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3EA1E59F-5898-4965-A2D6-C2BCCE370687}" xr6:coauthVersionLast="36" xr6:coauthVersionMax="36" xr10:uidLastSave="{00000000-0000-0000-0000-000000000000}"/>
  <bookViews>
    <workbookView xWindow="0" yWindow="0" windowWidth="16386" windowHeight="8190" tabRatio="740" activeTab="1" xr2:uid="{00000000-000D-0000-FFFF-FFFF00000000}"/>
  </bookViews>
  <sheets>
    <sheet name="Poorter" sheetId="1" r:id="rId1"/>
    <sheet name="Erb" sheetId="2" r:id="rId2"/>
    <sheet name="Poorter2015" sheetId="10" r:id="rId3"/>
    <sheet name="glopnet_data" sheetId="3" r:id="rId4"/>
    <sheet name="Asner" sheetId="4" r:id="rId5"/>
    <sheet name="Biome area" sheetId="5" r:id="rId6"/>
    <sheet name="MODIS_land_use" sheetId="6" r:id="rId7"/>
    <sheet name="Onoda" sheetId="7" r:id="rId8"/>
    <sheet name="C4 rubisco content" sheetId="8" r:id="rId9"/>
    <sheet name="marine_rubisco_content" sheetId="9" r:id="rId10"/>
  </sheets>
  <calcPr calcId="162913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B10" i="2" l="1"/>
  <c r="B8" i="2"/>
  <c r="B7" i="2"/>
  <c r="B6" i="2"/>
  <c r="D24" i="9"/>
  <c r="D23" i="9"/>
  <c r="D22" i="9"/>
  <c r="D20" i="9"/>
  <c r="D17" i="9"/>
  <c r="D16" i="9"/>
  <c r="D10" i="9"/>
  <c r="D9" i="9"/>
  <c r="D8" i="9"/>
  <c r="D7" i="9"/>
  <c r="D6" i="9"/>
  <c r="D5" i="9"/>
  <c r="D4" i="9"/>
  <c r="D3" i="9"/>
  <c r="D2" i="9"/>
  <c r="B9" i="5"/>
  <c r="B5" i="5"/>
  <c r="G10" i="1"/>
  <c r="F10" i="1"/>
  <c r="H10" i="1" s="1"/>
  <c r="G9" i="1"/>
  <c r="F9" i="1"/>
  <c r="H9" i="1" s="1"/>
  <c r="G8" i="1"/>
  <c r="F8" i="1"/>
  <c r="H8" i="1" s="1"/>
  <c r="G7" i="1"/>
  <c r="F7" i="1"/>
  <c r="H7" i="1" s="1"/>
  <c r="H6" i="1"/>
  <c r="G6" i="1"/>
  <c r="F6" i="1"/>
  <c r="G5" i="1"/>
  <c r="H5" i="1" s="1"/>
  <c r="F5" i="1"/>
  <c r="G4" i="1"/>
  <c r="F4" i="1"/>
  <c r="H4" i="1" s="1"/>
  <c r="G3" i="1"/>
  <c r="F3" i="1"/>
  <c r="H3" i="1" s="1"/>
</calcChain>
</file>

<file path=xl/sharedStrings.xml><?xml version="1.0" encoding="utf-8"?>
<sst xmlns="http://schemas.openxmlformats.org/spreadsheetml/2006/main" count="74998" uniqueCount="17481">
  <si>
    <t>Remarks</t>
  </si>
  <si>
    <t>Taken from Figure 5 in Poorter et al.</t>
  </si>
  <si>
    <t>Biome</t>
  </si>
  <si>
    <t>LMF</t>
  </si>
  <si>
    <t>median</t>
  </si>
  <si>
    <t>lower-fold</t>
  </si>
  <si>
    <t>upper-fold</t>
  </si>
  <si>
    <t>95% CI</t>
  </si>
  <si>
    <t>Tundra</t>
  </si>
  <si>
    <t>Grassland</t>
  </si>
  <si>
    <t>Boreal forest</t>
  </si>
  <si>
    <t>Temperate forest</t>
  </si>
  <si>
    <t>Tropical forest</t>
  </si>
  <si>
    <t>Woodland</t>
  </si>
  <si>
    <t>Shrubland</t>
  </si>
  <si>
    <t>Desert</t>
  </si>
  <si>
    <t>Total biomass [Gt C]</t>
  </si>
  <si>
    <t>Categories included in Poorter</t>
  </si>
  <si>
    <t>Reference</t>
  </si>
  <si>
    <t>Supplementary data in Wright et al.</t>
  </si>
  <si>
    <t>Code</t>
  </si>
  <si>
    <t>Dataset</t>
  </si>
  <si>
    <t>BIOME</t>
  </si>
  <si>
    <t>Species</t>
  </si>
  <si>
    <t>GF</t>
  </si>
  <si>
    <t>Decid/E'green</t>
  </si>
  <si>
    <t>Needle/Broad lf</t>
  </si>
  <si>
    <t>C3C4</t>
  </si>
  <si>
    <t>N2-fixer</t>
  </si>
  <si>
    <t>log LL</t>
  </si>
  <si>
    <t>log LMA</t>
  </si>
  <si>
    <t>log Nmass</t>
  </si>
  <si>
    <t>log Narea</t>
  </si>
  <si>
    <t>log Pmass</t>
  </si>
  <si>
    <t>log Parea</t>
  </si>
  <si>
    <t>log Amass</t>
  </si>
  <si>
    <t>log Aarea</t>
  </si>
  <si>
    <t>log Gs</t>
  </si>
  <si>
    <t>log Rdmass</t>
  </si>
  <si>
    <t>log Rdarea</t>
  </si>
  <si>
    <t>Ca - Ci</t>
  </si>
  <si>
    <t>Ackerly_Jasper</t>
  </si>
  <si>
    <t>WLAND</t>
  </si>
  <si>
    <t>Adenostoma fasciculatum</t>
  </si>
  <si>
    <t>S</t>
  </si>
  <si>
    <t>E</t>
  </si>
  <si>
    <t>N</t>
  </si>
  <si>
    <t>C3</t>
  </si>
  <si>
    <t>Arbutus menziesii</t>
  </si>
  <si>
    <t>B</t>
  </si>
  <si>
    <t>Arctostaphylos tomentosa</t>
  </si>
  <si>
    <t>Artemisia californica</t>
  </si>
  <si>
    <t>D</t>
  </si>
  <si>
    <t>Baccharis pilularis</t>
  </si>
  <si>
    <t>Ceanothus cuneatus</t>
  </si>
  <si>
    <t>Y</t>
  </si>
  <si>
    <t>Ceanothus oliganthus</t>
  </si>
  <si>
    <t>Cercocarpus betuloides</t>
  </si>
  <si>
    <t>Clematis lasiantha</t>
  </si>
  <si>
    <t>V</t>
  </si>
  <si>
    <t>Dirca occidentalis</t>
  </si>
  <si>
    <t>Eriodictyon californicum</t>
  </si>
  <si>
    <t>Heteromeles arbutifolia</t>
  </si>
  <si>
    <t>Holodiscus discolor</t>
  </si>
  <si>
    <t>Lepechinia calycina</t>
  </si>
  <si>
    <t>Lonicera hispidula</t>
  </si>
  <si>
    <t>Lotus scoparius</t>
  </si>
  <si>
    <t>Mimulus aurantiacus</t>
  </si>
  <si>
    <t>Pickeringia montana</t>
  </si>
  <si>
    <t>Prunus iIlicifolia</t>
  </si>
  <si>
    <t>Quercus agrifolia</t>
  </si>
  <si>
    <t>Quercus durata</t>
  </si>
  <si>
    <t>Rhamnus californica</t>
  </si>
  <si>
    <t>Rhamnus crocea</t>
  </si>
  <si>
    <t>Ribes californicum</t>
  </si>
  <si>
    <t>Ribes malvaceum</t>
  </si>
  <si>
    <t>Sambucus mexicana</t>
  </si>
  <si>
    <t>Solanum umbelliferum</t>
  </si>
  <si>
    <t>Toxicodendron diversiloba</t>
  </si>
  <si>
    <t>Baruch&amp;Goldstein_Hawaii_High_Old</t>
  </si>
  <si>
    <t>TEMP_RF</t>
  </si>
  <si>
    <t>Cheirodendron tryginum</t>
  </si>
  <si>
    <t>T</t>
  </si>
  <si>
    <t>Chenopodium oahuense</t>
  </si>
  <si>
    <t>Comprosma ochracea</t>
  </si>
  <si>
    <t>Meterosideros polymorpha pb</t>
  </si>
  <si>
    <t>Myoporum sandwicensis</t>
  </si>
  <si>
    <t>Myrsine lessertiana</t>
  </si>
  <si>
    <t>Pelea sp</t>
  </si>
  <si>
    <t>Rhus sandwicensis</t>
  </si>
  <si>
    <t>Rubus hawaiiensis</t>
  </si>
  <si>
    <t>Sophora chrysophylla</t>
  </si>
  <si>
    <t>Styphelia tameiameiae</t>
  </si>
  <si>
    <t>Vaccinium chalicinum</t>
  </si>
  <si>
    <t>Vaccinium reticulatum</t>
  </si>
  <si>
    <t>Baruch&amp;Goldstein_Hawaii_High_Rec</t>
  </si>
  <si>
    <t>Carex kauaiensis</t>
  </si>
  <si>
    <t>G</t>
  </si>
  <si>
    <t>Dodonaea viscosa</t>
  </si>
  <si>
    <t>Dubautia scabra</t>
  </si>
  <si>
    <t>Nephrolepsis sp</t>
  </si>
  <si>
    <t>F</t>
  </si>
  <si>
    <t>Baruch&amp;Goldstein_Hawaii_Low_Old</t>
  </si>
  <si>
    <t>TROP_RF</t>
  </si>
  <si>
    <t>Dicranopteris linearis</t>
  </si>
  <si>
    <t>Heteropogon contortus</t>
  </si>
  <si>
    <t>C4</t>
  </si>
  <si>
    <t>Meterosideros polymorpha gl</t>
  </si>
  <si>
    <t>Myrsine sandwicensis</t>
  </si>
  <si>
    <t>Pipturus albidus</t>
  </si>
  <si>
    <t>Psychotria sp</t>
  </si>
  <si>
    <t>Baruch&amp;Goldstein_Hawaii_Med_Old</t>
  </si>
  <si>
    <t>Brussaisia arguta</t>
  </si>
  <si>
    <t>Cibotium glaucum</t>
  </si>
  <si>
    <t>Clermontia montes-loa</t>
  </si>
  <si>
    <t>Freycinetia arborea</t>
  </si>
  <si>
    <t>H</t>
  </si>
  <si>
    <t>Ilex anomala</t>
  </si>
  <si>
    <t>Peperomia sp</t>
  </si>
  <si>
    <t>Baruch&amp;Goldstein_Hawaii_Med_Rec</t>
  </si>
  <si>
    <t>Comprosma ernodeoides</t>
  </si>
  <si>
    <t>Hedyotis centranthoides</t>
  </si>
  <si>
    <t>Machaerina mariscoides</t>
  </si>
  <si>
    <t>Bassow&amp;Bazzaz_PETERSHAM__MA</t>
  </si>
  <si>
    <t>TEMP_FOR</t>
  </si>
  <si>
    <t>Betula papyrifera</t>
  </si>
  <si>
    <t>Prunus serotina</t>
  </si>
  <si>
    <t>Fraxinus americana</t>
  </si>
  <si>
    <t>Quercus rubra</t>
  </si>
  <si>
    <t>Quercus alba</t>
  </si>
  <si>
    <t>Castanea dentata</t>
  </si>
  <si>
    <t>Ulmus americana</t>
  </si>
  <si>
    <t>Acer rubrum</t>
  </si>
  <si>
    <t>Acer saccharum</t>
  </si>
  <si>
    <t>Acer pensylvanicum</t>
  </si>
  <si>
    <t>Bongers_et_al_Los_Tuxtlas</t>
  </si>
  <si>
    <t>Acalypha skutchii</t>
  </si>
  <si>
    <t>Aegiphila costaricensis</t>
  </si>
  <si>
    <t>Allophylus camptostachys</t>
  </si>
  <si>
    <t>Amphitecna tuxtlensis</t>
  </si>
  <si>
    <t>Astrocaryum mexicanum</t>
  </si>
  <si>
    <t>Bactris trichophylla</t>
  </si>
  <si>
    <t>Brosimum alicastrum</t>
  </si>
  <si>
    <t>Bursera simaruba</t>
  </si>
  <si>
    <t>Capparis baducca</t>
  </si>
  <si>
    <t>Casearia sylvestris</t>
  </si>
  <si>
    <t>Cecropia obtusifolia</t>
  </si>
  <si>
    <t>Chamaedorea alternans</t>
  </si>
  <si>
    <t>Chamaedorea pinnatifrons</t>
  </si>
  <si>
    <t>Clarisia biflora</t>
  </si>
  <si>
    <t>Coccoloba hondurensis</t>
  </si>
  <si>
    <t>Cordia megalantha</t>
  </si>
  <si>
    <t>Croton schiedeanus</t>
  </si>
  <si>
    <t>Cupania dentata</t>
  </si>
  <si>
    <t>Cymbopetalum baillonii</t>
  </si>
  <si>
    <t>Cynometra retusa</t>
  </si>
  <si>
    <t>Dendropanax arboreus</t>
  </si>
  <si>
    <t>Dialium guianense</t>
  </si>
  <si>
    <t>Dussia mexicana</t>
  </si>
  <si>
    <t>Erythrina folkersii</t>
  </si>
  <si>
    <t>Faramea occidentalis</t>
  </si>
  <si>
    <t>Ficus tecolutensis</t>
  </si>
  <si>
    <t>Ficus yoponensis</t>
  </si>
  <si>
    <t>Guamia LT sp1</t>
  </si>
  <si>
    <t>Guarea glabra</t>
  </si>
  <si>
    <t>Guarea grandifolia</t>
  </si>
  <si>
    <t>Hampea nutricia</t>
  </si>
  <si>
    <t>Heliocarpus appendiculatus</t>
  </si>
  <si>
    <t>Inga quaternata</t>
  </si>
  <si>
    <t>Lonchocarpus guatemalensis</t>
  </si>
  <si>
    <t>Lunania mexicana</t>
  </si>
  <si>
    <t>Mortoniodendron guatemalense</t>
  </si>
  <si>
    <t>Myriocarpa longipes</t>
  </si>
  <si>
    <t>Nectandra ambigens</t>
  </si>
  <si>
    <t>Omphalea oleifera</t>
  </si>
  <si>
    <t>Oreopanax obtusifolius</t>
  </si>
  <si>
    <t>EP</t>
  </si>
  <si>
    <t>Orthion oblanceolatum</t>
  </si>
  <si>
    <t>Piper amalago</t>
  </si>
  <si>
    <t>Piper auritum</t>
  </si>
  <si>
    <t>Piper hispidum</t>
  </si>
  <si>
    <t>Pleuranthodendron lindenii</t>
  </si>
  <si>
    <t>Poulsenia armata</t>
  </si>
  <si>
    <t>Pouteria durlandii</t>
  </si>
  <si>
    <t>Pouteria rhynchocarpa</t>
  </si>
  <si>
    <t>Pseudolmedia oxyphyllaria</t>
  </si>
  <si>
    <t>Psychotria chiapensis</t>
  </si>
  <si>
    <t>Psychotria faxlucens</t>
  </si>
  <si>
    <t>Psychotria flava</t>
  </si>
  <si>
    <t>Psychotria simiarum</t>
  </si>
  <si>
    <t>Pterocarpus rohrii</t>
  </si>
  <si>
    <t>Quararibea yunckeri</t>
  </si>
  <si>
    <t>Garcinia intermedia</t>
  </si>
  <si>
    <t>Robinsonella mirandae</t>
  </si>
  <si>
    <t>Salacia megistophylla</t>
  </si>
  <si>
    <t>Spondias radlkoferi</t>
  </si>
  <si>
    <t>Stemmadenia donnell-smithii</t>
  </si>
  <si>
    <t>Trema micrantha</t>
  </si>
  <si>
    <t>Trichilia martiana</t>
  </si>
  <si>
    <t>Trichospermum mexicanum</t>
  </si>
  <si>
    <t>Trophis mexicana</t>
  </si>
  <si>
    <t>Turpinia occidentalis</t>
  </si>
  <si>
    <t>Urera caracasana</t>
  </si>
  <si>
    <t>Urera elata</t>
  </si>
  <si>
    <t>Vatairea lundellii</t>
  </si>
  <si>
    <t>Vochysia guatemalensis</t>
  </si>
  <si>
    <t>Zanthoxylum kellermanii</t>
  </si>
  <si>
    <t>Cavendar_Bares_Florida</t>
  </si>
  <si>
    <t>Quercus falcata</t>
  </si>
  <si>
    <t>Quercus hemispherica</t>
  </si>
  <si>
    <t>Quercus incana</t>
  </si>
  <si>
    <t>Quercus laurifolia</t>
  </si>
  <si>
    <t>Quercus laevis</t>
  </si>
  <si>
    <t>Quercus myrtifolia</t>
  </si>
  <si>
    <t>Quercus nigra</t>
  </si>
  <si>
    <t>Quercus shumardii</t>
  </si>
  <si>
    <t>Quercus pumila</t>
  </si>
  <si>
    <t>Quercus stellata</t>
  </si>
  <si>
    <t>Quercus margaretta</t>
  </si>
  <si>
    <t>Quercus michauxii</t>
  </si>
  <si>
    <t>Quercus austrina</t>
  </si>
  <si>
    <t>Quercus chapmanii</t>
  </si>
  <si>
    <t>Quercus geminata</t>
  </si>
  <si>
    <t>Quercus minima</t>
  </si>
  <si>
    <t>Quercus virginiana</t>
  </si>
  <si>
    <t>Christodoulakis_Malakasa</t>
  </si>
  <si>
    <t>Arbutus andrachne</t>
  </si>
  <si>
    <t>Arbutus unedo</t>
  </si>
  <si>
    <t>Quercus coccifera</t>
  </si>
  <si>
    <t>Pistacia lentiscus</t>
  </si>
  <si>
    <t>Ceratonia siliqua</t>
  </si>
  <si>
    <t>Myrtus communis</t>
  </si>
  <si>
    <t>Olea europaea</t>
  </si>
  <si>
    <t>Phillyrea media</t>
  </si>
  <si>
    <t>Quercus ilex</t>
  </si>
  <si>
    <t>Laurus nobilis</t>
  </si>
  <si>
    <t>Nerium oleander</t>
  </si>
  <si>
    <t>Chua_et_al_Malaysia</t>
  </si>
  <si>
    <t>Dacrydium beccarii</t>
  </si>
  <si>
    <t>Eugenia caudata</t>
  </si>
  <si>
    <t>Eugenia stapfiana</t>
  </si>
  <si>
    <t>Eurycoma longifolia</t>
  </si>
  <si>
    <t>Ficus deltoidea</t>
  </si>
  <si>
    <t>Podocarpus neriifolius</t>
  </si>
  <si>
    <t>Coley_BCI</t>
  </si>
  <si>
    <t>Annona spraguei</t>
  </si>
  <si>
    <t>Desmopsis panamensis</t>
  </si>
  <si>
    <t>Guatteria dumentorum</t>
  </si>
  <si>
    <t>Aspidosperma megalocarpon</t>
  </si>
  <si>
    <t>Jacaranda copaia</t>
  </si>
  <si>
    <t>Tabebuia rosea</t>
  </si>
  <si>
    <t>Ochroma pyramidale</t>
  </si>
  <si>
    <t>Quararibea asterolepsis</t>
  </si>
  <si>
    <t>Cordia alliodora</t>
  </si>
  <si>
    <t>Protium tenuifolium</t>
  </si>
  <si>
    <t>Tetragastris panamensis</t>
  </si>
  <si>
    <t>Trattinickia aspera</t>
  </si>
  <si>
    <t>Prioria copaifera</t>
  </si>
  <si>
    <t>Swartzia simplex</t>
  </si>
  <si>
    <t>Tachigali versicolor</t>
  </si>
  <si>
    <t>Hirtella triandra</t>
  </si>
  <si>
    <t>Alchornea costaricense</t>
  </si>
  <si>
    <t>Croton bilbergianus</t>
  </si>
  <si>
    <t>Hyeronima alcheornoides</t>
  </si>
  <si>
    <t>Sapium aucuparium</t>
  </si>
  <si>
    <t>Casearia arborea</t>
  </si>
  <si>
    <t>Zuelania guidonia</t>
  </si>
  <si>
    <t>Calophyllum longifolium</t>
  </si>
  <si>
    <t>Miconia argentea</t>
  </si>
  <si>
    <t>Guarea multiflora</t>
  </si>
  <si>
    <t>Trichilia cipo</t>
  </si>
  <si>
    <t>Cecropia insignis</t>
  </si>
  <si>
    <t>Virola sebifera</t>
  </si>
  <si>
    <t>Alseis blackiana</t>
  </si>
  <si>
    <t>Macrocnemum glabrescens</t>
  </si>
  <si>
    <t>Zanthoxylum ekmanii</t>
  </si>
  <si>
    <t>Zanthoxylum panamense</t>
  </si>
  <si>
    <t>Cupania rufescens</t>
  </si>
  <si>
    <t>Cupania sylvatica</t>
  </si>
  <si>
    <t>Chrysophyllum argenteum</t>
  </si>
  <si>
    <t>Pouteria reticulata</t>
  </si>
  <si>
    <t>Simarouba amara</t>
  </si>
  <si>
    <t>Apeiba aspera</t>
  </si>
  <si>
    <t>Apeiba tibourbou</t>
  </si>
  <si>
    <t>Luehea seemannii</t>
  </si>
  <si>
    <t>Cornelissen_UK_Sheffield</t>
  </si>
  <si>
    <t>Acer platanoides</t>
  </si>
  <si>
    <t>Acer pseudoplatanus</t>
  </si>
  <si>
    <t>Aesculus hippocastanum</t>
  </si>
  <si>
    <t>Alnus glutinosa</t>
  </si>
  <si>
    <t>Berberis vulgaris</t>
  </si>
  <si>
    <t>Betula pendula</t>
  </si>
  <si>
    <t>Buddleja davidii</t>
  </si>
  <si>
    <t>Buxus sempervirens</t>
  </si>
  <si>
    <t>Calluna vulgaris</t>
  </si>
  <si>
    <t>Castanea sativa</t>
  </si>
  <si>
    <t>Cornus sanguinea</t>
  </si>
  <si>
    <t>Corylus avellana</t>
  </si>
  <si>
    <t>Crataegus monogyna</t>
  </si>
  <si>
    <t>Cytisus scoparius</t>
  </si>
  <si>
    <t>Daphne mezereum</t>
  </si>
  <si>
    <t>Dryas octopetala</t>
  </si>
  <si>
    <t>Empetrum nigrum</t>
  </si>
  <si>
    <t>Erica cinera</t>
  </si>
  <si>
    <t>Euonymus europaeus</t>
  </si>
  <si>
    <t>Fagus sylvatica</t>
  </si>
  <si>
    <t>Frangula alnus</t>
  </si>
  <si>
    <t>Fraxinus excelsior</t>
  </si>
  <si>
    <t>Hebe x franciscana</t>
  </si>
  <si>
    <t>Hedera helix</t>
  </si>
  <si>
    <t>Helianthemum nummularium</t>
  </si>
  <si>
    <t>Hippophae rhamnoides</t>
  </si>
  <si>
    <t>Ilex aquifolium</t>
  </si>
  <si>
    <t>Juglans regia</t>
  </si>
  <si>
    <t>Laburnum anagyroides</t>
  </si>
  <si>
    <t>Larix decidua</t>
  </si>
  <si>
    <t>Ligustrum vulgare</t>
  </si>
  <si>
    <t>Lonicera periclymenum</t>
  </si>
  <si>
    <t>Malus sylvestris</t>
  </si>
  <si>
    <t>Picea sitchensis</t>
  </si>
  <si>
    <t>Pinus sylvestris</t>
  </si>
  <si>
    <t>Prunus laurocerasus</t>
  </si>
  <si>
    <t>Prunus lusitanica</t>
  </si>
  <si>
    <t>Prunus spinosa</t>
  </si>
  <si>
    <t>Quercus cerris</t>
  </si>
  <si>
    <t>Quercus petraea</t>
  </si>
  <si>
    <t>Quercus robur</t>
  </si>
  <si>
    <t>Rhamnus cathartica</t>
  </si>
  <si>
    <t>Rhododendron ponticum</t>
  </si>
  <si>
    <t>Ribes nigrum</t>
  </si>
  <si>
    <t>Ribes uva-crispa</t>
  </si>
  <si>
    <t>Robinia pseudoacacia</t>
  </si>
  <si>
    <t>Rosa arvensis</t>
  </si>
  <si>
    <t>Rubus fruticosus</t>
  </si>
  <si>
    <t>Salix caprea</t>
  </si>
  <si>
    <t>Sambucus nigra</t>
  </si>
  <si>
    <t>Solanum dulcamara</t>
  </si>
  <si>
    <t>Sorbus aucuparia</t>
  </si>
  <si>
    <t>Taxus baccata</t>
  </si>
  <si>
    <t>Thymus polytrichus</t>
  </si>
  <si>
    <t>Ulex europaeus</t>
  </si>
  <si>
    <t>Ulex gallii</t>
  </si>
  <si>
    <t>Ulmus glabra</t>
  </si>
  <si>
    <t>Vaccinium myrtillus</t>
  </si>
  <si>
    <t>Vaccinium oxycoccos</t>
  </si>
  <si>
    <t>Vaccinium vitis-idaea</t>
  </si>
  <si>
    <t>Viburnum opulus</t>
  </si>
  <si>
    <t>Viburnum tinus</t>
  </si>
  <si>
    <t>DeLucia91Ecol_RENO__NEVADA</t>
  </si>
  <si>
    <t>Amelanchier alnifolia</t>
  </si>
  <si>
    <t>Artemisia tridentata</t>
  </si>
  <si>
    <t>Juniperus osteosperma</t>
  </si>
  <si>
    <t>Pinus jeffreyi</t>
  </si>
  <si>
    <t>Pinus monophylla</t>
  </si>
  <si>
    <t>Pinus ponderosa</t>
  </si>
  <si>
    <t>Purshia tridentata</t>
  </si>
  <si>
    <t>DeLucia95_Okefenokee_Swamp</t>
  </si>
  <si>
    <t>Lyonia lucida</t>
  </si>
  <si>
    <t>Cyrilla racemiflora</t>
  </si>
  <si>
    <t>Leucothoe racemosa</t>
  </si>
  <si>
    <t>Itea virginica</t>
  </si>
  <si>
    <t>Clethra alnifolia</t>
  </si>
  <si>
    <t>Diemer_Korner_Austria_high</t>
  </si>
  <si>
    <t>ALPINE</t>
  </si>
  <si>
    <t>Achillea erba</t>
  </si>
  <si>
    <t>Arabis alpina</t>
  </si>
  <si>
    <t>Arabis caerulea</t>
  </si>
  <si>
    <t>Artemisia genipi</t>
  </si>
  <si>
    <t>Campanula barbata</t>
  </si>
  <si>
    <t>Cerastium uniflorum</t>
  </si>
  <si>
    <t>Doronicum clusii</t>
  </si>
  <si>
    <t>Erigeron uniflorus</t>
  </si>
  <si>
    <t>Gentiana bavarica</t>
  </si>
  <si>
    <t>Gentiana kochiana</t>
  </si>
  <si>
    <t>Geum montanum</t>
  </si>
  <si>
    <t>Geum reptans</t>
  </si>
  <si>
    <t>Leontodon hispidus</t>
  </si>
  <si>
    <t>Leucanthemopsis alpina</t>
  </si>
  <si>
    <t>Ligusticum mutellina</t>
  </si>
  <si>
    <t>Linaria alpina</t>
  </si>
  <si>
    <t>Luzula alpino-pilosa</t>
  </si>
  <si>
    <t>Oxyria digyna</t>
  </si>
  <si>
    <t>Pedicularis asplenifolius</t>
  </si>
  <si>
    <t>Poa laxa</t>
  </si>
  <si>
    <t>Polygonum viviparum</t>
  </si>
  <si>
    <t>Potentilla aurea</t>
  </si>
  <si>
    <t>Potentilla crantzii</t>
  </si>
  <si>
    <t>Potentilla frigida</t>
  </si>
  <si>
    <t>Primula glutinosa</t>
  </si>
  <si>
    <t>Ranunculus glacialis</t>
  </si>
  <si>
    <t>Senecio incanus</t>
  </si>
  <si>
    <t>Sibbaldia procumbens</t>
  </si>
  <si>
    <t>Taraxacum alpinum</t>
  </si>
  <si>
    <t>Veronica alpestris</t>
  </si>
  <si>
    <t>Veronica bellidioides</t>
  </si>
  <si>
    <t>Diemer_Korner_Austria_low</t>
  </si>
  <si>
    <t>Achillea millefolium</t>
  </si>
  <si>
    <t>Alchemilla verticillata</t>
  </si>
  <si>
    <t>Arabis hirsuta</t>
  </si>
  <si>
    <t>Caltha palustris</t>
  </si>
  <si>
    <t>Campanula glomerata</t>
  </si>
  <si>
    <t>Carum carvi</t>
  </si>
  <si>
    <t>Cerastium arvense</t>
  </si>
  <si>
    <t>Chrysanthemum leucanthemum</t>
  </si>
  <si>
    <t>Erigeron acre</t>
  </si>
  <si>
    <t>Geum rivale</t>
  </si>
  <si>
    <t>Lychnis flos-jovis</t>
  </si>
  <si>
    <t>Polygonum bistorta</t>
  </si>
  <si>
    <t>Potentilla anserina</t>
  </si>
  <si>
    <t>Potentilla reptans</t>
  </si>
  <si>
    <t>Potentilla verna</t>
  </si>
  <si>
    <t>Primula elatior</t>
  </si>
  <si>
    <t>Primula farinosa</t>
  </si>
  <si>
    <t>Ranunculus acris</t>
  </si>
  <si>
    <t>Ranunculus bulbosus</t>
  </si>
  <si>
    <t>Ranunculus ficaria</t>
  </si>
  <si>
    <t>Ranunculus nemorosus</t>
  </si>
  <si>
    <t>Taraxacum officinale</t>
  </si>
  <si>
    <t>Trifolium repens</t>
  </si>
  <si>
    <t>Veronica chamaedrys</t>
  </si>
  <si>
    <t>Diemer-Ecuador_lowest</t>
  </si>
  <si>
    <t>Castilleja sp</t>
  </si>
  <si>
    <t>Geranium sp</t>
  </si>
  <si>
    <t>Lachemilla sp</t>
  </si>
  <si>
    <t>Lupinus sp</t>
  </si>
  <si>
    <t>Plantago lanceolata</t>
  </si>
  <si>
    <t>Diemer-Ecuador_low</t>
  </si>
  <si>
    <t>Baccharis arbutifolia</t>
  </si>
  <si>
    <t>Bomarea glaucescens</t>
  </si>
  <si>
    <t>Calamagrostis intermedia</t>
  </si>
  <si>
    <t>Carex pichinchensis</t>
  </si>
  <si>
    <t>Chuquiraga jussieui</t>
  </si>
  <si>
    <t>Diplostephium rupestre</t>
  </si>
  <si>
    <t>Geranium confertum</t>
  </si>
  <si>
    <t>Gunnera magellanica</t>
  </si>
  <si>
    <t>Gynoxis sp</t>
  </si>
  <si>
    <t>Halenia weddelifolia</t>
  </si>
  <si>
    <t>Loricaria ilinissae</t>
  </si>
  <si>
    <t>Lupinus kunthii</t>
  </si>
  <si>
    <t>Luzula gigantea</t>
  </si>
  <si>
    <t>Niphogeton dissecta</t>
  </si>
  <si>
    <t>Plantago rigida</t>
  </si>
  <si>
    <t>Ranunculus peruvianus</t>
  </si>
  <si>
    <t>Senecio comosus</t>
  </si>
  <si>
    <t>Valeriana pilosa</t>
  </si>
  <si>
    <t>Werneria nubigena</t>
  </si>
  <si>
    <t>Diemer-Ecuador_high</t>
  </si>
  <si>
    <t>Aa sp</t>
  </si>
  <si>
    <t>Agrostis nigritella</t>
  </si>
  <si>
    <t>Astragalus geminiflorus</t>
  </si>
  <si>
    <t>Azorella pedunculata</t>
  </si>
  <si>
    <t>Calandrinia acaulis</t>
  </si>
  <si>
    <t>Cerastium mollissimum</t>
  </si>
  <si>
    <t>Culcitium canescens</t>
  </si>
  <si>
    <t>Culcitium nivale</t>
  </si>
  <si>
    <t>Culcitium reflexum</t>
  </si>
  <si>
    <t>Draba aretioides</t>
  </si>
  <si>
    <t>Erigeron ecuadoriensis</t>
  </si>
  <si>
    <t>Gentianella numularifolia</t>
  </si>
  <si>
    <t>Hypochoeris sonchoides</t>
  </si>
  <si>
    <t>Lachemilla orbiculata</t>
  </si>
  <si>
    <t>Luzula racemosa</t>
  </si>
  <si>
    <t>Nototriche phyllanthos</t>
  </si>
  <si>
    <t>Oreomyrrhis andicola</t>
  </si>
  <si>
    <t>Plantago nubigena</t>
  </si>
  <si>
    <t>Rumex acetosella</t>
  </si>
  <si>
    <t>Silene thysanodes</t>
  </si>
  <si>
    <t>Werneria humilis</t>
  </si>
  <si>
    <t>Werneria pumila</t>
  </si>
  <si>
    <t>Diemer-Ecuador_highest</t>
  </si>
  <si>
    <t>Bromus lanatus</t>
  </si>
  <si>
    <t>Castilleja fissifolia</t>
  </si>
  <si>
    <t>Viola sp</t>
  </si>
  <si>
    <t>Field_et_al_83_Jasper_Ridge</t>
  </si>
  <si>
    <t>Prunus ilicifolia</t>
  </si>
  <si>
    <t>Umbellularia californica</t>
  </si>
  <si>
    <t>Franco&amp;Luttge_Brasilia</t>
  </si>
  <si>
    <t>TROP_FOR</t>
  </si>
  <si>
    <t>Didymopanax macrocarpum</t>
  </si>
  <si>
    <t>Qualea grandiflora</t>
  </si>
  <si>
    <t>Miconia fallax</t>
  </si>
  <si>
    <t>Roupala montana</t>
  </si>
  <si>
    <t>Ouratea hexasperma</t>
  </si>
  <si>
    <t>Garnier_etal_F/CR</t>
  </si>
  <si>
    <t>GRASS/M</t>
  </si>
  <si>
    <t>Acer monspessulanum</t>
  </si>
  <si>
    <t>Aegilops geniculata</t>
  </si>
  <si>
    <t>Aegilops ovata</t>
  </si>
  <si>
    <t>Avena barbata</t>
  </si>
  <si>
    <t>Avenula bromoides</t>
  </si>
  <si>
    <t>Brachypodium distachyon</t>
  </si>
  <si>
    <t>Brachypodium phoenicoides</t>
  </si>
  <si>
    <t>Brachypodium retusum</t>
  </si>
  <si>
    <t>Bromus erectus</t>
  </si>
  <si>
    <t>Bromus lanceolatus</t>
  </si>
  <si>
    <t>Bromus madritiensis</t>
  </si>
  <si>
    <t>Bupleurum rigidum</t>
  </si>
  <si>
    <t>Calamintha nepeta</t>
  </si>
  <si>
    <t>Clematis vitalba</t>
  </si>
  <si>
    <t>Convolvulus arvensis</t>
  </si>
  <si>
    <t>Crepis sancta</t>
  </si>
  <si>
    <t>Crepis vesicaria</t>
  </si>
  <si>
    <t>Dactylis glomerata</t>
  </si>
  <si>
    <t>Daucus carota</t>
  </si>
  <si>
    <t>Desmazeria rigida</t>
  </si>
  <si>
    <t>Dichanthium ischaemum</t>
  </si>
  <si>
    <t>Kickxia spuria</t>
  </si>
  <si>
    <t>Medicago minima</t>
  </si>
  <si>
    <t>Melica ciliata</t>
  </si>
  <si>
    <t>Phillyrea latifolia</t>
  </si>
  <si>
    <t>Phleum pratense</t>
  </si>
  <si>
    <t>Pistacia terebinthus</t>
  </si>
  <si>
    <t>Plantago lanceloata</t>
  </si>
  <si>
    <t>Psoralea bituminosa</t>
  </si>
  <si>
    <t>Quercus pubescens</t>
  </si>
  <si>
    <t>Rubia peregrina</t>
  </si>
  <si>
    <t>Rubus sp</t>
  </si>
  <si>
    <t>Sanguisorba minor</t>
  </si>
  <si>
    <t>Scabiosa atropurpurea</t>
  </si>
  <si>
    <t>Urospermum dalechampii</t>
  </si>
  <si>
    <t>Garnier_etal_Les_Agros</t>
  </si>
  <si>
    <t>Aristolochia rotunda</t>
  </si>
  <si>
    <t>Dorycnium pentaphyllum</t>
  </si>
  <si>
    <t>Lavandula latifolia</t>
  </si>
  <si>
    <t>Teuchrium chamaedrys</t>
  </si>
  <si>
    <t>Garnier_etal_SM/C</t>
  </si>
  <si>
    <t>Agropyron sp</t>
  </si>
  <si>
    <t>Anagallis arvensis</t>
  </si>
  <si>
    <t>Bromus hordeaceus</t>
  </si>
  <si>
    <t>Carex hallerana</t>
  </si>
  <si>
    <t>Catananche coerulea</t>
  </si>
  <si>
    <t>Dorycnium hirsutum</t>
  </si>
  <si>
    <t>Echinops ritro</t>
  </si>
  <si>
    <t>Eryngium campestre</t>
  </si>
  <si>
    <t>Hordeum murinum</t>
  </si>
  <si>
    <t>Juniperus oxycedrus</t>
  </si>
  <si>
    <t>Lolium rigidum</t>
  </si>
  <si>
    <t>Lonicera etrusca</t>
  </si>
  <si>
    <t>Lotus corniculatus</t>
  </si>
  <si>
    <t>Prunus mahaleb</t>
  </si>
  <si>
    <t>Rosa micrantha</t>
  </si>
  <si>
    <t>Ruscus aculeatus</t>
  </si>
  <si>
    <t>Stachys officinalis</t>
  </si>
  <si>
    <t>Thymus vulgaris</t>
  </si>
  <si>
    <t>Trifolium angustifolium</t>
  </si>
  <si>
    <t>Viola scotophylla</t>
  </si>
  <si>
    <t>Vulpia ciliata</t>
  </si>
  <si>
    <t>Xeranthemum inapertum</t>
  </si>
  <si>
    <t>Gulias_Binifaldó</t>
  </si>
  <si>
    <t>Cistus monspeliensis</t>
  </si>
  <si>
    <t>Cneorum tricoccon</t>
  </si>
  <si>
    <t>Hypericum balearicum</t>
  </si>
  <si>
    <t>Pinus halepensis</t>
  </si>
  <si>
    <t>Rhamnus ludovici-salvatoris</t>
  </si>
  <si>
    <t>Urginea maritima</t>
  </si>
  <si>
    <t>Gulias_Puigpunyent</t>
  </si>
  <si>
    <t>Cistus albidus</t>
  </si>
  <si>
    <t>Cistus salvifolius</t>
  </si>
  <si>
    <t>Quercus Ilex</t>
  </si>
  <si>
    <t>Rhamnus alaternus</t>
  </si>
  <si>
    <t>Gulias_Sóller</t>
  </si>
  <si>
    <t>Acer opalus</t>
  </si>
  <si>
    <t>Avenula crassifolia</t>
  </si>
  <si>
    <t>Capparis spinosa</t>
  </si>
  <si>
    <t>Cephalaria squamiflora</t>
  </si>
  <si>
    <t>Crepis triasii</t>
  </si>
  <si>
    <t>Delphinium pictium</t>
  </si>
  <si>
    <t>Dianthus rupicola</t>
  </si>
  <si>
    <t>Euphorbia margalidiana</t>
  </si>
  <si>
    <t>Globularia cambessedesii</t>
  </si>
  <si>
    <t>Ligusticum huteri</t>
  </si>
  <si>
    <t>Limonium migjornense</t>
  </si>
  <si>
    <t>Phlomis italica</t>
  </si>
  <si>
    <t>Pteridium aquilinum</t>
  </si>
  <si>
    <t>Silene mollisima</t>
  </si>
  <si>
    <t>Urtica atrovirens</t>
  </si>
  <si>
    <t>Viola jaubertiana</t>
  </si>
  <si>
    <t>Viola stolonifera</t>
  </si>
  <si>
    <t>Viola x balearica</t>
  </si>
  <si>
    <t>Gulias_UIB</t>
  </si>
  <si>
    <t>Amaranthus blitoides</t>
  </si>
  <si>
    <t>Amaranthus retroflexus</t>
  </si>
  <si>
    <t>Anagyris foetida</t>
  </si>
  <si>
    <t>Atriplex halimus</t>
  </si>
  <si>
    <t>Beta vulgaris</t>
  </si>
  <si>
    <t>Chenopodium album</t>
  </si>
  <si>
    <t>Cichorium intybus</t>
  </si>
  <si>
    <t>Datura stramonium</t>
  </si>
  <si>
    <t>Dittrichia viscosa</t>
  </si>
  <si>
    <t>Fraxinus angustifolia</t>
  </si>
  <si>
    <t>Helleborus lividus</t>
  </si>
  <si>
    <t>Helleborus foetidus</t>
  </si>
  <si>
    <t>Lavandula dentata</t>
  </si>
  <si>
    <t>Lavatera cretica</t>
  </si>
  <si>
    <t>Paeonia cambessedesii</t>
  </si>
  <si>
    <t>Populus alba</t>
  </si>
  <si>
    <t>Quercus humilis</t>
  </si>
  <si>
    <t>Verbascum sinuatum</t>
  </si>
  <si>
    <t>Vitex agnus-castus</t>
  </si>
  <si>
    <t>Hikosaka-Japan_Chiba_Japan</t>
  </si>
  <si>
    <t>Castanopsis sieboldii</t>
  </si>
  <si>
    <t>Quercus acuta</t>
  </si>
  <si>
    <t>Camellia japonica</t>
  </si>
  <si>
    <t>Cleyera japonica</t>
  </si>
  <si>
    <t>Cinnamomum japonicum</t>
  </si>
  <si>
    <t>Neolitsea sericea</t>
  </si>
  <si>
    <t>Illicium anisatum</t>
  </si>
  <si>
    <t>Maesa japonica</t>
  </si>
  <si>
    <t>Hikosaka-Malaysia_Mt_Kinabalu_low</t>
  </si>
  <si>
    <t>Boehmeria sp</t>
  </si>
  <si>
    <t>Syzygium sp1</t>
  </si>
  <si>
    <t>Macaranga triloba</t>
  </si>
  <si>
    <t>Parashorea malaanonan</t>
  </si>
  <si>
    <t>Shorea argentifolia</t>
  </si>
  <si>
    <t>Hikosaka-Malaysia_Mt_Kinabalu_med</t>
  </si>
  <si>
    <t>Drimys piperita</t>
  </si>
  <si>
    <t>Syzygium confertum</t>
  </si>
  <si>
    <t>Macaranga sp</t>
  </si>
  <si>
    <t>Trigonobalanus verticillatus</t>
  </si>
  <si>
    <t>Tristaniopsis clementis</t>
  </si>
  <si>
    <t>Hikosaka-Malaysia_Mt_Kinabalu_high</t>
  </si>
  <si>
    <t>Syzygium houttuynii</t>
  </si>
  <si>
    <t>Lithocarpus havilandii</t>
  </si>
  <si>
    <t>Photinia davidiana</t>
  </si>
  <si>
    <t>Schima brevifolia</t>
  </si>
  <si>
    <t>Hikosaka-Malaysia_Mt_Kinabalu_highest</t>
  </si>
  <si>
    <t>Syzygium sp2</t>
  </si>
  <si>
    <t>Jayasekara_Sri_Lanka</t>
  </si>
  <si>
    <t>Scolopia crassipes</t>
  </si>
  <si>
    <t>Eugenia mabaeoides</t>
  </si>
  <si>
    <t>Acronychia pedunculata</t>
  </si>
  <si>
    <t>Actinodaphne ambigua</t>
  </si>
  <si>
    <t>Allophylus varians</t>
  </si>
  <si>
    <t>Michelia nilagirica</t>
  </si>
  <si>
    <t>Jose_Gillespie_Indiana</t>
  </si>
  <si>
    <t>Carya glabra</t>
  </si>
  <si>
    <t>Fagus grandifolia</t>
  </si>
  <si>
    <t>Liriodendron tulipifera</t>
  </si>
  <si>
    <t>Quercus prinus</t>
  </si>
  <si>
    <t>Quercus velutina</t>
  </si>
  <si>
    <t>Jurik86_Pellston_MI</t>
  </si>
  <si>
    <t>Fagus grandfolia</t>
  </si>
  <si>
    <t>Populus grandidentata</t>
  </si>
  <si>
    <t>Kitajima_Panama</t>
  </si>
  <si>
    <t>Anacardium excelsum</t>
  </si>
  <si>
    <t>Castilla elastica</t>
  </si>
  <si>
    <t>Antirrhoea trichantha</t>
  </si>
  <si>
    <t>Cecropia longipes</t>
  </si>
  <si>
    <t>Koike_SAPPORO__JAPAN</t>
  </si>
  <si>
    <t>Acer palmatum</t>
  </si>
  <si>
    <t>Acer mono</t>
  </si>
  <si>
    <t>Carpinus cordata</t>
  </si>
  <si>
    <t>Cornus contraversa</t>
  </si>
  <si>
    <t>Ostrya japonica</t>
  </si>
  <si>
    <t>Populus sieboldii</t>
  </si>
  <si>
    <t>Prunus ssiori</t>
  </si>
  <si>
    <t>Maackia amurensis</t>
  </si>
  <si>
    <t>Juglans ailanthifolia</t>
  </si>
  <si>
    <t>Cercidiphyllum japonicum</t>
  </si>
  <si>
    <t>Sorbus commixta</t>
  </si>
  <si>
    <t>Fraxinus madshurica</t>
  </si>
  <si>
    <t>Kalopanax pictus</t>
  </si>
  <si>
    <t>Tilia japonica</t>
  </si>
  <si>
    <t>Betula maximowicziana</t>
  </si>
  <si>
    <t>Betula platyphylla</t>
  </si>
  <si>
    <t>Alnus hirsuta</t>
  </si>
  <si>
    <t>Tilia maximowicziana</t>
  </si>
  <si>
    <t>Ulmus davidiana</t>
  </si>
  <si>
    <t>Prunus sargentii</t>
  </si>
  <si>
    <t>Sorbus alnifolia</t>
  </si>
  <si>
    <t>Magnolia obovata</t>
  </si>
  <si>
    <t>Alnus japonica</t>
  </si>
  <si>
    <t>Betula ermanii</t>
  </si>
  <si>
    <t>Fagus crenata</t>
  </si>
  <si>
    <t>Quercus mongolica</t>
  </si>
  <si>
    <t>Ulmus laciniata</t>
  </si>
  <si>
    <t>Betula davurica</t>
  </si>
  <si>
    <t>Salix hultenii</t>
  </si>
  <si>
    <t>Populus maximowiczii</t>
  </si>
  <si>
    <t>Korner_et_al_86_Haast_Valley_NZ</t>
  </si>
  <si>
    <t>Nothofagus menziesii</t>
  </si>
  <si>
    <t>Griselinia littoralis</t>
  </si>
  <si>
    <t>Gaultheria antipoda</t>
  </si>
  <si>
    <t>Ranunculus hirtus</t>
  </si>
  <si>
    <t>Kudo_Cornelissen_Abisko</t>
  </si>
  <si>
    <t>TUNDRA</t>
  </si>
  <si>
    <t>Alnus incana</t>
  </si>
  <si>
    <t>Andromeda polifolia</t>
  </si>
  <si>
    <t>Angelica sylvestris</t>
  </si>
  <si>
    <t>Anthriscus sylvestris</t>
  </si>
  <si>
    <t>Arctostaphylos alpina</t>
  </si>
  <si>
    <t>Astragalus alpinus</t>
  </si>
  <si>
    <t>Astragalus frigidus</t>
  </si>
  <si>
    <t>Bartsia alpina</t>
  </si>
  <si>
    <t>Betula nana</t>
  </si>
  <si>
    <t>Betula pubescens</t>
  </si>
  <si>
    <t>Calamagrostis lapponica</t>
  </si>
  <si>
    <t>Carex capitata</t>
  </si>
  <si>
    <t>Carex rostrata</t>
  </si>
  <si>
    <t>Carex vaginata</t>
  </si>
  <si>
    <t>Cassiope tetragona</t>
  </si>
  <si>
    <t>Chamerion angustifolium</t>
  </si>
  <si>
    <t>Cornus suecica</t>
  </si>
  <si>
    <t>Deschampsia cespitosa</t>
  </si>
  <si>
    <t>Diphasiastrum complanatum</t>
  </si>
  <si>
    <t>Drosera rotundifolia</t>
  </si>
  <si>
    <t>Elytrigia repens</t>
  </si>
  <si>
    <t>Empetrum hermaphroditum</t>
  </si>
  <si>
    <t>Equisetum sylvaticum</t>
  </si>
  <si>
    <t>Eriophorum angustifolium</t>
  </si>
  <si>
    <t>Euphrasia frigida</t>
  </si>
  <si>
    <t>Filipendula ulmaria</t>
  </si>
  <si>
    <t>Geranium sylvaticum</t>
  </si>
  <si>
    <t>Gymnocarpium dryopteris</t>
  </si>
  <si>
    <t>Juncus arcticus</t>
  </si>
  <si>
    <t>Juniperus communis</t>
  </si>
  <si>
    <t>Lathyrus pratensis</t>
  </si>
  <si>
    <t>Loiseleuria procumbens</t>
  </si>
  <si>
    <t>Lycopodium annotinum</t>
  </si>
  <si>
    <t>Matteuccia struthiopteris</t>
  </si>
  <si>
    <t>Melampyrum sylvaticum</t>
  </si>
  <si>
    <t>Orthilia secunda</t>
  </si>
  <si>
    <t>Pedicularis lapponica</t>
  </si>
  <si>
    <t>Pedicularis sceptrum-carolinum</t>
  </si>
  <si>
    <t>Phyllodoce caerulea</t>
  </si>
  <si>
    <t>Picea abies x obovata</t>
  </si>
  <si>
    <t>Pinguicula vulgaris</t>
  </si>
  <si>
    <t>Populus tremula</t>
  </si>
  <si>
    <t>Rhinanthus minor</t>
  </si>
  <si>
    <t>Rhodiola rosea</t>
  </si>
  <si>
    <t>Rhododendron lapponicum</t>
  </si>
  <si>
    <t>Ribes spicatum</t>
  </si>
  <si>
    <t>Rubus chamaemorus</t>
  </si>
  <si>
    <t>Rubus saxatilis</t>
  </si>
  <si>
    <t>Rumex obtusififolius</t>
  </si>
  <si>
    <t>Salix lapponum</t>
  </si>
  <si>
    <t>Salix myrsinites</t>
  </si>
  <si>
    <t>Salix reticulata</t>
  </si>
  <si>
    <t>Solidago virgaurea</t>
  </si>
  <si>
    <t>Tanacetum vulgare</t>
  </si>
  <si>
    <t>Trifolium pratense</t>
  </si>
  <si>
    <t>Vaccinium uliginosum</t>
  </si>
  <si>
    <t>Viccia cracca</t>
  </si>
  <si>
    <t>Kudo_Cornelissen_Latnjajaure</t>
  </si>
  <si>
    <t>Carex saxatilis</t>
  </si>
  <si>
    <t>Diapensia lapponica</t>
  </si>
  <si>
    <t>Juncus trifidus</t>
  </si>
  <si>
    <t>Luzula multiflora</t>
  </si>
  <si>
    <t>Pedicularis hirsuta</t>
  </si>
  <si>
    <t>Phleum alpinum</t>
  </si>
  <si>
    <t>Ranunculus nivalis</t>
  </si>
  <si>
    <t>Salix herbacea</t>
  </si>
  <si>
    <t>Salix polaris</t>
  </si>
  <si>
    <t>Trollius europaeus</t>
  </si>
  <si>
    <t>Veronica alpina</t>
  </si>
  <si>
    <t>Kudo_Cornelissen_Svalbard</t>
  </si>
  <si>
    <t>Kuppers_Bayreuth</t>
  </si>
  <si>
    <t>Rubus corylifolius</t>
  </si>
  <si>
    <t>Crataegus x macrocarpa</t>
  </si>
  <si>
    <t>Acer campestre</t>
  </si>
  <si>
    <t>Ribes uva crispa</t>
  </si>
  <si>
    <t>Lal_etal_Inceptisol</t>
  </si>
  <si>
    <t>Aegle marmelos</t>
  </si>
  <si>
    <t>Amoora rohitika</t>
  </si>
  <si>
    <t>Annona squamosa</t>
  </si>
  <si>
    <t>Anthocephalus cadamba</t>
  </si>
  <si>
    <t>Artocarpus heterophyllus</t>
  </si>
  <si>
    <t>Artocarpus lakoocha</t>
  </si>
  <si>
    <t>Azadirachta indica</t>
  </si>
  <si>
    <t>Bambusa bambos</t>
  </si>
  <si>
    <t>Bauhinia variegata</t>
  </si>
  <si>
    <t>Bombax ceiba</t>
  </si>
  <si>
    <t>Bougainvellia spectabilis</t>
  </si>
  <si>
    <t>Carissa carundu</t>
  </si>
  <si>
    <t>Cassia fistula</t>
  </si>
  <si>
    <t>Cordia dichotoma</t>
  </si>
  <si>
    <t>Crescentia cujete</t>
  </si>
  <si>
    <t>Dalbergia sissoo</t>
  </si>
  <si>
    <t>Dillenia indica</t>
  </si>
  <si>
    <t>Diospyros embryopteris</t>
  </si>
  <si>
    <t>Eucalyptus globulus</t>
  </si>
  <si>
    <t>Ficus benghalensis</t>
  </si>
  <si>
    <t>Ficus carica</t>
  </si>
  <si>
    <t>Ficus religiosa</t>
  </si>
  <si>
    <t>Ficus rumphii</t>
  </si>
  <si>
    <t>Gardenia jasminoides</t>
  </si>
  <si>
    <t>Grewia asiatica</t>
  </si>
  <si>
    <t>Hamelia patens</t>
  </si>
  <si>
    <t>Hibiscus rosa-sinensis</t>
  </si>
  <si>
    <t>Holoptelia integrifolia</t>
  </si>
  <si>
    <t>Ixora alba</t>
  </si>
  <si>
    <t>Ixora coccinea</t>
  </si>
  <si>
    <t>Kigelia pinnata</t>
  </si>
  <si>
    <t>Lagerstroemia speciosa</t>
  </si>
  <si>
    <t>Litchi chinensis</t>
  </si>
  <si>
    <t>Madhuca indica</t>
  </si>
  <si>
    <t>Magnolia grandiflora</t>
  </si>
  <si>
    <t>Mallotus phillippensis</t>
  </si>
  <si>
    <t>Mangifera indica</t>
  </si>
  <si>
    <t>Mimusops elengi</t>
  </si>
  <si>
    <t>Mimusops hexendra</t>
  </si>
  <si>
    <t>Mitragyna parviflora</t>
  </si>
  <si>
    <t>Morus alba</t>
  </si>
  <si>
    <t>Nyctanthes arbor-tristis</t>
  </si>
  <si>
    <t>Polyalthia longifolia</t>
  </si>
  <si>
    <t>Polyalthia pendulosa</t>
  </si>
  <si>
    <t>Pongamia pinnata</t>
  </si>
  <si>
    <t>Populus deltoides</t>
  </si>
  <si>
    <t>Psidium guajava</t>
  </si>
  <si>
    <t>Pterospermum acerifolia</t>
  </si>
  <si>
    <t>Quisqualis indica</t>
  </si>
  <si>
    <t>Sapindus mykorossi</t>
  </si>
  <si>
    <t>Saraca indica</t>
  </si>
  <si>
    <t>Schleichera oleosa</t>
  </si>
  <si>
    <t>Semecarpus anacardium</t>
  </si>
  <si>
    <t>Spathodea companulata</t>
  </si>
  <si>
    <t>Spondias mangifera</t>
  </si>
  <si>
    <t>Sterculia alata</t>
  </si>
  <si>
    <t>Sterculia colorata</t>
  </si>
  <si>
    <t>Strychnos nuxvomica</t>
  </si>
  <si>
    <t>Swietinia mahogoni</t>
  </si>
  <si>
    <t>Syzygium jambos</t>
  </si>
  <si>
    <t>Tabernaemontana coronaria</t>
  </si>
  <si>
    <t>Tectona grandis</t>
  </si>
  <si>
    <t>Terminalia arjuna</t>
  </si>
  <si>
    <t>Terminalia bellirica</t>
  </si>
  <si>
    <t>Terminalia chebula</t>
  </si>
  <si>
    <t>Thevetia paruviana</t>
  </si>
  <si>
    <t>Woodfordia fruticosa</t>
  </si>
  <si>
    <t>Ziziphus jujuba</t>
  </si>
  <si>
    <t>Lal_etal_Ultisol</t>
  </si>
  <si>
    <t>Adina cordifolia</t>
  </si>
  <si>
    <t>Anogeissus latifolia</t>
  </si>
  <si>
    <t>Bauhinia racemosa</t>
  </si>
  <si>
    <t>Boswellia serrata</t>
  </si>
  <si>
    <t>Bridelia retusa</t>
  </si>
  <si>
    <t>Buchanania lanzan</t>
  </si>
  <si>
    <t>Butea monosperma</t>
  </si>
  <si>
    <t>Diospyros melanoxylon</t>
  </si>
  <si>
    <t>Ficus racemosa</t>
  </si>
  <si>
    <t>Gardenia latifolia</t>
  </si>
  <si>
    <t>Hardwickia binata</t>
  </si>
  <si>
    <t>Lagerstroemia parviflora</t>
  </si>
  <si>
    <t>Lannea coromandelica</t>
  </si>
  <si>
    <t>Miliusa tomentosa</t>
  </si>
  <si>
    <t>Pterocarpus marsupium</t>
  </si>
  <si>
    <t>Shorea robusta</t>
  </si>
  <si>
    <t>Soymida febrifuga</t>
  </si>
  <si>
    <t>Syzygium cumini</t>
  </si>
  <si>
    <t>Terminalia alata</t>
  </si>
  <si>
    <t>Wrightia tomentosa</t>
  </si>
  <si>
    <t>Xeromphis uliginosa</t>
  </si>
  <si>
    <t>Ziziphus glaberrima</t>
  </si>
  <si>
    <t>Lee_Cedar_Creek2</t>
  </si>
  <si>
    <t>Agropyron repens</t>
  </si>
  <si>
    <t>Amorpha canescens</t>
  </si>
  <si>
    <t>Andropogon gerardi</t>
  </si>
  <si>
    <t>Anemone cylindrica</t>
  </si>
  <si>
    <t>Bromus inermis</t>
  </si>
  <si>
    <t>Koeleria cristata</t>
  </si>
  <si>
    <t>Lespedeza capitata</t>
  </si>
  <si>
    <t>Lupinus perennis</t>
  </si>
  <si>
    <t>Petalostemum villosum</t>
  </si>
  <si>
    <t>Schizachyrium scoparium</t>
  </si>
  <si>
    <t>Solidago rigida</t>
  </si>
  <si>
    <t>Sorghastrum nutans</t>
  </si>
  <si>
    <t>Lusk_saplings_Cordillera_Pelada</t>
  </si>
  <si>
    <t>Aextoxicon punctatum</t>
  </si>
  <si>
    <t>Amomyrtus luma</t>
  </si>
  <si>
    <t>Araucaria araucana</t>
  </si>
  <si>
    <t>Drimys winteri</t>
  </si>
  <si>
    <t>Embothrium coccineum</t>
  </si>
  <si>
    <t>Eucryphia cordifolia</t>
  </si>
  <si>
    <t>Laurelia philippiana</t>
  </si>
  <si>
    <t>Myrceugenia planipes</t>
  </si>
  <si>
    <t>Nothofagus betuloides</t>
  </si>
  <si>
    <t>Nothofagus nitida</t>
  </si>
  <si>
    <t>Ovidia pillo-pillo</t>
  </si>
  <si>
    <t>Podocarpus nubigena</t>
  </si>
  <si>
    <t>Podocarpus saligna</t>
  </si>
  <si>
    <t>Saxegothaea conspicua</t>
  </si>
  <si>
    <t>Weinmannia trichosperma</t>
  </si>
  <si>
    <t>Lusk-adults_Concepción</t>
  </si>
  <si>
    <t>Cryptocarya alba</t>
  </si>
  <si>
    <t>Luma apiculata</t>
  </si>
  <si>
    <t>Nothofagus dombeyi</t>
  </si>
  <si>
    <t>Lusk-adults_Los Lleuques</t>
  </si>
  <si>
    <t>Austrocedrus chilensis</t>
  </si>
  <si>
    <t>Lomatia hirsuta</t>
  </si>
  <si>
    <t>Persea lingue</t>
  </si>
  <si>
    <t>Prumnopitys andina</t>
  </si>
  <si>
    <t>Lusk-adults_Puyehue</t>
  </si>
  <si>
    <t>Dasyphyllum diacanthoides</t>
  </si>
  <si>
    <t>Gevuina avellana</t>
  </si>
  <si>
    <t>Martin_etal_Guanacaste</t>
  </si>
  <si>
    <t>Andira inermis</t>
  </si>
  <si>
    <t>Cassia grandis</t>
  </si>
  <si>
    <t>Licania arborea</t>
  </si>
  <si>
    <t>Pithecellobium saman</t>
  </si>
  <si>
    <t>Simarouba glauca</t>
  </si>
  <si>
    <t>Jacquinia pungens</t>
  </si>
  <si>
    <t>McAllister_Konza</t>
  </si>
  <si>
    <t>Ambrosia psilostachya</t>
  </si>
  <si>
    <t>Andropogon gerardii</t>
  </si>
  <si>
    <t>Artemisia ludoviciana</t>
  </si>
  <si>
    <t>Asclepias virdaflora</t>
  </si>
  <si>
    <t>Asclepias viridis</t>
  </si>
  <si>
    <t>Aster oblongifolius</t>
  </si>
  <si>
    <t>Callirhoe involucrata</t>
  </si>
  <si>
    <t>Ceanothus herbacesous</t>
  </si>
  <si>
    <t>Dichanthelium oligosanthe</t>
  </si>
  <si>
    <t>Echinacea angustifolia</t>
  </si>
  <si>
    <t>Kuhnia eupatorioides</t>
  </si>
  <si>
    <t>Panicum virgatum</t>
  </si>
  <si>
    <t>Physalis pumila</t>
  </si>
  <si>
    <t>Poa pratensis</t>
  </si>
  <si>
    <t>Psoralea tenuiflora</t>
  </si>
  <si>
    <t>Rhus glabra</t>
  </si>
  <si>
    <t>Rosa arkansana</t>
  </si>
  <si>
    <t>Ruellia humilis</t>
  </si>
  <si>
    <t>Salvia pitcheri</t>
  </si>
  <si>
    <t>Schyzachyrium scoparius</t>
  </si>
  <si>
    <t>Solidago missouriensis</t>
  </si>
  <si>
    <t>Sporobolus heterolepis</t>
  </si>
  <si>
    <t>Symphoricarpos orbiculatus</t>
  </si>
  <si>
    <t>Vernonia baldwinii</t>
  </si>
  <si>
    <t>Mediavilla_et_al_Salamanca</t>
  </si>
  <si>
    <t>Quercus rotundifolia</t>
  </si>
  <si>
    <t>Quercus suber</t>
  </si>
  <si>
    <t>Quercus faginea</t>
  </si>
  <si>
    <t>Quercus pyrenaica</t>
  </si>
  <si>
    <t>Pyrus bourgeana</t>
  </si>
  <si>
    <t>MidgelySA_Alexandria</t>
  </si>
  <si>
    <t>Celtis africana</t>
  </si>
  <si>
    <t>Cordia caffra</t>
  </si>
  <si>
    <t>Ekebergia capensis</t>
  </si>
  <si>
    <t>Erythrina caffra</t>
  </si>
  <si>
    <t>Hyperacanthus amoenus</t>
  </si>
  <si>
    <t>Isoglossa ciliatus</t>
  </si>
  <si>
    <t>Podocarpus elongatus</t>
  </si>
  <si>
    <t>Teclea natalensis</t>
  </si>
  <si>
    <t>Vepris undulata</t>
  </si>
  <si>
    <t>Zanthoxylum capense</t>
  </si>
  <si>
    <t>MidgelySA_Amatolas</t>
  </si>
  <si>
    <t>Calodendrum capense</t>
  </si>
  <si>
    <t>Curtissia dentata</t>
  </si>
  <si>
    <t>Kiggelaria africana</t>
  </si>
  <si>
    <t>Olea capensis ssp macrocarpa</t>
  </si>
  <si>
    <t>Podocarpus falcatus</t>
  </si>
  <si>
    <t>Podocarpus latifolius</t>
  </si>
  <si>
    <t>Rapanea melanophloeos</t>
  </si>
  <si>
    <t>Rhus chirendensis</t>
  </si>
  <si>
    <t>Scolopia mundii</t>
  </si>
  <si>
    <t>Trichocladus ellipticus</t>
  </si>
  <si>
    <t>Xymalos monospora</t>
  </si>
  <si>
    <t>MidgelySA_Dukuduku</t>
  </si>
  <si>
    <t>Acacia robusta</t>
  </si>
  <si>
    <t>Adpdytes dimidiata</t>
  </si>
  <si>
    <t>Albizia adinathifolia</t>
  </si>
  <si>
    <t>Balanites maughamii</t>
  </si>
  <si>
    <t>Bequaertiodendron natalense</t>
  </si>
  <si>
    <t>Chaetachme aristata</t>
  </si>
  <si>
    <t>Dalbergia armata</t>
  </si>
  <si>
    <t>Diospyros natalensis</t>
  </si>
  <si>
    <t>Hymenocardia ulmoides</t>
  </si>
  <si>
    <t>Mimusops obovata</t>
  </si>
  <si>
    <t>Monanthotaxis caffra</t>
  </si>
  <si>
    <t>Ochna natalitia</t>
  </si>
  <si>
    <t>Pancovia golungensis</t>
  </si>
  <si>
    <t>Psychotria capensis</t>
  </si>
  <si>
    <t>Rhoicissus tomentosa</t>
  </si>
  <si>
    <t>Rothmannia globosa</t>
  </si>
  <si>
    <t>Strychnos decussata</t>
  </si>
  <si>
    <t>Strychnos gerrardii</t>
  </si>
  <si>
    <t>MidgelySA_Jonkershoek_Mtn</t>
  </si>
  <si>
    <t>Diospyros whyteana</t>
  </si>
  <si>
    <t>Hartogiella schinoides</t>
  </si>
  <si>
    <t>Maytenus acuminata</t>
  </si>
  <si>
    <t>Maytenus oleodes</t>
  </si>
  <si>
    <t>Olea europaea ssp africana</t>
  </si>
  <si>
    <t>Olinia ventosa</t>
  </si>
  <si>
    <t>MidgelySA_Jonkershoek_Rip</t>
  </si>
  <si>
    <t>Brabejum stellatifolium</t>
  </si>
  <si>
    <t>Brachylaena neriifolia</t>
  </si>
  <si>
    <t>Cunonia capensis</t>
  </si>
  <si>
    <t>Freylinia lanceolata</t>
  </si>
  <si>
    <t>Ilex mitis</t>
  </si>
  <si>
    <t>Rhus tomentosa</t>
  </si>
  <si>
    <t>MidgelySA_Knysna</t>
  </si>
  <si>
    <t>Apodytes dimidiata</t>
  </si>
  <si>
    <t>Faurea macnaughtonii</t>
  </si>
  <si>
    <t>Ocotea bullata</t>
  </si>
  <si>
    <t>Trichocladus crinitus</t>
  </si>
  <si>
    <t>MidgelySA_Mapelane</t>
  </si>
  <si>
    <t>Acacia karroo</t>
  </si>
  <si>
    <t>Chionanthus pegleriae</t>
  </si>
  <si>
    <t>Clausena anisata</t>
  </si>
  <si>
    <t>Diospyros inhacaensis</t>
  </si>
  <si>
    <t>Dovyalis longispina</t>
  </si>
  <si>
    <t>Drypetes natalensis</t>
  </si>
  <si>
    <t>Eugenia woodii</t>
  </si>
  <si>
    <t>Inhambanella henriquesii</t>
  </si>
  <si>
    <t>Sideroxylon inerme</t>
  </si>
  <si>
    <t>Strychnos henningsii ssp gerrardii</t>
  </si>
  <si>
    <t>Teclea gerrardii</t>
  </si>
  <si>
    <t>Trema orientalis</t>
  </si>
  <si>
    <t>Ziziphus mucronata</t>
  </si>
  <si>
    <t>MidgelySA_Sand_Forest</t>
  </si>
  <si>
    <t>Cladostemon kirkii</t>
  </si>
  <si>
    <t>Cleistanthus schlechteri</t>
  </si>
  <si>
    <t>Cola greenwayi</t>
  </si>
  <si>
    <t>Combretum fruticosum</t>
  </si>
  <si>
    <t>Croton steenkampianus</t>
  </si>
  <si>
    <t>Dialium schlechteri</t>
  </si>
  <si>
    <t>Drypetes arguta</t>
  </si>
  <si>
    <t>Erythrophleum lasianthum</t>
  </si>
  <si>
    <t>Newtonia hildebrandtii</t>
  </si>
  <si>
    <t>Pteleopsis myrtifolia</t>
  </si>
  <si>
    <t>Salacia leptoclada</t>
  </si>
  <si>
    <t>Suregada zanzibariensis</t>
  </si>
  <si>
    <t>Wrightia natalensis</t>
  </si>
  <si>
    <t>MidgelySA_Umtiza</t>
  </si>
  <si>
    <t>Buxus macowanii</t>
  </si>
  <si>
    <t>Cussonia spicata</t>
  </si>
  <si>
    <t>Harpephyllum caffrum</t>
  </si>
  <si>
    <t>Hippobromus pauciflorus</t>
  </si>
  <si>
    <t>Hypoestes verticilliaris</t>
  </si>
  <si>
    <t>Olea capensis</t>
  </si>
  <si>
    <t>Olea woodiana</t>
  </si>
  <si>
    <t>Ptaeroxylon obliquum</t>
  </si>
  <si>
    <t>Scolopia zeyheri</t>
  </si>
  <si>
    <t>Umtiza listeriana</t>
  </si>
  <si>
    <t>Miyazawa_Chiba_M</t>
  </si>
  <si>
    <t>Quercus myrsinaefolia</t>
  </si>
  <si>
    <t>Machilus thunbergii</t>
  </si>
  <si>
    <t>Mooney_etal_81_desert</t>
  </si>
  <si>
    <t>DESERT</t>
  </si>
  <si>
    <t>Abronia villosa</t>
  </si>
  <si>
    <t>Malvastrum rotundifolium</t>
  </si>
  <si>
    <t>Geraea canescens</t>
  </si>
  <si>
    <t>Camissonia claviformis</t>
  </si>
  <si>
    <t>Camissonia brevipes</t>
  </si>
  <si>
    <t>Mooney_etal_81_old-field</t>
  </si>
  <si>
    <t>Abutilon theophrastii</t>
  </si>
  <si>
    <t>Ambrosia trifida</t>
  </si>
  <si>
    <t>Polygonum pensylvanicum</t>
  </si>
  <si>
    <t>Mooney_etal83_Jonk_Mtn</t>
  </si>
  <si>
    <t>Protea repens</t>
  </si>
  <si>
    <t>Protea neriifolia</t>
  </si>
  <si>
    <t>Protea nitida</t>
  </si>
  <si>
    <t>Protea acaulos</t>
  </si>
  <si>
    <t>Mulkey9193_BCI_Panama</t>
  </si>
  <si>
    <t>Calathea inocephala</t>
  </si>
  <si>
    <t>Pleiostachya pruinoisa</t>
  </si>
  <si>
    <t>Psychotria furcata</t>
  </si>
  <si>
    <t>Psychotria marginata</t>
  </si>
  <si>
    <t>Psychotria limonensis</t>
  </si>
  <si>
    <t>Nelson_etal_Texas</t>
  </si>
  <si>
    <t>Berberis trifoliolata</t>
  </si>
  <si>
    <t>Condalia hookeri</t>
  </si>
  <si>
    <t>Diospyros texana</t>
  </si>
  <si>
    <t>Prosopis glandulosa</t>
  </si>
  <si>
    <t>Zanthoxylum fagra</t>
  </si>
  <si>
    <t>Ziziphus obtusifolia</t>
  </si>
  <si>
    <t>Niinemets_Kull94_Estonia</t>
  </si>
  <si>
    <t>Amelanchier spicata</t>
  </si>
  <si>
    <t>Aronia melanocarpa</t>
  </si>
  <si>
    <t>Betula humilis</t>
  </si>
  <si>
    <t>Cerasus vulgaris</t>
  </si>
  <si>
    <t>Chamaedaphne calyculata</t>
  </si>
  <si>
    <t>Cotoneaster interrigimus</t>
  </si>
  <si>
    <t>Crataegus curvisepala</t>
  </si>
  <si>
    <t>Grossularia reclinata</t>
  </si>
  <si>
    <t>Ledum palustre</t>
  </si>
  <si>
    <t>Lonicera baltica</t>
  </si>
  <si>
    <t>Lonicera xylosteum</t>
  </si>
  <si>
    <t>Malus domestica</t>
  </si>
  <si>
    <t>Myrica gale</t>
  </si>
  <si>
    <t>Padus avium</t>
  </si>
  <si>
    <t>Pentaphylloides fruticosa</t>
  </si>
  <si>
    <t>Physocarpus opulifolius</t>
  </si>
  <si>
    <t>Pyrus pyraster</t>
  </si>
  <si>
    <t>Ribes alpinum</t>
  </si>
  <si>
    <t>Ribes rubrum</t>
  </si>
  <si>
    <t>Rosa caesia</t>
  </si>
  <si>
    <t>Rosa canina</t>
  </si>
  <si>
    <t>Rosa ciesielski</t>
  </si>
  <si>
    <t>Rosa dumalis</t>
  </si>
  <si>
    <t>Rosa glauca</t>
  </si>
  <si>
    <t>Rosa majalis</t>
  </si>
  <si>
    <t>Rosa mollis</t>
  </si>
  <si>
    <t>Rosa rugosa</t>
  </si>
  <si>
    <t>Rosa spinisissima</t>
  </si>
  <si>
    <t>Rosa subcanina</t>
  </si>
  <si>
    <t>Rubus idaeus</t>
  </si>
  <si>
    <t>Salix acutifolia</t>
  </si>
  <si>
    <t>Salix alba</t>
  </si>
  <si>
    <t>Salix alba fraxinus</t>
  </si>
  <si>
    <t>Salix aurita</t>
  </si>
  <si>
    <t>Salix aurita cinerea</t>
  </si>
  <si>
    <t>Salix cinerea</t>
  </si>
  <si>
    <t>Salix daphnoides</t>
  </si>
  <si>
    <t>Salix dasyclados</t>
  </si>
  <si>
    <t>Salix dasyclados phylicifolia</t>
  </si>
  <si>
    <t>Salix fragilus</t>
  </si>
  <si>
    <t>Salix myrsinifolia</t>
  </si>
  <si>
    <t>Salix myrtilloides</t>
  </si>
  <si>
    <t>Salix pentandra</t>
  </si>
  <si>
    <t>Salix phylicifolia</t>
  </si>
  <si>
    <t>Salix purpurea</t>
  </si>
  <si>
    <t>Salix rosmarinifolia</t>
  </si>
  <si>
    <t>Salix starkeana</t>
  </si>
  <si>
    <t>Salix triandra</t>
  </si>
  <si>
    <t>Salix viminalis</t>
  </si>
  <si>
    <t>Sambucus racemosa</t>
  </si>
  <si>
    <t>Sorbaria sorbifolia</t>
  </si>
  <si>
    <t>Sorbus aria</t>
  </si>
  <si>
    <t>Sorbus intermedia</t>
  </si>
  <si>
    <t>Swida sanguinea</t>
  </si>
  <si>
    <t>Syringa vulgaris</t>
  </si>
  <si>
    <t>Tilia cordata</t>
  </si>
  <si>
    <t>Ulmus laevis</t>
  </si>
  <si>
    <t>Niinemets_Kull98_Tartu</t>
  </si>
  <si>
    <t>Nitta_Chiba_N</t>
  </si>
  <si>
    <t>Quercus salicina</t>
  </si>
  <si>
    <t>Myrsine seguinii</t>
  </si>
  <si>
    <t>Symplocos prunifolia</t>
  </si>
  <si>
    <t>Eurya japonica</t>
  </si>
  <si>
    <t>Olivares_Caracas_Venezuela</t>
  </si>
  <si>
    <t>Astronium graveolens</t>
  </si>
  <si>
    <t>Bauhinia megalandra</t>
  </si>
  <si>
    <t>Capparis flexuosa</t>
  </si>
  <si>
    <t>Erythroxylum cumanense</t>
  </si>
  <si>
    <t>Erythroxylum densum</t>
  </si>
  <si>
    <t>Erythroxylum orinocense</t>
  </si>
  <si>
    <t>Eugenia caseariodes</t>
  </si>
  <si>
    <t>Sapindus saponaria</t>
  </si>
  <si>
    <t>Tabebuia chrysantha</t>
  </si>
  <si>
    <t>Osada_Thomas_Pasoh</t>
  </si>
  <si>
    <t>Chionanthus sp1</t>
  </si>
  <si>
    <t>Diplospora malaccensis</t>
  </si>
  <si>
    <t>Dipterocarpus sublamellatus</t>
  </si>
  <si>
    <t>Elateriospermum tapos</t>
  </si>
  <si>
    <t>Eugenia rugosa</t>
  </si>
  <si>
    <t>Ganua sp1</t>
  </si>
  <si>
    <t>Homalium dictyoneurum</t>
  </si>
  <si>
    <t>Macaranga lowii</t>
  </si>
  <si>
    <t>Mangifera foetida</t>
  </si>
  <si>
    <t>Monocarpia marginalis</t>
  </si>
  <si>
    <t>Ptychopyxis caput-medusae</t>
  </si>
  <si>
    <t>Xanthophyllum stipitatum</t>
  </si>
  <si>
    <t>Aporosa bracteosa</t>
  </si>
  <si>
    <t>Aporosa lunata</t>
  </si>
  <si>
    <t>Aporosa microstachya</t>
  </si>
  <si>
    <t>Baccaurea parviflora</t>
  </si>
  <si>
    <t>Baccaurea racemosa</t>
  </si>
  <si>
    <t>Baccaurea reticulata</t>
  </si>
  <si>
    <t>Diospyros cauliflora</t>
  </si>
  <si>
    <t>Diospyros maingayi</t>
  </si>
  <si>
    <t>Diospyros nutans</t>
  </si>
  <si>
    <t>Garcinia bancana</t>
  </si>
  <si>
    <t>Garcinia malaccensis</t>
  </si>
  <si>
    <t>Garcinia small sp</t>
  </si>
  <si>
    <t>Poorter_de_Jong_Along_ditch</t>
  </si>
  <si>
    <t>Cirsium arvense</t>
  </si>
  <si>
    <t>Epilobium lirsutum</t>
  </si>
  <si>
    <t>Phragmites australis</t>
  </si>
  <si>
    <t>Urtica dioica</t>
  </si>
  <si>
    <t>Poorter_de_Jong_Poor_hay_meadow</t>
  </si>
  <si>
    <t>Agrostis tenuis</t>
  </si>
  <si>
    <t>Anthoxanthum odoratum</t>
  </si>
  <si>
    <t>Holcus lanatus</t>
  </si>
  <si>
    <t>Leontodon autumnalis</t>
  </si>
  <si>
    <t>Ranunculus repens</t>
  </si>
  <si>
    <t>Poorter_de_Jong_Quaking_Fen</t>
  </si>
  <si>
    <t>Carex lasiocarpa</t>
  </si>
  <si>
    <t>Carex nigra</t>
  </si>
  <si>
    <t>Juncus subnodulosus</t>
  </si>
  <si>
    <t>Menyanthes trifoliata</t>
  </si>
  <si>
    <t>Potentilla palustris</t>
  </si>
  <si>
    <t>Poorter_de_Jong_Reed_marsh</t>
  </si>
  <si>
    <t>Cirsium vulgare</t>
  </si>
  <si>
    <t>Eupatorium cannabinum</t>
  </si>
  <si>
    <t>Galium aparine</t>
  </si>
  <si>
    <t>Poorter_de_Jong_Chalk_grassland</t>
  </si>
  <si>
    <t>Brachypodium pinnatum</t>
  </si>
  <si>
    <t>Carex flacca</t>
  </si>
  <si>
    <t>Centaurea jacea</t>
  </si>
  <si>
    <t>Dactylorhiza maculata</t>
  </si>
  <si>
    <t>Ononis repens</t>
  </si>
  <si>
    <t>Poorter_de_Jong_Dry_heath</t>
  </si>
  <si>
    <t>Carex pilulifera</t>
  </si>
  <si>
    <t>Deschampsia flexuosa</t>
  </si>
  <si>
    <t>Genista anglica</t>
  </si>
  <si>
    <t>Molinia caerulea</t>
  </si>
  <si>
    <t>Poorter_de_Jong_Dry_open_grassland</t>
  </si>
  <si>
    <t>Festuca rubra</t>
  </si>
  <si>
    <t>Leucanthemum vulgare</t>
  </si>
  <si>
    <t>Unidentified composite</t>
  </si>
  <si>
    <t>Poorter_de_Jong_Wet_heath</t>
  </si>
  <si>
    <t>Carex panicea</t>
  </si>
  <si>
    <t>Cirsium dissectum</t>
  </si>
  <si>
    <t>Erica tetralix</t>
  </si>
  <si>
    <t>Salix repens</t>
  </si>
  <si>
    <t>Succisa pratensis</t>
  </si>
  <si>
    <t>Viola palustris</t>
  </si>
  <si>
    <t>Prado&amp;DeMoraes1997_SAO_CARLOS</t>
  </si>
  <si>
    <t>Aegiphila lhotzkiana</t>
  </si>
  <si>
    <t>Annona coriaceae</t>
  </si>
  <si>
    <t>Aspidosperma tomentosum</t>
  </si>
  <si>
    <t>Bauhinia holophylla</t>
  </si>
  <si>
    <t>Bowdichia virgilioides</t>
  </si>
  <si>
    <t>Campomanesia aromatica</t>
  </si>
  <si>
    <t>Caryocar brasiliense</t>
  </si>
  <si>
    <t>Connarus suberosus</t>
  </si>
  <si>
    <t>Davilla rugosa</t>
  </si>
  <si>
    <t>Didymopanax vinosum</t>
  </si>
  <si>
    <t>Duguetia furfuracea</t>
  </si>
  <si>
    <t>Gochnatia floribunda</t>
  </si>
  <si>
    <t>Kielmeyera coriacea</t>
  </si>
  <si>
    <t>Miconia albicans</t>
  </si>
  <si>
    <t>Miconia ligustroides</t>
  </si>
  <si>
    <t>Piptocarpha rotundifolia</t>
  </si>
  <si>
    <t>Qualea dichotoma</t>
  </si>
  <si>
    <t>Styrax camporum</t>
  </si>
  <si>
    <t>Tibouchina stenocarpa</t>
  </si>
  <si>
    <t>Tocoyena formosa</t>
  </si>
  <si>
    <t>Prior_woodland</t>
  </si>
  <si>
    <t>Callitris intratropica</t>
  </si>
  <si>
    <t>Cochlospermum fraseri</t>
  </si>
  <si>
    <t>Corymbia foelscheana</t>
  </si>
  <si>
    <t>Melaleuca viridiflora</t>
  </si>
  <si>
    <t>Planchonia careya</t>
  </si>
  <si>
    <t>Syzygium eucalyptoides ssp bleeseri</t>
  </si>
  <si>
    <t>Terminalia ferdinandiana</t>
  </si>
  <si>
    <t>Xanthostemon paradoxus</t>
  </si>
  <si>
    <t>Prior_open forest</t>
  </si>
  <si>
    <t>Brachychiton megaphyllus</t>
  </si>
  <si>
    <t>Buchanania obovata</t>
  </si>
  <si>
    <t>Erythrophleum chlorostachys</t>
  </si>
  <si>
    <t>Eucalyptus tetrodonta</t>
  </si>
  <si>
    <t>Syzygium suborbiculare</t>
  </si>
  <si>
    <t>Eucalyptus clavigera</t>
  </si>
  <si>
    <t>Eucalyptus miniata</t>
  </si>
  <si>
    <t>Prior_swamp</t>
  </si>
  <si>
    <t>Acacia auriculiformis</t>
  </si>
  <si>
    <t>Lophostemon lactifluus</t>
  </si>
  <si>
    <t>Prior_dry monsoon forest</t>
  </si>
  <si>
    <t>Ficus scobina</t>
  </si>
  <si>
    <t>Mallotus nesophilus</t>
  </si>
  <si>
    <t>Melaleuca leucadendra</t>
  </si>
  <si>
    <t>Terminalia microcarpa</t>
  </si>
  <si>
    <t>Wrightia pubescens</t>
  </si>
  <si>
    <t>Pyankov_Tadjikistan_Tadjikistan_high</t>
  </si>
  <si>
    <t>Acantholimon diapensioides</t>
  </si>
  <si>
    <t>Achnatherum splendens</t>
  </si>
  <si>
    <t>Ajania tibetica</t>
  </si>
  <si>
    <t>Allium platyspathum</t>
  </si>
  <si>
    <t>Allium sp</t>
  </si>
  <si>
    <t>Artemisia leucotricha</t>
  </si>
  <si>
    <t>Artemisia pamirica</t>
  </si>
  <si>
    <t>Artemisia rhodantha</t>
  </si>
  <si>
    <t>Astragalus tibetanus</t>
  </si>
  <si>
    <t>Carex dimorphotheca</t>
  </si>
  <si>
    <t>Carex orbicularis</t>
  </si>
  <si>
    <t>Carex pseudofoetida</t>
  </si>
  <si>
    <t>Christolea crassifolia</t>
  </si>
  <si>
    <t>Comarum salesovianum</t>
  </si>
  <si>
    <t>Corydalis stricta</t>
  </si>
  <si>
    <t>Dracocephalum heterophyllum</t>
  </si>
  <si>
    <t>Elymus nutans</t>
  </si>
  <si>
    <t>Ephedra regeliana</t>
  </si>
  <si>
    <t>Gentiana karelinii</t>
  </si>
  <si>
    <t>Gentiana leucomelaena</t>
  </si>
  <si>
    <t>Glaux maritima</t>
  </si>
  <si>
    <t>Gypsophila capituliflora</t>
  </si>
  <si>
    <t>Halerpestes sarmentosa</t>
  </si>
  <si>
    <t>Hedysarum minjanense</t>
  </si>
  <si>
    <t>Hordeum turkestanicum</t>
  </si>
  <si>
    <t>Knorringia pamiricum</t>
  </si>
  <si>
    <t>Kobresia capilliformis</t>
  </si>
  <si>
    <t>Krascheninnikovia ceratoides</t>
  </si>
  <si>
    <t>Leymus pubescens</t>
  </si>
  <si>
    <t>Ligularia alpigena</t>
  </si>
  <si>
    <t>Lindelofia pterocarpa</t>
  </si>
  <si>
    <t>Lomatocarpa albomarginata</t>
  </si>
  <si>
    <t>Macrotomia euchroma</t>
  </si>
  <si>
    <t>Myricaria squamosa</t>
  </si>
  <si>
    <t>Oxytropis chiliophylla</t>
  </si>
  <si>
    <t>Oxytropis globiflora</t>
  </si>
  <si>
    <t>Parnassia laxmannii</t>
  </si>
  <si>
    <t>Pedicularis ludwigii</t>
  </si>
  <si>
    <t>Pentaphylloides dryadanthoides</t>
  </si>
  <si>
    <t>Plantago arachnoidea</t>
  </si>
  <si>
    <t>Potentilla malacotricha</t>
  </si>
  <si>
    <t>Potentilla moorcroftii</t>
  </si>
  <si>
    <t>Potentilla multifida</t>
  </si>
  <si>
    <t>Primula algida</t>
  </si>
  <si>
    <t>Primula pamirica</t>
  </si>
  <si>
    <t>Pyrethrum djilgense</t>
  </si>
  <si>
    <t>Ranunculus krasnovii</t>
  </si>
  <si>
    <t>Ranunculus pseudohirculus</t>
  </si>
  <si>
    <t>Saussurea salsa</t>
  </si>
  <si>
    <t>Scrophularia pamirica</t>
  </si>
  <si>
    <t>Senecio krascheninnikovii</t>
  </si>
  <si>
    <t>Serratula procumbens</t>
  </si>
  <si>
    <t>Silene graminifolia</t>
  </si>
  <si>
    <t>Stellaria winkleri</t>
  </si>
  <si>
    <t>Stipa orientalis</t>
  </si>
  <si>
    <t>Suaeda olufsenii</t>
  </si>
  <si>
    <t>Taraxacum dissectum</t>
  </si>
  <si>
    <t>Taraxacum leucantum</t>
  </si>
  <si>
    <t>Viola tianschanica</t>
  </si>
  <si>
    <t>Zygophyllum rosowii</t>
  </si>
  <si>
    <t>Pyankov_Tadjikistan_Tadjikistan_higher</t>
  </si>
  <si>
    <t>Androsace akbaitalensis</t>
  </si>
  <si>
    <t>Bistorta viviparum</t>
  </si>
  <si>
    <t>Clematis tangutica</t>
  </si>
  <si>
    <t>Draba korshinskyi</t>
  </si>
  <si>
    <t>Draba pamirica</t>
  </si>
  <si>
    <t>Dracocephalum paulsenii</t>
  </si>
  <si>
    <t>Erigeron heterochaeta</t>
  </si>
  <si>
    <t>Erigeron poncinsii</t>
  </si>
  <si>
    <t>Lloydia serotina</t>
  </si>
  <si>
    <t>Oxygraphis glacialis</t>
  </si>
  <si>
    <t>Oxytropis incanescens</t>
  </si>
  <si>
    <t>Papaver involucratum</t>
  </si>
  <si>
    <t>Primula macrophylla</t>
  </si>
  <si>
    <t>Rheum spiciforme</t>
  </si>
  <si>
    <t>Rhodiola gelida</t>
  </si>
  <si>
    <t>Rhodiola pamiroalaica</t>
  </si>
  <si>
    <t>Saxifraga hirculus</t>
  </si>
  <si>
    <t>Sibbaldia tetrandra</t>
  </si>
  <si>
    <t>Smelowskia pectinata</t>
  </si>
  <si>
    <t>Swertia marginata</t>
  </si>
  <si>
    <t>Valeriana fedtschenkoi</t>
  </si>
  <si>
    <t>Pyankov_Tadjikistan_Tadjikistan_highest</t>
  </si>
  <si>
    <t>Calamagrostis anthoxanthoides</t>
  </si>
  <si>
    <t>Carex melanantha</t>
  </si>
  <si>
    <t>Carex stenocarpa</t>
  </si>
  <si>
    <t>Chenopodium foliosum</t>
  </si>
  <si>
    <t>Geranium himalayense</t>
  </si>
  <si>
    <t>Leontopodium ochroleucum</t>
  </si>
  <si>
    <t>Lonicera semenovii</t>
  </si>
  <si>
    <t>Potentilla pamirica</t>
  </si>
  <si>
    <t>Ranunculus rufosepalus</t>
  </si>
  <si>
    <t>Rhodiola heterodonta</t>
  </si>
  <si>
    <t>Sophiopsis annua</t>
  </si>
  <si>
    <t>Pyankov_Urals_Yekaterinburg</t>
  </si>
  <si>
    <t>BOREAL</t>
  </si>
  <si>
    <t>Impatiens noli-tangere</t>
  </si>
  <si>
    <t>Capsella bursa-pastoris</t>
  </si>
  <si>
    <t>Lepidium ruderale</t>
  </si>
  <si>
    <t>Thlaspi arvense</t>
  </si>
  <si>
    <t>Spergula arvensis</t>
  </si>
  <si>
    <t>Stellaria media</t>
  </si>
  <si>
    <t>Fumaria officinalis</t>
  </si>
  <si>
    <t>Erodium cicutarium</t>
  </si>
  <si>
    <t>Polygonum aviculare</t>
  </si>
  <si>
    <t>Melampyrum pratense</t>
  </si>
  <si>
    <t>Spergularia rubra</t>
  </si>
  <si>
    <t>Campanula sibirica</t>
  </si>
  <si>
    <t>Hyoscyamus niger</t>
  </si>
  <si>
    <t>Aegopodium podagraria</t>
  </si>
  <si>
    <t>Vincetoxicum hirundinaria</t>
  </si>
  <si>
    <t>Antennaria dioica</t>
  </si>
  <si>
    <t>Anthemis tinctoria</t>
  </si>
  <si>
    <t>Arctium tomentosum</t>
  </si>
  <si>
    <t>Artemisia absinthium</t>
  </si>
  <si>
    <t>Artemisia vulgaris</t>
  </si>
  <si>
    <t>Aster amellus</t>
  </si>
  <si>
    <t>Cacalia hastata</t>
  </si>
  <si>
    <t>Inula hirta</t>
  </si>
  <si>
    <t>Myosotis palustris</t>
  </si>
  <si>
    <t>Onobrychis arenaria</t>
  </si>
  <si>
    <t>Bunias orientalis</t>
  </si>
  <si>
    <t>Dianthus acicularis</t>
  </si>
  <si>
    <t>Dianthus versicolor</t>
  </si>
  <si>
    <t>Sedum acre</t>
  </si>
  <si>
    <t>Sedum purpureum</t>
  </si>
  <si>
    <t>Knautia arvensis</t>
  </si>
  <si>
    <t>Lathyrus vernus</t>
  </si>
  <si>
    <t>Lupinus polyphyllus</t>
  </si>
  <si>
    <t>Origanum vulgare</t>
  </si>
  <si>
    <t>Herniaria glabra</t>
  </si>
  <si>
    <t>Betonica officinalis</t>
  </si>
  <si>
    <t>Glechoma hederaceae</t>
  </si>
  <si>
    <t>Chamaenerion angustifolium</t>
  </si>
  <si>
    <t>Plantago media</t>
  </si>
  <si>
    <t>Polygala sibirica</t>
  </si>
  <si>
    <t>Polygala vulgaris</t>
  </si>
  <si>
    <t>Trientalis europaea</t>
  </si>
  <si>
    <t>Adonis vernalis</t>
  </si>
  <si>
    <t>Anemone sylvestris</t>
  </si>
  <si>
    <t>Aquilegia vulgaris</t>
  </si>
  <si>
    <t>Thalictrum simplex</t>
  </si>
  <si>
    <t>Filipendula vulgaris</t>
  </si>
  <si>
    <t>Fragaria vesca</t>
  </si>
  <si>
    <t>Fragaria viridis</t>
  </si>
  <si>
    <t>Potentilla erecta</t>
  </si>
  <si>
    <t>Sanguisorba officinalis</t>
  </si>
  <si>
    <t>Galium boreale</t>
  </si>
  <si>
    <t>Galium mollugo</t>
  </si>
  <si>
    <t>Galium verum</t>
  </si>
  <si>
    <t>Chrysosplenium alternifolium</t>
  </si>
  <si>
    <t>Digitalis grandiflora</t>
  </si>
  <si>
    <t>Verbascum thapsus</t>
  </si>
  <si>
    <t>Veronica longifolia</t>
  </si>
  <si>
    <t>Veronica spicata</t>
  </si>
  <si>
    <t>Viola canina</t>
  </si>
  <si>
    <t>Viola mirabilis</t>
  </si>
  <si>
    <t>Allium rubens</t>
  </si>
  <si>
    <t>Allium strictum</t>
  </si>
  <si>
    <t>Calla palustre</t>
  </si>
  <si>
    <t>Convallaria majalis</t>
  </si>
  <si>
    <t>Maianthemum bifolium</t>
  </si>
  <si>
    <t>Polygonatum officinale</t>
  </si>
  <si>
    <t>Lilium martagon</t>
  </si>
  <si>
    <t>Neottianthe cucullata</t>
  </si>
  <si>
    <t>Platanthera bifolia</t>
  </si>
  <si>
    <t>Linnaea borealis</t>
  </si>
  <si>
    <t>Genista tinctoria</t>
  </si>
  <si>
    <t>Moneses uniflora</t>
  </si>
  <si>
    <t>Pyrola media</t>
  </si>
  <si>
    <t>Pyrola minor</t>
  </si>
  <si>
    <t>Pyrola rotundifolia</t>
  </si>
  <si>
    <t>Sparganium erectum</t>
  </si>
  <si>
    <t>Typha latifolia</t>
  </si>
  <si>
    <t>Reichetal_Colorado</t>
  </si>
  <si>
    <t>Abies lasiocarpa</t>
  </si>
  <si>
    <t>Acomastylis rosii</t>
  </si>
  <si>
    <t>Arctostaphylos uva-ursi</t>
  </si>
  <si>
    <t>Bistorta bistortoides</t>
  </si>
  <si>
    <t>Picea engelmanii</t>
  </si>
  <si>
    <t>Pinus flexilis</t>
  </si>
  <si>
    <t>Psychrophila leptosepala</t>
  </si>
  <si>
    <t>Salix glauca</t>
  </si>
  <si>
    <t>Salix planifolia</t>
  </si>
  <si>
    <t>Reichetal_N_Carolina</t>
  </si>
  <si>
    <t>Eupatorium rugesum</t>
  </si>
  <si>
    <t>Galax aphylla</t>
  </si>
  <si>
    <t>Helianthus microcephalus</t>
  </si>
  <si>
    <t>Kalmia latifolia</t>
  </si>
  <si>
    <t>Pinus rigida</t>
  </si>
  <si>
    <t>Pinus strobus</t>
  </si>
  <si>
    <t>Podophyllum peltatum</t>
  </si>
  <si>
    <t>Quercus coccinea</t>
  </si>
  <si>
    <t>Rhododendron maximum</t>
  </si>
  <si>
    <t>Tsuga canadensis</t>
  </si>
  <si>
    <t>Veratrum parviflorum</t>
  </si>
  <si>
    <t>Reichetal_New_Mexico</t>
  </si>
  <si>
    <t>Atriplex canescens</t>
  </si>
  <si>
    <t>Baccharis angustifolia</t>
  </si>
  <si>
    <t>Eleagnus angustifolia</t>
  </si>
  <si>
    <t>Gutierrezia sarothrae</t>
  </si>
  <si>
    <t>Juniperus monosperma</t>
  </si>
  <si>
    <t>Larrea tridentata</t>
  </si>
  <si>
    <t>Pinus edulis</t>
  </si>
  <si>
    <t>Populus fremontii</t>
  </si>
  <si>
    <t>Quercus turbinella</t>
  </si>
  <si>
    <t>Reichetal_S_Carolina</t>
  </si>
  <si>
    <t>Persea borbonia</t>
  </si>
  <si>
    <t>Pinus palustris</t>
  </si>
  <si>
    <t>Pinus serotina</t>
  </si>
  <si>
    <t>Pterocaulon pycnostachyum</t>
  </si>
  <si>
    <t>Quercus virginia var geminata</t>
  </si>
  <si>
    <t>Taxodium distichum</t>
  </si>
  <si>
    <t>Vaccinium arboreum</t>
  </si>
  <si>
    <t>Vaccinium corymbosum</t>
  </si>
  <si>
    <t>Reichetal_Venezuela</t>
  </si>
  <si>
    <t>Aspidosperma album</t>
  </si>
  <si>
    <t>Bellucia grossularioides</t>
  </si>
  <si>
    <t>Caraipa heterocarpa</t>
  </si>
  <si>
    <t>Cecropia ficifolia</t>
  </si>
  <si>
    <t>Clidemia sericea</t>
  </si>
  <si>
    <t>Eperua leucantha</t>
  </si>
  <si>
    <t>Eperua purpurea</t>
  </si>
  <si>
    <t>Goupia glabra</t>
  </si>
  <si>
    <t>Leguminosae sp</t>
  </si>
  <si>
    <t>Licania heteromorpha</t>
  </si>
  <si>
    <t>Manihot esculenta</t>
  </si>
  <si>
    <t>Miconia dispar</t>
  </si>
  <si>
    <t>Micrandra sprucei</t>
  </si>
  <si>
    <t>Micropholis magueirei</t>
  </si>
  <si>
    <t>Neea obovata</t>
  </si>
  <si>
    <t>Ocotea costulata</t>
  </si>
  <si>
    <t>Protium sp1</t>
  </si>
  <si>
    <t>Protium sp2</t>
  </si>
  <si>
    <t>Protium sp3</t>
  </si>
  <si>
    <t>Retiniphyllum truncatum</t>
  </si>
  <si>
    <t>Rhodognaphalopsis humilis</t>
  </si>
  <si>
    <t>Solanum straminifolia</t>
  </si>
  <si>
    <t>Vismia japurensis</t>
  </si>
  <si>
    <t>Vismia lauriformis</t>
  </si>
  <si>
    <t>Reichetal_Wisconsin</t>
  </si>
  <si>
    <t>Andromeda glaucophylla</t>
  </si>
  <si>
    <t>Arisaema triphyllum</t>
  </si>
  <si>
    <t>Baptisia leucophaea</t>
  </si>
  <si>
    <t>Betula nigra</t>
  </si>
  <si>
    <t>Betula pumilla</t>
  </si>
  <si>
    <t>Carya ovata</t>
  </si>
  <si>
    <t>Caulophyllum thalictroides</t>
  </si>
  <si>
    <t>Celtis occidentalis</t>
  </si>
  <si>
    <t>Cornus florida</t>
  </si>
  <si>
    <t>Cornus racemosa</t>
  </si>
  <si>
    <t>Dentaria laciniata</t>
  </si>
  <si>
    <t>Echinacea purpurea</t>
  </si>
  <si>
    <t>Erythronium americanum</t>
  </si>
  <si>
    <t>Ilex verticillata</t>
  </si>
  <si>
    <t>Juglans nigra</t>
  </si>
  <si>
    <t>Juniperus virginiana</t>
  </si>
  <si>
    <t>Larix laricina</t>
  </si>
  <si>
    <t>Lonicera bella</t>
  </si>
  <si>
    <t>Picea glauca</t>
  </si>
  <si>
    <t>Picea mariana</t>
  </si>
  <si>
    <t>Pinus banksiana</t>
  </si>
  <si>
    <t>Pinus resinosa</t>
  </si>
  <si>
    <t>Populus tremuloides</t>
  </si>
  <si>
    <t>Quercus ellipsoidalis</t>
  </si>
  <si>
    <t>Quercus macrocarpa</t>
  </si>
  <si>
    <t>Sanguinaria canadensis</t>
  </si>
  <si>
    <t>Sarracenia purpurea</t>
  </si>
  <si>
    <t>Silphium integrifolium</t>
  </si>
  <si>
    <t>Silphium terebinthinaceum</t>
  </si>
  <si>
    <t>Thuja occidentalis</t>
  </si>
  <si>
    <t>Trillium grandiflora</t>
  </si>
  <si>
    <t>Ricklefs_SE_Ontario</t>
  </si>
  <si>
    <t>Acer negundo</t>
  </si>
  <si>
    <t>Rhus typhina</t>
  </si>
  <si>
    <t>Alnus rugosa</t>
  </si>
  <si>
    <t>Betula alleghaniensis</t>
  </si>
  <si>
    <t>Carpinus caroliniana</t>
  </si>
  <si>
    <t>Ostrya virginiana</t>
  </si>
  <si>
    <t>Cornus alternifolia</t>
  </si>
  <si>
    <t>Carya cordiformis</t>
  </si>
  <si>
    <t>Juglans cinerea</t>
  </si>
  <si>
    <t>Fraxinus nigra</t>
  </si>
  <si>
    <t>Fraxinus pennsylvanica</t>
  </si>
  <si>
    <t>Prunus pennsylvanica</t>
  </si>
  <si>
    <t>Prunus virginiana</t>
  </si>
  <si>
    <t>Malus sp</t>
  </si>
  <si>
    <t>Populus balsamifera</t>
  </si>
  <si>
    <t>Salix nigra</t>
  </si>
  <si>
    <t>Tilia americana</t>
  </si>
  <si>
    <t>Ulmus rubra</t>
  </si>
  <si>
    <t>Ulmus thomasii</t>
  </si>
  <si>
    <t>Schulze_Kapalga</t>
  </si>
  <si>
    <t>Acacia mimula</t>
  </si>
  <si>
    <t>Eucalyptus porrecta</t>
  </si>
  <si>
    <t>Eucalyptus tectifica</t>
  </si>
  <si>
    <t>Eucalyptus tetradonta</t>
  </si>
  <si>
    <t>Livistona humilis</t>
  </si>
  <si>
    <t>Schulze_Katherine</t>
  </si>
  <si>
    <t>Acacia dimidiata</t>
  </si>
  <si>
    <t>Eucalyptus bleeseri</t>
  </si>
  <si>
    <t>Eucalyptus conferiflora</t>
  </si>
  <si>
    <t>Grevillea pyramidalis</t>
  </si>
  <si>
    <t>Lysiphyllum cunninghamii</t>
  </si>
  <si>
    <t>Petalostigma quadriloculare</t>
  </si>
  <si>
    <t>Schulze_Kidman Springs</t>
  </si>
  <si>
    <t>Acacia holosericea</t>
  </si>
  <si>
    <t>Carissa lanceolata</t>
  </si>
  <si>
    <t>Eucalyptus brevifolia</t>
  </si>
  <si>
    <t>Eucalyptus pruinosa</t>
  </si>
  <si>
    <t>Eucalyptus terminalis</t>
  </si>
  <si>
    <t>Hakea arborescens</t>
  </si>
  <si>
    <t>Melaleuca sp</t>
  </si>
  <si>
    <t>Schulze_Melville Island</t>
  </si>
  <si>
    <t>Cycas armstrongii</t>
  </si>
  <si>
    <t>Eucalyptus nesophilla</t>
  </si>
  <si>
    <t>Persoonia falcata</t>
  </si>
  <si>
    <t>Schulze_Mt_Sanford</t>
  </si>
  <si>
    <t>Grevillea dimidiata</t>
  </si>
  <si>
    <t>Hakea leucoptera</t>
  </si>
  <si>
    <t>Terminalia arostrata</t>
  </si>
  <si>
    <t>Terminalia canescens</t>
  </si>
  <si>
    <t>Ventilago viminalis</t>
  </si>
  <si>
    <t>Shipley_Sherbrooke</t>
  </si>
  <si>
    <t>Agrimonia gryposepala</t>
  </si>
  <si>
    <t>Asclepias syriaca</t>
  </si>
  <si>
    <t>Aster acuminatus</t>
  </si>
  <si>
    <t>Brassica oleracea</t>
  </si>
  <si>
    <t>Centaurea nigra</t>
  </si>
  <si>
    <t>Epilobium glandulosum</t>
  </si>
  <si>
    <t>Epipactis helleborine</t>
  </si>
  <si>
    <t>Erigeron strigosus</t>
  </si>
  <si>
    <t>Galeopsis tetrahit</t>
  </si>
  <si>
    <t>Hieracium scabrum</t>
  </si>
  <si>
    <t>Hypericum perforatum</t>
  </si>
  <si>
    <t>Impatiens capensis</t>
  </si>
  <si>
    <t>Lobelia inflata</t>
  </si>
  <si>
    <t>Lythrum salicaria</t>
  </si>
  <si>
    <t>Maianthemum canadense</t>
  </si>
  <si>
    <t>Melilotus alba</t>
  </si>
  <si>
    <t>Oenothera blennis</t>
  </si>
  <si>
    <t>Oenothera perennis</t>
  </si>
  <si>
    <t>Oxalis stricta</t>
  </si>
  <si>
    <t>Plantago major</t>
  </si>
  <si>
    <t>Polygonum persicaria</t>
  </si>
  <si>
    <t>Potentilla simplex</t>
  </si>
  <si>
    <t>Prunella vulgaris</t>
  </si>
  <si>
    <t>Pyrola elliptica</t>
  </si>
  <si>
    <t>Rudbeckia hirta</t>
  </si>
  <si>
    <t>Solidago canadensis</t>
  </si>
  <si>
    <t>Sonchus arvensis</t>
  </si>
  <si>
    <t>Spiraea tomentosa</t>
  </si>
  <si>
    <t>Veronica officinalis</t>
  </si>
  <si>
    <t>Small1972_OTTAWA</t>
  </si>
  <si>
    <t>Betula populifolia</t>
  </si>
  <si>
    <t>Betula pumila</t>
  </si>
  <si>
    <t>Comptonia peregrina</t>
  </si>
  <si>
    <t>Gaylussacia baccata</t>
  </si>
  <si>
    <t>Kalmia angustifolia</t>
  </si>
  <si>
    <t>Kalmia polifolia</t>
  </si>
  <si>
    <t>Ledum groenlandicum</t>
  </si>
  <si>
    <t>Nemopanthus mucronata</t>
  </si>
  <si>
    <t>Rubus hispidus</t>
  </si>
  <si>
    <t>Salix fragilis</t>
  </si>
  <si>
    <t>Spiraea alba</t>
  </si>
  <si>
    <t>Vaccinium myrtilLoides</t>
  </si>
  <si>
    <t>Viburnum cassinoides</t>
  </si>
  <si>
    <t>Sobrado_Charallave</t>
  </si>
  <si>
    <t>Beureria cumanensis</t>
  </si>
  <si>
    <t>Capparis verrucosa</t>
  </si>
  <si>
    <t>Capparis aristiguetae</t>
  </si>
  <si>
    <t>Coursetia arborea</t>
  </si>
  <si>
    <t>Lonchocarpus dipteroneurus</t>
  </si>
  <si>
    <t>Mansoa verrucifera</t>
  </si>
  <si>
    <t>Memora sp</t>
  </si>
  <si>
    <t>Morisonia americana</t>
  </si>
  <si>
    <t>Pithecellobium dulce</t>
  </si>
  <si>
    <t>Pithecellobium ligustrinum</t>
  </si>
  <si>
    <t>Sobrado&amp;Medina_SanCarlos_bana</t>
  </si>
  <si>
    <t>Catostemma sp</t>
  </si>
  <si>
    <t>Clusia sp</t>
  </si>
  <si>
    <t>Heteropteris sp</t>
  </si>
  <si>
    <t>Hirtella punctillata</t>
  </si>
  <si>
    <t>Humiria balsamifera</t>
  </si>
  <si>
    <t>Macairea rufescens</t>
  </si>
  <si>
    <t>Mouriri incitheca</t>
  </si>
  <si>
    <t>Ocotea esmereldana</t>
  </si>
  <si>
    <t>Remijia morilloi</t>
  </si>
  <si>
    <t>Retiniphyllum concolor</t>
  </si>
  <si>
    <t>Rodognaphalopsis discolor</t>
  </si>
  <si>
    <t>Specht_Rundel_Dark_Island_heath</t>
  </si>
  <si>
    <t>Allocasuarina pusilla</t>
  </si>
  <si>
    <t>Banksia marginata</t>
  </si>
  <si>
    <t>Banksia ornata</t>
  </si>
  <si>
    <t>Calytrix alpestris</t>
  </si>
  <si>
    <t>Hibbertia riparia</t>
  </si>
  <si>
    <t>Hibbertia sericea</t>
  </si>
  <si>
    <t>Hypolaena fastigiata</t>
  </si>
  <si>
    <t>Lepidosperma carphoides</t>
  </si>
  <si>
    <t>Lepidosperma laterale</t>
  </si>
  <si>
    <t>Phyllota remota</t>
  </si>
  <si>
    <t>Xanthorrhoea australis</t>
  </si>
  <si>
    <t>Specht_Rundel_Dark_Island_mallee</t>
  </si>
  <si>
    <t>Baeckea crassifolia</t>
  </si>
  <si>
    <t>Eucalyptus foecunda</t>
  </si>
  <si>
    <t>Eucalyptus incrassata</t>
  </si>
  <si>
    <t>Hakea muellerana</t>
  </si>
  <si>
    <t>Melaleuca uncinata</t>
  </si>
  <si>
    <t>Specht_Rundel_Mt_Lofty</t>
  </si>
  <si>
    <t>Eucalyptus baxteri</t>
  </si>
  <si>
    <t>Eucalyptus obliqua</t>
  </si>
  <si>
    <t>Lepidosperma semiteres</t>
  </si>
  <si>
    <t>Leptospermum myrsinoides</t>
  </si>
  <si>
    <t>Tan_et_al_adinandra_trema_belukar</t>
  </si>
  <si>
    <t>Adinandra dumosa</t>
  </si>
  <si>
    <t>Dillenia suffruticosa</t>
  </si>
  <si>
    <t>Melastoma malabathricum</t>
  </si>
  <si>
    <t>Macaranga heynei</t>
  </si>
  <si>
    <t>Mallotus paniculatus</t>
  </si>
  <si>
    <t>Trema tomentosa</t>
  </si>
  <si>
    <t>Terashima_Nepal</t>
  </si>
  <si>
    <t>Aconogonon campanulatum</t>
  </si>
  <si>
    <t>Anemone rupicola</t>
  </si>
  <si>
    <t>Athylium wallichianum</t>
  </si>
  <si>
    <t>Bistorta amplexicaulis</t>
  </si>
  <si>
    <t>Cremanthodium pinnatifidum</t>
  </si>
  <si>
    <t>Lagotis kunawarensis</t>
  </si>
  <si>
    <t>Picrorhiza scrophulariiflora</t>
  </si>
  <si>
    <t>Potentilla contigua</t>
  </si>
  <si>
    <t>Potentilla peduncularis</t>
  </si>
  <si>
    <t>Rheum acuminatum</t>
  </si>
  <si>
    <t>Rheum nobile</t>
  </si>
  <si>
    <t>Rhododendron anthopogon</t>
  </si>
  <si>
    <t>Salix anticecrenata Monadelpha</t>
  </si>
  <si>
    <t>Saussurea gossypiphora</t>
  </si>
  <si>
    <t>Swertia acaulis</t>
  </si>
  <si>
    <t>Tezara_etal98_Coro</t>
  </si>
  <si>
    <t>Ipomoea carnea</t>
  </si>
  <si>
    <t>Jatropha gossypifolia</t>
  </si>
  <si>
    <t>Alternanthera crucis</t>
  </si>
  <si>
    <t>Prosopis juliflora</t>
  </si>
  <si>
    <t>Capparis odoratissima</t>
  </si>
  <si>
    <t>Tjoelker_Cedar_Creek</t>
  </si>
  <si>
    <t>Agastache foeniculum</t>
  </si>
  <si>
    <t>Agrostis scabra</t>
  </si>
  <si>
    <t>Ambrosia artemisiifolia</t>
  </si>
  <si>
    <t>Asclepias tuberosa</t>
  </si>
  <si>
    <t>Aster azureus</t>
  </si>
  <si>
    <t>Aster ericoides</t>
  </si>
  <si>
    <t>Aster novaeanglieae</t>
  </si>
  <si>
    <t>Astragalus candensis</t>
  </si>
  <si>
    <t>Bouteloua curtipendula</t>
  </si>
  <si>
    <t>Calamovilfa longifolia</t>
  </si>
  <si>
    <t>Coreopsis palmata</t>
  </si>
  <si>
    <t>Corylus americanus</t>
  </si>
  <si>
    <t>Desmodium canadense</t>
  </si>
  <si>
    <t>Liatris aspera</t>
  </si>
  <si>
    <t>Panicum capillare</t>
  </si>
  <si>
    <t>Penstemon grandiflorus</t>
  </si>
  <si>
    <t>Petalostemum purpureum</t>
  </si>
  <si>
    <t>Potentilla arguta</t>
  </si>
  <si>
    <t>Rudbeckia serotina</t>
  </si>
  <si>
    <t>Solidago nemoralis</t>
  </si>
  <si>
    <t>Stipa spartea</t>
  </si>
  <si>
    <t>Turner_&amp;_Tan_Mangroves</t>
  </si>
  <si>
    <t>Avicennia alba</t>
  </si>
  <si>
    <t>Avicennia lanata</t>
  </si>
  <si>
    <t>Bruguiera cylindrica</t>
  </si>
  <si>
    <t>Ceriops tagal</t>
  </si>
  <si>
    <t>Lumnitzera littorea</t>
  </si>
  <si>
    <t>Rhizophora apiculata</t>
  </si>
  <si>
    <t>Rhizophora mucronata</t>
  </si>
  <si>
    <t>Scyphiphora hydrophyllacea</t>
  </si>
  <si>
    <t>Sonneratia alba</t>
  </si>
  <si>
    <t>Turner_&amp;_Tan_Beach_forest</t>
  </si>
  <si>
    <t>Cerbera manghas</t>
  </si>
  <si>
    <t>Hibiscus tiliaceus</t>
  </si>
  <si>
    <t>Planchonella obovata</t>
  </si>
  <si>
    <t>Scaevola taccada</t>
  </si>
  <si>
    <t>Tarenna fragrans</t>
  </si>
  <si>
    <t>Terminalia catappa</t>
  </si>
  <si>
    <t>Thespesia populnea</t>
  </si>
  <si>
    <t>Tristaniopsis whiteana</t>
  </si>
  <si>
    <t>Turner_&amp;_Tan_Adinandra_Belukar</t>
  </si>
  <si>
    <t>Eugenia spicata</t>
  </si>
  <si>
    <t>Fagraea fragrans</t>
  </si>
  <si>
    <t>Myrica esculenta</t>
  </si>
  <si>
    <t>Rhodamnia cinerea</t>
  </si>
  <si>
    <t>Turner_&amp;_Tan_Undegraded_secondary_forest</t>
  </si>
  <si>
    <t>Arthrophyllum diversifolium</t>
  </si>
  <si>
    <t>Claoxylon indicum</t>
  </si>
  <si>
    <t>Commersonia bartramia</t>
  </si>
  <si>
    <t>Ficus fistulosa</t>
  </si>
  <si>
    <t>Ficus grossularioides</t>
  </si>
  <si>
    <t>Ixonanthes reticulata</t>
  </si>
  <si>
    <t>Ixora congesta</t>
  </si>
  <si>
    <t>Macaranga hypoleuca</t>
  </si>
  <si>
    <t>Sapium discolor</t>
  </si>
  <si>
    <t>Trema cannabina</t>
  </si>
  <si>
    <t>Vitex pinnata</t>
  </si>
  <si>
    <t>Veneklaas_W_Australia</t>
  </si>
  <si>
    <t>Adenanthos cygnorum</t>
  </si>
  <si>
    <t>Andersonia heterophylla</t>
  </si>
  <si>
    <t>Astroloma xerophyllum</t>
  </si>
  <si>
    <t>Banksia attenuata</t>
  </si>
  <si>
    <t>Banksia menziesii</t>
  </si>
  <si>
    <t>Bossiaea eriocarpa</t>
  </si>
  <si>
    <t>Calytrix flavescens</t>
  </si>
  <si>
    <t>Conostephium pendulum</t>
  </si>
  <si>
    <t>Eremaea pauciflora</t>
  </si>
  <si>
    <t>Hibbertia huegelii</t>
  </si>
  <si>
    <t>Hibbertia subvaginata</t>
  </si>
  <si>
    <t>Jacksonia floribunda</t>
  </si>
  <si>
    <t>Leucopogon conostephioides</t>
  </si>
  <si>
    <t>Lyginia barbata</t>
  </si>
  <si>
    <t>Macrozamia riedlei</t>
  </si>
  <si>
    <t>Melaleuca acerosa</t>
  </si>
  <si>
    <t>Nuytsia floribunda</t>
  </si>
  <si>
    <t>Patersonia occidentalis</t>
  </si>
  <si>
    <t>Persoonia saccata</t>
  </si>
  <si>
    <t>Petrophile linearis</t>
  </si>
  <si>
    <t>Regelia ciliata</t>
  </si>
  <si>
    <t>Scholtzia involucrata</t>
  </si>
  <si>
    <t>Stirlingia latifolia</t>
  </si>
  <si>
    <t>Verticordia nitens</t>
  </si>
  <si>
    <t>Xanthorrhoea preissii</t>
  </si>
  <si>
    <t>Anigozanthos humilis</t>
  </si>
  <si>
    <t>Drosera sp</t>
  </si>
  <si>
    <t>Gladiolus caryophyllaceus</t>
  </si>
  <si>
    <t>Pterostylis sp</t>
  </si>
  <si>
    <t>Stylidium sp</t>
  </si>
  <si>
    <t>Villar_Canary_Is_lauriphyll</t>
  </si>
  <si>
    <t>Apollonias barbujana</t>
  </si>
  <si>
    <t>Arbutus canariensis</t>
  </si>
  <si>
    <t>Erica arborea</t>
  </si>
  <si>
    <t>Erica scoparia</t>
  </si>
  <si>
    <t>Heberdenia bahamensis</t>
  </si>
  <si>
    <t>Ilex canariensis</t>
  </si>
  <si>
    <t>Ilex platyphylla</t>
  </si>
  <si>
    <t>Laurus azorica</t>
  </si>
  <si>
    <t>Maytenus canariensis</t>
  </si>
  <si>
    <t>Myrica faya</t>
  </si>
  <si>
    <t>Ocotea foetens</t>
  </si>
  <si>
    <t>Persea indica</t>
  </si>
  <si>
    <t>Picconia excelsa</t>
  </si>
  <si>
    <t>Rhamnus glandulosa</t>
  </si>
  <si>
    <t>Salix canariensis</t>
  </si>
  <si>
    <t>Viburnum rigidum</t>
  </si>
  <si>
    <t>Visnea mocanera</t>
  </si>
  <si>
    <t>Villar_Canary_Is_xeric</t>
  </si>
  <si>
    <t>Adenocarpus foliolosus</t>
  </si>
  <si>
    <t>Argyranthemum spp.</t>
  </si>
  <si>
    <t>Bupleurum salicifolium</t>
  </si>
  <si>
    <t>Chamaecytisus proliferus</t>
  </si>
  <si>
    <t>Cistus simphytifolius</t>
  </si>
  <si>
    <t>Daphne gnidium</t>
  </si>
  <si>
    <t>Dorycnium spectabile</t>
  </si>
  <si>
    <t>Hypericum reflexum</t>
  </si>
  <si>
    <t>Jasminum odoratisimum</t>
  </si>
  <si>
    <t>Juniperus phoenicea</t>
  </si>
  <si>
    <t>Pinus canariensis</t>
  </si>
  <si>
    <t>Rumex lunaria</t>
  </si>
  <si>
    <t>Villar_California_forest</t>
  </si>
  <si>
    <t>Alnus rhombifolia</t>
  </si>
  <si>
    <t>Quercus lobata</t>
  </si>
  <si>
    <t>Quercus keloggii</t>
  </si>
  <si>
    <t>Quercus douglasii</t>
  </si>
  <si>
    <t>Aesculus californica</t>
  </si>
  <si>
    <t>Salix laevigata</t>
  </si>
  <si>
    <t>Villar_California_chaparral</t>
  </si>
  <si>
    <t>Arctostaphylos crustacea</t>
  </si>
  <si>
    <t>Diplacus aurantiacus</t>
  </si>
  <si>
    <t>Villar_Tierra_del_Fuego</t>
  </si>
  <si>
    <t>Berberis ilicifolia</t>
  </si>
  <si>
    <t>Maytenus magellanica</t>
  </si>
  <si>
    <t>Nothofagus antarctica</t>
  </si>
  <si>
    <t>Nothofagus pumilio</t>
  </si>
  <si>
    <t>Villar_Chihuahua</t>
  </si>
  <si>
    <t>Chilopsis linearis</t>
  </si>
  <si>
    <t>Chrysothamnus nauseosus</t>
  </si>
  <si>
    <t>Flourensia cernua</t>
  </si>
  <si>
    <t>Simmondsia chinensis</t>
  </si>
  <si>
    <t>Villar_N_Carolina_forest</t>
  </si>
  <si>
    <t>Carya tomentosa</t>
  </si>
  <si>
    <t>Chionanthus virginicus</t>
  </si>
  <si>
    <t>Ilex opaca</t>
  </si>
  <si>
    <t>Liquidambar styraciflua</t>
  </si>
  <si>
    <t>Platanus occidentalis</t>
  </si>
  <si>
    <t>Populus heterophylla</t>
  </si>
  <si>
    <t>Villar_Toronto</t>
  </si>
  <si>
    <t>Villar_Devon_Is_Canada</t>
  </si>
  <si>
    <t>Salix arctica</t>
  </si>
  <si>
    <t>Dryas integrifolia</t>
  </si>
  <si>
    <t>Villar_Andalucía_xeric</t>
  </si>
  <si>
    <t>Cistus ladanifer</t>
  </si>
  <si>
    <t>Cistus libanotis</t>
  </si>
  <si>
    <t>Halimium commutatum</t>
  </si>
  <si>
    <t>Halimium halimifolium</t>
  </si>
  <si>
    <t>Halimium umbellatum</t>
  </si>
  <si>
    <t>Juniperus oophora</t>
  </si>
  <si>
    <t>Lavandula stoechas</t>
  </si>
  <si>
    <t>Phillyrea angustifolia</t>
  </si>
  <si>
    <t>Phlomis purpurea</t>
  </si>
  <si>
    <t>Pinus pinaster</t>
  </si>
  <si>
    <t>Rosmarinus officinalis</t>
  </si>
  <si>
    <t>Villar_Andalucía_mesic</t>
  </si>
  <si>
    <t>Cistus laurifolius</t>
  </si>
  <si>
    <t>Cistus populifolius</t>
  </si>
  <si>
    <t>Fraxinus ornus</t>
  </si>
  <si>
    <t>Quercus lusitanica</t>
  </si>
  <si>
    <t>Rubus ulmifolius</t>
  </si>
  <si>
    <t>Salix sp</t>
  </si>
  <si>
    <t>Smilax aspera</t>
  </si>
  <si>
    <t>Vitis vinifera</t>
  </si>
  <si>
    <t>Villar_Douala-Edea Forest, Cameroon</t>
  </si>
  <si>
    <t>Anthonotha gracilliflora</t>
  </si>
  <si>
    <t>Anthonotha macrophylla</t>
  </si>
  <si>
    <t>Barteria fistulosa</t>
  </si>
  <si>
    <t>Berlinia auriculata</t>
  </si>
  <si>
    <t>Cissus producta</t>
  </si>
  <si>
    <t>Coula edulis</t>
  </si>
  <si>
    <t>Deidamia clematoides</t>
  </si>
  <si>
    <t>Dichostemma caloneura</t>
  </si>
  <si>
    <t>Dichostemma glaucens</t>
  </si>
  <si>
    <t>Diospyros dendo</t>
  </si>
  <si>
    <t>Diospyros hoyleana</t>
  </si>
  <si>
    <t>Garcinia mannii</t>
  </si>
  <si>
    <t>Garcinia ovalifolia</t>
  </si>
  <si>
    <t>Leptaulus daphnoides</t>
  </si>
  <si>
    <t>Librevillea klainei</t>
  </si>
  <si>
    <t>Lophira alata</t>
  </si>
  <si>
    <t>Mammea africana</t>
  </si>
  <si>
    <t>Protomegabaria tapfiana</t>
  </si>
  <si>
    <t>Rauvolfia vomitoria</t>
  </si>
  <si>
    <t>Trichoscypha patens</t>
  </si>
  <si>
    <t>Uapaca staudtii</t>
  </si>
  <si>
    <t>Villar_Kibale Forest, Uganda</t>
  </si>
  <si>
    <t>Bosqueia phoberos</t>
  </si>
  <si>
    <t>Cassipourea ruwenzoriensis</t>
  </si>
  <si>
    <t>Celtis durandii</t>
  </si>
  <si>
    <t>Dombeya mukole</t>
  </si>
  <si>
    <t>Erythrina excelsa</t>
  </si>
  <si>
    <t>Funtumia latifolia</t>
  </si>
  <si>
    <t>Markhamia platycalyx</t>
  </si>
  <si>
    <t>Milletia dura</t>
  </si>
  <si>
    <t>Pancovia turbinata</t>
  </si>
  <si>
    <t>Parinari excelsa</t>
  </si>
  <si>
    <t>Strombosia scheffleri</t>
  </si>
  <si>
    <t>Teclea nobilis</t>
  </si>
  <si>
    <t>Williams et al_LosTuxtlas2</t>
  </si>
  <si>
    <t>Piper aequale</t>
  </si>
  <si>
    <t>Piper lapathifolium</t>
  </si>
  <si>
    <t>Piper peltatum</t>
  </si>
  <si>
    <t>Piper umbellatum</t>
  </si>
  <si>
    <t>Williams_Linera_Mexico</t>
  </si>
  <si>
    <t>Clethra mexicana</t>
  </si>
  <si>
    <t>Quercus xalapensis</t>
  </si>
  <si>
    <t>Cinnamomum barbeyanum</t>
  </si>
  <si>
    <t>Hedyosnium maxicanum</t>
  </si>
  <si>
    <t>Magnolia schiedeana</t>
  </si>
  <si>
    <t>Oreopanax xalapensis</t>
  </si>
  <si>
    <t>Turpinia insignis</t>
  </si>
  <si>
    <t>Wright_Oz_syd_hiP</t>
  </si>
  <si>
    <t>Acacia floribunda</t>
  </si>
  <si>
    <t>Allocasuarina sp</t>
  </si>
  <si>
    <t>Astrotricha floccosa</t>
  </si>
  <si>
    <t>Correa reflexa</t>
  </si>
  <si>
    <t>Dodonaea triquetra</t>
  </si>
  <si>
    <t>Eucalyptus paniculata</t>
  </si>
  <si>
    <t>Eucalyptus umbra</t>
  </si>
  <si>
    <t>Gompholobium latifolium</t>
  </si>
  <si>
    <t>Lasiopetalum ferrugineum</t>
  </si>
  <si>
    <t>Leptospermum polygalifolium</t>
  </si>
  <si>
    <t>Lomatia silaifolia</t>
  </si>
  <si>
    <t>Macrozamia communis</t>
  </si>
  <si>
    <t>Persoonia linearis</t>
  </si>
  <si>
    <t>Pomaderris ferruginea</t>
  </si>
  <si>
    <t>Pultenea daphnoides</t>
  </si>
  <si>
    <t>Pultenea flexilis</t>
  </si>
  <si>
    <t>Synoum glandulosum</t>
  </si>
  <si>
    <t>Syncarpia glomulifera</t>
  </si>
  <si>
    <t>Xylomelum pyriforme</t>
  </si>
  <si>
    <t>Wright_Oz_syd_loP</t>
  </si>
  <si>
    <t>Acacia suaveolens</t>
  </si>
  <si>
    <t>Boronia ledifolia</t>
  </si>
  <si>
    <t>Corymbia gummifera</t>
  </si>
  <si>
    <t>Eriostemon australasius</t>
  </si>
  <si>
    <t>Eucalyptus haemostoma</t>
  </si>
  <si>
    <t>Gompholobium grandiflorum</t>
  </si>
  <si>
    <t>Grevillea buxifolia</t>
  </si>
  <si>
    <t>Grevillea speciosa</t>
  </si>
  <si>
    <t>Hakea dactyloides</t>
  </si>
  <si>
    <t>Hakea teretifolia</t>
  </si>
  <si>
    <t>Hibbertia bracteata</t>
  </si>
  <si>
    <t>Lambertia formosa</t>
  </si>
  <si>
    <t>Leptospermum trinervium</t>
  </si>
  <si>
    <t>Persoonia levis</t>
  </si>
  <si>
    <t>Phyllota phylicoides</t>
  </si>
  <si>
    <t>Pimelea linifolia</t>
  </si>
  <si>
    <t>Wright_Oz_wnsw_hiP</t>
  </si>
  <si>
    <t>Acacia doratoxylon</t>
  </si>
  <si>
    <t>Acacia oswaldii</t>
  </si>
  <si>
    <t>Atriplex stipitata</t>
  </si>
  <si>
    <t>Brachychiton populneus</t>
  </si>
  <si>
    <t>Callitris glaucophylla</t>
  </si>
  <si>
    <t>Dodonaea viscosa angustissima</t>
  </si>
  <si>
    <t>Dodonaea viscosa cuneata</t>
  </si>
  <si>
    <t>Dodonaea viscosa spatulata</t>
  </si>
  <si>
    <t>Eremophila glabra</t>
  </si>
  <si>
    <t>Eremophila longifolia</t>
  </si>
  <si>
    <t>Eremophila mitchelli</t>
  </si>
  <si>
    <t>Eucalyptus intertexta</t>
  </si>
  <si>
    <t>Exocarpus apophyllum</t>
  </si>
  <si>
    <t>Geijera parviflora</t>
  </si>
  <si>
    <t>Hakea tephrosperma</t>
  </si>
  <si>
    <t>Helichrysum apiculatum</t>
  </si>
  <si>
    <t>Olearia pimelioides</t>
  </si>
  <si>
    <t>Philotheca difformis</t>
  </si>
  <si>
    <t>Pimelea microcephala</t>
  </si>
  <si>
    <t>Senna artemisioides 1lft</t>
  </si>
  <si>
    <t>Senna artemisioides 3lft</t>
  </si>
  <si>
    <t>Solanum ferocissium</t>
  </si>
  <si>
    <t>Spartothamnella puberula</t>
  </si>
  <si>
    <t>Wright_Oz_wnsw_loP</t>
  </si>
  <si>
    <t>Acacia colletioides</t>
  </si>
  <si>
    <t>Acacia havilandiorum</t>
  </si>
  <si>
    <t>Acacia willhelmiana</t>
  </si>
  <si>
    <t>Bertya cunninghamii</t>
  </si>
  <si>
    <t>Beyeria opaca</t>
  </si>
  <si>
    <t>Bossiaea walkeri</t>
  </si>
  <si>
    <t>Cassinia laevis</t>
  </si>
  <si>
    <t>Eremophila deserti</t>
  </si>
  <si>
    <t>Eucalyptus dumosa</t>
  </si>
  <si>
    <t>Eucalyptus socialis</t>
  </si>
  <si>
    <t>Eutaxia microphylla</t>
  </si>
  <si>
    <t>Grevillea aneura</t>
  </si>
  <si>
    <t>Micromyrtus sessilis</t>
  </si>
  <si>
    <t>Olearia decurrens</t>
  </si>
  <si>
    <t>Santalum acuminatum</t>
  </si>
  <si>
    <t>Triodia scabra</t>
  </si>
  <si>
    <t>Zotz_Fortuna_Panama</t>
  </si>
  <si>
    <t>Citharexylum macradenium</t>
  </si>
  <si>
    <t>Baccharis pedunculata</t>
  </si>
  <si>
    <t>Parathesis amplifolia</t>
  </si>
  <si>
    <t>Blakea foliacea</t>
  </si>
  <si>
    <t>Ficus macbridei</t>
  </si>
  <si>
    <t>Inga punctata</t>
  </si>
  <si>
    <t>Croton draco</t>
  </si>
  <si>
    <t>Clusia stenophylla</t>
  </si>
  <si>
    <t>OleksynPol_Siemanice</t>
  </si>
  <si>
    <t>Abies alba</t>
  </si>
  <si>
    <t>Carpinus betulus</t>
  </si>
  <si>
    <t>Picea abies</t>
  </si>
  <si>
    <t>Pinus nigra</t>
  </si>
  <si>
    <t>Pseudotsuga menziesii</t>
  </si>
  <si>
    <t>Kudo96_high</t>
  </si>
  <si>
    <t>Peucedanum multivittatum</t>
  </si>
  <si>
    <t>Potentilla marsumurae</t>
  </si>
  <si>
    <t>Sieversia pentapetala</t>
  </si>
  <si>
    <t>Alnus maximowiczii</t>
  </si>
  <si>
    <t>Kudo96_low</t>
  </si>
  <si>
    <t>Betula platyphylla japonica</t>
  </si>
  <si>
    <t>Quercus mongolica grosseserrata</t>
  </si>
  <si>
    <t>Hogan_etal_PNM_crane</t>
  </si>
  <si>
    <t>Didymopanax morototoni</t>
  </si>
  <si>
    <t>Ficus obtusifolia</t>
  </si>
  <si>
    <t>Pseudobombax septenatum</t>
  </si>
  <si>
    <t>Tuohy_etal_Zimbabwe_CHID</t>
  </si>
  <si>
    <t>Colophosphermum mopane</t>
  </si>
  <si>
    <t>Combretum apiculatum</t>
  </si>
  <si>
    <t>Dalbergia melanoxylon</t>
  </si>
  <si>
    <t>Euclea divinorum</t>
  </si>
  <si>
    <t>Lannea stuhlmannii</t>
  </si>
  <si>
    <t>Tuohy_etal_Zimbabwe_CRST_MCLW</t>
  </si>
  <si>
    <t>Albizia antunesiana</t>
  </si>
  <si>
    <t>Brachystegia spiciformis</t>
  </si>
  <si>
    <t>Burkea africana</t>
  </si>
  <si>
    <t>Julbernardia globulifera</t>
  </si>
  <si>
    <t>Monotes glaber</t>
  </si>
  <si>
    <t>Terminalia sericea</t>
  </si>
  <si>
    <t>Tuohy_etal_Zimbabwe_MAT</t>
  </si>
  <si>
    <t>Acacia nigrescens</t>
  </si>
  <si>
    <t>Bolusanthus speciosus</t>
  </si>
  <si>
    <t>Lamont_S_Africa_1_Citrusdal</t>
  </si>
  <si>
    <t>Leucadendron lanigerum</t>
  </si>
  <si>
    <t>Leucadendron pubescens (m&amp;f)</t>
  </si>
  <si>
    <t>Protea bracteolaris</t>
  </si>
  <si>
    <t>Protea laurifolia</t>
  </si>
  <si>
    <t>Lamont_S_Africa_2_Stellenbosch</t>
  </si>
  <si>
    <t>Leucadendron salignum (m&amp;f)</t>
  </si>
  <si>
    <t>Protea burchellii</t>
  </si>
  <si>
    <t>Lamont_S_Africa_3_Opdieberg</t>
  </si>
  <si>
    <t>Aulax umbellata</t>
  </si>
  <si>
    <t>Leucadendron arcuatum (m&amp;f)</t>
  </si>
  <si>
    <t>Lamont_S_Africa_4_Matjies_River</t>
  </si>
  <si>
    <t>Leucadendron brunoides</t>
  </si>
  <si>
    <t>Protea glabra</t>
  </si>
  <si>
    <t>Lamont_S_Africa_5_Algeria</t>
  </si>
  <si>
    <t>Paranomus bracteolaris</t>
  </si>
  <si>
    <t>Lamont_S_Africa_6_Scarborough</t>
  </si>
  <si>
    <t>Diastella divaricata</t>
  </si>
  <si>
    <t>Leucadendron laureolum</t>
  </si>
  <si>
    <t>Leucospermum conocarpodendron</t>
  </si>
  <si>
    <t>Leucospermum hypophyllocarpodendron</t>
  </si>
  <si>
    <t>Mimetes fibrifolium</t>
  </si>
  <si>
    <t>Protea speciosa</t>
  </si>
  <si>
    <t>Serruria hirsuta</t>
  </si>
  <si>
    <t>Lamont_S_Africa_7_Hopefield</t>
  </si>
  <si>
    <t>Leucadendron foedum (m&amp;f)</t>
  </si>
  <si>
    <t>Serruria fucifolia</t>
  </si>
  <si>
    <t>Lamont_S_Africa_9_Jonkershonk</t>
  </si>
  <si>
    <t>Protea nerifolia</t>
  </si>
  <si>
    <t>Serruria sp</t>
  </si>
  <si>
    <t>Lamont_S_Africa_10_Kylemore</t>
  </si>
  <si>
    <t>Lamont_S_Africa_11_Soetanysberg</t>
  </si>
  <si>
    <t>Leucadendron conifesula</t>
  </si>
  <si>
    <t>Mimetes cucullatus</t>
  </si>
  <si>
    <t>Protea susannae</t>
  </si>
  <si>
    <t>Serruria nervosa</t>
  </si>
  <si>
    <t>Lamont_S_Africa_12_Salmonsdam</t>
  </si>
  <si>
    <t>Aulax umbellata (m&amp;f)</t>
  </si>
  <si>
    <t>Leucadendron xanthoconus (m&amp;f)</t>
  </si>
  <si>
    <t>Leucospermum cordifolium</t>
  </si>
  <si>
    <t>Protea cordata</t>
  </si>
  <si>
    <t>Serruria fasciflora</t>
  </si>
  <si>
    <t>Lamont_S_Africa_13_Salmonsdam</t>
  </si>
  <si>
    <t>Protea compacta</t>
  </si>
  <si>
    <t>Lamont_S_Africa_14_Herrmanus</t>
  </si>
  <si>
    <t>Lamont_WA_Darling_Scarp</t>
  </si>
  <si>
    <t>Hakea amplexicaulis</t>
  </si>
  <si>
    <t>Hakea cristata</t>
  </si>
  <si>
    <t>Hakea cyclocarpa</t>
  </si>
  <si>
    <t>Hakea erinacea</t>
  </si>
  <si>
    <t>Hakea incrassata</t>
  </si>
  <si>
    <t>Hakea lissocarpha</t>
  </si>
  <si>
    <t>Hakea myrtoides</t>
  </si>
  <si>
    <t>Hakea petiolaris</t>
  </si>
  <si>
    <t>Hakea ruscifolia</t>
  </si>
  <si>
    <t>Hakea stenocarpa</t>
  </si>
  <si>
    <t>Hakea trifurcata (needle)</t>
  </si>
  <si>
    <t>Hakea undulata</t>
  </si>
  <si>
    <t>Lamont_WA_Eneabba</t>
  </si>
  <si>
    <t>Hakea anadenia</t>
  </si>
  <si>
    <t>Hakea auriculata</t>
  </si>
  <si>
    <t>Hakea conchifolia</t>
  </si>
  <si>
    <t>Hakea costata</t>
  </si>
  <si>
    <t>Hakea eneabba</t>
  </si>
  <si>
    <t>Hakea flabellifolia</t>
  </si>
  <si>
    <t>Hakea longiflora</t>
  </si>
  <si>
    <t>Hakea marginata</t>
  </si>
  <si>
    <t>Hakea megalosperma</t>
  </si>
  <si>
    <t>Hakea neurophylla</t>
  </si>
  <si>
    <t>Hakea prostrata</t>
  </si>
  <si>
    <t>Hakea psilorryncha</t>
  </si>
  <si>
    <t>Hakea spathulata</t>
  </si>
  <si>
    <t>Lamont_WA_Esperance</t>
  </si>
  <si>
    <t>Hakea adnata</t>
  </si>
  <si>
    <t>Hakea bicornata</t>
  </si>
  <si>
    <t>Hakea pandicarpa pandicarpa</t>
  </si>
  <si>
    <t>Hakea scoparia trycherica</t>
  </si>
  <si>
    <t>Lamont_WA_Fitzgerald_River</t>
  </si>
  <si>
    <t>Hakea acuminata</t>
  </si>
  <si>
    <t>Hakea cinerea</t>
  </si>
  <si>
    <t>Hakea hookeriana</t>
  </si>
  <si>
    <t>Hakea ilicifolia</t>
  </si>
  <si>
    <t>Hakea lasiocarpha</t>
  </si>
  <si>
    <t>Hakea nitida</t>
  </si>
  <si>
    <t>Hakea obtusa</t>
  </si>
  <si>
    <t>Hakea verrucosa</t>
  </si>
  <si>
    <t>Hakea victoria</t>
  </si>
  <si>
    <t>Lamont_WA_Kalbarri</t>
  </si>
  <si>
    <t>Hakea bucculenta</t>
  </si>
  <si>
    <t>Hakea orthorryncha filiformis</t>
  </si>
  <si>
    <t>Hakea orthorryncha orthorryncha</t>
  </si>
  <si>
    <t>Hakea pycnoneura</t>
  </si>
  <si>
    <t>Hakea stenophylla</t>
  </si>
  <si>
    <t>Lamont_WA_Lake_King</t>
  </si>
  <si>
    <t>Hakea commutata</t>
  </si>
  <si>
    <t>Hakea cygna cygna</t>
  </si>
  <si>
    <t>Hakea cygna needlei</t>
  </si>
  <si>
    <t>Hakea horrida</t>
  </si>
  <si>
    <t>Hakea kippistiana</t>
  </si>
  <si>
    <t>Hakea newbeyana</t>
  </si>
  <si>
    <t>Hakea obliqua parviflora</t>
  </si>
  <si>
    <t>Hakea strumosa</t>
  </si>
  <si>
    <t>Hakea subsulcata</t>
  </si>
  <si>
    <t>Lamont_WA_Merridin_etc</t>
  </si>
  <si>
    <t>Hakea erecta</t>
  </si>
  <si>
    <t>Hakea francisiana</t>
  </si>
  <si>
    <t>Hakea invaginata</t>
  </si>
  <si>
    <t>Hakea minyma</t>
  </si>
  <si>
    <t>Hakea multilineata</t>
  </si>
  <si>
    <t>Lamont_WA_Millbrook</t>
  </si>
  <si>
    <t>Hakea drupacea</t>
  </si>
  <si>
    <t>Hakea elliptica</t>
  </si>
  <si>
    <t>Hakea ferruginea</t>
  </si>
  <si>
    <t>Hakea lasiantha</t>
  </si>
  <si>
    <t>Hakea laurina</t>
  </si>
  <si>
    <t>Hakea preissii</t>
  </si>
  <si>
    <t>Hakea sulcata</t>
  </si>
  <si>
    <t>Hakea tuberculata</t>
  </si>
  <si>
    <t>Lamont_WA_Stirling_Ranges</t>
  </si>
  <si>
    <t>Hakea ambigua</t>
  </si>
  <si>
    <t>Hakea baxteri</t>
  </si>
  <si>
    <t>Hakea ceratophylla</t>
  </si>
  <si>
    <t>Hakea corymbosa</t>
  </si>
  <si>
    <t>Hakea cucullata</t>
  </si>
  <si>
    <t>Hakea denticulata</t>
  </si>
  <si>
    <t>Hakea lehmanniana</t>
  </si>
  <si>
    <t>Hakea pandicarpa crassifolia</t>
  </si>
  <si>
    <t>Hakea pritzelii</t>
  </si>
  <si>
    <t>Hakea varia</t>
  </si>
  <si>
    <t>Lamont_WA_Walpole</t>
  </si>
  <si>
    <t>Hakea falcata</t>
  </si>
  <si>
    <t>Hakea florida</t>
  </si>
  <si>
    <t>Hakea linearis</t>
  </si>
  <si>
    <t>Hakea oleifolia</t>
  </si>
  <si>
    <t>Lamont_WA_Watheroo</t>
  </si>
  <si>
    <t>Hakea brownii</t>
  </si>
  <si>
    <t>Hakea candolleana</t>
  </si>
  <si>
    <t>Hakea circumalata</t>
  </si>
  <si>
    <t>Hakea gilbertii</t>
  </si>
  <si>
    <t>Hakea platysperma</t>
  </si>
  <si>
    <t>Hakea polyanthema</t>
  </si>
  <si>
    <t>Hakea recurva arida</t>
  </si>
  <si>
    <t>Hakea recurva recurva</t>
  </si>
  <si>
    <t>Hakea scoparia scoparia</t>
  </si>
  <si>
    <t>Chapin_etc_Toolik_Lake</t>
  </si>
  <si>
    <t>Alnus crispa</t>
  </si>
  <si>
    <t>Arctagrostis latifolia</t>
  </si>
  <si>
    <t>Arctous alpina</t>
  </si>
  <si>
    <t>Betula glandulosa</t>
  </si>
  <si>
    <t>Bistorta plumosa</t>
  </si>
  <si>
    <t>Calamagrostis canadensis</t>
  </si>
  <si>
    <t>Calamagrostis purpuras</t>
  </si>
  <si>
    <t>Carex aquatilis</t>
  </si>
  <si>
    <t>Carex bigelowii</t>
  </si>
  <si>
    <t>Epilobium angustifolium</t>
  </si>
  <si>
    <t>Epilobium latifolium</t>
  </si>
  <si>
    <t>Equisetum arvense</t>
  </si>
  <si>
    <t>Equisetum variegatum</t>
  </si>
  <si>
    <t>Eriophorum triste</t>
  </si>
  <si>
    <t>Eriophorum vaginatum</t>
  </si>
  <si>
    <t>Hedysarum alpinum</t>
  </si>
  <si>
    <t>Hedysarum mackenzii</t>
  </si>
  <si>
    <t>Hierochloe alpina</t>
  </si>
  <si>
    <t>Juncus biglumis</t>
  </si>
  <si>
    <t>Lupinus arcticus</t>
  </si>
  <si>
    <t>Luzula arctica</t>
  </si>
  <si>
    <t>Luzula confusa</t>
  </si>
  <si>
    <t>Oxytropis maydelliana</t>
  </si>
  <si>
    <t>Oxytropis nigrescens</t>
  </si>
  <si>
    <t>Petasites frigidus</t>
  </si>
  <si>
    <t>Poa arctica</t>
  </si>
  <si>
    <t>Poa glauca</t>
  </si>
  <si>
    <t>Potentilla fruticosa</t>
  </si>
  <si>
    <t>Potentilla hyparctica</t>
  </si>
  <si>
    <t>Salix alaxensis</t>
  </si>
  <si>
    <t>Salix fuscescens</t>
  </si>
  <si>
    <t>Salix pulchra</t>
  </si>
  <si>
    <t>Tofieldia coccinea</t>
  </si>
  <si>
    <t>Tofieldia pusilla</t>
  </si>
  <si>
    <t>Trichophorum caespitos</t>
  </si>
  <si>
    <t>Vaccinium ulignosum</t>
  </si>
  <si>
    <t>Marin_Medina_Piritu_Venezuela</t>
  </si>
  <si>
    <t>Bulnesia arborea</t>
  </si>
  <si>
    <t>Caesalpinia granadillo</t>
  </si>
  <si>
    <t>Capparis linearis</t>
  </si>
  <si>
    <t>Capparis pachaca</t>
  </si>
  <si>
    <t>Cochlospermum vitifolium</t>
  </si>
  <si>
    <t>Jacquinia revoluta</t>
  </si>
  <si>
    <t>Pereskia guamacho</t>
  </si>
  <si>
    <t>Pithecellobium carobobense</t>
  </si>
  <si>
    <t>Tabebuia billbergiana</t>
  </si>
  <si>
    <t>Lee_NZ_Murchison_Mtns</t>
  </si>
  <si>
    <t>Aristotelia fruiticosa</t>
  </si>
  <si>
    <t>Brachyglottis revolutus</t>
  </si>
  <si>
    <t>Cassinia vauvilliersii</t>
  </si>
  <si>
    <t>Coprosma alpina</t>
  </si>
  <si>
    <t>Coprosma cheesemanii</t>
  </si>
  <si>
    <t>Coprosma ciliata</t>
  </si>
  <si>
    <t>Coprosma parviflora</t>
  </si>
  <si>
    <t>Coprosma rugosa</t>
  </si>
  <si>
    <t>Coprosma serrulata</t>
  </si>
  <si>
    <t>Dracophyllum uniflorum</t>
  </si>
  <si>
    <t>Draracophyllum prostratum</t>
  </si>
  <si>
    <t>Gaultheria crassa</t>
  </si>
  <si>
    <t>Halocarpus bidwillii</t>
  </si>
  <si>
    <t>Hebe argentea</t>
  </si>
  <si>
    <t>Hebe cockayneana</t>
  </si>
  <si>
    <t>Hebe hectorii</t>
  </si>
  <si>
    <t>Hebe odora</t>
  </si>
  <si>
    <t>Hebe pauciflora</t>
  </si>
  <si>
    <t>Hebe pauciramosa</t>
  </si>
  <si>
    <t>Hebe subalpina</t>
  </si>
  <si>
    <t>Lepidothamnus laxifolius</t>
  </si>
  <si>
    <t>Myrsine nummularia</t>
  </si>
  <si>
    <t>Olearia moschata</t>
  </si>
  <si>
    <t>Olearia numularifolia</t>
  </si>
  <si>
    <t>Olearia virgata</t>
  </si>
  <si>
    <t>Phyocladus alpinus</t>
  </si>
  <si>
    <t>Podocarpus nivalis</t>
  </si>
  <si>
    <t>MitchellNC_Coweeta</t>
  </si>
  <si>
    <t>Betula sp</t>
  </si>
  <si>
    <t>Fraxinus sp</t>
  </si>
  <si>
    <t>Magnolia fraseri</t>
  </si>
  <si>
    <t>Nyssa sylvatica</t>
  </si>
  <si>
    <t>Oxydendron arboreum</t>
  </si>
  <si>
    <t>Taken from Table 2 in Asner et al.</t>
  </si>
  <si>
    <t>LAI [m^2 m^-2]</t>
  </si>
  <si>
    <t>Boreal DBL</t>
  </si>
  <si>
    <t>Boreal ENL</t>
  </si>
  <si>
    <t>Crops</t>
  </si>
  <si>
    <t>Tropical DBL</t>
  </si>
  <si>
    <t>Boreal/Temperate DNL</t>
  </si>
  <si>
    <t>Tropical EBL</t>
  </si>
  <si>
    <t>Temperate DBL</t>
  </si>
  <si>
    <t>Temperate ENL</t>
  </si>
  <si>
    <t>Temperate EBL</t>
  </si>
  <si>
    <t>Wetlands</t>
  </si>
  <si>
    <t>Plantations</t>
  </si>
  <si>
    <t>Taken from Table 5.3 in Biogeochemistry by Schlesinger &amp; Bernhardt</t>
  </si>
  <si>
    <t>Area [m^2]</t>
  </si>
  <si>
    <t>Boreal forests</t>
  </si>
  <si>
    <t>Temperate grassland</t>
  </si>
  <si>
    <t>Tropical savanna</t>
  </si>
  <si>
    <t>http://glcf.umd.edu/data/lc/</t>
  </si>
  <si>
    <t>Value</t>
  </si>
  <si>
    <t>Label</t>
  </si>
  <si>
    <t>Biome in asner</t>
  </si>
  <si>
    <t>Water</t>
  </si>
  <si>
    <t>Evergreen Needleleaf forest</t>
  </si>
  <si>
    <t>Average of Boreal DBL and Temperate ENL</t>
  </si>
  <si>
    <t>Evergreen Broadleaf forest</t>
  </si>
  <si>
    <t>Average of Tropical EBL and Temperate EBL</t>
  </si>
  <si>
    <t>Deciduous Needleleaf forest</t>
  </si>
  <si>
    <t>Deciduous Broadleaf forest</t>
  </si>
  <si>
    <t>Average of Boreal DBL, Tropical DBL and Temperate DBL</t>
  </si>
  <si>
    <t>Mixed forest</t>
  </si>
  <si>
    <t>Average of all forests</t>
  </si>
  <si>
    <t>Closed shrublands</t>
  </si>
  <si>
    <t>Open shrublands</t>
  </si>
  <si>
    <t>Woody savannas</t>
  </si>
  <si>
    <t>Savannas</t>
  </si>
  <si>
    <t>Grasslands</t>
  </si>
  <si>
    <t>Permanent wetlands</t>
  </si>
  <si>
    <t>Croplands</t>
  </si>
  <si>
    <t>Urban and built-up</t>
  </si>
  <si>
    <t>Cropland/Natural vegetation mosaic</t>
  </si>
  <si>
    <t>Snow and ice</t>
  </si>
  <si>
    <t>Barren or sparsely vegetated</t>
  </si>
  <si>
    <t>Unclassified</t>
  </si>
  <si>
    <t>Fill Value</t>
  </si>
  <si>
    <t>no</t>
  </si>
  <si>
    <t>Family</t>
  </si>
  <si>
    <t>Growth condition</t>
  </si>
  <si>
    <t>Pot/Field</t>
  </si>
  <si>
    <t>Location/treatment</t>
  </si>
  <si>
    <t>EveDec</t>
  </si>
  <si>
    <t>Aarea</t>
  </si>
  <si>
    <t>Amass</t>
  </si>
  <si>
    <t>Ci</t>
  </si>
  <si>
    <t>Ca</t>
  </si>
  <si>
    <t>Ltemp</t>
  </si>
  <si>
    <t>gs</t>
  </si>
  <si>
    <t>Ci/Ca</t>
  </si>
  <si>
    <t>Narea</t>
  </si>
  <si>
    <t>Nmass</t>
  </si>
  <si>
    <t xml:space="preserve">LMA </t>
  </si>
  <si>
    <t>Petiole</t>
  </si>
  <si>
    <t>Rubisco method</t>
  </si>
  <si>
    <t>Rubisco_area</t>
  </si>
  <si>
    <t>Nrub/N</t>
  </si>
  <si>
    <t>CWarea</t>
  </si>
  <si>
    <t>CWmass</t>
  </si>
  <si>
    <t>Nconc_in_CW</t>
  </si>
  <si>
    <t>Ncw_area</t>
  </si>
  <si>
    <t>Ncw/N</t>
  </si>
  <si>
    <t>CW extraction</t>
  </si>
  <si>
    <t>CW-N method</t>
  </si>
  <si>
    <t>Ref</t>
  </si>
  <si>
    <t>Feng et al. (2009)</t>
  </si>
  <si>
    <t>Ageratina adenophora</t>
  </si>
  <si>
    <t>Asteraceae</t>
  </si>
  <si>
    <t>Outdoor</t>
  </si>
  <si>
    <t>Field</t>
  </si>
  <si>
    <t>Mexico</t>
  </si>
  <si>
    <t>SDS</t>
  </si>
  <si>
    <t>Ninhidrin?</t>
  </si>
  <si>
    <t>Feng, Y.L., Lei, Y.B., Wang, R.F., Callaway, R.M., Valiente-Banuet, A., Inderjit, Li, Y.P. &amp; Zheng, Y.L. (2009) Evolutionary tradeoffs for nitrogen allocation to photosynthesis versus cell walls in an invasive plant. Proc Natl Acad Sci U S A, 106, 1853-1856</t>
  </si>
  <si>
    <t>China</t>
  </si>
  <si>
    <t>India</t>
  </si>
  <si>
    <t>Funk et al (2013)</t>
  </si>
  <si>
    <t>Acacia koa</t>
  </si>
  <si>
    <t>Fabaceae</t>
  </si>
  <si>
    <t>Hawaii (native)</t>
  </si>
  <si>
    <t>W</t>
  </si>
  <si>
    <t>?</t>
  </si>
  <si>
    <t>Ninhidrin</t>
  </si>
  <si>
    <t>Funk, J.L., Glenwinkel, L.A. &amp; Sack, L. (2013) Differential allocation to photosynthetic and non-photosynthetic nitrogen fractions among native and invasive species. PLoS One, 8, e64502.</t>
  </si>
  <si>
    <t>Sapindaceae</t>
  </si>
  <si>
    <t>Osteomeles anthyllidifolia</t>
  </si>
  <si>
    <t>Rosaceae</t>
  </si>
  <si>
    <t>Urticaceae</t>
  </si>
  <si>
    <t>Falcataria moluccana</t>
  </si>
  <si>
    <t>Hawaii (invasive)</t>
  </si>
  <si>
    <t>Leucaena leucocephala</t>
  </si>
  <si>
    <t xml:space="preserve">Psidium cattleianum </t>
  </si>
  <si>
    <t>Myrtaceae</t>
  </si>
  <si>
    <t>Pyracantha angustifolia</t>
  </si>
  <si>
    <t xml:space="preserve">Schinus terebinthifolius </t>
  </si>
  <si>
    <t>Anacardiaceae</t>
  </si>
  <si>
    <t>Guan &amp; Wen (2011) JPR</t>
  </si>
  <si>
    <t>Pinus massoniana</t>
  </si>
  <si>
    <t>Pinaceae</t>
  </si>
  <si>
    <t>HKS, Guangdong, China</t>
  </si>
  <si>
    <t>I</t>
  </si>
  <si>
    <t>SDS-PAGE</t>
  </si>
  <si>
    <t>Guan, L.-L. &amp; Wen, D.-Z. (2011) More nitrogen partition in structural proteins and decreased photosynthetic nitrogen-use efficiency of Pinus massoniana under in situ polluted stress. Journal of Plant Research, 124: 663–673.</t>
  </si>
  <si>
    <t>HP, Guangdong, China</t>
  </si>
  <si>
    <t>Harrison_Canberra_BG</t>
  </si>
  <si>
    <t>Acacia beckleri</t>
  </si>
  <si>
    <t>Australian National Botanic Gardens</t>
  </si>
  <si>
    <t>gas-exchange</t>
  </si>
  <si>
    <t>CN analyzer</t>
  </si>
  <si>
    <t>Harrison, M.T., Edwards, E.J., Farquhar, G.D., Nicotra, A.B. &amp; Evans, J.R. (2009) Nitrogen in cell walls of sclerophyllous leaves accounts for little of the variation in photosynthetic nitrogen-use efficiency. Plant, Cell &amp; Environment, 32, 259-270.</t>
  </si>
  <si>
    <t>Acacia implexa</t>
  </si>
  <si>
    <t>Banksia blechnifolia</t>
  </si>
  <si>
    <t>Proteaceae</t>
  </si>
  <si>
    <t>Banksia serrata</t>
  </si>
  <si>
    <t>Eucalyptus pauciflora</t>
  </si>
  <si>
    <t>Eucalyptus radiata</t>
  </si>
  <si>
    <t>Hakea salicifolia</t>
  </si>
  <si>
    <t>Hardenbergia comptoniana</t>
  </si>
  <si>
    <t>Hardenbergia violacea</t>
  </si>
  <si>
    <t>Lasiopetalum discolor</t>
  </si>
  <si>
    <t>Malvaceae</t>
  </si>
  <si>
    <t>Lasiopetalum schulzenii</t>
  </si>
  <si>
    <t>Pomaderris apetala</t>
  </si>
  <si>
    <t>Rhamnaceae</t>
  </si>
  <si>
    <t>Pomaderris eriocephala</t>
  </si>
  <si>
    <t>Rulingia magniflora</t>
  </si>
  <si>
    <t>Rulingia salviifolia</t>
  </si>
  <si>
    <t>Harrison_Canberra_GC</t>
  </si>
  <si>
    <t>Eucalyptus bridgesiana</t>
  </si>
  <si>
    <t>Growth chamber</t>
  </si>
  <si>
    <t>Pot</t>
  </si>
  <si>
    <t xml:space="preserve"> -N</t>
  </si>
  <si>
    <t xml:space="preserve"> +N</t>
  </si>
  <si>
    <t>Eucalyptus elata</t>
  </si>
  <si>
    <t>Eucalyptus mannifera</t>
  </si>
  <si>
    <t>Eucalyptus moorei</t>
  </si>
  <si>
    <t>Eucalyptus polyanthemos</t>
  </si>
  <si>
    <t>Eucalyptus rossii</t>
  </si>
  <si>
    <t>Hikosaka et al. (2000)</t>
  </si>
  <si>
    <t xml:space="preserve">Camellia japonica </t>
  </si>
  <si>
    <t>Theaceae</t>
  </si>
  <si>
    <t>Chiba, Japan</t>
  </si>
  <si>
    <t>Hikosaka, K., &amp; Hirose, T. (2000). Photosynthetic nitrogen-use efficiency in evergreen broad-leaved woody species coexisting in a warm-temperate forest. Tree Physiology, 20, 1249-1254.</t>
  </si>
  <si>
    <t>Lauraceae</t>
  </si>
  <si>
    <t xml:space="preserve">Cleyera japonica </t>
  </si>
  <si>
    <t>Pentaphylacaceae</t>
  </si>
  <si>
    <t xml:space="preserve">Castanopsis sieboldii </t>
  </si>
  <si>
    <t>Fagaceae</t>
  </si>
  <si>
    <t>Schisandraceae</t>
  </si>
  <si>
    <t>Primulaceae</t>
  </si>
  <si>
    <t>Hikosaka_Sendai</t>
  </si>
  <si>
    <t>Persicaria thunbergii</t>
  </si>
  <si>
    <t>Polygonaceae</t>
  </si>
  <si>
    <t>Sendai, Japan</t>
  </si>
  <si>
    <t>SDS+PAW</t>
  </si>
  <si>
    <t>Hikosaka, K. &amp; Shigeno, A. (2009) The role of Rubisco and cell walls in the interspecific variation in photosynthetic capacity. Oecologia, 160, 443-451.</t>
  </si>
  <si>
    <t>Xanthium canadense</t>
  </si>
  <si>
    <t>Fagopyrum dibotrys</t>
  </si>
  <si>
    <t>Helianthus tuberosus</t>
  </si>
  <si>
    <t>Phragmites communis</t>
  </si>
  <si>
    <t>Poaceae</t>
  </si>
  <si>
    <t>Pueraria lobata</t>
  </si>
  <si>
    <t>Reynoutria sachalinensis</t>
  </si>
  <si>
    <t>Rumex obtusifolius</t>
  </si>
  <si>
    <t>Acer japonicum</t>
  </si>
  <si>
    <t>Acer nikoense</t>
  </si>
  <si>
    <t>Mallotus japonicus</t>
  </si>
  <si>
    <t>Euphorbiaceae</t>
  </si>
  <si>
    <t>Quercus crispula</t>
  </si>
  <si>
    <t>Quercus serrata</t>
  </si>
  <si>
    <t>Zanthoxylum ailanthoides</t>
  </si>
  <si>
    <t>Rutaceae</t>
  </si>
  <si>
    <t>Hydrangea macrophylla</t>
  </si>
  <si>
    <t>Hydrangeaceae</t>
  </si>
  <si>
    <t>Morus australis</t>
  </si>
  <si>
    <t>Moraceae</t>
  </si>
  <si>
    <t>Phyllostachys bambusoides</t>
  </si>
  <si>
    <t>Quercus myrsinifolia</t>
  </si>
  <si>
    <t>Aucuba japonica</t>
  </si>
  <si>
    <t>Garryaceae</t>
  </si>
  <si>
    <t>Ilex crenata</t>
  </si>
  <si>
    <t>Aquifoliaceae</t>
  </si>
  <si>
    <t>Mahonia japonica</t>
  </si>
  <si>
    <t>Berberidaceae</t>
  </si>
  <si>
    <t>Abies firma</t>
  </si>
  <si>
    <t>Cryptomeria japonica</t>
  </si>
  <si>
    <t>Cupressaceae</t>
  </si>
  <si>
    <t>Katahata et al. 2007a</t>
  </si>
  <si>
    <t>Daphniphyllum humile</t>
  </si>
  <si>
    <t>Daphniphyllaceae</t>
  </si>
  <si>
    <t>young, Sendai, Japan</t>
  </si>
  <si>
    <t>Katahata, S.I., Naramoto, M., Kakubari, Y. and Mukai, Y., 2007. Photosynthetic capacity and nitrogen partitioning in foliage of the evergreen shrub Daphniphyllum humile along a natural light gradient. Tree physiology, 27,199-208.</t>
  </si>
  <si>
    <t>old, Sendai, Japan</t>
  </si>
  <si>
    <t>Mu et al. 2016</t>
  </si>
  <si>
    <t>Zea mays</t>
  </si>
  <si>
    <t>high nutrient, Beijing</t>
  </si>
  <si>
    <t>Mu, X., Chen, Q., Chen, F., Yuan, L. and Mi, G., 2016. Within-leaf nitrogen allocation in adaptation to low nitrogen supply in maize during grain-filling stage. Frontiers in Plant Science, 7: 669.</t>
  </si>
  <si>
    <t>low nutrient, Beijing</t>
  </si>
  <si>
    <t>Muller et al. 2009</t>
  </si>
  <si>
    <t>Muller, O., Oguchi, R., Hirose, T., Werger, M.J. and Hikosaka, K., (2009) The leaf anatomy of a broad‐leaved evergreen allows an increase in leaf nitrogen content in winter. Physiologia Plantarum, 136, 299-309.</t>
  </si>
  <si>
    <t>Nagano et al (2009)</t>
  </si>
  <si>
    <t>Pinus pumila</t>
  </si>
  <si>
    <t>wind</t>
  </si>
  <si>
    <t>Nagano, S., Nakano, T., Hikosaka, K., &amp; Maruta, E. (2009). Needle traits of an evergreen, coniferous shrub growing at wind‐exposed and protected sites in a mountain region: does Pinus pumila produce needles with greater mass per area under wind‐stress conditions?. Plant Biology, 11, 94-100.</t>
  </si>
  <si>
    <t>non-wind</t>
  </si>
  <si>
    <t>Onoda_Polygonum</t>
  </si>
  <si>
    <t>Fallopia japonica</t>
  </si>
  <si>
    <t>early germinate, young</t>
  </si>
  <si>
    <t>Onoda, Y., Hikosaka, K. &amp; Hirose, T. (2004) Allocation of nitrogen to cell walls decreases photosynthetic nitrogen-use efficiency. Functional Ecology, 18, 419-425.</t>
  </si>
  <si>
    <t>late germinate, young</t>
  </si>
  <si>
    <t>early germinate, old</t>
  </si>
  <si>
    <t>Onoda_Utrecht</t>
  </si>
  <si>
    <t>Green house</t>
  </si>
  <si>
    <t>PAW</t>
  </si>
  <si>
    <t>Onoda Y, Yasumura Y, Anten NPR (unpublished)</t>
  </si>
  <si>
    <t>Ulmaceae</t>
  </si>
  <si>
    <t>Atriplex hortensis</t>
  </si>
  <si>
    <t>Amaranthaceae</t>
  </si>
  <si>
    <t>Oenothera erythrosepala</t>
  </si>
  <si>
    <t>Onagraceae</t>
  </si>
  <si>
    <t>Poorter &amp; Evans 1998</t>
  </si>
  <si>
    <t>Eucalyptus goniocalyx</t>
  </si>
  <si>
    <t>Hydroponic</t>
  </si>
  <si>
    <t>14CABP binding</t>
  </si>
  <si>
    <t>Poorter, H. &amp; Evans, J.R. (1998) Photosynthetic nitrogen-use efficiency of species that differ inherently in specific leaf area. Oecologia, 116, 26-37.</t>
  </si>
  <si>
    <t>Eucalyptus macrorhyncha</t>
  </si>
  <si>
    <t>Apocynaceae</t>
  </si>
  <si>
    <t>Raphanus sativus</t>
  </si>
  <si>
    <t>Brassicaceae</t>
  </si>
  <si>
    <t>Solanaceae</t>
  </si>
  <si>
    <t>Echium plantagineum</t>
  </si>
  <si>
    <t>Boraginaceae</t>
  </si>
  <si>
    <t>Nicotiana tabacum</t>
  </si>
  <si>
    <t>Physalis peruviana</t>
  </si>
  <si>
    <t>Plantaginaceae</t>
  </si>
  <si>
    <t>Radyera farragei</t>
  </si>
  <si>
    <t>Qing et al. (2013)</t>
  </si>
  <si>
    <t>Spartina alterniflora</t>
  </si>
  <si>
    <t>Native (HN)</t>
  </si>
  <si>
    <t>Qing, H., Cai, Y., Xiao, Y., Yao, Y. and An, S., (2012) Leaf nitrogen partition between photosynthesis and structural defense in invasive and native tall form Spartina alterniflora populations: effects of nitrogen treatments. Biological Invasions, 14, 2039-2048.</t>
  </si>
  <si>
    <t>Invasive (HN)</t>
  </si>
  <si>
    <t>Native (LN)</t>
  </si>
  <si>
    <t>Invasive(LN)</t>
  </si>
  <si>
    <t>Scafaro et al. 2012</t>
  </si>
  <si>
    <t>Oryza sativa</t>
  </si>
  <si>
    <t>NA</t>
  </si>
  <si>
    <t>Scafaro, A.P., Yamori, W., Carmo‐Silva, A.E., Salvucci, M.E., Von Caemmerer, S. and Atwell, B.J., (2012). Rubisco activity is associated with photosynthetic thermotolerance in a wild rice (Oryza meridionalis). Physiologia plantarum, 146, 99-109.</t>
  </si>
  <si>
    <t>Oryza meridionalis</t>
  </si>
  <si>
    <t>Takashima_Quercus</t>
  </si>
  <si>
    <t xml:space="preserve"> HL HN</t>
  </si>
  <si>
    <t>Takashima, T., Hikosaka, K. &amp; Hirose, T. (2004) Photosynthesis or persistence: nitrogen allocation in leaves of evergreen and deciduous Quercus species. Plant, Cell &amp; Environment, 27, 1047-1054.</t>
  </si>
  <si>
    <t xml:space="preserve"> HL LN</t>
  </si>
  <si>
    <t>Quercus glauca</t>
  </si>
  <si>
    <t>Westbeek et al. 1999</t>
  </si>
  <si>
    <t>Poa fawcettiae</t>
  </si>
  <si>
    <t>Westbeek, M.H.M., Pons, T.L., Cambridge, M.L. &amp; Atkin, O.K. (1999) Analysis of differences in photosynthetic nitrogen use efficiency of alpine and lowland Poa species. Oecologia, Berlin, 120, 19-26.</t>
  </si>
  <si>
    <t>Poa costiniana</t>
  </si>
  <si>
    <t>Poa alpina</t>
  </si>
  <si>
    <t>Poa compressa</t>
  </si>
  <si>
    <t>Poa trivialis</t>
  </si>
  <si>
    <t>Poa annua</t>
  </si>
  <si>
    <t>Yasumura_Chenopodium</t>
  </si>
  <si>
    <t>High nutrient</t>
  </si>
  <si>
    <t>Yasumura, Y., Hikosaka, K. &amp; Hirose, T. (2007) Nitrogen resorption and protein degradation during leaf senescence in Chenopodium album grown in different light and nitrogen conditions. Functional Plant Biology, 34, 409-417.</t>
  </si>
  <si>
    <t>Low nutrient</t>
  </si>
  <si>
    <t>Yasumura_Lindera</t>
  </si>
  <si>
    <t>Lindera umbellata</t>
  </si>
  <si>
    <t>Hakkoda, Japan</t>
  </si>
  <si>
    <t>Yasumura, Y., Hikosaka, K. &amp; Hirose, T. (2006) Seasonal changes in photosynthesis, nitrogen content and nitrogen partitioning in Lindera umbellata leaves grown in high or low irradiance. Tree Physiology 26, 1315-1323.</t>
  </si>
  <si>
    <t>Yasumura_Quercus</t>
  </si>
  <si>
    <t>Tsukuba, Japan</t>
  </si>
  <si>
    <t>Yasumura, Y. &amp; Ishida, A. (2011) Temporal variation in leaf nitrogen partitioning of a broad-leaved evergreen tree, Quercus myrsinaefolia. Journal of Plant Research, 124, 115-123.</t>
  </si>
  <si>
    <t xml:space="preserve">Rubisco N/leaf N </t>
  </si>
  <si>
    <t>Chl/N (mmol mol^-1)</t>
  </si>
  <si>
    <t>DOI</t>
  </si>
  <si>
    <t>Sage et al., 1987</t>
  </si>
  <si>
    <t>https://doi.org/10.1104/pp.85.2.355</t>
  </si>
  <si>
    <t>Amaranthus cruentus</t>
  </si>
  <si>
    <t>Tazoe et al., 2006</t>
  </si>
  <si>
    <t>https://doi.org/10.1111/j.1365-3040.2005.01453.x</t>
  </si>
  <si>
    <t>Panicum miliaceum</t>
  </si>
  <si>
    <t>Ghannoum et al., 2005</t>
  </si>
  <si>
    <t>https://doi.org/10.1104/pp.104.054759</t>
  </si>
  <si>
    <t>Panicum coloratum</t>
  </si>
  <si>
    <t>Sorghum bicolor</t>
  </si>
  <si>
    <t>Cenchrus ciliaris</t>
  </si>
  <si>
    <t>Makino et al., 2003</t>
  </si>
  <si>
    <t>https://doi.org/10.1093/pcp/pcg113</t>
  </si>
  <si>
    <t>Exponential</t>
  </si>
  <si>
    <t>Stationary</t>
  </si>
  <si>
    <t>Mean fraction of rubisco out of the proteome (%)</t>
  </si>
  <si>
    <t>Thalassiosira weissflogii</t>
  </si>
  <si>
    <t>https://doi.org/10.1111/nph.12143</t>
  </si>
  <si>
    <t>Table 1</t>
  </si>
  <si>
    <t>Thalassiosira oceanica</t>
  </si>
  <si>
    <t>Skeletonema costatum</t>
  </si>
  <si>
    <t xml:space="preserve">Chaetocerosmuelleri </t>
  </si>
  <si>
    <t xml:space="preserve">Phaeodactylum tricornutum </t>
  </si>
  <si>
    <t xml:space="preserve">Emiliana huxleyi </t>
  </si>
  <si>
    <t>Isochrysis galbana</t>
  </si>
  <si>
    <t xml:space="preserve">Chlamydomonas reinhardtii </t>
  </si>
  <si>
    <t>https://doi.org/10.1111/j.1365-3040.1991.tb01442.x</t>
  </si>
  <si>
    <t>Table 6 – From Von Caemmerer et al. (1983)</t>
  </si>
  <si>
    <t>Chlorella fusca</t>
  </si>
  <si>
    <t>Table 6 – From Lord &amp; Brown (1975)</t>
  </si>
  <si>
    <t>Olisthodisctis luteus</t>
  </si>
  <si>
    <t>Table 6 – From Newman &amp; Cattolicco (1987)</t>
  </si>
  <si>
    <t>Euglena graeilis</t>
  </si>
  <si>
    <t>Table 6 – From McFadden et al. (1975)</t>
  </si>
  <si>
    <t>Table 6 – From Rabinowiez et al. (1975)</t>
  </si>
  <si>
    <t>Table 6 – From Herzig &amp; Falkowski (1989)</t>
  </si>
  <si>
    <t>Chlorella pyrenoidosa</t>
  </si>
  <si>
    <t>Table 6 – From Yokota &amp; Canvin (1985)</t>
  </si>
  <si>
    <t>Setenastrum minutum</t>
  </si>
  <si>
    <t>Ankistrodesmus hraunii</t>
  </si>
  <si>
    <t>Anabaena variabilis</t>
  </si>
  <si>
    <t>Anacystis nidtilans</t>
  </si>
  <si>
    <t>Prochlorococcus strain (MIT 9313)</t>
  </si>
  <si>
    <t>https://doi.org/10.3390/life5010403</t>
  </si>
  <si>
    <t>From Figure 2 – Calculated assuming the molecular mass of Rubisco (both small and large subunits) are ≈70 kDa</t>
  </si>
  <si>
    <t>Prochlorococcus (MED 4)</t>
  </si>
  <si>
    <t>Synechococcus (WH8102)</t>
  </si>
  <si>
    <t>From Extended Data Table 1 in Erb et al.</t>
  </si>
  <si>
    <t>Tropical forests</t>
  </si>
  <si>
    <t>Temperate forests</t>
  </si>
  <si>
    <t>Cropland</t>
  </si>
  <si>
    <t>Other wooded land</t>
  </si>
  <si>
    <t>Natural grasslands</t>
  </si>
  <si>
    <t>Artifitial grasslands</t>
  </si>
  <si>
    <t>Unused non-forest</t>
  </si>
  <si>
    <t>Includes tropical forests under managements and a fraction of the unmanaged forests proportional to the fraction of tropical forests out of the total managed forests biomass</t>
  </si>
  <si>
    <t>Includes tropical forests under managements and a fraction of the unmanaged forests proportional to the fraction of temperate forests out of the total managed forests biomass</t>
  </si>
  <si>
    <t>Includes tropical forests under managements and a fraction of the unmanaged forests proportional to the fraction of boreal forests out of the total managed forests biomass</t>
  </si>
  <si>
    <t>Includes the category "Wilderness, productive, w/o trees"</t>
  </si>
  <si>
    <t>po2442</t>
  </si>
  <si>
    <t>Aegilops biuncialis</t>
  </si>
  <si>
    <t>Villar et al. (2005)</t>
  </si>
  <si>
    <t>Plant Soil 272: 11-27</t>
  </si>
  <si>
    <t>po2443</t>
  </si>
  <si>
    <t>po2444</t>
  </si>
  <si>
    <t>po2475</t>
  </si>
  <si>
    <t>Aegilops caudata</t>
  </si>
  <si>
    <t>po2476</t>
  </si>
  <si>
    <t>po2477</t>
  </si>
  <si>
    <t>po2451</t>
  </si>
  <si>
    <t>Aegilops columnaris</t>
  </si>
  <si>
    <t>po2452</t>
  </si>
  <si>
    <t>po2453</t>
  </si>
  <si>
    <t>po2481</t>
  </si>
  <si>
    <t>Aegilops comosa</t>
  </si>
  <si>
    <t>po2482</t>
  </si>
  <si>
    <t>po2483</t>
  </si>
  <si>
    <t>po2496</t>
  </si>
  <si>
    <t>Aegilops crassa</t>
  </si>
  <si>
    <t>po2497</t>
  </si>
  <si>
    <t>po2498</t>
  </si>
  <si>
    <t>po2448</t>
  </si>
  <si>
    <t>Aegilops cylindrica</t>
  </si>
  <si>
    <t>po2449</t>
  </si>
  <si>
    <t>po2450</t>
  </si>
  <si>
    <t>po2439</t>
  </si>
  <si>
    <t>po2440</t>
  </si>
  <si>
    <t>po1541</t>
  </si>
  <si>
    <t>Maranon &amp; Grubb (1993)</t>
  </si>
  <si>
    <t>Funct. Ecol. 7: 591-599</t>
  </si>
  <si>
    <t>po2441</t>
  </si>
  <si>
    <t>po2466</t>
  </si>
  <si>
    <t>Aegilops juvenalis</t>
  </si>
  <si>
    <t>po2467</t>
  </si>
  <si>
    <t>po2468</t>
  </si>
  <si>
    <t>po2469</t>
  </si>
  <si>
    <t>Aegilops kotschyi</t>
  </si>
  <si>
    <t>po2470</t>
  </si>
  <si>
    <t>po2471</t>
  </si>
  <si>
    <t>po2490</t>
  </si>
  <si>
    <t>Aegilops longissima</t>
  </si>
  <si>
    <t>po2491</t>
  </si>
  <si>
    <t>po2492</t>
  </si>
  <si>
    <t>po2454</t>
  </si>
  <si>
    <t>Aegilops neglecta</t>
  </si>
  <si>
    <t>po2455</t>
  </si>
  <si>
    <t>po2456</t>
  </si>
  <si>
    <t>po1540</t>
  </si>
  <si>
    <t>po2445</t>
  </si>
  <si>
    <t>Aegilops peregrina</t>
  </si>
  <si>
    <t>po2446</t>
  </si>
  <si>
    <t>po2447</t>
  </si>
  <si>
    <t>po2493</t>
  </si>
  <si>
    <t>Aegilops searsii</t>
  </si>
  <si>
    <t>po2494</t>
  </si>
  <si>
    <t>po2495</t>
  </si>
  <si>
    <t>po2487</t>
  </si>
  <si>
    <t>Aegilops speltoides</t>
  </si>
  <si>
    <t>po2488</t>
  </si>
  <si>
    <t>po2489</t>
  </si>
  <si>
    <t>po1292</t>
  </si>
  <si>
    <t>Khan &amp; Tsunoda (1970a)</t>
  </si>
  <si>
    <t>Tohuko J. Agric. Res. 21: 47-59</t>
  </si>
  <si>
    <t>po1311</t>
  </si>
  <si>
    <t>po1330</t>
  </si>
  <si>
    <t>po2472</t>
  </si>
  <si>
    <t>Aegilops tauschii</t>
  </si>
  <si>
    <t>po2473</t>
  </si>
  <si>
    <t>po2474</t>
  </si>
  <si>
    <t>po1293</t>
  </si>
  <si>
    <t>po1294</t>
  </si>
  <si>
    <t>po1312</t>
  </si>
  <si>
    <t>po1313</t>
  </si>
  <si>
    <t>po1331</t>
  </si>
  <si>
    <t>po1332</t>
  </si>
  <si>
    <t>po2436</t>
  </si>
  <si>
    <t>Aegilops triuncialis</t>
  </si>
  <si>
    <t>po2437</t>
  </si>
  <si>
    <t>po1542</t>
  </si>
  <si>
    <t>po2438</t>
  </si>
  <si>
    <t>po1301</t>
  </si>
  <si>
    <t>po1320</t>
  </si>
  <si>
    <t>po1339</t>
  </si>
  <si>
    <t>po2460</t>
  </si>
  <si>
    <t>Aegilops umbellulata</t>
  </si>
  <si>
    <t>po2461</t>
  </si>
  <si>
    <t>po2462</t>
  </si>
  <si>
    <t>po2478</t>
  </si>
  <si>
    <t>Aegilops uniaristata</t>
  </si>
  <si>
    <t>po2479</t>
  </si>
  <si>
    <t>po2480</t>
  </si>
  <si>
    <t>po2457</t>
  </si>
  <si>
    <t>Aegilops vavilovii</t>
  </si>
  <si>
    <t>po2458</t>
  </si>
  <si>
    <t>po2459</t>
  </si>
  <si>
    <t>po2463</t>
  </si>
  <si>
    <t>Aegilops ventricosa</t>
  </si>
  <si>
    <t>po2464</t>
  </si>
  <si>
    <t>po2465</t>
  </si>
  <si>
    <t>mp0735</t>
  </si>
  <si>
    <t>Agropyron desertorum</t>
  </si>
  <si>
    <t>James (2008)</t>
  </si>
  <si>
    <t>Plant Soil 310: 201-210</t>
  </si>
  <si>
    <t>mp1132</t>
  </si>
  <si>
    <t>mp1428</t>
  </si>
  <si>
    <t>po0989</t>
  </si>
  <si>
    <t>Agrostis canina</t>
  </si>
  <si>
    <t>Van der Werf et al. (1998)</t>
  </si>
  <si>
    <t>Inherent Variation in Plant Growth, pp. 489-502</t>
  </si>
  <si>
    <t>po0990</t>
  </si>
  <si>
    <t>po0991</t>
  </si>
  <si>
    <t>Agrostis capillaris</t>
  </si>
  <si>
    <t>po0992</t>
  </si>
  <si>
    <t>mp0003</t>
  </si>
  <si>
    <t>Agrostis gigantea</t>
  </si>
  <si>
    <t>Taub (2002)</t>
  </si>
  <si>
    <t>Can. J. Bot. 80: 34-41</t>
  </si>
  <si>
    <t>mp0011</t>
  </si>
  <si>
    <t>po2120</t>
  </si>
  <si>
    <t>Shipley (2002)</t>
  </si>
  <si>
    <t>Funct. Ecol. 16: 682-689</t>
  </si>
  <si>
    <t>po2136</t>
  </si>
  <si>
    <t>po1551</t>
  </si>
  <si>
    <t>Agrostis pourretii</t>
  </si>
  <si>
    <t>po0993</t>
  </si>
  <si>
    <t>Agrostis stolonifera</t>
  </si>
  <si>
    <t>po0994</t>
  </si>
  <si>
    <t>mp0234</t>
  </si>
  <si>
    <t>Agrostis vinealis</t>
  </si>
  <si>
    <t>Boot &amp; Den Dubbelden (1990)</t>
  </si>
  <si>
    <t>Oecologia 85: 115-121</t>
  </si>
  <si>
    <t>mp0433</t>
  </si>
  <si>
    <t>po2715</t>
  </si>
  <si>
    <t>Alloteropsis semialata</t>
  </si>
  <si>
    <t>Taylor et al. (2010)</t>
  </si>
  <si>
    <t>New Phytol. 185: 780-791</t>
  </si>
  <si>
    <t>po2716</t>
  </si>
  <si>
    <t>po0996</t>
  </si>
  <si>
    <t>Alopecurus geniculatus</t>
  </si>
  <si>
    <t>po0998</t>
  </si>
  <si>
    <t>po0997</t>
  </si>
  <si>
    <t>po0999</t>
  </si>
  <si>
    <t>po2484</t>
  </si>
  <si>
    <t>Amblyopyrum muticum</t>
  </si>
  <si>
    <t>po2485</t>
  </si>
  <si>
    <t>po2486</t>
  </si>
  <si>
    <t>mp2601</t>
  </si>
  <si>
    <t>Ammophila arenaria</t>
  </si>
  <si>
    <t>Pavlik (1983)</t>
  </si>
  <si>
    <t>Oecologia 57: 227-232</t>
  </si>
  <si>
    <t>mp2868</t>
  </si>
  <si>
    <t>po2194</t>
  </si>
  <si>
    <t>po2687</t>
  </si>
  <si>
    <t>po2185</t>
  </si>
  <si>
    <t>po2688</t>
  </si>
  <si>
    <t>mp0591</t>
  </si>
  <si>
    <t>Reich et al. (2003)</t>
  </si>
  <si>
    <t>New Phytol. 157: 617-631</t>
  </si>
  <si>
    <t>po2689</t>
  </si>
  <si>
    <t>mp1364</t>
  </si>
  <si>
    <t>mp0014</t>
  </si>
  <si>
    <t>mp0017</t>
  </si>
  <si>
    <t>po1000</t>
  </si>
  <si>
    <t>po1001</t>
  </si>
  <si>
    <t>mp1758</t>
  </si>
  <si>
    <t>Schippers &amp; Olff (2000)</t>
  </si>
  <si>
    <t>Plant Ecol. 149: 219-231</t>
  </si>
  <si>
    <t>mp2316</t>
  </si>
  <si>
    <t>mp2487</t>
  </si>
  <si>
    <t>po2685</t>
  </si>
  <si>
    <t>Aristida purpurea</t>
  </si>
  <si>
    <t>po2686</t>
  </si>
  <si>
    <t>po2682</t>
  </si>
  <si>
    <t>Aristida ternipes</t>
  </si>
  <si>
    <t>po2683</t>
  </si>
  <si>
    <t>po2684</t>
  </si>
  <si>
    <t>po1002</t>
  </si>
  <si>
    <t>Arrhenatherum elatius</t>
  </si>
  <si>
    <t>po1003</t>
  </si>
  <si>
    <t>mp0422</t>
  </si>
  <si>
    <t>Mommer et al. (2006)</t>
  </si>
  <si>
    <t>J. Ecol. 94: 1117-1129</t>
  </si>
  <si>
    <t>mp0618</t>
  </si>
  <si>
    <t>po0437</t>
  </si>
  <si>
    <t>Garnier (1992)</t>
  </si>
  <si>
    <t>J. Ecol. 80: 665-675</t>
  </si>
  <si>
    <t>po0438</t>
  </si>
  <si>
    <t>po1544</t>
  </si>
  <si>
    <t>po0439</t>
  </si>
  <si>
    <t>po0440</t>
  </si>
  <si>
    <t>mp0745</t>
  </si>
  <si>
    <t>Avena sativa</t>
  </si>
  <si>
    <t>Andrews et al. (1992)</t>
  </si>
  <si>
    <t>Ann. Bot. 70: 271-276</t>
  </si>
  <si>
    <t>mp0865</t>
  </si>
  <si>
    <t>mp0945</t>
  </si>
  <si>
    <t>mp1015</t>
  </si>
  <si>
    <t>mp0621</t>
  </si>
  <si>
    <t>mp1139</t>
  </si>
  <si>
    <t>Volin et al. (1998)</t>
  </si>
  <si>
    <t>New Phytol. 138: 315-325</t>
  </si>
  <si>
    <t>mp1138</t>
  </si>
  <si>
    <t>mp1186</t>
  </si>
  <si>
    <t>mp1304</t>
  </si>
  <si>
    <t>mp1843</t>
  </si>
  <si>
    <t>Volin &amp; Reich (1996)</t>
  </si>
  <si>
    <t>Physiol. Plant. 97: 674-684</t>
  </si>
  <si>
    <t>mp2426</t>
  </si>
  <si>
    <t>mp2871</t>
  </si>
  <si>
    <t>mp3006</t>
  </si>
  <si>
    <t>po2675</t>
  </si>
  <si>
    <t>Bouteloua dactyloides</t>
  </si>
  <si>
    <t>mp0177</t>
  </si>
  <si>
    <t>po2676</t>
  </si>
  <si>
    <t>mp0337</t>
  </si>
  <si>
    <t>po2677</t>
  </si>
  <si>
    <t>po2678</t>
  </si>
  <si>
    <t>po2717</t>
  </si>
  <si>
    <t>Bouteloua gracilis</t>
  </si>
  <si>
    <t>Detling et al. (1979)</t>
  </si>
  <si>
    <t>Oecologia 41: 127-134</t>
  </si>
  <si>
    <t>po2718</t>
  </si>
  <si>
    <t>po2719</t>
  </si>
  <si>
    <t>mp0506</t>
  </si>
  <si>
    <t>mp0529</t>
  </si>
  <si>
    <t>mp2705</t>
  </si>
  <si>
    <t>Read &amp; Morgan (1996); Read et al. (1997)</t>
  </si>
  <si>
    <t>Ann. Bot. 77: 487-496; Ann. Bot. 79: 197-206</t>
  </si>
  <si>
    <t>mp2733</t>
  </si>
  <si>
    <t>mp2734</t>
  </si>
  <si>
    <t>po0441</t>
  </si>
  <si>
    <t>po0442</t>
  </si>
  <si>
    <t>po0443</t>
  </si>
  <si>
    <t>po0444</t>
  </si>
  <si>
    <t>po0445</t>
  </si>
  <si>
    <t>po0446</t>
  </si>
  <si>
    <t>po0447</t>
  </si>
  <si>
    <t>po0448</t>
  </si>
  <si>
    <t>po0388</t>
  </si>
  <si>
    <t>Poorter &amp; Remkes (1990)</t>
  </si>
  <si>
    <t>Oecologia 83: 553-559</t>
  </si>
  <si>
    <t>po0389</t>
  </si>
  <si>
    <t>po0390</t>
  </si>
  <si>
    <t>po0391</t>
  </si>
  <si>
    <t>po0392</t>
  </si>
  <si>
    <t>po0393</t>
  </si>
  <si>
    <t>po0394</t>
  </si>
  <si>
    <t>mp0366</t>
  </si>
  <si>
    <t>Ryser &amp; Lambers (1995)</t>
  </si>
  <si>
    <t>Plant Soil 170: 251-265</t>
  </si>
  <si>
    <t>mp0394</t>
  </si>
  <si>
    <t>mp0494</t>
  </si>
  <si>
    <t>mp0503</t>
  </si>
  <si>
    <t>mp0611</t>
  </si>
  <si>
    <t>mp0614</t>
  </si>
  <si>
    <t>mp0643</t>
  </si>
  <si>
    <t>mp0708</t>
  </si>
  <si>
    <t>mp0731</t>
  </si>
  <si>
    <t>mp1141</t>
  </si>
  <si>
    <t>Van der Werf et al. (1993a,b)</t>
  </si>
  <si>
    <t>Oecologia 94: 434-440; Physiol. Plant. 89:</t>
  </si>
  <si>
    <t>mp1474</t>
  </si>
  <si>
    <t>Ryser et al. (1997)</t>
  </si>
  <si>
    <t>New Phytol. 137: 293-302</t>
  </si>
  <si>
    <t>mp1791</t>
  </si>
  <si>
    <t>mp2036</t>
  </si>
  <si>
    <t>mp2441</t>
  </si>
  <si>
    <t>mp2890</t>
  </si>
  <si>
    <t>po0395</t>
  </si>
  <si>
    <t>Briza media</t>
  </si>
  <si>
    <t>po0396</t>
  </si>
  <si>
    <t>po0397</t>
  </si>
  <si>
    <t>po0398</t>
  </si>
  <si>
    <t>po1006</t>
  </si>
  <si>
    <t>po0399</t>
  </si>
  <si>
    <t>po0400</t>
  </si>
  <si>
    <t>po0401</t>
  </si>
  <si>
    <t>po1007</t>
  </si>
  <si>
    <t>mp1193</t>
  </si>
  <si>
    <t>mp1558</t>
  </si>
  <si>
    <t>mp1730</t>
  </si>
  <si>
    <t>mp2200</t>
  </si>
  <si>
    <t>mp2370</t>
  </si>
  <si>
    <t>mp2390</t>
  </si>
  <si>
    <t>mp0318</t>
  </si>
  <si>
    <t>Bromopsis tomentella</t>
  </si>
  <si>
    <t>Roumet et al. (1996)</t>
  </si>
  <si>
    <t>New Phytol. 133: 595-603</t>
  </si>
  <si>
    <t>mp0421</t>
  </si>
  <si>
    <t>mp0353</t>
  </si>
  <si>
    <t>Bromus catharticus</t>
  </si>
  <si>
    <t>mp0502</t>
  </si>
  <si>
    <t>po1543</t>
  </si>
  <si>
    <t>Bromus diandrus</t>
  </si>
  <si>
    <t>po0449</t>
  </si>
  <si>
    <t>po0450</t>
  </si>
  <si>
    <t>mp0062</t>
  </si>
  <si>
    <t>Muller &amp; Garnier (1990)</t>
  </si>
  <si>
    <t>Oecologia 84: 513-518</t>
  </si>
  <si>
    <t>mp0096</t>
  </si>
  <si>
    <t>po0451</t>
  </si>
  <si>
    <t>po0452</t>
  </si>
  <si>
    <t>mp0360</t>
  </si>
  <si>
    <t>mp0600</t>
  </si>
  <si>
    <t>mp1534</t>
  </si>
  <si>
    <t>Roumet et al. (2000)</t>
  </si>
  <si>
    <t>Env. Exp. Bot. 43: 155-169</t>
  </si>
  <si>
    <t>mp1801</t>
  </si>
  <si>
    <t>po1446</t>
  </si>
  <si>
    <t>Garnier et al. (1989)</t>
  </si>
  <si>
    <t>Oecologia 79: 542-550</t>
  </si>
  <si>
    <t>po1441</t>
  </si>
  <si>
    <t>po1447</t>
  </si>
  <si>
    <t>po0453</t>
  </si>
  <si>
    <t>po1442</t>
  </si>
  <si>
    <t>po1443</t>
  </si>
  <si>
    <t>po0454</t>
  </si>
  <si>
    <t>po1448</t>
  </si>
  <si>
    <t>po1444</t>
  </si>
  <si>
    <t>po1445</t>
  </si>
  <si>
    <t>po1008</t>
  </si>
  <si>
    <t>po1449</t>
  </si>
  <si>
    <t>po1547</t>
  </si>
  <si>
    <t>mp0151</t>
  </si>
  <si>
    <t>mp0152</t>
  </si>
  <si>
    <t>po0455</t>
  </si>
  <si>
    <t>mp0276</t>
  </si>
  <si>
    <t>po0456</t>
  </si>
  <si>
    <t>mp0652</t>
  </si>
  <si>
    <t>po1009</t>
  </si>
  <si>
    <t>mp0010</t>
  </si>
  <si>
    <t>po2236</t>
  </si>
  <si>
    <t>McKenna &amp; Shipley (1999)</t>
  </si>
  <si>
    <t>EcoScience 6: 286-296</t>
  </si>
  <si>
    <t>mp0052</t>
  </si>
  <si>
    <t>po2237</t>
  </si>
  <si>
    <t>po1747</t>
  </si>
  <si>
    <t>Meziane &amp; Shipley (1999)</t>
  </si>
  <si>
    <t>Funct. Ecol. 13: 611-622</t>
  </si>
  <si>
    <t>po1752</t>
  </si>
  <si>
    <t>po1757</t>
  </si>
  <si>
    <t>po2238</t>
  </si>
  <si>
    <t>po1742</t>
  </si>
  <si>
    <t>po1758</t>
  </si>
  <si>
    <t>po2239</t>
  </si>
  <si>
    <t>po1748</t>
  </si>
  <si>
    <t>po1753</t>
  </si>
  <si>
    <t>po2153</t>
  </si>
  <si>
    <t>po2240</t>
  </si>
  <si>
    <t>po1743</t>
  </si>
  <si>
    <t>po1759</t>
  </si>
  <si>
    <t>po1750</t>
  </si>
  <si>
    <t>po1749</t>
  </si>
  <si>
    <t>po2241</t>
  </si>
  <si>
    <t>po1754</t>
  </si>
  <si>
    <t>po1760</t>
  </si>
  <si>
    <t>po1761</t>
  </si>
  <si>
    <t>po1751</t>
  </si>
  <si>
    <t>po1755</t>
  </si>
  <si>
    <t>po1744</t>
  </si>
  <si>
    <t>po1756</t>
  </si>
  <si>
    <t>mp1154</t>
  </si>
  <si>
    <t>po1745</t>
  </si>
  <si>
    <t>po2154</t>
  </si>
  <si>
    <t>po1746</t>
  </si>
  <si>
    <t>mp1941</t>
  </si>
  <si>
    <t>mp2591</t>
  </si>
  <si>
    <t>po1450</t>
  </si>
  <si>
    <t>Bromus intermedius</t>
  </si>
  <si>
    <t>po1455</t>
  </si>
  <si>
    <t>po1456</t>
  </si>
  <si>
    <t>po1451</t>
  </si>
  <si>
    <t>po1452</t>
  </si>
  <si>
    <t>po1457</t>
  </si>
  <si>
    <t>po1453</t>
  </si>
  <si>
    <t>po1458</t>
  </si>
  <si>
    <t>po1454</t>
  </si>
  <si>
    <t>mp0144</t>
  </si>
  <si>
    <t>mp0178</t>
  </si>
  <si>
    <t>mp0015</t>
  </si>
  <si>
    <t>Bromus kalmii</t>
  </si>
  <si>
    <t>mp0020</t>
  </si>
  <si>
    <t>po0457</t>
  </si>
  <si>
    <t>Bromus madritensis</t>
  </si>
  <si>
    <t>po0458</t>
  </si>
  <si>
    <t>po1546</t>
  </si>
  <si>
    <t>po0459</t>
  </si>
  <si>
    <t>mp0424</t>
  </si>
  <si>
    <t>po0460</t>
  </si>
  <si>
    <t>mp0859</t>
  </si>
  <si>
    <t>mp2521</t>
  </si>
  <si>
    <t>mp2578</t>
  </si>
  <si>
    <t>po0461</t>
  </si>
  <si>
    <t>Bromus ramosus</t>
  </si>
  <si>
    <t>po0462</t>
  </si>
  <si>
    <t>po0463</t>
  </si>
  <si>
    <t>po0464</t>
  </si>
  <si>
    <t>mp0154</t>
  </si>
  <si>
    <t>Bromus riparius</t>
  </si>
  <si>
    <t>mp0319</t>
  </si>
  <si>
    <t>mp0373</t>
  </si>
  <si>
    <t>Bromus squarrosus</t>
  </si>
  <si>
    <t>mp0722</t>
  </si>
  <si>
    <t>mp0116</t>
  </si>
  <si>
    <t>Bromus sterilis</t>
  </si>
  <si>
    <t>mp0436</t>
  </si>
  <si>
    <t>mp0344</t>
  </si>
  <si>
    <t>Bromus tectorum</t>
  </si>
  <si>
    <t>mp0617</t>
  </si>
  <si>
    <t>mp0800</t>
  </si>
  <si>
    <t>mp1502</t>
  </si>
  <si>
    <t>mp2120</t>
  </si>
  <si>
    <t>mp2312</t>
  </si>
  <si>
    <t>Smith et al. (1987)</t>
  </si>
  <si>
    <t>Funct. Ecol. 1: 139-143</t>
  </si>
  <si>
    <t>mp2470</t>
  </si>
  <si>
    <t>po2242</t>
  </si>
  <si>
    <t>po2171</t>
  </si>
  <si>
    <t>po2243</t>
  </si>
  <si>
    <t>po2244</t>
  </si>
  <si>
    <t>po2245</t>
  </si>
  <si>
    <t>po2246</t>
  </si>
  <si>
    <t>po2247</t>
  </si>
  <si>
    <t>po2174</t>
  </si>
  <si>
    <t>mp1047</t>
  </si>
  <si>
    <t>mp1681</t>
  </si>
  <si>
    <t>mp0706</t>
  </si>
  <si>
    <t>Calamagrostis epigeios</t>
  </si>
  <si>
    <t>Gloser &amp; Bartak (1994)</t>
  </si>
  <si>
    <t>Photosynthetica 30: 143-150</t>
  </si>
  <si>
    <t>mp1066</t>
  </si>
  <si>
    <t>po2700</t>
  </si>
  <si>
    <t>mp1948</t>
  </si>
  <si>
    <t>Rudmann et al. (2001)</t>
  </si>
  <si>
    <t>Ann. Bot. 88: 571-577</t>
  </si>
  <si>
    <t>po2701</t>
  </si>
  <si>
    <t>mp2616</t>
  </si>
  <si>
    <t>mp2646</t>
  </si>
  <si>
    <t>mp2685</t>
  </si>
  <si>
    <t>mp2914</t>
  </si>
  <si>
    <t>po0369</t>
  </si>
  <si>
    <t>Corynephorus canescens</t>
  </si>
  <si>
    <t>po0370</t>
  </si>
  <si>
    <t>po0371</t>
  </si>
  <si>
    <t>po0372</t>
  </si>
  <si>
    <t>mp0115</t>
  </si>
  <si>
    <t>po0373</t>
  </si>
  <si>
    <t>po0374</t>
  </si>
  <si>
    <t>po0375</t>
  </si>
  <si>
    <t>mp0365</t>
  </si>
  <si>
    <t>po0354</t>
  </si>
  <si>
    <t>Cynosurus cristatus</t>
  </si>
  <si>
    <t>po0355</t>
  </si>
  <si>
    <t>po0356</t>
  </si>
  <si>
    <t>po0357</t>
  </si>
  <si>
    <t>po1032</t>
  </si>
  <si>
    <t>po0358</t>
  </si>
  <si>
    <t>po0359</t>
  </si>
  <si>
    <t>po1033</t>
  </si>
  <si>
    <t>po0360</t>
  </si>
  <si>
    <t>po0465</t>
  </si>
  <si>
    <t>mp0016</t>
  </si>
  <si>
    <t>po0466</t>
  </si>
  <si>
    <t>po0299</t>
  </si>
  <si>
    <t>po0300</t>
  </si>
  <si>
    <t>po0467</t>
  </si>
  <si>
    <t>po0301</t>
  </si>
  <si>
    <t>mp0068</t>
  </si>
  <si>
    <t>po1034</t>
  </si>
  <si>
    <t>po0468</t>
  </si>
  <si>
    <t>po0302</t>
  </si>
  <si>
    <t>po0303</t>
  </si>
  <si>
    <t>mp0299</t>
  </si>
  <si>
    <t>mp0410</t>
  </si>
  <si>
    <t>mp0426</t>
  </si>
  <si>
    <t>Harmens et al. (2000)</t>
  </si>
  <si>
    <t>Ann. Bot. 86: 833-839</t>
  </si>
  <si>
    <t>mp0438</t>
  </si>
  <si>
    <t>mp0484</t>
  </si>
  <si>
    <t>mp0483</t>
  </si>
  <si>
    <t>mp0501</t>
  </si>
  <si>
    <t>mp0522</t>
  </si>
  <si>
    <t>po0304</t>
  </si>
  <si>
    <t>mp0540</t>
  </si>
  <si>
    <t>mp0545</t>
  </si>
  <si>
    <t>mp0696</t>
  </si>
  <si>
    <t>mp0741</t>
  </si>
  <si>
    <t>Horsman et al. (1980)</t>
  </si>
  <si>
    <t>Aust. J. Plant Physiol. 7: 511-517</t>
  </si>
  <si>
    <t>mp0748</t>
  </si>
  <si>
    <t>po1035</t>
  </si>
  <si>
    <t>mp0855</t>
  </si>
  <si>
    <t>po0305</t>
  </si>
  <si>
    <t>mp0876</t>
  </si>
  <si>
    <t>mp1131</t>
  </si>
  <si>
    <t>mp1278</t>
  </si>
  <si>
    <t>mp1293</t>
  </si>
  <si>
    <t>mp1466</t>
  </si>
  <si>
    <t>mp1639</t>
  </si>
  <si>
    <t>Gunn et al. (1999)</t>
  </si>
  <si>
    <t>Funct. Ecol. 13: 3-11</t>
  </si>
  <si>
    <t>mp1676</t>
  </si>
  <si>
    <t>mp1777</t>
  </si>
  <si>
    <t>mp1913</t>
  </si>
  <si>
    <t>mp1970</t>
  </si>
  <si>
    <t>Ziska &amp; Bunce (1994)</t>
  </si>
  <si>
    <t>Physiol. Plant. 91: 183-190</t>
  </si>
  <si>
    <t>mp2201</t>
  </si>
  <si>
    <t>mp2553</t>
  </si>
  <si>
    <t>mp2926</t>
  </si>
  <si>
    <t>mp2996</t>
  </si>
  <si>
    <t>mp3041</t>
  </si>
  <si>
    <t>po2668</t>
  </si>
  <si>
    <t>Danthonia decumbens</t>
  </si>
  <si>
    <t>po2669</t>
  </si>
  <si>
    <t>mp0131</t>
  </si>
  <si>
    <t>Franzaring et al. (2000)</t>
  </si>
  <si>
    <t>Env. Exp. Bot. 44: 39-48</t>
  </si>
  <si>
    <t>po1036</t>
  </si>
  <si>
    <t>mp0138</t>
  </si>
  <si>
    <t>mp0143</t>
  </si>
  <si>
    <t>mp0162</t>
  </si>
  <si>
    <t>po1037</t>
  </si>
  <si>
    <t>po2670</t>
  </si>
  <si>
    <t>po2671</t>
  </si>
  <si>
    <t>Danthonia spicata</t>
  </si>
  <si>
    <t>po2672</t>
  </si>
  <si>
    <t>po1832</t>
  </si>
  <si>
    <t>po1837</t>
  </si>
  <si>
    <t>po1827</t>
  </si>
  <si>
    <t>po1828</t>
  </si>
  <si>
    <t>po1822</t>
  </si>
  <si>
    <t>po1838</t>
  </si>
  <si>
    <t>po1833</t>
  </si>
  <si>
    <t>po1839</t>
  </si>
  <si>
    <t>po1823</t>
  </si>
  <si>
    <t>po1829</t>
  </si>
  <si>
    <t>po1834</t>
  </si>
  <si>
    <t>po1830</t>
  </si>
  <si>
    <t>po1840</t>
  </si>
  <si>
    <t>po1835</t>
  </si>
  <si>
    <t>po1038</t>
  </si>
  <si>
    <t>po1824</t>
  </si>
  <si>
    <t>po1841</t>
  </si>
  <si>
    <t>po1831</t>
  </si>
  <si>
    <t>po1836</t>
  </si>
  <si>
    <t>po1039</t>
  </si>
  <si>
    <t>po1825</t>
  </si>
  <si>
    <t>po1826</t>
  </si>
  <si>
    <t>mp3126</t>
  </si>
  <si>
    <t>po0313</t>
  </si>
  <si>
    <t>Poorter (1993)</t>
  </si>
  <si>
    <t>Vegetatio 104/105: 77-97</t>
  </si>
  <si>
    <t>po0314</t>
  </si>
  <si>
    <t>po0315</t>
  </si>
  <si>
    <t>po0316</t>
  </si>
  <si>
    <t>po0317</t>
  </si>
  <si>
    <t>Poorter &amp; Pothmann (1992)</t>
  </si>
  <si>
    <t>New Phytol. 120: 159-166</t>
  </si>
  <si>
    <t>po0318</t>
  </si>
  <si>
    <t>po0319</t>
  </si>
  <si>
    <t>po0321</t>
  </si>
  <si>
    <t>po0322</t>
  </si>
  <si>
    <t>po0306</t>
  </si>
  <si>
    <t>po0320</t>
  </si>
  <si>
    <t>Poorter et al. (1995)</t>
  </si>
  <si>
    <t>Plant Soil 171: 217-227</t>
  </si>
  <si>
    <t>po0307</t>
  </si>
  <si>
    <t>po0323</t>
  </si>
  <si>
    <t>po0324</t>
  </si>
  <si>
    <t>po0308</t>
  </si>
  <si>
    <t>po0325</t>
  </si>
  <si>
    <t>po0326</t>
  </si>
  <si>
    <t>po0327</t>
  </si>
  <si>
    <t>mp0075</t>
  </si>
  <si>
    <t>po0328</t>
  </si>
  <si>
    <t>po0331</t>
  </si>
  <si>
    <t>mp0093</t>
  </si>
  <si>
    <t>po0329</t>
  </si>
  <si>
    <t>po0309</t>
  </si>
  <si>
    <t>po0330</t>
  </si>
  <si>
    <t>po0333</t>
  </si>
  <si>
    <t>po0332</t>
  </si>
  <si>
    <t>po0310</t>
  </si>
  <si>
    <t>po0334</t>
  </si>
  <si>
    <t>mp0175</t>
  </si>
  <si>
    <t>mp0186</t>
  </si>
  <si>
    <t>Poorter (1991)</t>
  </si>
  <si>
    <t>Thesis, Utrecht</t>
  </si>
  <si>
    <t>po0335</t>
  </si>
  <si>
    <t>po0311</t>
  </si>
  <si>
    <t>po0336</t>
  </si>
  <si>
    <t>po0338</t>
  </si>
  <si>
    <t>po0339</t>
  </si>
  <si>
    <t>po0337</t>
  </si>
  <si>
    <t>po0340</t>
  </si>
  <si>
    <t>po0312</t>
  </si>
  <si>
    <t>po0342</t>
  </si>
  <si>
    <t>po0341</t>
  </si>
  <si>
    <t>po0343</t>
  </si>
  <si>
    <t>po0344</t>
  </si>
  <si>
    <t>mp0531</t>
  </si>
  <si>
    <t>po0345</t>
  </si>
  <si>
    <t>po0346</t>
  </si>
  <si>
    <t>mp0648</t>
  </si>
  <si>
    <t>po0347</t>
  </si>
  <si>
    <t>po0348</t>
  </si>
  <si>
    <t>po0349</t>
  </si>
  <si>
    <t>mp1747</t>
  </si>
  <si>
    <t>Digitaria ciliaris</t>
  </si>
  <si>
    <t>Patterson (1986)</t>
  </si>
  <si>
    <t>Weed Sci. 34: 203-210</t>
  </si>
  <si>
    <t>mp1992</t>
  </si>
  <si>
    <t>po2158</t>
  </si>
  <si>
    <t>Echinochloa crus-galli</t>
  </si>
  <si>
    <t>mp0622</t>
  </si>
  <si>
    <t>Imai &amp; Murata (1976)</t>
  </si>
  <si>
    <t>Proc. Crop Sci. Soc. Jpn. 45: 598-606</t>
  </si>
  <si>
    <t>mp0678</t>
  </si>
  <si>
    <t>mp0732</t>
  </si>
  <si>
    <t>mp0757</t>
  </si>
  <si>
    <t>po2159</t>
  </si>
  <si>
    <t>mp1729</t>
  </si>
  <si>
    <t>mp1892</t>
  </si>
  <si>
    <t>mp2699</t>
  </si>
  <si>
    <t>Ziska &amp; Bunce (1997)</t>
  </si>
  <si>
    <t>Photosynth. Res. 54: 199-208</t>
  </si>
  <si>
    <t>mp2814</t>
  </si>
  <si>
    <t>mp1988</t>
  </si>
  <si>
    <t>Eleusine indica</t>
  </si>
  <si>
    <t>mp2101</t>
  </si>
  <si>
    <t>mp0044</t>
  </si>
  <si>
    <t>Elymus canadensis</t>
  </si>
  <si>
    <t>po2197</t>
  </si>
  <si>
    <t>mp0089</t>
  </si>
  <si>
    <t>po2188</t>
  </si>
  <si>
    <t>mp1007</t>
  </si>
  <si>
    <t>mp1898</t>
  </si>
  <si>
    <t>mp0397</t>
  </si>
  <si>
    <t>Elymus elymoides</t>
  </si>
  <si>
    <t>mp0710</t>
  </si>
  <si>
    <t>mp0736</t>
  </si>
  <si>
    <t>mp0040</t>
  </si>
  <si>
    <t>Elymus hystrix</t>
  </si>
  <si>
    <t>mp0101</t>
  </si>
  <si>
    <t>po1722</t>
  </si>
  <si>
    <t>Elymus repens</t>
  </si>
  <si>
    <t>po1737</t>
  </si>
  <si>
    <t>po1040</t>
  </si>
  <si>
    <t>po1732</t>
  </si>
  <si>
    <t>po1727</t>
  </si>
  <si>
    <t>po1723</t>
  </si>
  <si>
    <t>po1738</t>
  </si>
  <si>
    <t>po1733</t>
  </si>
  <si>
    <t>po1739</t>
  </si>
  <si>
    <t>po1734</t>
  </si>
  <si>
    <t>po1728</t>
  </si>
  <si>
    <t>po1724</t>
  </si>
  <si>
    <t>po1740</t>
  </si>
  <si>
    <t>po1735</t>
  </si>
  <si>
    <t>po1729</t>
  </si>
  <si>
    <t>po1041</t>
  </si>
  <si>
    <t>po1730</t>
  </si>
  <si>
    <t>po1736</t>
  </si>
  <si>
    <t>po1741</t>
  </si>
  <si>
    <t>po1731</t>
  </si>
  <si>
    <t>po1725</t>
  </si>
  <si>
    <t>mp1017</t>
  </si>
  <si>
    <t>Tremmel &amp; Patterson (1993)</t>
  </si>
  <si>
    <t>Can. J. Plant Sci. 73: 1249-1260</t>
  </si>
  <si>
    <t>mp1099</t>
  </si>
  <si>
    <t>po1726</t>
  </si>
  <si>
    <t>mp1324</t>
  </si>
  <si>
    <t>mp1459</t>
  </si>
  <si>
    <t>mp1695</t>
  </si>
  <si>
    <t>mp2592</t>
  </si>
  <si>
    <t>mp0036</t>
  </si>
  <si>
    <t>Elymus riparius</t>
  </si>
  <si>
    <t>mp0095</t>
  </si>
  <si>
    <t>mp0018</t>
  </si>
  <si>
    <t>Elymus trachycaulus</t>
  </si>
  <si>
    <t>mp0051</t>
  </si>
  <si>
    <t>po2193</t>
  </si>
  <si>
    <t>po2184</t>
  </si>
  <si>
    <t>mp0027</t>
  </si>
  <si>
    <t>Elymus virginicus</t>
  </si>
  <si>
    <t>mp0047</t>
  </si>
  <si>
    <t>mp1113</t>
  </si>
  <si>
    <t>Elytrigia atherica</t>
  </si>
  <si>
    <t>Van de Staaij et al. (1993)</t>
  </si>
  <si>
    <t>Vegetatio 104/105: 433-439</t>
  </si>
  <si>
    <t>mp1335</t>
  </si>
  <si>
    <t>mp1362</t>
  </si>
  <si>
    <t>Lenssen et al. (1993)</t>
  </si>
  <si>
    <t>Vegetatio 104/105: 379-388</t>
  </si>
  <si>
    <t>mp1895</t>
  </si>
  <si>
    <t>mp1923</t>
  </si>
  <si>
    <t>mp1720</t>
  </si>
  <si>
    <t>Eragrostis mexicana</t>
  </si>
  <si>
    <t>mp1984</t>
  </si>
  <si>
    <t>mp2190</t>
  </si>
  <si>
    <t>Eragrostis pilosa</t>
  </si>
  <si>
    <t>Watling &amp; Press (1998)</t>
  </si>
  <si>
    <t>New Phytol. 140: 667-675</t>
  </si>
  <si>
    <t>mp2224</t>
  </si>
  <si>
    <t>po2664</t>
  </si>
  <si>
    <t>Eriachne aristidea</t>
  </si>
  <si>
    <t>po2665</t>
  </si>
  <si>
    <t>mp0033</t>
  </si>
  <si>
    <t>Festuca arundinacea</t>
  </si>
  <si>
    <t>mp0064</t>
  </si>
  <si>
    <t>po0266</t>
  </si>
  <si>
    <t>Festuca ovina</t>
  </si>
  <si>
    <t>po0267</t>
  </si>
  <si>
    <t>po0269</t>
  </si>
  <si>
    <t>po0268</t>
  </si>
  <si>
    <t>po0270</t>
  </si>
  <si>
    <t>po0259</t>
  </si>
  <si>
    <t>po0260</t>
  </si>
  <si>
    <t>po0271</t>
  </si>
  <si>
    <t>po0272</t>
  </si>
  <si>
    <t>po0273</t>
  </si>
  <si>
    <t>po0261</t>
  </si>
  <si>
    <t>po0274</t>
  </si>
  <si>
    <t>po0262</t>
  </si>
  <si>
    <t>mp0070</t>
  </si>
  <si>
    <t>po0275</t>
  </si>
  <si>
    <t>po0276</t>
  </si>
  <si>
    <t>mp0099</t>
  </si>
  <si>
    <t>po0263</t>
  </si>
  <si>
    <t>po1042</t>
  </si>
  <si>
    <t>po0277</t>
  </si>
  <si>
    <t>po0264</t>
  </si>
  <si>
    <t>po0265</t>
  </si>
  <si>
    <t>po1043</t>
  </si>
  <si>
    <t>mp1245</t>
  </si>
  <si>
    <t>mp1655</t>
  </si>
  <si>
    <t>mp1906</t>
  </si>
  <si>
    <t>po1044</t>
  </si>
  <si>
    <t>Festuca pratensis</t>
  </si>
  <si>
    <t>po1045</t>
  </si>
  <si>
    <t>po1046</t>
  </si>
  <si>
    <t>po1047</t>
  </si>
  <si>
    <t>mp1972</t>
  </si>
  <si>
    <t>Schulte et al. (2001)</t>
  </si>
  <si>
    <t>J. Agron. Crop Sci. 187: 231-239</t>
  </si>
  <si>
    <t>mp2315</t>
  </si>
  <si>
    <t>po2178</t>
  </si>
  <si>
    <t>Glyceria canadensis</t>
  </si>
  <si>
    <t>po2172</t>
  </si>
  <si>
    <t>po1058</t>
  </si>
  <si>
    <t>Glyceria fluitans</t>
  </si>
  <si>
    <t>po1059</t>
  </si>
  <si>
    <t>mp0903</t>
  </si>
  <si>
    <t>Hemarthria altissima</t>
  </si>
  <si>
    <t>Luo et al. (2009)</t>
  </si>
  <si>
    <t>Ann. Bot. 104: 1435-1444</t>
  </si>
  <si>
    <t>mp1146</t>
  </si>
  <si>
    <t>mp1936</t>
  </si>
  <si>
    <t>mp2135</t>
  </si>
  <si>
    <t>mp0548</t>
  </si>
  <si>
    <t>Hesperostipa comata</t>
  </si>
  <si>
    <t>mp0668</t>
  </si>
  <si>
    <t>po2692</t>
  </si>
  <si>
    <t>po2693</t>
  </si>
  <si>
    <t>mp1963</t>
  </si>
  <si>
    <t>Williams &amp; Black (1994)</t>
  </si>
  <si>
    <t>Oecologia 97: 512-519</t>
  </si>
  <si>
    <t>po2694</t>
  </si>
  <si>
    <t>mp2797</t>
  </si>
  <si>
    <t>po0238</t>
  </si>
  <si>
    <t>po0239</t>
  </si>
  <si>
    <t>po0222</t>
  </si>
  <si>
    <t>po0221</t>
  </si>
  <si>
    <t>po0223</t>
  </si>
  <si>
    <t>po0240</t>
  </si>
  <si>
    <t>po0225</t>
  </si>
  <si>
    <t>po0224</t>
  </si>
  <si>
    <t>mp0122</t>
  </si>
  <si>
    <t>po0226</t>
  </si>
  <si>
    <t>po1060</t>
  </si>
  <si>
    <t>po0228</t>
  </si>
  <si>
    <t>po0241</t>
  </si>
  <si>
    <t>po0227</t>
  </si>
  <si>
    <t>po0229</t>
  </si>
  <si>
    <t>mp0255</t>
  </si>
  <si>
    <t>po0231</t>
  </si>
  <si>
    <t>po0242</t>
  </si>
  <si>
    <t>po0232</t>
  </si>
  <si>
    <t>po0230</t>
  </si>
  <si>
    <t>po0233</t>
  </si>
  <si>
    <t>po0243</t>
  </si>
  <si>
    <t>po0234</t>
  </si>
  <si>
    <t>mp0605</t>
  </si>
  <si>
    <t>po1061</t>
  </si>
  <si>
    <t>po0244</t>
  </si>
  <si>
    <t>mp0941</t>
  </si>
  <si>
    <t>po0235</t>
  </si>
  <si>
    <t>mp1158</t>
  </si>
  <si>
    <t>po0236</t>
  </si>
  <si>
    <t>po0237</t>
  </si>
  <si>
    <t>mp2044</t>
  </si>
  <si>
    <t>mp2433</t>
  </si>
  <si>
    <t>mp2768</t>
  </si>
  <si>
    <t>mp2869</t>
  </si>
  <si>
    <t>po1897</t>
  </si>
  <si>
    <t>Hordeum jubatum</t>
  </si>
  <si>
    <t>po1902</t>
  </si>
  <si>
    <t>po1903</t>
  </si>
  <si>
    <t>po1898</t>
  </si>
  <si>
    <t>po1892</t>
  </si>
  <si>
    <t>po1893</t>
  </si>
  <si>
    <t>po1899</t>
  </si>
  <si>
    <t>po1904</t>
  </si>
  <si>
    <t>po1900</t>
  </si>
  <si>
    <t>po1905</t>
  </si>
  <si>
    <t>po1894</t>
  </si>
  <si>
    <t>po1901</t>
  </si>
  <si>
    <t>po1895</t>
  </si>
  <si>
    <t>po1896</t>
  </si>
  <si>
    <t>po0469</t>
  </si>
  <si>
    <t>mp0150</t>
  </si>
  <si>
    <t>Chapin et al. (1989)</t>
  </si>
  <si>
    <t>Oecologia 79: 96-105</t>
  </si>
  <si>
    <t>po0470</t>
  </si>
  <si>
    <t>mp0190</t>
  </si>
  <si>
    <t>mp0279</t>
  </si>
  <si>
    <t>mp0526</t>
  </si>
  <si>
    <t>po0471</t>
  </si>
  <si>
    <t>mp0802</t>
  </si>
  <si>
    <t>mp0953</t>
  </si>
  <si>
    <t>po0472</t>
  </si>
  <si>
    <t>po0473</t>
  </si>
  <si>
    <t>Hordeum secalinum</t>
  </si>
  <si>
    <t>po0474</t>
  </si>
  <si>
    <t>po0475</t>
  </si>
  <si>
    <t>po0476</t>
  </si>
  <si>
    <t>mp0361</t>
  </si>
  <si>
    <t>Hordeum spontaneum</t>
  </si>
  <si>
    <t>po0955</t>
  </si>
  <si>
    <t>Poorter et al. (2005)</t>
  </si>
  <si>
    <t>Oecologia 142: 360-377</t>
  </si>
  <si>
    <t>mp0620</t>
  </si>
  <si>
    <t>po0956</t>
  </si>
  <si>
    <t>mp1294</t>
  </si>
  <si>
    <t>mp1591</t>
  </si>
  <si>
    <t>mp1787</t>
  </si>
  <si>
    <t>Cunniff et al. (2008)</t>
  </si>
  <si>
    <t>Glob. Change Biol. 14: 576-586</t>
  </si>
  <si>
    <t>mp2191</t>
  </si>
  <si>
    <t>mp2195</t>
  </si>
  <si>
    <t>po0210</t>
  </si>
  <si>
    <t>Hordeum vulgare</t>
  </si>
  <si>
    <t>Poorter &amp; Nagel (2000)</t>
  </si>
  <si>
    <t>Aust. J. Plant Physiol. 27: 595-607</t>
  </si>
  <si>
    <t>mp0104</t>
  </si>
  <si>
    <t>Poorter &amp; Van der Werf (1998)</t>
  </si>
  <si>
    <t>In: Lambers et al.:pp. 309-336</t>
  </si>
  <si>
    <t>po0211</t>
  </si>
  <si>
    <t>mp0168</t>
  </si>
  <si>
    <t>mp0188</t>
  </si>
  <si>
    <t>po0212</t>
  </si>
  <si>
    <t>mp0233</t>
  </si>
  <si>
    <t>mp0241</t>
  </si>
  <si>
    <t>po0213</t>
  </si>
  <si>
    <t>mp0412</t>
  </si>
  <si>
    <t>mp0459</t>
  </si>
  <si>
    <t>mp0468</t>
  </si>
  <si>
    <t>mp0473</t>
  </si>
  <si>
    <t>po0214</t>
  </si>
  <si>
    <t>po0215</t>
  </si>
  <si>
    <t>mp0872</t>
  </si>
  <si>
    <t>Hibberd et al. (1996)</t>
  </si>
  <si>
    <t>New Phytol. 134: 309-315</t>
  </si>
  <si>
    <t>po0216</t>
  </si>
  <si>
    <t>mp0918</t>
  </si>
  <si>
    <t>mp0981</t>
  </si>
  <si>
    <t>mp1063</t>
  </si>
  <si>
    <t>mp1065</t>
  </si>
  <si>
    <t>mp1128</t>
  </si>
  <si>
    <t>mp1187</t>
  </si>
  <si>
    <t>po0217</t>
  </si>
  <si>
    <t>mp1284</t>
  </si>
  <si>
    <t>po0218</t>
  </si>
  <si>
    <t>po0219</t>
  </si>
  <si>
    <t>po0220</t>
  </si>
  <si>
    <t>mp0880</t>
  </si>
  <si>
    <t>Imperata cylindrica</t>
  </si>
  <si>
    <t>Patterson (1980)</t>
  </si>
  <si>
    <t>Weed Sci. 28: 735-740</t>
  </si>
  <si>
    <t>mp2462</t>
  </si>
  <si>
    <t>mp3056</t>
  </si>
  <si>
    <t>po2690</t>
  </si>
  <si>
    <t>Ischaemum afrum</t>
  </si>
  <si>
    <t>po2691</t>
  </si>
  <si>
    <t>mp0530</t>
  </si>
  <si>
    <t>Koeleria macrantha</t>
  </si>
  <si>
    <t>mp0786</t>
  </si>
  <si>
    <t>mp1062</t>
  </si>
  <si>
    <t>mp1075</t>
  </si>
  <si>
    <t>mp1322</t>
  </si>
  <si>
    <t>mp0423</t>
  </si>
  <si>
    <t>Leersia oryzoides</t>
  </si>
  <si>
    <t>mp1783</t>
  </si>
  <si>
    <t>mp2630</t>
  </si>
  <si>
    <t>Leymus mollis</t>
  </si>
  <si>
    <t>mp3025</t>
  </si>
  <si>
    <t>mp0242</t>
  </si>
  <si>
    <t>Lolium multiflorum</t>
  </si>
  <si>
    <t>Bennett &amp; Runeckles (1977)</t>
  </si>
  <si>
    <t>Crop Sci. 17: 443-445</t>
  </si>
  <si>
    <t>mp0285</t>
  </si>
  <si>
    <t>mp0297</t>
  </si>
  <si>
    <t>mp0698</t>
  </si>
  <si>
    <t>mp0925</t>
  </si>
  <si>
    <t>po0477</t>
  </si>
  <si>
    <t>Lolium perenne</t>
  </si>
  <si>
    <t>po0180</t>
  </si>
  <si>
    <t>po0181</t>
  </si>
  <si>
    <t>po0188</t>
  </si>
  <si>
    <t>po0187</t>
  </si>
  <si>
    <t>po0182</t>
  </si>
  <si>
    <t>po0478</t>
  </si>
  <si>
    <t>po0189</t>
  </si>
  <si>
    <t>po0190</t>
  </si>
  <si>
    <t>mp0065</t>
  </si>
  <si>
    <t>Jeangros &amp; Nosberger (1992)</t>
  </si>
  <si>
    <t>Weed Res. 32: 311-316</t>
  </si>
  <si>
    <t>po0183</t>
  </si>
  <si>
    <t>po1070</t>
  </si>
  <si>
    <t>po0191</t>
  </si>
  <si>
    <t>po0479</t>
  </si>
  <si>
    <t>po0184</t>
  </si>
  <si>
    <t>po0193</t>
  </si>
  <si>
    <t>po0192</t>
  </si>
  <si>
    <t>po0194</t>
  </si>
  <si>
    <t>po0195</t>
  </si>
  <si>
    <t>po0480</t>
  </si>
  <si>
    <t>mp0260</t>
  </si>
  <si>
    <t>po0185</t>
  </si>
  <si>
    <t>po1071</t>
  </si>
  <si>
    <t>mp0338</t>
  </si>
  <si>
    <t>po0196</t>
  </si>
  <si>
    <t>mp0452</t>
  </si>
  <si>
    <t>mp0470</t>
  </si>
  <si>
    <t>po0186</t>
  </si>
  <si>
    <t>mp0515</t>
  </si>
  <si>
    <t>po0197</t>
  </si>
  <si>
    <t>mp0577</t>
  </si>
  <si>
    <t>mp0632</t>
  </si>
  <si>
    <t>po1520</t>
  </si>
  <si>
    <t>Kraus et al. (1993)</t>
  </si>
  <si>
    <t>New Phytol. 123: 39-44</t>
  </si>
  <si>
    <t>po0198</t>
  </si>
  <si>
    <t>mp0665</t>
  </si>
  <si>
    <t>mp0707</t>
  </si>
  <si>
    <t>mp0782</t>
  </si>
  <si>
    <t>po1521</t>
  </si>
  <si>
    <t>mp0838</t>
  </si>
  <si>
    <t>po1523</t>
  </si>
  <si>
    <t>po1522</t>
  </si>
  <si>
    <t>mp1231</t>
  </si>
  <si>
    <t>mp1890</t>
  </si>
  <si>
    <t>Dunn et al. (1987)</t>
  </si>
  <si>
    <t>J. Exp. Bot. 38: 433-441</t>
  </si>
  <si>
    <t>mp2072</t>
  </si>
  <si>
    <t>mp2371</t>
  </si>
  <si>
    <t>mp2527</t>
  </si>
  <si>
    <t>Ryle et al. (1992)</t>
  </si>
  <si>
    <t>J. Exp. Bot. 43: 811-818</t>
  </si>
  <si>
    <t>mp2618</t>
  </si>
  <si>
    <t>mp2628</t>
  </si>
  <si>
    <t>mp2660</t>
  </si>
  <si>
    <t>mp2771</t>
  </si>
  <si>
    <t>po0481</t>
  </si>
  <si>
    <t>po0482</t>
  </si>
  <si>
    <t>mp0200</t>
  </si>
  <si>
    <t>mp0283</t>
  </si>
  <si>
    <t>po0483</t>
  </si>
  <si>
    <t>po0484</t>
  </si>
  <si>
    <t>mp0183</t>
  </si>
  <si>
    <t>Lolium temulentum</t>
  </si>
  <si>
    <t>Lewis et al. (1999)</t>
  </si>
  <si>
    <t>Planta 210: 104-114</t>
  </si>
  <si>
    <t>mp0336</t>
  </si>
  <si>
    <t>mp0359</t>
  </si>
  <si>
    <t>mp3349</t>
  </si>
  <si>
    <t>Megathyrsus maximus</t>
  </si>
  <si>
    <t>Ziska et al. (1999)</t>
  </si>
  <si>
    <t>Physiol. Plant. 105: 74-80</t>
  </si>
  <si>
    <t>mp3356</t>
  </si>
  <si>
    <t>po1550</t>
  </si>
  <si>
    <t>Molineriella minuta</t>
  </si>
  <si>
    <t>po1084</t>
  </si>
  <si>
    <t>po1085</t>
  </si>
  <si>
    <t>mp0588</t>
  </si>
  <si>
    <t>mp0636</t>
  </si>
  <si>
    <t>mp0897</t>
  </si>
  <si>
    <t>mp0944</t>
  </si>
  <si>
    <t>po2679</t>
  </si>
  <si>
    <t>Muhlenbergia dubia</t>
  </si>
  <si>
    <t>po2680</t>
  </si>
  <si>
    <t>po2681</t>
  </si>
  <si>
    <t>po2712</t>
  </si>
  <si>
    <t>Oplismenus hirtellus</t>
  </si>
  <si>
    <t>po2713</t>
  </si>
  <si>
    <t>po2714</t>
  </si>
  <si>
    <t>mp0273</t>
  </si>
  <si>
    <t>mp0323</t>
  </si>
  <si>
    <t>mp0378</t>
  </si>
  <si>
    <t>mp0391</t>
  </si>
  <si>
    <t>po3042</t>
  </si>
  <si>
    <t>Kanno et al. (2009)</t>
  </si>
  <si>
    <t>Soil Sci. Plant Nutr. 55: 124-131</t>
  </si>
  <si>
    <t>po3044</t>
  </si>
  <si>
    <t>po3043</t>
  </si>
  <si>
    <t>mp0742</t>
  </si>
  <si>
    <t>Olszyk &amp; Wise (1997)</t>
  </si>
  <si>
    <t>Agric. Ecosyst. Environ. 66: 1-10</t>
  </si>
  <si>
    <t>mp1004</t>
  </si>
  <si>
    <t>mp1216</t>
  </si>
  <si>
    <t>mp1280</t>
  </si>
  <si>
    <t>Barnes et al. (1993)</t>
  </si>
  <si>
    <t>Crop Sci. 33: 1041-1046</t>
  </si>
  <si>
    <t>mp1305</t>
  </si>
  <si>
    <t>mp1402</t>
  </si>
  <si>
    <t>Dai et al. (1992)</t>
  </si>
  <si>
    <t>Crop Sci. 32: 1269-1274</t>
  </si>
  <si>
    <t>mp1453</t>
  </si>
  <si>
    <t>mp1584</t>
  </si>
  <si>
    <t>mp1585</t>
  </si>
  <si>
    <t>mp1594</t>
  </si>
  <si>
    <t>po3045</t>
  </si>
  <si>
    <t>mp1653</t>
  </si>
  <si>
    <t>mp1759</t>
  </si>
  <si>
    <t>Morison &amp; Gifford (1984)</t>
  </si>
  <si>
    <t>Plant Physiol. 75: 275-277</t>
  </si>
  <si>
    <t>po3046</t>
  </si>
  <si>
    <t>po3047</t>
  </si>
  <si>
    <t>mp1899</t>
  </si>
  <si>
    <t>mp2146</t>
  </si>
  <si>
    <t>Yamauchi et al. (1988)</t>
  </si>
  <si>
    <t>Jap. J. Crop Sci. 57: 174-183</t>
  </si>
  <si>
    <t>mp2562</t>
  </si>
  <si>
    <t>mp2873</t>
  </si>
  <si>
    <t>mp2570</t>
  </si>
  <si>
    <t>Oryzopsis hymenoides</t>
  </si>
  <si>
    <t>mp2766</t>
  </si>
  <si>
    <t>po2706</t>
  </si>
  <si>
    <t>Panicum amarum</t>
  </si>
  <si>
    <t>po2707</t>
  </si>
  <si>
    <t>mp0749</t>
  </si>
  <si>
    <t>Panicum antidotale</t>
  </si>
  <si>
    <t>Ghannoum &amp; Conroy (1998)</t>
  </si>
  <si>
    <t>Aust. J. Plant Physiol. 25: 627-636</t>
  </si>
  <si>
    <t>mp1405</t>
  </si>
  <si>
    <t>mp1576</t>
  </si>
  <si>
    <t>po2710</t>
  </si>
  <si>
    <t>Panicum bisulcatum</t>
  </si>
  <si>
    <t>po2711</t>
  </si>
  <si>
    <t>po1956</t>
  </si>
  <si>
    <t>po1947</t>
  </si>
  <si>
    <t>po1957</t>
  </si>
  <si>
    <t>po1961</t>
  </si>
  <si>
    <t>po1958</t>
  </si>
  <si>
    <t>po1962</t>
  </si>
  <si>
    <t>po1951</t>
  </si>
  <si>
    <t>po1948</t>
  </si>
  <si>
    <t>po1959</t>
  </si>
  <si>
    <t>po1963</t>
  </si>
  <si>
    <t>po1952</t>
  </si>
  <si>
    <t>po1964</t>
  </si>
  <si>
    <t>po1953</t>
  </si>
  <si>
    <t>po1960</t>
  </si>
  <si>
    <t>po1949</t>
  </si>
  <si>
    <t>po1954</t>
  </si>
  <si>
    <t>po1965</t>
  </si>
  <si>
    <t>po1955</t>
  </si>
  <si>
    <t>po1950</t>
  </si>
  <si>
    <t>mp2452</t>
  </si>
  <si>
    <t>po2708</t>
  </si>
  <si>
    <t>mp0973</t>
  </si>
  <si>
    <t>po2709</t>
  </si>
  <si>
    <t>mp1561</t>
  </si>
  <si>
    <t>mp1719</t>
  </si>
  <si>
    <t>mp1731</t>
  </si>
  <si>
    <t>mp2012</t>
  </si>
  <si>
    <t>mp2205</t>
  </si>
  <si>
    <t>mp2275</t>
  </si>
  <si>
    <t>mp2338</t>
  </si>
  <si>
    <t>mp2186</t>
  </si>
  <si>
    <t>Panicum dichotomiflorum</t>
  </si>
  <si>
    <t>mp2329</t>
  </si>
  <si>
    <t>mp0886</t>
  </si>
  <si>
    <t>Panicum laxum</t>
  </si>
  <si>
    <t>mp1613</t>
  </si>
  <si>
    <t>mp1771</t>
  </si>
  <si>
    <t>po2704</t>
  </si>
  <si>
    <t>po2705</t>
  </si>
  <si>
    <t>mp2045</t>
  </si>
  <si>
    <t>mp2249</t>
  </si>
  <si>
    <t>mp2360</t>
  </si>
  <si>
    <t>mp3154</t>
  </si>
  <si>
    <t>mp3214</t>
  </si>
  <si>
    <t>po2702</t>
  </si>
  <si>
    <t>po2199</t>
  </si>
  <si>
    <t>mp0112</t>
  </si>
  <si>
    <t>mp0535</t>
  </si>
  <si>
    <t>po2180</t>
  </si>
  <si>
    <t>po2703</t>
  </si>
  <si>
    <t>mp0857</t>
  </si>
  <si>
    <t>Pascopyrum smithii</t>
  </si>
  <si>
    <t>mp0955</t>
  </si>
  <si>
    <t>mp1313</t>
  </si>
  <si>
    <t>mp1415</t>
  </si>
  <si>
    <t>mp1512</t>
  </si>
  <si>
    <t>mp1914</t>
  </si>
  <si>
    <t>mp2051</t>
  </si>
  <si>
    <t>mp2248</t>
  </si>
  <si>
    <t>mp2343</t>
  </si>
  <si>
    <t>mp2920</t>
  </si>
  <si>
    <t>mp2985</t>
  </si>
  <si>
    <t>mp2997</t>
  </si>
  <si>
    <t>mp3087</t>
  </si>
  <si>
    <t>mp3235</t>
  </si>
  <si>
    <t>po2695</t>
  </si>
  <si>
    <t>Pennisetum clandestinum</t>
  </si>
  <si>
    <t>po2696</t>
  </si>
  <si>
    <t>po2697</t>
  </si>
  <si>
    <t>po2698</t>
  </si>
  <si>
    <t>mp2298</t>
  </si>
  <si>
    <t>Pennisetum setaceum</t>
  </si>
  <si>
    <t>mp2995</t>
  </si>
  <si>
    <t>mp3073</t>
  </si>
  <si>
    <t>Williams &amp; Black (1993)</t>
  </si>
  <si>
    <t>Funct. Ecol. 7: 623-633</t>
  </si>
  <si>
    <t>mp3222</t>
  </si>
  <si>
    <t>mp1682</t>
  </si>
  <si>
    <t>Pennisetum violaceum</t>
  </si>
  <si>
    <t>mp1871</t>
  </si>
  <si>
    <t>mp1981</t>
  </si>
  <si>
    <t>po2673</t>
  </si>
  <si>
    <t>Perotis patens</t>
  </si>
  <si>
    <t>po2674</t>
  </si>
  <si>
    <t>mp0525</t>
  </si>
  <si>
    <t>Phalaris aquatica</t>
  </si>
  <si>
    <t>mp0592</t>
  </si>
  <si>
    <t>mp1166</t>
  </si>
  <si>
    <t>mp1536</t>
  </si>
  <si>
    <t>po2305</t>
  </si>
  <si>
    <t>Phalaris arundinacea</t>
  </si>
  <si>
    <t>mp0012</t>
  </si>
  <si>
    <t>po2306</t>
  </si>
  <si>
    <t>po2307</t>
  </si>
  <si>
    <t>mp0076</t>
  </si>
  <si>
    <t>po2308</t>
  </si>
  <si>
    <t>po1088</t>
  </si>
  <si>
    <t>po2309</t>
  </si>
  <si>
    <t>mp0292</t>
  </si>
  <si>
    <t>po2310</t>
  </si>
  <si>
    <t>mp0369</t>
  </si>
  <si>
    <t>po1089</t>
  </si>
  <si>
    <t>mp1793</t>
  </si>
  <si>
    <t>Pharus latifolius</t>
  </si>
  <si>
    <t>Ziska et al. (1991)</t>
  </si>
  <si>
    <t>Oecologia 86: 383-389</t>
  </si>
  <si>
    <t>mp2485</t>
  </si>
  <si>
    <t>mp0009</t>
  </si>
  <si>
    <t>mp0023</t>
  </si>
  <si>
    <t>po0093</t>
  </si>
  <si>
    <t>po0094</t>
  </si>
  <si>
    <t>po1971</t>
  </si>
  <si>
    <t>po2311</t>
  </si>
  <si>
    <t>po1976</t>
  </si>
  <si>
    <t>po0095</t>
  </si>
  <si>
    <t>po1981</t>
  </si>
  <si>
    <t>po1090</t>
  </si>
  <si>
    <t>po2312</t>
  </si>
  <si>
    <t>po2165</t>
  </si>
  <si>
    <t>po0096</t>
  </si>
  <si>
    <t>po1982</t>
  </si>
  <si>
    <t>po1977</t>
  </si>
  <si>
    <t>po1966</t>
  </si>
  <si>
    <t>po1972</t>
  </si>
  <si>
    <t>po2313</t>
  </si>
  <si>
    <t>po0097</t>
  </si>
  <si>
    <t>po1983</t>
  </si>
  <si>
    <t>po1967</t>
  </si>
  <si>
    <t>po2314</t>
  </si>
  <si>
    <t>po1978</t>
  </si>
  <si>
    <t>po2315</t>
  </si>
  <si>
    <t>po1973</t>
  </si>
  <si>
    <t>po0098</t>
  </si>
  <si>
    <t>po1984</t>
  </si>
  <si>
    <t>po1974</t>
  </si>
  <si>
    <t>po1091</t>
  </si>
  <si>
    <t>po1979</t>
  </si>
  <si>
    <t>po2316</t>
  </si>
  <si>
    <t>po0099</t>
  </si>
  <si>
    <t>po1968</t>
  </si>
  <si>
    <t>po1985</t>
  </si>
  <si>
    <t>po1980</t>
  </si>
  <si>
    <t>po2166</t>
  </si>
  <si>
    <t>po1975</t>
  </si>
  <si>
    <t>po1969</t>
  </si>
  <si>
    <t>po1970</t>
  </si>
  <si>
    <t>mp3351</t>
  </si>
  <si>
    <t>po2666</t>
  </si>
  <si>
    <t>po2667</t>
  </si>
  <si>
    <t>mp1266</t>
  </si>
  <si>
    <t>Clevering (1997)</t>
  </si>
  <si>
    <t>Wetlands Ecol. Manage. 5: 275-287</t>
  </si>
  <si>
    <t>mp1772</t>
  </si>
  <si>
    <t>po0485</t>
  </si>
  <si>
    <t>po0134</t>
  </si>
  <si>
    <t>po0135</t>
  </si>
  <si>
    <t>po0486</t>
  </si>
  <si>
    <t>po0136</t>
  </si>
  <si>
    <t>po1549</t>
  </si>
  <si>
    <t>po0487</t>
  </si>
  <si>
    <t>po1096</t>
  </si>
  <si>
    <t>po0137</t>
  </si>
  <si>
    <t>po0488</t>
  </si>
  <si>
    <t>po0138</t>
  </si>
  <si>
    <t>po0139</t>
  </si>
  <si>
    <t>po1097</t>
  </si>
  <si>
    <t>po0140</t>
  </si>
  <si>
    <t>mp1142</t>
  </si>
  <si>
    <t>Van Arendonk et al. (1997)</t>
  </si>
  <si>
    <t>Plant Cell Environ. 20: 881-897</t>
  </si>
  <si>
    <t>mp1482</t>
  </si>
  <si>
    <t>mp2501</t>
  </si>
  <si>
    <t>mp1101</t>
  </si>
  <si>
    <t>mp1483</t>
  </si>
  <si>
    <t>mp2139</t>
  </si>
  <si>
    <t>po0684</t>
  </si>
  <si>
    <t>Loveys et al. (2002)</t>
  </si>
  <si>
    <t>Plant Cell Environ. 25: 975-988</t>
  </si>
  <si>
    <t>po0685</t>
  </si>
  <si>
    <t>po0686</t>
  </si>
  <si>
    <t>po0687</t>
  </si>
  <si>
    <t>po0489</t>
  </si>
  <si>
    <t>po0490</t>
  </si>
  <si>
    <t>po2031</t>
  </si>
  <si>
    <t>po2328</t>
  </si>
  <si>
    <t>po2041</t>
  </si>
  <si>
    <t>po2032</t>
  </si>
  <si>
    <t>po2027</t>
  </si>
  <si>
    <t>po2329</t>
  </si>
  <si>
    <t>po0493</t>
  </si>
  <si>
    <t>po2036</t>
  </si>
  <si>
    <t>po0491</t>
  </si>
  <si>
    <t>po0494</t>
  </si>
  <si>
    <t>po2330</t>
  </si>
  <si>
    <t>po2042</t>
  </si>
  <si>
    <t>po2037</t>
  </si>
  <si>
    <t>po0492</t>
  </si>
  <si>
    <t>po1098</t>
  </si>
  <si>
    <t>po2331</t>
  </si>
  <si>
    <t>po2033</t>
  </si>
  <si>
    <t>po0495</t>
  </si>
  <si>
    <t>po2028</t>
  </si>
  <si>
    <t>po0496</t>
  </si>
  <si>
    <t>po2332</t>
  </si>
  <si>
    <t>po2034</t>
  </si>
  <si>
    <t>po2043</t>
  </si>
  <si>
    <t>po2038</t>
  </si>
  <si>
    <t>po2333</t>
  </si>
  <si>
    <t>po0497</t>
  </si>
  <si>
    <t>po2029</t>
  </si>
  <si>
    <t>po2044</t>
  </si>
  <si>
    <t>po2039</t>
  </si>
  <si>
    <t>po2035</t>
  </si>
  <si>
    <t>po0498</t>
  </si>
  <si>
    <t>po2030</t>
  </si>
  <si>
    <t>mp0672</t>
  </si>
  <si>
    <t>Heide et al. (1985)</t>
  </si>
  <si>
    <t>Physiol. Plant. 65: 135-145</t>
  </si>
  <si>
    <t>po2045</t>
  </si>
  <si>
    <t>po2040</t>
  </si>
  <si>
    <t>mp0790</t>
  </si>
  <si>
    <t>mp0795</t>
  </si>
  <si>
    <t>mp0826</t>
  </si>
  <si>
    <t>mp0951</t>
  </si>
  <si>
    <t>po1099</t>
  </si>
  <si>
    <t>mp1051</t>
  </si>
  <si>
    <t>mp1206</t>
  </si>
  <si>
    <t>mp1982</t>
  </si>
  <si>
    <t>mp3272</t>
  </si>
  <si>
    <t>po1100</t>
  </si>
  <si>
    <t>po0688</t>
  </si>
  <si>
    <t>po0689</t>
  </si>
  <si>
    <t>po1101</t>
  </si>
  <si>
    <t>po0690</t>
  </si>
  <si>
    <t>mp1111</t>
  </si>
  <si>
    <t>mp1424</t>
  </si>
  <si>
    <t>po0691</t>
  </si>
  <si>
    <t>mp2406</t>
  </si>
  <si>
    <t>mp0288</t>
  </si>
  <si>
    <t>Pseudoroegneria spicata</t>
  </si>
  <si>
    <t>mp0737</t>
  </si>
  <si>
    <t>mp0946</t>
  </si>
  <si>
    <t>mp0431</t>
  </si>
  <si>
    <t>Puccinellia maritima</t>
  </si>
  <si>
    <t>Lenssen et al. (1995)</t>
  </si>
  <si>
    <t>Aq. Bot. 50: 181-192</t>
  </si>
  <si>
    <t>mp1191</t>
  </si>
  <si>
    <t>mp1511</t>
  </si>
  <si>
    <t>mp3149</t>
  </si>
  <si>
    <t>Rottboellia cochinchinensis</t>
  </si>
  <si>
    <t>Patterson &amp; Flint (1980)</t>
  </si>
  <si>
    <t>Weed Sci. 28: 71-75</t>
  </si>
  <si>
    <t>mp3155</t>
  </si>
  <si>
    <t>mp3225</t>
  </si>
  <si>
    <t>mp3480</t>
  </si>
  <si>
    <t>Saccharum officinarum</t>
  </si>
  <si>
    <t>mp3487</t>
  </si>
  <si>
    <t>ol1641</t>
  </si>
  <si>
    <t>Sasa kurilensis</t>
  </si>
  <si>
    <t>Oshima (1961ab)</t>
  </si>
  <si>
    <t>From: Cannell (1982)</t>
  </si>
  <si>
    <t>ol1639</t>
  </si>
  <si>
    <t>Sasa nana</t>
  </si>
  <si>
    <t>ol1638</t>
  </si>
  <si>
    <t>Sasa nipponica</t>
  </si>
  <si>
    <t>ol1640</t>
  </si>
  <si>
    <t>Sasa oseana</t>
  </si>
  <si>
    <t>po2212</t>
  </si>
  <si>
    <t>po2213</t>
  </si>
  <si>
    <t>po2214</t>
  </si>
  <si>
    <t>po2215</t>
  </si>
  <si>
    <t>po2216</t>
  </si>
  <si>
    <t>po2217</t>
  </si>
  <si>
    <t>mp0379</t>
  </si>
  <si>
    <t>mp0842</t>
  </si>
  <si>
    <t>mp1035</t>
  </si>
  <si>
    <t>mp1173</t>
  </si>
  <si>
    <t>mp1291</t>
  </si>
  <si>
    <t>mp0541</t>
  </si>
  <si>
    <t>Secale cereale</t>
  </si>
  <si>
    <t>mp1205</t>
  </si>
  <si>
    <t>mp1770</t>
  </si>
  <si>
    <t>mp1820</t>
  </si>
  <si>
    <t>mp1904</t>
  </si>
  <si>
    <t>mp2703</t>
  </si>
  <si>
    <t>Setaria faberi</t>
  </si>
  <si>
    <t>mp2770</t>
  </si>
  <si>
    <t>po2699</t>
  </si>
  <si>
    <t>Setaria verticillata</t>
  </si>
  <si>
    <t>mp0889</t>
  </si>
  <si>
    <t>Setaria viridis</t>
  </si>
  <si>
    <t>mp1151</t>
  </si>
  <si>
    <t>mp1650</t>
  </si>
  <si>
    <t>mp2938</t>
  </si>
  <si>
    <t>mp3021</t>
  </si>
  <si>
    <t>mp0587</t>
  </si>
  <si>
    <t>mp0924</t>
  </si>
  <si>
    <t>mp1909</t>
  </si>
  <si>
    <t>Sorghum arundinaceum</t>
  </si>
  <si>
    <t>mp2160</t>
  </si>
  <si>
    <t>mp2229</t>
  </si>
  <si>
    <t>po0965</t>
  </si>
  <si>
    <t>Gifford (1991)</t>
  </si>
  <si>
    <t>NERDDC report 1402</t>
  </si>
  <si>
    <t>po0966</t>
  </si>
  <si>
    <t>mp2687</t>
  </si>
  <si>
    <t>Ziska &amp; Bunce (1999)</t>
  </si>
  <si>
    <t>Aust. J. Plant Physiol. 26: 71-77</t>
  </si>
  <si>
    <t>mp2763</t>
  </si>
  <si>
    <t>mp2836</t>
  </si>
  <si>
    <t>mp2859</t>
  </si>
  <si>
    <t>mp3178</t>
  </si>
  <si>
    <t>Watling &amp; Press (1997)</t>
  </si>
  <si>
    <t>Plant Cell Environ. 20: 1292-1300</t>
  </si>
  <si>
    <t>mp3291</t>
  </si>
  <si>
    <t>mp2588</t>
  </si>
  <si>
    <t>Sorghum halepense</t>
  </si>
  <si>
    <t>mp2900</t>
  </si>
  <si>
    <t>mp2919</t>
  </si>
  <si>
    <t>mp2947</t>
  </si>
  <si>
    <t>mp2962</t>
  </si>
  <si>
    <t>mp0585</t>
  </si>
  <si>
    <t>Spartina anglica</t>
  </si>
  <si>
    <t>mp0830</t>
  </si>
  <si>
    <t>mp1567</t>
  </si>
  <si>
    <t>mp2028</t>
  </si>
  <si>
    <t>mp0376</t>
  </si>
  <si>
    <t>Sporobolus cryptandrus</t>
  </si>
  <si>
    <t>mp0685</t>
  </si>
  <si>
    <t>po1545</t>
  </si>
  <si>
    <t>Taeniatherum caput-medusae</t>
  </si>
  <si>
    <t>mp0660</t>
  </si>
  <si>
    <t>mp1325</t>
  </si>
  <si>
    <t>mp1674</t>
  </si>
  <si>
    <t>mp2059</t>
  </si>
  <si>
    <t>Tragus racemosus</t>
  </si>
  <si>
    <t>Kalapos et al. (1996)</t>
  </si>
  <si>
    <t>Plant Soil 185: 137-149</t>
  </si>
  <si>
    <t>mp2136</t>
  </si>
  <si>
    <t>po1130</t>
  </si>
  <si>
    <t>Trisetum flavescens</t>
  </si>
  <si>
    <t>po1131</t>
  </si>
  <si>
    <t>mp0043</t>
  </si>
  <si>
    <t>Triticum aestivum</t>
  </si>
  <si>
    <t>MacDowall (1972)</t>
  </si>
  <si>
    <t>Can. J. Bot. 50: 89-99</t>
  </si>
  <si>
    <t>mp0071</t>
  </si>
  <si>
    <t>mp0164</t>
  </si>
  <si>
    <t>Hurry et al. (1995)</t>
  </si>
  <si>
    <t>Plant Physiol. 109: 697-706</t>
  </si>
  <si>
    <t>mp0185</t>
  </si>
  <si>
    <t>mp0189</t>
  </si>
  <si>
    <t>po2499</t>
  </si>
  <si>
    <t>po1349</t>
  </si>
  <si>
    <t>Tohuko J. Agric. Res. 21: 60-72</t>
  </si>
  <si>
    <t>po1350</t>
  </si>
  <si>
    <t>po1353</t>
  </si>
  <si>
    <t>po1351</t>
  </si>
  <si>
    <t>po1354</t>
  </si>
  <si>
    <t>po1352</t>
  </si>
  <si>
    <t>mp0482</t>
  </si>
  <si>
    <t>mp0513</t>
  </si>
  <si>
    <t>po2500</t>
  </si>
  <si>
    <t>mp0575</t>
  </si>
  <si>
    <t>Malik et al. (2001)</t>
  </si>
  <si>
    <t>Aust. J. Plant Physiol. 28: 1121-1131</t>
  </si>
  <si>
    <t>mp0715</t>
  </si>
  <si>
    <t>mp0727</t>
  </si>
  <si>
    <t>Hocking &amp; Meyer (1991)</t>
  </si>
  <si>
    <t>Aust. J. Plant Physiol. 18: 339-356</t>
  </si>
  <si>
    <t>mp0891</t>
  </si>
  <si>
    <t>mp0978</t>
  </si>
  <si>
    <t>po1360</t>
  </si>
  <si>
    <t>po1359</t>
  </si>
  <si>
    <t>po1355</t>
  </si>
  <si>
    <t>mp1046</t>
  </si>
  <si>
    <t>mp1048</t>
  </si>
  <si>
    <t>po1357</t>
  </si>
  <si>
    <t>mp1072</t>
  </si>
  <si>
    <t>po1356</t>
  </si>
  <si>
    <t>po1358</t>
  </si>
  <si>
    <t>mp1133</t>
  </si>
  <si>
    <t>mp1165</t>
  </si>
  <si>
    <t>mp1208</t>
  </si>
  <si>
    <t>mp1252</t>
  </si>
  <si>
    <t>mp1287</t>
  </si>
  <si>
    <t>mp1332</t>
  </si>
  <si>
    <t>po1305</t>
  </si>
  <si>
    <t>mp1723</t>
  </si>
  <si>
    <t>mp1746</t>
  </si>
  <si>
    <t>Van den Boogaard et al. (1997)</t>
  </si>
  <si>
    <t>Plant Cell Environ. 20: 200-210</t>
  </si>
  <si>
    <t>mp1748</t>
  </si>
  <si>
    <t>mp1769</t>
  </si>
  <si>
    <t>mp1775</t>
  </si>
  <si>
    <t>mp1786</t>
  </si>
  <si>
    <t>mp1809</t>
  </si>
  <si>
    <t>mp1855</t>
  </si>
  <si>
    <t>mp1881</t>
  </si>
  <si>
    <t>mp1900</t>
  </si>
  <si>
    <t>po1361</t>
  </si>
  <si>
    <t>po1309</t>
  </si>
  <si>
    <t>po1366</t>
  </si>
  <si>
    <t>po1362</t>
  </si>
  <si>
    <t>po1365</t>
  </si>
  <si>
    <t>po1308</t>
  </si>
  <si>
    <t>mp2077</t>
  </si>
  <si>
    <t>po1363</t>
  </si>
  <si>
    <t>po1310</t>
  </si>
  <si>
    <t>po1364</t>
  </si>
  <si>
    <t>mp2269</t>
  </si>
  <si>
    <t>po1324</t>
  </si>
  <si>
    <t>po0961</t>
  </si>
  <si>
    <t>po1328</t>
  </si>
  <si>
    <t>po1327</t>
  </si>
  <si>
    <t>po0962</t>
  </si>
  <si>
    <t>po1329</t>
  </si>
  <si>
    <t>po1343</t>
  </si>
  <si>
    <t>po1347</t>
  </si>
  <si>
    <t>po1346</t>
  </si>
  <si>
    <t>po1348</t>
  </si>
  <si>
    <t>po1306</t>
  </si>
  <si>
    <t>Triticum compactum</t>
  </si>
  <si>
    <t>po1325</t>
  </si>
  <si>
    <t>po1344</t>
  </si>
  <si>
    <t>po1298</t>
  </si>
  <si>
    <t>Triticum dicoccoides</t>
  </si>
  <si>
    <t>po1317</t>
  </si>
  <si>
    <t>po1336</t>
  </si>
  <si>
    <t>po1304</t>
  </si>
  <si>
    <t>Triticum dicoccoides x A. squarrosa</t>
  </si>
  <si>
    <t>po1323</t>
  </si>
  <si>
    <t>po1342</t>
  </si>
  <si>
    <t>po1300</t>
  </si>
  <si>
    <t>Triticum durum</t>
  </si>
  <si>
    <t>po1319</t>
  </si>
  <si>
    <t>po1338</t>
  </si>
  <si>
    <t>po1295</t>
  </si>
  <si>
    <t>Triticum monococcum</t>
  </si>
  <si>
    <t>po1296</t>
  </si>
  <si>
    <t>po1314</t>
  </si>
  <si>
    <t>po1315</t>
  </si>
  <si>
    <t>po1333</t>
  </si>
  <si>
    <t>po1334</t>
  </si>
  <si>
    <t>po1307</t>
  </si>
  <si>
    <t>Triticum spelta</t>
  </si>
  <si>
    <t>po1326</t>
  </si>
  <si>
    <t>po1345</t>
  </si>
  <si>
    <t>po1297</t>
  </si>
  <si>
    <t>Triticum timopheevii</t>
  </si>
  <si>
    <t>po1303</t>
  </si>
  <si>
    <t>po1316</t>
  </si>
  <si>
    <t>po1335</t>
  </si>
  <si>
    <t>po1322</t>
  </si>
  <si>
    <t>po1341</t>
  </si>
  <si>
    <t>po1302</t>
  </si>
  <si>
    <t>Triticum turgidum</t>
  </si>
  <si>
    <t>po1299</t>
  </si>
  <si>
    <t>po1318</t>
  </si>
  <si>
    <t>po1321</t>
  </si>
  <si>
    <t>po1337</t>
  </si>
  <si>
    <t>po1340</t>
  </si>
  <si>
    <t>mp0571</t>
  </si>
  <si>
    <t>Urochloa brizantha</t>
  </si>
  <si>
    <t>Dias-Filho (2002)</t>
  </si>
  <si>
    <t>Pesq. agropec. Bras. 37: 439-447</t>
  </si>
  <si>
    <t>mp0867</t>
  </si>
  <si>
    <t>mp1011</t>
  </si>
  <si>
    <t>mp1215</t>
  </si>
  <si>
    <t>mp1358</t>
  </si>
  <si>
    <t>mp1754</t>
  </si>
  <si>
    <t>mp0133</t>
  </si>
  <si>
    <t>Ventenata dubia</t>
  </si>
  <si>
    <t>mp0289</t>
  </si>
  <si>
    <t>mp0398</t>
  </si>
  <si>
    <t>po1548</t>
  </si>
  <si>
    <t>Vulpia geniculata</t>
  </si>
  <si>
    <t>mp1327</t>
  </si>
  <si>
    <t>mp1345</t>
  </si>
  <si>
    <t>mp1376</t>
  </si>
  <si>
    <t>mp1426</t>
  </si>
  <si>
    <t>mp1577</t>
  </si>
  <si>
    <t>mp1671</t>
  </si>
  <si>
    <t>mp1737</t>
  </si>
  <si>
    <t>Hardacre &amp; Turnbull (1986)</t>
  </si>
  <si>
    <t>Ann. Bot. 58: 779-787</t>
  </si>
  <si>
    <t>mp1744</t>
  </si>
  <si>
    <t>mp1765</t>
  </si>
  <si>
    <t>mp1817</t>
  </si>
  <si>
    <t>mp1826</t>
  </si>
  <si>
    <t>mp1873</t>
  </si>
  <si>
    <t>po1160</t>
  </si>
  <si>
    <t>K. Nagel et al.(unpubl)</t>
  </si>
  <si>
    <t>Pers. Comm.</t>
  </si>
  <si>
    <t>mp2247</t>
  </si>
  <si>
    <t>po1162</t>
  </si>
  <si>
    <t>po1161</t>
  </si>
  <si>
    <t>mp2573</t>
  </si>
  <si>
    <t>Nagel K. (unpubl)</t>
  </si>
  <si>
    <t>Unpublished</t>
  </si>
  <si>
    <t>mp2584</t>
  </si>
  <si>
    <t>mp2595</t>
  </si>
  <si>
    <t>mp2603</t>
  </si>
  <si>
    <t>mp2649</t>
  </si>
  <si>
    <t>mp2887</t>
  </si>
  <si>
    <t>mp2929</t>
  </si>
  <si>
    <t>mp2940</t>
  </si>
  <si>
    <t>mp3016</t>
  </si>
  <si>
    <t>mp3053</t>
  </si>
  <si>
    <t>mp3162</t>
  </si>
  <si>
    <t>Maroco et al. (1999)</t>
  </si>
  <si>
    <t>Planta 210: 115-125</t>
  </si>
  <si>
    <t>mp3169</t>
  </si>
  <si>
    <t>mp3221</t>
  </si>
  <si>
    <t>mp3228</t>
  </si>
  <si>
    <t>mp3256</t>
  </si>
  <si>
    <t>mp3259</t>
  </si>
  <si>
    <t>mp3278</t>
  </si>
  <si>
    <t>mp3390</t>
  </si>
  <si>
    <t>mp3423</t>
  </si>
  <si>
    <t>mp3430</t>
  </si>
  <si>
    <t>ID</t>
  </si>
  <si>
    <t>Author</t>
  </si>
  <si>
    <t>Source</t>
  </si>
  <si>
    <t>LDM</t>
  </si>
  <si>
    <t>SDM</t>
  </si>
  <si>
    <t>RDM</t>
  </si>
  <si>
    <t>TDM</t>
  </si>
  <si>
    <t>SMF</t>
  </si>
  <si>
    <t>RMF</t>
  </si>
  <si>
    <t>SizeClass</t>
  </si>
  <si>
    <t>pLMF</t>
  </si>
  <si>
    <t>pSMF</t>
  </si>
  <si>
    <t>pRMF</t>
  </si>
  <si>
    <t>mp1045</t>
  </si>
  <si>
    <t>Abelmoschus esculentus</t>
  </si>
  <si>
    <t>Overdieck et al. (1988)</t>
  </si>
  <si>
    <t>Angew. Botan. 62: 119-134</t>
  </si>
  <si>
    <t>mp1127</t>
  </si>
  <si>
    <t>mp1163</t>
  </si>
  <si>
    <t>mp2958</t>
  </si>
  <si>
    <t>Robakowski et al. (2003)</t>
  </si>
  <si>
    <t>Trees 17: 431-441</t>
  </si>
  <si>
    <t>mp3247</t>
  </si>
  <si>
    <t>mp3400</t>
  </si>
  <si>
    <t>mp3433</t>
  </si>
  <si>
    <t>ja0257</t>
  </si>
  <si>
    <t>Jagodzinski A.M. (unpubl)</t>
  </si>
  <si>
    <t>ja0262</t>
  </si>
  <si>
    <t>ol2600</t>
  </si>
  <si>
    <t>Kalinin (1983)</t>
  </si>
  <si>
    <t>Forming of tree root systems. Moscow: Lesnaya Promyshlennost, 152 p.</t>
  </si>
  <si>
    <t>ja0258</t>
  </si>
  <si>
    <t>ja0270</t>
  </si>
  <si>
    <t>ja0285</t>
  </si>
  <si>
    <t>ja0261</t>
  </si>
  <si>
    <t>ja0271</t>
  </si>
  <si>
    <t>ja0278</t>
  </si>
  <si>
    <t>ja0294</t>
  </si>
  <si>
    <t>ja0272</t>
  </si>
  <si>
    <t>ja0279</t>
  </si>
  <si>
    <t>ja0274</t>
  </si>
  <si>
    <t>ja0286</t>
  </si>
  <si>
    <t>ol4066</t>
  </si>
  <si>
    <t>Vyskot (1972; 1973a,b)</t>
  </si>
  <si>
    <t>Acta Universitatis Agriculturae (Brno), Series C 41: 243-294 &amp; Lesnictvi 19: 641-658 &amp; Acta Universitatis Agriculturae (Brno), Series C.  42: 215-261</t>
  </si>
  <si>
    <t>ja0275</t>
  </si>
  <si>
    <t>ja0295</t>
  </si>
  <si>
    <t>ja0280</t>
  </si>
  <si>
    <t>ja0283</t>
  </si>
  <si>
    <t>ja0304</t>
  </si>
  <si>
    <t>ja0305</t>
  </si>
  <si>
    <t>ja0281</t>
  </si>
  <si>
    <t>ja0276</t>
  </si>
  <si>
    <t>ja0287</t>
  </si>
  <si>
    <t>ja0282</t>
  </si>
  <si>
    <t>ol3512</t>
  </si>
  <si>
    <t>Odinak et al. (1986)</t>
  </si>
  <si>
    <t>Forestry, Pulp and Wood Industry 17: 13-15</t>
  </si>
  <si>
    <t>ja0288</t>
  </si>
  <si>
    <t>ja0296</t>
  </si>
  <si>
    <t>ja0306</t>
  </si>
  <si>
    <t>ja0284</t>
  </si>
  <si>
    <t>ja0297</t>
  </si>
  <si>
    <t>ja0302</t>
  </si>
  <si>
    <t>ol3513</t>
  </si>
  <si>
    <t>ja0289</t>
  </si>
  <si>
    <t>ja0307</t>
  </si>
  <si>
    <t>ja0290</t>
  </si>
  <si>
    <t>ja0298</t>
  </si>
  <si>
    <t>ja0291</t>
  </si>
  <si>
    <t>ja0308</t>
  </si>
  <si>
    <t>ja0299</t>
  </si>
  <si>
    <t>ja0292</t>
  </si>
  <si>
    <t>ja0309</t>
  </si>
  <si>
    <t>ja0300</t>
  </si>
  <si>
    <t>ja0310</t>
  </si>
  <si>
    <t>ja0293</t>
  </si>
  <si>
    <t>ja0301</t>
  </si>
  <si>
    <t>ja0311</t>
  </si>
  <si>
    <t>ol0046</t>
  </si>
  <si>
    <t>Abies amabilis</t>
  </si>
  <si>
    <t>Grier et al. (1981)</t>
  </si>
  <si>
    <t>Can. J. For. Res. 11: 155-167</t>
  </si>
  <si>
    <t>ol0047</t>
  </si>
  <si>
    <t>ol1571</t>
  </si>
  <si>
    <t>Abies balsamea</t>
  </si>
  <si>
    <t>Baskerville (1965; 1966)</t>
  </si>
  <si>
    <t>ol1570</t>
  </si>
  <si>
    <t>ol1569</t>
  </si>
  <si>
    <t>ol1568</t>
  </si>
  <si>
    <t>ol1567</t>
  </si>
  <si>
    <t>ol1566</t>
  </si>
  <si>
    <t>po1516</t>
  </si>
  <si>
    <t>Abies fabri</t>
  </si>
  <si>
    <t>Yang et al. (2013)</t>
  </si>
  <si>
    <t>J. Plant Growth Regul. 32: 298-306</t>
  </si>
  <si>
    <t>po1515</t>
  </si>
  <si>
    <t>lu0643</t>
  </si>
  <si>
    <t>Tang &amp; Xu (1993)</t>
  </si>
  <si>
    <t>Sichuan For. Explor. Design : 27-32 (in Chinese)</t>
  </si>
  <si>
    <t>lu0787</t>
  </si>
  <si>
    <t>Su et al. (2000)</t>
  </si>
  <si>
    <t>J. Sichuan For. Sci. Technol. 21: 31-35 (in Chinese)</t>
  </si>
  <si>
    <t>lu0452</t>
  </si>
  <si>
    <t>Luo et al. (1998)</t>
  </si>
  <si>
    <t>Studies on Alpine Ecological Environment of Gongga Mountain (vol. 2)(eds Chen F.B., Luo J.): 10-15 (China Meteorological Press, 1998)</t>
  </si>
  <si>
    <t>lu0453</t>
  </si>
  <si>
    <t>ol1642</t>
  </si>
  <si>
    <t>Ando et al. (1977)</t>
  </si>
  <si>
    <t>mp0091</t>
  </si>
  <si>
    <t>Abies fraseri</t>
  </si>
  <si>
    <t>Sullivan &amp; Teramura (1988)</t>
  </si>
  <si>
    <t>Am. J. Bot. 75: 225-230</t>
  </si>
  <si>
    <t>mp0114</t>
  </si>
  <si>
    <t>mp0130</t>
  </si>
  <si>
    <t>mp1326</t>
  </si>
  <si>
    <t>Samuelson &amp; Seiler (1992)</t>
  </si>
  <si>
    <t>Env. Exp. Bot. 32: 352-356</t>
  </si>
  <si>
    <t>mp1690</t>
  </si>
  <si>
    <t>po2619</t>
  </si>
  <si>
    <t>Rothstein &amp; Cregg (2005)</t>
  </si>
  <si>
    <t>For. Ecol. Manage. 219: 69-80</t>
  </si>
  <si>
    <t>po2618</t>
  </si>
  <si>
    <t>po2617</t>
  </si>
  <si>
    <t>po2616</t>
  </si>
  <si>
    <t>po2615</t>
  </si>
  <si>
    <t>lu0068</t>
  </si>
  <si>
    <t>Abies georgei</t>
  </si>
  <si>
    <t>Dang et al. (1994b)</t>
  </si>
  <si>
    <t>J. Yunnan Univ. (Nat. Sci.) 16: 214-219 (in Chinese)</t>
  </si>
  <si>
    <t>ol1783</t>
  </si>
  <si>
    <t>Abies indica</t>
  </si>
  <si>
    <t>Singh et al. (1994)</t>
  </si>
  <si>
    <t>Ecol. Monogr. 64: 401-421</t>
  </si>
  <si>
    <t>ol0548</t>
  </si>
  <si>
    <t>Abies nordmanniana</t>
  </si>
  <si>
    <t>Miller et al. (1976a,b)</t>
  </si>
  <si>
    <t>ol4060</t>
  </si>
  <si>
    <t>Veselov (1973)</t>
  </si>
  <si>
    <t>Mixed fir and beech forests at the Northern Caucasus and their biological productivity. Krasnodar: Book Publ. House. 211 p.</t>
  </si>
  <si>
    <t>ol1784</t>
  </si>
  <si>
    <t>Abies pindrow</t>
  </si>
  <si>
    <t>ol2786</t>
  </si>
  <si>
    <t>Abies sibirica</t>
  </si>
  <si>
    <t>Kuzikov (1979?,b)</t>
  </si>
  <si>
    <t>Ph. D. Thesis. Krasnoyarsk: Siberian Technological Institute, 24 p. &amp; Dissertation. Krasnoyarsk: Siberian Technological Institute, 266 p. (SibGTU library)</t>
  </si>
  <si>
    <t>ol2787</t>
  </si>
  <si>
    <t>ol2770</t>
  </si>
  <si>
    <t>Koshurnikova (2007)</t>
  </si>
  <si>
    <t>Ph. D. Thesis. Krasnoyarsk: V.N. Sukachev Forest Institute, 20 p.</t>
  </si>
  <si>
    <t>ol2788</t>
  </si>
  <si>
    <t>ol2363</t>
  </si>
  <si>
    <t>Ermolenko &amp; Ermolenko (1982)</t>
  </si>
  <si>
    <t>Forming and productivity of forest phytocoenoses. Krasnoyarsk: Sukachev Institute, 1982. P. 60-71 (Rus.).</t>
  </si>
  <si>
    <t>ol2789</t>
  </si>
  <si>
    <t>ol2790</t>
  </si>
  <si>
    <t>ol2792</t>
  </si>
  <si>
    <t>ol2791</t>
  </si>
  <si>
    <t>ol2794</t>
  </si>
  <si>
    <t>ol2793</t>
  </si>
  <si>
    <t>ol2795</t>
  </si>
  <si>
    <t>ol2801</t>
  </si>
  <si>
    <t>ol2797</t>
  </si>
  <si>
    <t>ol2796</t>
  </si>
  <si>
    <t>ol2798</t>
  </si>
  <si>
    <t>ol2799</t>
  </si>
  <si>
    <t>ol2800</t>
  </si>
  <si>
    <t>ol2806</t>
  </si>
  <si>
    <t>ol2802</t>
  </si>
  <si>
    <t>ol2804</t>
  </si>
  <si>
    <t>ol2803</t>
  </si>
  <si>
    <t>ol2805</t>
  </si>
  <si>
    <t>ol3622</t>
  </si>
  <si>
    <t>Protopopov (1971); Pozdnyakov (1975a)</t>
  </si>
  <si>
    <t>Biological productivity and cycling of chemical elements in plant communities. Leningrad: Nauka, P. 59-65 &amp;  Biospheric resources: Synthesis of the Soviet studies for the International Biological Programme. Vol. 1. Leningrad: Nauka,  P. 43-55.</t>
  </si>
  <si>
    <t>ol4096</t>
  </si>
  <si>
    <t>Abies spectabilis</t>
  </si>
  <si>
    <t>Yoda (1967; 1968)</t>
  </si>
  <si>
    <t>J. Coll. Arts Sci. Chiba Univ. : 99-140 &amp; 6: 277-302.</t>
  </si>
  <si>
    <t>ol4097</t>
  </si>
  <si>
    <t>ol4099</t>
  </si>
  <si>
    <t>ol4098</t>
  </si>
  <si>
    <t>ol4100</t>
  </si>
  <si>
    <t>ol3761</t>
  </si>
  <si>
    <t>Abies veitchii</t>
  </si>
  <si>
    <t>Tadaki et al. (1967?; 1970)</t>
  </si>
  <si>
    <t>J. Japan. For. Sec. 49: 421-428 &amp;  Bull. Gov. For. Expt Station Tokyo 229: 1-20</t>
  </si>
  <si>
    <t>ol3762</t>
  </si>
  <si>
    <t>ol3763</t>
  </si>
  <si>
    <t>ol3764</t>
  </si>
  <si>
    <t>ol3765</t>
  </si>
  <si>
    <t>ol3766</t>
  </si>
  <si>
    <t>ol3768</t>
  </si>
  <si>
    <t>ol2740</t>
  </si>
  <si>
    <t>Kimura (1963)</t>
  </si>
  <si>
    <t>Jap. J. Bot. 18: 255-287</t>
  </si>
  <si>
    <t>ol3767</t>
  </si>
  <si>
    <t>ol0544</t>
  </si>
  <si>
    <t>In: Primary Productivity in Forests, pp 213-245</t>
  </si>
  <si>
    <t>ol3769</t>
  </si>
  <si>
    <t>po1463</t>
  </si>
  <si>
    <t>Abutilon theophrasti</t>
  </si>
  <si>
    <t>Rice &amp; Bazzaz (1989)</t>
  </si>
  <si>
    <t>Oecologia 78: 502-507</t>
  </si>
  <si>
    <t>po1464</t>
  </si>
  <si>
    <t>po1462</t>
  </si>
  <si>
    <t>po1436</t>
  </si>
  <si>
    <t>Patterson et al. (1988)</t>
  </si>
  <si>
    <t>Weed Sci. 36: 751-757</t>
  </si>
  <si>
    <t>po2401</t>
  </si>
  <si>
    <t>Benner &amp; Bazzaz (1988)</t>
  </si>
  <si>
    <t>J. Ecol. 76: 19-40</t>
  </si>
  <si>
    <t>po2398</t>
  </si>
  <si>
    <t>po1437</t>
  </si>
  <si>
    <t>po2400</t>
  </si>
  <si>
    <t>mp1467</t>
  </si>
  <si>
    <t>Dippery et al. (1995)</t>
  </si>
  <si>
    <t>Oecologia 101: 13-20</t>
  </si>
  <si>
    <t>mp1627</t>
  </si>
  <si>
    <t>po2399</t>
  </si>
  <si>
    <t>mp1975</t>
  </si>
  <si>
    <t>mp2262</t>
  </si>
  <si>
    <t>Coleman &amp; Bazzaz (1992)</t>
  </si>
  <si>
    <t>Ecology 73: 1244-1259</t>
  </si>
  <si>
    <t>mp2273</t>
  </si>
  <si>
    <t>mp2367</t>
  </si>
  <si>
    <t>mp2378</t>
  </si>
  <si>
    <t>mp2422</t>
  </si>
  <si>
    <t>mp2560</t>
  </si>
  <si>
    <t>mp2679</t>
  </si>
  <si>
    <t>mp3003</t>
  </si>
  <si>
    <t>mp3106</t>
  </si>
  <si>
    <t>mp3124</t>
  </si>
  <si>
    <t>mp3217</t>
  </si>
  <si>
    <t>mp3226</t>
  </si>
  <si>
    <t>mp3270</t>
  </si>
  <si>
    <t>po0850</t>
  </si>
  <si>
    <t>Acacia acuminata</t>
  </si>
  <si>
    <t>Wright &amp; Westoby (1999)</t>
  </si>
  <si>
    <t>J. Ecol. 87: 85-97</t>
  </si>
  <si>
    <t>po0851</t>
  </si>
  <si>
    <t>po0852</t>
  </si>
  <si>
    <t>po0632</t>
  </si>
  <si>
    <t>Acacia aneura</t>
  </si>
  <si>
    <t>po0633</t>
  </si>
  <si>
    <t>po0631</t>
  </si>
  <si>
    <t>po0634</t>
  </si>
  <si>
    <t>po0635</t>
  </si>
  <si>
    <t>mp0691</t>
  </si>
  <si>
    <t>Atkin et al. (1999)</t>
  </si>
  <si>
    <t>Oecologia 120: 544-554</t>
  </si>
  <si>
    <t>mp0798</t>
  </si>
  <si>
    <t>po0881</t>
  </si>
  <si>
    <t>Acacia aulacocarpa</t>
  </si>
  <si>
    <t>Tomlinson et al. (2012, 2013)</t>
  </si>
  <si>
    <t>J. Ecol. 100: 1113-1121; Ann. Bot. 112: 575-587</t>
  </si>
  <si>
    <t>po0880</t>
  </si>
  <si>
    <t>mp2373</t>
  </si>
  <si>
    <t>Tomlinson et al. (2013)</t>
  </si>
  <si>
    <t>Ann. Bot. 112: 575-587</t>
  </si>
  <si>
    <t>mp3054</t>
  </si>
  <si>
    <t>lu0018</t>
  </si>
  <si>
    <t>Zeng (2007)</t>
  </si>
  <si>
    <t>J. Mt. Agr. Biol. 26: 211-214 (in Chinese)</t>
  </si>
  <si>
    <t>po0819</t>
  </si>
  <si>
    <t>Acacia binervata</t>
  </si>
  <si>
    <t>po0820</t>
  </si>
  <si>
    <t>po0821</t>
  </si>
  <si>
    <t>po0885</t>
  </si>
  <si>
    <t>Acacia cambagei</t>
  </si>
  <si>
    <t>po0884</t>
  </si>
  <si>
    <t>mp1532</t>
  </si>
  <si>
    <t>mp2014</t>
  </si>
  <si>
    <t>po0853</t>
  </si>
  <si>
    <t>Acacia cognata</t>
  </si>
  <si>
    <t>po0854</t>
  </si>
  <si>
    <t>po0855</t>
  </si>
  <si>
    <t>mp1718</t>
  </si>
  <si>
    <t>Acacia dealbata</t>
  </si>
  <si>
    <t>mp2283</t>
  </si>
  <si>
    <t>lu0870</t>
  </si>
  <si>
    <t>Yuan et al. (1998)</t>
  </si>
  <si>
    <t>Yunnan For. Sci. Technol.: 24-27 (in Chinese)</t>
  </si>
  <si>
    <t>ol1631</t>
  </si>
  <si>
    <t>Ando &amp; Takeuchi (1973)</t>
  </si>
  <si>
    <t>ol1630</t>
  </si>
  <si>
    <t>lu0425</t>
  </si>
  <si>
    <t>Liu (1995b)</t>
  </si>
  <si>
    <t>Guihaia 15: 327-334 (in Chinese)</t>
  </si>
  <si>
    <t>po0784</t>
  </si>
  <si>
    <t>Acacia elata</t>
  </si>
  <si>
    <t>po0785</t>
  </si>
  <si>
    <t>po0786</t>
  </si>
  <si>
    <t>po1183</t>
  </si>
  <si>
    <t>Acacia farnesiana</t>
  </si>
  <si>
    <t>Polley et al. (2002)</t>
  </si>
  <si>
    <t>Tree Physiol. 22: 383-391</t>
  </si>
  <si>
    <t>po1185</t>
  </si>
  <si>
    <t>po1179</t>
  </si>
  <si>
    <t>po1184</t>
  </si>
  <si>
    <t>po1180</t>
  </si>
  <si>
    <t>po1189</t>
  </si>
  <si>
    <t>mp0413</t>
  </si>
  <si>
    <t>po1186</t>
  </si>
  <si>
    <t>po1181</t>
  </si>
  <si>
    <t>po1182</t>
  </si>
  <si>
    <t>po1190</t>
  </si>
  <si>
    <t>mp0493</t>
  </si>
  <si>
    <t>po1188</t>
  </si>
  <si>
    <t>po1187</t>
  </si>
  <si>
    <t>mp1020</t>
  </si>
  <si>
    <t>Huante et al. (1995b)</t>
  </si>
  <si>
    <t>Funct. Ecol. 9: 849-858</t>
  </si>
  <si>
    <t>mp2401</t>
  </si>
  <si>
    <t>ol1835</t>
  </si>
  <si>
    <t>Acacia greggii</t>
  </si>
  <si>
    <t>Garcia-Moya &amp; McKell (1970)</t>
  </si>
  <si>
    <t>Ecology 51: 81-88</t>
  </si>
  <si>
    <t>mp2158</t>
  </si>
  <si>
    <t>mp2598</t>
  </si>
  <si>
    <t>mp1694</t>
  </si>
  <si>
    <t>Acacia irrorata</t>
  </si>
  <si>
    <t>mp2084</t>
  </si>
  <si>
    <t>po0787</t>
  </si>
  <si>
    <t>Acacia jonesii</t>
  </si>
  <si>
    <t>po0788</t>
  </si>
  <si>
    <t>po0789</t>
  </si>
  <si>
    <t>mp1687</t>
  </si>
  <si>
    <t>Gleason &amp; Ares (2004)</t>
  </si>
  <si>
    <t>Tree Physiol. 24: 1087-1097</t>
  </si>
  <si>
    <t>mp2753</t>
  </si>
  <si>
    <t>mp3354</t>
  </si>
  <si>
    <t>mp3130</t>
  </si>
  <si>
    <t>Acacia mangium</t>
  </si>
  <si>
    <t>Yu &amp; Ong (2001)</t>
  </si>
  <si>
    <t>Photosynthetica 39: 477-479</t>
  </si>
  <si>
    <t>mp3168</t>
  </si>
  <si>
    <t>mp3220</t>
  </si>
  <si>
    <t>mp3294</t>
  </si>
  <si>
    <t>ol1751</t>
  </si>
  <si>
    <t>Heriansyah et al. (2007)</t>
  </si>
  <si>
    <t>J. Trop. For. Sci. 19: 226-235</t>
  </si>
  <si>
    <t>ol1755</t>
  </si>
  <si>
    <t>lu0868</t>
  </si>
  <si>
    <t>Yu et al. (1990)</t>
  </si>
  <si>
    <t>Trop. Subtrop. For. Ecosys. 6: 145-152 (in Chinese)</t>
  </si>
  <si>
    <t>lu0511</t>
  </si>
  <si>
    <t>Pan et al. (2008)</t>
  </si>
  <si>
    <t>J. Fujian For. Sci. Technol. 35: 6-10 (in Chinese)</t>
  </si>
  <si>
    <t>lu0533</t>
  </si>
  <si>
    <t>Qin et al. (2007)</t>
  </si>
  <si>
    <t>J. Northeast For. Univ. 35: 22-24 (in Chinese)</t>
  </si>
  <si>
    <t>ol1752</t>
  </si>
  <si>
    <t>lu0017</t>
  </si>
  <si>
    <t>lu0537</t>
  </si>
  <si>
    <t>Ren et al. (2000)</t>
  </si>
  <si>
    <t>Acta Phytoecol. Sin. 24: 18-21 (in Chinese)</t>
  </si>
  <si>
    <t>ol1757</t>
  </si>
  <si>
    <t>ol1756</t>
  </si>
  <si>
    <t>ol1758</t>
  </si>
  <si>
    <t>lu0534</t>
  </si>
  <si>
    <t>ol1753</t>
  </si>
  <si>
    <t>lu0535</t>
  </si>
  <si>
    <t>ol1754</t>
  </si>
  <si>
    <t>mp2218</t>
  </si>
  <si>
    <t>Acacia mearnsii</t>
  </si>
  <si>
    <t>mp2508</t>
  </si>
  <si>
    <t>ol3754</t>
  </si>
  <si>
    <t>Tadaki et al. (1963); Tadaki (1965a; 1968a)</t>
  </si>
  <si>
    <t>J. Jap. For. Soc. 45: 293-301 &amp; J. Jap. For. Soc. 47: 384-391 &amp; Bull. Government. Forest Exper. Station Tokyo. 216: 99-115</t>
  </si>
  <si>
    <t>ol3756</t>
  </si>
  <si>
    <t>ol1629</t>
  </si>
  <si>
    <t>ol3755</t>
  </si>
  <si>
    <t>ol1628</t>
  </si>
  <si>
    <t>ol3757</t>
  </si>
  <si>
    <t>ja1455</t>
  </si>
  <si>
    <t>Kuyah et al (2012a,b)</t>
  </si>
  <si>
    <t>Agric. Ecosys. Environ 158: 216-224 &amp; 225-234</t>
  </si>
  <si>
    <t>ja1456</t>
  </si>
  <si>
    <t>Agric. Ecosys. Environ 158: 216-224 &amp; 225-235</t>
  </si>
  <si>
    <t>ja1457</t>
  </si>
  <si>
    <t>Agric. Ecosys. Environ 158: 216-224 &amp; 225-236</t>
  </si>
  <si>
    <t>ja1458</t>
  </si>
  <si>
    <t>Agric. Ecosys. Environ 158: 216-224 &amp; 225-237</t>
  </si>
  <si>
    <t>ja1459</t>
  </si>
  <si>
    <t>Agric. Ecosys. Environ 158: 216-224 &amp; 225-238</t>
  </si>
  <si>
    <t>ja1460</t>
  </si>
  <si>
    <t>Agric. Ecosys. Environ 158: 216-224 &amp; 225-239</t>
  </si>
  <si>
    <t>ja1461</t>
  </si>
  <si>
    <t>Agric. Ecosys. Environ 158: 216-224 &amp; 225-240</t>
  </si>
  <si>
    <t>ja1462</t>
  </si>
  <si>
    <t>Agric. Ecosys. Environ 158: 216-224 &amp; 225-241</t>
  </si>
  <si>
    <t>po0640</t>
  </si>
  <si>
    <t>Acacia melanoxylon</t>
  </si>
  <si>
    <t>mp0167</t>
  </si>
  <si>
    <t>Schortemeyer et al. (1999)</t>
  </si>
  <si>
    <t>Aust. J. Plant Physiol. 26: 737-747</t>
  </si>
  <si>
    <t>po0641</t>
  </si>
  <si>
    <t>po0642</t>
  </si>
  <si>
    <t>mp0418</t>
  </si>
  <si>
    <t>mp0469</t>
  </si>
  <si>
    <t>mp0609</t>
  </si>
  <si>
    <t>mp0641</t>
  </si>
  <si>
    <t>mp0686</t>
  </si>
  <si>
    <t>po0643</t>
  </si>
  <si>
    <t>mp0827</t>
  </si>
  <si>
    <t>mp1093</t>
  </si>
  <si>
    <t>mp1375</t>
  </si>
  <si>
    <t>mp2111</t>
  </si>
  <si>
    <t>lu0512</t>
  </si>
  <si>
    <t>po0891</t>
  </si>
  <si>
    <t>Acacia mellifera</t>
  </si>
  <si>
    <t>po0890</t>
  </si>
  <si>
    <t>mp1645</t>
  </si>
  <si>
    <t>mp2220</t>
  </si>
  <si>
    <t>po0893</t>
  </si>
  <si>
    <t>Acacia natalitia</t>
  </si>
  <si>
    <t>po0892</t>
  </si>
  <si>
    <t>po0897</t>
  </si>
  <si>
    <t>Acacia nilotica</t>
  </si>
  <si>
    <t>po0896</t>
  </si>
  <si>
    <t>mp1096</t>
  </si>
  <si>
    <t>Bradbury (1990)</t>
  </si>
  <si>
    <t>J. Arid Environ. 18: 325-333</t>
  </si>
  <si>
    <t>mp1414</t>
  </si>
  <si>
    <t>mp1857</t>
  </si>
  <si>
    <t>mp2781</t>
  </si>
  <si>
    <t>po0431</t>
  </si>
  <si>
    <t>Acacia saligna</t>
  </si>
  <si>
    <t>po0432</t>
  </si>
  <si>
    <t>mp0281</t>
  </si>
  <si>
    <t>Witkowski (1991)</t>
  </si>
  <si>
    <t>Funct. Ecol. 5: 101-110</t>
  </si>
  <si>
    <t>po0433</t>
  </si>
  <si>
    <t>mp0481</t>
  </si>
  <si>
    <t>po0434</t>
  </si>
  <si>
    <t>mp1110</t>
  </si>
  <si>
    <t>mp1360</t>
  </si>
  <si>
    <t>mp1410</t>
  </si>
  <si>
    <t>po0435</t>
  </si>
  <si>
    <t>mp1586</t>
  </si>
  <si>
    <t>po0436</t>
  </si>
  <si>
    <t>mp2400</t>
  </si>
  <si>
    <t>mp2750</t>
  </si>
  <si>
    <t>mp3389</t>
  </si>
  <si>
    <t>Nativ et al. (1999)</t>
  </si>
  <si>
    <t>Aust. J. Bot. 47: 577-586</t>
  </si>
  <si>
    <t>mp3509</t>
  </si>
  <si>
    <t>mp3522</t>
  </si>
  <si>
    <t>mp3531</t>
  </si>
  <si>
    <t>po0901</t>
  </si>
  <si>
    <t>Acacia sieberiana</t>
  </si>
  <si>
    <t>po0900</t>
  </si>
  <si>
    <t>mp2689</t>
  </si>
  <si>
    <t>mp3135</t>
  </si>
  <si>
    <t>po0825</t>
  </si>
  <si>
    <t>po0826</t>
  </si>
  <si>
    <t>po0827</t>
  </si>
  <si>
    <t>po0425</t>
  </si>
  <si>
    <t>Acacia tetragonophylla</t>
  </si>
  <si>
    <t>po0426</t>
  </si>
  <si>
    <t>po0427</t>
  </si>
  <si>
    <t>po0428</t>
  </si>
  <si>
    <t>po0429</t>
  </si>
  <si>
    <t>po0430</t>
  </si>
  <si>
    <t>mp0988</t>
  </si>
  <si>
    <t>mp1264</t>
  </si>
  <si>
    <t>po0903</t>
  </si>
  <si>
    <t>Acacia tortilis</t>
  </si>
  <si>
    <t>po0902</t>
  </si>
  <si>
    <t>mp2530</t>
  </si>
  <si>
    <t>mp3104</t>
  </si>
  <si>
    <t>mp3464</t>
  </si>
  <si>
    <t>Ernst et al. (1997)</t>
  </si>
  <si>
    <t>Plant Ecol. 128: 163-170</t>
  </si>
  <si>
    <t>mp3571</t>
  </si>
  <si>
    <t>mp3581</t>
  </si>
  <si>
    <t>ol1533</t>
  </si>
  <si>
    <t>Acer cappadocicum</t>
  </si>
  <si>
    <t>Aceraceae</t>
  </si>
  <si>
    <t>Garkoti (2008)</t>
  </si>
  <si>
    <t>Ecol. Res. 23: 41-49</t>
  </si>
  <si>
    <t>po2132</t>
  </si>
  <si>
    <t>po2133</t>
  </si>
  <si>
    <t>mp1374</t>
  </si>
  <si>
    <t>Sena Gomes &amp; Kozlowski (1980)</t>
  </si>
  <si>
    <t>Plant Physiol. 66: 267-271</t>
  </si>
  <si>
    <t>mp2070</t>
  </si>
  <si>
    <t>mp2198</t>
  </si>
  <si>
    <t>mp2443</t>
  </si>
  <si>
    <t>Bassow et al. (1994)</t>
  </si>
  <si>
    <t>Ecol. Appl. 4: 593-603</t>
  </si>
  <si>
    <t>mp2451</t>
  </si>
  <si>
    <t>mp2518</t>
  </si>
  <si>
    <t>mp0486</t>
  </si>
  <si>
    <t>Portsmuth &amp; Niinemets (2007)</t>
  </si>
  <si>
    <t>Funct. Ecol. 21: 61-77</t>
  </si>
  <si>
    <t>mp0504</t>
  </si>
  <si>
    <t>mp0775</t>
  </si>
  <si>
    <t>mp0906</t>
  </si>
  <si>
    <t>mp0972</t>
  </si>
  <si>
    <t>mp0995</t>
  </si>
  <si>
    <t>mp1084</t>
  </si>
  <si>
    <t>po0499</t>
  </si>
  <si>
    <t>Cornelissen et al. (1996)</t>
  </si>
  <si>
    <t>J. Ecol. 84: 755-765</t>
  </si>
  <si>
    <t>mp2675</t>
  </si>
  <si>
    <t>Simon et al. (2014)</t>
  </si>
  <si>
    <t>Tree Physiol. 34: 49-60</t>
  </si>
  <si>
    <t>mp2891</t>
  </si>
  <si>
    <t>Khalil &amp; Grace (1992)</t>
  </si>
  <si>
    <t>J. Exp. Bot. 43: 1591-1602</t>
  </si>
  <si>
    <t>mp2898</t>
  </si>
  <si>
    <t>mp2984</t>
  </si>
  <si>
    <t>Cornelissen et al. (1999)</t>
  </si>
  <si>
    <t>New Phytol. 141: 401-409</t>
  </si>
  <si>
    <t>mp3090</t>
  </si>
  <si>
    <t>mp3161</t>
  </si>
  <si>
    <t>mp0055</t>
  </si>
  <si>
    <t>Canham et al. (1996)</t>
  </si>
  <si>
    <t>Can. J. For. Res. 26: 1521-1530</t>
  </si>
  <si>
    <t>mp0440</t>
  </si>
  <si>
    <t>Miao et al. (1992)</t>
  </si>
  <si>
    <t>Oecologia 90: 300-304</t>
  </si>
  <si>
    <t>mp0508</t>
  </si>
  <si>
    <t>mp0510</t>
  </si>
  <si>
    <t>mp0514</t>
  </si>
  <si>
    <t>mp0550</t>
  </si>
  <si>
    <t>Ashton et al (1999)</t>
  </si>
  <si>
    <t>For. Sci. 45: 512-519</t>
  </si>
  <si>
    <t>mp0556</t>
  </si>
  <si>
    <t>mp0709</t>
  </si>
  <si>
    <t>Gottschalk (1994)</t>
  </si>
  <si>
    <t>Tree Physiol. 14: 735-749</t>
  </si>
  <si>
    <t>mp0718</t>
  </si>
  <si>
    <t>mp0755</t>
  </si>
  <si>
    <t>mp0895</t>
  </si>
  <si>
    <t>mp0919</t>
  </si>
  <si>
    <t>mp1114</t>
  </si>
  <si>
    <t>mp1247</t>
  </si>
  <si>
    <t>mp1246</t>
  </si>
  <si>
    <t>mp1571</t>
  </si>
  <si>
    <t>mp1572</t>
  </si>
  <si>
    <t>mp1620</t>
  </si>
  <si>
    <t>mp1677</t>
  </si>
  <si>
    <t>Fownes &amp; Harrington (2004)</t>
  </si>
  <si>
    <t>For. Ecol. Manage. 203: 297-310</t>
  </si>
  <si>
    <t>mp1678</t>
  </si>
  <si>
    <t>mp1701</t>
  </si>
  <si>
    <t>mp1708</t>
  </si>
  <si>
    <t>mp1762</t>
  </si>
  <si>
    <t>mp1818</t>
  </si>
  <si>
    <t>mp1824</t>
  </si>
  <si>
    <t>mp1860</t>
  </si>
  <si>
    <t>mp2078</t>
  </si>
  <si>
    <t>mp2352</t>
  </si>
  <si>
    <t>mp3193</t>
  </si>
  <si>
    <t>Groninger et al. (1996)</t>
  </si>
  <si>
    <t>Tree Physiol. 16: 773-778</t>
  </si>
  <si>
    <t>po1689</t>
  </si>
  <si>
    <t>DeLucia et al. (1998)</t>
  </si>
  <si>
    <t>Am. J. Bot. 85: 955-963</t>
  </si>
  <si>
    <t>mp3245</t>
  </si>
  <si>
    <t>mp3411</t>
  </si>
  <si>
    <t>mp0209</t>
  </si>
  <si>
    <t>Acer saccharinum</t>
  </si>
  <si>
    <t>mp0987</t>
  </si>
  <si>
    <t>po1648</t>
  </si>
  <si>
    <t>Lamoreaux &amp; Chaney (1977)</t>
  </si>
  <si>
    <t>J. Environ. Qual. 6: 201-205</t>
  </si>
  <si>
    <t>mp1477</t>
  </si>
  <si>
    <t>mp1638</t>
  </si>
  <si>
    <t>mp0179</t>
  </si>
  <si>
    <t>po2147</t>
  </si>
  <si>
    <t>mp0305</t>
  </si>
  <si>
    <t>mp0371</t>
  </si>
  <si>
    <t>mp0411</t>
  </si>
  <si>
    <t>mp0420</t>
  </si>
  <si>
    <t>mp0497</t>
  </si>
  <si>
    <t>mp0523</t>
  </si>
  <si>
    <t>mp0566</t>
  </si>
  <si>
    <t>Walters &amp; Reich (1996)</t>
  </si>
  <si>
    <t>Ecology 77: 841-853</t>
  </si>
  <si>
    <t>po2134</t>
  </si>
  <si>
    <t>mp0626</t>
  </si>
  <si>
    <t>mp0750</t>
  </si>
  <si>
    <t>mp1021</t>
  </si>
  <si>
    <t>mp1152</t>
  </si>
  <si>
    <t>mp1228</t>
  </si>
  <si>
    <t>mp2005</t>
  </si>
  <si>
    <t>Logan &amp; Krotkov (1968)</t>
  </si>
  <si>
    <t>Physiol. Plant. 22: 104-116</t>
  </si>
  <si>
    <t>mp2062</t>
  </si>
  <si>
    <t>Lindroth (1993)</t>
  </si>
  <si>
    <t>Ecology 74: 763-777</t>
  </si>
  <si>
    <t>mp2165</t>
  </si>
  <si>
    <t>mp2235</t>
  </si>
  <si>
    <t>mp2281</t>
  </si>
  <si>
    <t>mp2543</t>
  </si>
  <si>
    <t>mp2889</t>
  </si>
  <si>
    <t>Tjoelker et al. (1993)</t>
  </si>
  <si>
    <t>New Phytol. 124: 627-636</t>
  </si>
  <si>
    <t>mp3062</t>
  </si>
  <si>
    <t>mp3068</t>
  </si>
  <si>
    <t>po1690</t>
  </si>
  <si>
    <t>po3054</t>
  </si>
  <si>
    <t>Phillips &amp; Fahey (2005)</t>
  </si>
  <si>
    <t>Glob. Change Biol. 11: 983-995</t>
  </si>
  <si>
    <t>lu0875</t>
  </si>
  <si>
    <t>Acer truncatum</t>
  </si>
  <si>
    <t>Zhai (1982ab)</t>
  </si>
  <si>
    <t>J. Beijing For. Coll.: 1-11 (in Chinese); J. Beijing For. Coll.: 67-79 (in Chinese)</t>
  </si>
  <si>
    <t>lu0815</t>
  </si>
  <si>
    <t>Yan et al. (1997)</t>
  </si>
  <si>
    <t>J. Beijing For. Univ. 19(S2): 108-112 (in Chinese)</t>
  </si>
  <si>
    <t>lu0665</t>
  </si>
  <si>
    <t>Tian et al. (1997)</t>
  </si>
  <si>
    <t>J. Beijing For. Univ. 19: 104-107 (in Chinese)</t>
  </si>
  <si>
    <t>po2119</t>
  </si>
  <si>
    <t>po0644</t>
  </si>
  <si>
    <t>po2182</t>
  </si>
  <si>
    <t>po0645</t>
  </si>
  <si>
    <t>po0985</t>
  </si>
  <si>
    <t>mp0343</t>
  </si>
  <si>
    <t>Mommer et al. (2007)</t>
  </si>
  <si>
    <t>New Phytol. 176: 337-345</t>
  </si>
  <si>
    <t>po0646</t>
  </si>
  <si>
    <t>mp0492</t>
  </si>
  <si>
    <t>mp0653</t>
  </si>
  <si>
    <t>mp0670</t>
  </si>
  <si>
    <t>po0647</t>
  </si>
  <si>
    <t>po0986</t>
  </si>
  <si>
    <t>po2135</t>
  </si>
  <si>
    <t>mp0943</t>
  </si>
  <si>
    <t>po2183</t>
  </si>
  <si>
    <t>mp1257</t>
  </si>
  <si>
    <t>Bourdot et al. (1984)</t>
  </si>
  <si>
    <t>New Phytol. 97: 653-663</t>
  </si>
  <si>
    <t>mp2021</t>
  </si>
  <si>
    <t>mp2055</t>
  </si>
  <si>
    <t>mp2258</t>
  </si>
  <si>
    <t>mp2405</t>
  </si>
  <si>
    <t>po0648</t>
  </si>
  <si>
    <t>Achillea ptarmica</t>
  </si>
  <si>
    <t>po0649</t>
  </si>
  <si>
    <t>po0987</t>
  </si>
  <si>
    <t>mp0263</t>
  </si>
  <si>
    <t>po0650</t>
  </si>
  <si>
    <t>mp0516</t>
  </si>
  <si>
    <t>po0988</t>
  </si>
  <si>
    <t>po0651</t>
  </si>
  <si>
    <t>mp2261</t>
  </si>
  <si>
    <t>mp2448</t>
  </si>
  <si>
    <t>mp2522</t>
  </si>
  <si>
    <t>mp2651</t>
  </si>
  <si>
    <t>po1703</t>
  </si>
  <si>
    <t>Acorus calamus</t>
  </si>
  <si>
    <t>Acoraceae</t>
  </si>
  <si>
    <t>po1708</t>
  </si>
  <si>
    <t>po1704</t>
  </si>
  <si>
    <t>po1717</t>
  </si>
  <si>
    <t>po1713</t>
  </si>
  <si>
    <t>po1718</t>
  </si>
  <si>
    <t>po1709</t>
  </si>
  <si>
    <t>po1719</t>
  </si>
  <si>
    <t>po1714</t>
  </si>
  <si>
    <t>po2148</t>
  </si>
  <si>
    <t>po1705</t>
  </si>
  <si>
    <t>po1720</t>
  </si>
  <si>
    <t>po1710</t>
  </si>
  <si>
    <t>po1715</t>
  </si>
  <si>
    <t>po1721</t>
  </si>
  <si>
    <t>po2149</t>
  </si>
  <si>
    <t>po1712</t>
  </si>
  <si>
    <t>po1716</t>
  </si>
  <si>
    <t>po1711</t>
  </si>
  <si>
    <t>po1706</t>
  </si>
  <si>
    <t>po1707</t>
  </si>
  <si>
    <t>mp2590</t>
  </si>
  <si>
    <t>po1429</t>
  </si>
  <si>
    <t>Aegiceras corniculatum</t>
  </si>
  <si>
    <t>Myrsinaceae</t>
  </si>
  <si>
    <t>Ball (1988)</t>
  </si>
  <si>
    <t>Aust. J. Plant Physiol. 15: 447-464</t>
  </si>
  <si>
    <t>mp2130</t>
  </si>
  <si>
    <t>Apiaceae</t>
  </si>
  <si>
    <t>Elemans (2004)</t>
  </si>
  <si>
    <t>Acta Oecol. 26: 197-202</t>
  </si>
  <si>
    <t>mp3050</t>
  </si>
  <si>
    <t>ol1782</t>
  </si>
  <si>
    <t>Aesculus indica</t>
  </si>
  <si>
    <t>mp0764</t>
  </si>
  <si>
    <t>Aetoxicaceae</t>
  </si>
  <si>
    <t>Lusk et al. (1997)</t>
  </si>
  <si>
    <t>Oecologia 109: 49-58</t>
  </si>
  <si>
    <t>mp1112</t>
  </si>
  <si>
    <t>mp1905</t>
  </si>
  <si>
    <t>mp0603</t>
  </si>
  <si>
    <t>Afrocarpus gracilior</t>
  </si>
  <si>
    <t>Podocarpaceae</t>
  </si>
  <si>
    <t>Sharew et al. (1996)</t>
  </si>
  <si>
    <t>Tree Physiol. 16: 617-626</t>
  </si>
  <si>
    <t>mp0817</t>
  </si>
  <si>
    <t>mp0048</t>
  </si>
  <si>
    <t>Agathis australis</t>
  </si>
  <si>
    <t>Araucariaceae</t>
  </si>
  <si>
    <t>Bieleski (1959)</t>
  </si>
  <si>
    <t>Aust. J. Bot. 7: 279-294</t>
  </si>
  <si>
    <t>mp0105</t>
  </si>
  <si>
    <t>mp0187</t>
  </si>
  <si>
    <t>mp0249</t>
  </si>
  <si>
    <t>mp1167</t>
  </si>
  <si>
    <t>Zheng et al. (2009)</t>
  </si>
  <si>
    <t>Plant Ecol. 203: 263-271</t>
  </si>
  <si>
    <t>mp1549</t>
  </si>
  <si>
    <t>Feng et al. (2007)</t>
  </si>
  <si>
    <t>Acta Oecol. 31: 40-47</t>
  </si>
  <si>
    <t>mp2234</t>
  </si>
  <si>
    <t>mp2381</t>
  </si>
  <si>
    <t>mp2409</t>
  </si>
  <si>
    <t>mp2515</t>
  </si>
  <si>
    <t>mp3030</t>
  </si>
  <si>
    <t>mp3082</t>
  </si>
  <si>
    <t>mp2541</t>
  </si>
  <si>
    <t>Agonis flexuosa</t>
  </si>
  <si>
    <t>Downton &amp; Grant (1994)</t>
  </si>
  <si>
    <t>Aust. J. Plant Physiol. 21: 273-279</t>
  </si>
  <si>
    <t>mp2860</t>
  </si>
  <si>
    <t>mp3426</t>
  </si>
  <si>
    <t>mp3477</t>
  </si>
  <si>
    <t>mp2923</t>
  </si>
  <si>
    <t>Ailanthus altissima</t>
  </si>
  <si>
    <t>Simaroubaceae</t>
  </si>
  <si>
    <t>Alameda &amp; Villar (2009)</t>
  </si>
  <si>
    <t>Soil Till. Res. 103: 325-331</t>
  </si>
  <si>
    <t>mp3035</t>
  </si>
  <si>
    <t>mp3074</t>
  </si>
  <si>
    <t>mp3172</t>
  </si>
  <si>
    <t>mp1124</t>
  </si>
  <si>
    <t>Albizia occidentalis</t>
  </si>
  <si>
    <t>mp2619</t>
  </si>
  <si>
    <t>mp0326</t>
  </si>
  <si>
    <t>Albizia zygia</t>
  </si>
  <si>
    <t>Veenendaal et al. (1996)</t>
  </si>
  <si>
    <t>Funct. Ecol. 10: 501-511</t>
  </si>
  <si>
    <t>mp0766</t>
  </si>
  <si>
    <t>mp1225</t>
  </si>
  <si>
    <t>mp1388</t>
  </si>
  <si>
    <t>mp1498</t>
  </si>
  <si>
    <t>ol1962</t>
  </si>
  <si>
    <t>Alchorneopsis portoricensis</t>
  </si>
  <si>
    <t xml:space="preserve">Ovington &amp; Olson (1970) </t>
  </si>
  <si>
    <t>In: A tropical rainforest; H53-H77</t>
  </si>
  <si>
    <t>mp1841</t>
  </si>
  <si>
    <t>Aleurites moluccanus</t>
  </si>
  <si>
    <t>Osunkoya et al. (1994)</t>
  </si>
  <si>
    <t>J. Ecol. 82: 149-163</t>
  </si>
  <si>
    <t>mp2732</t>
  </si>
  <si>
    <t>mp3242</t>
  </si>
  <si>
    <t>po0995</t>
  </si>
  <si>
    <t>Allium vineale</t>
  </si>
  <si>
    <t>Amaryllidaceae</t>
  </si>
  <si>
    <t>lu0592</t>
  </si>
  <si>
    <t>Alnus cremastogyne</t>
  </si>
  <si>
    <t>Betulaceae</t>
  </si>
  <si>
    <t>Shi et al. (1996)</t>
  </si>
  <si>
    <t>Acta Phytoecol. Sin. 20: 524-533 (in Chinese)</t>
  </si>
  <si>
    <t>lu0594</t>
  </si>
  <si>
    <t>lu0312</t>
  </si>
  <si>
    <t>Li et al. (2006)</t>
  </si>
  <si>
    <t>J. Zhejiang For. Coll. 23: 362-366 (in Chinese)</t>
  </si>
  <si>
    <t>lu0596</t>
  </si>
  <si>
    <t>lu0598</t>
  </si>
  <si>
    <t>lu0602</t>
  </si>
  <si>
    <t>lu0600</t>
  </si>
  <si>
    <t>lu0421</t>
  </si>
  <si>
    <t>Liu et al. (1997a)</t>
  </si>
  <si>
    <t>Sci. Silvae Sin. 33: 157-166 (in Chinese)</t>
  </si>
  <si>
    <t>lu0821</t>
  </si>
  <si>
    <t>Yang et al. (2008)</t>
  </si>
  <si>
    <t>J. Cent. South Univ. For. Technol. 28: 122-126 (in Chinese)</t>
  </si>
  <si>
    <t>lu0426</t>
  </si>
  <si>
    <t>Liu et al. (2007)</t>
  </si>
  <si>
    <t>J. Cent. South Univ. For. Technol. 27: 83-86 (in Chinese)</t>
  </si>
  <si>
    <t>lu0657</t>
  </si>
  <si>
    <t>Tian et al. (1990)</t>
  </si>
  <si>
    <t>J. Cent. South For. Coll. 10: 121-128 (in Chinese)</t>
  </si>
  <si>
    <t>lu0604</t>
  </si>
  <si>
    <t>lu0427</t>
  </si>
  <si>
    <t>lu0428</t>
  </si>
  <si>
    <t>lu0606</t>
  </si>
  <si>
    <t>lu0608</t>
  </si>
  <si>
    <t>lu0970</t>
  </si>
  <si>
    <t>Alnus formosana</t>
  </si>
  <si>
    <t>Zhu et al. (2002)</t>
  </si>
  <si>
    <t>J. Nanjing For. Univ. (Nat. Sci.) 26: 15-20 (in Chinese)</t>
  </si>
  <si>
    <t>po0413</t>
  </si>
  <si>
    <t>po0414</t>
  </si>
  <si>
    <t>po0415</t>
  </si>
  <si>
    <t>po0500</t>
  </si>
  <si>
    <t>po0416</t>
  </si>
  <si>
    <t>po0417</t>
  </si>
  <si>
    <t>po0418</t>
  </si>
  <si>
    <t>po0419</t>
  </si>
  <si>
    <t>po0420</t>
  </si>
  <si>
    <t>po0421</t>
  </si>
  <si>
    <t>mp0127</t>
  </si>
  <si>
    <t>po0422</t>
  </si>
  <si>
    <t>mp0193</t>
  </si>
  <si>
    <t>po0423</t>
  </si>
  <si>
    <t>po0424</t>
  </si>
  <si>
    <t>po0701</t>
  </si>
  <si>
    <t>Tschaplinski &amp; Blake (1985)</t>
  </si>
  <si>
    <t>Physiol. Plant. 64: 167-176</t>
  </si>
  <si>
    <t>mp3373</t>
  </si>
  <si>
    <t>Vogel et al. (1997)</t>
  </si>
  <si>
    <t>Plant Ecol. 130: 63-70</t>
  </si>
  <si>
    <t>mp3463</t>
  </si>
  <si>
    <t>ja0971</t>
  </si>
  <si>
    <t>ol2622</t>
  </si>
  <si>
    <t>Kapustinskaite (1978)</t>
  </si>
  <si>
    <t>Lesovedeniye (Rus. For. Sci.) 4: 22-29</t>
  </si>
  <si>
    <t>ja0974</t>
  </si>
  <si>
    <t>ja0976</t>
  </si>
  <si>
    <t>ja1000</t>
  </si>
  <si>
    <t>ol2623</t>
  </si>
  <si>
    <t>ja0982</t>
  </si>
  <si>
    <t>ja0975</t>
  </si>
  <si>
    <t>ja0983</t>
  </si>
  <si>
    <t>ja0977</t>
  </si>
  <si>
    <t>ja0978</t>
  </si>
  <si>
    <t>ol2216</t>
  </si>
  <si>
    <t>Boyko et al. (1983)</t>
  </si>
  <si>
    <t>Ecologic and phytocoenotic studies of forest vegetation in Nalibokskaya Pushcha // Minsk: Nauka i Tekhnika, 208 p.</t>
  </si>
  <si>
    <t>ja0984</t>
  </si>
  <si>
    <t>ol2624</t>
  </si>
  <si>
    <t>ja1001</t>
  </si>
  <si>
    <t>ja1373</t>
  </si>
  <si>
    <t>Montero et al. (2005)</t>
  </si>
  <si>
    <t>In: Produccion de biomasa y fijacion de CO2 por les Bosques Espanoles</t>
  </si>
  <si>
    <t>ja0979</t>
  </si>
  <si>
    <t>ja1002</t>
  </si>
  <si>
    <t>ja0985</t>
  </si>
  <si>
    <t>ol2203</t>
  </si>
  <si>
    <t>Boyko et al. (1975b)</t>
  </si>
  <si>
    <t>Experimental studies of natural complexes in Berezina reserve. Minsk: Nauka i Tekhnika, 376 p.</t>
  </si>
  <si>
    <t>ol2217</t>
  </si>
  <si>
    <t>ja1003</t>
  </si>
  <si>
    <t>ja1004</t>
  </si>
  <si>
    <t>ja0992</t>
  </si>
  <si>
    <t>ol4025</t>
  </si>
  <si>
    <t>Valetov (1984; 1992); Valetov et al. (1985)</t>
  </si>
  <si>
    <t>Lesovedeniye (Rus. For. Sci.) No. 3. P. 22-27 &amp; Phytomass and primary production of the marshes with- and without trees. Part 1. Minsk: Berezina Reserve Publ. 218 p.  &amp;  Primary production structure of swamp forests. Minsk: Uradzhai, 164 p</t>
  </si>
  <si>
    <t>ja0980</t>
  </si>
  <si>
    <t>ja1005</t>
  </si>
  <si>
    <t>ja1006</t>
  </si>
  <si>
    <t>ja0986</t>
  </si>
  <si>
    <t>ja0987</t>
  </si>
  <si>
    <t>ja0981</t>
  </si>
  <si>
    <t>ol2625</t>
  </si>
  <si>
    <t>ja0988</t>
  </si>
  <si>
    <t>ja0993</t>
  </si>
  <si>
    <t>ja0994</t>
  </si>
  <si>
    <t>ja0995</t>
  </si>
  <si>
    <t>ja1007</t>
  </si>
  <si>
    <t>ja1372</t>
  </si>
  <si>
    <t>ja0989</t>
  </si>
  <si>
    <t>ol3713</t>
  </si>
  <si>
    <t>Sidorovich et al. (1985)</t>
  </si>
  <si>
    <t>Functioning of forest phytocoenoses under anthropogenous pressing. Minsk: Nauka i Tekhnika, 206 p.</t>
  </si>
  <si>
    <t>ja0996</t>
  </si>
  <si>
    <t>ol2204</t>
  </si>
  <si>
    <t xml:space="preserve">Boyko et al. (1976); Boyko &amp; Loznukho (1982)  </t>
  </si>
  <si>
    <t xml:space="preserve">Experimental studies on landscapes of Pripyatskii reserve. Minsk: Nauka i Tekhnika, 304 p. &amp; Bio-ecological peculiarities of forest phytocoenoses of Pripyatski reserve. Minsk: Nauka i Tekhnika, 134 p. </t>
  </si>
  <si>
    <t>ja1008</t>
  </si>
  <si>
    <t>ol2205</t>
  </si>
  <si>
    <t>ja0990</t>
  </si>
  <si>
    <t>ja0991</t>
  </si>
  <si>
    <t>ol2627</t>
  </si>
  <si>
    <t>ol2626</t>
  </si>
  <si>
    <t>ja0997</t>
  </si>
  <si>
    <t>ja0998</t>
  </si>
  <si>
    <t>ja1369</t>
  </si>
  <si>
    <t>ja1009</t>
  </si>
  <si>
    <t>ja0999</t>
  </si>
  <si>
    <t>ja1012</t>
  </si>
  <si>
    <t>ja1011</t>
  </si>
  <si>
    <t>ja1010</t>
  </si>
  <si>
    <t>ja1370</t>
  </si>
  <si>
    <t>ja1015</t>
  </si>
  <si>
    <t>ja1013</t>
  </si>
  <si>
    <t>ja1014</t>
  </si>
  <si>
    <t>ja1371</t>
  </si>
  <si>
    <t>ja1016</t>
  </si>
  <si>
    <t>ja1017</t>
  </si>
  <si>
    <t>ol1732</t>
  </si>
  <si>
    <t>Van Cleve et al. (1971)</t>
  </si>
  <si>
    <t>Arct. Alp. Res. 3: 101-114</t>
  </si>
  <si>
    <t>ol1529</t>
  </si>
  <si>
    <t>Uri et al. (2009)</t>
  </si>
  <si>
    <t>Forestry 82: 61-64</t>
  </si>
  <si>
    <t>ol1733</t>
  </si>
  <si>
    <t>ol1734</t>
  </si>
  <si>
    <t>ol1186</t>
  </si>
  <si>
    <t>Kestemont (1975)</t>
  </si>
  <si>
    <t>ol2829</t>
  </si>
  <si>
    <t>Lazukova &amp; Shuytsev (1980)</t>
  </si>
  <si>
    <t xml:space="preserve">Ecology and productivity of forests of Nechernozem’ye region (on Valdai Hills example); Moscow: Moscow State University, 1980. P. 50-56 </t>
  </si>
  <si>
    <t>ol2831</t>
  </si>
  <si>
    <t>ol2830</t>
  </si>
  <si>
    <t>mp1370</t>
  </si>
  <si>
    <t>Alnus rubra</t>
  </si>
  <si>
    <t>Arnone &amp; Gordon (1990)</t>
  </si>
  <si>
    <t>New Phytol. 116: 55-66</t>
  </si>
  <si>
    <t>mp1742</t>
  </si>
  <si>
    <t>mp1957</t>
  </si>
  <si>
    <t>Hibbs et al. (1995)</t>
  </si>
  <si>
    <t>New Phytol. 129: 569-577</t>
  </si>
  <si>
    <t>mp2128</t>
  </si>
  <si>
    <t>mp2197</t>
  </si>
  <si>
    <t>mp2499</t>
  </si>
  <si>
    <t>mp3596</t>
  </si>
  <si>
    <t>Chan et al. (2003)</t>
  </si>
  <si>
    <t>Can. J. For. Res. 33: 106-117</t>
  </si>
  <si>
    <t>mp3599</t>
  </si>
  <si>
    <t>mp3601</t>
  </si>
  <si>
    <t>ol1735</t>
  </si>
  <si>
    <t>Zavitkovski &amp; Stevens (1972)</t>
  </si>
  <si>
    <t>Ecol. 53: 235-242</t>
  </si>
  <si>
    <t>ol1736</t>
  </si>
  <si>
    <t>Ecol. 53: 235-243</t>
  </si>
  <si>
    <t>ol1739</t>
  </si>
  <si>
    <t>Turner et al. (1976)</t>
  </si>
  <si>
    <t>J. Ecol. 64: 965-974</t>
  </si>
  <si>
    <t>ol1737</t>
  </si>
  <si>
    <t>Ecol. 53: 235-244</t>
  </si>
  <si>
    <t>ol1738</t>
  </si>
  <si>
    <t>Ecol. 53: 235-245</t>
  </si>
  <si>
    <t>po0501</t>
  </si>
  <si>
    <t>Alnus viridis</t>
  </si>
  <si>
    <t>mp0536</t>
  </si>
  <si>
    <t>Alternanthera philoxeroides</t>
  </si>
  <si>
    <t>mp0595</t>
  </si>
  <si>
    <t>po1142</t>
  </si>
  <si>
    <t>K. K. Nagel et al.(unpubl)</t>
  </si>
  <si>
    <t>mp0625</t>
  </si>
  <si>
    <t>po1144</t>
  </si>
  <si>
    <t>mp1148</t>
  </si>
  <si>
    <t>po1143</t>
  </si>
  <si>
    <t>mp1662</t>
  </si>
  <si>
    <t>mp1686</t>
  </si>
  <si>
    <t>mp2002</t>
  </si>
  <si>
    <t>mp2003</t>
  </si>
  <si>
    <t>lu0194</t>
  </si>
  <si>
    <t>Altingia gracilipes</t>
  </si>
  <si>
    <t>Hamamelidaceae</t>
  </si>
  <si>
    <t>Guo (2003)</t>
  </si>
  <si>
    <t>China For. Sci. Technol. 17(S): 28-30 (in Chinese)</t>
  </si>
  <si>
    <t>lu0931</t>
  </si>
  <si>
    <t>Zheng et al. (2005)</t>
  </si>
  <si>
    <t>J. Fujian Norm. Univ. (Nat. Sci.) 21: 65-69 (in Chinese)</t>
  </si>
  <si>
    <t>lu0030</t>
  </si>
  <si>
    <t>Chen et al. (2000a)</t>
  </si>
  <si>
    <t>J. Zhejiang For. Coll. 17: 369-372 (in Chinese)</t>
  </si>
  <si>
    <t>po2816</t>
  </si>
  <si>
    <t>Amaranthus blitum</t>
  </si>
  <si>
    <t>Liu &amp; Stützel (2004)</t>
  </si>
  <si>
    <t>Sci. Hortic. 102: 15-27</t>
  </si>
  <si>
    <t>po2810</t>
  </si>
  <si>
    <t>po2817</t>
  </si>
  <si>
    <t>mp2041</t>
  </si>
  <si>
    <t>Liu &amp; Stutzel (2004)</t>
  </si>
  <si>
    <t>po2811</t>
  </si>
  <si>
    <t>po2818</t>
  </si>
  <si>
    <t>mp2437</t>
  </si>
  <si>
    <t>po2812</t>
  </si>
  <si>
    <t>po3014</t>
  </si>
  <si>
    <t>Olufolaji &amp; Tayo (1980)</t>
  </si>
  <si>
    <t>Sci. Hortic. 13: 181-189</t>
  </si>
  <si>
    <t>po3013</t>
  </si>
  <si>
    <t>po3012</t>
  </si>
  <si>
    <t>po2819</t>
  </si>
  <si>
    <t>po2813</t>
  </si>
  <si>
    <t>po2820</t>
  </si>
  <si>
    <t>mp2116</t>
  </si>
  <si>
    <t>Omami et al. (2006)</t>
  </si>
  <si>
    <t>N. Z. J. Crop Hortic. Sci. 34: 11-22</t>
  </si>
  <si>
    <t>mp2178</t>
  </si>
  <si>
    <t>po2814</t>
  </si>
  <si>
    <t>po2821</t>
  </si>
  <si>
    <t>mp2472</t>
  </si>
  <si>
    <t>mp2502</t>
  </si>
  <si>
    <t>mp2639</t>
  </si>
  <si>
    <t>po2815</t>
  </si>
  <si>
    <t>mp2796</t>
  </si>
  <si>
    <t>mp2991</t>
  </si>
  <si>
    <t>po2396</t>
  </si>
  <si>
    <t>Amaranthus hybridus</t>
  </si>
  <si>
    <t>Patterson &amp; Flint (1983)</t>
  </si>
  <si>
    <t>Weed Sci. 31: 318-323</t>
  </si>
  <si>
    <t>po2825</t>
  </si>
  <si>
    <t>Amaranthus hypochondriacus</t>
  </si>
  <si>
    <t>Gimplinger &amp; Kaul (2009)</t>
  </si>
  <si>
    <t>J. Appl. Bot. Food Qual. 82: 183-192</t>
  </si>
  <si>
    <t>mp1487</t>
  </si>
  <si>
    <t>Bunce (1990)</t>
  </si>
  <si>
    <t>Ann. Bot. 65: 637-642</t>
  </si>
  <si>
    <t>mp1499</t>
  </si>
  <si>
    <t>mp1911</t>
  </si>
  <si>
    <t>mp2425</t>
  </si>
  <si>
    <t>mp2626</t>
  </si>
  <si>
    <t>mp2717</t>
  </si>
  <si>
    <t>mp2749</t>
  </si>
  <si>
    <t>mp2774</t>
  </si>
  <si>
    <t>mp2954</t>
  </si>
  <si>
    <t>mp2969</t>
  </si>
  <si>
    <t>mp3008</t>
  </si>
  <si>
    <t>mp2134</t>
  </si>
  <si>
    <t>mp2142</t>
  </si>
  <si>
    <t>mp2172</t>
  </si>
  <si>
    <t>mp2212</t>
  </si>
  <si>
    <t>mp2516</t>
  </si>
  <si>
    <t>mp2580</t>
  </si>
  <si>
    <t>mp2631</t>
  </si>
  <si>
    <t>mp2655</t>
  </si>
  <si>
    <t>mp2667</t>
  </si>
  <si>
    <t>mp2694</t>
  </si>
  <si>
    <t>mp2799</t>
  </si>
  <si>
    <t>mp2845</t>
  </si>
  <si>
    <t>mp2878</t>
  </si>
  <si>
    <t>mp2909</t>
  </si>
  <si>
    <t>po2845</t>
  </si>
  <si>
    <t>Amaranthus tricolor</t>
  </si>
  <si>
    <t>Singh et al. (2009)</t>
  </si>
  <si>
    <t>Sci. Hortic. 120: 173-180</t>
  </si>
  <si>
    <t>po2843</t>
  </si>
  <si>
    <t>po2844</t>
  </si>
  <si>
    <t>po2842</t>
  </si>
  <si>
    <t>po2839</t>
  </si>
  <si>
    <t>po2849</t>
  </si>
  <si>
    <t>po2838</t>
  </si>
  <si>
    <t>po2841</t>
  </si>
  <si>
    <t>po2840</t>
  </si>
  <si>
    <t>po2798</t>
  </si>
  <si>
    <t>po2804</t>
  </si>
  <si>
    <t>po2847</t>
  </si>
  <si>
    <t>po2848</t>
  </si>
  <si>
    <t>po2801</t>
  </si>
  <si>
    <t>po2807</t>
  </si>
  <si>
    <t>po2846</t>
  </si>
  <si>
    <t>po2850</t>
  </si>
  <si>
    <t>mp1736</t>
  </si>
  <si>
    <t>po2851</t>
  </si>
  <si>
    <t>mp1960</t>
  </si>
  <si>
    <t>mp1997</t>
  </si>
  <si>
    <t>po2805</t>
  </si>
  <si>
    <t>mp2080</t>
  </si>
  <si>
    <t>po2808</t>
  </si>
  <si>
    <t>mp2095</t>
  </si>
  <si>
    <t>po2802</t>
  </si>
  <si>
    <t>po2806</t>
  </si>
  <si>
    <t>mp2209</t>
  </si>
  <si>
    <t>po2809</t>
  </si>
  <si>
    <t>po2799</t>
  </si>
  <si>
    <t>mp2364</t>
  </si>
  <si>
    <t>mp2391</t>
  </si>
  <si>
    <t>mp2459</t>
  </si>
  <si>
    <t>mp2482</t>
  </si>
  <si>
    <t>po2800</t>
  </si>
  <si>
    <t>po2803</t>
  </si>
  <si>
    <t>ol1838</t>
  </si>
  <si>
    <t>Ambrosia dumosa</t>
  </si>
  <si>
    <t>mp1822</t>
  </si>
  <si>
    <t>Amburana cearensis</t>
  </si>
  <si>
    <t>Poorter (1999)</t>
  </si>
  <si>
    <t>Funct. Ecol. 13: 396-410</t>
  </si>
  <si>
    <t>po2761</t>
  </si>
  <si>
    <t>Ramos et al. (2004)</t>
  </si>
  <si>
    <t>Acta Bot. Bras. 18: 351-358</t>
  </si>
  <si>
    <t>mp1949</t>
  </si>
  <si>
    <t>po2760</t>
  </si>
  <si>
    <t>mp2094</t>
  </si>
  <si>
    <t>po2759</t>
  </si>
  <si>
    <t>mp2342</t>
  </si>
  <si>
    <t>po2758</t>
  </si>
  <si>
    <t>mp2430</t>
  </si>
  <si>
    <t>mp2549</t>
  </si>
  <si>
    <t>po2824</t>
  </si>
  <si>
    <t>Ammannia coccinea</t>
  </si>
  <si>
    <t>Lythraceae</t>
  </si>
  <si>
    <t>Gibson et al. (2001)</t>
  </si>
  <si>
    <t>Weed Res. 41: 59-67</t>
  </si>
  <si>
    <t>po2823</t>
  </si>
  <si>
    <t>po2822</t>
  </si>
  <si>
    <t>mp0792</t>
  </si>
  <si>
    <t>mp1281</t>
  </si>
  <si>
    <t>mp2042</t>
  </si>
  <si>
    <t>mp0759</t>
  </si>
  <si>
    <t>Amomyrtus meli</t>
  </si>
  <si>
    <t>mp1303</t>
  </si>
  <si>
    <t>mp1962</t>
  </si>
  <si>
    <t>mp1436</t>
  </si>
  <si>
    <t>Amphipterygium adstringens</t>
  </si>
  <si>
    <t>Julianaceae</t>
  </si>
  <si>
    <t>mp2571</t>
  </si>
  <si>
    <t>mp2445</t>
  </si>
  <si>
    <t>Anadenanthera colubrina</t>
  </si>
  <si>
    <t>Ferreira et al. (2012)</t>
  </si>
  <si>
    <t>Acta Bot. Bras. 26: 408-414</t>
  </si>
  <si>
    <t>mp2686</t>
  </si>
  <si>
    <t>mp2722</t>
  </si>
  <si>
    <t>mp2758</t>
  </si>
  <si>
    <t>mp0511</t>
  </si>
  <si>
    <t>Ranunculaceae</t>
  </si>
  <si>
    <t>mp0805</t>
  </si>
  <si>
    <t>po0822</t>
  </si>
  <si>
    <t>Angophora floribunda</t>
  </si>
  <si>
    <t>po0823</t>
  </si>
  <si>
    <t>po0824</t>
  </si>
  <si>
    <t>po1434</t>
  </si>
  <si>
    <t>Anoda cristata</t>
  </si>
  <si>
    <t>po1435</t>
  </si>
  <si>
    <t>po2397</t>
  </si>
  <si>
    <t>mp1939</t>
  </si>
  <si>
    <t>mp2303</t>
  </si>
  <si>
    <t>mp2532</t>
  </si>
  <si>
    <t>ol3723</t>
  </si>
  <si>
    <t>Combretaceae</t>
  </si>
  <si>
    <t>Singh &amp; Misra (1979)</t>
  </si>
  <si>
    <t>Final Technical Report. Indian MAB Project. Varanasi: Banaras Hindu University, India.</t>
  </si>
  <si>
    <t>ol3724</t>
  </si>
  <si>
    <t>po0406</t>
  </si>
  <si>
    <t>po0407</t>
  </si>
  <si>
    <t>po0408</t>
  </si>
  <si>
    <t>po0409</t>
  </si>
  <si>
    <t>po0410</t>
  </si>
  <si>
    <t>po0411</t>
  </si>
  <si>
    <t>po0412</t>
  </si>
  <si>
    <t>mp1623</t>
  </si>
  <si>
    <t>Anthyllis vulneraria</t>
  </si>
  <si>
    <t>Ferris &amp; Taylor (1993)</t>
  </si>
  <si>
    <t>New Phytol. 125: 855-866</t>
  </si>
  <si>
    <t>mp1668</t>
  </si>
  <si>
    <t>mp0240</t>
  </si>
  <si>
    <t>Antidesma cuspidatum</t>
  </si>
  <si>
    <t>Phyllanthaceae</t>
  </si>
  <si>
    <t>Burslem et al. (1996)</t>
  </si>
  <si>
    <t>Biotropica 28: 636-648</t>
  </si>
  <si>
    <t>mp0257</t>
  </si>
  <si>
    <t>mp0262</t>
  </si>
  <si>
    <t>po1654</t>
  </si>
  <si>
    <t>Burslem et al. (1995)</t>
  </si>
  <si>
    <t>J. Ecol. 83: 113-122</t>
  </si>
  <si>
    <t>po1653</t>
  </si>
  <si>
    <t>po1655</t>
  </si>
  <si>
    <t>mp0108</t>
  </si>
  <si>
    <t>Hayashida Y. &amp; Boot R.G.A. (unpubl)</t>
  </si>
  <si>
    <t>mp0230</t>
  </si>
  <si>
    <t>mp1413</t>
  </si>
  <si>
    <t>Apoplanesia paniculata</t>
  </si>
  <si>
    <t>Huante &amp; Rincon (1998)</t>
  </si>
  <si>
    <t>Oecologia 113: 53-66</t>
  </si>
  <si>
    <t>mp2610</t>
  </si>
  <si>
    <t>po2195</t>
  </si>
  <si>
    <t>Aquilegia canadensis</t>
  </si>
  <si>
    <t>po2186</t>
  </si>
  <si>
    <t>po0549</t>
  </si>
  <si>
    <t>Arabidopsis thaliana</t>
  </si>
  <si>
    <t>D. Tholen (unpubl)</t>
  </si>
  <si>
    <t>po0550</t>
  </si>
  <si>
    <t>po0551</t>
  </si>
  <si>
    <t>po0552</t>
  </si>
  <si>
    <t>po0553</t>
  </si>
  <si>
    <t>po0554</t>
  </si>
  <si>
    <t>mp2344</t>
  </si>
  <si>
    <t>Arachis hypogaea</t>
  </si>
  <si>
    <t>Talwar et al. (1999)</t>
  </si>
  <si>
    <t>Crop Sci. 39: 460-466</t>
  </si>
  <si>
    <t>mp2555</t>
  </si>
  <si>
    <t>mp2645</t>
  </si>
  <si>
    <t>mp2892</t>
  </si>
  <si>
    <t>mp2993</t>
  </si>
  <si>
    <t>mp3044</t>
  </si>
  <si>
    <t>po0502</t>
  </si>
  <si>
    <t>Ericaceae</t>
  </si>
  <si>
    <t>po3068</t>
  </si>
  <si>
    <t>Vasques et al. (2013)</t>
  </si>
  <si>
    <t>Env. Exp. Bot. 96: 11-19</t>
  </si>
  <si>
    <t>po3069</t>
  </si>
  <si>
    <t>po2531</t>
  </si>
  <si>
    <t>Van Arendonk J.J.C.M. &amp; Villar R. (unpubl.) &amp; R. Villar (unpubl)</t>
  </si>
  <si>
    <t>po2534</t>
  </si>
  <si>
    <t>po2535</t>
  </si>
  <si>
    <t>Van Arendonk J.J.C.M. &amp; Villar R. (unpubl.)l)</t>
  </si>
  <si>
    <t>po2532</t>
  </si>
  <si>
    <t>po2533</t>
  </si>
  <si>
    <t>mp2206</t>
  </si>
  <si>
    <t>Ardisia crenata</t>
  </si>
  <si>
    <t>Cheng et al. (2013)</t>
  </si>
  <si>
    <t>J. Trop. For. Sci. 25: 537-546</t>
  </si>
  <si>
    <t>mp2447</t>
  </si>
  <si>
    <t>mp2490</t>
  </si>
  <si>
    <t>mp2707</t>
  </si>
  <si>
    <t>mp2893</t>
  </si>
  <si>
    <t>mp1185</t>
  </si>
  <si>
    <t>Argyrodendron actinophyllum</t>
  </si>
  <si>
    <t>Turnbull (1991) &amp; Thesis (1992)</t>
  </si>
  <si>
    <t>Oecologia 87: 110-117 &amp; Thesis</t>
  </si>
  <si>
    <t>mp1804</t>
  </si>
  <si>
    <t>mp2023</t>
  </si>
  <si>
    <t>mp2829</t>
  </si>
  <si>
    <t>mp0551</t>
  </si>
  <si>
    <t>Argyrodendron spec.</t>
  </si>
  <si>
    <t>Thompson et al. (1992)</t>
  </si>
  <si>
    <t>Aust. J. Plant Physiol. 19: 1-18; Aust. J. Plant Physiol. 19:19-42</t>
  </si>
  <si>
    <t>mp1042</t>
  </si>
  <si>
    <t>mp1420</t>
  </si>
  <si>
    <t>mp2076</t>
  </si>
  <si>
    <t>mp0364</t>
  </si>
  <si>
    <t>Argyrodendron trifoliolatum</t>
  </si>
  <si>
    <t>mp0949</t>
  </si>
  <si>
    <t>mp1381</t>
  </si>
  <si>
    <t>mp1760</t>
  </si>
  <si>
    <t>mp2596</t>
  </si>
  <si>
    <t>Kelly et al. (2009)</t>
  </si>
  <si>
    <t>For. Ecol. Manage. 257: 287-293</t>
  </si>
  <si>
    <t>mp2833</t>
  </si>
  <si>
    <t>mp2899</t>
  </si>
  <si>
    <t>mp2551</t>
  </si>
  <si>
    <t>Artemisia annua</t>
  </si>
  <si>
    <t>Wang et al. (2007)</t>
  </si>
  <si>
    <t>Photosynthetica 46: 17-20</t>
  </si>
  <si>
    <t>mp3113</t>
  </si>
  <si>
    <t>mp3475</t>
  </si>
  <si>
    <t>mp3536</t>
  </si>
  <si>
    <t>mp0261</t>
  </si>
  <si>
    <t>Artemisia fukudo</t>
  </si>
  <si>
    <t>Ishikawa &amp; Kachi (2000)</t>
  </si>
  <si>
    <t>Ecol. Res. 15: 241-247</t>
  </si>
  <si>
    <t>mp0447</t>
  </si>
  <si>
    <t>mp0456</t>
  </si>
  <si>
    <t>mp0039</t>
  </si>
  <si>
    <t>Artemisia stelleriana</t>
  </si>
  <si>
    <t>mp0181</t>
  </si>
  <si>
    <t>mp0331</t>
  </si>
  <si>
    <t>mp0341</t>
  </si>
  <si>
    <t>Arthrostemma ciliatum</t>
  </si>
  <si>
    <t>Melastomataceae</t>
  </si>
  <si>
    <t>Baruch et al. (2000)</t>
  </si>
  <si>
    <t>Int. J. Plant Sci. 161: 107-118</t>
  </si>
  <si>
    <t>mp1078</t>
  </si>
  <si>
    <t>mp2015</t>
  </si>
  <si>
    <t>mp2552</t>
  </si>
  <si>
    <t>po2218</t>
  </si>
  <si>
    <t>Asclepias incarnata</t>
  </si>
  <si>
    <t>po2219</t>
  </si>
  <si>
    <t>po2196</t>
  </si>
  <si>
    <t>po2220</t>
  </si>
  <si>
    <t>po2221</t>
  </si>
  <si>
    <t>po2222</t>
  </si>
  <si>
    <t>po2223</t>
  </si>
  <si>
    <t>po2187</t>
  </si>
  <si>
    <t>po2224</t>
  </si>
  <si>
    <t>Asclepias verticillata</t>
  </si>
  <si>
    <t>po2225</t>
  </si>
  <si>
    <t>po2226</t>
  </si>
  <si>
    <t>po2227</t>
  </si>
  <si>
    <t>po2228</t>
  </si>
  <si>
    <t>po2229</t>
  </si>
  <si>
    <t>mp0405</t>
  </si>
  <si>
    <t>Aspidosperma desmanthum</t>
  </si>
  <si>
    <t>Kitajima (1994)</t>
  </si>
  <si>
    <t>Oecologia 98: 419-428</t>
  </si>
  <si>
    <t>mp0441</t>
  </si>
  <si>
    <t>mp0583</t>
  </si>
  <si>
    <t>mp2407</t>
  </si>
  <si>
    <t>Aspidosperma macrocarpon</t>
  </si>
  <si>
    <t>mp2731</t>
  </si>
  <si>
    <t>mp0271</t>
  </si>
  <si>
    <t>Aspidosperma parvifolium</t>
  </si>
  <si>
    <t>mp0719</t>
  </si>
  <si>
    <t>mp1721</t>
  </si>
  <si>
    <t>mp1833</t>
  </si>
  <si>
    <t>mp2010</t>
  </si>
  <si>
    <t>mp2114</t>
  </si>
  <si>
    <t>mp2322</t>
  </si>
  <si>
    <t>mp1475</t>
  </si>
  <si>
    <t>Aspidosperma pyrifolium</t>
  </si>
  <si>
    <t>mp2054</t>
  </si>
  <si>
    <t>mp0869</t>
  </si>
  <si>
    <t>Aspidosperma ramiflorum</t>
  </si>
  <si>
    <t>mp1207</t>
  </si>
  <si>
    <t>mp1359</t>
  </si>
  <si>
    <t>mp1470</t>
  </si>
  <si>
    <t>mp1853</t>
  </si>
  <si>
    <t>mp3173</t>
  </si>
  <si>
    <t>Asteriscus maritimus</t>
  </si>
  <si>
    <t>Rodriguez et al. (2005)</t>
  </si>
  <si>
    <t>Env. Exp. Bot. 53: 113-123</t>
  </si>
  <si>
    <t>mp3181</t>
  </si>
  <si>
    <t>mp3472</t>
  </si>
  <si>
    <t>ol1882</t>
  </si>
  <si>
    <t>Asterogyne martiana</t>
  </si>
  <si>
    <t>Arecaceae</t>
  </si>
  <si>
    <t>Chazdon (1986)</t>
  </si>
  <si>
    <t>Am. Nat. 127: 9-30</t>
  </si>
  <si>
    <t>mp0357</t>
  </si>
  <si>
    <t>Astragalus canadensis</t>
  </si>
  <si>
    <t>mp0789</t>
  </si>
  <si>
    <t>po1538</t>
  </si>
  <si>
    <t>Astragalus pelecinus</t>
  </si>
  <si>
    <t>po0905</t>
  </si>
  <si>
    <t>Atalaya hemiglauca</t>
  </si>
  <si>
    <t>po0904</t>
  </si>
  <si>
    <t>mp1395</t>
  </si>
  <si>
    <t>mp2162</t>
  </si>
  <si>
    <t>po0503</t>
  </si>
  <si>
    <t>Chenopodiaceae</t>
  </si>
  <si>
    <t>mp1819</t>
  </si>
  <si>
    <t>Atriplex lampa</t>
  </si>
  <si>
    <t>Trione &amp; Passera (1993)</t>
  </si>
  <si>
    <t>J. Arid Environ. 25: 331-341</t>
  </si>
  <si>
    <t>mp2280</t>
  </si>
  <si>
    <t>po1291</t>
  </si>
  <si>
    <t>Atriplex nummularia</t>
  </si>
  <si>
    <t>Jones et al. (1970)</t>
  </si>
  <si>
    <t>In: The Biology of Atriplex (Ed. R. JOnes)</t>
  </si>
  <si>
    <t>mp0458</t>
  </si>
  <si>
    <t>Atropa belladonna</t>
  </si>
  <si>
    <t>Ali (2000)</t>
  </si>
  <si>
    <t>Plant Sci. 152: 173-179</t>
  </si>
  <si>
    <t>mp0567</t>
  </si>
  <si>
    <t>mp0612</t>
  </si>
  <si>
    <t>mp0671</t>
  </si>
  <si>
    <t>po2381</t>
  </si>
  <si>
    <t>Brummett &amp; Sciuchetti (1960)</t>
  </si>
  <si>
    <t>J. Pharm. Sci. 49: 274–277</t>
  </si>
  <si>
    <t>po2382</t>
  </si>
  <si>
    <t>mp1346</t>
  </si>
  <si>
    <t>Avicennia germinans</t>
  </si>
  <si>
    <t>Acanthaceae</t>
  </si>
  <si>
    <t>McKee (1995)</t>
  </si>
  <si>
    <t>Am. J. Bot. 82: 299-307</t>
  </si>
  <si>
    <t>mp1619</t>
  </si>
  <si>
    <t>mp2050</t>
  </si>
  <si>
    <t>mp2202</t>
  </si>
  <si>
    <t>mp2888</t>
  </si>
  <si>
    <t>Lopez-Hoffman et al. (2007)</t>
  </si>
  <si>
    <t>Oecologia 150: 545-556</t>
  </si>
  <si>
    <t>mp3098</t>
  </si>
  <si>
    <t>mp3180</t>
  </si>
  <si>
    <t>mp3388</t>
  </si>
  <si>
    <t>mp3402</t>
  </si>
  <si>
    <t>mp3403</t>
  </si>
  <si>
    <t>po1430</t>
  </si>
  <si>
    <t>Avicennia marina</t>
  </si>
  <si>
    <t>mp1372</t>
  </si>
  <si>
    <t>Burchett et al. (1984)</t>
  </si>
  <si>
    <t>Physiol. Plant. 60: 113-118</t>
  </si>
  <si>
    <t>mp1485</t>
  </si>
  <si>
    <t>mp1531</t>
  </si>
  <si>
    <t>mp1641</t>
  </si>
  <si>
    <t>mp0657</t>
  </si>
  <si>
    <t>Backhousia myrtifolia</t>
  </si>
  <si>
    <t>Barrett &amp; Ash (1992)</t>
  </si>
  <si>
    <t>Aust. J. Bot. 40: 13-25</t>
  </si>
  <si>
    <t>mp1386</t>
  </si>
  <si>
    <t>mp1411</t>
  </si>
  <si>
    <t>mp1776</t>
  </si>
  <si>
    <t>ol1707</t>
  </si>
  <si>
    <t>Banksia aemula</t>
  </si>
  <si>
    <t>Westman &amp; Rogers (1977)</t>
  </si>
  <si>
    <t>Aust. J. Bot. 25: 171-191</t>
  </si>
  <si>
    <t>po0828</t>
  </si>
  <si>
    <t>Banksia ericifolia</t>
  </si>
  <si>
    <t>po0829</t>
  </si>
  <si>
    <t>po0830</t>
  </si>
  <si>
    <t>po0790</t>
  </si>
  <si>
    <t>Banksia oblongifolia</t>
  </si>
  <si>
    <t>po0791</t>
  </si>
  <si>
    <t>po0792</t>
  </si>
  <si>
    <t>mp0401</t>
  </si>
  <si>
    <t>Baptisia alba</t>
  </si>
  <si>
    <t>mp0934</t>
  </si>
  <si>
    <t>po1004</t>
  </si>
  <si>
    <t>Bellis perennis</t>
  </si>
  <si>
    <t>po1005</t>
  </si>
  <si>
    <t>mp1238</t>
  </si>
  <si>
    <t>mp1717</t>
  </si>
  <si>
    <t>mp0552</t>
  </si>
  <si>
    <t>Bellucia pentamera</t>
  </si>
  <si>
    <t>mp1019</t>
  </si>
  <si>
    <t>mp1969</t>
  </si>
  <si>
    <t>mp2026</t>
  </si>
  <si>
    <t>mp2115</t>
  </si>
  <si>
    <t>mp2337</t>
  </si>
  <si>
    <t>po0504</t>
  </si>
  <si>
    <t>mp1347</t>
  </si>
  <si>
    <t>Bernardia spongiosa</t>
  </si>
  <si>
    <t>mp2419</t>
  </si>
  <si>
    <t>mp1654</t>
  </si>
  <si>
    <t>Wyse (1980)</t>
  </si>
  <si>
    <t>Crop Sci. 20: 456-458</t>
  </si>
  <si>
    <t>mp2362</t>
  </si>
  <si>
    <t>mp3139</t>
  </si>
  <si>
    <t>Ziska et al. (1995)</t>
  </si>
  <si>
    <t>Physiol. Plant. 95: 355-364</t>
  </si>
  <si>
    <t>mp3145</t>
  </si>
  <si>
    <t>mp3179</t>
  </si>
  <si>
    <t>mp3188</t>
  </si>
  <si>
    <t>mp3321</t>
  </si>
  <si>
    <t>mp3331</t>
  </si>
  <si>
    <t>mp3448</t>
  </si>
  <si>
    <t>mp3455</t>
  </si>
  <si>
    <t>mp3523</t>
  </si>
  <si>
    <t>mp3527</t>
  </si>
  <si>
    <t>mp3538</t>
  </si>
  <si>
    <t>mp3549</t>
  </si>
  <si>
    <t>mp0041</t>
  </si>
  <si>
    <t>po2137</t>
  </si>
  <si>
    <t>mp0205</t>
  </si>
  <si>
    <t>po2138</t>
  </si>
  <si>
    <t>mp1753</t>
  </si>
  <si>
    <t>Rochefort &amp; Bazzaz (1992)</t>
  </si>
  <si>
    <t>Can. J. For. Res. 22: 1583-1587</t>
  </si>
  <si>
    <t>mp2227</t>
  </si>
  <si>
    <t>mp2369</t>
  </si>
  <si>
    <t>mp2565</t>
  </si>
  <si>
    <t>mp2605</t>
  </si>
  <si>
    <t>Walters et al. (1993)</t>
  </si>
  <si>
    <t>Oecologia 94: 7-16</t>
  </si>
  <si>
    <t>mp3413</t>
  </si>
  <si>
    <t>po3055</t>
  </si>
  <si>
    <t>lu0342</t>
  </si>
  <si>
    <t>Betula alnoides</t>
  </si>
  <si>
    <t>Liang et al. (2006)</t>
  </si>
  <si>
    <t>J. West China For. Sci. 35: 188-192 (in Chinese)</t>
  </si>
  <si>
    <t>ol2840</t>
  </si>
  <si>
    <t>Li et al. (1981)</t>
  </si>
  <si>
    <t>Research of Forest Ecosystem 2: 34-50</t>
  </si>
  <si>
    <t>po2121</t>
  </si>
  <si>
    <t>Betula lenta</t>
  </si>
  <si>
    <t>po2122</t>
  </si>
  <si>
    <t>mp1211</t>
  </si>
  <si>
    <t>mp1274</t>
  </si>
  <si>
    <t>mp1320</t>
  </si>
  <si>
    <t>mp1684</t>
  </si>
  <si>
    <t>mp2232</t>
  </si>
  <si>
    <t>lu0415</t>
  </si>
  <si>
    <t>Betula luminifera</t>
  </si>
  <si>
    <t>lu0647</t>
  </si>
  <si>
    <t>mp2082</t>
  </si>
  <si>
    <t>Oberbauer et al. (1986)</t>
  </si>
  <si>
    <t>Can. J. Bot. 64: 2993-2998</t>
  </si>
  <si>
    <t>mp2455</t>
  </si>
  <si>
    <t>mp2523</t>
  </si>
  <si>
    <t>mp2524</t>
  </si>
  <si>
    <t>po1571</t>
  </si>
  <si>
    <t>Reich et al. (1998c)</t>
  </si>
  <si>
    <t>Funct. Ecol. 12: 327-338</t>
  </si>
  <si>
    <t>po1564</t>
  </si>
  <si>
    <t>po1572</t>
  </si>
  <si>
    <t>po1573</t>
  </si>
  <si>
    <t>mp0025</t>
  </si>
  <si>
    <t>po1565</t>
  </si>
  <si>
    <t>po1574</t>
  </si>
  <si>
    <t>po1566</t>
  </si>
  <si>
    <t>po1575</t>
  </si>
  <si>
    <t>po1576</t>
  </si>
  <si>
    <t>po1577</t>
  </si>
  <si>
    <t>po2152</t>
  </si>
  <si>
    <t>mp0367</t>
  </si>
  <si>
    <t>po1567</t>
  </si>
  <si>
    <t>mp0414</t>
  </si>
  <si>
    <t>po1568</t>
  </si>
  <si>
    <t>po2139</t>
  </si>
  <si>
    <t>mp1227</t>
  </si>
  <si>
    <t>po0402</t>
  </si>
  <si>
    <t>Tang &amp; Kozlowski (1983a)</t>
  </si>
  <si>
    <t>Physiol. Plant. 59: 218-222</t>
  </si>
  <si>
    <t>po1569</t>
  </si>
  <si>
    <t>po1570</t>
  </si>
  <si>
    <t>mp1821</t>
  </si>
  <si>
    <t>mp1926</t>
  </si>
  <si>
    <t>mp1950</t>
  </si>
  <si>
    <t>mp1955</t>
  </si>
  <si>
    <t>mp2129</t>
  </si>
  <si>
    <t>po0403</t>
  </si>
  <si>
    <t>mp2272</t>
  </si>
  <si>
    <t>po0404</t>
  </si>
  <si>
    <t>mp2614</t>
  </si>
  <si>
    <t>Cao et al. (2008)</t>
  </si>
  <si>
    <t>For. Ecol. Manage. 254: 217-224</t>
  </si>
  <si>
    <t>mp2858</t>
  </si>
  <si>
    <t>mp2957</t>
  </si>
  <si>
    <t>po0405</t>
  </si>
  <si>
    <t>mp3029</t>
  </si>
  <si>
    <t>mp3171</t>
  </si>
  <si>
    <t>Wang et al. (1998)</t>
  </si>
  <si>
    <t>Can. J. For. Res. 28: 44-55</t>
  </si>
  <si>
    <t>mp3186</t>
  </si>
  <si>
    <t>mp3196</t>
  </si>
  <si>
    <t>mp3248</t>
  </si>
  <si>
    <t>mp3250</t>
  </si>
  <si>
    <t>mp3289</t>
  </si>
  <si>
    <t>mp3316</t>
  </si>
  <si>
    <t>mp3342</t>
  </si>
  <si>
    <t>mp3343</t>
  </si>
  <si>
    <t>mp3378</t>
  </si>
  <si>
    <t>mp3386</t>
  </si>
  <si>
    <t>mp3399</t>
  </si>
  <si>
    <t>mp3407</t>
  </si>
  <si>
    <t>mp3457</t>
  </si>
  <si>
    <t>po0505</t>
  </si>
  <si>
    <t>po1413</t>
  </si>
  <si>
    <t>McDonald et al. (1986)</t>
  </si>
  <si>
    <t>Plant Cell Environ. 9: 433-438</t>
  </si>
  <si>
    <t>mp0231</t>
  </si>
  <si>
    <t>De la Rosa et al. (2003)</t>
  </si>
  <si>
    <t>Glob. Change Biol. 9: 65-73</t>
  </si>
  <si>
    <t>mp0248</t>
  </si>
  <si>
    <t>po1414</t>
  </si>
  <si>
    <t>po1411</t>
  </si>
  <si>
    <t>po1409</t>
  </si>
  <si>
    <t>po1421</t>
  </si>
  <si>
    <t>po1425</t>
  </si>
  <si>
    <t>po1423</t>
  </si>
  <si>
    <t>mp0560</t>
  </si>
  <si>
    <t>po1410</t>
  </si>
  <si>
    <t>po1412</t>
  </si>
  <si>
    <t>mp0666</t>
  </si>
  <si>
    <t>po1419</t>
  </si>
  <si>
    <t>po1415</t>
  </si>
  <si>
    <t>mp0783</t>
  </si>
  <si>
    <t>po1422</t>
  </si>
  <si>
    <t>po1424</t>
  </si>
  <si>
    <t>po1426</t>
  </si>
  <si>
    <t>mp0856</t>
  </si>
  <si>
    <t>po1417</t>
  </si>
  <si>
    <t>po1416</t>
  </si>
  <si>
    <t>mp1091</t>
  </si>
  <si>
    <t>mp1150</t>
  </si>
  <si>
    <t>po1420</t>
  </si>
  <si>
    <t>mp1221</t>
  </si>
  <si>
    <t>mp1241</t>
  </si>
  <si>
    <t>mp1263</t>
  </si>
  <si>
    <t>po1418</t>
  </si>
  <si>
    <t>mp1722</t>
  </si>
  <si>
    <t>mp1741</t>
  </si>
  <si>
    <t>mp2326</t>
  </si>
  <si>
    <t>Possen et al. (2011)</t>
  </si>
  <si>
    <t>For. Ecol. Manage. 262: 1387-1399</t>
  </si>
  <si>
    <t>mp2327</t>
  </si>
  <si>
    <t>mp2339</t>
  </si>
  <si>
    <t>mp2465</t>
  </si>
  <si>
    <t>po3021</t>
  </si>
  <si>
    <t>mp2558</t>
  </si>
  <si>
    <t>mp2764</t>
  </si>
  <si>
    <t>mp2811</t>
  </si>
  <si>
    <t>mp2821</t>
  </si>
  <si>
    <t>po3025</t>
  </si>
  <si>
    <t>mp2894</t>
  </si>
  <si>
    <t>po3022</t>
  </si>
  <si>
    <t>mp2915</t>
  </si>
  <si>
    <t>po3024</t>
  </si>
  <si>
    <t>po3026</t>
  </si>
  <si>
    <t>po3023</t>
  </si>
  <si>
    <t>ol3743</t>
  </si>
  <si>
    <t>Smirnov (1971?; 1974)</t>
  </si>
  <si>
    <t>Organic mass of certain forest phytocoenoses at European part of USSR. Moscow: Nauka, 362 p. &amp; Modern problems of forestry and forest biogeocoenology. Moscow: Nauka, P. 137-156</t>
  </si>
  <si>
    <t>mp3123</t>
  </si>
  <si>
    <t>mp3141</t>
  </si>
  <si>
    <t>Paakkonen &amp; Holopainen (1995)</t>
  </si>
  <si>
    <t>New Phytol. 129: 595-603</t>
  </si>
  <si>
    <t>mp3142</t>
  </si>
  <si>
    <t>Wendler &amp; Millard (1996)</t>
  </si>
  <si>
    <t>Tree Physiol. 16: 153-159</t>
  </si>
  <si>
    <t>mp3176</t>
  </si>
  <si>
    <t>mp3287</t>
  </si>
  <si>
    <t>mp3288</t>
  </si>
  <si>
    <t>mp3300</t>
  </si>
  <si>
    <t>mp3327</t>
  </si>
  <si>
    <t>po3004</t>
  </si>
  <si>
    <t>Hester et al. (2004)</t>
  </si>
  <si>
    <t>Oikos 105: 536-550</t>
  </si>
  <si>
    <t>mp3428</t>
  </si>
  <si>
    <t>po3005</t>
  </si>
  <si>
    <t>ol0369</t>
  </si>
  <si>
    <t>Ovington &amp; Madgwick (1959b)</t>
  </si>
  <si>
    <t>po0702</t>
  </si>
  <si>
    <t>Centritto (2000)</t>
  </si>
  <si>
    <t>Plant Biosyst. 134: 31-37</t>
  </si>
  <si>
    <t>po0703</t>
  </si>
  <si>
    <t>mp3553</t>
  </si>
  <si>
    <t>Oksanen (2001)</t>
  </si>
  <si>
    <t>Water Air Soil Poll. 130: 947-952</t>
  </si>
  <si>
    <t>mp3567</t>
  </si>
  <si>
    <t>ol3355</t>
  </si>
  <si>
    <t>Medvedeva (1974; 1977); Medvedeva et al. (1977)</t>
  </si>
  <si>
    <t>The ways of swamp studying and mastering on the North-West of European part of USSR. Leningrad: Nauka, P. 99-106  &amp; Biological and commercial productivity of forest phytocoenoses of Karelia. Petrozavodsk: Karelian Branch of AS USSR, P. 71-75 &amp; P. 44-58</t>
  </si>
  <si>
    <t>ol2732</t>
  </si>
  <si>
    <t>Kazimirov et al. (1978)</t>
  </si>
  <si>
    <t xml:space="preserve">Organic mass and matter flows in birch stands of the middle taiga; Leningrad: Nauka, 216 p. </t>
  </si>
  <si>
    <t>ja0010</t>
  </si>
  <si>
    <t>mp3582</t>
  </si>
  <si>
    <t>Van Hees &amp; Clerkx (2003)</t>
  </si>
  <si>
    <t>For. Ecol. Manage. 176: 439-448</t>
  </si>
  <si>
    <t>mp3590</t>
  </si>
  <si>
    <t>ol3354</t>
  </si>
  <si>
    <t>ol3410</t>
  </si>
  <si>
    <t>Molchanov (1974)</t>
  </si>
  <si>
    <t>Productivity of organic and biological forest mass. Moscow: Nauka, P. 141-161</t>
  </si>
  <si>
    <t>mp3598</t>
  </si>
  <si>
    <t>Rey &amp; Jarvis (1997)</t>
  </si>
  <si>
    <t>Ann. Bot. 80: 809-816</t>
  </si>
  <si>
    <t>ja0002</t>
  </si>
  <si>
    <t>ol2533</t>
  </si>
  <si>
    <t>Il'yushenko (1968; 1970; 1982)</t>
  </si>
  <si>
    <t>Lesovedeniye (Rus. For. Sci.) 6: 65-67 &amp; Forming tree annual ring and organic mass accumulating. Moscow: Nauka, P. 50-61 &amp; Biological productivity of forests at Povolgie region. Moscow: Nauka, P. 73-98</t>
  </si>
  <si>
    <t>mp3600</t>
  </si>
  <si>
    <t>ol2532</t>
  </si>
  <si>
    <t>ol3641</t>
  </si>
  <si>
    <t>Remezov et al. (1959)</t>
  </si>
  <si>
    <t xml:space="preserve">Uptake and cycling of nitrogen and ash elements in forests of European part of USSR. Moscow: State University, 284 p. </t>
  </si>
  <si>
    <t>ol3591</t>
  </si>
  <si>
    <t>Polyakov (1973)</t>
  </si>
  <si>
    <t>Creating high productive forests on drained lands. Moscow: Lesnaya  Promyshlennost¢, 119 p.</t>
  </si>
  <si>
    <t>ol3590</t>
  </si>
  <si>
    <t>ol3579</t>
  </si>
  <si>
    <t>Pis’merov et al. (1979)</t>
  </si>
  <si>
    <t>Lesovedeniye (Rus. For. Sci. No. 1. P. 68-72</t>
  </si>
  <si>
    <t>ol4059</t>
  </si>
  <si>
    <t>Vedrova et al. (2002)</t>
  </si>
  <si>
    <t>Lesovedeniye (Rus. For. Sci.) No. 3. P. 40-48</t>
  </si>
  <si>
    <t>ol3589</t>
  </si>
  <si>
    <t>ol3588</t>
  </si>
  <si>
    <t>ol2832</t>
  </si>
  <si>
    <t>ol3587</t>
  </si>
  <si>
    <t>ol3586</t>
  </si>
  <si>
    <t>ja0007</t>
  </si>
  <si>
    <t>ol2539</t>
  </si>
  <si>
    <t>Il'yushenko (1982)</t>
  </si>
  <si>
    <t>Biological productivity of forests at Povolgie region. Moscow: Nauka, P. 73-98</t>
  </si>
  <si>
    <t>ol0370</t>
  </si>
  <si>
    <t>ol2833</t>
  </si>
  <si>
    <t>ol2535</t>
  </si>
  <si>
    <t>ol2733</t>
  </si>
  <si>
    <t>ol3744</t>
  </si>
  <si>
    <t>Smirnova &amp; Gorodentseva (1958)</t>
  </si>
  <si>
    <t>Bull. of MOIP. Biol. Division 63: 135-145</t>
  </si>
  <si>
    <t>ol3411</t>
  </si>
  <si>
    <t>ol2776</t>
  </si>
  <si>
    <t>Kuchko (1977)</t>
  </si>
  <si>
    <t>Biological and commercial productivity of forest phytocoenoses of Karelia. Petrozavodsk: Forest Institute of KF AS USSR, P. 64-71</t>
  </si>
  <si>
    <t>ol2735</t>
  </si>
  <si>
    <t>ol1556</t>
  </si>
  <si>
    <t>Klinge (1977; 1978) &amp; Klinge et al (1975)</t>
  </si>
  <si>
    <t>ol2304</t>
  </si>
  <si>
    <t>Duvigneaud et al. (1977a)</t>
  </si>
  <si>
    <t>Productivité biologique en Belgique (P. Duvigneaud and P. Kestemont, eds.). SCOPE: Editions Duculot, Paris – Gembloux, 1977?. P. 489-500.</t>
  </si>
  <si>
    <t>ol2540</t>
  </si>
  <si>
    <t>ol2364</t>
  </si>
  <si>
    <t>ja0018</t>
  </si>
  <si>
    <t>ja0016</t>
  </si>
  <si>
    <t>ol2289</t>
  </si>
  <si>
    <t>Deyeva (1985; 1987)</t>
  </si>
  <si>
    <t>Botan. Zhurnal (Rus. Bot. Journ) 70: 54-58 &amp; 72: 505-511</t>
  </si>
  <si>
    <t>ol2541</t>
  </si>
  <si>
    <t>ol2734</t>
  </si>
  <si>
    <t>ol2534</t>
  </si>
  <si>
    <t>ol3947</t>
  </si>
  <si>
    <t>Utkin et al. (1997)</t>
  </si>
  <si>
    <t>Lesovedeniye (Rus. For. S?i.) No. 5. P. 51-65</t>
  </si>
  <si>
    <t>ol2212</t>
  </si>
  <si>
    <t xml:space="preserve">Boyko et al. (1976); Boyko &amp; Loznukho (1982)    </t>
  </si>
  <si>
    <t>ja0014</t>
  </si>
  <si>
    <t>ol3948</t>
  </si>
  <si>
    <t>ol2550</t>
  </si>
  <si>
    <t>ja0032</t>
  </si>
  <si>
    <t>ol2543</t>
  </si>
  <si>
    <t>ja0025</t>
  </si>
  <si>
    <t>ol2542</t>
  </si>
  <si>
    <t>ol2777</t>
  </si>
  <si>
    <t>ol3950</t>
  </si>
  <si>
    <t>ja0038</t>
  </si>
  <si>
    <t>ol3949</t>
  </si>
  <si>
    <t>ja0023</t>
  </si>
  <si>
    <t>ja0017</t>
  </si>
  <si>
    <t>ja0036</t>
  </si>
  <si>
    <t>ol2553</t>
  </si>
  <si>
    <t>ja0013</t>
  </si>
  <si>
    <t>ol2544</t>
  </si>
  <si>
    <t>ol2290</t>
  </si>
  <si>
    <t>ol2218</t>
  </si>
  <si>
    <t>ja0026</t>
  </si>
  <si>
    <t>ol2530</t>
  </si>
  <si>
    <t>Il'yushenko &amp; Koshel'kov (1977); Zvorykina (1977)</t>
  </si>
  <si>
    <t>Forestry studies on the southern taiga subzone. Moscow: Nauka, P. 32-41 &amp; Forestry studies on the southern taiga subzone. Moscow: Nauka, P. 42-50</t>
  </si>
  <si>
    <t>ol2536</t>
  </si>
  <si>
    <t>ja0027</t>
  </si>
  <si>
    <t>ol2545</t>
  </si>
  <si>
    <t>ja0030</t>
  </si>
  <si>
    <t>ol2546</t>
  </si>
  <si>
    <t>ol3619</t>
  </si>
  <si>
    <t>Pozdnyakov et al. (1969); Protopopov (1971)</t>
  </si>
  <si>
    <t>Biological productivity of forests of the Middle Siberia and Jakutia. Krasnoyarsk: Book Publ. House, 120 p &amp;  Lesovedeniye (Rus. For. Sci.) No. 1.  P. 32-36</t>
  </si>
  <si>
    <t>ol2736</t>
  </si>
  <si>
    <t>ja0031</t>
  </si>
  <si>
    <t>ol2772</t>
  </si>
  <si>
    <t>ol2552</t>
  </si>
  <si>
    <t>ja0039</t>
  </si>
  <si>
    <t>ol2548</t>
  </si>
  <si>
    <t>ol0371</t>
  </si>
  <si>
    <t>ol2547</t>
  </si>
  <si>
    <t>ol3662</t>
  </si>
  <si>
    <t>Rodin &amp; Bazilevich  (1967); Bazilevich (1965)</t>
  </si>
  <si>
    <t xml:space="preserve">Production and mineral cycling in terrestrial vegetation. Edinburg: Oliver and Boyd &amp; Geochemistry of soda soil salting. Moscow: Nauka,  351p. </t>
  </si>
  <si>
    <t>ol2549</t>
  </si>
  <si>
    <t>ja0022</t>
  </si>
  <si>
    <t>ol2291</t>
  </si>
  <si>
    <t>Diakonov &amp; Reteyum (1971)</t>
  </si>
  <si>
    <t>Biological productivity and cycling chemical elements in plant communities. Leningrad: Nauka, 1971. P. 43-46 (Rus.).</t>
  </si>
  <si>
    <t>ol3951</t>
  </si>
  <si>
    <t>ja0035</t>
  </si>
  <si>
    <t>ol2771</t>
  </si>
  <si>
    <t>ol2737</t>
  </si>
  <si>
    <t>ol3412</t>
  </si>
  <si>
    <t>ol2551</t>
  </si>
  <si>
    <t>ol3417</t>
  </si>
  <si>
    <t>Molchanov (1977); Molchanov et al. (1982)</t>
  </si>
  <si>
    <t>Forestry studies at the southern taiga subzone. Moscow: Nauka, P. 51-60 &amp; Biological productivity of forests at Povolgie region. Moscow: Nauka, P. 147-163</t>
  </si>
  <si>
    <t>ja0028</t>
  </si>
  <si>
    <t>ol2193</t>
  </si>
  <si>
    <t>Boyko et al. (1970; 1975b)</t>
  </si>
  <si>
    <t>Berezina reserve: Studies. 1970. Issue 1. Minsk. P 51-63 &amp; Experimental studies of natural complexes in Berezina reserve. Minsk: Nauka i Tekhnika, 376 p.</t>
  </si>
  <si>
    <t>ol2554</t>
  </si>
  <si>
    <t>ol2835</t>
  </si>
  <si>
    <t>ol2558</t>
  </si>
  <si>
    <t>ja0033</t>
  </si>
  <si>
    <t>ja0037</t>
  </si>
  <si>
    <t>ol2555</t>
  </si>
  <si>
    <t>ol2557</t>
  </si>
  <si>
    <t>ja0040</t>
  </si>
  <si>
    <t>ol3952</t>
  </si>
  <si>
    <t>ol3330</t>
  </si>
  <si>
    <t>Malkonen (1977)</t>
  </si>
  <si>
    <t>Communicationes Instituti Forestalis Fenniae (Helsinki) 91: 1-35.</t>
  </si>
  <si>
    <t>ol2556</t>
  </si>
  <si>
    <t>ja0052</t>
  </si>
  <si>
    <t>ol2219</t>
  </si>
  <si>
    <t>ja0041</t>
  </si>
  <si>
    <t>ol3413</t>
  </si>
  <si>
    <t>ol2560</t>
  </si>
  <si>
    <t>ol2537</t>
  </si>
  <si>
    <t>ol2563</t>
  </si>
  <si>
    <t>ja0048</t>
  </si>
  <si>
    <t>ol2564</t>
  </si>
  <si>
    <t>ol3712</t>
  </si>
  <si>
    <t>Sidorovich &amp; Bus'ko (1982); Bus'ko (1986)</t>
  </si>
  <si>
    <t>Proc. of Byelorus. Acad. Sci. Ser. Biol. 4: 98-100 &amp; Ph.D. Thesis. Dnepropetrovsk: Dnepropetrovsk University, 24 p.</t>
  </si>
  <si>
    <t>ol3714</t>
  </si>
  <si>
    <t>ja0034</t>
  </si>
  <si>
    <t>ol2562</t>
  </si>
  <si>
    <t>ol3953</t>
  </si>
  <si>
    <t>ol3745</t>
  </si>
  <si>
    <t>ol2559</t>
  </si>
  <si>
    <t>ol2834</t>
  </si>
  <si>
    <t>ol2561</t>
  </si>
  <si>
    <t>ja0024</t>
  </si>
  <si>
    <t>ol3414</t>
  </si>
  <si>
    <t>ol2568</t>
  </si>
  <si>
    <t>ol3954</t>
  </si>
  <si>
    <t>ja0051</t>
  </si>
  <si>
    <t>ol2565</t>
  </si>
  <si>
    <t>ol2738</t>
  </si>
  <si>
    <t>ol0372</t>
  </si>
  <si>
    <t>ol2566</t>
  </si>
  <si>
    <t>ol2531</t>
  </si>
  <si>
    <t>ol2569</t>
  </si>
  <si>
    <t>ol3415</t>
  </si>
  <si>
    <t>ol2567</t>
  </si>
  <si>
    <t>ja0043</t>
  </si>
  <si>
    <t>ja0046</t>
  </si>
  <si>
    <t>ol3715</t>
  </si>
  <si>
    <t>ol3722</t>
  </si>
  <si>
    <t>Sidorovich et al. (1985); Bus'ko (1986)</t>
  </si>
  <si>
    <t>Functioning of forest phytocoenoses under anthropogenous pressing. Minsk: Nauka i Tekhnika, 206 p. &amp; Ph.D. Thesis. Dnepropetrovsk: Dnepropetrovsk University, 24 p.</t>
  </si>
  <si>
    <t>ja0042</t>
  </si>
  <si>
    <t>ol2571</t>
  </si>
  <si>
    <t>ja0044</t>
  </si>
  <si>
    <t>ja0045</t>
  </si>
  <si>
    <t>ja0050</t>
  </si>
  <si>
    <t>ja0047</t>
  </si>
  <si>
    <t>ja0029</t>
  </si>
  <si>
    <t>ol2573</t>
  </si>
  <si>
    <t>ol2538</t>
  </si>
  <si>
    <t>ol2570</t>
  </si>
  <si>
    <t>ja0049</t>
  </si>
  <si>
    <t>ja0053</t>
  </si>
  <si>
    <t>ol2572</t>
  </si>
  <si>
    <t>lu0451</t>
  </si>
  <si>
    <t>Luo et al. (2004)</t>
  </si>
  <si>
    <t>Chinese J. Appl. Ecol. 15: 1329-1333 (in Chinese)</t>
  </si>
  <si>
    <t>lu0972</t>
  </si>
  <si>
    <t>Zhu et al. (1993)</t>
  </si>
  <si>
    <t>Sci. Technol. Qinghai Agr. For.: 15-20 (in Chinese)</t>
  </si>
  <si>
    <t>lu0144</t>
  </si>
  <si>
    <t>Feng &amp; Yang (1981)</t>
  </si>
  <si>
    <t>J. Inner Mongolia For. Coll.: 1-17 (in Chinese)</t>
  </si>
  <si>
    <t>lu0769</t>
  </si>
  <si>
    <t>Xiao (1988)</t>
  </si>
  <si>
    <t>Acta Biol. Plateau Sin. 8: 147-157 (in Chinese)</t>
  </si>
  <si>
    <t>lu0200</t>
  </si>
  <si>
    <t>Han (1994)</t>
  </si>
  <si>
    <t>Long-term Research on China's Forest Ecosystems (eds Department of Science and Technology, Ministry of Forestry): 451-458 (Northeast Forestry University Press, 1994)</t>
  </si>
  <si>
    <t>lu0770</t>
  </si>
  <si>
    <t>ol4087</t>
  </si>
  <si>
    <t>Xu et al. (1988)</t>
  </si>
  <si>
    <t>J. Ecol. No. 7 (Suppl.). P. 49-59</t>
  </si>
  <si>
    <t>po2123</t>
  </si>
  <si>
    <t>mp0848</t>
  </si>
  <si>
    <t>mp0947</t>
  </si>
  <si>
    <t>mp1393</t>
  </si>
  <si>
    <t>mp1835</t>
  </si>
  <si>
    <t>mp1834</t>
  </si>
  <si>
    <t>mp1918</t>
  </si>
  <si>
    <t>mp1976</t>
  </si>
  <si>
    <t>mp2402</t>
  </si>
  <si>
    <t>mp2540</t>
  </si>
  <si>
    <t>mp2662</t>
  </si>
  <si>
    <t>mp0134</t>
  </si>
  <si>
    <t>mp0229</t>
  </si>
  <si>
    <t>mp0246</t>
  </si>
  <si>
    <t>mp0304</t>
  </si>
  <si>
    <t>Karlsson &amp; Nordell (1987)</t>
  </si>
  <si>
    <t>Funct. Ecol. 1: 37-44</t>
  </si>
  <si>
    <t>mp0543</t>
  </si>
  <si>
    <t>mp0697</t>
  </si>
  <si>
    <t>mp0863</t>
  </si>
  <si>
    <t>mp0956</t>
  </si>
  <si>
    <t>mp1409</t>
  </si>
  <si>
    <t>Mortensen (1995)</t>
  </si>
  <si>
    <t>Environ. Poll. 87: 337-343</t>
  </si>
  <si>
    <t>mp1595</t>
  </si>
  <si>
    <t>mp1633</t>
  </si>
  <si>
    <t>mp1712</t>
  </si>
  <si>
    <t>mp1724</t>
  </si>
  <si>
    <t>mp1866</t>
  </si>
  <si>
    <t>mp3088</t>
  </si>
  <si>
    <t>Weih et al. (1998)</t>
  </si>
  <si>
    <t>Trees 12: 201-207</t>
  </si>
  <si>
    <t>mp3097</t>
  </si>
  <si>
    <t>mp3194</t>
  </si>
  <si>
    <t>mp3264</t>
  </si>
  <si>
    <t>mp3285</t>
  </si>
  <si>
    <t>mp3302</t>
  </si>
  <si>
    <t>ol2255</t>
  </si>
  <si>
    <t>Chepurko (1971; 1972)</t>
  </si>
  <si>
    <t>Biological productivity and chemical element cycling in plant communities. Leningrad: Nauka, p 213-219 &amp; Soils and plant community productivity. Issue 1. Moscow: State University, 1972. P. 94-116</t>
  </si>
  <si>
    <t>ol2254</t>
  </si>
  <si>
    <t>ol0368</t>
  </si>
  <si>
    <t>Elkington &amp; Jones (1974)</t>
  </si>
  <si>
    <t>J. Ecol. 62: 821-830</t>
  </si>
  <si>
    <t>ja1390</t>
  </si>
  <si>
    <t>ja1391</t>
  </si>
  <si>
    <t>ja1392</t>
  </si>
  <si>
    <t>ja1393</t>
  </si>
  <si>
    <t>ja1395</t>
  </si>
  <si>
    <t>ja1394</t>
  </si>
  <si>
    <t>lu0130</t>
  </si>
  <si>
    <t>Betula spec.</t>
  </si>
  <si>
    <t>Fang (1990)</t>
  </si>
  <si>
    <t>Sci. Silvae Sin. 26: 201-208 (in Chinese)</t>
  </si>
  <si>
    <t>po2230</t>
  </si>
  <si>
    <t>Bidens frondosa</t>
  </si>
  <si>
    <t>po2231</t>
  </si>
  <si>
    <t>po2232</t>
  </si>
  <si>
    <t>po2233</t>
  </si>
  <si>
    <t>po2234</t>
  </si>
  <si>
    <t>po2235</t>
  </si>
  <si>
    <t>mp1255</t>
  </si>
  <si>
    <t>Blighia sapida</t>
  </si>
  <si>
    <t>mp1625</t>
  </si>
  <si>
    <t>mp1932</t>
  </si>
  <si>
    <t>mp2265</t>
  </si>
  <si>
    <t>mp2306</t>
  </si>
  <si>
    <t>po0793</t>
  </si>
  <si>
    <t>po0794</t>
  </si>
  <si>
    <t>po0611</t>
  </si>
  <si>
    <t>R. R. Villar (unpubl)</t>
  </si>
  <si>
    <t>po0612</t>
  </si>
  <si>
    <t>po0613</t>
  </si>
  <si>
    <t>po0614</t>
  </si>
  <si>
    <t>R. Villar (unpubl)</t>
  </si>
  <si>
    <t>po0907</t>
  </si>
  <si>
    <t>Brachylaena discolor</t>
  </si>
  <si>
    <t>po0906</t>
  </si>
  <si>
    <t>mp2865</t>
  </si>
  <si>
    <t>po0909</t>
  </si>
  <si>
    <t>po0908</t>
  </si>
  <si>
    <t>mp1391</t>
  </si>
  <si>
    <t>mp1845</t>
  </si>
  <si>
    <t>mp0147</t>
  </si>
  <si>
    <t>Brassica napus</t>
  </si>
  <si>
    <t>Slauenwhite &amp; Qaderi (2013)</t>
  </si>
  <si>
    <t>J. Agron. Crop Sci. 199: 286-298</t>
  </si>
  <si>
    <t>mp0192</t>
  </si>
  <si>
    <t>mp0196</t>
  </si>
  <si>
    <t>mp0208</t>
  </si>
  <si>
    <t>mp0216</t>
  </si>
  <si>
    <t>po1145</t>
  </si>
  <si>
    <t>mp0258</t>
  </si>
  <si>
    <t>po1147</t>
  </si>
  <si>
    <t>mp0432</t>
  </si>
  <si>
    <t>mp0499</t>
  </si>
  <si>
    <t>Qaderi et al. (2006)</t>
  </si>
  <si>
    <t>Physiol. Plant. 128: 710-721</t>
  </si>
  <si>
    <t>mp0549</t>
  </si>
  <si>
    <t>mp0624</t>
  </si>
  <si>
    <t>mp0776</t>
  </si>
  <si>
    <t>mp0780</t>
  </si>
  <si>
    <t>po1146</t>
  </si>
  <si>
    <t>mp0990</t>
  </si>
  <si>
    <t>mp1336</t>
  </si>
  <si>
    <t>mp1575</t>
  </si>
  <si>
    <t>po3070</t>
  </si>
  <si>
    <t>Ali et al. (2013)</t>
  </si>
  <si>
    <t>J. Plant Growth Regul. 32: 604-614</t>
  </si>
  <si>
    <t>ol1836</t>
  </si>
  <si>
    <t>Brickellia incana</t>
  </si>
  <si>
    <t>po2766</t>
  </si>
  <si>
    <t>Brosimum rubescens</t>
  </si>
  <si>
    <t>Maromin et al. (2008)</t>
  </si>
  <si>
    <t>Acta Bot. Bras. 22: 941-953</t>
  </si>
  <si>
    <t>po2765</t>
  </si>
  <si>
    <t>po2764</t>
  </si>
  <si>
    <t>po2762</t>
  </si>
  <si>
    <t>po2771</t>
  </si>
  <si>
    <t>po2763</t>
  </si>
  <si>
    <t>po2767</t>
  </si>
  <si>
    <t>po2776</t>
  </si>
  <si>
    <t>po2770</t>
  </si>
  <si>
    <t>po2769</t>
  </si>
  <si>
    <t>po2772</t>
  </si>
  <si>
    <t>po2768</t>
  </si>
  <si>
    <t>po2781</t>
  </si>
  <si>
    <t>po2773</t>
  </si>
  <si>
    <t>po2775</t>
  </si>
  <si>
    <t>po2777</t>
  </si>
  <si>
    <t>po2774</t>
  </si>
  <si>
    <t>po2780</t>
  </si>
  <si>
    <t>po2778</t>
  </si>
  <si>
    <t>po2779</t>
  </si>
  <si>
    <t>mp0580</t>
  </si>
  <si>
    <t>Broussonetia papyrifera</t>
  </si>
  <si>
    <t>Miyazawa et al. (2014)</t>
  </si>
  <si>
    <t>Agrofor. Syst. 88: 907-919</t>
  </si>
  <si>
    <t>mp1472</t>
  </si>
  <si>
    <t>mp1879</t>
  </si>
  <si>
    <t>mp2271</t>
  </si>
  <si>
    <t>mp2183</t>
  </si>
  <si>
    <t>Bruguiera sexangula</t>
  </si>
  <si>
    <t>Rhizophoraceae</t>
  </si>
  <si>
    <t>Krauss &amp; Allen (2003)</t>
  </si>
  <si>
    <t>Aq. Bot. 77: 311-324</t>
  </si>
  <si>
    <t>mp2332</t>
  </si>
  <si>
    <t>mp2741</t>
  </si>
  <si>
    <t>mp2800</t>
  </si>
  <si>
    <t>ol1920</t>
  </si>
  <si>
    <t>Buchenavia capitata</t>
  </si>
  <si>
    <t>ol1921</t>
  </si>
  <si>
    <t>ol1922</t>
  </si>
  <si>
    <t>po0506</t>
  </si>
  <si>
    <t>Scrophulariaceae</t>
  </si>
  <si>
    <t>mp2816</t>
  </si>
  <si>
    <t>mp3057</t>
  </si>
  <si>
    <t>po0507</t>
  </si>
  <si>
    <t>Buxaceae</t>
  </si>
  <si>
    <t>mp0382</t>
  </si>
  <si>
    <t>Sack (2004)</t>
  </si>
  <si>
    <t>Oikos 107: 110-127</t>
  </si>
  <si>
    <t>mp0498</t>
  </si>
  <si>
    <t>mp0717</t>
  </si>
  <si>
    <t>ol1902</t>
  </si>
  <si>
    <t>Byrsonima spicata</t>
  </si>
  <si>
    <t>mp1107</t>
  </si>
  <si>
    <t>Caesalpinia coriaria</t>
  </si>
  <si>
    <t>mp1438</t>
  </si>
  <si>
    <t>mp1431</t>
  </si>
  <si>
    <t>Caesalpinia eriostachys</t>
  </si>
  <si>
    <t>mp1646</t>
  </si>
  <si>
    <t>mp2285</t>
  </si>
  <si>
    <t>mp2640</t>
  </si>
  <si>
    <t>mp1516</t>
  </si>
  <si>
    <t>Caesalpinia platyloba</t>
  </si>
  <si>
    <t>mp1862</t>
  </si>
  <si>
    <t>mp2253</t>
  </si>
  <si>
    <t>mp2773</t>
  </si>
  <si>
    <t>po0911</t>
  </si>
  <si>
    <t>Caesalpinia pyramidalis</t>
  </si>
  <si>
    <t>po0910</t>
  </si>
  <si>
    <t>mp2714</t>
  </si>
  <si>
    <t>mp3047</t>
  </si>
  <si>
    <t>mp0573</t>
  </si>
  <si>
    <t>Caesalpinia sclerocarpa</t>
  </si>
  <si>
    <t>mp1297</t>
  </si>
  <si>
    <t>mp1315</t>
  </si>
  <si>
    <t>Cakile maritima</t>
  </si>
  <si>
    <t>Debez et al. (2004,2006)</t>
  </si>
  <si>
    <t>Plant Soil 262: 179-189; Env. Exp. Bot. 57: 285-295</t>
  </si>
  <si>
    <t>mp1496</t>
  </si>
  <si>
    <t>mp1756</t>
  </si>
  <si>
    <t>mp1807</t>
  </si>
  <si>
    <t>mp1878</t>
  </si>
  <si>
    <t>mp2004</t>
  </si>
  <si>
    <t>mp2039</t>
  </si>
  <si>
    <t>po2860</t>
  </si>
  <si>
    <t>Calamus tetradactylus</t>
  </si>
  <si>
    <t>Feng et al. (1999)</t>
  </si>
  <si>
    <t>J. Guangxi Acad. Sci. 15: 94-96</t>
  </si>
  <si>
    <t>po2861</t>
  </si>
  <si>
    <t>po2862</t>
  </si>
  <si>
    <t>po2863</t>
  </si>
  <si>
    <t>po2865</t>
  </si>
  <si>
    <t>po2864</t>
  </si>
  <si>
    <t>mp1323</t>
  </si>
  <si>
    <t>Callicoma serratifolia</t>
  </si>
  <si>
    <t>Cunoniaceae</t>
  </si>
  <si>
    <t>mp1343</t>
  </si>
  <si>
    <t>mp2118</t>
  </si>
  <si>
    <t>mp2179</t>
  </si>
  <si>
    <t>po0856</t>
  </si>
  <si>
    <t>Callistemon brachyandrus</t>
  </si>
  <si>
    <t>po0857</t>
  </si>
  <si>
    <t>po0858</t>
  </si>
  <si>
    <t>mp3274</t>
  </si>
  <si>
    <t>Callistemon citrinus</t>
  </si>
  <si>
    <t>Tirado &amp; Slater (2010)</t>
  </si>
  <si>
    <t>Arboric. Urban For. 36: 164-170</t>
  </si>
  <si>
    <t>mp3314</t>
  </si>
  <si>
    <t>mp3339</t>
  </si>
  <si>
    <t>ol1521</t>
  </si>
  <si>
    <t>Burrows et al. (2001)</t>
  </si>
  <si>
    <t>NCAS techical report 33</t>
  </si>
  <si>
    <t>mp1798</t>
  </si>
  <si>
    <t>Clusiaceae</t>
  </si>
  <si>
    <t>Searles et al. (1995)</t>
  </si>
  <si>
    <t>Am. J. Bot. 82: 445-453</t>
  </si>
  <si>
    <t>mp1964</t>
  </si>
  <si>
    <t>po1657</t>
  </si>
  <si>
    <t>Calophyllum tetrapterum</t>
  </si>
  <si>
    <t>Calophyllaceae</t>
  </si>
  <si>
    <t>po1656</t>
  </si>
  <si>
    <t>po1658</t>
  </si>
  <si>
    <t>mp0403</t>
  </si>
  <si>
    <t>Calotropis procera</t>
  </si>
  <si>
    <t>Asclepiaceae</t>
  </si>
  <si>
    <t>Boutraa et al. (2010)</t>
  </si>
  <si>
    <t>Res. J. Agric. Biol. Sci. 6: 20-26</t>
  </si>
  <si>
    <t>mp0590</t>
  </si>
  <si>
    <t>ol1953</t>
  </si>
  <si>
    <t>Calycogonium squamulosum</t>
  </si>
  <si>
    <t>po1681</t>
  </si>
  <si>
    <t>Calystegia sepium</t>
  </si>
  <si>
    <t>Convolvulaceae</t>
  </si>
  <si>
    <t>Den Dubbelden &amp; Oosterbeek (1995)</t>
  </si>
  <si>
    <t>Funct. Ecol. 9: 628-634</t>
  </si>
  <si>
    <t>po1682</t>
  </si>
  <si>
    <t>po1680</t>
  </si>
  <si>
    <t>ol1706</t>
  </si>
  <si>
    <t>Camellia sinensis</t>
  </si>
  <si>
    <t>Magambo &amp; Cannell (1981)</t>
  </si>
  <si>
    <t>po0623</t>
  </si>
  <si>
    <t>Cannabis sativa</t>
  </si>
  <si>
    <t>Cannabaceae</t>
  </si>
  <si>
    <t>Veneklaas et al. (2002)</t>
  </si>
  <si>
    <t>Sci. Hortic. 93: 75-84</t>
  </si>
  <si>
    <t>po0624</t>
  </si>
  <si>
    <t>po0625</t>
  </si>
  <si>
    <t>po0626</t>
  </si>
  <si>
    <t>po1010</t>
  </si>
  <si>
    <t>po1011</t>
  </si>
  <si>
    <t>mp1162</t>
  </si>
  <si>
    <t>Capsicum annuum</t>
  </si>
  <si>
    <t>Penuelas et al. (1993)</t>
  </si>
  <si>
    <t>Photosynthetica 29: 535-542</t>
  </si>
  <si>
    <t>po3019</t>
  </si>
  <si>
    <t>Brown et al. (1995)</t>
  </si>
  <si>
    <t>J. Am. Soc. Hortic. Sci. 120: 808-813</t>
  </si>
  <si>
    <t>mp1244</t>
  </si>
  <si>
    <t>po3020</t>
  </si>
  <si>
    <t>mp1331</t>
  </si>
  <si>
    <t>po3018</t>
  </si>
  <si>
    <t>mp1509</t>
  </si>
  <si>
    <t>po3017</t>
  </si>
  <si>
    <t>mp1788</t>
  </si>
  <si>
    <t>mp0547</t>
  </si>
  <si>
    <t>Caragana intermedia</t>
  </si>
  <si>
    <t>Xiao et al. (2005)</t>
  </si>
  <si>
    <t>Trees 19: 711-720</t>
  </si>
  <si>
    <t>mp0581</t>
  </si>
  <si>
    <t>mp0582</t>
  </si>
  <si>
    <t>mp0834</t>
  </si>
  <si>
    <t>po1012</t>
  </si>
  <si>
    <t>Cardamine pratensis</t>
  </si>
  <si>
    <t>po1013</t>
  </si>
  <si>
    <t>po1525</t>
  </si>
  <si>
    <t>Carduus pycnocephalus</t>
  </si>
  <si>
    <t>po1461</t>
  </si>
  <si>
    <t>Carex acutiformis</t>
  </si>
  <si>
    <t>Cyperaceae</t>
  </si>
  <si>
    <t>Konings et al. (1989)</t>
  </si>
  <si>
    <t>Oecologia 80: 111-121</t>
  </si>
  <si>
    <t>mp2176</t>
  </si>
  <si>
    <t>mp2669</t>
  </si>
  <si>
    <t>mp2670</t>
  </si>
  <si>
    <t>mp2751</t>
  </si>
  <si>
    <t>po1762</t>
  </si>
  <si>
    <t>Carex crinita</t>
  </si>
  <si>
    <t>po2248</t>
  </si>
  <si>
    <t>po2249</t>
  </si>
  <si>
    <t>po1777</t>
  </si>
  <si>
    <t>po1767</t>
  </si>
  <si>
    <t>po1763</t>
  </si>
  <si>
    <t>po1768</t>
  </si>
  <si>
    <t>po1772</t>
  </si>
  <si>
    <t>po1778</t>
  </si>
  <si>
    <t>po1764</t>
  </si>
  <si>
    <t>po1769</t>
  </si>
  <si>
    <t>po1773</t>
  </si>
  <si>
    <t>po1779</t>
  </si>
  <si>
    <t>po2250</t>
  </si>
  <si>
    <t>po1774</t>
  </si>
  <si>
    <t>po1765</t>
  </si>
  <si>
    <t>po1770</t>
  </si>
  <si>
    <t>po1780</t>
  </si>
  <si>
    <t>po2251</t>
  </si>
  <si>
    <t>po1775</t>
  </si>
  <si>
    <t>po1781</t>
  </si>
  <si>
    <t>po1771</t>
  </si>
  <si>
    <t>po1776</t>
  </si>
  <si>
    <t>po1766</t>
  </si>
  <si>
    <t>mp2942</t>
  </si>
  <si>
    <t>po0376</t>
  </si>
  <si>
    <t>Carex diandra</t>
  </si>
  <si>
    <t>po0377</t>
  </si>
  <si>
    <t>po0378</t>
  </si>
  <si>
    <t>po0379</t>
  </si>
  <si>
    <t>po0381</t>
  </si>
  <si>
    <t>po0380</t>
  </si>
  <si>
    <t>po0382</t>
  </si>
  <si>
    <t>po0383</t>
  </si>
  <si>
    <t>po0384</t>
  </si>
  <si>
    <t>po0385</t>
  </si>
  <si>
    <t>mp0049</t>
  </si>
  <si>
    <t>mp0058</t>
  </si>
  <si>
    <t>po0386</t>
  </si>
  <si>
    <t>po0387</t>
  </si>
  <si>
    <t>po1459</t>
  </si>
  <si>
    <t>po1014</t>
  </si>
  <si>
    <t>Carex disticha</t>
  </si>
  <si>
    <t>po1015</t>
  </si>
  <si>
    <t>mp1157</t>
  </si>
  <si>
    <t>mp1649</t>
  </si>
  <si>
    <t>po1018</t>
  </si>
  <si>
    <t>Carex leporina</t>
  </si>
  <si>
    <t>po1019</t>
  </si>
  <si>
    <t>po1016</t>
  </si>
  <si>
    <t>po1017</t>
  </si>
  <si>
    <t>mp1237</t>
  </si>
  <si>
    <t>mp1272</t>
  </si>
  <si>
    <t>mp1354</t>
  </si>
  <si>
    <t>mp1397</t>
  </si>
  <si>
    <t>po1020</t>
  </si>
  <si>
    <t>Carex pseudocyperus</t>
  </si>
  <si>
    <t>po1021</t>
  </si>
  <si>
    <t>po1460</t>
  </si>
  <si>
    <t>mp1174</t>
  </si>
  <si>
    <t>Carica papaya</t>
  </si>
  <si>
    <t>Caricaceae</t>
  </si>
  <si>
    <t>Marler &amp; Clemente (2006)</t>
  </si>
  <si>
    <t>HortScience 41: 96-98</t>
  </si>
  <si>
    <t>mp1251</t>
  </si>
  <si>
    <t>mp1392</t>
  </si>
  <si>
    <t>mp1449</t>
  </si>
  <si>
    <t>mp0265</t>
  </si>
  <si>
    <t>Cariniana decandra</t>
  </si>
  <si>
    <t>Lecythidaceae</t>
  </si>
  <si>
    <t>mp0467</t>
  </si>
  <si>
    <t>mp3134</t>
  </si>
  <si>
    <t>Cariniana legalis</t>
  </si>
  <si>
    <t>De Oliveira et al. (2012)</t>
  </si>
  <si>
    <t>Env. Exp. Bot. 77: 53-62</t>
  </si>
  <si>
    <t>mp3485</t>
  </si>
  <si>
    <t>mp3513</t>
  </si>
  <si>
    <t>mp3514</t>
  </si>
  <si>
    <t>mp1126</t>
  </si>
  <si>
    <t>Cariniana micrantha</t>
  </si>
  <si>
    <t>mp1513</t>
  </si>
  <si>
    <t>mp1673</t>
  </si>
  <si>
    <t>mp1967</t>
  </si>
  <si>
    <t>mp2210</t>
  </si>
  <si>
    <t>mp2291</t>
  </si>
  <si>
    <t>mp0554</t>
  </si>
  <si>
    <t>Hattenschwiler &amp; Korner (2003)</t>
  </si>
  <si>
    <t>Funct. Ecol. 17: 778-785</t>
  </si>
  <si>
    <t>mp0661</t>
  </si>
  <si>
    <t>mp0734</t>
  </si>
  <si>
    <t>ja0312</t>
  </si>
  <si>
    <t>ja0313</t>
  </si>
  <si>
    <t>ja0314</t>
  </si>
  <si>
    <t>ja0325</t>
  </si>
  <si>
    <t>ja0326</t>
  </si>
  <si>
    <t>ja0330</t>
  </si>
  <si>
    <t>ja0328</t>
  </si>
  <si>
    <t>ja0327</t>
  </si>
  <si>
    <t>ja0329</t>
  </si>
  <si>
    <t>ja0331</t>
  </si>
  <si>
    <t>ja0332</t>
  </si>
  <si>
    <t>ol3514</t>
  </si>
  <si>
    <t>Odinak et al. (1987)</t>
  </si>
  <si>
    <t>Lesnoi Zhurnal (For. J.) 4: 23-26</t>
  </si>
  <si>
    <t>ja0333</t>
  </si>
  <si>
    <t>ja0334</t>
  </si>
  <si>
    <t>ja0336</t>
  </si>
  <si>
    <t>ja0337</t>
  </si>
  <si>
    <t>ja0335</t>
  </si>
  <si>
    <t>ja0338</t>
  </si>
  <si>
    <t>ja0339</t>
  </si>
  <si>
    <t>ja0340</t>
  </si>
  <si>
    <t>ja0341</t>
  </si>
  <si>
    <t>ja0342</t>
  </si>
  <si>
    <t>ol3515</t>
  </si>
  <si>
    <t>ja0343</t>
  </si>
  <si>
    <t>ja0344</t>
  </si>
  <si>
    <t>ja0345</t>
  </si>
  <si>
    <t>ja0346</t>
  </si>
  <si>
    <t>ol2312</t>
  </si>
  <si>
    <t>Dzens-Litovskaya (1960)</t>
  </si>
  <si>
    <t>Vestnik Leningrad State University. Geological and Geographical Series. 1960. Issue 12. No. 2. P. 110-126 (Rus.).</t>
  </si>
  <si>
    <t>ja0347</t>
  </si>
  <si>
    <t>ja0348</t>
  </si>
  <si>
    <t>ja0349</t>
  </si>
  <si>
    <t>ol1588</t>
  </si>
  <si>
    <t>Biskupsky (1981)</t>
  </si>
  <si>
    <t>mp2177</t>
  </si>
  <si>
    <t>Cascabela ovata</t>
  </si>
  <si>
    <t>mp2697</t>
  </si>
  <si>
    <t>ol1888</t>
  </si>
  <si>
    <t>Salicaceae</t>
  </si>
  <si>
    <t>ol1889</t>
  </si>
  <si>
    <t>ol1886</t>
  </si>
  <si>
    <t>ol1887</t>
  </si>
  <si>
    <t>mp1058</t>
  </si>
  <si>
    <t>Cassia montana</t>
  </si>
  <si>
    <t>Patel &amp; Pandey (2007)</t>
  </si>
  <si>
    <t>J. Arid Environ. 70: 174-182</t>
  </si>
  <si>
    <t>mp1097</t>
  </si>
  <si>
    <t>mp1161</t>
  </si>
  <si>
    <t>mp1339</t>
  </si>
  <si>
    <t>mp1563</t>
  </si>
  <si>
    <t>lu0417</t>
  </si>
  <si>
    <t>Castanea henryi</t>
  </si>
  <si>
    <t>lu0648</t>
  </si>
  <si>
    <t>po0508</t>
  </si>
  <si>
    <t>po0563</t>
  </si>
  <si>
    <t>po0564</t>
  </si>
  <si>
    <t>po0565</t>
  </si>
  <si>
    <t>po0566</t>
  </si>
  <si>
    <t>mp3310</t>
  </si>
  <si>
    <t>El Kohen et al. (1992)</t>
  </si>
  <si>
    <t>Ann. Sci. For. 49: 83-90</t>
  </si>
  <si>
    <t>mp3494</t>
  </si>
  <si>
    <t>Mousseau &amp; Saugier (1992)</t>
  </si>
  <si>
    <t>J. Exp. Bot. 43: 1121-1130</t>
  </si>
  <si>
    <t>mp3497</t>
  </si>
  <si>
    <t>mp3506</t>
  </si>
  <si>
    <t>Rouhier et al. (1994)</t>
  </si>
  <si>
    <t>Plant Soil 162: 281-292</t>
  </si>
  <si>
    <t>mp3507</t>
  </si>
  <si>
    <t>mp3508</t>
  </si>
  <si>
    <t>mp3515</t>
  </si>
  <si>
    <t>lu0391</t>
  </si>
  <si>
    <t>Castanopsis carlesii</t>
  </si>
  <si>
    <t>Lin &amp; Yang (1996)</t>
  </si>
  <si>
    <t>J. Fujian For. Sci. Technol. 23: 21-24 (in Chinese)</t>
  </si>
  <si>
    <t>lu0347</t>
  </si>
  <si>
    <t>Liao et al. (1991)</t>
  </si>
  <si>
    <t>J. Fujian Coll. For. 11: 313-317 (in Chinese)</t>
  </si>
  <si>
    <t>ol1636</t>
  </si>
  <si>
    <t>Castanopsis cuspidata</t>
  </si>
  <si>
    <t>Tadaki et al. (1965)</t>
  </si>
  <si>
    <t>ol3752</t>
  </si>
  <si>
    <t>Tadaki et al. (1962); Tadaki (1965b; 1968b)</t>
  </si>
  <si>
    <t>J. Jap. For. Soc. 44: 350-359 &amp; Jap. J. Ecol. 15: 142-147 &amp; J. Jap. For. Soc. 50: 60-65</t>
  </si>
  <si>
    <t>ol1637</t>
  </si>
  <si>
    <t>Tadaki et al. (1968)</t>
  </si>
  <si>
    <t>ol3753</t>
  </si>
  <si>
    <t>lu0065</t>
  </si>
  <si>
    <t>Castanopsis echinocarpa</t>
  </si>
  <si>
    <t>Dang &amp; Wu (1992)</t>
  </si>
  <si>
    <t>J. Yunnan Univ. (Nat. Sci.) 14: 95-107 (in Chinese)</t>
  </si>
  <si>
    <t>lu0066</t>
  </si>
  <si>
    <t>ol1554</t>
  </si>
  <si>
    <t>Castanopsis eyrei</t>
  </si>
  <si>
    <t>Yang et al. (2005)</t>
  </si>
  <si>
    <t>For. Ecol. Man. 216: 216-226</t>
  </si>
  <si>
    <t>lu0389</t>
  </si>
  <si>
    <t>Lin et al. (1996b)</t>
  </si>
  <si>
    <t>J. Xiamen Univ. (Nat. Sci.) 35: 269-275 (in Chinese)</t>
  </si>
  <si>
    <t>ol1552</t>
  </si>
  <si>
    <t>Castanopsis fargesii</t>
  </si>
  <si>
    <t>lu0798</t>
  </si>
  <si>
    <t>Castanopsis fissa</t>
  </si>
  <si>
    <t>Xu &amp; Chen (1990)</t>
  </si>
  <si>
    <t>Trop. Subtrop. For. Ecosys. 7: 148-157 (in Chinese)</t>
  </si>
  <si>
    <t>lu0706</t>
  </si>
  <si>
    <t>Wen (1993)</t>
  </si>
  <si>
    <t>Long-term Located Research on Forest Ecosystems (eds Liu X.Z., Kang W.X., Chen X.Y., Wen S.Z.): 42-48 (China Forestry Publishing House, 1993)</t>
  </si>
  <si>
    <t>lu0879</t>
  </si>
  <si>
    <t>Zhang et al. (1992)</t>
  </si>
  <si>
    <t>J. Fujian For. Sci. Technol. 19: 29-33 (in Chinese)</t>
  </si>
  <si>
    <t>lu0352</t>
  </si>
  <si>
    <t>Liao et al. (1994)</t>
  </si>
  <si>
    <t>For. Sci. Technol.: 15-17 (in Chinese)</t>
  </si>
  <si>
    <t>lu0351</t>
  </si>
  <si>
    <t>lu0096</t>
  </si>
  <si>
    <t>Fan et al. (2005); Fan et al. (2006)</t>
  </si>
  <si>
    <t>Chinese J. Appl. Environ. Biol. 11: 521-527 (in Chinese); Acta Ecol. Sin. 26: 2463-2473 (in Chinese)</t>
  </si>
  <si>
    <t>lu0050</t>
  </si>
  <si>
    <t>Chen (2006b)</t>
  </si>
  <si>
    <t>J. Jiangsu For. Sci. Technol. 33: 23-24, 49 (in Chinese)</t>
  </si>
  <si>
    <t>lu0051</t>
  </si>
  <si>
    <t>lu0225</t>
  </si>
  <si>
    <t>Castanopsis hystrix</t>
  </si>
  <si>
    <t>Huang (1998)</t>
  </si>
  <si>
    <t>J. Fujian For. Sci. Technol. 25: 20-23 (in Chinese)</t>
  </si>
  <si>
    <t>lu0224</t>
  </si>
  <si>
    <t>lu0100</t>
  </si>
  <si>
    <t>Castanopsis kawakamii</t>
  </si>
  <si>
    <t>lu0348</t>
  </si>
  <si>
    <t>Liao et al. (1992a)</t>
  </si>
  <si>
    <t>Sci. Silvae Sin. 28: 439-444 (in Chinese)</t>
  </si>
  <si>
    <t>lu0349</t>
  </si>
  <si>
    <t>lu0940</t>
  </si>
  <si>
    <t>Zheng (1996)</t>
  </si>
  <si>
    <t>J. Fujian Coll. For. 16: 114-118 (in Chinese)</t>
  </si>
  <si>
    <t>lu0001</t>
  </si>
  <si>
    <t>Chen et al. (2005)</t>
  </si>
  <si>
    <t>Ann. For. Sci. 62: 659-668</t>
  </si>
  <si>
    <t>lu0104</t>
  </si>
  <si>
    <t>Castanopsis lamontii</t>
  </si>
  <si>
    <t>lu0508</t>
  </si>
  <si>
    <t>Pan (2005a)</t>
  </si>
  <si>
    <t>China For. Sci. Technol. 19: 16-18 (in Chinese)</t>
  </si>
  <si>
    <t>lu0098</t>
  </si>
  <si>
    <t>Castanopsis sclerophylla</t>
  </si>
  <si>
    <t>mp2464</t>
  </si>
  <si>
    <t>Castanospermum australe</t>
  </si>
  <si>
    <t>mp3080</t>
  </si>
  <si>
    <t>mp3147</t>
  </si>
  <si>
    <t>mp1579</t>
  </si>
  <si>
    <t>Castanospora alphandii</t>
  </si>
  <si>
    <t>Osunkoya &amp; Ash (1991)</t>
  </si>
  <si>
    <t>Aust. J. Bot. 39: 591-605</t>
  </si>
  <si>
    <t>mp1580</t>
  </si>
  <si>
    <t>mp2839</t>
  </si>
  <si>
    <t>mp2840</t>
  </si>
  <si>
    <t>mp3014</t>
  </si>
  <si>
    <t>mp3015</t>
  </si>
  <si>
    <t>lu0727</t>
  </si>
  <si>
    <t>Casuarina equisetifolia</t>
  </si>
  <si>
    <t>Casuarinaceae</t>
  </si>
  <si>
    <t>Wu et al. (1996)</t>
  </si>
  <si>
    <t>Prot. For. Sci. Technol.: 21-24 (in Chinese)</t>
  </si>
  <si>
    <t>lu0728</t>
  </si>
  <si>
    <t>lu0852</t>
  </si>
  <si>
    <t>Ye et al. (1996)</t>
  </si>
  <si>
    <t>Prot. For. Sci. Technol. (S): 17-20 (in Chinese)</t>
  </si>
  <si>
    <t>lu0851</t>
  </si>
  <si>
    <t>lu0854</t>
  </si>
  <si>
    <t>lu0729</t>
  </si>
  <si>
    <t>lu0020</t>
  </si>
  <si>
    <t>lu0730</t>
  </si>
  <si>
    <t>lu0853</t>
  </si>
  <si>
    <t>lu0731</t>
  </si>
  <si>
    <t>lu0732</t>
  </si>
  <si>
    <t>mp2308</t>
  </si>
  <si>
    <t>Schwilk &amp; Ackerly (2005)</t>
  </si>
  <si>
    <t>Am. J. Bot. 92: 404-410</t>
  </si>
  <si>
    <t>mp2463</t>
  </si>
  <si>
    <t>mp2484</t>
  </si>
  <si>
    <t>mp2473</t>
  </si>
  <si>
    <t>Ceanothus leucodermis</t>
  </si>
  <si>
    <t>mp2564</t>
  </si>
  <si>
    <t>mp2682</t>
  </si>
  <si>
    <t>mp2403</t>
  </si>
  <si>
    <t>Ceanothus tomentosus</t>
  </si>
  <si>
    <t>mp2412</t>
  </si>
  <si>
    <t>mp2458</t>
  </si>
  <si>
    <t>mp2479</t>
  </si>
  <si>
    <t>mp2528</t>
  </si>
  <si>
    <t>mp2644</t>
  </si>
  <si>
    <t>mp0806</t>
  </si>
  <si>
    <t>mp2081</t>
  </si>
  <si>
    <t>mp2182</t>
  </si>
  <si>
    <t>mp2255</t>
  </si>
  <si>
    <t>mp2509</t>
  </si>
  <si>
    <t>mp2569</t>
  </si>
  <si>
    <t>mp0822</t>
  </si>
  <si>
    <t>Cecropia glaziovii</t>
  </si>
  <si>
    <t>Paulilo et al. (2007)</t>
  </si>
  <si>
    <t>Aust. J. Bot. 55: 795-802</t>
  </si>
  <si>
    <t>mp0917</t>
  </si>
  <si>
    <t>mp1005</t>
  </si>
  <si>
    <t>mp1050</t>
  </si>
  <si>
    <t>mp1337</t>
  </si>
  <si>
    <t>mp1583</t>
  </si>
  <si>
    <t>mp1631</t>
  </si>
  <si>
    <t>Tinoco-Ojanguren  &amp; Pearcy (1995)</t>
  </si>
  <si>
    <t>Funct. Ecol. 9: 222-230</t>
  </si>
  <si>
    <t>mp1634</t>
  </si>
  <si>
    <t>mp3078</t>
  </si>
  <si>
    <t>mp3092</t>
  </si>
  <si>
    <t>mp3197</t>
  </si>
  <si>
    <t>ol1923</t>
  </si>
  <si>
    <t>Cecropia peltata</t>
  </si>
  <si>
    <t>ol1924</t>
  </si>
  <si>
    <t>ol1925</t>
  </si>
  <si>
    <t>po1693</t>
  </si>
  <si>
    <t>Cecropia schreberiana</t>
  </si>
  <si>
    <t>Cordero (1999)</t>
  </si>
  <si>
    <t>Tree Physiol. 19: 153-163</t>
  </si>
  <si>
    <t>po1694</t>
  </si>
  <si>
    <t>mp0862</t>
  </si>
  <si>
    <t>Cedrela fissilis</t>
  </si>
  <si>
    <t>Meliaceae</t>
  </si>
  <si>
    <t>mp1275</t>
  </si>
  <si>
    <t>mp1276</t>
  </si>
  <si>
    <t>mp1505</t>
  </si>
  <si>
    <t>mp0409</t>
  </si>
  <si>
    <t>Cedrela odorata</t>
  </si>
  <si>
    <t>mp0928</t>
  </si>
  <si>
    <t>mp1070</t>
  </si>
  <si>
    <t>Carswell et al. (2000)</t>
  </si>
  <si>
    <t>Tree Physiol. 20: 977-986</t>
  </si>
  <si>
    <t>mp1749</t>
  </si>
  <si>
    <t>mp1956</t>
  </si>
  <si>
    <t>mp2063</t>
  </si>
  <si>
    <t>mp2278</t>
  </si>
  <si>
    <t>mp2295</t>
  </si>
  <si>
    <t>mp2349</t>
  </si>
  <si>
    <t>mp3071</t>
  </si>
  <si>
    <t>mp3132</t>
  </si>
  <si>
    <t>ol2043</t>
  </si>
  <si>
    <t>Haggar &amp; Ewel (1994)</t>
  </si>
  <si>
    <t>Interciencia 19: 347-351</t>
  </si>
  <si>
    <t>mp1515</t>
  </si>
  <si>
    <t>Cedrelinga cateniformis</t>
  </si>
  <si>
    <t>mp1597</t>
  </si>
  <si>
    <t>mp1827</t>
  </si>
  <si>
    <t>mp1961</t>
  </si>
  <si>
    <t>mp2017</t>
  </si>
  <si>
    <t>mp2542</t>
  </si>
  <si>
    <t>ol1781</t>
  </si>
  <si>
    <t>Cedrus deodara</t>
  </si>
  <si>
    <t>mp0113</t>
  </si>
  <si>
    <t>Ceiba pentandra</t>
  </si>
  <si>
    <t>mp0159</t>
  </si>
  <si>
    <t>mp0674</t>
  </si>
  <si>
    <t>mp1533</t>
  </si>
  <si>
    <t>mp2937</t>
  </si>
  <si>
    <t>po0509</t>
  </si>
  <si>
    <t>Celtis australis</t>
  </si>
  <si>
    <t>po2501</t>
  </si>
  <si>
    <t>Lopez-Iglesias et al. (2014)</t>
  </si>
  <si>
    <t>Acta Oecol. 56: 10-18</t>
  </si>
  <si>
    <t>po2503</t>
  </si>
  <si>
    <t>po2502</t>
  </si>
  <si>
    <t>mp0512</t>
  </si>
  <si>
    <t>Celtis mildbraedii</t>
  </si>
  <si>
    <t>mp0999</t>
  </si>
  <si>
    <t>mp1031</t>
  </si>
  <si>
    <t>mp1445</t>
  </si>
  <si>
    <t>mp1525</t>
  </si>
  <si>
    <t>po2155</t>
  </si>
  <si>
    <t>po2156</t>
  </si>
  <si>
    <t>po1022</t>
  </si>
  <si>
    <t>po1023</t>
  </si>
  <si>
    <t>po2175</t>
  </si>
  <si>
    <t>Centaurea maculosa</t>
  </si>
  <si>
    <t>po2176</t>
  </si>
  <si>
    <t>mp2745</t>
  </si>
  <si>
    <t>Ziska (2003)</t>
  </si>
  <si>
    <t>J. Exp. Bot. 54: 395-404</t>
  </si>
  <si>
    <t>mp3125</t>
  </si>
  <si>
    <t>mp3263</t>
  </si>
  <si>
    <t>mp2828</t>
  </si>
  <si>
    <t>Centaurea solstitialis</t>
  </si>
  <si>
    <t>mp3121</t>
  </si>
  <si>
    <t>mp3209</t>
  </si>
  <si>
    <t>po1024</t>
  </si>
  <si>
    <t>Caryophyllaceae</t>
  </si>
  <si>
    <t>po1025</t>
  </si>
  <si>
    <t>lu0416</t>
  </si>
  <si>
    <t>Cerasus pseudocerasus</t>
  </si>
  <si>
    <t>lu0652</t>
  </si>
  <si>
    <t>po0587</t>
  </si>
  <si>
    <t>po0588</t>
  </si>
  <si>
    <t>mp1214</t>
  </si>
  <si>
    <t>po0589</t>
  </si>
  <si>
    <t>mp1352</t>
  </si>
  <si>
    <t>mp1493</t>
  </si>
  <si>
    <t>po2541</t>
  </si>
  <si>
    <t>po2544</t>
  </si>
  <si>
    <t>po2542</t>
  </si>
  <si>
    <t>po2545</t>
  </si>
  <si>
    <t>po2543</t>
  </si>
  <si>
    <t>po0590</t>
  </si>
  <si>
    <t>ja1358</t>
  </si>
  <si>
    <t>ja1360</t>
  </si>
  <si>
    <t>ja1357</t>
  </si>
  <si>
    <t>ja1354</t>
  </si>
  <si>
    <t>ja1356</t>
  </si>
  <si>
    <t>ja1359</t>
  </si>
  <si>
    <t>ja1355</t>
  </si>
  <si>
    <t>mp0888</t>
  </si>
  <si>
    <t>Ceratopetalum apetalum</t>
  </si>
  <si>
    <t>mp1076</t>
  </si>
  <si>
    <t>mp1233</t>
  </si>
  <si>
    <t>mp1279</t>
  </si>
  <si>
    <t>mp2333</t>
  </si>
  <si>
    <t>Cercis siliquastrum</t>
  </si>
  <si>
    <t>mp2582</t>
  </si>
  <si>
    <t>mp2638</t>
  </si>
  <si>
    <t>mp2792</t>
  </si>
  <si>
    <t>mp1240</t>
  </si>
  <si>
    <t>Ceriops australis</t>
  </si>
  <si>
    <t>Ball (2002)</t>
  </si>
  <si>
    <t>Trees 16: 126-139</t>
  </si>
  <si>
    <t>mp1944</t>
  </si>
  <si>
    <t>Ceriops decandra</t>
  </si>
  <si>
    <t>ol2495</t>
  </si>
  <si>
    <t>Chamaecyparis obtusa</t>
  </si>
  <si>
    <t>Harada et al. (1969)</t>
  </si>
  <si>
    <t>J. Jap. For. Soc. 51: 125-133.</t>
  </si>
  <si>
    <t>ol1643</t>
  </si>
  <si>
    <t>Yamakura et al. (1972a,b)</t>
  </si>
  <si>
    <t>ol3691</t>
  </si>
  <si>
    <t>Saito (1977)</t>
  </si>
  <si>
    <t>Primary productivity in Japanese forest. JIBP Synthesis. University of Tokyo Press. Vol. 16: 252-268</t>
  </si>
  <si>
    <t>ol2496</t>
  </si>
  <si>
    <t>ol3759</t>
  </si>
  <si>
    <t>Tadaki et al. (1966)</t>
  </si>
  <si>
    <t>J. Jap. For. Soc. 48: 387-393</t>
  </si>
  <si>
    <t>ol3773</t>
  </si>
  <si>
    <t>Takeuchi et al. (1975)</t>
  </si>
  <si>
    <t>Bull. Gov. For. Exper. Station Tokyo 272: 141-155</t>
  </si>
  <si>
    <t>ol3774</t>
  </si>
  <si>
    <t>ol3775</t>
  </si>
  <si>
    <t>ol3776</t>
  </si>
  <si>
    <t>ol1644</t>
  </si>
  <si>
    <t>ol3692</t>
  </si>
  <si>
    <t>po1512</t>
  </si>
  <si>
    <t>Ovalle et al. (1996)</t>
  </si>
  <si>
    <t>Plant Soil 179: 131-140</t>
  </si>
  <si>
    <t>po1164</t>
  </si>
  <si>
    <t>Chamaedorea elegans</t>
  </si>
  <si>
    <t>Anten et al. (2003)</t>
  </si>
  <si>
    <t>Ecology 84: 2905-2918</t>
  </si>
  <si>
    <t>po1163</t>
  </si>
  <si>
    <t>ol1984</t>
  </si>
  <si>
    <t>Chamaedorea ernesti-augusti</t>
  </si>
  <si>
    <t>Bullock (1984)</t>
  </si>
  <si>
    <t>Oecologia 63: 426-428</t>
  </si>
  <si>
    <t>ol1982</t>
  </si>
  <si>
    <t>ol1983</t>
  </si>
  <si>
    <t>po1530</t>
  </si>
  <si>
    <t>Chamaemelum mixtum</t>
  </si>
  <si>
    <t>po1481</t>
  </si>
  <si>
    <t>Chamaerops humilis</t>
  </si>
  <si>
    <t>Nieves et al. (2011)</t>
  </si>
  <si>
    <t>Tree Physiol. 31: 92-101</t>
  </si>
  <si>
    <t>po1476</t>
  </si>
  <si>
    <t>po1471</t>
  </si>
  <si>
    <t>po1482</t>
  </si>
  <si>
    <t>po0363</t>
  </si>
  <si>
    <t>po0364</t>
  </si>
  <si>
    <t>po1483</t>
  </si>
  <si>
    <t>po1472</t>
  </si>
  <si>
    <t>po1477</t>
  </si>
  <si>
    <t>po1484</t>
  </si>
  <si>
    <t>po1474</t>
  </si>
  <si>
    <t>po1478</t>
  </si>
  <si>
    <t>po0365</t>
  </si>
  <si>
    <t>po1479</t>
  </si>
  <si>
    <t>po1473</t>
  </si>
  <si>
    <t>po0366</t>
  </si>
  <si>
    <t>po1485</t>
  </si>
  <si>
    <t>po1480</t>
  </si>
  <si>
    <t>po1475</t>
  </si>
  <si>
    <t>po0367</t>
  </si>
  <si>
    <t>po0368</t>
  </si>
  <si>
    <t>mp0019</t>
  </si>
  <si>
    <t>Causin &amp; Wulff (2003)</t>
  </si>
  <si>
    <t>Can. J. Bot. 81: 152-163</t>
  </si>
  <si>
    <t>mp0026</t>
  </si>
  <si>
    <t>mp0032</t>
  </si>
  <si>
    <t>mp0034</t>
  </si>
  <si>
    <t>mp0038</t>
  </si>
  <si>
    <t>mp0056</t>
  </si>
  <si>
    <t>Pons &amp; Poorter (2014)</t>
  </si>
  <si>
    <t>Front. Plant Sci. 5: 12</t>
  </si>
  <si>
    <t>mp0060</t>
  </si>
  <si>
    <t>mp0078</t>
  </si>
  <si>
    <t>mp0085</t>
  </si>
  <si>
    <t>mp0086</t>
  </si>
  <si>
    <t>mp0118</t>
  </si>
  <si>
    <t>mp0356</t>
  </si>
  <si>
    <t>mp0983</t>
  </si>
  <si>
    <t>mp1529</t>
  </si>
  <si>
    <t>mp2864</t>
  </si>
  <si>
    <t>Chionanthus retusus</t>
  </si>
  <si>
    <t>Oleaceae</t>
  </si>
  <si>
    <t>Zhang et al. (2013a)</t>
  </si>
  <si>
    <t>Photosynthetica 50: 67-76</t>
  </si>
  <si>
    <t>mp2927</t>
  </si>
  <si>
    <t>mp0332</t>
  </si>
  <si>
    <t>Chloroleucon mangense</t>
  </si>
  <si>
    <t>mp1461</t>
  </si>
  <si>
    <t>lu0420</t>
  </si>
  <si>
    <t>Choerospondias axillaris</t>
  </si>
  <si>
    <t>lu0396</t>
  </si>
  <si>
    <t>Liu (1998)</t>
  </si>
  <si>
    <t>J. Fujian For. Sci. Technol. 25: 33-37 (in Chinese)</t>
  </si>
  <si>
    <t>mp2048</t>
  </si>
  <si>
    <t>Chromolaena odorata</t>
  </si>
  <si>
    <t>mp2769</t>
  </si>
  <si>
    <t>mp2804</t>
  </si>
  <si>
    <t>mp2818</t>
  </si>
  <si>
    <t>mp0969</t>
  </si>
  <si>
    <t>Chrysanthemum morifolium</t>
  </si>
  <si>
    <t>Eng et al. (1985)</t>
  </si>
  <si>
    <t>J. Hortic. Sci. 60: 389-395</t>
  </si>
  <si>
    <t>mp1540</t>
  </si>
  <si>
    <t>mp1739</t>
  </si>
  <si>
    <t>mp0713</t>
  </si>
  <si>
    <t>Chrysophyllum pruniforme</t>
  </si>
  <si>
    <t>mp1086</t>
  </si>
  <si>
    <t>mp1155</t>
  </si>
  <si>
    <t>mp0586</t>
  </si>
  <si>
    <t>Cicer arietinum</t>
  </si>
  <si>
    <t>Welfare et al. (2002)</t>
  </si>
  <si>
    <t>Environ. Poll. 120: 397-403</t>
  </si>
  <si>
    <t>mp0615</t>
  </si>
  <si>
    <t>mp0738</t>
  </si>
  <si>
    <t>mp0739</t>
  </si>
  <si>
    <t>mp0816</t>
  </si>
  <si>
    <t>mp0825</t>
  </si>
  <si>
    <t>po1817</t>
  </si>
  <si>
    <t>po1807</t>
  </si>
  <si>
    <t>po1812</t>
  </si>
  <si>
    <t>po1818</t>
  </si>
  <si>
    <t>po1813</t>
  </si>
  <si>
    <t>po1802</t>
  </si>
  <si>
    <t>po1819</t>
  </si>
  <si>
    <t>po1808</t>
  </si>
  <si>
    <t>po1814</t>
  </si>
  <si>
    <t>po1820</t>
  </si>
  <si>
    <t>po1809</t>
  </si>
  <si>
    <t>po1821</t>
  </si>
  <si>
    <t>po1810</t>
  </si>
  <si>
    <t>po1803</t>
  </si>
  <si>
    <t>po1815</t>
  </si>
  <si>
    <t>po1811</t>
  </si>
  <si>
    <t>po1816</t>
  </si>
  <si>
    <t>po1804</t>
  </si>
  <si>
    <t>po1805</t>
  </si>
  <si>
    <t>po1806</t>
  </si>
  <si>
    <t>mp2943</t>
  </si>
  <si>
    <t>lu0345</t>
  </si>
  <si>
    <t>Cinnamomum camphora</t>
  </si>
  <si>
    <t>Liao et al. (1986)</t>
  </si>
  <si>
    <t>For. Sci. Technol.: 15-18 (in Chinese)</t>
  </si>
  <si>
    <t>lu0850</t>
  </si>
  <si>
    <t>Yao et al. (2003)</t>
  </si>
  <si>
    <t>J. Cent. South For. Univ. 23: 1-5 (in Chinese)</t>
  </si>
  <si>
    <t>mp2830</t>
  </si>
  <si>
    <t>Circaea lutetiana</t>
  </si>
  <si>
    <t>mp3070</t>
  </si>
  <si>
    <t>po1026</t>
  </si>
  <si>
    <t>po1027</t>
  </si>
  <si>
    <t>mp2491</t>
  </si>
  <si>
    <t>mp2980</t>
  </si>
  <si>
    <t>mp3198</t>
  </si>
  <si>
    <t>po1028</t>
  </si>
  <si>
    <t>po1029</t>
  </si>
  <si>
    <t>mp1556</t>
  </si>
  <si>
    <t>mp1557</t>
  </si>
  <si>
    <t>mp1565</t>
  </si>
  <si>
    <t>mp1616</t>
  </si>
  <si>
    <t>po1030</t>
  </si>
  <si>
    <t>Cirsium palustre</t>
  </si>
  <si>
    <t>po1031</t>
  </si>
  <si>
    <t>mp0092</t>
  </si>
  <si>
    <t>Pons (1977)</t>
  </si>
  <si>
    <t>Acta Bot. Neerl. 26: 29-42</t>
  </si>
  <si>
    <t>mp0191</t>
  </si>
  <si>
    <t>mp0399</t>
  </si>
  <si>
    <t>mp0649</t>
  </si>
  <si>
    <t>mp1192</t>
  </si>
  <si>
    <t>po0510</t>
  </si>
  <si>
    <t>Cistaceae</t>
  </si>
  <si>
    <t>po2504</t>
  </si>
  <si>
    <t>po2505</t>
  </si>
  <si>
    <t>po2506</t>
  </si>
  <si>
    <t>po0511</t>
  </si>
  <si>
    <t>mp2688</t>
  </si>
  <si>
    <t>Villar R. et al. (unpubl)</t>
  </si>
  <si>
    <t>mp3120</t>
  </si>
  <si>
    <t>mp1852</t>
  </si>
  <si>
    <t>Citrus aurantium</t>
  </si>
  <si>
    <t>Ruiz et al. (1997)</t>
  </si>
  <si>
    <t>Tree Physiol. 17: 141-150</t>
  </si>
  <si>
    <t>mp2132</t>
  </si>
  <si>
    <t>mp2163</t>
  </si>
  <si>
    <t>mp2256</t>
  </si>
  <si>
    <t>mp2355</t>
  </si>
  <si>
    <t>mp2725</t>
  </si>
  <si>
    <t>Zekri (1991)</t>
  </si>
  <si>
    <t>Sci. Hortic. 47: 305-315</t>
  </si>
  <si>
    <t>mp2941</t>
  </si>
  <si>
    <t>mp3175</t>
  </si>
  <si>
    <t>mp3409</t>
  </si>
  <si>
    <t>po0361</t>
  </si>
  <si>
    <t>Citrus jambhiri</t>
  </si>
  <si>
    <t>Evans &amp; Poorter (2001)</t>
  </si>
  <si>
    <t>Plant Cell Environ. 24: 755-767</t>
  </si>
  <si>
    <t>po0362</t>
  </si>
  <si>
    <t>mp1562</t>
  </si>
  <si>
    <t>Citrus macrophylla</t>
  </si>
  <si>
    <t>mp1738</t>
  </si>
  <si>
    <t>mp2251</t>
  </si>
  <si>
    <t>mp2347</t>
  </si>
  <si>
    <t>mp2494</t>
  </si>
  <si>
    <t>mp1689</t>
  </si>
  <si>
    <t>Citrus reticulata</t>
  </si>
  <si>
    <t>mp1805</t>
  </si>
  <si>
    <t>mp1848</t>
  </si>
  <si>
    <t>mp2194</t>
  </si>
  <si>
    <t>mp2712</t>
  </si>
  <si>
    <t>mp3022</t>
  </si>
  <si>
    <t>mp3136</t>
  </si>
  <si>
    <t>mp3404</t>
  </si>
  <si>
    <t>mp1311</t>
  </si>
  <si>
    <t>Citrus sinensis</t>
  </si>
  <si>
    <t>mp1521</t>
  </si>
  <si>
    <t>mp1672</t>
  </si>
  <si>
    <t>mp1999</t>
  </si>
  <si>
    <t>po1553</t>
  </si>
  <si>
    <t>Citrus volkameriana</t>
  </si>
  <si>
    <t>Peng et al. (1993)</t>
  </si>
  <si>
    <t>Plant Physiol. 101: 1063-1071</t>
  </si>
  <si>
    <t>po1552</t>
  </si>
  <si>
    <t>po1555</t>
  </si>
  <si>
    <t>po1554</t>
  </si>
  <si>
    <t>po1557</t>
  </si>
  <si>
    <t>po1556</t>
  </si>
  <si>
    <t>mp1098</t>
  </si>
  <si>
    <t>po1561</t>
  </si>
  <si>
    <t>po1559</t>
  </si>
  <si>
    <t>po1558</t>
  </si>
  <si>
    <t>po1560</t>
  </si>
  <si>
    <t>po1562</t>
  </si>
  <si>
    <t>mp1815</t>
  </si>
  <si>
    <t>po1563</t>
  </si>
  <si>
    <t>mp3469</t>
  </si>
  <si>
    <t>Bryla et al. (1997)</t>
  </si>
  <si>
    <t>Plant Cell Environ. 20: 1411-1420</t>
  </si>
  <si>
    <t>mp3500</t>
  </si>
  <si>
    <t>mp0866</t>
  </si>
  <si>
    <t>Bungard et al. (1997)</t>
  </si>
  <si>
    <t>Aust. J. Plant Physiol. 24: 205-214</t>
  </si>
  <si>
    <t>mp1147</t>
  </si>
  <si>
    <t>mp1348</t>
  </si>
  <si>
    <t>mp1829</t>
  </si>
  <si>
    <t>mp2096</t>
  </si>
  <si>
    <t>mp2246</t>
  </si>
  <si>
    <t>mp2399</t>
  </si>
  <si>
    <t>mp2478</t>
  </si>
  <si>
    <t>mp2663</t>
  </si>
  <si>
    <t>mp1105</t>
  </si>
  <si>
    <t>Clidemia hirta</t>
  </si>
  <si>
    <t>mp2196</t>
  </si>
  <si>
    <t>mp2264</t>
  </si>
  <si>
    <t>mp2413</t>
  </si>
  <si>
    <t>mp0593</t>
  </si>
  <si>
    <t>Coccoloba barbadensis</t>
  </si>
  <si>
    <t>mp2155</t>
  </si>
  <si>
    <t>mp0223</t>
  </si>
  <si>
    <t>Bixaceae</t>
  </si>
  <si>
    <t>mp1202</t>
  </si>
  <si>
    <t>mp1604</t>
  </si>
  <si>
    <t>mp3381</t>
  </si>
  <si>
    <t>ol2012</t>
  </si>
  <si>
    <t>Cocos nucifera</t>
  </si>
  <si>
    <t>Ouvrier (1989)</t>
  </si>
  <si>
    <t>Oleagineux 39: 73-80</t>
  </si>
  <si>
    <t>ol2013</t>
  </si>
  <si>
    <t>ol2014</t>
  </si>
  <si>
    <t>ol2015</t>
  </si>
  <si>
    <t>ol2016</t>
  </si>
  <si>
    <t>ol2017</t>
  </si>
  <si>
    <t>ol2018</t>
  </si>
  <si>
    <t>ol2019</t>
  </si>
  <si>
    <t>mp2863</t>
  </si>
  <si>
    <t>Coffea arabica</t>
  </si>
  <si>
    <t>Rubiaceae</t>
  </si>
  <si>
    <t>Dias et al. (2007)</t>
  </si>
  <si>
    <t>J. Plant Physiol. 164: 1639-1647</t>
  </si>
  <si>
    <t>mp2970</t>
  </si>
  <si>
    <t>mp3046</t>
  </si>
  <si>
    <t>mp3201</t>
  </si>
  <si>
    <t>po0913</t>
  </si>
  <si>
    <t>Colophospermum mopane</t>
  </si>
  <si>
    <t>po0912</t>
  </si>
  <si>
    <t>mp2417</t>
  </si>
  <si>
    <t>mp2975</t>
  </si>
  <si>
    <t>mp1928</t>
  </si>
  <si>
    <t>mp2748</t>
  </si>
  <si>
    <t>mp1874</t>
  </si>
  <si>
    <t>Combretum hereroense</t>
  </si>
  <si>
    <t>mp3011</t>
  </si>
  <si>
    <t>mp1915</t>
  </si>
  <si>
    <t>Combretum molle</t>
  </si>
  <si>
    <t>mp3137</t>
  </si>
  <si>
    <t>ja1463</t>
  </si>
  <si>
    <t>Agric. Ecosys. Environ 158: 216-224 &amp; 225-242</t>
  </si>
  <si>
    <t>po1678</t>
  </si>
  <si>
    <t>po1677</t>
  </si>
  <si>
    <t>po1679</t>
  </si>
  <si>
    <t>mp2846</t>
  </si>
  <si>
    <t>mp3061</t>
  </si>
  <si>
    <t>mp3185</t>
  </si>
  <si>
    <t>mp0029</t>
  </si>
  <si>
    <t>mp0037</t>
  </si>
  <si>
    <t>mp0464</t>
  </si>
  <si>
    <t>mp1568</t>
  </si>
  <si>
    <t>mp1935</t>
  </si>
  <si>
    <t>mp2786</t>
  </si>
  <si>
    <t>ol2041</t>
  </si>
  <si>
    <t>ol1931</t>
  </si>
  <si>
    <t>Cordia borinquensis</t>
  </si>
  <si>
    <t>ol1932</t>
  </si>
  <si>
    <t>ol1933</t>
  </si>
  <si>
    <t>ol1934</t>
  </si>
  <si>
    <t>mp0753</t>
  </si>
  <si>
    <t>Cordia elaeagnoides</t>
  </si>
  <si>
    <t>mp1306</t>
  </si>
  <si>
    <t>mp0406</t>
  </si>
  <si>
    <t>Bongers et al. (1988)</t>
  </si>
  <si>
    <t>Funct. Ecol. 2: 379-390</t>
  </si>
  <si>
    <t>mp0797</t>
  </si>
  <si>
    <t>mp1285</t>
  </si>
  <si>
    <t>po2859</t>
  </si>
  <si>
    <t>Cordia rothii</t>
  </si>
  <si>
    <t>Ramoliya &amp; Pandey (2003)</t>
  </si>
  <si>
    <t>For. Ecol. Manage. 176: 185-194</t>
  </si>
  <si>
    <t>po2858</t>
  </si>
  <si>
    <t>po2857</t>
  </si>
  <si>
    <t>mp1416</t>
  </si>
  <si>
    <t>Cordia sinensis</t>
  </si>
  <si>
    <t>mp1501</t>
  </si>
  <si>
    <t>mp1617</t>
  </si>
  <si>
    <t>mp1658</t>
  </si>
  <si>
    <t>mp1698</t>
  </si>
  <si>
    <t>ol1935</t>
  </si>
  <si>
    <t>Cordia sulcata</t>
  </si>
  <si>
    <t>ol1936</t>
  </si>
  <si>
    <t>mp0563</t>
  </si>
  <si>
    <t>mp1342</t>
  </si>
  <si>
    <t>mp3051</t>
  </si>
  <si>
    <t>Cornus alba</t>
  </si>
  <si>
    <t>Cornaceae</t>
  </si>
  <si>
    <t>mp3055</t>
  </si>
  <si>
    <t>po0512</t>
  </si>
  <si>
    <t>ja0353</t>
  </si>
  <si>
    <t>ja0351</t>
  </si>
  <si>
    <t>ja0352</t>
  </si>
  <si>
    <t>ja0360</t>
  </si>
  <si>
    <t>ja0350</t>
  </si>
  <si>
    <t>ja0357</t>
  </si>
  <si>
    <t>ja0355</t>
  </si>
  <si>
    <t>ja0354</t>
  </si>
  <si>
    <t>ja0356</t>
  </si>
  <si>
    <t>ja0389</t>
  </si>
  <si>
    <t>ja0391</t>
  </si>
  <si>
    <t>ja0398</t>
  </si>
  <si>
    <t>ja0399</t>
  </si>
  <si>
    <t>ja0400</t>
  </si>
  <si>
    <t>ja0392</t>
  </si>
  <si>
    <t>ja0401</t>
  </si>
  <si>
    <t>ja0411</t>
  </si>
  <si>
    <t>Corylaceae</t>
  </si>
  <si>
    <t>ja0414</t>
  </si>
  <si>
    <t>ja0417</t>
  </si>
  <si>
    <t>ja0419</t>
  </si>
  <si>
    <t>ja0418</t>
  </si>
  <si>
    <t>ja0415</t>
  </si>
  <si>
    <t>ja0408</t>
  </si>
  <si>
    <t>ja0412</t>
  </si>
  <si>
    <t>ja0427</t>
  </si>
  <si>
    <t>ja0428</t>
  </si>
  <si>
    <t>ja0424</t>
  </si>
  <si>
    <t>ja0416</t>
  </si>
  <si>
    <t>ja0420</t>
  </si>
  <si>
    <t>ja0407</t>
  </si>
  <si>
    <t>ja0425</t>
  </si>
  <si>
    <t>ja0406</t>
  </si>
  <si>
    <t>ja0477</t>
  </si>
  <si>
    <t>ja0482</t>
  </si>
  <si>
    <t>ja0487</t>
  </si>
  <si>
    <t>ja0489</t>
  </si>
  <si>
    <t>ja0488</t>
  </si>
  <si>
    <t>ja0490</t>
  </si>
  <si>
    <t>ja0491</t>
  </si>
  <si>
    <t>ja0492</t>
  </si>
  <si>
    <t>ja0481</t>
  </si>
  <si>
    <t>ja0496</t>
  </si>
  <si>
    <t>ja0497</t>
  </si>
  <si>
    <t>ja0493</t>
  </si>
  <si>
    <t>ja0495</t>
  </si>
  <si>
    <t>ja0494</t>
  </si>
  <si>
    <t>ol1534</t>
  </si>
  <si>
    <t>Corylus jacquemontii</t>
  </si>
  <si>
    <t>lu0025</t>
  </si>
  <si>
    <t>Corymbia citriodora</t>
  </si>
  <si>
    <t>Zeng et al. (1995)</t>
  </si>
  <si>
    <t>Studies on the Eucalypts Ecosystem of Short Rotation in Leizhou (eds Zeng, T.X.): 21-34 (China Forestry Publishing House, 1995) (in Chinese)</t>
  </si>
  <si>
    <t>lu0026</t>
  </si>
  <si>
    <t>lu0023</t>
  </si>
  <si>
    <t>lu0024</t>
  </si>
  <si>
    <t>lu0642</t>
  </si>
  <si>
    <t>Tan &amp; Song (1984)</t>
  </si>
  <si>
    <t>Eucalypt Sci. Technol.: 1-11 (in Chinese)</t>
  </si>
  <si>
    <t>lu0641</t>
  </si>
  <si>
    <t>lu0640</t>
  </si>
  <si>
    <t>ja1408</t>
  </si>
  <si>
    <t>Kuyah et al (2013)</t>
  </si>
  <si>
    <t>Biomass Bioenergy 55: 276-285</t>
  </si>
  <si>
    <t>po0923</t>
  </si>
  <si>
    <t>Corymbia erythrophloia</t>
  </si>
  <si>
    <t>mp0958</t>
  </si>
  <si>
    <t>mp1292</t>
  </si>
  <si>
    <t>po0933</t>
  </si>
  <si>
    <t>Corymbia tessellaris</t>
  </si>
  <si>
    <t>po0932</t>
  </si>
  <si>
    <t>mp2723</t>
  </si>
  <si>
    <t>mp3114</t>
  </si>
  <si>
    <t>mp0031</t>
  </si>
  <si>
    <t>Grubb et al. (1996)</t>
  </si>
  <si>
    <t>J. Ecol. 84: 827-840</t>
  </si>
  <si>
    <t>po0513</t>
  </si>
  <si>
    <t>mp0157</t>
  </si>
  <si>
    <t>mp0217</t>
  </si>
  <si>
    <t>mp0390</t>
  </si>
  <si>
    <t>mp0425</t>
  </si>
  <si>
    <t>mp0455</t>
  </si>
  <si>
    <t>mp0836</t>
  </si>
  <si>
    <t>po2536</t>
  </si>
  <si>
    <t>po2539</t>
  </si>
  <si>
    <t>po2540</t>
  </si>
  <si>
    <t>po2537</t>
  </si>
  <si>
    <t>po2538</t>
  </si>
  <si>
    <t>po1531</t>
  </si>
  <si>
    <t>Crepis capillaris</t>
  </si>
  <si>
    <t>mp1462</t>
  </si>
  <si>
    <t>Crescentia alata</t>
  </si>
  <si>
    <t>Bignoniaceae</t>
  </si>
  <si>
    <t>mp2169</t>
  </si>
  <si>
    <t>mp1554</t>
  </si>
  <si>
    <t>Crotalaria spectabilis</t>
  </si>
  <si>
    <t>Flint et al. (1984)</t>
  </si>
  <si>
    <t>Weed Sci. 32: 655-666</t>
  </si>
  <si>
    <t>mp2325</t>
  </si>
  <si>
    <t>mp2376</t>
  </si>
  <si>
    <t>Patterson &amp; Flint (1982)</t>
  </si>
  <si>
    <t>Weed Sci. 30: 389-394</t>
  </si>
  <si>
    <t>mp2511</t>
  </si>
  <si>
    <t>mp2739</t>
  </si>
  <si>
    <t>mp2823</t>
  </si>
  <si>
    <t>mp2849</t>
  </si>
  <si>
    <t>mp3212</t>
  </si>
  <si>
    <t>Croton urucurana</t>
  </si>
  <si>
    <t>mp3496</t>
  </si>
  <si>
    <t>mp3504</t>
  </si>
  <si>
    <t>mp3517</t>
  </si>
  <si>
    <t>mp3072</t>
  </si>
  <si>
    <t>Cryptocarya erythroxylon</t>
  </si>
  <si>
    <t>mp3170</t>
  </si>
  <si>
    <t>ol3694</t>
  </si>
  <si>
    <t>Saito et al. (1972)</t>
  </si>
  <si>
    <t>Bull. Kyoto Univ. For. 44: 121-140</t>
  </si>
  <si>
    <t>ol3696</t>
  </si>
  <si>
    <t>ol1651</t>
  </si>
  <si>
    <t>Yamada &amp; Shidei (1968)</t>
  </si>
  <si>
    <t>ol2497</t>
  </si>
  <si>
    <t>Harada et al. (1969); Yamada &amp; Shidei (1968)</t>
  </si>
  <si>
    <t>J. Jap. For. Soc. 51: 125-133. &amp; Bull. Kyoto Univer. For. 40: 67-92</t>
  </si>
  <si>
    <t>ol3695</t>
  </si>
  <si>
    <t>ol1650</t>
  </si>
  <si>
    <t>Tadaki &amp; Kawasaki (1966)</t>
  </si>
  <si>
    <t>ol3760</t>
  </si>
  <si>
    <t>Tadaki et al. (1967b); Tadaki &amp; Kawasaki (1966)</t>
  </si>
  <si>
    <t>Bull. Gov. For. Exper. Station Tokyo 199: 47-65 &amp;  J. Jap. For. Soc. 48: 55-61</t>
  </si>
  <si>
    <t>ol3689</t>
  </si>
  <si>
    <t>Saito &amp; Shidei (1973); Satoo (1979d)</t>
  </si>
  <si>
    <t>J. Jap. For. Soc. 55: 52-62 &amp;  J. Jap. For. Soc. 61: 83-87</t>
  </si>
  <si>
    <t>ol1681</t>
  </si>
  <si>
    <t>Kawanabe et al. (1975)</t>
  </si>
  <si>
    <t>ol2669</t>
  </si>
  <si>
    <t>Kawanabe et al. (1975b)</t>
  </si>
  <si>
    <t>J. Jap. For. Soc. 57: 215-223</t>
  </si>
  <si>
    <t>ol3690</t>
  </si>
  <si>
    <t>ol1688</t>
  </si>
  <si>
    <t>ol1653</t>
  </si>
  <si>
    <t>ol2498</t>
  </si>
  <si>
    <t>ol1682</t>
  </si>
  <si>
    <t>ol2668</t>
  </si>
  <si>
    <t>ol1652</t>
  </si>
  <si>
    <t>ol1658</t>
  </si>
  <si>
    <t>Saitio et al. (1966; 1967)</t>
  </si>
  <si>
    <t>ol2499</t>
  </si>
  <si>
    <t>ol1689</t>
  </si>
  <si>
    <t>ol1659</t>
  </si>
  <si>
    <t>ol1661</t>
  </si>
  <si>
    <t>Saito et al. (1968)</t>
  </si>
  <si>
    <t>ol1683</t>
  </si>
  <si>
    <t>ol2667</t>
  </si>
  <si>
    <t>ol1662</t>
  </si>
  <si>
    <t>ol1690</t>
  </si>
  <si>
    <t>ol1684</t>
  </si>
  <si>
    <t>ol2671</t>
  </si>
  <si>
    <t>ol1695</t>
  </si>
  <si>
    <t>ol1685</t>
  </si>
  <si>
    <t>ol2670</t>
  </si>
  <si>
    <t>ol1664</t>
  </si>
  <si>
    <t>Tamai &amp; Shidei (1971)</t>
  </si>
  <si>
    <t>ol1691</t>
  </si>
  <si>
    <t>ol1655</t>
  </si>
  <si>
    <t>ol2501</t>
  </si>
  <si>
    <t>ol1686</t>
  </si>
  <si>
    <t>ol2673</t>
  </si>
  <si>
    <t>ol1665</t>
  </si>
  <si>
    <t>ol1692</t>
  </si>
  <si>
    <t>ol1687</t>
  </si>
  <si>
    <t>ol2672</t>
  </si>
  <si>
    <t>ol1693</t>
  </si>
  <si>
    <t>ol1696</t>
  </si>
  <si>
    <t>ol1660</t>
  </si>
  <si>
    <t>ol1694</t>
  </si>
  <si>
    <t>ol1697</t>
  </si>
  <si>
    <t>ol1663</t>
  </si>
  <si>
    <t>ol2505</t>
  </si>
  <si>
    <t>Harada et al. (1972)</t>
  </si>
  <si>
    <t>Bull. Government. Forest Exper. Station Tokyo 249: 17-74</t>
  </si>
  <si>
    <t>ol2500</t>
  </si>
  <si>
    <t>ol1657</t>
  </si>
  <si>
    <t>ol1698</t>
  </si>
  <si>
    <t>ol1654</t>
  </si>
  <si>
    <t>ol2502</t>
  </si>
  <si>
    <t>ol1699</t>
  </si>
  <si>
    <t>ol2506</t>
  </si>
  <si>
    <t>ol1666</t>
  </si>
  <si>
    <t>ol1700</t>
  </si>
  <si>
    <t>ol3758</t>
  </si>
  <si>
    <t>Tadaki et al. (1964; 1965)</t>
  </si>
  <si>
    <t>J. Jap. For. Soc. 46: 246-253 &amp; Bull. Gov. Forest Exper. Station Tokyo 173: 45-66</t>
  </si>
  <si>
    <t>ol1656</t>
  </si>
  <si>
    <t>ol2503</t>
  </si>
  <si>
    <t>ol2508</t>
  </si>
  <si>
    <t>ol1701</t>
  </si>
  <si>
    <t>ol2509</t>
  </si>
  <si>
    <t>ol2504</t>
  </si>
  <si>
    <t>lu0448</t>
  </si>
  <si>
    <t>Lu et al. (2000)</t>
  </si>
  <si>
    <t>J. Jiangsu For. Sci. Technol. 27: 12-15 (in Chinese)</t>
  </si>
  <si>
    <t>ol2507</t>
  </si>
  <si>
    <t>lu0841</t>
  </si>
  <si>
    <t>Yao &amp; Li (1997)</t>
  </si>
  <si>
    <t>Sci. Silvae Sin. 33(S2): 203-207 (in Chinese)</t>
  </si>
  <si>
    <t>ol2511</t>
  </si>
  <si>
    <t>ol2510</t>
  </si>
  <si>
    <t>ol2512</t>
  </si>
  <si>
    <t>ol2513</t>
  </si>
  <si>
    <t>po3035</t>
  </si>
  <si>
    <t>Cucumis melo</t>
  </si>
  <si>
    <t>Cucurbitaceae</t>
  </si>
  <si>
    <t>Guzman &amp; Olave (2006)</t>
  </si>
  <si>
    <t>J. Food Agric. Environ. 4: 163-165</t>
  </si>
  <si>
    <t>po3034</t>
  </si>
  <si>
    <t>po3033</t>
  </si>
  <si>
    <t>po1427</t>
  </si>
  <si>
    <t>Cucumis sativus</t>
  </si>
  <si>
    <t>Peet (1986)</t>
  </si>
  <si>
    <t>Plant Physiol. 80: 59-62</t>
  </si>
  <si>
    <t>po1428</t>
  </si>
  <si>
    <t>mp1514</t>
  </si>
  <si>
    <t>Sallaku et al. (2009)</t>
  </si>
  <si>
    <t>J. Food Agric. Environ. 7: 869-872</t>
  </si>
  <si>
    <t>mp1524</t>
  </si>
  <si>
    <t>mp1587</t>
  </si>
  <si>
    <t>mp1600</t>
  </si>
  <si>
    <t>mp1621</t>
  </si>
  <si>
    <t>mp1635</t>
  </si>
  <si>
    <t>mp1643</t>
  </si>
  <si>
    <t>mp1667</t>
  </si>
  <si>
    <t>mp1745</t>
  </si>
  <si>
    <t>mp2812</t>
  </si>
  <si>
    <t>mp2870</t>
  </si>
  <si>
    <t>lu0964</t>
  </si>
  <si>
    <t>Cunninghamia lanceolata</t>
  </si>
  <si>
    <t>Zhu &amp; Yang (1979)</t>
  </si>
  <si>
    <t>J. Guizhou Agr. Coll.: 1-14 (in Chinese)</t>
  </si>
  <si>
    <t>lu0164</t>
  </si>
  <si>
    <t>Feng et al. (1982b)</t>
  </si>
  <si>
    <t>J. Nanjing Technol. Coll. For. Prod.: 19-38 (in Chinese)</t>
  </si>
  <si>
    <t>lu0333</t>
  </si>
  <si>
    <t>Liang et al. (1993)</t>
  </si>
  <si>
    <t>Trop. Subtrop. Soil Sci. 2: 218-226 (in Chinese)</t>
  </si>
  <si>
    <t>lu0248</t>
  </si>
  <si>
    <t>Hui et al. (1988)</t>
  </si>
  <si>
    <t>For. Res. 1: 413-417 (in Chinese)</t>
  </si>
  <si>
    <t>lu0165</t>
  </si>
  <si>
    <t>lu0827</t>
  </si>
  <si>
    <t>Yang et al. (1991)</t>
  </si>
  <si>
    <t>J. Fujian Coll. For. 11: 341-348 (in Chinese)</t>
  </si>
  <si>
    <t>lu0244</t>
  </si>
  <si>
    <t>lu0334</t>
  </si>
  <si>
    <t>lu0246</t>
  </si>
  <si>
    <t>lu0335</t>
  </si>
  <si>
    <t>lu0245</t>
  </si>
  <si>
    <t>lu0247</t>
  </si>
  <si>
    <t>lu0336</t>
  </si>
  <si>
    <t>lu0337</t>
  </si>
  <si>
    <t>lu0562</t>
  </si>
  <si>
    <t>Sheng &amp; Fan (2005)</t>
  </si>
  <si>
    <t>Long-Term Productivity of Chinese Fir Plantations (eds Sheng W.T., Fan S.H.)(Science Press, 2005)</t>
  </si>
  <si>
    <t>lu0166</t>
  </si>
  <si>
    <t>lu0107</t>
  </si>
  <si>
    <t>Fan et al. (1996ab)</t>
  </si>
  <si>
    <t>For. Res. 9: 50-54 (in Chinese); For. Res. 9: 78-85 (in Chinese)</t>
  </si>
  <si>
    <t>lu0563</t>
  </si>
  <si>
    <t>lu0184</t>
  </si>
  <si>
    <t>Gao (1986)</t>
  </si>
  <si>
    <t>J. Zhejiang For. Sci. Technol.: 25-30 (in Chinese)</t>
  </si>
  <si>
    <t>lu0229</t>
  </si>
  <si>
    <t>Huang (1988)</t>
  </si>
  <si>
    <t>Cent. South For. Invent. Plan.: 13-21 (in Chinese)</t>
  </si>
  <si>
    <t>lu0241</t>
  </si>
  <si>
    <t>Huang (2006)</t>
  </si>
  <si>
    <t>J. Southwest For. Coll. 26: 15-18 (in Chinese)</t>
  </si>
  <si>
    <t>lu0183</t>
  </si>
  <si>
    <t>lu0855</t>
  </si>
  <si>
    <t>Ye &amp; Jiang (1983)</t>
  </si>
  <si>
    <t>Acta Ecol. Sin. 3: 7-14 (in Chinese)</t>
  </si>
  <si>
    <t>lu0149</t>
  </si>
  <si>
    <t>Feng (1980)</t>
  </si>
  <si>
    <t>Comprehensive Investigation Reports of Taoyuan County (eds Taoyuan Agricultural Experiment Station of Chinese Academy of Sciences): 322-333 (Hunan Science and Technology Press, 1980) (in Chinese)</t>
  </si>
  <si>
    <t>lu0629</t>
  </si>
  <si>
    <t>Su (2000)</t>
  </si>
  <si>
    <t>J. Fujian Coll. For. 20: 35-41 (in Chinese)</t>
  </si>
  <si>
    <t>lu0055</t>
  </si>
  <si>
    <t>Chen et al. (2001b)</t>
  </si>
  <si>
    <t>J. Fujian Coll. For. 21: 113-115 (in Chinese)</t>
  </si>
  <si>
    <t>lu0290</t>
  </si>
  <si>
    <t>Kang &amp; Fang (1997)</t>
  </si>
  <si>
    <t>Sci. Silvae Sin. 33: 67-73 (in Chinese)</t>
  </si>
  <si>
    <t>lu0129</t>
  </si>
  <si>
    <t>lu0370</t>
  </si>
  <si>
    <t>Lin et al. (1994)</t>
  </si>
  <si>
    <t>J. Fujian Coll. For. 14: 344-348 (in Chinese)</t>
  </si>
  <si>
    <t>lu0756</t>
  </si>
  <si>
    <t>Wu et al. (1991)</t>
  </si>
  <si>
    <t>J. Fujian Coll. For. 11: 19-25 (in Chinese)</t>
  </si>
  <si>
    <t>lu0106</t>
  </si>
  <si>
    <t>lu0181</t>
  </si>
  <si>
    <t>lu0570</t>
  </si>
  <si>
    <t>lu0548</t>
  </si>
  <si>
    <t>lu0228</t>
  </si>
  <si>
    <t>lu0518</t>
  </si>
  <si>
    <t>Pan et al. (1978)</t>
  </si>
  <si>
    <t>Hubei For. Sci. Technol.: 1-12 (in Chinese)</t>
  </si>
  <si>
    <t>lu0058</t>
  </si>
  <si>
    <t>lu0564</t>
  </si>
  <si>
    <t>lu0289</t>
  </si>
  <si>
    <t>lu0368</t>
  </si>
  <si>
    <t>Lin et al. (1993); Wu (1999)</t>
  </si>
  <si>
    <t>J. Fujian Coll. For. 13: 351-356 (in Chinese); J. Fujian Coll. For. 19: 265-269 (in Chinese)</t>
  </si>
  <si>
    <t>lu0520</t>
  </si>
  <si>
    <t>Pan et al. (1983)</t>
  </si>
  <si>
    <t>J. Cent. South For. Inst. 3: 1-17 (in Chinese)</t>
  </si>
  <si>
    <t>lu0503</t>
  </si>
  <si>
    <t>Nie (1993)</t>
  </si>
  <si>
    <t>For. Res. 6: 643-649 (in Chinese)</t>
  </si>
  <si>
    <t>lu0128</t>
  </si>
  <si>
    <t>lu0373</t>
  </si>
  <si>
    <t>lu0288</t>
  </si>
  <si>
    <t>lu0150</t>
  </si>
  <si>
    <t>lu0547</t>
  </si>
  <si>
    <t>lu0060</t>
  </si>
  <si>
    <t>lu0041</t>
  </si>
  <si>
    <t>Chen et al. (2000b)</t>
  </si>
  <si>
    <t>J. Fujian Coll. For. 20: 309-312 (in Chinese)</t>
  </si>
  <si>
    <t>lu0961</t>
  </si>
  <si>
    <t>Zhou et al. (1993)</t>
  </si>
  <si>
    <t>Sichuan For. Sci. Technol. 14: 15-25 (in Chinese)</t>
  </si>
  <si>
    <t>lu0105</t>
  </si>
  <si>
    <t>lu0822</t>
  </si>
  <si>
    <t>Yang et al. (2007)</t>
  </si>
  <si>
    <t>Jiangxi For. Sci. Technol.: 8-10 (in Chinese)</t>
  </si>
  <si>
    <t>lu0371</t>
  </si>
  <si>
    <t>lu0519</t>
  </si>
  <si>
    <t>lu0758</t>
  </si>
  <si>
    <t>lu0152</t>
  </si>
  <si>
    <t>lu0005</t>
  </si>
  <si>
    <t>Ma et al. (2002)</t>
  </si>
  <si>
    <t>J. For. Res.-China 13: 165-170</t>
  </si>
  <si>
    <t>lu0151</t>
  </si>
  <si>
    <t>lu0517</t>
  </si>
  <si>
    <t>lu0550</t>
  </si>
  <si>
    <t>lu0549</t>
  </si>
  <si>
    <t>ol2866</t>
  </si>
  <si>
    <t>Luo (1996); Ni et al. (2001)</t>
  </si>
  <si>
    <t>Dissertation. Committee of Synthesis Investigation of Natural Resources, Chinese Academy of Sciences. Beijing, 211 p. &amp; Ann. For. Sci. 58: 351-384</t>
  </si>
  <si>
    <t>lu0569</t>
  </si>
  <si>
    <t>lu0631</t>
  </si>
  <si>
    <t>lu0227</t>
  </si>
  <si>
    <t>lu0514</t>
  </si>
  <si>
    <t>ol2875</t>
  </si>
  <si>
    <t>lu0156</t>
  </si>
  <si>
    <t>lu0287</t>
  </si>
  <si>
    <t>ol2882</t>
  </si>
  <si>
    <t>lu0551</t>
  </si>
  <si>
    <t>lu0293</t>
  </si>
  <si>
    <t>Kang et al. (2004)</t>
  </si>
  <si>
    <t>Sci. Silvae Sin. 40: 205-209 (in Chinese)</t>
  </si>
  <si>
    <t>lu0158</t>
  </si>
  <si>
    <t>lu0286</t>
  </si>
  <si>
    <t>lu0154</t>
  </si>
  <si>
    <t>lu0842</t>
  </si>
  <si>
    <t>Yao (2003)</t>
  </si>
  <si>
    <t>China For. Sci. Technol. 17: 13-15 (in Chinese)</t>
  </si>
  <si>
    <t>lu0566</t>
  </si>
  <si>
    <t>lu0361</t>
  </si>
  <si>
    <t>Lin et al. (1999)</t>
  </si>
  <si>
    <t>J. Fujian Coll. For. 19: 314-317 (in Chinese)</t>
  </si>
  <si>
    <t>lu0800</t>
  </si>
  <si>
    <t>Xue &amp; Luo (2002)</t>
  </si>
  <si>
    <t>J. South China Agr. Univ. 23: 24-26 (in Chinese)</t>
  </si>
  <si>
    <t>lu0186</t>
  </si>
  <si>
    <t>lu0823</t>
  </si>
  <si>
    <t>lu0235</t>
  </si>
  <si>
    <t>lu0856</t>
  </si>
  <si>
    <t>lu0568</t>
  </si>
  <si>
    <t>lu0110</t>
  </si>
  <si>
    <t>lu0880</t>
  </si>
  <si>
    <t>Zhang &amp; Feng (1979)</t>
  </si>
  <si>
    <t>Hubei For. Sci. Technol.: 1-7 (in Chinese)</t>
  </si>
  <si>
    <t>lu0182</t>
  </si>
  <si>
    <t>lu0357</t>
  </si>
  <si>
    <t>Lin (2004)</t>
  </si>
  <si>
    <t>Sci. Technol. Qinghai Agr. For.: 29-31 (in Chinese)</t>
  </si>
  <si>
    <t>lu0374</t>
  </si>
  <si>
    <t>lu0828</t>
  </si>
  <si>
    <t>Yang et al. (1996)</t>
  </si>
  <si>
    <t>J. Fujian Coll. For. 16: 200-204 (in Chinese)</t>
  </si>
  <si>
    <t>lu0282</t>
  </si>
  <si>
    <t>Kang et al. (2006)</t>
  </si>
  <si>
    <t>Acta Ecol. Sin. 26: 1320-1329 (in Chinese)</t>
  </si>
  <si>
    <t>lu0690</t>
  </si>
  <si>
    <t>Wei et al. (1991)</t>
  </si>
  <si>
    <t>J. Guangxi Agr. Coll. 10: 1-26 (in Chinese)</t>
  </si>
  <si>
    <t>lu0829</t>
  </si>
  <si>
    <t>ol2871</t>
  </si>
  <si>
    <t>lu0155</t>
  </si>
  <si>
    <t>lu0232</t>
  </si>
  <si>
    <t>ol2889</t>
  </si>
  <si>
    <t>lu0280</t>
  </si>
  <si>
    <t>lu0278</t>
  </si>
  <si>
    <t>lu0363</t>
  </si>
  <si>
    <t>ol2869</t>
  </si>
  <si>
    <t>lu0857</t>
  </si>
  <si>
    <t>lu0573</t>
  </si>
  <si>
    <t>lu0858</t>
  </si>
  <si>
    <t>lu0177</t>
  </si>
  <si>
    <t>lu0292</t>
  </si>
  <si>
    <t>lu0504</t>
  </si>
  <si>
    <t>ol2928</t>
  </si>
  <si>
    <t>ol2867</t>
  </si>
  <si>
    <t>lu0296</t>
  </si>
  <si>
    <t>lu0299</t>
  </si>
  <si>
    <t>lu0691</t>
  </si>
  <si>
    <t>Wei &amp; Ma (2006a)</t>
  </si>
  <si>
    <t>Acta Agr. Univ. Jiangxi 28: 239-244 (in Chinese)</t>
  </si>
  <si>
    <t>lu0285</t>
  </si>
  <si>
    <t>lu0284</t>
  </si>
  <si>
    <t>lu0365</t>
  </si>
  <si>
    <t>lu0359</t>
  </si>
  <si>
    <t>ol2870</t>
  </si>
  <si>
    <t>lu0283</t>
  </si>
  <si>
    <t>lu0159</t>
  </si>
  <si>
    <t>ol2890</t>
  </si>
  <si>
    <t>lu0153</t>
  </si>
  <si>
    <t>ol2874</t>
  </si>
  <si>
    <t>lu0140</t>
  </si>
  <si>
    <t>Fang &amp; Tian (2006)</t>
  </si>
  <si>
    <t>Guihaia 26: 516-522 (in Chinese)</t>
  </si>
  <si>
    <t>lu0109</t>
  </si>
  <si>
    <t>lu0843</t>
  </si>
  <si>
    <t>lu0515</t>
  </si>
  <si>
    <t>ol2876</t>
  </si>
  <si>
    <t>ol2905</t>
  </si>
  <si>
    <t>ol2899</t>
  </si>
  <si>
    <t>lu0193</t>
  </si>
  <si>
    <t>lu0253</t>
  </si>
  <si>
    <t>Hui et al. (1989)</t>
  </si>
  <si>
    <t>Sci. Silvae Sin. 25: 564-569 (in Chinese)</t>
  </si>
  <si>
    <t>lu0157</t>
  </si>
  <si>
    <t>lu0160</t>
  </si>
  <si>
    <t>lu0291</t>
  </si>
  <si>
    <t>ol2877</t>
  </si>
  <si>
    <t>lu0179</t>
  </si>
  <si>
    <t>lu0414</t>
  </si>
  <si>
    <t>lu0572</t>
  </si>
  <si>
    <t>ol2907</t>
  </si>
  <si>
    <t>ol2945</t>
  </si>
  <si>
    <t>lu0252</t>
  </si>
  <si>
    <t>lu0764</t>
  </si>
  <si>
    <t>Xiao et al. (2000)</t>
  </si>
  <si>
    <t>J. Zhejiang For. Sci. Technol. 20: 26-30 (in Chinese)</t>
  </si>
  <si>
    <t>lu0553</t>
  </si>
  <si>
    <t>lu0516</t>
  </si>
  <si>
    <t>lu0659</t>
  </si>
  <si>
    <t>Tian et al. (2002)</t>
  </si>
  <si>
    <t>Sci. Silvae Sin. 38: 14-18 (in Chinese)</t>
  </si>
  <si>
    <t>lu0131</t>
  </si>
  <si>
    <t>Fang et al. (2002)</t>
  </si>
  <si>
    <t>Sci. Silvae Sin. 38: 14-19 (in Chinese)</t>
  </si>
  <si>
    <t>ol2868</t>
  </si>
  <si>
    <t>lu0169</t>
  </si>
  <si>
    <t>Feng et al. (1984)</t>
  </si>
  <si>
    <t>Acta Phytoecol. Geobot. Sin. 8: 93-100 (in Chinese)</t>
  </si>
  <si>
    <t>ol2880</t>
  </si>
  <si>
    <t>ol2884</t>
  </si>
  <si>
    <t>lu0331</t>
  </si>
  <si>
    <t>Li (2000)</t>
  </si>
  <si>
    <t>Sci. Silvae Sin. 36: 131-136 (in Chinese)</t>
  </si>
  <si>
    <t>lu0557</t>
  </si>
  <si>
    <t>lu0658</t>
  </si>
  <si>
    <t>ol2902</t>
  </si>
  <si>
    <t>lu0948</t>
  </si>
  <si>
    <t>Zhou (2004)</t>
  </si>
  <si>
    <t>J. Fujian Coll. For. 24: 68-71 (in Chinese)</t>
  </si>
  <si>
    <t>ol2915</t>
  </si>
  <si>
    <t>lu0295</t>
  </si>
  <si>
    <t>lu0610</t>
  </si>
  <si>
    <t>Shi (1989)</t>
  </si>
  <si>
    <t>Acta Agr. Univ. Jiangxi 11: 32-45 (in Chinese)</t>
  </si>
  <si>
    <t>lu0251</t>
  </si>
  <si>
    <t>lu0952</t>
  </si>
  <si>
    <t>Zhou (1999)</t>
  </si>
  <si>
    <t>J. Fujian Coll. For. 19, 146-148 (in Chinese)</t>
  </si>
  <si>
    <t>ol2936</t>
  </si>
  <si>
    <t>ol2885</t>
  </si>
  <si>
    <t>lu0859</t>
  </si>
  <si>
    <t>Ye et al. (1984)</t>
  </si>
  <si>
    <t>J. Nanjing Inst. For.: 1-9 (in Chinese)</t>
  </si>
  <si>
    <t>lu0250</t>
  </si>
  <si>
    <t>ol2962</t>
  </si>
  <si>
    <t>ol2960</t>
  </si>
  <si>
    <t>ol2913</t>
  </si>
  <si>
    <t>lu0367</t>
  </si>
  <si>
    <t>lu0552</t>
  </si>
  <si>
    <t>ol2957</t>
  </si>
  <si>
    <t>lu0968</t>
  </si>
  <si>
    <t>lu0249</t>
  </si>
  <si>
    <t>ol2923</t>
  </si>
  <si>
    <t>lu0108</t>
  </si>
  <si>
    <t>lu0328</t>
  </si>
  <si>
    <t>ol2881</t>
  </si>
  <si>
    <t>lu0258</t>
  </si>
  <si>
    <t>lu0231</t>
  </si>
  <si>
    <t>ol2917</t>
  </si>
  <si>
    <t>lu0544</t>
  </si>
  <si>
    <t>Sheng &amp; Xue (1992)</t>
  </si>
  <si>
    <t>Sci. Silvae Sin. 28: 397-404 (in Chinese)</t>
  </si>
  <si>
    <t>lu0185</t>
  </si>
  <si>
    <t>lu0009</t>
  </si>
  <si>
    <t>Ai &amp; Zhou (1996)</t>
  </si>
  <si>
    <t>Hubei For. Sci. Technol.: 17-20 (in Chinese)</t>
  </si>
  <si>
    <t>lu0298</t>
  </si>
  <si>
    <t>lu0571</t>
  </si>
  <si>
    <t>lu0953</t>
  </si>
  <si>
    <t>lu0006</t>
  </si>
  <si>
    <t>lu0762</t>
  </si>
  <si>
    <t>lu0760</t>
  </si>
  <si>
    <t>ol2906</t>
  </si>
  <si>
    <t>ol2948</t>
  </si>
  <si>
    <t>ol2922</t>
  </si>
  <si>
    <t>ol2951</t>
  </si>
  <si>
    <t>lu0234</t>
  </si>
  <si>
    <t>lu0325</t>
  </si>
  <si>
    <t>ol2873</t>
  </si>
  <si>
    <t>ol2898</t>
  </si>
  <si>
    <t>ol2926</t>
  </si>
  <si>
    <t>ol2919</t>
  </si>
  <si>
    <t>lu0556</t>
  </si>
  <si>
    <t>ol2908</t>
  </si>
  <si>
    <t>lu0008</t>
  </si>
  <si>
    <t>lu0949</t>
  </si>
  <si>
    <t>lu0113</t>
  </si>
  <si>
    <t>lu0257</t>
  </si>
  <si>
    <t>lu0820</t>
  </si>
  <si>
    <t>Yang et al. (2004)</t>
  </si>
  <si>
    <t>Acta Agr. Univ. Jiangxi 26: 164-168 (in Chinese)</t>
  </si>
  <si>
    <t>ol2955</t>
  </si>
  <si>
    <t>ol2894</t>
  </si>
  <si>
    <t>ol2927</t>
  </si>
  <si>
    <t>lu0116</t>
  </si>
  <si>
    <t>ol2879</t>
  </si>
  <si>
    <t>lu0168</t>
  </si>
  <si>
    <t>lu0560</t>
  </si>
  <si>
    <t>ol2932</t>
  </si>
  <si>
    <t>lu0576</t>
  </si>
  <si>
    <t>lu0869</t>
  </si>
  <si>
    <t>Yu &amp; Jiang (1992)</t>
  </si>
  <si>
    <t>Proceeding of Forest Ecosystems on Xiashu Ecological Station (eds Jiang Z.L.): 78-89 (China Forestry Publishing House, 1992) (in Chinese)</t>
  </si>
  <si>
    <t>ol2883</t>
  </si>
  <si>
    <t>lu0545</t>
  </si>
  <si>
    <t>ol2896</t>
  </si>
  <si>
    <t>ol2892</t>
  </si>
  <si>
    <t>lu0330</t>
  </si>
  <si>
    <t>lu0256</t>
  </si>
  <si>
    <t>lu0612</t>
  </si>
  <si>
    <t>lu0230</t>
  </si>
  <si>
    <t>ol2886</t>
  </si>
  <si>
    <t>lu0322</t>
  </si>
  <si>
    <t>ol2872</t>
  </si>
  <si>
    <t>ol2924</t>
  </si>
  <si>
    <t>lu0579</t>
  </si>
  <si>
    <t>lu0161</t>
  </si>
  <si>
    <t>ol2933</t>
  </si>
  <si>
    <t>lu0700</t>
  </si>
  <si>
    <t>Wen et al. (1988)</t>
  </si>
  <si>
    <t>J. Guangxi Agr. Coll. 7: 55-66 (in Chinese)</t>
  </si>
  <si>
    <t>ol2954</t>
  </si>
  <si>
    <t>lu0327</t>
  </si>
  <si>
    <t>ol2959</t>
  </si>
  <si>
    <t>lu0613</t>
  </si>
  <si>
    <t>lu0255</t>
  </si>
  <si>
    <t>lu0881</t>
  </si>
  <si>
    <t>Zhang et al. (1984)</t>
  </si>
  <si>
    <t>J. Northeast. For. Inst. 12: 1-6 (in Chinese)</t>
  </si>
  <si>
    <t>lu0163</t>
  </si>
  <si>
    <t>lu0178</t>
  </si>
  <si>
    <t>lu0655</t>
  </si>
  <si>
    <t>lu0294</t>
  </si>
  <si>
    <t>lu0381</t>
  </si>
  <si>
    <t>Lin (1991)</t>
  </si>
  <si>
    <t>J. Guangxi Agr. Coll. 10: 27-39 (in Chinese)</t>
  </si>
  <si>
    <t>lu0611</t>
  </si>
  <si>
    <t>ol2921</t>
  </si>
  <si>
    <t>lu0112</t>
  </si>
  <si>
    <t>ol2911</t>
  </si>
  <si>
    <t>lu0324</t>
  </si>
  <si>
    <t>lu0254</t>
  </si>
  <si>
    <t>ol2937</t>
  </si>
  <si>
    <t>ol2941</t>
  </si>
  <si>
    <t>lu0141</t>
  </si>
  <si>
    <t>ol2897</t>
  </si>
  <si>
    <t>lu0329</t>
  </si>
  <si>
    <t>lu0297</t>
  </si>
  <si>
    <t>ol2930</t>
  </si>
  <si>
    <t>lu0614</t>
  </si>
  <si>
    <t>lu0170</t>
  </si>
  <si>
    <t>Fu (1989)</t>
  </si>
  <si>
    <t>J. Cent. South For. Univ. 9: 76-84 (in Chinese)</t>
  </si>
  <si>
    <t>ol2910</t>
  </si>
  <si>
    <t>lu0528</t>
  </si>
  <si>
    <t>Qi et al. (2007)</t>
  </si>
  <si>
    <t>Chinese J. Ecol. 26: 1697-1702 (in Chinese)</t>
  </si>
  <si>
    <t>lu0233</t>
  </si>
  <si>
    <t>ol2912</t>
  </si>
  <si>
    <t>ol2958</t>
  </si>
  <si>
    <t>ol2939</t>
  </si>
  <si>
    <t>lu0326</t>
  </si>
  <si>
    <t>lu0380</t>
  </si>
  <si>
    <t>Lin et al. (1996a)</t>
  </si>
  <si>
    <t>Sci. Silvae Sin. 32: 385-392 (in Chinese)</t>
  </si>
  <si>
    <t>lu0575</t>
  </si>
  <si>
    <t>lu0701</t>
  </si>
  <si>
    <t>lu0624</t>
  </si>
  <si>
    <t>lu0321</t>
  </si>
  <si>
    <t>ol2893</t>
  </si>
  <si>
    <t>lu0379</t>
  </si>
  <si>
    <t>lu0400</t>
  </si>
  <si>
    <t>Liu et al. (1993a)</t>
  </si>
  <si>
    <t>J. Fujian Coll. For. 13: 267-272 (in Chinese)</t>
  </si>
  <si>
    <t>lu0617</t>
  </si>
  <si>
    <t>lu0111</t>
  </si>
  <si>
    <t>lu0966</t>
  </si>
  <si>
    <t>lu0744</t>
  </si>
  <si>
    <t>Wu (2005b)</t>
  </si>
  <si>
    <t>J. Fujian Coll. For. 25: 142-146 (in Chinese)</t>
  </si>
  <si>
    <t>ol2909</t>
  </si>
  <si>
    <t>lu0323</t>
  </si>
  <si>
    <t>ol2888</t>
  </si>
  <si>
    <t>lu0618</t>
  </si>
  <si>
    <t>lu0578</t>
  </si>
  <si>
    <t>lu0621</t>
  </si>
  <si>
    <t>lu0574</t>
  </si>
  <si>
    <t>lu0565</t>
  </si>
  <si>
    <t>lu0378</t>
  </si>
  <si>
    <t>lu0007</t>
  </si>
  <si>
    <t>ol2946</t>
  </si>
  <si>
    <t>ol2935</t>
  </si>
  <si>
    <t>lu0115</t>
  </si>
  <si>
    <t>lu0395</t>
  </si>
  <si>
    <t>lu0622</t>
  </si>
  <si>
    <t>ol2931</t>
  </si>
  <si>
    <t>lu0320</t>
  </si>
  <si>
    <t>lu0616</t>
  </si>
  <si>
    <t>ol2949</t>
  </si>
  <si>
    <t>lu0692</t>
  </si>
  <si>
    <t>ol1551</t>
  </si>
  <si>
    <t>lu0505</t>
  </si>
  <si>
    <t>ol2904</t>
  </si>
  <si>
    <t>lu0507</t>
  </si>
  <si>
    <t>lu0929</t>
  </si>
  <si>
    <t>ol2943</t>
  </si>
  <si>
    <t>ol2944</t>
  </si>
  <si>
    <t>lu0390</t>
  </si>
  <si>
    <t>lu0833</t>
  </si>
  <si>
    <t>Yang et al. (1999)</t>
  </si>
  <si>
    <t>J. Northeast For. Univ. 27: 9-12 (in Chinese)</t>
  </si>
  <si>
    <t>lu0386</t>
  </si>
  <si>
    <t>Lin (2002)</t>
  </si>
  <si>
    <t>China For. Sci. Technol. 16: 21-23 (in Chinese)</t>
  </si>
  <si>
    <t>lu0615</t>
  </si>
  <si>
    <t>lu0967</t>
  </si>
  <si>
    <t>lu0577</t>
  </si>
  <si>
    <t>lu0620</t>
  </si>
  <si>
    <t>lu0509</t>
  </si>
  <si>
    <t>Pan (2005b)</t>
  </si>
  <si>
    <t>Jiangxi For. Sci. Technol.: 5-6, 22 (in Chinese)</t>
  </si>
  <si>
    <t>lu0394</t>
  </si>
  <si>
    <t>lu0689</t>
  </si>
  <si>
    <t>lu0377</t>
  </si>
  <si>
    <t>ol2891</t>
  </si>
  <si>
    <t>lu0702</t>
  </si>
  <si>
    <t>ol2916</t>
  </si>
  <si>
    <t>lu0742</t>
  </si>
  <si>
    <t>ol2887</t>
  </si>
  <si>
    <t>lu0532</t>
  </si>
  <si>
    <t>Qian &amp; Ye (1992)</t>
  </si>
  <si>
    <t>J. Nanjing For. Univ. 16: 19-24 (in Chinese)</t>
  </si>
  <si>
    <t>lu0114</t>
  </si>
  <si>
    <t>ol2878</t>
  </si>
  <si>
    <t>lu0619</t>
  </si>
  <si>
    <t>lu0555</t>
  </si>
  <si>
    <t>lu0930</t>
  </si>
  <si>
    <t>lu0567</t>
  </si>
  <si>
    <t>ol2952</t>
  </si>
  <si>
    <t>ol2918</t>
  </si>
  <si>
    <t>ol2901</t>
  </si>
  <si>
    <t>ol2920</t>
  </si>
  <si>
    <t>lu0343</t>
  </si>
  <si>
    <t>Liao (2006)</t>
  </si>
  <si>
    <t>Fujian J. Agr. Sci. 21: 411-414 (in Chinese)</t>
  </si>
  <si>
    <t>ol2903</t>
  </si>
  <si>
    <t>lu0832</t>
  </si>
  <si>
    <t>ol2929</t>
  </si>
  <si>
    <t>lu0918</t>
  </si>
  <si>
    <t>Zhao &amp; Tian (2000)</t>
  </si>
  <si>
    <t>J. Cent. South For. Univ. 20: 7-13 (in Chinese)</t>
  </si>
  <si>
    <t>ol2942</t>
  </si>
  <si>
    <t>lu0376</t>
  </si>
  <si>
    <t>ol2934</t>
  </si>
  <si>
    <t>lu0559</t>
  </si>
  <si>
    <t>ol2914</t>
  </si>
  <si>
    <t>lu0969</t>
  </si>
  <si>
    <t>ol2900</t>
  </si>
  <si>
    <t>lu0623</t>
  </si>
  <si>
    <t>ol2947</t>
  </si>
  <si>
    <t>lu0402</t>
  </si>
  <si>
    <t>Liu et al. (1993b)</t>
  </si>
  <si>
    <t>J. Fujian For. Sci. Technol. 20: 45-49 (in Chinese)</t>
  </si>
  <si>
    <t>ol2950</t>
  </si>
  <si>
    <t>lu0864</t>
  </si>
  <si>
    <t>Ying et al. (2001)</t>
  </si>
  <si>
    <t>J. Fujian Coll. For. 21: 339-342 (in Chinese)</t>
  </si>
  <si>
    <t>lu0863</t>
  </si>
  <si>
    <t>ol2940</t>
  </si>
  <si>
    <t>ol2956</t>
  </si>
  <si>
    <t>lu0393</t>
  </si>
  <si>
    <t>Liu et al. (2004)</t>
  </si>
  <si>
    <t>J. Fujian Coll. For. 24: 294-297 (in Chinese)</t>
  </si>
  <si>
    <t>lu0554</t>
  </si>
  <si>
    <t>lu0831</t>
  </si>
  <si>
    <t>lu0313</t>
  </si>
  <si>
    <t>Li (2002)</t>
  </si>
  <si>
    <t>J. Fujian For. Sci. Technol. 29: 6-8, 13 (in Chinese)</t>
  </si>
  <si>
    <t>lu0558</t>
  </si>
  <si>
    <t>lu0693</t>
  </si>
  <si>
    <t>ol2938</t>
  </si>
  <si>
    <t>ol2953</t>
  </si>
  <si>
    <t>lu0069</t>
  </si>
  <si>
    <t>Deng et al. (1988)</t>
  </si>
  <si>
    <t>Chinese J. Ecol. 7: 13-18 (in Chinese)</t>
  </si>
  <si>
    <t>lu0180</t>
  </si>
  <si>
    <t>lu0865</t>
  </si>
  <si>
    <t>lu0561</t>
  </si>
  <si>
    <t>lu0862</t>
  </si>
  <si>
    <t>lu0004</t>
  </si>
  <si>
    <t>ol2895</t>
  </si>
  <si>
    <t>lu0314</t>
  </si>
  <si>
    <t>lu0965</t>
  </si>
  <si>
    <t>lu0122</t>
  </si>
  <si>
    <t>Fang et al. (1999)</t>
  </si>
  <si>
    <t>J. Cent. South For. Univ. 19: 16-19 (in Chinese)</t>
  </si>
  <si>
    <t>lu0339</t>
  </si>
  <si>
    <t>Liang et al. (1995)</t>
  </si>
  <si>
    <t>Guangxi Sci. 2: 54-58 (in Chinese)</t>
  </si>
  <si>
    <t>lu0338</t>
  </si>
  <si>
    <t>lu0946</t>
  </si>
  <si>
    <t>Zhong et al. (2008)</t>
  </si>
  <si>
    <t>J. Subtrop. Resour. Environ. 3: 11-18 (in Chinese)</t>
  </si>
  <si>
    <t>ol2961</t>
  </si>
  <si>
    <t>lu0947</t>
  </si>
  <si>
    <t>ol2925</t>
  </si>
  <si>
    <t>lu0070</t>
  </si>
  <si>
    <t>lu0593</t>
  </si>
  <si>
    <t>Cupressus funebris</t>
  </si>
  <si>
    <t>lu0595</t>
  </si>
  <si>
    <t>lu0597</t>
  </si>
  <si>
    <t>lu0599</t>
  </si>
  <si>
    <t>lu0601</t>
  </si>
  <si>
    <t>lu0603</t>
  </si>
  <si>
    <t>lu0605</t>
  </si>
  <si>
    <t>lu0607</t>
  </si>
  <si>
    <t>lu0609</t>
  </si>
  <si>
    <t>ol2964</t>
  </si>
  <si>
    <t>ol2965</t>
  </si>
  <si>
    <t>lu0825</t>
  </si>
  <si>
    <t>Yang et al. (1987)</t>
  </si>
  <si>
    <t>Sichuan For. Sci. Technol. 8: 21-24 (in Chinese)</t>
  </si>
  <si>
    <t>ol2963</t>
  </si>
  <si>
    <t>lu0790</t>
  </si>
  <si>
    <t>Xu et al. (1998)</t>
  </si>
  <si>
    <t>China For. Sci. Technol.: 35-36 (in Chinese)</t>
  </si>
  <si>
    <t>ol2972</t>
  </si>
  <si>
    <t>ol2971</t>
  </si>
  <si>
    <t>ol2966</t>
  </si>
  <si>
    <t>ol2967</t>
  </si>
  <si>
    <t>ol2969</t>
  </si>
  <si>
    <t>lu0791</t>
  </si>
  <si>
    <t>ol2973</t>
  </si>
  <si>
    <t>ol2975</t>
  </si>
  <si>
    <t>ol2976</t>
  </si>
  <si>
    <t>lu0792</t>
  </si>
  <si>
    <t>ol2970</t>
  </si>
  <si>
    <t>ol2968</t>
  </si>
  <si>
    <t>ol2974</t>
  </si>
  <si>
    <t>ol2977</t>
  </si>
  <si>
    <t>ol2978</t>
  </si>
  <si>
    <t>ja1464</t>
  </si>
  <si>
    <t>Cupressus lusitanica</t>
  </si>
  <si>
    <t>Agric. Ecosys. Environ 158: 216-224 &amp; 225-243</t>
  </si>
  <si>
    <t>ja1465</t>
  </si>
  <si>
    <t>Agric. Ecosys. Environ 158: 216-224 &amp; 225-244</t>
  </si>
  <si>
    <t>ja1466</t>
  </si>
  <si>
    <t>Agric. Ecosys. Environ 158: 216-224 &amp; 225-245</t>
  </si>
  <si>
    <t>lu0067</t>
  </si>
  <si>
    <t>Cyclobalanopsis delavayi</t>
  </si>
  <si>
    <t>Dang et al. (1994a)</t>
  </si>
  <si>
    <t>J. Yunnan Univ. (Nat. Sci.) 16: 205-209 (in Chinese)</t>
  </si>
  <si>
    <t>lu0944</t>
  </si>
  <si>
    <t>Cyclobalanopsis elevaticostata</t>
  </si>
  <si>
    <t>Zheng (1998)</t>
  </si>
  <si>
    <t>China For. Sci. Technol.: 30-31 (in Chinese)</t>
  </si>
  <si>
    <t>lu0943</t>
  </si>
  <si>
    <t>lu0942</t>
  </si>
  <si>
    <t>lu0941</t>
  </si>
  <si>
    <t>lu0945</t>
  </si>
  <si>
    <t>Zheng &amp; Chen (1999)</t>
  </si>
  <si>
    <t>J. Trop. Subtrop. Bot. 7: 282-288 (in Chinese)</t>
  </si>
  <si>
    <t>ol2170</t>
  </si>
  <si>
    <t>Cyclobalanopsis gilva</t>
  </si>
  <si>
    <t>Biological production... (1978)</t>
  </si>
  <si>
    <t>JIBP Synthesis. University of Tokyo Press. Vol. 18.</t>
  </si>
  <si>
    <t>ol2171</t>
  </si>
  <si>
    <t>ol2172</t>
  </si>
  <si>
    <t>mp0604</t>
  </si>
  <si>
    <t>Cyclobalanopsis multinervis</t>
  </si>
  <si>
    <t>Ke &amp; Werger (1999)</t>
  </si>
  <si>
    <t>Acta Oecol. 20: 579-586</t>
  </si>
  <si>
    <t>mp0777</t>
  </si>
  <si>
    <t>lu0102</t>
  </si>
  <si>
    <t>Cyclobalanopsis myrsinifolia</t>
  </si>
  <si>
    <t>mp1071</t>
  </si>
  <si>
    <t>Cynometra ananta</t>
  </si>
  <si>
    <t>mp1308</t>
  </si>
  <si>
    <t>mp1773</t>
  </si>
  <si>
    <t>mp1796</t>
  </si>
  <si>
    <t>mp1810</t>
  </si>
  <si>
    <t>ol1968</t>
  </si>
  <si>
    <t>Cyrillaceae</t>
  </si>
  <si>
    <t>po0514</t>
  </si>
  <si>
    <t>ol1926</t>
  </si>
  <si>
    <t>Dacryodes excelsa</t>
  </si>
  <si>
    <t>Burseraceae</t>
  </si>
  <si>
    <t>ol1927</t>
  </si>
  <si>
    <t>ol1928</t>
  </si>
  <si>
    <t>ol1930</t>
  </si>
  <si>
    <t>ol1929</t>
  </si>
  <si>
    <t>po0915</t>
  </si>
  <si>
    <t>Dalbergia miscolobium</t>
  </si>
  <si>
    <t>po0914</t>
  </si>
  <si>
    <t>mp1522</t>
  </si>
  <si>
    <t>mp2581</t>
  </si>
  <si>
    <t>po0515</t>
  </si>
  <si>
    <t>Thymelaeaceae</t>
  </si>
  <si>
    <t>po2388</t>
  </si>
  <si>
    <t>Datura inoxia</t>
  </si>
  <si>
    <t>Ambrose &amp; Sciuchetti (1962)</t>
  </si>
  <si>
    <t>J. Pharm. Sci. 51: 934-938</t>
  </si>
  <si>
    <t>po2389</t>
  </si>
  <si>
    <t>po2390</t>
  </si>
  <si>
    <t>po0350</t>
  </si>
  <si>
    <t>po0351</t>
  </si>
  <si>
    <t>po2403</t>
  </si>
  <si>
    <t>po2405</t>
  </si>
  <si>
    <t>po2383</t>
  </si>
  <si>
    <t>Sciuchetti (1964)</t>
  </si>
  <si>
    <t>J. Pharm. Sci. 53: 61-69</t>
  </si>
  <si>
    <t>po2404</t>
  </si>
  <si>
    <t>po2402</t>
  </si>
  <si>
    <t>po2384</t>
  </si>
  <si>
    <t>po0352</t>
  </si>
  <si>
    <t>po0353</t>
  </si>
  <si>
    <t>po2393</t>
  </si>
  <si>
    <t>po2385</t>
  </si>
  <si>
    <t>po2386</t>
  </si>
  <si>
    <t>po2387</t>
  </si>
  <si>
    <t>mp0161</t>
  </si>
  <si>
    <t>mp0211</t>
  </si>
  <si>
    <t>mp0475</t>
  </si>
  <si>
    <t>mp0937</t>
  </si>
  <si>
    <t>po0917</t>
  </si>
  <si>
    <t>Dichrostachys cinerea</t>
  </si>
  <si>
    <t>po0916</t>
  </si>
  <si>
    <t>mp3093</t>
  </si>
  <si>
    <t>po0918</t>
  </si>
  <si>
    <t>Dimorphandra mollis</t>
  </si>
  <si>
    <t>mp0681</t>
  </si>
  <si>
    <t>mp0936</t>
  </si>
  <si>
    <t>mp0519</t>
  </si>
  <si>
    <t>Diploglottis diphyllostegia</t>
  </si>
  <si>
    <t>mp0520</t>
  </si>
  <si>
    <t>mp1419</t>
  </si>
  <si>
    <t>mp1642</t>
  </si>
  <si>
    <t>mp2121</t>
  </si>
  <si>
    <t>mp2122</t>
  </si>
  <si>
    <t>po1664</t>
  </si>
  <si>
    <t>Dipterocarpus kunstleri</t>
  </si>
  <si>
    <t>Dipterocarpaceae</t>
  </si>
  <si>
    <t>po1662</t>
  </si>
  <si>
    <t>po1663</t>
  </si>
  <si>
    <t>mp1408</t>
  </si>
  <si>
    <t>Dipteryx oleifera</t>
  </si>
  <si>
    <t>Fetcher et al. (1983)</t>
  </si>
  <si>
    <t>Oecologia 58: 314-319</t>
  </si>
  <si>
    <t>mp1877</t>
  </si>
  <si>
    <t>mp2087</t>
  </si>
  <si>
    <t>po0795</t>
  </si>
  <si>
    <t>Dodonaea peduncularis</t>
  </si>
  <si>
    <t>po0796</t>
  </si>
  <si>
    <t>mp1427</t>
  </si>
  <si>
    <t>Doryphora sassafras</t>
  </si>
  <si>
    <t>Atherospermataceae</t>
  </si>
  <si>
    <t>Roden et al. (1997)</t>
  </si>
  <si>
    <t>Ecology 78: 385-393</t>
  </si>
  <si>
    <t>mp1652</t>
  </si>
  <si>
    <t>po0516</t>
  </si>
  <si>
    <t>mp1987</t>
  </si>
  <si>
    <t>Dryobalanops aromatica</t>
  </si>
  <si>
    <t>Lee et al. (1996a)</t>
  </si>
  <si>
    <t>Ecology 77: 568-580</t>
  </si>
  <si>
    <t>mp2119</t>
  </si>
  <si>
    <t>mp2918</t>
  </si>
  <si>
    <t>mp3034</t>
  </si>
  <si>
    <t>ol1906</t>
  </si>
  <si>
    <t>Drypetes glauca</t>
  </si>
  <si>
    <t>Putranjivaceae</t>
  </si>
  <si>
    <t>ol1907</t>
  </si>
  <si>
    <t>mp2075</t>
  </si>
  <si>
    <t>Dyera costulata</t>
  </si>
  <si>
    <t>Lee et al. (1999)</t>
  </si>
  <si>
    <t>J. Trop. For. Sci. 11: 132-147</t>
  </si>
  <si>
    <t>mp2404</t>
  </si>
  <si>
    <t>mp2664</t>
  </si>
  <si>
    <t>mp2824</t>
  </si>
  <si>
    <t>mp0675</t>
  </si>
  <si>
    <t>Dysoxylum parasiticum</t>
  </si>
  <si>
    <t>mp0676</t>
  </si>
  <si>
    <t>mp1168</t>
  </si>
  <si>
    <t>mp1169</t>
  </si>
  <si>
    <t>mp1850</t>
  </si>
  <si>
    <t>mp1851</t>
  </si>
  <si>
    <t>po0295</t>
  </si>
  <si>
    <t>po0296</t>
  </si>
  <si>
    <t>po0297</t>
  </si>
  <si>
    <t>po0298</t>
  </si>
  <si>
    <t>po2752</t>
  </si>
  <si>
    <t>Elaeis guineensis</t>
  </si>
  <si>
    <t>Rees &amp; Chapas (1963)</t>
  </si>
  <si>
    <t>Ann. Bot. 27: 607-614</t>
  </si>
  <si>
    <t>po2753</t>
  </si>
  <si>
    <t>ol2010</t>
  </si>
  <si>
    <t>Lamade &amp; Setiyo (1996)</t>
  </si>
  <si>
    <t>In: Proc. PORIM Intern. Palm Oil Congress, pp 427-435</t>
  </si>
  <si>
    <t>ol2009</t>
  </si>
  <si>
    <t>ol2011</t>
  </si>
  <si>
    <t>ol1970</t>
  </si>
  <si>
    <t>Corley et al. (1971)</t>
  </si>
  <si>
    <t>Expl. Agric. 7: 129-136</t>
  </si>
  <si>
    <t>ol1971</t>
  </si>
  <si>
    <t>ol1972</t>
  </si>
  <si>
    <t>ol1973</t>
  </si>
  <si>
    <t>ol1974</t>
  </si>
  <si>
    <t>ol1977</t>
  </si>
  <si>
    <t>ol1975</t>
  </si>
  <si>
    <t>Corley &amp; Tinker (2003)</t>
  </si>
  <si>
    <t>In: The Oil Palm</t>
  </si>
  <si>
    <t>ol1978</t>
  </si>
  <si>
    <t>ol1979</t>
  </si>
  <si>
    <t>ol1981</t>
  </si>
  <si>
    <t>Dufrene (1989)</t>
  </si>
  <si>
    <t>ol1969</t>
  </si>
  <si>
    <t>Rees &amp; Tinker (1963)</t>
  </si>
  <si>
    <t>Plant Soil 19: 19-32</t>
  </si>
  <si>
    <t>ol1980</t>
  </si>
  <si>
    <t>ol1985</t>
  </si>
  <si>
    <t>Khalid et al. (1999ab)</t>
  </si>
  <si>
    <t xml:space="preserve">J. Oil Palm Res. 11: 23-32; Ibid. 63-71 </t>
  </si>
  <si>
    <t>ol1976</t>
  </si>
  <si>
    <t>mp2299</t>
  </si>
  <si>
    <t>Elaeocarpus grandis</t>
  </si>
  <si>
    <t>Elaeocarpaceae</t>
  </si>
  <si>
    <t>mp2350</t>
  </si>
  <si>
    <t>mp2593</t>
  </si>
  <si>
    <t>mp0705</t>
  </si>
  <si>
    <t>Elaeocarpus reticulatus</t>
  </si>
  <si>
    <t>mp0940</t>
  </si>
  <si>
    <t>mp1122</t>
  </si>
  <si>
    <t>mp1271</t>
  </si>
  <si>
    <t>mp3365</t>
  </si>
  <si>
    <t>Elaeocarpus sylvestris</t>
  </si>
  <si>
    <t>mp3444</t>
  </si>
  <si>
    <t>mp3505</t>
  </si>
  <si>
    <t>mp3525</t>
  </si>
  <si>
    <t>mp3530</t>
  </si>
  <si>
    <t>lu0630</t>
  </si>
  <si>
    <t>lu0632</t>
  </si>
  <si>
    <t>po0517</t>
  </si>
  <si>
    <t>mp2102</t>
  </si>
  <si>
    <t>Endospermum malaccense</t>
  </si>
  <si>
    <t>mp2368</t>
  </si>
  <si>
    <t>mp3122</t>
  </si>
  <si>
    <t>mp3223</t>
  </si>
  <si>
    <t>mp1553</t>
  </si>
  <si>
    <t>Enterolobium cyclocarpum</t>
  </si>
  <si>
    <t>mp2608</t>
  </si>
  <si>
    <t>po2189</t>
  </si>
  <si>
    <t>Epilobium ciliatum</t>
  </si>
  <si>
    <t>po2126</t>
  </si>
  <si>
    <t>po2140</t>
  </si>
  <si>
    <t>po2177</t>
  </si>
  <si>
    <t>po0518</t>
  </si>
  <si>
    <t>Erica cinerea</t>
  </si>
  <si>
    <t>ol1837</t>
  </si>
  <si>
    <t>Eriogonum fasciculatum</t>
  </si>
  <si>
    <t>mp1029</t>
  </si>
  <si>
    <t>Eriotheca pubescens</t>
  </si>
  <si>
    <t>mp1363</t>
  </si>
  <si>
    <t>po1856</t>
  </si>
  <si>
    <t>Erysimum cheiranthoides</t>
  </si>
  <si>
    <t>po1847</t>
  </si>
  <si>
    <t>po1848</t>
  </si>
  <si>
    <t>po1851</t>
  </si>
  <si>
    <t>po1857</t>
  </si>
  <si>
    <t>po1842</t>
  </si>
  <si>
    <t>po1858</t>
  </si>
  <si>
    <t>po1849</t>
  </si>
  <si>
    <t>po1859</t>
  </si>
  <si>
    <t>po1852</t>
  </si>
  <si>
    <t>po1850</t>
  </si>
  <si>
    <t>po1843</t>
  </si>
  <si>
    <t>po1860</t>
  </si>
  <si>
    <t>po1853</t>
  </si>
  <si>
    <t>po1854</t>
  </si>
  <si>
    <t>po1844</t>
  </si>
  <si>
    <t>po1855</t>
  </si>
  <si>
    <t>po1845</t>
  </si>
  <si>
    <t>po1846</t>
  </si>
  <si>
    <t>mp2944</t>
  </si>
  <si>
    <t>mp1545</t>
  </si>
  <si>
    <t>Erythrina speciosa</t>
  </si>
  <si>
    <t>Medina et al. (2009)</t>
  </si>
  <si>
    <t>Ann. Bot. 104: 671-680</t>
  </si>
  <si>
    <t>mp1908</t>
  </si>
  <si>
    <t>po0919</t>
  </si>
  <si>
    <t>Erythrina vespertilio</t>
  </si>
  <si>
    <t>po0920</t>
  </si>
  <si>
    <t>mp3020</t>
  </si>
  <si>
    <t>mp3102</t>
  </si>
  <si>
    <t>po0859</t>
  </si>
  <si>
    <t>Eucalyptus amplifolia</t>
  </si>
  <si>
    <t>po0860</t>
  </si>
  <si>
    <t>po0861</t>
  </si>
  <si>
    <t>po0831</t>
  </si>
  <si>
    <t>Eucalyptus apiculata</t>
  </si>
  <si>
    <t>po0832</t>
  </si>
  <si>
    <t>po0833</t>
  </si>
  <si>
    <t>mp2978</t>
  </si>
  <si>
    <t>Eucalyptus argophloia</t>
  </si>
  <si>
    <t>Ngugi et al. (2003)</t>
  </si>
  <si>
    <t>New For. 26: 187-200</t>
  </si>
  <si>
    <t>mp3148</t>
  </si>
  <si>
    <t>mp3301</t>
  </si>
  <si>
    <t>po0834</t>
  </si>
  <si>
    <t>Eucalyptus burgessiana</t>
  </si>
  <si>
    <t>po0835</t>
  </si>
  <si>
    <t>po0836</t>
  </si>
  <si>
    <t>mp1669</t>
  </si>
  <si>
    <t>Eucalyptus camaldulensis</t>
  </si>
  <si>
    <t>Sheriff (1992)</t>
  </si>
  <si>
    <t>Aust. J. Plant Physiol. 19: 637-652</t>
  </si>
  <si>
    <t>mp1842</t>
  </si>
  <si>
    <t>Wong et al. (1992)</t>
  </si>
  <si>
    <t>Aust. J. Bot. 40: 457-472</t>
  </si>
  <si>
    <t>mp2504</t>
  </si>
  <si>
    <t>po3065</t>
  </si>
  <si>
    <t>Fine et al. (2013)</t>
  </si>
  <si>
    <t>Int. J. Phytorem. 15: 585-601</t>
  </si>
  <si>
    <t>mp2673</t>
  </si>
  <si>
    <t>po0957</t>
  </si>
  <si>
    <t>po0958</t>
  </si>
  <si>
    <t>mp3060</t>
  </si>
  <si>
    <t>ja1424</t>
  </si>
  <si>
    <t>Biomass Bioenergy 55: 276-301</t>
  </si>
  <si>
    <t>lu0834</t>
  </si>
  <si>
    <t>Yang et al. (2001)</t>
  </si>
  <si>
    <t>J. Mt. Sci. 19: 503-510 (in Chinese)</t>
  </si>
  <si>
    <t>lu0835</t>
  </si>
  <si>
    <t>ja1437</t>
  </si>
  <si>
    <t>Biomass Bioenergy 55: 276-314</t>
  </si>
  <si>
    <t>ja1414</t>
  </si>
  <si>
    <t>Biomass Bioenergy 55: 276-291</t>
  </si>
  <si>
    <t>ol0065</t>
  </si>
  <si>
    <t>Bernardo et al. (1998)</t>
  </si>
  <si>
    <t>For. Ecol. Man. 104: 1-13</t>
  </si>
  <si>
    <t>lu0836</t>
  </si>
  <si>
    <t>ol0066</t>
  </si>
  <si>
    <t>ja1415</t>
  </si>
  <si>
    <t>Biomass Bioenergy 55: 276-292</t>
  </si>
  <si>
    <t>ol0067</t>
  </si>
  <si>
    <t>ja1439</t>
  </si>
  <si>
    <t>Biomass Bioenergy 55: 276-316</t>
  </si>
  <si>
    <t>ja1413</t>
  </si>
  <si>
    <t>Biomass Bioenergy 55: 276-290</t>
  </si>
  <si>
    <t>ja1440</t>
  </si>
  <si>
    <t>Biomass Bioenergy 55: 276-317</t>
  </si>
  <si>
    <t>ja1427</t>
  </si>
  <si>
    <t>Biomass Bioenergy 55: 276-304</t>
  </si>
  <si>
    <t>ja1418</t>
  </si>
  <si>
    <t>Biomass Bioenergy 55: 276-295</t>
  </si>
  <si>
    <t>ja1423</t>
  </si>
  <si>
    <t>Biomass Bioenergy 55: 276-300</t>
  </si>
  <si>
    <t>ja1417</t>
  </si>
  <si>
    <t>Biomass Bioenergy 55: 276-294</t>
  </si>
  <si>
    <t>ja1434</t>
  </si>
  <si>
    <t>Biomass Bioenergy 55: 276-311</t>
  </si>
  <si>
    <t>ja1431</t>
  </si>
  <si>
    <t>Biomass Bioenergy 55: 276-308</t>
  </si>
  <si>
    <t>ja1435</t>
  </si>
  <si>
    <t>Biomass Bioenergy 55: 276-312</t>
  </si>
  <si>
    <t>ja1419</t>
  </si>
  <si>
    <t>Biomass Bioenergy 55: 276-296</t>
  </si>
  <si>
    <t>ja1436</t>
  </si>
  <si>
    <t>Biomass Bioenergy 55: 276-313</t>
  </si>
  <si>
    <t>ja1426</t>
  </si>
  <si>
    <t>Biomass Bioenergy 55: 276-303</t>
  </si>
  <si>
    <t>ja1411</t>
  </si>
  <si>
    <t>Biomass Bioenergy 55: 276-288</t>
  </si>
  <si>
    <t>ja1442</t>
  </si>
  <si>
    <t>Biomass Bioenergy 55: 276-319</t>
  </si>
  <si>
    <t>ja1443</t>
  </si>
  <si>
    <t>Biomass Bioenergy 55: 276-320</t>
  </si>
  <si>
    <t>ja1450</t>
  </si>
  <si>
    <t>Biomass Bioenergy 55: 276-327</t>
  </si>
  <si>
    <t>ja1451</t>
  </si>
  <si>
    <t>Biomass Bioenergy 55: 276-328</t>
  </si>
  <si>
    <t>ja1448</t>
  </si>
  <si>
    <t>Biomass Bioenergy 55: 276-325</t>
  </si>
  <si>
    <t>ja1449</t>
  </si>
  <si>
    <t>Biomass Bioenergy 55: 276-326</t>
  </si>
  <si>
    <t>ja1444</t>
  </si>
  <si>
    <t>Biomass Bioenergy 55: 276-321</t>
  </si>
  <si>
    <t>ja1446</t>
  </si>
  <si>
    <t>Biomass Bioenergy 55: 276-323</t>
  </si>
  <si>
    <t>ja1445</t>
  </si>
  <si>
    <t>Biomass Bioenergy 55: 276-322</t>
  </si>
  <si>
    <t>ja1441</t>
  </si>
  <si>
    <t>Biomass Bioenergy 55: 276-318</t>
  </si>
  <si>
    <t>ja1447</t>
  </si>
  <si>
    <t>Biomass Bioenergy 55: 276-324</t>
  </si>
  <si>
    <t>mp2886</t>
  </si>
  <si>
    <t>Eucalyptus cladocalyx</t>
  </si>
  <si>
    <t>Gleadow et al. (1998)</t>
  </si>
  <si>
    <t>Plant Cell Environ. 21: 12-22</t>
  </si>
  <si>
    <t>mp3017</t>
  </si>
  <si>
    <t>mp3283</t>
  </si>
  <si>
    <t>mp1861</t>
  </si>
  <si>
    <t>Eucalyptus cloeziana</t>
  </si>
  <si>
    <t>mp2156</t>
  </si>
  <si>
    <t>mp2408</t>
  </si>
  <si>
    <t>mp2609</t>
  </si>
  <si>
    <t>mp3010</t>
  </si>
  <si>
    <t>mp3031</t>
  </si>
  <si>
    <t>po0922</t>
  </si>
  <si>
    <t>Eucalyptus crebra</t>
  </si>
  <si>
    <t>po0921</t>
  </si>
  <si>
    <t>mp2450</t>
  </si>
  <si>
    <t>mp2642</t>
  </si>
  <si>
    <t>mp1535</t>
  </si>
  <si>
    <t>Eucalyptus cypellocarpa</t>
  </si>
  <si>
    <t>mp2438</t>
  </si>
  <si>
    <t>mp3084</t>
  </si>
  <si>
    <t>po0656</t>
  </si>
  <si>
    <t>Eucalyptus delegatensis</t>
  </si>
  <si>
    <t>po0657</t>
  </si>
  <si>
    <t>po0658</t>
  </si>
  <si>
    <t>po0659</t>
  </si>
  <si>
    <t>po0652</t>
  </si>
  <si>
    <t>po0653</t>
  </si>
  <si>
    <t>po0654</t>
  </si>
  <si>
    <t>po0655</t>
  </si>
  <si>
    <t>lu0703</t>
  </si>
  <si>
    <t>Eucalyptus exserta</t>
  </si>
  <si>
    <t>Wen et al. (2000)</t>
  </si>
  <si>
    <t>J. Guangxi Agr. Biol. Sci. 19: 1-5 (in Chinese)</t>
  </si>
  <si>
    <t>lu0309</t>
  </si>
  <si>
    <t>Li et al. (2007)</t>
  </si>
  <si>
    <t>J. Soil Water Conserv. 21: 59-63 (in Chinese)</t>
  </si>
  <si>
    <t>lu0704</t>
  </si>
  <si>
    <t>mp0662</t>
  </si>
  <si>
    <t>Eucalyptus fastigata</t>
  </si>
  <si>
    <t>mp1517</t>
  </si>
  <si>
    <t>mp1989</t>
  </si>
  <si>
    <t>mp2304</t>
  </si>
  <si>
    <t>mp1644</t>
  </si>
  <si>
    <t>mp2330</t>
  </si>
  <si>
    <t>Costa et al. (2004)</t>
  </si>
  <si>
    <t>Tree Physiol. 24: 1165 - 1172</t>
  </si>
  <si>
    <t>mp2336</t>
  </si>
  <si>
    <t>mp2579</t>
  </si>
  <si>
    <t>mp2684</t>
  </si>
  <si>
    <t>mp2808</t>
  </si>
  <si>
    <t>mp2910</t>
  </si>
  <si>
    <t>Osorio et al. (1998)</t>
  </si>
  <si>
    <t>Tree Physiol. 18: 363-373</t>
  </si>
  <si>
    <t>mp2935</t>
  </si>
  <si>
    <t>mp2956</t>
  </si>
  <si>
    <t>mp3052</t>
  </si>
  <si>
    <t>mp3077</t>
  </si>
  <si>
    <t>mp3101</t>
  </si>
  <si>
    <t>mp3330</t>
  </si>
  <si>
    <t>mp3367</t>
  </si>
  <si>
    <t>mp3379</t>
  </si>
  <si>
    <t>lu0789</t>
  </si>
  <si>
    <t>Xu et al. (2004)</t>
  </si>
  <si>
    <t>For. Res. 17: 26-35 (in Chinese)</t>
  </si>
  <si>
    <t>ja1407</t>
  </si>
  <si>
    <t>Biomass Bioenergy 55: 276-284</t>
  </si>
  <si>
    <t>po0282</t>
  </si>
  <si>
    <t>po0283</t>
  </si>
  <si>
    <t>po0284</t>
  </si>
  <si>
    <t>po0285</t>
  </si>
  <si>
    <t>po0837</t>
  </si>
  <si>
    <t>Eucalyptus grandis</t>
  </si>
  <si>
    <t>po0838</t>
  </si>
  <si>
    <t>po0286</t>
  </si>
  <si>
    <t>Kirschbaum et al. (1992)</t>
  </si>
  <si>
    <t>Aust. J. Plant Physiol. 19: 55-66</t>
  </si>
  <si>
    <t>po0839</t>
  </si>
  <si>
    <t>po0287</t>
  </si>
  <si>
    <t>mp0082</t>
  </si>
  <si>
    <t>Doley (1978)</t>
  </si>
  <si>
    <t>Aust. J. Plant Physiol. 5: 723-738</t>
  </si>
  <si>
    <t>po0288</t>
  </si>
  <si>
    <t>po0289</t>
  </si>
  <si>
    <t>mp0349</t>
  </si>
  <si>
    <t>po0290</t>
  </si>
  <si>
    <t>po0291</t>
  </si>
  <si>
    <t>po0292</t>
  </si>
  <si>
    <t>po0293</t>
  </si>
  <si>
    <t>po0294</t>
  </si>
  <si>
    <t>mp2294</t>
  </si>
  <si>
    <t>Hoad &amp; Leaky (1994)</t>
  </si>
  <si>
    <t>For. Ecol. Manage. 70: 265-273</t>
  </si>
  <si>
    <t>mp2293</t>
  </si>
  <si>
    <t>mp2300</t>
  </si>
  <si>
    <t>mp2311</t>
  </si>
  <si>
    <t>mp3583</t>
  </si>
  <si>
    <t>Le Roux et al. (1996)</t>
  </si>
  <si>
    <t>Tree Physiol. 16: 497-502</t>
  </si>
  <si>
    <t>mp3584</t>
  </si>
  <si>
    <t>mp3585</t>
  </si>
  <si>
    <t>mp3593</t>
  </si>
  <si>
    <t>mp3594</t>
  </si>
  <si>
    <t>mp3595</t>
  </si>
  <si>
    <t>ja1425</t>
  </si>
  <si>
    <t>Biomass Bioenergy 55: 276-302</t>
  </si>
  <si>
    <t>ja1454</t>
  </si>
  <si>
    <t>Biomass Bioenergy 55: 276-331</t>
  </si>
  <si>
    <t>lu0781</t>
  </si>
  <si>
    <t>Xie et al. (2005)</t>
  </si>
  <si>
    <t>J. Sichuan For. Sci. Technol. 26: 1-6 (in Chinese)</t>
  </si>
  <si>
    <t>ja1416</t>
  </si>
  <si>
    <t>Biomass Bioenergy 55: 276-293</t>
  </si>
  <si>
    <t>ja1422</t>
  </si>
  <si>
    <t>Biomass Bioenergy 55: 276-299</t>
  </si>
  <si>
    <t>lu0782</t>
  </si>
  <si>
    <t>lu0783</t>
  </si>
  <si>
    <t>ja1452</t>
  </si>
  <si>
    <t>Biomass Bioenergy 55: 276-329</t>
  </si>
  <si>
    <t>lu0784</t>
  </si>
  <si>
    <t>lu0785</t>
  </si>
  <si>
    <t>ja1420</t>
  </si>
  <si>
    <t>Biomass Bioenergy 55: 276-297</t>
  </si>
  <si>
    <t>ja1412</t>
  </si>
  <si>
    <t>Biomass Bioenergy 55: 276-289</t>
  </si>
  <si>
    <t>ja1453</t>
  </si>
  <si>
    <t>Biomass Bioenergy 55: 276-330</t>
  </si>
  <si>
    <t>ja1438</t>
  </si>
  <si>
    <t>Biomass Bioenergy 55: 276-315</t>
  </si>
  <si>
    <t>ja1409</t>
  </si>
  <si>
    <t>Biomass Bioenergy 55: 276-286</t>
  </si>
  <si>
    <t>ja1410</t>
  </si>
  <si>
    <t>Biomass Bioenergy 55: 276-287</t>
  </si>
  <si>
    <t>lu0844</t>
  </si>
  <si>
    <t>Eucalyptus grandis × E. urophylla</t>
  </si>
  <si>
    <t>po2623</t>
  </si>
  <si>
    <t>Eucalyptus hybr.</t>
  </si>
  <si>
    <t>Zeng et al. (2013)</t>
  </si>
  <si>
    <t>New For. 44: 703-718</t>
  </si>
  <si>
    <t>po2627</t>
  </si>
  <si>
    <t>po2624</t>
  </si>
  <si>
    <t>po2629</t>
  </si>
  <si>
    <t>po2628</t>
  </si>
  <si>
    <t>po2625</t>
  </si>
  <si>
    <t>po2626</t>
  </si>
  <si>
    <t>po0862</t>
  </si>
  <si>
    <t>Eucalyptus largiflorens</t>
  </si>
  <si>
    <t>po0863</t>
  </si>
  <si>
    <t>po0864</t>
  </si>
  <si>
    <t>lu0021</t>
  </si>
  <si>
    <t>Eucalyptus leizhou</t>
  </si>
  <si>
    <t>lu0022</t>
  </si>
  <si>
    <t>po0278</t>
  </si>
  <si>
    <t>po0279</t>
  </si>
  <si>
    <t>po0280</t>
  </si>
  <si>
    <t>po0281</t>
  </si>
  <si>
    <t>mp0454</t>
  </si>
  <si>
    <t>Eucalyptus marginata</t>
  </si>
  <si>
    <t>Stoneman &amp; Dell (1993)</t>
  </si>
  <si>
    <t>Tree Physiol. 13: 239-252</t>
  </si>
  <si>
    <t>mp0542</t>
  </si>
  <si>
    <t>mp0637</t>
  </si>
  <si>
    <t>mp0669</t>
  </si>
  <si>
    <t>po0925</t>
  </si>
  <si>
    <t>Eucalyptus melanophloia</t>
  </si>
  <si>
    <t>po0924</t>
  </si>
  <si>
    <t>mp3059</t>
  </si>
  <si>
    <t>mp3255</t>
  </si>
  <si>
    <t>mp1733</t>
  </si>
  <si>
    <t>Eucalyptus microtheca</t>
  </si>
  <si>
    <t>Li (1999)</t>
  </si>
  <si>
    <t>Plant Soil 214: 165-171</t>
  </si>
  <si>
    <t>mp1868</t>
  </si>
  <si>
    <t>mp1974</t>
  </si>
  <si>
    <t>mp2008</t>
  </si>
  <si>
    <t>mp2090</t>
  </si>
  <si>
    <t>mp2237</t>
  </si>
  <si>
    <t>mp2525</t>
  </si>
  <si>
    <t>Susiluoto &amp; Berninger (2007)</t>
  </si>
  <si>
    <t>Silva Fennica 41: 221-233</t>
  </si>
  <si>
    <t>mp2602</t>
  </si>
  <si>
    <t>mp2759</t>
  </si>
  <si>
    <t>mp2805</t>
  </si>
  <si>
    <t>mp2904</t>
  </si>
  <si>
    <t>mp2908</t>
  </si>
  <si>
    <t>po0927</t>
  </si>
  <si>
    <t>po0926</t>
  </si>
  <si>
    <t>mp3230</t>
  </si>
  <si>
    <t>mp3315</t>
  </si>
  <si>
    <t>ol1520</t>
  </si>
  <si>
    <t>Ashton (1976)</t>
  </si>
  <si>
    <t>mp2883</t>
  </si>
  <si>
    <t>Eucalyptus parviflora</t>
  </si>
  <si>
    <t>Roden et al. (1999)</t>
  </si>
  <si>
    <t>Aust. J. Plant Physiol. 26: 37-46</t>
  </si>
  <si>
    <t>mp3076</t>
  </si>
  <si>
    <t>po0660</t>
  </si>
  <si>
    <t>po0661</t>
  </si>
  <si>
    <t>po0662</t>
  </si>
  <si>
    <t>po0663</t>
  </si>
  <si>
    <t>mp1220</t>
  </si>
  <si>
    <t>mp2193</t>
  </si>
  <si>
    <t>mp2783</t>
  </si>
  <si>
    <t>ol0068</t>
  </si>
  <si>
    <t>Eucalyptus pellita</t>
  </si>
  <si>
    <t>ol0069</t>
  </si>
  <si>
    <t>ol0070</t>
  </si>
  <si>
    <t>po0929</t>
  </si>
  <si>
    <t>Eucalyptus platyphylla</t>
  </si>
  <si>
    <t>po0928</t>
  </si>
  <si>
    <t>mp2961</t>
  </si>
  <si>
    <t>mp3105</t>
  </si>
  <si>
    <t>mp1463</t>
  </si>
  <si>
    <t>Eucalyptus pulverulenta</t>
  </si>
  <si>
    <t>mp2204</t>
  </si>
  <si>
    <t>mp2936</t>
  </si>
  <si>
    <t>ol1519</t>
  </si>
  <si>
    <t>Eucalyptus regnans</t>
  </si>
  <si>
    <t>po0797</t>
  </si>
  <si>
    <t>Eucalyptus saligna</t>
  </si>
  <si>
    <t>po0798</t>
  </si>
  <si>
    <t>mp3308</t>
  </si>
  <si>
    <t>Ghannoum et al. (2010)</t>
  </si>
  <si>
    <t>Glob. Change Biol. 16: 303-319</t>
  </si>
  <si>
    <t>mp3317</t>
  </si>
  <si>
    <t>mp3429</t>
  </si>
  <si>
    <t>mp3476</t>
  </si>
  <si>
    <t>ja1428</t>
  </si>
  <si>
    <t>Biomass Bioenergy 55: 276-305</t>
  </si>
  <si>
    <t>ja1430</t>
  </si>
  <si>
    <t>Biomass Bioenergy 55: 276-307</t>
  </si>
  <si>
    <t>ja1429</t>
  </si>
  <si>
    <t>Biomass Bioenergy 55: 276-306</t>
  </si>
  <si>
    <t>ja1421</t>
  </si>
  <si>
    <t>Biomass Bioenergy 55: 276-298</t>
  </si>
  <si>
    <t>ja1433</t>
  </si>
  <si>
    <t>Biomass Bioenergy 55: 276-310</t>
  </si>
  <si>
    <t>ja1432</t>
  </si>
  <si>
    <t>Biomass Bioenergy 55: 276-309</t>
  </si>
  <si>
    <t>po0931</t>
  </si>
  <si>
    <t>Eucalyptus shirleyi</t>
  </si>
  <si>
    <t>po0930</t>
  </si>
  <si>
    <t>mp3328</t>
  </si>
  <si>
    <t>mp3419</t>
  </si>
  <si>
    <t>mp2711</t>
  </si>
  <si>
    <t>Eucalyptus sideroxylon</t>
  </si>
  <si>
    <t>mp2752</t>
  </si>
  <si>
    <t>mp2913</t>
  </si>
  <si>
    <t>mp3192</t>
  </si>
  <si>
    <t>po0799</t>
  </si>
  <si>
    <t>Eucalyptus sieberi</t>
  </si>
  <si>
    <t>po0800</t>
  </si>
  <si>
    <t>po0801</t>
  </si>
  <si>
    <t>mp0712</t>
  </si>
  <si>
    <t>mp1640</t>
  </si>
  <si>
    <t>mp1734</t>
  </si>
  <si>
    <t>mp2174</t>
  </si>
  <si>
    <t>ol1555</t>
  </si>
  <si>
    <t>Eucalyptus signata</t>
  </si>
  <si>
    <t>lu0190</t>
  </si>
  <si>
    <t>Eucalyptus spec.</t>
  </si>
  <si>
    <t>Guo (2006)</t>
  </si>
  <si>
    <t>East China For. Manag. 20: 24-26 (in Chinese)</t>
  </si>
  <si>
    <t>lu0191</t>
  </si>
  <si>
    <t>lu0308</t>
  </si>
  <si>
    <t>lu0192</t>
  </si>
  <si>
    <t>ol1599</t>
  </si>
  <si>
    <t>Eucalyptus tereticornis</t>
  </si>
  <si>
    <t>Singh &amp; Sharma (1976)</t>
  </si>
  <si>
    <t>ol1600</t>
  </si>
  <si>
    <t>ol1601</t>
  </si>
  <si>
    <t>ol1602</t>
  </si>
  <si>
    <t>ol1603</t>
  </si>
  <si>
    <t>ol0071</t>
  </si>
  <si>
    <t>Eucalyptus urophylla</t>
  </si>
  <si>
    <t>ol0072</t>
  </si>
  <si>
    <t>lu0310</t>
  </si>
  <si>
    <t>ol0073</t>
  </si>
  <si>
    <t>lu0311</t>
  </si>
  <si>
    <t>lu0974</t>
  </si>
  <si>
    <t>Eucalyptus urophylla × E. grandis</t>
  </si>
  <si>
    <t>Zhu et al. (2006)</t>
  </si>
  <si>
    <t>Acta Agr. Univ. Jiangxi 28: 90-94 (in Chinese)</t>
  </si>
  <si>
    <t>lu0973</t>
  </si>
  <si>
    <t>lu0975</t>
  </si>
  <si>
    <t>lu0860</t>
  </si>
  <si>
    <t>Ye et al. (2007)</t>
  </si>
  <si>
    <t>J. Nanjing For. Univ. (Nat. Sci.) 31: 43-46 (in Chinese)</t>
  </si>
  <si>
    <t>lu0341</t>
  </si>
  <si>
    <t>Liang et al. (2008)</t>
  </si>
  <si>
    <t>J. Fujian For. Sci. Technol. 35: 14-18 (in Chinese)</t>
  </si>
  <si>
    <t>lu0340</t>
  </si>
  <si>
    <t>mp1109</t>
  </si>
  <si>
    <t>lu0529</t>
  </si>
  <si>
    <t>Eucommia ulmoides</t>
  </si>
  <si>
    <t>Eucommiaceae</t>
  </si>
  <si>
    <t>lu0091</t>
  </si>
  <si>
    <t>Dong (2000)</t>
  </si>
  <si>
    <t>J. Chuzhou Norm. Coll. 2: 95-97, 80 (in Chinese)</t>
  </si>
  <si>
    <t>lu0089</t>
  </si>
  <si>
    <t>mp0994</t>
  </si>
  <si>
    <t>mp2037</t>
  </si>
  <si>
    <t>mp2477</t>
  </si>
  <si>
    <t>mp1507</t>
  </si>
  <si>
    <t>Eugenia dysenterica</t>
  </si>
  <si>
    <t>mp1609</t>
  </si>
  <si>
    <t>ol1892</t>
  </si>
  <si>
    <t>Eugenia stahlii</t>
  </si>
  <si>
    <t>ol1893</t>
  </si>
  <si>
    <t>ol1894</t>
  </si>
  <si>
    <t>mp0087</t>
  </si>
  <si>
    <t>Celastraceae</t>
  </si>
  <si>
    <t>mp0129</t>
  </si>
  <si>
    <t>mp0235</t>
  </si>
  <si>
    <t>mp0251</t>
  </si>
  <si>
    <t>mp0272</t>
  </si>
  <si>
    <t>mp3183</t>
  </si>
  <si>
    <t>Euonymus hamiltonianus</t>
  </si>
  <si>
    <t>mp3190</t>
  </si>
  <si>
    <t>mp2389</t>
  </si>
  <si>
    <t>mp2421</t>
  </si>
  <si>
    <t>mp2428</t>
  </si>
  <si>
    <t>mp2514</t>
  </si>
  <si>
    <t>mp0765</t>
  </si>
  <si>
    <t>Eupatorium heterophyllum</t>
  </si>
  <si>
    <t>mp2079</t>
  </si>
  <si>
    <t>mp2331</t>
  </si>
  <si>
    <t>mp2726</t>
  </si>
  <si>
    <t>mp0638</t>
  </si>
  <si>
    <t>Eupatorium japonicum</t>
  </si>
  <si>
    <t>mp1832</t>
  </si>
  <si>
    <t>mp2534</t>
  </si>
  <si>
    <t>mp2820</t>
  </si>
  <si>
    <t>mp1993</t>
  </si>
  <si>
    <t>Euphorbia esula</t>
  </si>
  <si>
    <t>mp2230</t>
  </si>
  <si>
    <t>mp2466</t>
  </si>
  <si>
    <t>mp0985</t>
  </si>
  <si>
    <t>Euterpe precatoria</t>
  </si>
  <si>
    <t>mp1203</t>
  </si>
  <si>
    <t>mp1219</t>
  </si>
  <si>
    <t>mp1937</t>
  </si>
  <si>
    <t>mp2175</t>
  </si>
  <si>
    <t>mp2239</t>
  </si>
  <si>
    <t>po1861</t>
  </si>
  <si>
    <t>Eutrochium maculatum</t>
  </si>
  <si>
    <t>po2127</t>
  </si>
  <si>
    <t>po1862</t>
  </si>
  <si>
    <t>po1870</t>
  </si>
  <si>
    <t>po1866</t>
  </si>
  <si>
    <t>po1871</t>
  </si>
  <si>
    <t>po1867</t>
  </si>
  <si>
    <t>po2141</t>
  </si>
  <si>
    <t>po1863</t>
  </si>
  <si>
    <t>po1868</t>
  </si>
  <si>
    <t>po1869</t>
  </si>
  <si>
    <t>po1864</t>
  </si>
  <si>
    <t>po1872</t>
  </si>
  <si>
    <t>po1865</t>
  </si>
  <si>
    <t>ol3770</t>
  </si>
  <si>
    <t>Tadaki et al. (1969)</t>
  </si>
  <si>
    <t>J. Jap. For. Soc. 51: 331-339.</t>
  </si>
  <si>
    <t>ol3771</t>
  </si>
  <si>
    <t>ol3772</t>
  </si>
  <si>
    <t>ol1126</t>
  </si>
  <si>
    <t>Maruyama (1971; 1974)</t>
  </si>
  <si>
    <t>ol1127</t>
  </si>
  <si>
    <t>ol1130</t>
  </si>
  <si>
    <t>ol1128</t>
  </si>
  <si>
    <t>ol2666</t>
  </si>
  <si>
    <t>Kawahara et al. (1979)</t>
  </si>
  <si>
    <t>Jap. J. Ecol. 29: 387-395</t>
  </si>
  <si>
    <t>ol1129</t>
  </si>
  <si>
    <t>ol1131</t>
  </si>
  <si>
    <t>Ogino (1977)</t>
  </si>
  <si>
    <t>ol1119</t>
  </si>
  <si>
    <t>Kakubari (1977)</t>
  </si>
  <si>
    <t>ol1123</t>
  </si>
  <si>
    <t>ol1125</t>
  </si>
  <si>
    <t>ol1120</t>
  </si>
  <si>
    <t>ol1124</t>
  </si>
  <si>
    <t>ol1122</t>
  </si>
  <si>
    <t>ol1121</t>
  </si>
  <si>
    <t>po2200</t>
  </si>
  <si>
    <t>po2201</t>
  </si>
  <si>
    <t>mp0210</t>
  </si>
  <si>
    <t>mp0500</t>
  </si>
  <si>
    <t>Welander &amp; Ottoson (1998)</t>
  </si>
  <si>
    <t>For. Ecol. Manage. 107: 117-126</t>
  </si>
  <si>
    <t>po0519</t>
  </si>
  <si>
    <t>mp0663</t>
  </si>
  <si>
    <t>mp0771</t>
  </si>
  <si>
    <t>mp0877</t>
  </si>
  <si>
    <t>mp0929</t>
  </si>
  <si>
    <t>Ammer (2003)</t>
  </si>
  <si>
    <t>Ann. Sci. For. 60: 163-171</t>
  </si>
  <si>
    <t>mp0957</t>
  </si>
  <si>
    <t>mp0960</t>
  </si>
  <si>
    <t>mp0997</t>
  </si>
  <si>
    <t>Johnson et al. (1997)</t>
  </si>
  <si>
    <t>Physiol. Plant. 101: 124-134</t>
  </si>
  <si>
    <t>mp1119</t>
  </si>
  <si>
    <t>mp1265</t>
  </si>
  <si>
    <t>mp1273</t>
  </si>
  <si>
    <t>mp1351</t>
  </si>
  <si>
    <t>mp1378</t>
  </si>
  <si>
    <t>mp1510</t>
  </si>
  <si>
    <t>mp1882</t>
  </si>
  <si>
    <t>mp1979</t>
  </si>
  <si>
    <t>Bruhn et al. (2000)</t>
  </si>
  <si>
    <t>New Phytol. 146: 415-425</t>
  </si>
  <si>
    <t>mp2150</t>
  </si>
  <si>
    <t>mp2168</t>
  </si>
  <si>
    <t>mp2185</t>
  </si>
  <si>
    <t>mp2215</t>
  </si>
  <si>
    <t>mp2392</t>
  </si>
  <si>
    <t>mp2397</t>
  </si>
  <si>
    <t>mp2611</t>
  </si>
  <si>
    <t>ja0104</t>
  </si>
  <si>
    <t>mp3550</t>
  </si>
  <si>
    <t>mp3568</t>
  </si>
  <si>
    <t>ja0105</t>
  </si>
  <si>
    <t>ol0074</t>
  </si>
  <si>
    <t>Huet et al. (2004)</t>
  </si>
  <si>
    <t>Ann. For. Sci. 61: 683-694</t>
  </si>
  <si>
    <t>ja0106</t>
  </si>
  <si>
    <t>ja0107</t>
  </si>
  <si>
    <t>ja0108</t>
  </si>
  <si>
    <t>ja0111</t>
  </si>
  <si>
    <t>ja0072</t>
  </si>
  <si>
    <t>ja0061</t>
  </si>
  <si>
    <t>ol0075</t>
  </si>
  <si>
    <t>ja0064</t>
  </si>
  <si>
    <t>ol3523</t>
  </si>
  <si>
    <t>Ottorini &amp; Le Goff (1998); Le Goff &amp; Ottorini (2001)</t>
  </si>
  <si>
    <t>Biomasses aériennes et racinaires et accroissements annuels en biomasse dans le dispositif écophysiologique de la forêt de Hesse. Report. INRA, Nancy, 29 p. &amp;  Ann. For. Sci. 58: 1-13</t>
  </si>
  <si>
    <t>ol3502</t>
  </si>
  <si>
    <t>Odinak &amp; Borsuk (1977; 1983); Odinak (1992)</t>
  </si>
  <si>
    <t xml:space="preserve">Ukrainian Bot. J. 34: 408-414 &amp; Biogeocoenotic cover of Beskidy Mountain and its dynamics trends. Kiev: Naukova Dumka, P. 20-103 &amp; Ph. D. Thesis. Dnepropetrovsk: State University, 63 p. </t>
  </si>
  <si>
    <t>ol2317</t>
  </si>
  <si>
    <t>Ellenberg et al. (1986)</t>
  </si>
  <si>
    <t>Ökosystemforschung - Ergebnisse des Sollingprojekts: 1966-1986. Stuttgart: Verlag Ulmer, P 1-507</t>
  </si>
  <si>
    <t>ja0118</t>
  </si>
  <si>
    <t>ol2316</t>
  </si>
  <si>
    <t>ja0119</t>
  </si>
  <si>
    <t>ol2315</t>
  </si>
  <si>
    <t>ol2419</t>
  </si>
  <si>
    <t>Garelkov (1970)</t>
  </si>
  <si>
    <t>Gorskostopanska Nauka (Forest Sci.) 7: 39-58</t>
  </si>
  <si>
    <t>ol2318</t>
  </si>
  <si>
    <t>ja0065</t>
  </si>
  <si>
    <t>ja0066</t>
  </si>
  <si>
    <t>ja0120</t>
  </si>
  <si>
    <t>ol2319</t>
  </si>
  <si>
    <t>ol1563</t>
  </si>
  <si>
    <t>Garelkov (1973)</t>
  </si>
  <si>
    <t>ol3503</t>
  </si>
  <si>
    <t>ja0121</t>
  </si>
  <si>
    <t>ol2322</t>
  </si>
  <si>
    <t>ja0073</t>
  </si>
  <si>
    <t>ol2321</t>
  </si>
  <si>
    <t>ol2320</t>
  </si>
  <si>
    <t>ja0074</t>
  </si>
  <si>
    <t>ol1564</t>
  </si>
  <si>
    <t>ol2420</t>
  </si>
  <si>
    <t>ol2323</t>
  </si>
  <si>
    <t>ol2324</t>
  </si>
  <si>
    <t>ja0067</t>
  </si>
  <si>
    <t>ja0122</t>
  </si>
  <si>
    <t>ol1117</t>
  </si>
  <si>
    <t>ja0130</t>
  </si>
  <si>
    <t>ja0076</t>
  </si>
  <si>
    <t>ol1118</t>
  </si>
  <si>
    <t>ol3353</t>
  </si>
  <si>
    <t>Masci et al. (1998); Persson et al. (2000); Scarascia-Mugnozza (2000)</t>
  </si>
  <si>
    <t>Borghetti M. (ed.). Proc. 1st Congr. of the Italian Sylviculture and Forest Ecology Society 1. Padova, Italy. P. 225-232 &amp;  E.-D. Schulze (ed.).  Ecological Studies. Vol. 142. P. 14-46 &amp; P. 49-62</t>
  </si>
  <si>
    <t>ja0080</t>
  </si>
  <si>
    <t>ja0075</t>
  </si>
  <si>
    <t>ol1116</t>
  </si>
  <si>
    <t>ja0068</t>
  </si>
  <si>
    <t>ol3504</t>
  </si>
  <si>
    <t>ol1565</t>
  </si>
  <si>
    <t>ja0131</t>
  </si>
  <si>
    <t>ja0096</t>
  </si>
  <si>
    <t>ja0123</t>
  </si>
  <si>
    <t>ol3507</t>
  </si>
  <si>
    <t>ja0077</t>
  </si>
  <si>
    <t>ja0078</t>
  </si>
  <si>
    <t>ol1115</t>
  </si>
  <si>
    <t>ja0132</t>
  </si>
  <si>
    <t>ja0070</t>
  </si>
  <si>
    <t>ol1590</t>
  </si>
  <si>
    <t>Holm &amp; Jensen (1981)</t>
  </si>
  <si>
    <t>ol2129</t>
  </si>
  <si>
    <t>Antonov (1986)</t>
  </si>
  <si>
    <t>Gorskostopanska Nauka (Forest Sci.) Vol. 23: 43-51.</t>
  </si>
  <si>
    <t>ol3505</t>
  </si>
  <si>
    <t>ol2274</t>
  </si>
  <si>
    <t>DeAngelis et al. (1981)</t>
  </si>
  <si>
    <t>Dynamic properties of forest ecosystems. IBP-23. Cambridge: Univ. Press, P. 567-672.</t>
  </si>
  <si>
    <t>ja0069</t>
  </si>
  <si>
    <t>ol3560</t>
  </si>
  <si>
    <t>Pellinen (1986)</t>
  </si>
  <si>
    <t>Dissertation Georg-August-Universität Göttingen.  Göttingen,  145 s.</t>
  </si>
  <si>
    <t>ja0133</t>
  </si>
  <si>
    <t>ol3508</t>
  </si>
  <si>
    <t>ol3490</t>
  </si>
  <si>
    <t>Nihlgard &amp; Lindgren (1977)</t>
  </si>
  <si>
    <t>Oikos 28: 95-104</t>
  </si>
  <si>
    <t>ol3506</t>
  </si>
  <si>
    <t>ja0081</t>
  </si>
  <si>
    <t>ol3569</t>
  </si>
  <si>
    <t>Persson et al. (2000);  Scarascia-Mugnozza (2000)</t>
  </si>
  <si>
    <t>In: Schulze (ed.). Carbon and nutrient cycling in European forest ecosystems. (Ecological Studies. Vol. 142). P. 14-46. &amp; 49-62</t>
  </si>
  <si>
    <t>ol1112</t>
  </si>
  <si>
    <t>ja0124</t>
  </si>
  <si>
    <t>ol2231</t>
  </si>
  <si>
    <t>Calamini et al. (1983; 1989)</t>
  </si>
  <si>
    <t>Annali Istituto Sperimentale Studio e Difesa del Suolo, Firenze 14: 193-214 &amp; Annali Accademia Italiana di Scienze Forestali  37: 373-399</t>
  </si>
  <si>
    <t>ol3570</t>
  </si>
  <si>
    <t>ol3561</t>
  </si>
  <si>
    <t>ja0138</t>
  </si>
  <si>
    <t>ja0082</t>
  </si>
  <si>
    <t>ja0071</t>
  </si>
  <si>
    <t>ol3568</t>
  </si>
  <si>
    <t>ol0076</t>
  </si>
  <si>
    <t>ol3558</t>
  </si>
  <si>
    <t>ja0083</t>
  </si>
  <si>
    <t>ja0097</t>
  </si>
  <si>
    <t>ja0125</t>
  </si>
  <si>
    <t>ol2232</t>
  </si>
  <si>
    <t>ol3559</t>
  </si>
  <si>
    <t>ol1113</t>
  </si>
  <si>
    <t>ol2326</t>
  </si>
  <si>
    <t>ol2325</t>
  </si>
  <si>
    <t>ja0088</t>
  </si>
  <si>
    <t>ol2327</t>
  </si>
  <si>
    <t>ja0134</t>
  </si>
  <si>
    <t>ja0139</t>
  </si>
  <si>
    <t>ol2328</t>
  </si>
  <si>
    <t>ol2330</t>
  </si>
  <si>
    <t>ol2329</t>
  </si>
  <si>
    <t>ol2331</t>
  </si>
  <si>
    <t>ol3554</t>
  </si>
  <si>
    <t>ja0079</t>
  </si>
  <si>
    <t>ol3509</t>
  </si>
  <si>
    <t>ja0126</t>
  </si>
  <si>
    <t>ol3556</t>
  </si>
  <si>
    <t>ol2332</t>
  </si>
  <si>
    <t>ja0147</t>
  </si>
  <si>
    <t>ja0135</t>
  </si>
  <si>
    <t>ol3555</t>
  </si>
  <si>
    <t>ol3491</t>
  </si>
  <si>
    <t>ja0146</t>
  </si>
  <si>
    <t>ol3557</t>
  </si>
  <si>
    <t>ol2287</t>
  </si>
  <si>
    <t>Devillez et al. (1973b)</t>
  </si>
  <si>
    <t>Bulletin de la Classe des Sciences. Acad. Royale de Belgique, Bruxelles. 5e série. Tome 59. P. 303-331.</t>
  </si>
  <si>
    <t>ja0085</t>
  </si>
  <si>
    <t>ol1114</t>
  </si>
  <si>
    <t>ja0140</t>
  </si>
  <si>
    <t>ja0084</t>
  </si>
  <si>
    <t>ja0136</t>
  </si>
  <si>
    <t>ja0089</t>
  </si>
  <si>
    <t>ol3492</t>
  </si>
  <si>
    <t>ol1558</t>
  </si>
  <si>
    <t>Kestemont (1975) &amp; Duvigneaud &amp; Kestemont (1977)</t>
  </si>
  <si>
    <t>ol2305</t>
  </si>
  <si>
    <t>Duvigneaud et al. (1977ab)</t>
  </si>
  <si>
    <t>Productivité biologique en Belgique (P. Duvigneaud and P. Kestemont, eds.). SCOPE: Editions Duculot, Paris – Gembloux, 1977?. P. 489-500 &amp; p. 107-154</t>
  </si>
  <si>
    <t>ja0150</t>
  </si>
  <si>
    <t>ja0137</t>
  </si>
  <si>
    <t>ja0141</t>
  </si>
  <si>
    <t>ja0148</t>
  </si>
  <si>
    <t>ol0077</t>
  </si>
  <si>
    <t>ja0098</t>
  </si>
  <si>
    <t>ja0149</t>
  </si>
  <si>
    <t>ja0142</t>
  </si>
  <si>
    <t>ja0090</t>
  </si>
  <si>
    <t>ja0127</t>
  </si>
  <si>
    <t>ol1557</t>
  </si>
  <si>
    <t>ja0086</t>
  </si>
  <si>
    <t>ol2306</t>
  </si>
  <si>
    <t>ja0143</t>
  </si>
  <si>
    <t>ja0091</t>
  </si>
  <si>
    <t>ja0144</t>
  </si>
  <si>
    <t>ja0128</t>
  </si>
  <si>
    <t>ja0101</t>
  </si>
  <si>
    <t>ja0087</t>
  </si>
  <si>
    <t>ja0100</t>
  </si>
  <si>
    <t>ja0092</t>
  </si>
  <si>
    <t>ja0094</t>
  </si>
  <si>
    <t>ja0099</t>
  </si>
  <si>
    <t>ja0102</t>
  </si>
  <si>
    <t>ja0093</t>
  </si>
  <si>
    <t>ja0095</t>
  </si>
  <si>
    <t>ja0152</t>
  </si>
  <si>
    <t>ja0151</t>
  </si>
  <si>
    <t>ja0129</t>
  </si>
  <si>
    <t>ja0145</t>
  </si>
  <si>
    <t>ja0153</t>
  </si>
  <si>
    <t>ja0103</t>
  </si>
  <si>
    <t>mp1504</t>
  </si>
  <si>
    <t>Hirose &amp; Kitajima (1986)</t>
  </si>
  <si>
    <t>Ann. Bot. 58: 479-486</t>
  </si>
  <si>
    <t>mp2035</t>
  </si>
  <si>
    <t>po0615</t>
  </si>
  <si>
    <t>Ficus benjamina</t>
  </si>
  <si>
    <t>po0616</t>
  </si>
  <si>
    <t>po0617</t>
  </si>
  <si>
    <t>po0618</t>
  </si>
  <si>
    <t>po0591</t>
  </si>
  <si>
    <t>po0592</t>
  </si>
  <si>
    <t>po0593</t>
  </si>
  <si>
    <t>po0594</t>
  </si>
  <si>
    <t>mp1175</t>
  </si>
  <si>
    <t>Ficus insipida</t>
  </si>
  <si>
    <t>Garrish et al. (2010)</t>
  </si>
  <si>
    <t>J. Exp. Bot. 61: 3735-3748</t>
  </si>
  <si>
    <t>mp2117</t>
  </si>
  <si>
    <t>mp2434</t>
  </si>
  <si>
    <t>mp2653</t>
  </si>
  <si>
    <t>mp2827</t>
  </si>
  <si>
    <t>mp2874</t>
  </si>
  <si>
    <t>mp2971</t>
  </si>
  <si>
    <t>mp2972</t>
  </si>
  <si>
    <t>mp3163</t>
  </si>
  <si>
    <t>mp3199</t>
  </si>
  <si>
    <t>po0595</t>
  </si>
  <si>
    <t>Ficus retusa</t>
  </si>
  <si>
    <t>po0596</t>
  </si>
  <si>
    <t>po0597</t>
  </si>
  <si>
    <t>po0598</t>
  </si>
  <si>
    <t>ja1467</t>
  </si>
  <si>
    <t>Ficus spec.</t>
  </si>
  <si>
    <t>Agric. Ecosys. Environ 158: 216-224 &amp; 225-246</t>
  </si>
  <si>
    <t>po1048</t>
  </si>
  <si>
    <t>po1049</t>
  </si>
  <si>
    <t>po0607</t>
  </si>
  <si>
    <t>Firmiana simplex</t>
  </si>
  <si>
    <t>po0608</t>
  </si>
  <si>
    <t>po0609</t>
  </si>
  <si>
    <t>po0610</t>
  </si>
  <si>
    <t>mp0088</t>
  </si>
  <si>
    <t>Fitzroya cupressoides</t>
  </si>
  <si>
    <t>mp0156</t>
  </si>
  <si>
    <t>mp0313</t>
  </si>
  <si>
    <t>po1150</t>
  </si>
  <si>
    <t>Flaveria bidentis</t>
  </si>
  <si>
    <t>po1148</t>
  </si>
  <si>
    <t>po1149</t>
  </si>
  <si>
    <t>mp2966</t>
  </si>
  <si>
    <t>Flaveria trinervia</t>
  </si>
  <si>
    <t>mp3151</t>
  </si>
  <si>
    <t>mp0843</t>
  </si>
  <si>
    <t>Flindersia brayleyana</t>
  </si>
  <si>
    <t>mp1043</t>
  </si>
  <si>
    <t>mp1049</t>
  </si>
  <si>
    <t>mp1083</t>
  </si>
  <si>
    <t>mp1569</t>
  </si>
  <si>
    <t>mp1903</t>
  </si>
  <si>
    <t>mp1917</t>
  </si>
  <si>
    <t>mp2046</t>
  </si>
  <si>
    <t>mp2047</t>
  </si>
  <si>
    <t>mp2098</t>
  </si>
  <si>
    <t>mp2208</t>
  </si>
  <si>
    <t>mp2912</t>
  </si>
  <si>
    <t>mp2911</t>
  </si>
  <si>
    <t>mp2284</t>
  </si>
  <si>
    <t>Flindersia schottiana</t>
  </si>
  <si>
    <t>mp2637</t>
  </si>
  <si>
    <t>mp2715</t>
  </si>
  <si>
    <t>lu0804</t>
  </si>
  <si>
    <t>Fokienia hodginsii</t>
  </si>
  <si>
    <t>Xue &amp; Sheng (1993)</t>
  </si>
  <si>
    <t>For. Sci. Technol.: 16-19 (in Chinese)</t>
  </si>
  <si>
    <t>lu0801</t>
  </si>
  <si>
    <t>lu0805</t>
  </si>
  <si>
    <t>lu0803</t>
  </si>
  <si>
    <t>lu0802</t>
  </si>
  <si>
    <t>lu0837</t>
  </si>
  <si>
    <t>Yang et al. (2000)</t>
  </si>
  <si>
    <t>Sci. Silvae Sin. 36(S1): 120-124 (in Chinese)</t>
  </si>
  <si>
    <t>lu0035</t>
  </si>
  <si>
    <t>Chen (2001)</t>
  </si>
  <si>
    <t>China For. Sci. Technol. 15: 24-26 (in Chinese)</t>
  </si>
  <si>
    <t>lu0543</t>
  </si>
  <si>
    <t>lu0806</t>
  </si>
  <si>
    <t>lu0546</t>
  </si>
  <si>
    <t>lu0807</t>
  </si>
  <si>
    <t>lu0808</t>
  </si>
  <si>
    <t>lu0037</t>
  </si>
  <si>
    <t>lu0810</t>
  </si>
  <si>
    <t>lu0809</t>
  </si>
  <si>
    <t>lu0812</t>
  </si>
  <si>
    <t>lu0811</t>
  </si>
  <si>
    <t>lu0039</t>
  </si>
  <si>
    <t>Chen (2006a)</t>
  </si>
  <si>
    <t>Fujian Agr. Sci. Technol.: 61-63 (in Chinese)</t>
  </si>
  <si>
    <t>lu0040</t>
  </si>
  <si>
    <t>lu0838</t>
  </si>
  <si>
    <t>lu0355</t>
  </si>
  <si>
    <t>Liao et al. (1995)</t>
  </si>
  <si>
    <t>J. Nanjing For. Univ. 19: 59-66 (in Chinese)</t>
  </si>
  <si>
    <t>lu0356</t>
  </si>
  <si>
    <t>lu0353</t>
  </si>
  <si>
    <t>lu0839</t>
  </si>
  <si>
    <t>lu0354</t>
  </si>
  <si>
    <t>lu0840</t>
  </si>
  <si>
    <t>lu0003</t>
  </si>
  <si>
    <t>mp1596</t>
  </si>
  <si>
    <t>Chabot (1978)</t>
  </si>
  <si>
    <t>New Phytol. 80: 87-98</t>
  </si>
  <si>
    <t>mp1603</t>
  </si>
  <si>
    <t>mp1803</t>
  </si>
  <si>
    <t>po1691</t>
  </si>
  <si>
    <t>po0599</t>
  </si>
  <si>
    <t>po2507</t>
  </si>
  <si>
    <t>po0521</t>
  </si>
  <si>
    <t>po0600</t>
  </si>
  <si>
    <t>mp1081</t>
  </si>
  <si>
    <t>Alameda &amp; Villar (2012)</t>
  </si>
  <si>
    <t>Env. Exp. Bot. 79: 49-57</t>
  </si>
  <si>
    <t>mp1253</t>
  </si>
  <si>
    <t>mp1262</t>
  </si>
  <si>
    <t>mp1592</t>
  </si>
  <si>
    <t>po0601</t>
  </si>
  <si>
    <t>mp2968</t>
  </si>
  <si>
    <t>mp3027</t>
  </si>
  <si>
    <t>mp3064</t>
  </si>
  <si>
    <t>po0602</t>
  </si>
  <si>
    <t>po2508</t>
  </si>
  <si>
    <t>po2509</t>
  </si>
  <si>
    <t>po0522</t>
  </si>
  <si>
    <t>mp0539</t>
  </si>
  <si>
    <t>mp0616</t>
  </si>
  <si>
    <t>mp0714</t>
  </si>
  <si>
    <t>mp2510</t>
  </si>
  <si>
    <t>mp2727</t>
  </si>
  <si>
    <t>po1513</t>
  </si>
  <si>
    <t>lu0411</t>
  </si>
  <si>
    <t>Fraxinus mandshurica</t>
  </si>
  <si>
    <t>Liu et al. (1991)</t>
  </si>
  <si>
    <t>J. Northeast For. Univ. 19(S): 351-357 (in Chinese)</t>
  </si>
  <si>
    <t>po2433</t>
  </si>
  <si>
    <t>Ruiz-Robleto &amp; Villar (2005)</t>
  </si>
  <si>
    <t>Plant Biol. 7: 484-494</t>
  </si>
  <si>
    <t>po2434</t>
  </si>
  <si>
    <t>po2435</t>
  </si>
  <si>
    <t>po2190</t>
  </si>
  <si>
    <t>po2191</t>
  </si>
  <si>
    <t>mp1952</t>
  </si>
  <si>
    <t>Fraxinus uhdei</t>
  </si>
  <si>
    <t>mp2963</t>
  </si>
  <si>
    <t>mp3427</t>
  </si>
  <si>
    <t>po0252</t>
  </si>
  <si>
    <t>Galinsoga parviflora</t>
  </si>
  <si>
    <t>po0253</t>
  </si>
  <si>
    <t>mp0035</t>
  </si>
  <si>
    <t>Corre (1983b)</t>
  </si>
  <si>
    <t>Acta Bot. Neerl. 32: 185-202</t>
  </si>
  <si>
    <t>po0254</t>
  </si>
  <si>
    <t>po0255</t>
  </si>
  <si>
    <t>po0256</t>
  </si>
  <si>
    <t>po0257</t>
  </si>
  <si>
    <t>po0258</t>
  </si>
  <si>
    <t>po2142</t>
  </si>
  <si>
    <t>Galium palustre</t>
  </si>
  <si>
    <t>po2160</t>
  </si>
  <si>
    <t>po1050</t>
  </si>
  <si>
    <t>Galium uliginosum</t>
  </si>
  <si>
    <t>po1051</t>
  </si>
  <si>
    <t>po1052</t>
  </si>
  <si>
    <t>po1053</t>
  </si>
  <si>
    <t>mp1092</t>
  </si>
  <si>
    <t>mp1232</t>
  </si>
  <si>
    <t>mp1728</t>
  </si>
  <si>
    <t>mp3347</t>
  </si>
  <si>
    <t>Garcinia mangostana</t>
  </si>
  <si>
    <t>Downton et al. (1990)</t>
  </si>
  <si>
    <t>Sci. Hortic. 44: 215-225</t>
  </si>
  <si>
    <t>mp3471</t>
  </si>
  <si>
    <t>mp3565</t>
  </si>
  <si>
    <t>Wiebel et al. (1994)</t>
  </si>
  <si>
    <t>Tree Physiol. 14: 263-274</t>
  </si>
  <si>
    <t>mp3576</t>
  </si>
  <si>
    <t>mp3577</t>
  </si>
  <si>
    <t>po1660</t>
  </si>
  <si>
    <t>Garcinia scortechinii</t>
  </si>
  <si>
    <t>po1661</t>
  </si>
  <si>
    <t>po1659</t>
  </si>
  <si>
    <t>mp2674</t>
  </si>
  <si>
    <t>mp2990</t>
  </si>
  <si>
    <t>mp3258</t>
  </si>
  <si>
    <t>mp3361</t>
  </si>
  <si>
    <t>mp3410</t>
  </si>
  <si>
    <t>mp1675</t>
  </si>
  <si>
    <t>Gaultheria shallon</t>
  </si>
  <si>
    <t>Messier (1992)</t>
  </si>
  <si>
    <t>Can. J. Bot. 70: 2271-2276</t>
  </si>
  <si>
    <t>mp1971</t>
  </si>
  <si>
    <t>mp2471</t>
  </si>
  <si>
    <t>mp2654</t>
  </si>
  <si>
    <t>mp2690</t>
  </si>
  <si>
    <t>mp1317</t>
  </si>
  <si>
    <t>Genipa americana</t>
  </si>
  <si>
    <t>Lavinsky et al. (2007)</t>
  </si>
  <si>
    <t>New For. 34: 41-50</t>
  </si>
  <si>
    <t>mp1685</t>
  </si>
  <si>
    <t>mp2192</t>
  </si>
  <si>
    <t>mp2539</t>
  </si>
  <si>
    <t>Mielke et al. (2003)</t>
  </si>
  <si>
    <t>Env. Exp. Bot. 50: 221-231</t>
  </si>
  <si>
    <t>mp2826</t>
  </si>
  <si>
    <t>ol1881</t>
  </si>
  <si>
    <t>Geonoma cuneata</t>
  </si>
  <si>
    <t>po1054</t>
  </si>
  <si>
    <t>Geranium molle</t>
  </si>
  <si>
    <t>Geraniaceae</t>
  </si>
  <si>
    <t>po1055</t>
  </si>
  <si>
    <t>po0664</t>
  </si>
  <si>
    <t>po0665</t>
  </si>
  <si>
    <t>po0667</t>
  </si>
  <si>
    <t>po0666</t>
  </si>
  <si>
    <t>po0245</t>
  </si>
  <si>
    <t>Geum urbanum</t>
  </si>
  <si>
    <t>po0246</t>
  </si>
  <si>
    <t>po0247</t>
  </si>
  <si>
    <t>mp0140</t>
  </si>
  <si>
    <t>mp0148</t>
  </si>
  <si>
    <t>po0248</t>
  </si>
  <si>
    <t>po0668</t>
  </si>
  <si>
    <t>po0249</t>
  </si>
  <si>
    <t>mp0306</t>
  </si>
  <si>
    <t>mp0317</t>
  </si>
  <si>
    <t>po0669</t>
  </si>
  <si>
    <t>po0250</t>
  </si>
  <si>
    <t>mp0599</t>
  </si>
  <si>
    <t>mp0640</t>
  </si>
  <si>
    <t>po0251</t>
  </si>
  <si>
    <t>po0670</t>
  </si>
  <si>
    <t>mp0821</t>
  </si>
  <si>
    <t>mp1054</t>
  </si>
  <si>
    <t>po0671</t>
  </si>
  <si>
    <t>mp1189</t>
  </si>
  <si>
    <t>mp1314</t>
  </si>
  <si>
    <t>mp3397</t>
  </si>
  <si>
    <t>Pons T.L. &amp; Verkaar D.  (unpubl)</t>
  </si>
  <si>
    <t>mp3425</t>
  </si>
  <si>
    <t>po0523</t>
  </si>
  <si>
    <t>Ginkgo biloba</t>
  </si>
  <si>
    <t>Ginkgoaceae</t>
  </si>
  <si>
    <t>po1056</t>
  </si>
  <si>
    <t>Glechoma hederacea</t>
  </si>
  <si>
    <t>Lamiaceae</t>
  </si>
  <si>
    <t>po1057</t>
  </si>
  <si>
    <t>po0583</t>
  </si>
  <si>
    <t>Gleditsia triacanthos</t>
  </si>
  <si>
    <t>po1215</t>
  </si>
  <si>
    <t>po1222</t>
  </si>
  <si>
    <t>po1216</t>
  </si>
  <si>
    <t>po1220</t>
  </si>
  <si>
    <t>po1221</t>
  </si>
  <si>
    <t>po1224</t>
  </si>
  <si>
    <t>po1223</t>
  </si>
  <si>
    <t>po1217</t>
  </si>
  <si>
    <t>po1218</t>
  </si>
  <si>
    <t>po1228</t>
  </si>
  <si>
    <t>po1219</t>
  </si>
  <si>
    <t>po1227</t>
  </si>
  <si>
    <t>mp0434</t>
  </si>
  <si>
    <t>po1226</t>
  </si>
  <si>
    <t>po1225</t>
  </si>
  <si>
    <t>mp0507</t>
  </si>
  <si>
    <t>po0584</t>
  </si>
  <si>
    <t>po0585</t>
  </si>
  <si>
    <t>po0586</t>
  </si>
  <si>
    <t>mp2297</t>
  </si>
  <si>
    <t>Gliricidia sepium</t>
  </si>
  <si>
    <t>Thomas et al. (1991)</t>
  </si>
  <si>
    <t>Oecologia 88: 415-421</t>
  </si>
  <si>
    <t>mp2778</t>
  </si>
  <si>
    <t>mp2903</t>
  </si>
  <si>
    <t>po0524</t>
  </si>
  <si>
    <t>Globularia alypum</t>
  </si>
  <si>
    <t>mp1570</t>
  </si>
  <si>
    <t>Glycine max</t>
  </si>
  <si>
    <t>mp1921</t>
  </si>
  <si>
    <t>mp1934</t>
  </si>
  <si>
    <t>mp1990</t>
  </si>
  <si>
    <t>Snyder &amp; Bunce (1983)</t>
  </si>
  <si>
    <t>Ann. Bot. 52: 895-903</t>
  </si>
  <si>
    <t>mp2071</t>
  </si>
  <si>
    <t>mp2222</t>
  </si>
  <si>
    <t>po2391</t>
  </si>
  <si>
    <t>mp2244</t>
  </si>
  <si>
    <t>mp2314</t>
  </si>
  <si>
    <t>mp2505</t>
  </si>
  <si>
    <t>Cure et al. (1987)</t>
  </si>
  <si>
    <t>Bot. Gaz. 148: 67-72</t>
  </si>
  <si>
    <t>mp2606</t>
  </si>
  <si>
    <t>mp2708</t>
  </si>
  <si>
    <t>mp2847</t>
  </si>
  <si>
    <t>mp2855</t>
  </si>
  <si>
    <t>po1440</t>
  </si>
  <si>
    <t>Vessey et al. (1988)</t>
  </si>
  <si>
    <t>Biotronics 17: 79-94</t>
  </si>
  <si>
    <t>po1439</t>
  </si>
  <si>
    <t>po1438</t>
  </si>
  <si>
    <t>mp3043</t>
  </si>
  <si>
    <t>mp3204</t>
  </si>
  <si>
    <t>mp3246</t>
  </si>
  <si>
    <t>mp3279</t>
  </si>
  <si>
    <t>Miller et al. (1998)</t>
  </si>
  <si>
    <t>Crop Sci. 38: 122-128</t>
  </si>
  <si>
    <t>mp3312</t>
  </si>
  <si>
    <t>mp3324</t>
  </si>
  <si>
    <t>mp3341</t>
  </si>
  <si>
    <t>mp3412</t>
  </si>
  <si>
    <t>mp3417</t>
  </si>
  <si>
    <t>mp3451</t>
  </si>
  <si>
    <t>mp3468</t>
  </si>
  <si>
    <t>ol0081</t>
  </si>
  <si>
    <t>Gmelina arborea</t>
  </si>
  <si>
    <t>Swamy et al. (2004)</t>
  </si>
  <si>
    <t>Biom. Bioener. 26: 305-317</t>
  </si>
  <si>
    <t>ol0082</t>
  </si>
  <si>
    <t>ol0083</t>
  </si>
  <si>
    <t>ol0084</t>
  </si>
  <si>
    <t>ol0087</t>
  </si>
  <si>
    <t>ol0085</t>
  </si>
  <si>
    <t>ol0086</t>
  </si>
  <si>
    <t>ol0090</t>
  </si>
  <si>
    <t>ol0088</t>
  </si>
  <si>
    <t>ol0089</t>
  </si>
  <si>
    <t>ol0092</t>
  </si>
  <si>
    <t>ol0091</t>
  </si>
  <si>
    <t>ol0094</t>
  </si>
  <si>
    <t>ol0093</t>
  </si>
  <si>
    <t>ol0095</t>
  </si>
  <si>
    <t>ol0097</t>
  </si>
  <si>
    <t>ol0096</t>
  </si>
  <si>
    <t>ol0098</t>
  </si>
  <si>
    <t>mp2724</t>
  </si>
  <si>
    <t>Gmelina leichhardtii</t>
  </si>
  <si>
    <t>mp3083</t>
  </si>
  <si>
    <t>mp3119</t>
  </si>
  <si>
    <t>po0840</t>
  </si>
  <si>
    <t>po0841</t>
  </si>
  <si>
    <t>po0842</t>
  </si>
  <si>
    <t>mp1588</t>
  </si>
  <si>
    <t>Gonystylus bancanus</t>
  </si>
  <si>
    <t>Lee et al. (1996b)</t>
  </si>
  <si>
    <t>J. Trop. For. Sci. 8: 520-531</t>
  </si>
  <si>
    <t>mp1727</t>
  </si>
  <si>
    <t>mp2607</t>
  </si>
  <si>
    <t>mp3143</t>
  </si>
  <si>
    <t>mp1077</t>
  </si>
  <si>
    <t>Gossypium barbadense</t>
  </si>
  <si>
    <t>Grantz et al. (2010)</t>
  </si>
  <si>
    <t>Plant Cell Environ. 33: 717-728</t>
  </si>
  <si>
    <t>mp1145</t>
  </si>
  <si>
    <t>mp1277</t>
  </si>
  <si>
    <t>mp1425</t>
  </si>
  <si>
    <t>mp1601</t>
  </si>
  <si>
    <t>mp1607</t>
  </si>
  <si>
    <t>po1432</t>
  </si>
  <si>
    <t>Gossypium hirsutum</t>
  </si>
  <si>
    <t>po1433</t>
  </si>
  <si>
    <t>mp1716</t>
  </si>
  <si>
    <t>Barrett &amp; Gifford (1995)</t>
  </si>
  <si>
    <t>J. Biogeogr. 22: 331-339</t>
  </si>
  <si>
    <t>mp1789</t>
  </si>
  <si>
    <t>DeLucia et al. (1985)</t>
  </si>
  <si>
    <t>Photosynth. Res. 7: 175-184</t>
  </si>
  <si>
    <t>mp1828</t>
  </si>
  <si>
    <t>po0704</t>
  </si>
  <si>
    <t>Thomas &amp; Strain (1991)</t>
  </si>
  <si>
    <t>Plant Physiol. 96: 627-634</t>
  </si>
  <si>
    <t>mp1933</t>
  </si>
  <si>
    <t>mp2154</t>
  </si>
  <si>
    <t>mp2317</t>
  </si>
  <si>
    <t>mp2411</t>
  </si>
  <si>
    <t>mp2414</t>
  </si>
  <si>
    <t>mp2415</t>
  </si>
  <si>
    <t>mp2517</t>
  </si>
  <si>
    <t>mp2743</t>
  </si>
  <si>
    <t>mp2798</t>
  </si>
  <si>
    <t>mp2939</t>
  </si>
  <si>
    <t>po0705</t>
  </si>
  <si>
    <t>mp3115</t>
  </si>
  <si>
    <t>po0934</t>
  </si>
  <si>
    <t>Grevillea pteridifolia</t>
  </si>
  <si>
    <t>po0935</t>
  </si>
  <si>
    <t>mp3229</t>
  </si>
  <si>
    <t>mp3374</t>
  </si>
  <si>
    <t>ja1468</t>
  </si>
  <si>
    <t>Grevillea robusta</t>
  </si>
  <si>
    <t>Agric. Ecosys. Environ 158: 216-224 &amp; 225-247</t>
  </si>
  <si>
    <t>ja1469</t>
  </si>
  <si>
    <t>Agric. Ecosys. Environ 158: 216-224 &amp; 225-248</t>
  </si>
  <si>
    <t>ja1470</t>
  </si>
  <si>
    <t>Agric. Ecosys. Environ 158: 216-224 &amp; 225-249</t>
  </si>
  <si>
    <t>ja1471</t>
  </si>
  <si>
    <t>Agric. Ecosys. Environ 158: 216-224 &amp; 225-250</t>
  </si>
  <si>
    <t>ja1472</t>
  </si>
  <si>
    <t>Agric. Ecosys. Environ 158: 216-224 &amp; 225-251</t>
  </si>
  <si>
    <t>po0865</t>
  </si>
  <si>
    <t>Grevillea striata</t>
  </si>
  <si>
    <t>po0866</t>
  </si>
  <si>
    <t>po0867</t>
  </si>
  <si>
    <t>mp2387</t>
  </si>
  <si>
    <t>Grindelia chiloensis</t>
  </si>
  <si>
    <t>Zavala &amp; Ravetta (2002)</t>
  </si>
  <si>
    <t>Plant Ecol. 161: 185-191</t>
  </si>
  <si>
    <t>mp2620</t>
  </si>
  <si>
    <t>mp0754</t>
  </si>
  <si>
    <t>Guarea cedrata</t>
  </si>
  <si>
    <t>mp1108</t>
  </si>
  <si>
    <t>mp1310</t>
  </si>
  <si>
    <t>mp1350</t>
  </si>
  <si>
    <t>mp1407</t>
  </si>
  <si>
    <t>mp0386</t>
  </si>
  <si>
    <t>Guazuma ulmifolia</t>
  </si>
  <si>
    <t>mp1945</t>
  </si>
  <si>
    <t>mp0170</t>
  </si>
  <si>
    <t>Guioa acutifolia</t>
  </si>
  <si>
    <t>mp0773</t>
  </si>
  <si>
    <t>mp1977</t>
  </si>
  <si>
    <t>po0937</t>
  </si>
  <si>
    <t>Gymnosporia senegalensis</t>
  </si>
  <si>
    <t>po0936</t>
  </si>
  <si>
    <t>mp1094</t>
  </si>
  <si>
    <t>mp2396</t>
  </si>
  <si>
    <t>mp1839</t>
  </si>
  <si>
    <t>Gynura spec.</t>
  </si>
  <si>
    <t>mp2700</t>
  </si>
  <si>
    <t>mp2825</t>
  </si>
  <si>
    <t>mp2967</t>
  </si>
  <si>
    <t>mp0639</t>
  </si>
  <si>
    <t>Poot &amp; Lambers (2003)</t>
  </si>
  <si>
    <t>Plant Soil 253: 57-70</t>
  </si>
  <si>
    <t>mp0650</t>
  </si>
  <si>
    <t>mp0651</t>
  </si>
  <si>
    <t>mp0747</t>
  </si>
  <si>
    <t>mp0814</t>
  </si>
  <si>
    <t>mp0819</t>
  </si>
  <si>
    <t>mp0840</t>
  </si>
  <si>
    <t>mp1036</t>
  </si>
  <si>
    <t>mp1184</t>
  </si>
  <si>
    <t>mp1377</t>
  </si>
  <si>
    <t>po0868</t>
  </si>
  <si>
    <t>po0869</t>
  </si>
  <si>
    <t>po0870</t>
  </si>
  <si>
    <t>mp0408</t>
  </si>
  <si>
    <t>mp0444</t>
  </si>
  <si>
    <t>mp0701</t>
  </si>
  <si>
    <t>mp0849</t>
  </si>
  <si>
    <t>po0843</t>
  </si>
  <si>
    <t>Hakea gibbosa</t>
  </si>
  <si>
    <t>po0844</t>
  </si>
  <si>
    <t>po0845</t>
  </si>
  <si>
    <t>po0846</t>
  </si>
  <si>
    <t>mp0659</t>
  </si>
  <si>
    <t>mp0702</t>
  </si>
  <si>
    <t>mp0761</t>
  </si>
  <si>
    <t>mp0881</t>
  </si>
  <si>
    <t>mp0781</t>
  </si>
  <si>
    <t>mp0793</t>
  </si>
  <si>
    <t>mp0980</t>
  </si>
  <si>
    <t>mp1104</t>
  </si>
  <si>
    <t>mp0785</t>
  </si>
  <si>
    <t>Hakea oldfieldii</t>
  </si>
  <si>
    <t>mp0839</t>
  </si>
  <si>
    <t>mp0893</t>
  </si>
  <si>
    <t>mp0939</t>
  </si>
  <si>
    <t>mp0244</t>
  </si>
  <si>
    <t>mp0245</t>
  </si>
  <si>
    <t>mp0270</t>
  </si>
  <si>
    <t>mp0363</t>
  </si>
  <si>
    <t>mp0437</t>
  </si>
  <si>
    <t>mp0559</t>
  </si>
  <si>
    <t>mp0703</t>
  </si>
  <si>
    <t>mp0720</t>
  </si>
  <si>
    <t>mp0726</t>
  </si>
  <si>
    <t>mp0815</t>
  </si>
  <si>
    <t>mp0682</t>
  </si>
  <si>
    <t>mp0752</t>
  </si>
  <si>
    <t>mp0823</t>
  </si>
  <si>
    <t>mp0970</t>
  </si>
  <si>
    <t>mp0724</t>
  </si>
  <si>
    <t>Halimione portulacoides</t>
  </si>
  <si>
    <t>Redondo-Gomez et al. (2007)</t>
  </si>
  <si>
    <t>Ann. Bot. 100: 555-563</t>
  </si>
  <si>
    <t>mp1044</t>
  </si>
  <si>
    <t>mp1450</t>
  </si>
  <si>
    <t>mp1660</t>
  </si>
  <si>
    <t>mp1707</t>
  </si>
  <si>
    <t>ol3388</t>
  </si>
  <si>
    <t>Haloxylon ammodendron</t>
  </si>
  <si>
    <t>Salsoideae</t>
  </si>
  <si>
    <t>Miroshnichenko (1974)</t>
  </si>
  <si>
    <t>Rastitel’nye Resursy (Rus. Vegetation Resources) 10: 329-337</t>
  </si>
  <si>
    <t>po0525</t>
  </si>
  <si>
    <t>po0526</t>
  </si>
  <si>
    <t>Araliaceae</t>
  </si>
  <si>
    <t>mp0121</t>
  </si>
  <si>
    <t>Sack &amp; Grubb (2002)</t>
  </si>
  <si>
    <t>Oecologia 131: 175-185</t>
  </si>
  <si>
    <t>mp0145</t>
  </si>
  <si>
    <t>mp0155</t>
  </si>
  <si>
    <t>mp0180</t>
  </si>
  <si>
    <t>mp0207</t>
  </si>
  <si>
    <t>mp0312</t>
  </si>
  <si>
    <t>mp0388</t>
  </si>
  <si>
    <t>mp0448</t>
  </si>
  <si>
    <t>mp0524</t>
  </si>
  <si>
    <t>mp0546</t>
  </si>
  <si>
    <t>po1526</t>
  </si>
  <si>
    <t>Hedypnois cretica</t>
  </si>
  <si>
    <t>po0527</t>
  </si>
  <si>
    <t>Helianthemum hirtum</t>
  </si>
  <si>
    <t>po0528</t>
  </si>
  <si>
    <t>Helianthemum squamatum</t>
  </si>
  <si>
    <t>mp0173</t>
  </si>
  <si>
    <t>Helianthus annuus</t>
  </si>
  <si>
    <t>po1382</t>
  </si>
  <si>
    <t>Eze et al. (1973)</t>
  </si>
  <si>
    <t>Ann. Bot. 37: 315-329</t>
  </si>
  <si>
    <t>po1381</t>
  </si>
  <si>
    <t>mp0307</t>
  </si>
  <si>
    <t>mp0347</t>
  </si>
  <si>
    <t>po1384</t>
  </si>
  <si>
    <t>mp0453</t>
  </si>
  <si>
    <t>po1383</t>
  </si>
  <si>
    <t>mp0485</t>
  </si>
  <si>
    <t>po1385</t>
  </si>
  <si>
    <t>mp0606</t>
  </si>
  <si>
    <t>po1380</t>
  </si>
  <si>
    <t>mp0751</t>
  </si>
  <si>
    <t>po1378</t>
  </si>
  <si>
    <t>po1379</t>
  </si>
  <si>
    <t>po1377</t>
  </si>
  <si>
    <t>mp0922</t>
  </si>
  <si>
    <t>po1386</t>
  </si>
  <si>
    <t>mp1079</t>
  </si>
  <si>
    <t>mp1452</t>
  </si>
  <si>
    <t>mp1544</t>
  </si>
  <si>
    <t>mp3112</t>
  </si>
  <si>
    <t>Sobrado &amp; Turner (1986)</t>
  </si>
  <si>
    <t>Oecologia 69: 181-187</t>
  </si>
  <si>
    <t>mp3357</t>
  </si>
  <si>
    <t>mp2263</t>
  </si>
  <si>
    <t>Helianthus petiolaris</t>
  </si>
  <si>
    <t>mp2854</t>
  </si>
  <si>
    <t>mp0557</t>
  </si>
  <si>
    <t>mp0683</t>
  </si>
  <si>
    <t>mp1088</t>
  </si>
  <si>
    <t>mp1497</t>
  </si>
  <si>
    <t>mp1559</t>
  </si>
  <si>
    <t>mp2742</t>
  </si>
  <si>
    <t>mp0597</t>
  </si>
  <si>
    <t>Heliocarpus pallidus</t>
  </si>
  <si>
    <t>mp1876</t>
  </si>
  <si>
    <t>mp2507</t>
  </si>
  <si>
    <t>mp3107</t>
  </si>
  <si>
    <t>ol1948</t>
  </si>
  <si>
    <t>Heteropterys laurifolia</t>
  </si>
  <si>
    <t>Malphigiaceae</t>
  </si>
  <si>
    <t>ol1708</t>
  </si>
  <si>
    <t>Hevea brasiliensis</t>
  </si>
  <si>
    <t>Shorrocks (1965)</t>
  </si>
  <si>
    <t>ol1709</t>
  </si>
  <si>
    <t>ol1710</t>
  </si>
  <si>
    <t>ol1711</t>
  </si>
  <si>
    <t>ol1712</t>
  </si>
  <si>
    <t>ol1714</t>
  </si>
  <si>
    <t>ol1713</t>
  </si>
  <si>
    <t>ol1716</t>
  </si>
  <si>
    <t>ol1715</t>
  </si>
  <si>
    <t>ol1717</t>
  </si>
  <si>
    <t>ol1718</t>
  </si>
  <si>
    <t>po2754</t>
  </si>
  <si>
    <t>Hibiscus asper</t>
  </si>
  <si>
    <t>Hossain et al. (2012)</t>
  </si>
  <si>
    <t>Aust. J. Crop Sci. 6: 480-487</t>
  </si>
  <si>
    <t>po2755</t>
  </si>
  <si>
    <t>po2756</t>
  </si>
  <si>
    <t>po2757</t>
  </si>
  <si>
    <t>mp3416</t>
  </si>
  <si>
    <t>Egilla et al. (2001)</t>
  </si>
  <si>
    <t>Plant Soil 229: 213-224</t>
  </si>
  <si>
    <t>mp3454</t>
  </si>
  <si>
    <t>po2264</t>
  </si>
  <si>
    <t>Hieracium caespitosum</t>
  </si>
  <si>
    <t>po2265</t>
  </si>
  <si>
    <t>po2266</t>
  </si>
  <si>
    <t>mp1130</t>
  </si>
  <si>
    <t>Hieracium pilosella</t>
  </si>
  <si>
    <t>mp1429</t>
  </si>
  <si>
    <t>mp1800</t>
  </si>
  <si>
    <t>po2267</t>
  </si>
  <si>
    <t>po2268</t>
  </si>
  <si>
    <t>po2269</t>
  </si>
  <si>
    <t>po2270</t>
  </si>
  <si>
    <t>po2271</t>
  </si>
  <si>
    <t>po2272</t>
  </si>
  <si>
    <t>ol2042</t>
  </si>
  <si>
    <t>Hieronyma alchorneoides</t>
  </si>
  <si>
    <t>mp1125</t>
  </si>
  <si>
    <t>Himatanthus sucuuba</t>
  </si>
  <si>
    <t>Ferreira et al. (2007)</t>
  </si>
  <si>
    <t>Env. Exp. Bot. 60: 477-483</t>
  </si>
  <si>
    <t>mp1379</t>
  </si>
  <si>
    <t>mp1618</t>
  </si>
  <si>
    <t>mp2226</t>
  </si>
  <si>
    <t>mp0072</t>
  </si>
  <si>
    <t>Hintonia latiflora</t>
  </si>
  <si>
    <t>mp0275</t>
  </si>
  <si>
    <t>po0529</t>
  </si>
  <si>
    <t>Elaeagnaceae</t>
  </si>
  <si>
    <t>mp1792</t>
  </si>
  <si>
    <t>Physiol. Plant. 124: 431-440</t>
  </si>
  <si>
    <t>mp2838</t>
  </si>
  <si>
    <t>mp3038</t>
  </si>
  <si>
    <t>J. Plant Res. 121: 377-385</t>
  </si>
  <si>
    <t>mp3067</t>
  </si>
  <si>
    <t>mp3116</t>
  </si>
  <si>
    <t>mp3133</t>
  </si>
  <si>
    <t>mp3200</t>
  </si>
  <si>
    <t>mp3253</t>
  </si>
  <si>
    <t>mp3254</t>
  </si>
  <si>
    <t>mp3282</t>
  </si>
  <si>
    <t>mp3299</t>
  </si>
  <si>
    <t>mp3377</t>
  </si>
  <si>
    <t>ol1957</t>
  </si>
  <si>
    <t>Hirtella rugosa</t>
  </si>
  <si>
    <t>Chrysobalanaceae</t>
  </si>
  <si>
    <t>ol1958</t>
  </si>
  <si>
    <t>ol1959</t>
  </si>
  <si>
    <t>mp0109</t>
  </si>
  <si>
    <t>Hopea griffithii</t>
  </si>
  <si>
    <t>mp0110</t>
  </si>
  <si>
    <t>mp0128</t>
  </si>
  <si>
    <t>mp2493</t>
  </si>
  <si>
    <t>Hopea helferi</t>
  </si>
  <si>
    <t>Lee et al. (1997); Lee et al. (2000)</t>
  </si>
  <si>
    <t>Oecologia 110: 1-9; Am. J. Bot. 87: 447-455</t>
  </si>
  <si>
    <t>mp3182</t>
  </si>
  <si>
    <t>mp3219</t>
  </si>
  <si>
    <t>mp3326</t>
  </si>
  <si>
    <t>mp2668</t>
  </si>
  <si>
    <t>Hopea odorata</t>
  </si>
  <si>
    <t>mp2801</t>
  </si>
  <si>
    <t>mp3335</t>
  </si>
  <si>
    <t>mp3384</t>
  </si>
  <si>
    <t>mp3393</t>
  </si>
  <si>
    <t>mp1875</t>
  </si>
  <si>
    <t>Hopea wightiana</t>
  </si>
  <si>
    <t>mp2097</t>
  </si>
  <si>
    <t>mp3028</t>
  </si>
  <si>
    <t>mp3265</t>
  </si>
  <si>
    <t>po0802</t>
  </si>
  <si>
    <t>Hovea acutifolia</t>
  </si>
  <si>
    <t>po0803</t>
  </si>
  <si>
    <t>po0804</t>
  </si>
  <si>
    <t>po1676</t>
  </si>
  <si>
    <t>Humulus lupulus</t>
  </si>
  <si>
    <t>po1675</t>
  </si>
  <si>
    <t>po1674</t>
  </si>
  <si>
    <t>ol1839</t>
  </si>
  <si>
    <t>Hymenoclea salsola</t>
  </si>
  <si>
    <t>po0203</t>
  </si>
  <si>
    <t>Hypericaceae</t>
  </si>
  <si>
    <t>po0204</t>
  </si>
  <si>
    <t>po0205</t>
  </si>
  <si>
    <t>po0206</t>
  </si>
  <si>
    <t>po0207</t>
  </si>
  <si>
    <t>po0208</t>
  </si>
  <si>
    <t>po0209</t>
  </si>
  <si>
    <t>po1527</t>
  </si>
  <si>
    <t>Hypochaeris glabra</t>
  </si>
  <si>
    <t>po1062</t>
  </si>
  <si>
    <t>Hypochaeris radicata</t>
  </si>
  <si>
    <t>po1063</t>
  </si>
  <si>
    <t>po0530</t>
  </si>
  <si>
    <t>mp0097</t>
  </si>
  <si>
    <t>mp0202</t>
  </si>
  <si>
    <t>mp0301</t>
  </si>
  <si>
    <t>mp0340</t>
  </si>
  <si>
    <t>mp0416</t>
  </si>
  <si>
    <t>mp0417</t>
  </si>
  <si>
    <t>mp0966</t>
  </si>
  <si>
    <t>mp1140</t>
  </si>
  <si>
    <t>ol3578</t>
  </si>
  <si>
    <t xml:space="preserve">Peterken &amp; Newbould (1966) </t>
  </si>
  <si>
    <t>J. Ecol. 54: 143-150</t>
  </si>
  <si>
    <t>ol1540</t>
  </si>
  <si>
    <t>Ilex dipyrena</t>
  </si>
  <si>
    <t>mp3470</t>
  </si>
  <si>
    <t>Illicium henryi</t>
  </si>
  <si>
    <t>mp3479</t>
  </si>
  <si>
    <t>mp3478</t>
  </si>
  <si>
    <t>mp3486</t>
  </si>
  <si>
    <t>mp3499</t>
  </si>
  <si>
    <t>mp0053</t>
  </si>
  <si>
    <t>Impatiens parviflora</t>
  </si>
  <si>
    <t>Balsaminaceae</t>
  </si>
  <si>
    <t>mp0061</t>
  </si>
  <si>
    <t>Peace &amp; Grubb (1982)</t>
  </si>
  <si>
    <t>New Phytol. 90: 127-150</t>
  </si>
  <si>
    <t>mp0066</t>
  </si>
  <si>
    <t>po0199</t>
  </si>
  <si>
    <t>Hughes &amp; Evans (1963)</t>
  </si>
  <si>
    <t>New Phytol. 62: 367-388</t>
  </si>
  <si>
    <t>mp0074</t>
  </si>
  <si>
    <t>mp0106</t>
  </si>
  <si>
    <t>po0200</t>
  </si>
  <si>
    <t>mp0153</t>
  </si>
  <si>
    <t>mp0203</t>
  </si>
  <si>
    <t>Evans &amp; Hughes (1961)</t>
  </si>
  <si>
    <t>New Phytol. 60: 150-180</t>
  </si>
  <si>
    <t>po0201</t>
  </si>
  <si>
    <t>mp0308</t>
  </si>
  <si>
    <t>mp0315</t>
  </si>
  <si>
    <t>mp0330</t>
  </si>
  <si>
    <t>mp0383</t>
  </si>
  <si>
    <t>mp0392</t>
  </si>
  <si>
    <t>mp0489</t>
  </si>
  <si>
    <t>mp0490</t>
  </si>
  <si>
    <t>mp0491</t>
  </si>
  <si>
    <t>mp0509</t>
  </si>
  <si>
    <t>mp0558</t>
  </si>
  <si>
    <t>mp0610</t>
  </si>
  <si>
    <t>mp0642</t>
  </si>
  <si>
    <t>po0202</t>
  </si>
  <si>
    <t>mp0767</t>
  </si>
  <si>
    <t>mp0770</t>
  </si>
  <si>
    <t>mp0774</t>
  </si>
  <si>
    <t>mp0807</t>
  </si>
  <si>
    <t>mp0938</t>
  </si>
  <si>
    <t>mp0959</t>
  </si>
  <si>
    <t>mp1768</t>
  </si>
  <si>
    <t>mp2474</t>
  </si>
  <si>
    <t>ol1883</t>
  </si>
  <si>
    <t>Inga edulis</t>
  </si>
  <si>
    <t>ol1884</t>
  </si>
  <si>
    <t>Inga laurina</t>
  </si>
  <si>
    <t>ol1885</t>
  </si>
  <si>
    <t>mp1356</t>
  </si>
  <si>
    <t>Ipomoea cairica</t>
  </si>
  <si>
    <t>Song et al. (2009); Song et al. (2010)</t>
  </si>
  <si>
    <t>Acta Oecol. 35: 128-135; Biol. Invasions 12: 1221-1230</t>
  </si>
  <si>
    <t>mp1661</t>
  </si>
  <si>
    <t>mp1743</t>
  </si>
  <si>
    <t>Ipomoea pes-caprae</t>
  </si>
  <si>
    <t>mp1919</t>
  </si>
  <si>
    <t>mp2089</t>
  </si>
  <si>
    <t>Ipomoea wolcottiana</t>
  </si>
  <si>
    <t>mp2547</t>
  </si>
  <si>
    <t>mp2948</t>
  </si>
  <si>
    <t>mp3466</t>
  </si>
  <si>
    <t>po2273</t>
  </si>
  <si>
    <t>Iris versicolor</t>
  </si>
  <si>
    <t>Iridaceae</t>
  </si>
  <si>
    <t>po2274</t>
  </si>
  <si>
    <t>po2275</t>
  </si>
  <si>
    <t>po2276</t>
  </si>
  <si>
    <t>ol1960</t>
  </si>
  <si>
    <t>Ixora ferrea</t>
  </si>
  <si>
    <t>ol1961</t>
  </si>
  <si>
    <t>ja1473</t>
  </si>
  <si>
    <t>Jacaranda mimosifolia</t>
  </si>
  <si>
    <t>Agric. Ecosys. Environ 158: 216-224 &amp; 225-252</t>
  </si>
  <si>
    <t>ja1474</t>
  </si>
  <si>
    <t>Agric. Ecosys. Environ 158: 216-224 &amp; 225-253</t>
  </si>
  <si>
    <t>mp1816</t>
  </si>
  <si>
    <t>Jatropha curcas</t>
  </si>
  <si>
    <t>Diaz-Lopez et al. (2012)</t>
  </si>
  <si>
    <t>Agric. Water Manage. 105: 48-56</t>
  </si>
  <si>
    <t>mp2216</t>
  </si>
  <si>
    <t>mp2341</t>
  </si>
  <si>
    <t>mp2440</t>
  </si>
  <si>
    <t>mp2634</t>
  </si>
  <si>
    <t>po0531</t>
  </si>
  <si>
    <t>Juglandaceae</t>
  </si>
  <si>
    <t>ol1538</t>
  </si>
  <si>
    <t>po0939</t>
  </si>
  <si>
    <t>Julbernardia globiflora</t>
  </si>
  <si>
    <t>po0938</t>
  </si>
  <si>
    <t>mp1312</t>
  </si>
  <si>
    <t>mp1802</t>
  </si>
  <si>
    <t>po1064</t>
  </si>
  <si>
    <t>Juncus acutus</t>
  </si>
  <si>
    <t>Juncaceae</t>
  </si>
  <si>
    <t>po1065</t>
  </si>
  <si>
    <t>po2277</t>
  </si>
  <si>
    <t>Juncus effusus</t>
  </si>
  <si>
    <t>po2278</t>
  </si>
  <si>
    <t>po2279</t>
  </si>
  <si>
    <t>po2280</t>
  </si>
  <si>
    <t>po2281</t>
  </si>
  <si>
    <t>po2282</t>
  </si>
  <si>
    <t>mp0004</t>
  </si>
  <si>
    <t>mp0042</t>
  </si>
  <si>
    <t>mp0107</t>
  </si>
  <si>
    <t>mp0123</t>
  </si>
  <si>
    <t>ja0572</t>
  </si>
  <si>
    <t>ja0573</t>
  </si>
  <si>
    <t>ja0575</t>
  </si>
  <si>
    <t>ja0574</t>
  </si>
  <si>
    <t>ja0576</t>
  </si>
  <si>
    <t>ja0577</t>
  </si>
  <si>
    <t>ol1824</t>
  </si>
  <si>
    <t>Juniperus occidentalis</t>
  </si>
  <si>
    <t>Miller et al. (1990)</t>
  </si>
  <si>
    <t>For. Sci. 36: 734-747</t>
  </si>
  <si>
    <t>ol1825</t>
  </si>
  <si>
    <t>mp0124</t>
  </si>
  <si>
    <t>Juniperus procera</t>
  </si>
  <si>
    <t>mp0125</t>
  </si>
  <si>
    <t>mp0126</t>
  </si>
  <si>
    <t>mp0238</t>
  </si>
  <si>
    <t>mp0488</t>
  </si>
  <si>
    <t>lu0679</t>
  </si>
  <si>
    <t>Juniperus przewalskii</t>
  </si>
  <si>
    <t>Wang et al. (1998a)</t>
  </si>
  <si>
    <t>J. Fujian Coll. For. 18: 319-323 (in Chinese)</t>
  </si>
  <si>
    <t>lu0027</t>
  </si>
  <si>
    <t>Chang et al. (1997)</t>
  </si>
  <si>
    <t>J. Northwest For. Coll. 12: 23-28 (in Chinese)</t>
  </si>
  <si>
    <t>lu0028</t>
  </si>
  <si>
    <t>lu0029</t>
  </si>
  <si>
    <t>ol4101</t>
  </si>
  <si>
    <t>Juniperus squamata</t>
  </si>
  <si>
    <t>ja1363</t>
  </si>
  <si>
    <t>Juniperus thurifera</t>
  </si>
  <si>
    <t>ja1366</t>
  </si>
  <si>
    <t>ja1367</t>
  </si>
  <si>
    <t>ja1361</t>
  </si>
  <si>
    <t>ja1362</t>
  </si>
  <si>
    <t>ja1364</t>
  </si>
  <si>
    <t>ja1365</t>
  </si>
  <si>
    <t>ja1368</t>
  </si>
  <si>
    <t>lu0422</t>
  </si>
  <si>
    <t>Kalopanax septemlobus</t>
  </si>
  <si>
    <t>lu0681</t>
  </si>
  <si>
    <t>Keteleeria davidiana</t>
  </si>
  <si>
    <t>Wang et al. (1998b)</t>
  </si>
  <si>
    <t>Hubei For. Sci. Technol.: 16-17 (in Chinese)</t>
  </si>
  <si>
    <t>mp0160</t>
  </si>
  <si>
    <t>Khaya senegalensis</t>
  </si>
  <si>
    <t>Kwesiga &amp;  Grace (1986)</t>
  </si>
  <si>
    <t>Ann. Bot. 57: 283-290</t>
  </si>
  <si>
    <t>mp0384</t>
  </si>
  <si>
    <t>mp0487</t>
  </si>
  <si>
    <t>mp0787</t>
  </si>
  <si>
    <t>mp1003</t>
  </si>
  <si>
    <t>mp1494</t>
  </si>
  <si>
    <t>ol1840</t>
  </si>
  <si>
    <t>Krameria bicolor</t>
  </si>
  <si>
    <t>Krameriaceae</t>
  </si>
  <si>
    <t>ol1841</t>
  </si>
  <si>
    <t>Krameria erecta</t>
  </si>
  <si>
    <t>po0532</t>
  </si>
  <si>
    <t>mp1541</t>
  </si>
  <si>
    <t>Lactuca sativa</t>
  </si>
  <si>
    <t>Knight &amp; Mitchell (1988)</t>
  </si>
  <si>
    <t>J. Exp. Bot. 39: 317-328</t>
  </si>
  <si>
    <t>mp1823</t>
  </si>
  <si>
    <t>mp1897</t>
  </si>
  <si>
    <t>mp1998</t>
  </si>
  <si>
    <t>mp2393</t>
  </si>
  <si>
    <t>De Pinheiro &amp; Marcelis (2000)</t>
  </si>
  <si>
    <t>Ann. Bot. 86: 1073-1080</t>
  </si>
  <si>
    <t>mp2556</t>
  </si>
  <si>
    <t>mp2710</t>
  </si>
  <si>
    <t>mp2730</t>
  </si>
  <si>
    <t>mp2775</t>
  </si>
  <si>
    <t>ol1890</t>
  </si>
  <si>
    <t>Laetia procera</t>
  </si>
  <si>
    <t>ol1891</t>
  </si>
  <si>
    <t>mp0059</t>
  </si>
  <si>
    <t>Lafoensia punicifolia</t>
  </si>
  <si>
    <t>mp0342</t>
  </si>
  <si>
    <t>Lagrezia monosperma</t>
  </si>
  <si>
    <t>mp2141</t>
  </si>
  <si>
    <t>mp1172</t>
  </si>
  <si>
    <t>Laguncularia racemosa</t>
  </si>
  <si>
    <t>mp1289</t>
  </si>
  <si>
    <t>mp2166</t>
  </si>
  <si>
    <t>po0533</t>
  </si>
  <si>
    <t>po2646</t>
  </si>
  <si>
    <t>Zurbriggen et al. (2013)</t>
  </si>
  <si>
    <t>Plant Ecol. 214: 385-396</t>
  </si>
  <si>
    <t>po2645</t>
  </si>
  <si>
    <t>po2644</t>
  </si>
  <si>
    <t>ja0916</t>
  </si>
  <si>
    <t>ja0917</t>
  </si>
  <si>
    <t>ja0918</t>
  </si>
  <si>
    <t>ol3697</t>
  </si>
  <si>
    <t>Salmina (1973)</t>
  </si>
  <si>
    <t>Ph. D. Thesis. Moscow: Moscow State University, 23 p.</t>
  </si>
  <si>
    <t>ja0928</t>
  </si>
  <si>
    <t>ol3699</t>
  </si>
  <si>
    <t>ol3698</t>
  </si>
  <si>
    <t>ol4068</t>
  </si>
  <si>
    <t>Vyskot (1982)</t>
  </si>
  <si>
    <t>Rozpravy ?eskoslovenské Akademie Véd. Rada Matematických a Prirodnich Véd. Praha 92: 1-162</t>
  </si>
  <si>
    <t>ja0929</t>
  </si>
  <si>
    <t>ja0937</t>
  </si>
  <si>
    <t>ja0930</t>
  </si>
  <si>
    <t>ol3669</t>
  </si>
  <si>
    <t xml:space="preserve">Rozanova (1960)                              </t>
  </si>
  <si>
    <t>Transactions of Forestry Laboratory of Academy of Sciences of USSR 1: 5-60.</t>
  </si>
  <si>
    <t>ja0932</t>
  </si>
  <si>
    <t>ja0931</t>
  </si>
  <si>
    <t>ja0938</t>
  </si>
  <si>
    <t>ja0939</t>
  </si>
  <si>
    <t>ja0933</t>
  </si>
  <si>
    <t>ja0935</t>
  </si>
  <si>
    <t>ja0934</t>
  </si>
  <si>
    <t>ja0940</t>
  </si>
  <si>
    <t>ja0942</t>
  </si>
  <si>
    <t>ja0941</t>
  </si>
  <si>
    <t>ja0936</t>
  </si>
  <si>
    <t>ja0947</t>
  </si>
  <si>
    <t>ja0943</t>
  </si>
  <si>
    <t>ja0948</t>
  </si>
  <si>
    <t>ja0944</t>
  </si>
  <si>
    <t>ja0945</t>
  </si>
  <si>
    <t>ja0955</t>
  </si>
  <si>
    <t>ja0950</t>
  </si>
  <si>
    <t>ja0949</t>
  </si>
  <si>
    <t>ja0963</t>
  </si>
  <si>
    <t>ja0957</t>
  </si>
  <si>
    <t>ja0965</t>
  </si>
  <si>
    <t>ja0964</t>
  </si>
  <si>
    <t>ja0956</t>
  </si>
  <si>
    <t>ja0952</t>
  </si>
  <si>
    <t>ja0959</t>
  </si>
  <si>
    <t>ja0951</t>
  </si>
  <si>
    <t>ja0946</t>
  </si>
  <si>
    <t>ja0953</t>
  </si>
  <si>
    <t>ja0958</t>
  </si>
  <si>
    <t>ja0966</t>
  </si>
  <si>
    <t>ja0954</t>
  </si>
  <si>
    <t>ja0967</t>
  </si>
  <si>
    <t>ja0961</t>
  </si>
  <si>
    <t>ja0968</t>
  </si>
  <si>
    <t>ja0960</t>
  </si>
  <si>
    <t>ja0962</t>
  </si>
  <si>
    <t>ja0969</t>
  </si>
  <si>
    <t>ja0970</t>
  </si>
  <si>
    <t>ol4069</t>
  </si>
  <si>
    <t>ol1759</t>
  </si>
  <si>
    <t>Larix gmelinii</t>
  </si>
  <si>
    <t>Kajimoto et al. (2010)</t>
  </si>
  <si>
    <t>In: Permafrost Ecosystems, pp. 99-122</t>
  </si>
  <si>
    <t>ol1761</t>
  </si>
  <si>
    <t>ol1760</t>
  </si>
  <si>
    <t>ol2240</t>
  </si>
  <si>
    <t>Cheng &amp; Li (1989)</t>
  </si>
  <si>
    <t>Inner Mongolian For. Invest. Des. 7: 29-39</t>
  </si>
  <si>
    <t>ol2981</t>
  </si>
  <si>
    <t>ol1762</t>
  </si>
  <si>
    <t>ol2979</t>
  </si>
  <si>
    <t>ol2980</t>
  </si>
  <si>
    <t>lu0434</t>
  </si>
  <si>
    <t>Liu et al. (1995)</t>
  </si>
  <si>
    <t>For. Res. 8: 88-93 (in Chinese)</t>
  </si>
  <si>
    <t>lu0435</t>
  </si>
  <si>
    <t>lu0201</t>
  </si>
  <si>
    <t>Han et al. (1997); Han &amp; Liang (1997)</t>
  </si>
  <si>
    <t>J. Shanxi Agr. Univ. 17: 278-283 (in Chinese);Shanxi For. Sci. Technol.: 36-40 (in Chinese)</t>
  </si>
  <si>
    <t>ol2983</t>
  </si>
  <si>
    <t>ol2597</t>
  </si>
  <si>
    <t>Kajimoto et al. (1998)</t>
  </si>
  <si>
    <t>Proc. Sixth symposium on the joint Siberian permafrost studies between Japan and Russia in 1997. Japan, Sapporo: Forestry and Forest Products Research Inst.,  P. 65-71.</t>
  </si>
  <si>
    <t>ol1765</t>
  </si>
  <si>
    <t>lu0203</t>
  </si>
  <si>
    <t>lu0202</t>
  </si>
  <si>
    <t>ol2598</t>
  </si>
  <si>
    <t>Kajimoto et al. (1999b)</t>
  </si>
  <si>
    <t xml:space="preserve">Proc. Fourth symposium on the joint Siberian permafrost studies between Japan and Russia in 1995. Japan, Sapporo: Hokkaido University.  P. 71-77. </t>
  </si>
  <si>
    <t>ol1764</t>
  </si>
  <si>
    <t>ol2982</t>
  </si>
  <si>
    <t>ol4079</t>
  </si>
  <si>
    <t>Wang et al. (2001)</t>
  </si>
  <si>
    <t>Glob. Change Biol. 7: 719-730</t>
  </si>
  <si>
    <t>ol2241</t>
  </si>
  <si>
    <t>Inner Mongolian For. Invest. Des. 7: 29-40</t>
  </si>
  <si>
    <t>lu0437</t>
  </si>
  <si>
    <t>ol0078</t>
  </si>
  <si>
    <t>Kajimoto et al. (1999)</t>
  </si>
  <si>
    <t>Tree Physiol. 19: 815-822</t>
  </si>
  <si>
    <t>lu0148</t>
  </si>
  <si>
    <t>Feng &amp; Yang (1985)</t>
  </si>
  <si>
    <t>Sci. Silvae Sin. 21: 86-92 (in Chinese)</t>
  </si>
  <si>
    <t>ol3598</t>
  </si>
  <si>
    <t>Pozdnyakov (1963; 1967; 1975?,b)</t>
  </si>
  <si>
    <t>Gidrology and climate conditions of larch forests in Central Jakutia. Moscow: Academy of Sciences of the USSR, 146 pp.  &amp; Lesovedeniye (Rus. For. Sci.) 6: 36-42 &amp; Biospheric resources: Synthesis of the Soviet studies for the International Biological Programme. Vol. 1. Leningrad: Nauka, P. 43-55 &amp;  Dahurian larch. Moscow: Nauka, 312 pp.</t>
  </si>
  <si>
    <t>ol1763</t>
  </si>
  <si>
    <t>ol2242</t>
  </si>
  <si>
    <t>Inner Mongolian For. Invest. Des. 7: 29-41</t>
  </si>
  <si>
    <t>lu0971</t>
  </si>
  <si>
    <t>ol2984</t>
  </si>
  <si>
    <t>lu0438</t>
  </si>
  <si>
    <t>lu0440</t>
  </si>
  <si>
    <t>ol2367</t>
  </si>
  <si>
    <t>Feng &amp; Yang (1985; 1995)</t>
  </si>
  <si>
    <t>Scientia Silvae Sinicae. 1985. Vol. 21. No.1. P. 86-92 (Chin.) &amp; USDA Forest Service, Intermountain Research Station. GTR-INT-319 (Ecology and Management of Larix forests: A look ahead. Proc. Intern. Symp.). 1995. P. 240-243.</t>
  </si>
  <si>
    <t>ol2987</t>
  </si>
  <si>
    <t>ol2985</t>
  </si>
  <si>
    <t>ol2988</t>
  </si>
  <si>
    <t>ol2986</t>
  </si>
  <si>
    <t>lu0771</t>
  </si>
  <si>
    <t>Xie &amp; Yang (2002)</t>
  </si>
  <si>
    <t>J. Nanjing For. Univ. (Nat. Sci.) 26: 49-52 (in Chinese)</t>
  </si>
  <si>
    <t>ol2245</t>
  </si>
  <si>
    <t>Inner Mongolian For. Invest. Des. 7: 29-44</t>
  </si>
  <si>
    <t>lu0442</t>
  </si>
  <si>
    <t>ol2990</t>
  </si>
  <si>
    <t>lu0436</t>
  </si>
  <si>
    <t>lu0043</t>
  </si>
  <si>
    <t>Chen et al. (1991)</t>
  </si>
  <si>
    <t>J. Shanxi Agr. Univ. 11: 240-247 (in Chinese)</t>
  </si>
  <si>
    <t>ol2243</t>
  </si>
  <si>
    <t>Inner Mongolian For. Invest. Des. 7: 29-42</t>
  </si>
  <si>
    <t>lu0439</t>
  </si>
  <si>
    <t>ol2989</t>
  </si>
  <si>
    <t>ol2992</t>
  </si>
  <si>
    <t>lu0441</t>
  </si>
  <si>
    <t>ol2244</t>
  </si>
  <si>
    <t>Inner Mongolian For. Invest. Des. 7: 29-43</t>
  </si>
  <si>
    <t>lu0045</t>
  </si>
  <si>
    <t>ol2991</t>
  </si>
  <si>
    <t>ol3424</t>
  </si>
  <si>
    <t>Moskalyuk (1979; 1980; 1984)</t>
  </si>
  <si>
    <t>Biological cycling in forest-tundra of the southern Magadan region. Vladivostok, P. 16-27 &amp; Lesovedeniye (Rus. For. Sci.). 2:  32-39 &amp; Ph. D. Thesis. Krasnoyarsk: V.N. Sukachev Forest Institute. 27 pp.</t>
  </si>
  <si>
    <t>ol4074</t>
  </si>
  <si>
    <t>lu0443</t>
  </si>
  <si>
    <t>ol2993</t>
  </si>
  <si>
    <t>ol4075</t>
  </si>
  <si>
    <t>lu0076</t>
  </si>
  <si>
    <t>Ding et al. (1990)</t>
  </si>
  <si>
    <t>Acta Phytoecol. Geobot. Sin. 14: 226-236 (in Chinese)</t>
  </si>
  <si>
    <t>lu0075</t>
  </si>
  <si>
    <t>lu0424</t>
  </si>
  <si>
    <t>Liu et al. (1990)</t>
  </si>
  <si>
    <t>J. Northeast For. Univ. 18: 40-45 (in Chinese)</t>
  </si>
  <si>
    <t>lu0044</t>
  </si>
  <si>
    <t>ol3421</t>
  </si>
  <si>
    <t>lu0199</t>
  </si>
  <si>
    <t>ol4078</t>
  </si>
  <si>
    <t>ol2246</t>
  </si>
  <si>
    <t>Inner Mongolian For. Invest. Des. 7: 29-45</t>
  </si>
  <si>
    <t>lu0074</t>
  </si>
  <si>
    <t>ol4077</t>
  </si>
  <si>
    <t>ol3000</t>
  </si>
  <si>
    <t>ol4088</t>
  </si>
  <si>
    <t>ol4076</t>
  </si>
  <si>
    <t>ol1766</t>
  </si>
  <si>
    <t>Jomura et al. (2010)</t>
  </si>
  <si>
    <t>In: Permafrost Ecosystems, pp. 385-412</t>
  </si>
  <si>
    <t>ol4073</t>
  </si>
  <si>
    <t>ol2250</t>
  </si>
  <si>
    <t>Inner Mongolian For. Invest. Des. 7: 29-49</t>
  </si>
  <si>
    <t>lu0147</t>
  </si>
  <si>
    <t>lu0073</t>
  </si>
  <si>
    <t>lu0042</t>
  </si>
  <si>
    <t>ol3599</t>
  </si>
  <si>
    <t>lu0444</t>
  </si>
  <si>
    <t>ol2247</t>
  </si>
  <si>
    <t>Inner Mongolian For. Invest. Des. 7: 29-46</t>
  </si>
  <si>
    <t>lu0445</t>
  </si>
  <si>
    <t>ol2249</t>
  </si>
  <si>
    <t>Inner Mongolian For. Invest. Des. 7: 29-48</t>
  </si>
  <si>
    <t>ol2995</t>
  </si>
  <si>
    <t>ol2996</t>
  </si>
  <si>
    <t>ol2994</t>
  </si>
  <si>
    <t>ol2998</t>
  </si>
  <si>
    <t>ol2368</t>
  </si>
  <si>
    <t>ol2248</t>
  </si>
  <si>
    <t>Inner Mongolian For. Invest. Des. 7: 29-47</t>
  </si>
  <si>
    <t>ol2610</t>
  </si>
  <si>
    <t>Kanazawa et al. (1994)</t>
  </si>
  <si>
    <t>Japan, Sapporo: Forestry and Forest Products Research Inst., P. 37-46.</t>
  </si>
  <si>
    <t>ol3004</t>
  </si>
  <si>
    <t>ol2252</t>
  </si>
  <si>
    <t>Inner Mongolian For. Invest. Des. 7: 29-51</t>
  </si>
  <si>
    <t>lu0146</t>
  </si>
  <si>
    <t>ol2997</t>
  </si>
  <si>
    <t>ol3422</t>
  </si>
  <si>
    <t>ol2369</t>
  </si>
  <si>
    <t>ol3003</t>
  </si>
  <si>
    <t>ol2999</t>
  </si>
  <si>
    <t>ol2251</t>
  </si>
  <si>
    <t>Inner Mongolian For. Invest. Des. 7: 29-50</t>
  </si>
  <si>
    <t>ol3423</t>
  </si>
  <si>
    <t>ol3001</t>
  </si>
  <si>
    <t>ol3002</t>
  </si>
  <si>
    <t>ol2841</t>
  </si>
  <si>
    <t>ol2253</t>
  </si>
  <si>
    <t>Inner Mongolian For. Invest. Des. 7: 29-52</t>
  </si>
  <si>
    <t>ol3005</t>
  </si>
  <si>
    <t>mp1680</t>
  </si>
  <si>
    <t>Larix kaempferi</t>
  </si>
  <si>
    <t>Yazaki et al. (2004)</t>
  </si>
  <si>
    <t>Tree Physiol. 24: 941-949</t>
  </si>
  <si>
    <t>mp2313</t>
  </si>
  <si>
    <t>mp2324</t>
  </si>
  <si>
    <t>mp2357</t>
  </si>
  <si>
    <t>Mortensen (1994)</t>
  </si>
  <si>
    <t>Acta Agric. Scand. 44: 164-169</t>
  </si>
  <si>
    <t>mp2423</t>
  </si>
  <si>
    <t>mp2424</t>
  </si>
  <si>
    <t>mp2576</t>
  </si>
  <si>
    <t>ol1846</t>
  </si>
  <si>
    <t>Pollard &amp; Wareing (1968)</t>
  </si>
  <si>
    <t>Ann. Bot. 32: 573-591</t>
  </si>
  <si>
    <t>ol2528</t>
  </si>
  <si>
    <t>Hatiya et al. (1966)</t>
  </si>
  <si>
    <t>J. Jpn. For. Soc. 48: 445-448</t>
  </si>
  <si>
    <t>ol2641</t>
  </si>
  <si>
    <t>Karizumi (1974)</t>
  </si>
  <si>
    <t>Bull. Gov. For. Exp. Sta. 259: 1-99</t>
  </si>
  <si>
    <t>lu0539</t>
  </si>
  <si>
    <t>Shen et al. (2005)</t>
  </si>
  <si>
    <t>J. Hubei Inst. Natl. (Nat. Sci.) 23: 289-292 (in Chinese)</t>
  </si>
  <si>
    <t>ol2638</t>
  </si>
  <si>
    <t>lu0921</t>
  </si>
  <si>
    <t>Zhao et al. (1999)</t>
  </si>
  <si>
    <t>Acta Agr. Univ. Henan 33: 350-353 (in Chinese)</t>
  </si>
  <si>
    <t>ol2646</t>
  </si>
  <si>
    <t>ol2783</t>
  </si>
  <si>
    <t>Kurashi et al. (1993)</t>
  </si>
  <si>
    <t>Ecol. Res. 8: 349-361</t>
  </si>
  <si>
    <t>lu0826</t>
  </si>
  <si>
    <t>Yang &amp; Wu (2005)</t>
  </si>
  <si>
    <t>For. Sci. Technol. 30: 14-15 (in Chinese)</t>
  </si>
  <si>
    <t>ol2784</t>
  </si>
  <si>
    <t>ol2785</t>
  </si>
  <si>
    <t>ol2637</t>
  </si>
  <si>
    <t>ol2643</t>
  </si>
  <si>
    <t>ol2639</t>
  </si>
  <si>
    <t>ol2642</t>
  </si>
  <si>
    <t>ol2645</t>
  </si>
  <si>
    <t>ol2647</t>
  </si>
  <si>
    <t>lu0922</t>
  </si>
  <si>
    <t>ol2658</t>
  </si>
  <si>
    <t>lu0010</t>
  </si>
  <si>
    <t>Ai &amp; Shen (2001)</t>
  </si>
  <si>
    <t>J. Hubei Inst. Natl. (Nat. Sci.) 19: 20-22 (in Chinese)</t>
  </si>
  <si>
    <t>ol2652</t>
  </si>
  <si>
    <t>ol2649</t>
  </si>
  <si>
    <t>lu0786</t>
  </si>
  <si>
    <t>Su (1995)</t>
  </si>
  <si>
    <t>J. Sichuan For. Sci. Technol. 16: 36-42 (in Chinese)</t>
  </si>
  <si>
    <t>ol2640</t>
  </si>
  <si>
    <t>ol2648</t>
  </si>
  <si>
    <t>ol2644</t>
  </si>
  <si>
    <t>lu0540</t>
  </si>
  <si>
    <t>ol2653</t>
  </si>
  <si>
    <t>ol2662</t>
  </si>
  <si>
    <t>ol2651</t>
  </si>
  <si>
    <t>ol2650</t>
  </si>
  <si>
    <t>ol3700</t>
  </si>
  <si>
    <t>Satoo (1970)</t>
  </si>
  <si>
    <t>J. Jap. For. Soc. 52: 154-158</t>
  </si>
  <si>
    <t>ol2654</t>
  </si>
  <si>
    <t>ol2663</t>
  </si>
  <si>
    <t>ol2656</t>
  </si>
  <si>
    <t>ol2661</t>
  </si>
  <si>
    <t>lu0541</t>
  </si>
  <si>
    <t>lu0923</t>
  </si>
  <si>
    <t>ol2657</t>
  </si>
  <si>
    <t>ol2655</t>
  </si>
  <si>
    <t>ol2660</t>
  </si>
  <si>
    <t>ol2659</t>
  </si>
  <si>
    <t>lu0542</t>
  </si>
  <si>
    <t>lu0924</t>
  </si>
  <si>
    <t>ol2665</t>
  </si>
  <si>
    <t>ol2664</t>
  </si>
  <si>
    <t>po1585</t>
  </si>
  <si>
    <t>po1578</t>
  </si>
  <si>
    <t>po1586</t>
  </si>
  <si>
    <t>po1587</t>
  </si>
  <si>
    <t>po1579</t>
  </si>
  <si>
    <t>po1588</t>
  </si>
  <si>
    <t>po1580</t>
  </si>
  <si>
    <t>po1589</t>
  </si>
  <si>
    <t>po1590</t>
  </si>
  <si>
    <t>po1591</t>
  </si>
  <si>
    <t>mp0063</t>
  </si>
  <si>
    <t>po1581</t>
  </si>
  <si>
    <t>po1582</t>
  </si>
  <si>
    <t>po1583</t>
  </si>
  <si>
    <t>po1584</t>
  </si>
  <si>
    <t>mp0631</t>
  </si>
  <si>
    <t>po3040</t>
  </si>
  <si>
    <t>Equiza et al. (2005)</t>
  </si>
  <si>
    <t>Tree Physiol. 26: 353-364</t>
  </si>
  <si>
    <t>po3041</t>
  </si>
  <si>
    <t>lu0963</t>
  </si>
  <si>
    <t>Larix mastersiana</t>
  </si>
  <si>
    <t>Zhou &amp; Huang (1991)</t>
  </si>
  <si>
    <t>Acta Phytoecol. Geobot. Sin. 15: 9-16 (in Chinese)</t>
  </si>
  <si>
    <t>lu0736</t>
  </si>
  <si>
    <t>Larix olgensis</t>
  </si>
  <si>
    <t>Wu et al. (1997)</t>
  </si>
  <si>
    <t>J. Liaoning For. Sci. Technol.: 28-31 (in Chinese)</t>
  </si>
  <si>
    <t>lu0682</t>
  </si>
  <si>
    <t>Wang et al. (1993)</t>
  </si>
  <si>
    <t>J. Liaoning For. Sci. Technol.: 30-34 (in Chinese)</t>
  </si>
  <si>
    <t>lu0684</t>
  </si>
  <si>
    <t>lu0735</t>
  </si>
  <si>
    <t>lu0683</t>
  </si>
  <si>
    <t>lu0734</t>
  </si>
  <si>
    <t>lu0685</t>
  </si>
  <si>
    <t>lu0688</t>
  </si>
  <si>
    <t>Wang &amp; Zhang (1992)</t>
  </si>
  <si>
    <t>Larch Forests in China (eds Wang Z., Zhang S.Y.): 45-57 (China Forestry Publishing House, 1992)</t>
  </si>
  <si>
    <t>lu0733</t>
  </si>
  <si>
    <t>lu0686</t>
  </si>
  <si>
    <t>ol3010</t>
  </si>
  <si>
    <t>Larix principis-rupprechtii</t>
  </si>
  <si>
    <t>ol3006</t>
  </si>
  <si>
    <t>ol3007</t>
  </si>
  <si>
    <t>ol4152</t>
  </si>
  <si>
    <t>Zhang &amp; Shangguan (1992)</t>
  </si>
  <si>
    <t>J. Shanxi Univ. 15: 72-77</t>
  </si>
  <si>
    <t>ol3009</t>
  </si>
  <si>
    <t>ol3008</t>
  </si>
  <si>
    <t>ol3011</t>
  </si>
  <si>
    <t>ol3012</t>
  </si>
  <si>
    <t>ol3013</t>
  </si>
  <si>
    <t>ol3015</t>
  </si>
  <si>
    <t>ol3014</t>
  </si>
  <si>
    <t>ol3016</t>
  </si>
  <si>
    <t>mp2559</t>
  </si>
  <si>
    <t>Larix sibirica</t>
  </si>
  <si>
    <t>mp2561</t>
  </si>
  <si>
    <t>mp2612</t>
  </si>
  <si>
    <t>mp2789</t>
  </si>
  <si>
    <t>ol3687</t>
  </si>
  <si>
    <t>Safronova &amp; Nipa (1979)</t>
  </si>
  <si>
    <t>Larch: Inter-Institutional Collection of Scientific works. Krasnoyarsk: State University, P. 46-52</t>
  </si>
  <si>
    <t>ol3017</t>
  </si>
  <si>
    <t>ol3688</t>
  </si>
  <si>
    <t>ol4053</t>
  </si>
  <si>
    <t>Vedrova et al. (2000)</t>
  </si>
  <si>
    <t>ol3018</t>
  </si>
  <si>
    <t>ol3019</t>
  </si>
  <si>
    <t>ol3020</t>
  </si>
  <si>
    <t>ol3023</t>
  </si>
  <si>
    <t>ol3021</t>
  </si>
  <si>
    <t>ol3025</t>
  </si>
  <si>
    <t>ol3022</t>
  </si>
  <si>
    <t>ol3024</t>
  </si>
  <si>
    <t>ol3398</t>
  </si>
  <si>
    <t>Larix sukaczewii</t>
  </si>
  <si>
    <t>Molchanov (1971)</t>
  </si>
  <si>
    <t>Productivity of organic mass in forests of different natural zones. Moscow: Nauka, 275 pp.</t>
  </si>
  <si>
    <t>ol2630</t>
  </si>
  <si>
    <t>Karaseva (2003)</t>
  </si>
  <si>
    <t>Larix sibirica on the Middle Povolzhye. Ioshkar-Ola: Mari State Technical University, 376 p.</t>
  </si>
  <si>
    <t>ol2629</t>
  </si>
  <si>
    <t>ol2628</t>
  </si>
  <si>
    <t>ol3399</t>
  </si>
  <si>
    <t>ol2631</t>
  </si>
  <si>
    <t>ol3400</t>
  </si>
  <si>
    <t>ol2635</t>
  </si>
  <si>
    <t>ol2632</t>
  </si>
  <si>
    <t>ol2633</t>
  </si>
  <si>
    <t>ol2634</t>
  </si>
  <si>
    <t>ol2636</t>
  </si>
  <si>
    <t>ol3401</t>
  </si>
  <si>
    <t>ol3402</t>
  </si>
  <si>
    <t>ol3403</t>
  </si>
  <si>
    <t>ol3404</t>
  </si>
  <si>
    <t>ol3405</t>
  </si>
  <si>
    <t>ol3406</t>
  </si>
  <si>
    <t>ol3407</t>
  </si>
  <si>
    <t>ol3408</t>
  </si>
  <si>
    <t>ol3409</t>
  </si>
  <si>
    <t>ol2599</t>
  </si>
  <si>
    <t>Larix x czekanowskii</t>
  </si>
  <si>
    <t>Kajimoto et al. (2003)</t>
  </si>
  <si>
    <t>Plant Soil 255: 281-292</t>
  </si>
  <si>
    <t>ol2596</t>
  </si>
  <si>
    <t>Kajimoto et al. (1997); Kajimoto et al. (1999a)</t>
  </si>
  <si>
    <t>Proc. of the Fifth symposium on the joint Siberian permafrost studies between Japan and Russia in 1996. Japan, Tsukuba: National Inst. Environ. Studies, P. 119-128 &amp; Tree Physiol. 19: 815-822</t>
  </si>
  <si>
    <t>ol2742</t>
  </si>
  <si>
    <t>Knorre (1977); Ignatenko et al. (1973ab); Bondarev (1989)</t>
  </si>
  <si>
    <t>Transactions of State Reserve “Stolby”. Issue 11. Krasnoyarsk, P. 91-100 &amp; Ekologia (Rus. J. Ecol.) 3: 36-43 &amp; Soils and vegetation of permafrost regions of UdSSR. Magadan: Far East Sci. Centre of AS USSR, P. 335-350 &amp;  Lesnaya taksatsiya i lesoustroistvo (Forest Inventory and Forest Planning). Krasnoyarsk: SibTI, P. 35-39</t>
  </si>
  <si>
    <t>ol2741</t>
  </si>
  <si>
    <t>ol3583</t>
  </si>
  <si>
    <t>Pleshikov et al. (2002)</t>
  </si>
  <si>
    <t>Forest ecosystems of the Yenisey Meridian. Novosibirsk: Publishing House of SB RAS, P. 73-83</t>
  </si>
  <si>
    <t>ol4090</t>
  </si>
  <si>
    <t>Yarmishko &amp; Demianov (1983); Deyeva (1985; 1987)</t>
  </si>
  <si>
    <t>Botan. Zhurnal (Rus. Bot. J.) 68: 1225-1235 &amp; 70: 54-58 &amp; 72: 505-511</t>
  </si>
  <si>
    <t>ol3584</t>
  </si>
  <si>
    <t>ol3552</t>
  </si>
  <si>
    <t>Pautova (1976a); Molozhnikov &amp; Pautova (1976)</t>
  </si>
  <si>
    <t>Transactions of Limnological Inst. 9:  144-360 &amp; Pinus pumila on mountain landscapes of the Northern Pribaikal'ye. Moscow, Nauka, 203 p.</t>
  </si>
  <si>
    <t>ol1826</t>
  </si>
  <si>
    <t>Zygophyllaceae</t>
  </si>
  <si>
    <t>Chew &amp; Chew (1965)</t>
  </si>
  <si>
    <t>Ecol. Monogr. 35: 355-375</t>
  </si>
  <si>
    <t>ol1827</t>
  </si>
  <si>
    <t>ol1828</t>
  </si>
  <si>
    <t>mp2358</t>
  </si>
  <si>
    <t>BassiriRad et al. (1997)</t>
  </si>
  <si>
    <t>Aust. J. Plant Physiol. 24: 353-358</t>
  </si>
  <si>
    <t>mp2721</t>
  </si>
  <si>
    <t>ol1829</t>
  </si>
  <si>
    <t>ol1830</t>
  </si>
  <si>
    <t>ol1842</t>
  </si>
  <si>
    <t>ol1831</t>
  </si>
  <si>
    <t>ol1832</t>
  </si>
  <si>
    <t>ol1833</t>
  </si>
  <si>
    <t>ol1834</t>
  </si>
  <si>
    <t>po1672</t>
  </si>
  <si>
    <t>po1671</t>
  </si>
  <si>
    <t>po1673</t>
  </si>
  <si>
    <t>mp0463</t>
  </si>
  <si>
    <t>Laureliopsis philippiana</t>
  </si>
  <si>
    <t>mp1068</t>
  </si>
  <si>
    <t>mp2020</t>
  </si>
  <si>
    <t>po0534</t>
  </si>
  <si>
    <t>po0535</t>
  </si>
  <si>
    <t>po1528</t>
  </si>
  <si>
    <t>Leontodon longirostris</t>
  </si>
  <si>
    <t>po0808</t>
  </si>
  <si>
    <t>Leptospermum laevigatum</t>
  </si>
  <si>
    <t>po0809</t>
  </si>
  <si>
    <t>po0810</t>
  </si>
  <si>
    <t>mp0067</t>
  </si>
  <si>
    <t>mp0100</t>
  </si>
  <si>
    <t>po1236</t>
  </si>
  <si>
    <t>po1229</t>
  </si>
  <si>
    <t>po1230</t>
  </si>
  <si>
    <t>po1237</t>
  </si>
  <si>
    <t>po1238</t>
  </si>
  <si>
    <t>po1235</t>
  </si>
  <si>
    <t>po1231</t>
  </si>
  <si>
    <t>po1234</t>
  </si>
  <si>
    <t>po1241</t>
  </si>
  <si>
    <t>po1232</t>
  </si>
  <si>
    <t>po1240</t>
  </si>
  <si>
    <t>po1233</t>
  </si>
  <si>
    <t>mp0295</t>
  </si>
  <si>
    <t>mp0296</t>
  </si>
  <si>
    <t>po1242</t>
  </si>
  <si>
    <t>po1239</t>
  </si>
  <si>
    <t>po2157</t>
  </si>
  <si>
    <t>po1797</t>
  </si>
  <si>
    <t>po2252</t>
  </si>
  <si>
    <t>po1787</t>
  </si>
  <si>
    <t>po1792</t>
  </si>
  <si>
    <t>po1798</t>
  </si>
  <si>
    <t>po2253</t>
  </si>
  <si>
    <t>po1788</t>
  </si>
  <si>
    <t>po2254</t>
  </si>
  <si>
    <t>po1793</t>
  </si>
  <si>
    <t>po2255</t>
  </si>
  <si>
    <t>po1799</t>
  </si>
  <si>
    <t>po1794</t>
  </si>
  <si>
    <t>po2256</t>
  </si>
  <si>
    <t>po1068</t>
  </si>
  <si>
    <t>po1789</t>
  </si>
  <si>
    <t>po1782</t>
  </si>
  <si>
    <t>po1783</t>
  </si>
  <si>
    <t>po1800</t>
  </si>
  <si>
    <t>po1784</t>
  </si>
  <si>
    <t>po2124</t>
  </si>
  <si>
    <t>po1795</t>
  </si>
  <si>
    <t>po2257</t>
  </si>
  <si>
    <t>po1801</t>
  </si>
  <si>
    <t>po1790</t>
  </si>
  <si>
    <t>po1069</t>
  </si>
  <si>
    <t>po1791</t>
  </si>
  <si>
    <t>po1796</t>
  </si>
  <si>
    <t>po1785</t>
  </si>
  <si>
    <t>po1786</t>
  </si>
  <si>
    <t>mp0446</t>
  </si>
  <si>
    <t>mp0054</t>
  </si>
  <si>
    <t>po0536</t>
  </si>
  <si>
    <t>mp0300</t>
  </si>
  <si>
    <t>mp0538</t>
  </si>
  <si>
    <t>mp1371</t>
  </si>
  <si>
    <t>lu0510</t>
  </si>
  <si>
    <t>Lindera communis</t>
  </si>
  <si>
    <t>po0537</t>
  </si>
  <si>
    <t>Linum suffruticosum</t>
  </si>
  <si>
    <t>Linaceae</t>
  </si>
  <si>
    <t>lu0242</t>
  </si>
  <si>
    <t>Liquidambar formosana</t>
  </si>
  <si>
    <t>lu0237</t>
  </si>
  <si>
    <t>lu0240</t>
  </si>
  <si>
    <t>lu0238</t>
  </si>
  <si>
    <t>lu0419</t>
  </si>
  <si>
    <t>lu0763</t>
  </si>
  <si>
    <t>lu0761</t>
  </si>
  <si>
    <t>lu0765</t>
  </si>
  <si>
    <t>lu0861</t>
  </si>
  <si>
    <t>Yi et al. (2008)</t>
  </si>
  <si>
    <t>J. Cent. South Univ. For. Technol. 28: 50-53 (in Chinese)</t>
  </si>
  <si>
    <t>lu0656</t>
  </si>
  <si>
    <t>lu0650</t>
  </si>
  <si>
    <t>mp1630</t>
  </si>
  <si>
    <t>Tolley &amp; Strain (1984)</t>
  </si>
  <si>
    <t>Can. J. For. Res. 14: 343-350</t>
  </si>
  <si>
    <t>mp1709</t>
  </si>
  <si>
    <t>mp1865</t>
  </si>
  <si>
    <t>mp2034</t>
  </si>
  <si>
    <t>mp2366</t>
  </si>
  <si>
    <t>Sionit et al. (1985)</t>
  </si>
  <si>
    <t>Can. J. For. Res. 15: 468-471</t>
  </si>
  <si>
    <t>mp2623</t>
  </si>
  <si>
    <t>mp2629</t>
  </si>
  <si>
    <t>mp3249</t>
  </si>
  <si>
    <t>Fang et al. (1996)</t>
  </si>
  <si>
    <t>Tree Physiol. 16: 441-446</t>
  </si>
  <si>
    <t>mp3516</t>
  </si>
  <si>
    <t>lu0239</t>
  </si>
  <si>
    <t>Liriodendron chinense</t>
  </si>
  <si>
    <t>Magnoliaceae</t>
  </si>
  <si>
    <t>lu0226</t>
  </si>
  <si>
    <t>Huang et al. (2000)</t>
  </si>
  <si>
    <t>Jiangxi For. Sci. Technol.: 4-9 (in Chinese)</t>
  </si>
  <si>
    <t>mp1488</t>
  </si>
  <si>
    <t>Chappelka et al. (1985)</t>
  </si>
  <si>
    <t>Env. Exp. Bot. 25: 233-244</t>
  </si>
  <si>
    <t>mp1555</t>
  </si>
  <si>
    <t>mp1713</t>
  </si>
  <si>
    <t>Tjoelker &amp; Luxmoore (1991)</t>
  </si>
  <si>
    <t>New Phytol. 119: 69-81</t>
  </si>
  <si>
    <t>mp1891</t>
  </si>
  <si>
    <t>Norby &amp; O'Neill (1991)</t>
  </si>
  <si>
    <t>New Phytol. 117: 515-528</t>
  </si>
  <si>
    <t>mp1929</t>
  </si>
  <si>
    <t>mp1930</t>
  </si>
  <si>
    <t>mp2057</t>
  </si>
  <si>
    <t>mp2164</t>
  </si>
  <si>
    <t>mp3111</t>
  </si>
  <si>
    <t>O'Neill et al. (1987a)</t>
  </si>
  <si>
    <t>Plant Soil 104: 3-11</t>
  </si>
  <si>
    <t>mp3243</t>
  </si>
  <si>
    <t>mp3269</t>
  </si>
  <si>
    <t>mp3271</t>
  </si>
  <si>
    <t>mp3290</t>
  </si>
  <si>
    <t>mp3319</t>
  </si>
  <si>
    <t>mp3336</t>
  </si>
  <si>
    <t>mp3449</t>
  </si>
  <si>
    <t>ol1553</t>
  </si>
  <si>
    <t>Lithocarpus glaber</t>
  </si>
  <si>
    <t>lu0651</t>
  </si>
  <si>
    <t>Lithocarpus spec.</t>
  </si>
  <si>
    <t>ol1549</t>
  </si>
  <si>
    <t>Lithocarpus xylocarpus</t>
  </si>
  <si>
    <t>Liu et al. (2002)</t>
  </si>
  <si>
    <t>For. Ecol. Man. 158: 223-235</t>
  </si>
  <si>
    <t>ol1550</t>
  </si>
  <si>
    <t>po2283</t>
  </si>
  <si>
    <t>Lobelia cardinalis</t>
  </si>
  <si>
    <t>Campanulaceae</t>
  </si>
  <si>
    <t>po2284</t>
  </si>
  <si>
    <t>po2285</t>
  </si>
  <si>
    <t>po2286</t>
  </si>
  <si>
    <t>po2287</t>
  </si>
  <si>
    <t>po2288</t>
  </si>
  <si>
    <t>mp1069</t>
  </si>
  <si>
    <t>Lomastelma smithii</t>
  </si>
  <si>
    <t>mp1401</t>
  </si>
  <si>
    <t>mp0084</t>
  </si>
  <si>
    <t>Lonchocarpus latifolius</t>
  </si>
  <si>
    <t>mp0142</t>
  </si>
  <si>
    <t>mp0518</t>
  </si>
  <si>
    <t>po0538</t>
  </si>
  <si>
    <t>Lonicera implexa</t>
  </si>
  <si>
    <t>Caprifoliaceae</t>
  </si>
  <si>
    <t>po2415</t>
  </si>
  <si>
    <t>po2417</t>
  </si>
  <si>
    <t>po2416</t>
  </si>
  <si>
    <t>po1644</t>
  </si>
  <si>
    <t>Lonicera japonica</t>
  </si>
  <si>
    <t>Schierenbeck et al. (1994)</t>
  </si>
  <si>
    <t>Ecology 7: 1661-1672</t>
  </si>
  <si>
    <t>mp0169</t>
  </si>
  <si>
    <t>Lonicera maackii</t>
  </si>
  <si>
    <t>Luken et al. (1995)</t>
  </si>
  <si>
    <t>Can. J. Bot. 73: 1953-1961</t>
  </si>
  <si>
    <t>mp0688</t>
  </si>
  <si>
    <t>mp1008</t>
  </si>
  <si>
    <t>po1645</t>
  </si>
  <si>
    <t>Lonicera sempervirens</t>
  </si>
  <si>
    <t>po2412</t>
  </si>
  <si>
    <t>po2413</t>
  </si>
  <si>
    <t>po2414</t>
  </si>
  <si>
    <t>mp1136</t>
  </si>
  <si>
    <t>Ochnaceae</t>
  </si>
  <si>
    <t>mp1598</t>
  </si>
  <si>
    <t>mp1838</t>
  </si>
  <si>
    <t>mp2131</t>
  </si>
  <si>
    <t>mp2211</t>
  </si>
  <si>
    <t>po0805</t>
  </si>
  <si>
    <t>Lophostemon confertus</t>
  </si>
  <si>
    <t>po0806</t>
  </si>
  <si>
    <t>po0807</t>
  </si>
  <si>
    <t>po1072</t>
  </si>
  <si>
    <t>po1073</t>
  </si>
  <si>
    <t>mp0645</t>
  </si>
  <si>
    <t>mp0899</t>
  </si>
  <si>
    <t>mp3187</t>
  </si>
  <si>
    <t>Carter et al. (1997)</t>
  </si>
  <si>
    <t>New Phytol. 136: 245-253</t>
  </si>
  <si>
    <t>po1074</t>
  </si>
  <si>
    <t>Lotus pedunculatus</t>
  </si>
  <si>
    <t>po1075</t>
  </si>
  <si>
    <t>mp0005</t>
  </si>
  <si>
    <t>mp0007</t>
  </si>
  <si>
    <t>mp0303</t>
  </si>
  <si>
    <t>mp1490</t>
  </si>
  <si>
    <t>mp1766</t>
  </si>
  <si>
    <t>po1076</t>
  </si>
  <si>
    <t>Luzula campestris</t>
  </si>
  <si>
    <t>po1077</t>
  </si>
  <si>
    <t>po1078</t>
  </si>
  <si>
    <t>Lychnis flos-cuculi</t>
  </si>
  <si>
    <t>po1079</t>
  </si>
  <si>
    <t>ol1539</t>
  </si>
  <si>
    <t>Lyonia ovalifolia</t>
  </si>
  <si>
    <t>mp0844</t>
  </si>
  <si>
    <t>Lysiloma divaricatum</t>
  </si>
  <si>
    <t>mp1666</t>
  </si>
  <si>
    <t>po0173</t>
  </si>
  <si>
    <t>Lysimachia vulgaris</t>
  </si>
  <si>
    <t>po0174</t>
  </si>
  <si>
    <t>po0175</t>
  </si>
  <si>
    <t>po0176</t>
  </si>
  <si>
    <t>po0177</t>
  </si>
  <si>
    <t>po0178</t>
  </si>
  <si>
    <t>po0179</t>
  </si>
  <si>
    <t>po0940</t>
  </si>
  <si>
    <t>Lysiphyllum hookeri</t>
  </si>
  <si>
    <t>mp1574</t>
  </si>
  <si>
    <t>mp2587</t>
  </si>
  <si>
    <t>po2289</t>
  </si>
  <si>
    <t>po2290</t>
  </si>
  <si>
    <t>po2291</t>
  </si>
  <si>
    <t>po2292</t>
  </si>
  <si>
    <t>po1080</t>
  </si>
  <si>
    <t>po1081</t>
  </si>
  <si>
    <t>mp2243</t>
  </si>
  <si>
    <t>mp2292</t>
  </si>
  <si>
    <t>mp2394</t>
  </si>
  <si>
    <t>mp2446</t>
  </si>
  <si>
    <t>lu0531</t>
  </si>
  <si>
    <t>Machilus nanmu</t>
  </si>
  <si>
    <t>lu0366</t>
  </si>
  <si>
    <t>Magnolia officinalis</t>
  </si>
  <si>
    <t>lu0364</t>
  </si>
  <si>
    <t>lu0362</t>
  </si>
  <si>
    <t>mp0913</t>
  </si>
  <si>
    <t>Buwalda &amp; Lenz (1992)</t>
  </si>
  <si>
    <t>Physiol. Plant. 84: 21-28</t>
  </si>
  <si>
    <t>mp1197</t>
  </si>
  <si>
    <t>mp1471</t>
  </si>
  <si>
    <t>mp3174</t>
  </si>
  <si>
    <t>Ferree et al. (2004)</t>
  </si>
  <si>
    <t>HortScience 39: 40-48</t>
  </si>
  <si>
    <t>mp3309</t>
  </si>
  <si>
    <t>mp3322</t>
  </si>
  <si>
    <t>mp3337</t>
  </si>
  <si>
    <t>mp3355</t>
  </si>
  <si>
    <t>mp3498</t>
  </si>
  <si>
    <t>mp3510</t>
  </si>
  <si>
    <t>ol3389</t>
  </si>
  <si>
    <t>Malus sieversii</t>
  </si>
  <si>
    <t>Miroshnichenko (1975)</t>
  </si>
  <si>
    <t>Botan. Zhurnal (Rus. Botan. J.) 60: 1776-1795</t>
  </si>
  <si>
    <t>ol3663</t>
  </si>
  <si>
    <t>Rodionov et al. (1974; 1975)</t>
  </si>
  <si>
    <t>Biological productivity of vegetation of Kazakhstan. Alma-Ata: Nauka, P. 234- 274 &amp; Lesovedeniye (Rus. For. Sci.) No. 1.  P. 20-27</t>
  </si>
  <si>
    <t>po0539</t>
  </si>
  <si>
    <t>ja1475</t>
  </si>
  <si>
    <t>Agric. Ecosys. Environ 158: 216-224 &amp; 225-254</t>
  </si>
  <si>
    <t>ja1476</t>
  </si>
  <si>
    <t>Agric. Ecosys. Environ 158: 216-224 &amp; 225-255</t>
  </si>
  <si>
    <t>ja1477</t>
  </si>
  <si>
    <t>Agric. Ecosys. Environ 158: 216-224 &amp; 225-256</t>
  </si>
  <si>
    <t>ja1478</t>
  </si>
  <si>
    <t>Agric. Ecosys. Environ 158: 216-224 &amp; 225-257</t>
  </si>
  <si>
    <t>ja1479</t>
  </si>
  <si>
    <t>Agric. Ecosys. Environ 158: 216-224 &amp; 225-258</t>
  </si>
  <si>
    <t>ja1480</t>
  </si>
  <si>
    <t>Agric. Ecosys. Environ 158: 216-224 &amp; 225-259</t>
  </si>
  <si>
    <t>lu0383</t>
  </si>
  <si>
    <t>Manglietia fordiana</t>
  </si>
  <si>
    <t>Lin et al. (2003)</t>
  </si>
  <si>
    <t>China For. Sci. Technol. 17: 25-27 (in Chinese)</t>
  </si>
  <si>
    <t>lu0384</t>
  </si>
  <si>
    <t>lu0344</t>
  </si>
  <si>
    <t>lu0950</t>
  </si>
  <si>
    <t>lu0951</t>
  </si>
  <si>
    <t>Zhou et al. (1997)</t>
  </si>
  <si>
    <t>For. Res. 10: 453-457 (in Chinese)</t>
  </si>
  <si>
    <t>mp2348</t>
  </si>
  <si>
    <t>mp2461</t>
  </si>
  <si>
    <t>mp2881</t>
  </si>
  <si>
    <t>Imai et al. (1984)</t>
  </si>
  <si>
    <t>Jap. J. Crop Sci. 53: 479-485</t>
  </si>
  <si>
    <t>mp3091</t>
  </si>
  <si>
    <t>mp3109</t>
  </si>
  <si>
    <t>mp3420</t>
  </si>
  <si>
    <t>ol1914</t>
  </si>
  <si>
    <t>Manilkara bidentata</t>
  </si>
  <si>
    <t>Sapotaceae</t>
  </si>
  <si>
    <t>ol1913</t>
  </si>
  <si>
    <t>ol1915</t>
  </si>
  <si>
    <t>ol1916</t>
  </si>
  <si>
    <t>mp0680</t>
  </si>
  <si>
    <t>Mansonia altissima</t>
  </si>
  <si>
    <t>mp1057</t>
  </si>
  <si>
    <t>mp1222</t>
  </si>
  <si>
    <t>mp1296</t>
  </si>
  <si>
    <t>mp1530</t>
  </si>
  <si>
    <t>mp2420</t>
  </si>
  <si>
    <t>Maranthes corymbosa</t>
  </si>
  <si>
    <t>Berryman et al. (1993)</t>
  </si>
  <si>
    <t>Aust. J. Bot. 41: 195-209</t>
  </si>
  <si>
    <t>mp2746</t>
  </si>
  <si>
    <t>ja1481</t>
  </si>
  <si>
    <t>Markhamia lutea</t>
  </si>
  <si>
    <t>Bignoniaceae </t>
  </si>
  <si>
    <t>Agric. Ecosys. Environ 158: 216-224 &amp; 225-260</t>
  </si>
  <si>
    <t>ja1482</t>
  </si>
  <si>
    <t>Agric. Ecosys. Environ 158: 216-224 &amp; 225-261</t>
  </si>
  <si>
    <t>ja1483</t>
  </si>
  <si>
    <t>Agric. Ecosys. Environ 158: 216-224 &amp; 225-262</t>
  </si>
  <si>
    <t>ja1484</t>
  </si>
  <si>
    <t>Agric. Ecosys. Environ 158: 216-224 &amp; 225-263</t>
  </si>
  <si>
    <t>ja1485</t>
  </si>
  <si>
    <t>Agric. Ecosys. Environ 158: 216-224 &amp; 225-264</t>
  </si>
  <si>
    <t>ja1486</t>
  </si>
  <si>
    <t>Agric. Ecosys. Environ 158: 216-224 &amp; 225-265</t>
  </si>
  <si>
    <t>ja1487</t>
  </si>
  <si>
    <t>Agric. Ecosys. Environ 158: 216-224 &amp; 225-266</t>
  </si>
  <si>
    <t>ol1955</t>
  </si>
  <si>
    <t>Matayba domingensis</t>
  </si>
  <si>
    <t>ol1954</t>
  </si>
  <si>
    <t>ol1956</t>
  </si>
  <si>
    <t>ol1847</t>
  </si>
  <si>
    <t>Mauritia flexuosa</t>
  </si>
  <si>
    <t>Freitas et al. (2006)</t>
  </si>
  <si>
    <t>Servicios ambientales de almacenamiento y secuestro de carbono del ecosistema aguajal en la reserva nacional pacaya samiria, Loreto, Peru</t>
  </si>
  <si>
    <t>ol1848</t>
  </si>
  <si>
    <t>ol1849</t>
  </si>
  <si>
    <t>ol1850</t>
  </si>
  <si>
    <t>ol1851</t>
  </si>
  <si>
    <t>ol1853</t>
  </si>
  <si>
    <t>ol1852</t>
  </si>
  <si>
    <t>ol1855</t>
  </si>
  <si>
    <t>ol1858</t>
  </si>
  <si>
    <t>ol1854</t>
  </si>
  <si>
    <t>ol1856</t>
  </si>
  <si>
    <t>ol1857</t>
  </si>
  <si>
    <t>ol1859</t>
  </si>
  <si>
    <t>ol1860</t>
  </si>
  <si>
    <t>ol1862</t>
  </si>
  <si>
    <t>ol1861</t>
  </si>
  <si>
    <t>ol1863</t>
  </si>
  <si>
    <t>Mauritiella aculeata</t>
  </si>
  <si>
    <t>ol1864</t>
  </si>
  <si>
    <t>ol1879</t>
  </si>
  <si>
    <t>ol1878</t>
  </si>
  <si>
    <t>ol1874</t>
  </si>
  <si>
    <t>ol1870</t>
  </si>
  <si>
    <t>ol1880</t>
  </si>
  <si>
    <t>ol1873</t>
  </si>
  <si>
    <t>ol1875</t>
  </si>
  <si>
    <t>ol1876</t>
  </si>
  <si>
    <t>ol1872</t>
  </si>
  <si>
    <t>ol1867</t>
  </si>
  <si>
    <t>ol1868</t>
  </si>
  <si>
    <t>ol1869</t>
  </si>
  <si>
    <t>ol1877</t>
  </si>
  <si>
    <t>ol1865</t>
  </si>
  <si>
    <t>ol1866</t>
  </si>
  <si>
    <t>ol1871</t>
  </si>
  <si>
    <t>mp1307</t>
  </si>
  <si>
    <t>Medicago glomerata</t>
  </si>
  <si>
    <t>mp1412</t>
  </si>
  <si>
    <t>po1082</t>
  </si>
  <si>
    <t>Medicago lupulina</t>
  </si>
  <si>
    <t>po1083</t>
  </si>
  <si>
    <t>mp1537</t>
  </si>
  <si>
    <t>mp1578</t>
  </si>
  <si>
    <t>po1534</t>
  </si>
  <si>
    <t>Medicago polymorpha</t>
  </si>
  <si>
    <t>mp0139</t>
  </si>
  <si>
    <t>Medicago sativa</t>
  </si>
  <si>
    <t>Khavari-Nejad &amp; Chaparzadeh (1998)</t>
  </si>
  <si>
    <t>Photosynthetica 35: 461-466</t>
  </si>
  <si>
    <t>mp0146</t>
  </si>
  <si>
    <t>mp0199</t>
  </si>
  <si>
    <t>Wang &amp; Han (2007)</t>
  </si>
  <si>
    <t>Soil Sci. Plant Nutr. 53: 278-285</t>
  </si>
  <si>
    <t>mp0213</t>
  </si>
  <si>
    <t>mp0218</t>
  </si>
  <si>
    <t>mp0314</t>
  </si>
  <si>
    <t>mp0354</t>
  </si>
  <si>
    <t>mp0381</t>
  </si>
  <si>
    <t>mp2001</t>
  </si>
  <si>
    <t>po0871</t>
  </si>
  <si>
    <t>Melaleuca linariifolia</t>
  </si>
  <si>
    <t>po0872</t>
  </si>
  <si>
    <t>po0873</t>
  </si>
  <si>
    <t>po0942</t>
  </si>
  <si>
    <t>po0941</t>
  </si>
  <si>
    <t>mp2013</t>
  </si>
  <si>
    <t>mp2279</t>
  </si>
  <si>
    <t>po2293</t>
  </si>
  <si>
    <t>po2294</t>
  </si>
  <si>
    <t>po2295</t>
  </si>
  <si>
    <t>po2161</t>
  </si>
  <si>
    <t>po2296</t>
  </si>
  <si>
    <t>po2297</t>
  </si>
  <si>
    <t>po2298</t>
  </si>
  <si>
    <t>po2162</t>
  </si>
  <si>
    <t>ol1537</t>
  </si>
  <si>
    <t>Meliosma dilleniifolia</t>
  </si>
  <si>
    <t>Sabiaceae</t>
  </si>
  <si>
    <t>mp0374</t>
  </si>
  <si>
    <t>Mentha aquatica</t>
  </si>
  <si>
    <t>mp0528</t>
  </si>
  <si>
    <t>mp0808</t>
  </si>
  <si>
    <t>mp1258</t>
  </si>
  <si>
    <t>mp1808</t>
  </si>
  <si>
    <t>Mercurialis perennis</t>
  </si>
  <si>
    <t>mp2257</t>
  </si>
  <si>
    <t>mp3491</t>
  </si>
  <si>
    <t>Metasequoia glyptostroboides</t>
  </si>
  <si>
    <t>Zhang et al. (2014)</t>
  </si>
  <si>
    <t>Plant Sci. 226: 182-188</t>
  </si>
  <si>
    <t>mp3501</t>
  </si>
  <si>
    <t>po3036</t>
  </si>
  <si>
    <t>po3037</t>
  </si>
  <si>
    <t>ol3693</t>
  </si>
  <si>
    <t>Saito et al. (1970)</t>
  </si>
  <si>
    <t>Bull. Kyoto Univ. For. 41: 80-95</t>
  </si>
  <si>
    <t>lu0187</t>
  </si>
  <si>
    <t>Gao et al. (1992)</t>
  </si>
  <si>
    <t>Acta Phytoecol. Geobot. Sin. 16: 64-71 (in Chinese)</t>
  </si>
  <si>
    <t>lu0188</t>
  </si>
  <si>
    <t>lu0447</t>
  </si>
  <si>
    <t>lu0189</t>
  </si>
  <si>
    <t>ol3701</t>
  </si>
  <si>
    <t>Satoo (1974)</t>
  </si>
  <si>
    <t>Bull. Tokyo Univ. For. 66: 153-164</t>
  </si>
  <si>
    <t>ol1703</t>
  </si>
  <si>
    <t>Satoo (1974b)</t>
  </si>
  <si>
    <t>lu0332</t>
  </si>
  <si>
    <t>Li et al. (1996)</t>
  </si>
  <si>
    <t>J. Cent. South For. Univ. 16: 47-51 (in Chinese)</t>
  </si>
  <si>
    <t>lu0757</t>
  </si>
  <si>
    <t>Michelia macclurei</t>
  </si>
  <si>
    <t>lu0954</t>
  </si>
  <si>
    <t>lu0094</t>
  </si>
  <si>
    <t>lu0759</t>
  </si>
  <si>
    <t>lu0305</t>
  </si>
  <si>
    <t>Li (1984)</t>
  </si>
  <si>
    <t>J. Guangxi Agr. Coll.: 88-100 (in Chinese)</t>
  </si>
  <si>
    <t>lu0167</t>
  </si>
  <si>
    <t>Feng et al. (1983)</t>
  </si>
  <si>
    <t>J. Northeast. For. Inst. 11: 13-20 (in Chinese)</t>
  </si>
  <si>
    <t>lu0398</t>
  </si>
  <si>
    <t>Michelia odora</t>
  </si>
  <si>
    <t>lu0399</t>
  </si>
  <si>
    <t>lu0401</t>
  </si>
  <si>
    <t>lu0315</t>
  </si>
  <si>
    <t>mp0861</t>
  </si>
  <si>
    <t>Miconia calvescens</t>
  </si>
  <si>
    <t>mp1779</t>
  </si>
  <si>
    <t>mp1795</t>
  </si>
  <si>
    <t>mp2372</t>
  </si>
  <si>
    <t>ol1937</t>
  </si>
  <si>
    <t>Miconia prasina</t>
  </si>
  <si>
    <t>ol1939</t>
  </si>
  <si>
    <t>ol1938</t>
  </si>
  <si>
    <t>ol1940</t>
  </si>
  <si>
    <t>Miconia tetrandra</t>
  </si>
  <si>
    <t>ol1941</t>
  </si>
  <si>
    <t>ol1950</t>
  </si>
  <si>
    <t>Micropholis garciniifolia</t>
  </si>
  <si>
    <t>ol1951</t>
  </si>
  <si>
    <t>mp1700</t>
  </si>
  <si>
    <t>Mikania micrantha</t>
  </si>
  <si>
    <t>mp2159</t>
  </si>
  <si>
    <t>mp0644</t>
  </si>
  <si>
    <t>Milicia excelsa</t>
  </si>
  <si>
    <t>mp0900</t>
  </si>
  <si>
    <t>Lehto &amp; Grace (1994)</t>
  </si>
  <si>
    <t>New Phytol. 127: 455-463</t>
  </si>
  <si>
    <t>mp1399</t>
  </si>
  <si>
    <t>mp1648</t>
  </si>
  <si>
    <t>mp1714</t>
  </si>
  <si>
    <t>mp2067</t>
  </si>
  <si>
    <t>mp2713</t>
  </si>
  <si>
    <t>po0944</t>
  </si>
  <si>
    <t>Mimosa caesalpiniifolia</t>
  </si>
  <si>
    <t>po0943</t>
  </si>
  <si>
    <t>mp2953</t>
  </si>
  <si>
    <t>mp3286</t>
  </si>
  <si>
    <t>po0946</t>
  </si>
  <si>
    <t>Mimosa claussenii</t>
  </si>
  <si>
    <t>po0945</t>
  </si>
  <si>
    <t>mp2052</t>
  </si>
  <si>
    <t>mp2949</t>
  </si>
  <si>
    <t>mp0264</t>
  </si>
  <si>
    <t>Mimosa tenuiflora</t>
  </si>
  <si>
    <t>po0948</t>
  </si>
  <si>
    <t>po0947</t>
  </si>
  <si>
    <t>mp2038</t>
  </si>
  <si>
    <t>mp3340</t>
  </si>
  <si>
    <t>mp3488</t>
  </si>
  <si>
    <t>po2144</t>
  </si>
  <si>
    <t>Mimulus ringens</t>
  </si>
  <si>
    <t>Phrymaceae</t>
  </si>
  <si>
    <t>po2179</t>
  </si>
  <si>
    <t>mp0400</t>
  </si>
  <si>
    <t>Monarda fistulosa</t>
  </si>
  <si>
    <t>mp1637</t>
  </si>
  <si>
    <t>po1651</t>
  </si>
  <si>
    <t>Mora excelsa</t>
  </si>
  <si>
    <t>Ter Steege et al. (1994)</t>
  </si>
  <si>
    <t>Oecologia 100: 35-367</t>
  </si>
  <si>
    <t>po1652</t>
  </si>
  <si>
    <t>Mora gonggrijpii</t>
  </si>
  <si>
    <t>mp3203</t>
  </si>
  <si>
    <t>Fukui (2000)</t>
  </si>
  <si>
    <t>Plant Prod. Sci. 3: 404-409</t>
  </si>
  <si>
    <t>mp3261</t>
  </si>
  <si>
    <t>mp3275</t>
  </si>
  <si>
    <t>mp3296</t>
  </si>
  <si>
    <t>mp3360</t>
  </si>
  <si>
    <t>mp3398</t>
  </si>
  <si>
    <t>mp3406</t>
  </si>
  <si>
    <t>mp3418</t>
  </si>
  <si>
    <t>mp0471</t>
  </si>
  <si>
    <t>Muehlenbeckia florulenta</t>
  </si>
  <si>
    <t>Capon et al. (2009)</t>
  </si>
  <si>
    <t>Env. Exp. Bot. 66: 178-185</t>
  </si>
  <si>
    <t>mp0699</t>
  </si>
  <si>
    <t>mp1210</t>
  </si>
  <si>
    <t>mp3512</t>
  </si>
  <si>
    <t>Musa spec.</t>
  </si>
  <si>
    <t>Musaceae</t>
  </si>
  <si>
    <t>Turner &amp; Lahav (1983)</t>
  </si>
  <si>
    <t>Aust. J. Plant Physiol. 10: 43-53</t>
  </si>
  <si>
    <t>mp3528</t>
  </si>
  <si>
    <t>mp3548</t>
  </si>
  <si>
    <t>mp3552</t>
  </si>
  <si>
    <t>mp3558</t>
  </si>
  <si>
    <t>mp3563</t>
  </si>
  <si>
    <t>po0619</t>
  </si>
  <si>
    <t>Musanga cecropioides</t>
  </si>
  <si>
    <t>po0620</t>
  </si>
  <si>
    <t>po0621</t>
  </si>
  <si>
    <t>po0622</t>
  </si>
  <si>
    <t>po1086</t>
  </si>
  <si>
    <t>Myosotis laxa</t>
  </si>
  <si>
    <t>po1087</t>
  </si>
  <si>
    <t>ol1903</t>
  </si>
  <si>
    <t>Myrcia splendens</t>
  </si>
  <si>
    <t>ol1904</t>
  </si>
  <si>
    <t>ol1905</t>
  </si>
  <si>
    <t>lu0715</t>
  </si>
  <si>
    <t>Mytilaria laosensis</t>
  </si>
  <si>
    <t>Wu (2005a)</t>
  </si>
  <si>
    <t>J. Fujian For. Sci. Technol. 32: 125-129 (in Chinese)</t>
  </si>
  <si>
    <t>mp0930</t>
  </si>
  <si>
    <t>Neisosperma poweri</t>
  </si>
  <si>
    <t>mp0931</t>
  </si>
  <si>
    <t>mp1610</t>
  </si>
  <si>
    <t>mp1611</t>
  </si>
  <si>
    <t>mp1863</t>
  </si>
  <si>
    <t>mp1864</t>
  </si>
  <si>
    <t>lu0962</t>
  </si>
  <si>
    <t>Neolitsea wushanica</t>
  </si>
  <si>
    <t>po2510</t>
  </si>
  <si>
    <t>po0152</t>
  </si>
  <si>
    <t>po0153</t>
  </si>
  <si>
    <t>po0154</t>
  </si>
  <si>
    <t>po0155</t>
  </si>
  <si>
    <t>po2511</t>
  </si>
  <si>
    <t>po1504</t>
  </si>
  <si>
    <t>Mueller &amp; Day (2005)</t>
  </si>
  <si>
    <t>Int. J. Biometeorol. 49: 244-255</t>
  </si>
  <si>
    <t>po1503</t>
  </si>
  <si>
    <t>mp2950</t>
  </si>
  <si>
    <t>po1501</t>
  </si>
  <si>
    <t>po1502</t>
  </si>
  <si>
    <t>mp3150</t>
  </si>
  <si>
    <t>mp3395</t>
  </si>
  <si>
    <t>po2512</t>
  </si>
  <si>
    <t>mp3456</t>
  </si>
  <si>
    <t>po1505</t>
  </si>
  <si>
    <t>po1506</t>
  </si>
  <si>
    <t>po1507</t>
  </si>
  <si>
    <t>po1508</t>
  </si>
  <si>
    <t>po0148</t>
  </si>
  <si>
    <t>po0149</t>
  </si>
  <si>
    <t>po1165</t>
  </si>
  <si>
    <t>Dueck et al. (1999)</t>
  </si>
  <si>
    <t>AB-DLO report 207, WUR</t>
  </si>
  <si>
    <t>po1154</t>
  </si>
  <si>
    <t>po1156</t>
  </si>
  <si>
    <t>po0150</t>
  </si>
  <si>
    <t>po0151</t>
  </si>
  <si>
    <t>mp1090</t>
  </si>
  <si>
    <t>Alameda et al. (2012)</t>
  </si>
  <si>
    <t>Soil Till. Res. 120: 121-129</t>
  </si>
  <si>
    <t>po1155</t>
  </si>
  <si>
    <t>mp1523</t>
  </si>
  <si>
    <t>mp1527</t>
  </si>
  <si>
    <t>Pilon-Smits et al. (1995)</t>
  </si>
  <si>
    <t>Plant Physiol. 107: 125-130</t>
  </si>
  <si>
    <t>mp1813</t>
  </si>
  <si>
    <t>mp1884</t>
  </si>
  <si>
    <t>Balachandran et al. (1997)</t>
  </si>
  <si>
    <t>Plant Physiol. 114: 475-481</t>
  </si>
  <si>
    <t>po1524</t>
  </si>
  <si>
    <t>Lucas et al. (1993)</t>
  </si>
  <si>
    <t>Planta 190: 88-96</t>
  </si>
  <si>
    <t>mp2033</t>
  </si>
  <si>
    <t>mp2088</t>
  </si>
  <si>
    <t>mp2301</t>
  </si>
  <si>
    <t>mp2572</t>
  </si>
  <si>
    <t>mp2680</t>
  </si>
  <si>
    <t>mp2701</t>
  </si>
  <si>
    <t>mp2709</t>
  </si>
  <si>
    <t>mp2973</t>
  </si>
  <si>
    <t>po1519</t>
  </si>
  <si>
    <t>Delgado et al. (1993)</t>
  </si>
  <si>
    <t>J. Exp. Bot. 44: 1-7</t>
  </si>
  <si>
    <t>po1166</t>
  </si>
  <si>
    <t>Van der Werf (unpubl)</t>
  </si>
  <si>
    <t>ol0024</t>
  </si>
  <si>
    <t>Nothofagaceae</t>
  </si>
  <si>
    <t>Comeau &amp; Kimmins (1989a)</t>
  </si>
  <si>
    <t>For. Ecol. Man. 255: 2502-2511</t>
  </si>
  <si>
    <t>ol0025</t>
  </si>
  <si>
    <t>Peri et al. (2008)</t>
  </si>
  <si>
    <t>ol0026</t>
  </si>
  <si>
    <t>ol0027</t>
  </si>
  <si>
    <t>mp0991</t>
  </si>
  <si>
    <t>Nothofagus cunninghamii</t>
  </si>
  <si>
    <t>Hovenden &amp; Schimanski (2000)</t>
  </si>
  <si>
    <t>Aust. J. Plant Physiol. 27: 281-287</t>
  </si>
  <si>
    <t>mp1134</t>
  </si>
  <si>
    <t>mp1318</t>
  </si>
  <si>
    <t>mp1546</t>
  </si>
  <si>
    <t>Hovenden (2001)</t>
  </si>
  <si>
    <t>Aust. J. Bot. 49: 427-434</t>
  </si>
  <si>
    <t>mp1605</t>
  </si>
  <si>
    <t>mp1761</t>
  </si>
  <si>
    <t>mp1870</t>
  </si>
  <si>
    <t>mp2025</t>
  </si>
  <si>
    <t>mp1778</t>
  </si>
  <si>
    <t>Nothofagus fusca</t>
  </si>
  <si>
    <t>Hollinger (1987)</t>
  </si>
  <si>
    <t>Tree Physiol. 3: 193-202</t>
  </si>
  <si>
    <t>mp1883</t>
  </si>
  <si>
    <t>ol1719</t>
  </si>
  <si>
    <t>Nothofagus truncata</t>
  </si>
  <si>
    <t>Miller (1963)</t>
  </si>
  <si>
    <t>lu0824</t>
  </si>
  <si>
    <t>Nyssa sinensis</t>
  </si>
  <si>
    <t>Nyssaceae</t>
  </si>
  <si>
    <t>mp0008</t>
  </si>
  <si>
    <t>mp0013</t>
  </si>
  <si>
    <t>mp0253</t>
  </si>
  <si>
    <t>mp1867</t>
  </si>
  <si>
    <t>Oberbauer et al. (1985)</t>
  </si>
  <si>
    <t>Physiol. Plant. 65: 352-356</t>
  </si>
  <si>
    <t>mp2288</t>
  </si>
  <si>
    <t>ol1946</t>
  </si>
  <si>
    <t>Ocotea leucoxylon</t>
  </si>
  <si>
    <t>ol1945</t>
  </si>
  <si>
    <t>ol1947</t>
  </si>
  <si>
    <t>ol1967</t>
  </si>
  <si>
    <t>Ocotea portoricensis</t>
  </si>
  <si>
    <t>ol1966</t>
  </si>
  <si>
    <t>Ocotea spathulata</t>
  </si>
  <si>
    <t>mp0327</t>
  </si>
  <si>
    <t>Oenanthe aquatica</t>
  </si>
  <si>
    <t>mp0457</t>
  </si>
  <si>
    <t>mp0784</t>
  </si>
  <si>
    <t>mp1010</t>
  </si>
  <si>
    <t>po1927</t>
  </si>
  <si>
    <t>Oenothera biennis</t>
  </si>
  <si>
    <t>po1937</t>
  </si>
  <si>
    <t>po1942</t>
  </si>
  <si>
    <t>po2299</t>
  </si>
  <si>
    <t>po1932</t>
  </si>
  <si>
    <t>po2198</t>
  </si>
  <si>
    <t>po2300</t>
  </si>
  <si>
    <t>po1943</t>
  </si>
  <si>
    <t>po1928</t>
  </si>
  <si>
    <t>po2301</t>
  </si>
  <si>
    <t>po1938</t>
  </si>
  <si>
    <t>po2163</t>
  </si>
  <si>
    <t>po1933</t>
  </si>
  <si>
    <t>po2302</t>
  </si>
  <si>
    <t>po1944</t>
  </si>
  <si>
    <t>po1939</t>
  </si>
  <si>
    <t>po1929</t>
  </si>
  <si>
    <t>po1934</t>
  </si>
  <si>
    <t>po1945</t>
  </si>
  <si>
    <t>po2303</t>
  </si>
  <si>
    <t>po1935</t>
  </si>
  <si>
    <t>po1936</t>
  </si>
  <si>
    <t>po1946</t>
  </si>
  <si>
    <t>po1940</t>
  </si>
  <si>
    <t>po2304</t>
  </si>
  <si>
    <t>po1930</t>
  </si>
  <si>
    <t>po1941</t>
  </si>
  <si>
    <t>po2164</t>
  </si>
  <si>
    <t>po2192</t>
  </si>
  <si>
    <t>po1931</t>
  </si>
  <si>
    <t>mp2851</t>
  </si>
  <si>
    <t>po0603</t>
  </si>
  <si>
    <t>po0604</t>
  </si>
  <si>
    <t>po0605</t>
  </si>
  <si>
    <t>po2513</t>
  </si>
  <si>
    <t>mp1492</t>
  </si>
  <si>
    <t>mp1503</t>
  </si>
  <si>
    <t>mp1886</t>
  </si>
  <si>
    <t>mp1927</t>
  </si>
  <si>
    <t>mp2123</t>
  </si>
  <si>
    <t>mp2568</t>
  </si>
  <si>
    <t>Bacelar et al. (2007)</t>
  </si>
  <si>
    <t>Env. Exp. Bot. 60: 183-192</t>
  </si>
  <si>
    <t>mp2657</t>
  </si>
  <si>
    <t>mp2921</t>
  </si>
  <si>
    <t>po2834</t>
  </si>
  <si>
    <t>Chatzisthatis et al. (2009)</t>
  </si>
  <si>
    <t>HortScience 44: 1994-1999</t>
  </si>
  <si>
    <t>mp3005</t>
  </si>
  <si>
    <t>po2836</t>
  </si>
  <si>
    <t>po2832</t>
  </si>
  <si>
    <t>mp3069</t>
  </si>
  <si>
    <t>mp3081</t>
  </si>
  <si>
    <t>po2835</t>
  </si>
  <si>
    <t>po2514</t>
  </si>
  <si>
    <t>po2833</t>
  </si>
  <si>
    <t>po2837</t>
  </si>
  <si>
    <t>po2515</t>
  </si>
  <si>
    <t>po0606</t>
  </si>
  <si>
    <t>ja1351</t>
  </si>
  <si>
    <t>ja1353</t>
  </si>
  <si>
    <t>ja1352</t>
  </si>
  <si>
    <t>ja1349</t>
  </si>
  <si>
    <t>ja1350</t>
  </si>
  <si>
    <t>mp2353</t>
  </si>
  <si>
    <t>Omalanthus populifolius</t>
  </si>
  <si>
    <t>mp2857</t>
  </si>
  <si>
    <t>mp3227</t>
  </si>
  <si>
    <t>mp3431</t>
  </si>
  <si>
    <t>mp3492</t>
  </si>
  <si>
    <t>po0141</t>
  </si>
  <si>
    <t>po0142</t>
  </si>
  <si>
    <t>po0143</t>
  </si>
  <si>
    <t>po0144</t>
  </si>
  <si>
    <t>po0145</t>
  </si>
  <si>
    <t>po0146</t>
  </si>
  <si>
    <t>po0147</t>
  </si>
  <si>
    <t>lu0350</t>
  </si>
  <si>
    <t>Ormosia hosiei</t>
  </si>
  <si>
    <t>Liao et al. (1992b)</t>
  </si>
  <si>
    <t>For. Sci. Technol.: 5-9 (in Chinese)</t>
  </si>
  <si>
    <t>lu0387</t>
  </si>
  <si>
    <t>ol1949</t>
  </si>
  <si>
    <t>Ormosia krugii</t>
  </si>
  <si>
    <t>lu0071</t>
  </si>
  <si>
    <t>Ormosia xylocarpa</t>
  </si>
  <si>
    <t>Di et al. (1991)</t>
  </si>
  <si>
    <t>J. Nanjing For. Univ. 15: 60-65 (in Chinese)</t>
  </si>
  <si>
    <t>lu0002</t>
  </si>
  <si>
    <t>po1535</t>
  </si>
  <si>
    <t>Ornithopus compressus</t>
  </si>
  <si>
    <t>mp0333</t>
  </si>
  <si>
    <t>mp1144</t>
  </si>
  <si>
    <t>mp1560</t>
  </si>
  <si>
    <t>mp2144</t>
  </si>
  <si>
    <t>mp0321</t>
  </si>
  <si>
    <t>Pachira sessilis</t>
  </si>
  <si>
    <t>mp0370</t>
  </si>
  <si>
    <t>mp0884</t>
  </si>
  <si>
    <t>mp2019</t>
  </si>
  <si>
    <t>Paederia foetida</t>
  </si>
  <si>
    <t>mp2103</t>
  </si>
  <si>
    <t>ol1895</t>
  </si>
  <si>
    <t>Palicourea crocea</t>
  </si>
  <si>
    <t>ol1897</t>
  </si>
  <si>
    <t>ol1896</t>
  </si>
  <si>
    <t>ol1898</t>
  </si>
  <si>
    <t>ol1899</t>
  </si>
  <si>
    <t>ol1900</t>
  </si>
  <si>
    <t>ol1901</t>
  </si>
  <si>
    <t>mp1854</t>
  </si>
  <si>
    <t>Parkia javanica</t>
  </si>
  <si>
    <t>mp2031</t>
  </si>
  <si>
    <t>mp3042</t>
  </si>
  <si>
    <t>mp3345</t>
  </si>
  <si>
    <t>po1191</t>
  </si>
  <si>
    <t>Parkinsonia aculeata</t>
  </si>
  <si>
    <t>po1192</t>
  </si>
  <si>
    <t>po1194</t>
  </si>
  <si>
    <t>po1196</t>
  </si>
  <si>
    <t>po1195</t>
  </si>
  <si>
    <t>po1199</t>
  </si>
  <si>
    <t>po1197</t>
  </si>
  <si>
    <t>mp0629</t>
  </si>
  <si>
    <t>po1193</t>
  </si>
  <si>
    <t>po1200</t>
  </si>
  <si>
    <t>po1198</t>
  </si>
  <si>
    <t>mp0791</t>
  </si>
  <si>
    <t>po0717</t>
  </si>
  <si>
    <t>Passiflora spec.</t>
  </si>
  <si>
    <t>Passifloraceae</t>
  </si>
  <si>
    <t>Menzel et al. (1994)</t>
  </si>
  <si>
    <t>J. Hortic. Sci. 69: 553-564</t>
  </si>
  <si>
    <t>po0718</t>
  </si>
  <si>
    <t>po0719</t>
  </si>
  <si>
    <t>po0720</t>
  </si>
  <si>
    <t>lu0385</t>
  </si>
  <si>
    <t>Paulownia fortunei</t>
  </si>
  <si>
    <t>lu0382</t>
  </si>
  <si>
    <t>po0950</t>
  </si>
  <si>
    <t>Peltophorum africanum</t>
  </si>
  <si>
    <t>po0949</t>
  </si>
  <si>
    <t>mp2439</t>
  </si>
  <si>
    <t>mp3063</t>
  </si>
  <si>
    <t>mp2574</t>
  </si>
  <si>
    <t>Pentaclethra macroloba</t>
  </si>
  <si>
    <t>mp2761</t>
  </si>
  <si>
    <t>mp0460</t>
  </si>
  <si>
    <t>Pericopsis elata</t>
  </si>
  <si>
    <t>mp0813</t>
  </si>
  <si>
    <t>mp0984</t>
  </si>
  <si>
    <t>mp1204</t>
  </si>
  <si>
    <t>mp1212</t>
  </si>
  <si>
    <t>ja1488</t>
  </si>
  <si>
    <t>Persea americana</t>
  </si>
  <si>
    <t> Lauraceae</t>
  </si>
  <si>
    <t>Agric. Ecosys. Environ 158: 216-224 &amp; 225-267</t>
  </si>
  <si>
    <t>ja1489</t>
  </si>
  <si>
    <t>Agric. Ecosys. Environ 158: 216-224 &amp; 225-268</t>
  </si>
  <si>
    <t>mp2453</t>
  </si>
  <si>
    <t>Persicaria lapathifolia</t>
  </si>
  <si>
    <t>mp0239</t>
  </si>
  <si>
    <t>Petalostemum candidum</t>
  </si>
  <si>
    <t>mp0280</t>
  </si>
  <si>
    <t>po0951</t>
  </si>
  <si>
    <t>Petalostigma pubescens</t>
  </si>
  <si>
    <t>Picrodendraceae</t>
  </si>
  <si>
    <t>mp1242</t>
  </si>
  <si>
    <t>mp1912</t>
  </si>
  <si>
    <t>mp0601</t>
  </si>
  <si>
    <t>Phaseolus lunatus</t>
  </si>
  <si>
    <t>Mooney et al. (1995)</t>
  </si>
  <si>
    <t>Oecologia 104: 17-23</t>
  </si>
  <si>
    <t>mp0845</t>
  </si>
  <si>
    <t>mp1282</t>
  </si>
  <si>
    <t>mp1434</t>
  </si>
  <si>
    <t>mp1663</t>
  </si>
  <si>
    <t>mp2029</t>
  </si>
  <si>
    <t>po3051</t>
  </si>
  <si>
    <t>Phaseolus vulgaris</t>
  </si>
  <si>
    <t>Dale (1964)</t>
  </si>
  <si>
    <t>Ann. Bot. 28: 127-135</t>
  </si>
  <si>
    <t>mp0664</t>
  </si>
  <si>
    <t>Hoddinott &amp; Hall (1982)</t>
  </si>
  <si>
    <t>Can. J. Bot. 60: 1285-1291</t>
  </si>
  <si>
    <t>mp0704</t>
  </si>
  <si>
    <t>po1392</t>
  </si>
  <si>
    <t>mp0824</t>
  </si>
  <si>
    <t>Van Dobben et al. (1981)</t>
  </si>
  <si>
    <t>Acta Bot. Neerl. 30: 33-45</t>
  </si>
  <si>
    <t>po3053</t>
  </si>
  <si>
    <t>po1394</t>
  </si>
  <si>
    <t>po1391</t>
  </si>
  <si>
    <t>mp0935</t>
  </si>
  <si>
    <t>po1393</t>
  </si>
  <si>
    <t>po3052</t>
  </si>
  <si>
    <t>mp1014</t>
  </si>
  <si>
    <t>po1395</t>
  </si>
  <si>
    <t>mp1087</t>
  </si>
  <si>
    <t>Tognoni et al. (1967)</t>
  </si>
  <si>
    <t>Planta 72: 43-52</t>
  </si>
  <si>
    <t>po3050</t>
  </si>
  <si>
    <t>po1390</t>
  </si>
  <si>
    <t>po3048</t>
  </si>
  <si>
    <t>po3049</t>
  </si>
  <si>
    <t>po0721</t>
  </si>
  <si>
    <t>Carmi et al. (1983)</t>
  </si>
  <si>
    <t>Photosynthetica 17: 240-245</t>
  </si>
  <si>
    <t>po1388</t>
  </si>
  <si>
    <t>po1387</t>
  </si>
  <si>
    <t>po1389</t>
  </si>
  <si>
    <t>mp1243</t>
  </si>
  <si>
    <t>po1396</t>
  </si>
  <si>
    <t>mp1248</t>
  </si>
  <si>
    <t>mp1404</t>
  </si>
  <si>
    <t>mp1858</t>
  </si>
  <si>
    <t>mp1966</t>
  </si>
  <si>
    <t>mp2110</t>
  </si>
  <si>
    <t>lu0015</t>
  </si>
  <si>
    <t>Phellodendron amurense</t>
  </si>
  <si>
    <t>Cai et al. (1991)</t>
  </si>
  <si>
    <t>J. Northeast For. Univ. 19: 331-336 (in Chinese)</t>
  </si>
  <si>
    <t>po2551</t>
  </si>
  <si>
    <t>po2554</t>
  </si>
  <si>
    <t>po2555</t>
  </si>
  <si>
    <t>po2552</t>
  </si>
  <si>
    <t>po2553</t>
  </si>
  <si>
    <t>po2430</t>
  </si>
  <si>
    <t>po2431</t>
  </si>
  <si>
    <t>po2432</t>
  </si>
  <si>
    <t>po2563</t>
  </si>
  <si>
    <t>po2561</t>
  </si>
  <si>
    <t>po2564</t>
  </si>
  <si>
    <t>po2562</t>
  </si>
  <si>
    <t>po2565</t>
  </si>
  <si>
    <t>mp2536</t>
  </si>
  <si>
    <t>Phlomis fruticosa</t>
  </si>
  <si>
    <t>Nikolopoulos et al. (1995)</t>
  </si>
  <si>
    <t>Aust. J. Plant Physiol. 22: 737-745</t>
  </si>
  <si>
    <t>mp2872</t>
  </si>
  <si>
    <t>lu0694</t>
  </si>
  <si>
    <t>Phoebe bournei</t>
  </si>
  <si>
    <t>Wei &amp; Ma (2006b)</t>
  </si>
  <si>
    <t>Yantai Norm. Univ. J. (Nat. Sci.) 22: 130-133 (in Chinese)</t>
  </si>
  <si>
    <t>lu0522</t>
  </si>
  <si>
    <t>Peng (2008)</t>
  </si>
  <si>
    <t>J. Fujian For. Sci. Technol. 35: 15-18, 23 (in Chinese)</t>
  </si>
  <si>
    <t>lu0743</t>
  </si>
  <si>
    <t>lu0526</t>
  </si>
  <si>
    <t>lu0525</t>
  </si>
  <si>
    <t>lu0653</t>
  </si>
  <si>
    <t>lu0523</t>
  </si>
  <si>
    <t>lu0346</t>
  </si>
  <si>
    <t>Liao et al. (1988)</t>
  </si>
  <si>
    <t>J. Fujian Coll. For. 8: 252-257 (in Chinese)</t>
  </si>
  <si>
    <t>lu0388</t>
  </si>
  <si>
    <t>Lin (2007)</t>
  </si>
  <si>
    <t>J. Fujian For. Sci. Technol. 34: 38-41 (in Chinese)</t>
  </si>
  <si>
    <t>lu0741</t>
  </si>
  <si>
    <t>lu0695</t>
  </si>
  <si>
    <t>lu0524</t>
  </si>
  <si>
    <t>lu0463</t>
  </si>
  <si>
    <t>Ma et al. (1989)</t>
  </si>
  <si>
    <t>J. Sichuan For. Sci. Technol. 10: 6-14 (in Chinese)</t>
  </si>
  <si>
    <t>lu0696</t>
  </si>
  <si>
    <t>lu0521</t>
  </si>
  <si>
    <t>Peng (2003)</t>
  </si>
  <si>
    <t>J. Fujian Coll. For. 23: 128-131 (in Chinese)</t>
  </si>
  <si>
    <t>mp2992</t>
  </si>
  <si>
    <t>Photinia x fraseri</t>
  </si>
  <si>
    <t>mp3000</t>
  </si>
  <si>
    <t>po0130</t>
  </si>
  <si>
    <t>po2377</t>
  </si>
  <si>
    <t>Miranda et al. (2010)</t>
  </si>
  <si>
    <t>Agron. Colomb. 28: 165-172</t>
  </si>
  <si>
    <t>po2365</t>
  </si>
  <si>
    <t>po2369</t>
  </si>
  <si>
    <t>po2373</t>
  </si>
  <si>
    <t>po0131</t>
  </si>
  <si>
    <t>po2361</t>
  </si>
  <si>
    <t>po0132</t>
  </si>
  <si>
    <t>po2378</t>
  </si>
  <si>
    <t>po2374</t>
  </si>
  <si>
    <t>po2370</t>
  </si>
  <si>
    <t>po2366</t>
  </si>
  <si>
    <t>po0133</t>
  </si>
  <si>
    <t>po2362</t>
  </si>
  <si>
    <t>po2379</t>
  </si>
  <si>
    <t>po2375</t>
  </si>
  <si>
    <t>po2371</t>
  </si>
  <si>
    <t>po2367</t>
  </si>
  <si>
    <t>po2363</t>
  </si>
  <si>
    <t>po2380</t>
  </si>
  <si>
    <t>po2376</t>
  </si>
  <si>
    <t>po2372</t>
  </si>
  <si>
    <t>po2368</t>
  </si>
  <si>
    <t>po2364</t>
  </si>
  <si>
    <t>mp3100</t>
  </si>
  <si>
    <t>mp3131</t>
  </si>
  <si>
    <t>mp3165</t>
  </si>
  <si>
    <t>mp3184</t>
  </si>
  <si>
    <t>mp3218</t>
  </si>
  <si>
    <t>po2648</t>
  </si>
  <si>
    <t>po2649</t>
  </si>
  <si>
    <t>po2647</t>
  </si>
  <si>
    <t>po2911</t>
  </si>
  <si>
    <t>Oleksyn et al. (1998)</t>
  </si>
  <si>
    <t>Funct. Ecol. 12: 573-590</t>
  </si>
  <si>
    <t>po2917</t>
  </si>
  <si>
    <t>po2907</t>
  </si>
  <si>
    <t>po2914</t>
  </si>
  <si>
    <t>po2912</t>
  </si>
  <si>
    <t>po2913</t>
  </si>
  <si>
    <t>po2928</t>
  </si>
  <si>
    <t>Bonkowski et al. (2001)</t>
  </si>
  <si>
    <t>Appl. Soil. Ecol. 18: 193-204</t>
  </si>
  <si>
    <t>po2910</t>
  </si>
  <si>
    <t>po2915</t>
  </si>
  <si>
    <t>po2900</t>
  </si>
  <si>
    <t>po2905</t>
  </si>
  <si>
    <t>po2929</t>
  </si>
  <si>
    <t>po2927</t>
  </si>
  <si>
    <t>po2902</t>
  </si>
  <si>
    <t>po2930</t>
  </si>
  <si>
    <t>po2889</t>
  </si>
  <si>
    <t>po2898</t>
  </si>
  <si>
    <t>po2896</t>
  </si>
  <si>
    <t>po2906</t>
  </si>
  <si>
    <t>po2908</t>
  </si>
  <si>
    <t>po2884</t>
  </si>
  <si>
    <t>po2895</t>
  </si>
  <si>
    <t>po2916</t>
  </si>
  <si>
    <t>po2903</t>
  </si>
  <si>
    <t>po2904</t>
  </si>
  <si>
    <t>po2881</t>
  </si>
  <si>
    <t>po2887</t>
  </si>
  <si>
    <t>po2892</t>
  </si>
  <si>
    <t>po2894</t>
  </si>
  <si>
    <t>po2883</t>
  </si>
  <si>
    <t>po2870</t>
  </si>
  <si>
    <t>po2893</t>
  </si>
  <si>
    <t>po2891</t>
  </si>
  <si>
    <t>po2890</t>
  </si>
  <si>
    <t>po2880</t>
  </si>
  <si>
    <t>po2868</t>
  </si>
  <si>
    <t>po2899</t>
  </si>
  <si>
    <t>po2871</t>
  </si>
  <si>
    <t>po2866</t>
  </si>
  <si>
    <t>po2872</t>
  </si>
  <si>
    <t>po2867</t>
  </si>
  <si>
    <t>po2882</t>
  </si>
  <si>
    <t>po2878</t>
  </si>
  <si>
    <t>po2879</t>
  </si>
  <si>
    <t>po2897</t>
  </si>
  <si>
    <t>po2901</t>
  </si>
  <si>
    <t>po2873</t>
  </si>
  <si>
    <t>po2876</t>
  </si>
  <si>
    <t>po2875</t>
  </si>
  <si>
    <t>po2877</t>
  </si>
  <si>
    <t>po2885</t>
  </si>
  <si>
    <t>po2886</t>
  </si>
  <si>
    <t>po2869</t>
  </si>
  <si>
    <t>po2874</t>
  </si>
  <si>
    <t>po2909</t>
  </si>
  <si>
    <t>po2888</t>
  </si>
  <si>
    <t>ol1526</t>
  </si>
  <si>
    <t>Pajtik et al. (2008)</t>
  </si>
  <si>
    <t>For. Ecol. Man. 256: 1096-1103</t>
  </si>
  <si>
    <t>mp2189</t>
  </si>
  <si>
    <t>Grassi &amp; Minotta (2000)</t>
  </si>
  <si>
    <t>Tree Physiol. 20: 645-652</t>
  </si>
  <si>
    <t>mp2374</t>
  </si>
  <si>
    <t>mp2375</t>
  </si>
  <si>
    <t>mp2432</t>
  </si>
  <si>
    <t>mp2531</t>
  </si>
  <si>
    <t>mp2545</t>
  </si>
  <si>
    <t>mp2546</t>
  </si>
  <si>
    <t>mp2554</t>
  </si>
  <si>
    <t>mp2615</t>
  </si>
  <si>
    <t>mp2622</t>
  </si>
  <si>
    <t>mp2624</t>
  </si>
  <si>
    <t>mp2676</t>
  </si>
  <si>
    <t>mp2755</t>
  </si>
  <si>
    <t>mp2807</t>
  </si>
  <si>
    <t>ol4029</t>
  </si>
  <si>
    <t>Vatkovski &amp; Grishina (1971); Vatkovski et al. (1974); Vatkovski (1976)</t>
  </si>
  <si>
    <t xml:space="preserve">Biological productivity of spruce forests. Tartu: IBP, P. 31-33 &amp; Soils and plant community productivity. Issue 2. Moscow: State University, P. 89-141 &amp; Analysis of forest primary production forming. Moscow: Nauka, 1976. 116 p. </t>
  </si>
  <si>
    <t>mp2977</t>
  </si>
  <si>
    <t>po2918</t>
  </si>
  <si>
    <t>Nordborg et al. (2003)</t>
  </si>
  <si>
    <t>For. Ecol. Manage. 180: 571-582</t>
  </si>
  <si>
    <t>po2920</t>
  </si>
  <si>
    <t>mp3103</t>
  </si>
  <si>
    <t>po2921</t>
  </si>
  <si>
    <t>po2919</t>
  </si>
  <si>
    <t>mp3167</t>
  </si>
  <si>
    <t>po2922</t>
  </si>
  <si>
    <t>ol1523</t>
  </si>
  <si>
    <t>ol1524</t>
  </si>
  <si>
    <t>ol2601</t>
  </si>
  <si>
    <t>ol1525</t>
  </si>
  <si>
    <t>po2923</t>
  </si>
  <si>
    <t>For. Ecol. Manage. 256: 1096-1103</t>
  </si>
  <si>
    <t>ol1528</t>
  </si>
  <si>
    <t>ol1527</t>
  </si>
  <si>
    <t>ol1522</t>
  </si>
  <si>
    <t>ol4165</t>
  </si>
  <si>
    <t>Zhilkin et al. (1971)</t>
  </si>
  <si>
    <t>Forestry and Forest Management (Minsk). Issue 4. P. 13-21.</t>
  </si>
  <si>
    <t>ol2674</t>
  </si>
  <si>
    <t>Kazimirov &amp; Morozova (1973)</t>
  </si>
  <si>
    <t xml:space="preserve">Biological cycling of matter in spruce forests of Karelia. Leningrad: Nauka, 175 p. </t>
  </si>
  <si>
    <t>ol4163</t>
  </si>
  <si>
    <t>po2924</t>
  </si>
  <si>
    <t>ja1158</t>
  </si>
  <si>
    <t>ol3325</t>
  </si>
  <si>
    <t>Maisner (1970)</t>
  </si>
  <si>
    <t>Floristic and geobotanical studies in Byelorussia. Minsk: Nauka I Tekhnika, P. 109-119</t>
  </si>
  <si>
    <t>ol4158</t>
  </si>
  <si>
    <t>Zhilkin (1966)</t>
  </si>
  <si>
    <t>The ways of increasing forest productivity. Minsk: Vysshaya Shkola, P 37-54</t>
  </si>
  <si>
    <t>ol2355</t>
  </si>
  <si>
    <t>Ermakov &amp; Asyutin (1988)</t>
  </si>
  <si>
    <t>Lesovedeniye I Lesnoye Khozyaistvo (Forestry and Forest Management). Issue 23. Minsk, 1988. P. 74-76 (Rus.).</t>
  </si>
  <si>
    <t>ol4164</t>
  </si>
  <si>
    <t>ol4162</t>
  </si>
  <si>
    <t>ol2602</t>
  </si>
  <si>
    <t>po2925</t>
  </si>
  <si>
    <t>ol3664</t>
  </si>
  <si>
    <t>Rokjanis (1978; 1981)</t>
  </si>
  <si>
    <t>Transactions of Latvian Agricult. Academy. Issue 143 P. 43-56 &amp; cology and forest preservation. Transactions of sci. works. Issue 6. Leningrad: Forest Engineering Academy. P. 4-12</t>
  </si>
  <si>
    <t>ol3740</t>
  </si>
  <si>
    <t>Smirnov (1971?,b)</t>
  </si>
  <si>
    <t xml:space="preserve">Organic mass of certain forest phytocoenoses at European part of USSR. Moscow: Nauka, 362 p. &amp; Ph. D. Thesis. Minsk: Experimental Botany Institute, 45 p. </t>
  </si>
  <si>
    <t>ol2681</t>
  </si>
  <si>
    <t>ol2679</t>
  </si>
  <si>
    <t>ol4159</t>
  </si>
  <si>
    <t>ja1159</t>
  </si>
  <si>
    <t>po2926</t>
  </si>
  <si>
    <t>ol2677</t>
  </si>
  <si>
    <t>ol2675</t>
  </si>
  <si>
    <t>ol3323</t>
  </si>
  <si>
    <t>ol2678</t>
  </si>
  <si>
    <t>ol3551</t>
  </si>
  <si>
    <t>Pasternak &amp; Chernyavskii (1977)</t>
  </si>
  <si>
    <t>Forest Management and  Forest Agromelioration. Forestry and Forest Management 49: 27-33</t>
  </si>
  <si>
    <t>ol3326</t>
  </si>
  <si>
    <t>Malinovski &amp; Kolishchuk (1971)</t>
  </si>
  <si>
    <t>Biological productivity of spruce forests. Tartu: Estonian Committee of IBP, P.119-124</t>
  </si>
  <si>
    <t>ol2676</t>
  </si>
  <si>
    <t>ja1151</t>
  </si>
  <si>
    <t>ol1987</t>
  </si>
  <si>
    <t>Pulkkinen &amp; Poykko (1990)</t>
  </si>
  <si>
    <t>Tree Physiol. 6: 381-390</t>
  </si>
  <si>
    <t>ol2680</t>
  </si>
  <si>
    <t>ol3425</t>
  </si>
  <si>
    <t>Mund et al. (2002)</t>
  </si>
  <si>
    <t>For. Ecol. Manage. 171: 275-296</t>
  </si>
  <si>
    <t>ol2356</t>
  </si>
  <si>
    <t>ol2262</t>
  </si>
  <si>
    <t>Chibisov (1992)</t>
  </si>
  <si>
    <t>Increase of forest productivity on European North. Arkhangelsk: SevNIILKh, P. 34-37</t>
  </si>
  <si>
    <t>ol1986</t>
  </si>
  <si>
    <t>ja1152</t>
  </si>
  <si>
    <t>ol2682</t>
  </si>
  <si>
    <t>ol2263</t>
  </si>
  <si>
    <t>Increase of forest productivity on European North. Arkhangelsk: SevNIILKh, P. 34-38</t>
  </si>
  <si>
    <t>ol3665</t>
  </si>
  <si>
    <t>ol2435</t>
  </si>
  <si>
    <t>Golubets &amp; Polovnikov (1975)</t>
  </si>
  <si>
    <t>Biological productivity of Carpatian spruce forests. Kiev: Naukova Dumka, P. 4-68</t>
  </si>
  <si>
    <t>ol2357</t>
  </si>
  <si>
    <t>ol2264</t>
  </si>
  <si>
    <t>Increase of forest productivity on European North. Arkhangelsk: SevNIILKh, P. 34-39</t>
  </si>
  <si>
    <t>ol3324</t>
  </si>
  <si>
    <t>ol3580</t>
  </si>
  <si>
    <t>Pisarenko et al. (1979)</t>
  </si>
  <si>
    <t>ol2160</t>
  </si>
  <si>
    <t>Babich et al. (2004); Merzlenko (1986)</t>
  </si>
  <si>
    <t>Arkhangelsk: State Technical University, 112 p. &amp; Vestnik of Agricultural Sciences 6: 145-147</t>
  </si>
  <si>
    <t>ol2684</t>
  </si>
  <si>
    <t>ol2683</t>
  </si>
  <si>
    <t>ol3426</t>
  </si>
  <si>
    <t>ja1207</t>
  </si>
  <si>
    <t>ja1206</t>
  </si>
  <si>
    <t>ol3336</t>
  </si>
  <si>
    <t>Manakov &amp; Nikonov (1979; 1981)</t>
  </si>
  <si>
    <t>Botan. Zhurnal (Rus. Bot. J.) 64: 232-241 &amp; Biological cycling of mineral elements and soil forming in spruce forests of Kraini Sever. Leningrad: Nauka. 196p.</t>
  </si>
  <si>
    <t>ol2265</t>
  </si>
  <si>
    <t>Increase of forest productivity on European North. Arkhangelsk: SevNIILKh, P. 34-40</t>
  </si>
  <si>
    <t>ol3642</t>
  </si>
  <si>
    <t>ja1171</t>
  </si>
  <si>
    <t>ol2436</t>
  </si>
  <si>
    <t>Biological productivity of Carpatian spruce forests. Kiev: Naukova Dumka, P. 4-69</t>
  </si>
  <si>
    <t>ol4157</t>
  </si>
  <si>
    <t>Zheng et al. (2002)</t>
  </si>
  <si>
    <t>Scand. J. For. Res. 17: 35-46</t>
  </si>
  <si>
    <t>ja1121</t>
  </si>
  <si>
    <t>ol3581</t>
  </si>
  <si>
    <t>ol2161</t>
  </si>
  <si>
    <t>ja1208</t>
  </si>
  <si>
    <t>ol2857</t>
  </si>
  <si>
    <t>Lukina &amp; Nikonov,1991</t>
  </si>
  <si>
    <t xml:space="preserve"> Lesovedeniye (Rus. For. Sci.) 4: 37-45</t>
  </si>
  <si>
    <t>ol2266</t>
  </si>
  <si>
    <t>Increase of forest productivity on European North. Arkhangelsk: SevNIILKh, P. 34-41</t>
  </si>
  <si>
    <t>ja1212</t>
  </si>
  <si>
    <t>ja1172</t>
  </si>
  <si>
    <t>ol3332</t>
  </si>
  <si>
    <t>ja1210</t>
  </si>
  <si>
    <t>ol3670</t>
  </si>
  <si>
    <t>Rozanova (1960); Utkin (1970)</t>
  </si>
  <si>
    <t>Transactions of Forestry Laboratory of Academy of Sciences of USSR 1: 5-60 &amp;  Lesovedeniye (Rus. For. Sci.) 3: 58-89</t>
  </si>
  <si>
    <t>ja1173</t>
  </si>
  <si>
    <t>ol2856</t>
  </si>
  <si>
    <t>ol4019</t>
  </si>
  <si>
    <t>Vakurov &amp; Polyakova (1982a)</t>
  </si>
  <si>
    <t>Chemical matter cycling in forests. Moscow: Nauka, P. 20-43</t>
  </si>
  <si>
    <t>ol4018</t>
  </si>
  <si>
    <t>ol2437</t>
  </si>
  <si>
    <t>Biological productivity of Carpatian spruce forests. Kiev: Naukova Dumka, P. 4-70</t>
  </si>
  <si>
    <t>ol2438</t>
  </si>
  <si>
    <t>Biological productivity of Carpatian spruce forests. Kiev: Naukova Dumka, P. 4-71</t>
  </si>
  <si>
    <t>ja1209</t>
  </si>
  <si>
    <t>ja1174</t>
  </si>
  <si>
    <t>ja1122</t>
  </si>
  <si>
    <t>ol4133</t>
  </si>
  <si>
    <t>Yurkevich et al. (1971; 1975)</t>
  </si>
  <si>
    <t>Types and associations of spruce forests (Studies in Byelorussian Republic). Minsk: Nauka i Tekhnika, 351 p.</t>
  </si>
  <si>
    <t>ol2296</t>
  </si>
  <si>
    <t>Droste zu Hülshoff (1969)</t>
  </si>
  <si>
    <t>Dissertation. München, 222 S.</t>
  </si>
  <si>
    <t>ol3571</t>
  </si>
  <si>
    <t>ol3572</t>
  </si>
  <si>
    <t>ol2358</t>
  </si>
  <si>
    <t>ol3331</t>
  </si>
  <si>
    <t>ol2685</t>
  </si>
  <si>
    <t>ja1160</t>
  </si>
  <si>
    <t>ol3582</t>
  </si>
  <si>
    <t>ol3703</t>
  </si>
  <si>
    <t>Shcherbakov &amp; Zaitseva (1971)</t>
  </si>
  <si>
    <t>Forest plant resources of the Southern Karelia. Petrozavodsk: Karelia Publ. House. P 22-40</t>
  </si>
  <si>
    <t>ol2162</t>
  </si>
  <si>
    <t>ja1124</t>
  </si>
  <si>
    <t>ja1213</t>
  </si>
  <si>
    <t>ol3334</t>
  </si>
  <si>
    <t>ol2181</t>
  </si>
  <si>
    <t>Bobkova (1987)</t>
  </si>
  <si>
    <t>Biological productivity of coniferous forests on European North-East. Leningrad: Nauka, 156 p.</t>
  </si>
  <si>
    <t>ja1123</t>
  </si>
  <si>
    <t>ol2267</t>
  </si>
  <si>
    <t>Increase of forest productivity on European North. Arkhangelsk: SevNIILKh, P. 34-42</t>
  </si>
  <si>
    <t>ja1161</t>
  </si>
  <si>
    <t>ol2132</t>
  </si>
  <si>
    <t>Anufrieva (1976)</t>
  </si>
  <si>
    <t>Lesovedeniye I Lesnoye Khozyaistvo (Forestry and Forest Management) 11: 106-113</t>
  </si>
  <si>
    <t>ol2686</t>
  </si>
  <si>
    <t>ol3644</t>
  </si>
  <si>
    <t>ol3333</t>
  </si>
  <si>
    <t>ol4151</t>
  </si>
  <si>
    <t>Zaboyeva et al. (1973); Archegova et al. (1975)</t>
  </si>
  <si>
    <t>Rastitelnye resursy (Plant Resources) 9: 100-106 &amp; Productivity and elements cycling in northern phytocoenoses. Leningrad: Nauka, 130 p.</t>
  </si>
  <si>
    <t>ja1128</t>
  </si>
  <si>
    <t>ol4017</t>
  </si>
  <si>
    <t>ja1127</t>
  </si>
  <si>
    <t>ol2335</t>
  </si>
  <si>
    <t>ol2336</t>
  </si>
  <si>
    <t>ol2858</t>
  </si>
  <si>
    <t>ol2439</t>
  </si>
  <si>
    <t>Biological productivity of Carpatian spruce forests. Kiev: Naukova Dumka, P. 4-72</t>
  </si>
  <si>
    <t>ja1214</t>
  </si>
  <si>
    <t>ol2257</t>
  </si>
  <si>
    <t>Chepurko (1971; 1972); Manakov &amp; Nikonov (1979)</t>
  </si>
  <si>
    <t>Biological productivity and chemical element cycling in plant communities. Leningrad: Nauka, p 213-219 &amp; Soils and plant community productivity. Issue 1. Moscow: State University, 1972. P. 94-116 &amp; Botan. Zhurnal (Rus. Bot. Journal) 64: 232-241</t>
  </si>
  <si>
    <t>ol2440</t>
  </si>
  <si>
    <t>Biological productivity of Carpatian spruce forests. Kiev: Naukova Dumka, P. 4-73</t>
  </si>
  <si>
    <t>ol2180</t>
  </si>
  <si>
    <t xml:space="preserve">Bobkova &amp; Tuzhilkina (2006b); Bobkova (2007) </t>
  </si>
  <si>
    <t>Natural spruce forests of the Russian North: Biodiversity, structure, functions. St.-Peterburg: Nauka. p. 265-288 &amp; Lesovedeniye (Rus. For. Sci.) 6: 45-54</t>
  </si>
  <si>
    <t>ol2133</t>
  </si>
  <si>
    <t>ol4136</t>
  </si>
  <si>
    <t>ol3741</t>
  </si>
  <si>
    <t>ja1194</t>
  </si>
  <si>
    <t>ol2334</t>
  </si>
  <si>
    <t>ol2441</t>
  </si>
  <si>
    <t>Biological productivity of Carpatian spruce forests. Kiev: Naukova Dumka, P. 4-74</t>
  </si>
  <si>
    <t>ja1125</t>
  </si>
  <si>
    <t>ol2333</t>
  </si>
  <si>
    <t>ol2195</t>
  </si>
  <si>
    <t>ol3643</t>
  </si>
  <si>
    <t>ol4024</t>
  </si>
  <si>
    <t>Vakurov (1974a)</t>
  </si>
  <si>
    <t>Productivity of organic and biological forest mass. Moscow: Nauka, P. 7-10</t>
  </si>
  <si>
    <t>ja1175</t>
  </si>
  <si>
    <t>ol2288</t>
  </si>
  <si>
    <t>Devillez et al. (1973?)</t>
  </si>
  <si>
    <t>Bull. de la Classe des Sciences. Academie Royale de Belgique, Bruxelles. 1973a. 5 serie. Vol. 59. P. 480-491.</t>
  </si>
  <si>
    <t>ol2422</t>
  </si>
  <si>
    <t>Golovenko et al. (1976; 1981); Gerasimova et al. (1980)</t>
  </si>
  <si>
    <t>Soils and plant community productivity. Issue 3. Moscow: State University, 1976. P. 73-96 &amp; Soils and plant community productivity. Issue 5. Moscow: State University, 1981. P. 160-193 &amp; Forest ecology and productivity of Nechernozemye region. Moscow: State University, P. 84-138</t>
  </si>
  <si>
    <t>ja1228</t>
  </si>
  <si>
    <t>ol2773</t>
  </si>
  <si>
    <t>Kravchenko (1963; 1964); Smirnov (1971?)</t>
  </si>
  <si>
    <t>Bot. Zhurnal (Rus. Bot. Journ.) 48: 566-570 &amp; Lesnoi Zhurnal (Forest Journ.) 1: 45-47 &amp; Organic mass of certain forest phytocoenoses at European part of USSR. Moscow: Nauka, 362 p.</t>
  </si>
  <si>
    <t>ol2337</t>
  </si>
  <si>
    <t>ol3335</t>
  </si>
  <si>
    <t>ol4134</t>
  </si>
  <si>
    <t>ja1178</t>
  </si>
  <si>
    <t>ol4030</t>
  </si>
  <si>
    <t>ol3742</t>
  </si>
  <si>
    <t>ol3550</t>
  </si>
  <si>
    <t>Parshevnikov (1962); Rodin &amp; Bazilevich (1965)</t>
  </si>
  <si>
    <t>Transactions of V.N. Sukachev Forest and Wood Institute 52: 196-209 &amp; Problems of modern botany. Moscow-Leningrad: Nauka, P. 236-243</t>
  </si>
  <si>
    <t>ol3679</t>
  </si>
  <si>
    <t>Rudneva et al. (1966)</t>
  </si>
  <si>
    <t>Pochvovedeniye (Rus. Soil Sci.) 3: 14-26</t>
  </si>
  <si>
    <t>ja1219</t>
  </si>
  <si>
    <t>ol2774</t>
  </si>
  <si>
    <t>ol2338</t>
  </si>
  <si>
    <t>ja1176</t>
  </si>
  <si>
    <t>ol3716</t>
  </si>
  <si>
    <t>ja1129</t>
  </si>
  <si>
    <t>ol2687</t>
  </si>
  <si>
    <t>ol3510</t>
  </si>
  <si>
    <t>Odinak &amp; Borsuk (1983)</t>
  </si>
  <si>
    <t>Biogeocoenotic cover of Beskidy Mountain and its dynamics trends. Kiev: Naukova Dumka, P. 20-103</t>
  </si>
  <si>
    <t>ol2751</t>
  </si>
  <si>
    <t>Kolli &amp; Kahrik (1970a)</t>
  </si>
  <si>
    <t>Transactions of Estonian Agricultural Academy: Soil regimes and processes 65: 69-91</t>
  </si>
  <si>
    <t>ol2844</t>
  </si>
  <si>
    <t>Lohmus &amp; Oya (1983)</t>
  </si>
  <si>
    <t>Lesovedeniye (Rus. For. Sci.) 4: 56-62</t>
  </si>
  <si>
    <t>ja1162</t>
  </si>
  <si>
    <t>ol2100</t>
  </si>
  <si>
    <t>Abrazhko (1973) &amp; Alexeyev et al. (1973)</t>
  </si>
  <si>
    <t>Structure and productivity of spruce forests on southern taiga.</t>
  </si>
  <si>
    <t>ol3717</t>
  </si>
  <si>
    <t>ol3352</t>
  </si>
  <si>
    <t xml:space="preserve">Masci et al. (1998); Persson et al. (2000);  Scarascia-Mugnozza (2000)   </t>
  </si>
  <si>
    <t>ja1195</t>
  </si>
  <si>
    <t>ol3711</t>
  </si>
  <si>
    <t>Sidorovich &amp; Bus'ko (1982); Bus’ko (1986)</t>
  </si>
  <si>
    <t>ol2339</t>
  </si>
  <si>
    <t>ja1126</t>
  </si>
  <si>
    <t>ja1130</t>
  </si>
  <si>
    <t>ol3645</t>
  </si>
  <si>
    <t>ol2194</t>
  </si>
  <si>
    <t>ol2359</t>
  </si>
  <si>
    <t>ol2442</t>
  </si>
  <si>
    <t>Biological productivity of Carpatian spruce forests. Kiev: Naukova Dumka, P. 4-75</t>
  </si>
  <si>
    <t>ol2689</t>
  </si>
  <si>
    <t>ol2259</t>
  </si>
  <si>
    <t>ja1163</t>
  </si>
  <si>
    <t>ol4141</t>
  </si>
  <si>
    <t>ja1179</t>
  </si>
  <si>
    <t>ja1215</t>
  </si>
  <si>
    <t>ja1196</t>
  </si>
  <si>
    <t>ol2189</t>
  </si>
  <si>
    <t>Bobkova (2001)</t>
  </si>
  <si>
    <t>Bioproductive process in forest ecosystems of Russian North. St.-Petersburg: Nauka, p 52-68</t>
  </si>
  <si>
    <t>ol2688</t>
  </si>
  <si>
    <t>ol3704</t>
  </si>
  <si>
    <t>ja1220</t>
  </si>
  <si>
    <t>ol1591</t>
  </si>
  <si>
    <t>Havas (1981)</t>
  </si>
  <si>
    <t>ol2529</t>
  </si>
  <si>
    <t>Havas &amp; Kubin (1983)</t>
  </si>
  <si>
    <t>Ann. Bot. Fennici. 20: 115-149</t>
  </si>
  <si>
    <t>ja1186</t>
  </si>
  <si>
    <t>ol3427</t>
  </si>
  <si>
    <t>ol2775</t>
  </si>
  <si>
    <t>ja1177</t>
  </si>
  <si>
    <t>ol2258</t>
  </si>
  <si>
    <t>ol1561</t>
  </si>
  <si>
    <t>Kestemont (1975); Duvigneaud &amp; Kestemont (1977)</t>
  </si>
  <si>
    <t>ja1180</t>
  </si>
  <si>
    <t>ol2739</t>
  </si>
  <si>
    <t>Kestemont et al. (1977)</t>
  </si>
  <si>
    <t>Productivite biologique en Belgique. Paris: Duculot, P. 161-176.</t>
  </si>
  <si>
    <t>ja1216</t>
  </si>
  <si>
    <t>ja1197</t>
  </si>
  <si>
    <t>ja1198</t>
  </si>
  <si>
    <t>ja1133</t>
  </si>
  <si>
    <t>ol2443</t>
  </si>
  <si>
    <t>Biological productivity of Carpatian spruce forests. Kiev: Naukova Dumka, P. 4-76</t>
  </si>
  <si>
    <t>ol4139</t>
  </si>
  <si>
    <t>ja1221</t>
  </si>
  <si>
    <t>ol4138</t>
  </si>
  <si>
    <t>ja1229</t>
  </si>
  <si>
    <t>ol2690</t>
  </si>
  <si>
    <t>ol2196</t>
  </si>
  <si>
    <t>ja1132</t>
  </si>
  <si>
    <t>ol4137</t>
  </si>
  <si>
    <t>ol2444</t>
  </si>
  <si>
    <t>Biological productivity of Carpatian spruce forests. Kiev: Naukova Dumka, P. 4-77</t>
  </si>
  <si>
    <t>ja1230</t>
  </si>
  <si>
    <t>ja1181</t>
  </si>
  <si>
    <t>ja1187</t>
  </si>
  <si>
    <t>ja1164</t>
  </si>
  <si>
    <t>ja1165</t>
  </si>
  <si>
    <t>ol3646</t>
  </si>
  <si>
    <t>ja1182</t>
  </si>
  <si>
    <t>ol3573</t>
  </si>
  <si>
    <t>ja1131</t>
  </si>
  <si>
    <t>ol2446</t>
  </si>
  <si>
    <t>Biological productivity of Carpatian spruce forests. Kiev: Naukova Dumka, P. 4-79</t>
  </si>
  <si>
    <t>ja1222</t>
  </si>
  <si>
    <t>ja1166</t>
  </si>
  <si>
    <t>ol2445</t>
  </si>
  <si>
    <t>Biological productivity of Carpatian spruce forests. Kiev: Naukova Dumka, P. 4-78</t>
  </si>
  <si>
    <t>ol3945</t>
  </si>
  <si>
    <t>Utkin &amp; Dylis  (1966)</t>
  </si>
  <si>
    <t>Bull. MOIP. Biol. Division. 71: 79-91</t>
  </si>
  <si>
    <t>ol3705</t>
  </si>
  <si>
    <t>ol3574</t>
  </si>
  <si>
    <t>ja1238</t>
  </si>
  <si>
    <t>ol4135</t>
  </si>
  <si>
    <t>ol2428</t>
  </si>
  <si>
    <t>ol3501</t>
  </si>
  <si>
    <t>Nykvist (1971)</t>
  </si>
  <si>
    <t>Systems analysis in northern coniferous forests - IBP workshop. Bulletins from the Ecological Research Committee. Vol. 14: 166-178</t>
  </si>
  <si>
    <t>ol3647</t>
  </si>
  <si>
    <t>ja1217</t>
  </si>
  <si>
    <t>ol3666</t>
  </si>
  <si>
    <t>ol3343</t>
  </si>
  <si>
    <t>Marchenko &amp; Karlov (1962)</t>
  </si>
  <si>
    <t>Pochvovedeniye (Rus. Soil Sci.) 7: 52-66</t>
  </si>
  <si>
    <t>ja1223</t>
  </si>
  <si>
    <t>ja1183</t>
  </si>
  <si>
    <t>ol2752</t>
  </si>
  <si>
    <t>ja1199</t>
  </si>
  <si>
    <t>ja1200</t>
  </si>
  <si>
    <t>ja1239</t>
  </si>
  <si>
    <t>ja1167</t>
  </si>
  <si>
    <t>ja1246</t>
  </si>
  <si>
    <t>ja1231</t>
  </si>
  <si>
    <t>ol2101</t>
  </si>
  <si>
    <t>ol2423</t>
  </si>
  <si>
    <t>ja1218</t>
  </si>
  <si>
    <t>ol2448</t>
  </si>
  <si>
    <t>Biological productivity of Carpatian spruce forests. Kiev: Naukova Dumka, P. 4-81</t>
  </si>
  <si>
    <t>ol4171</t>
  </si>
  <si>
    <t>Zolotokrylin &amp; Nosova (1974); Dylis &amp; Nosova  (1977)</t>
  </si>
  <si>
    <t>Lesovedeniye (Rus. For. Sci.). No. 4. P. 24-32 &amp; Phytomass of forest biogeocoenoses on localities near Moscow. Moscow: Nauka, 143 p.</t>
  </si>
  <si>
    <t>ja1134</t>
  </si>
  <si>
    <t>ol3738</t>
  </si>
  <si>
    <t>Smirnov (1971a,b); Semenova (1975)</t>
  </si>
  <si>
    <t>Organic mass of certain forest phytocoenoses at European part of USSR. Moscow: Nauka, 362 p. &amp; Ph. D. Thesis. Minsk: Experimental Botany Institute, 45 p. &amp;  Influence of final clear cutting on soils and matter cycling in forest ecosystem. Moscow: Lesnaya Promyshlennost, 183 p.</t>
  </si>
  <si>
    <t>ol2449</t>
  </si>
  <si>
    <t>Biological productivity of Carpatian spruce forests. Kiev: Naukova Dumka, P. 4-82</t>
  </si>
  <si>
    <t>ja1240</t>
  </si>
  <si>
    <t>ja1184</t>
  </si>
  <si>
    <t>ja1232</t>
  </si>
  <si>
    <t>ja1201</t>
  </si>
  <si>
    <t>ol3511</t>
  </si>
  <si>
    <t>ol2037</t>
  </si>
  <si>
    <t>Skovsgaard et al. (2006)</t>
  </si>
  <si>
    <t>Scan. J. For. Res. 21: 470-488</t>
  </si>
  <si>
    <t>ja1224</t>
  </si>
  <si>
    <t>ja1135</t>
  </si>
  <si>
    <t>ol3342</t>
  </si>
  <si>
    <t>Marchenko &amp; Karlov (1961; 1962)</t>
  </si>
  <si>
    <t>Botan. Zhurnal (Rus. Bot. J.) 46: 1146-1152 &amp; Pochvovedeniye (Rus. Soil Sci.) 7: 52-66</t>
  </si>
  <si>
    <t>ol2343</t>
  </si>
  <si>
    <t>ol2366</t>
  </si>
  <si>
    <t>Feger et al. (1991)</t>
  </si>
  <si>
    <t>Forstwissenschaftliches Zentralblatt. 110: 248-262.</t>
  </si>
  <si>
    <t>ol2447</t>
  </si>
  <si>
    <t>Biological productivity of Carpatian spruce forests. Kiev: Naukova Dumka, P. 4-80</t>
  </si>
  <si>
    <t>ol3493</t>
  </si>
  <si>
    <t>Nihlgard (1972)</t>
  </si>
  <si>
    <t>Oikos 23: 69-81</t>
  </si>
  <si>
    <t>ol2342</t>
  </si>
  <si>
    <t>ja1188</t>
  </si>
  <si>
    <t>ol4142</t>
  </si>
  <si>
    <t>ja1185</t>
  </si>
  <si>
    <t>ja1233</t>
  </si>
  <si>
    <t>ol2341</t>
  </si>
  <si>
    <t>ol2426</t>
  </si>
  <si>
    <t>ol2130</t>
  </si>
  <si>
    <t>Antonov (1991)</t>
  </si>
  <si>
    <t>Gorskostopanska Nauka (Forest Sci.) No. 1: 55-61.</t>
  </si>
  <si>
    <t>ol2340</t>
  </si>
  <si>
    <t>ja1136</t>
  </si>
  <si>
    <t>ol2360</t>
  </si>
  <si>
    <t>ol2344</t>
  </si>
  <si>
    <t>ja1225</t>
  </si>
  <si>
    <t>ol3576</t>
  </si>
  <si>
    <t>ol2424</t>
  </si>
  <si>
    <t>ol2345</t>
  </si>
  <si>
    <t>ja1142</t>
  </si>
  <si>
    <t>ol2346</t>
  </si>
  <si>
    <t>ja1144</t>
  </si>
  <si>
    <t>ja1189</t>
  </si>
  <si>
    <t>ol3575</t>
  </si>
  <si>
    <t>ja1143</t>
  </si>
  <si>
    <t>ol3648</t>
  </si>
  <si>
    <t>ol3428</t>
  </si>
  <si>
    <t>ol4144</t>
  </si>
  <si>
    <t>ol2347</t>
  </si>
  <si>
    <t>ol2427</t>
  </si>
  <si>
    <t>ol4140</t>
  </si>
  <si>
    <t>ja1190</t>
  </si>
  <si>
    <t>ol2361</t>
  </si>
  <si>
    <t>ol2425</t>
  </si>
  <si>
    <t>ja1247</t>
  </si>
  <si>
    <t>ol4145</t>
  </si>
  <si>
    <t>ja1226</t>
  </si>
  <si>
    <t>ol2038</t>
  </si>
  <si>
    <t>ja1242</t>
  </si>
  <si>
    <t>ja1241</t>
  </si>
  <si>
    <t>ja1236</t>
  </si>
  <si>
    <t>ja1234</t>
  </si>
  <si>
    <t>ol4146</t>
  </si>
  <si>
    <t>ol4143</t>
  </si>
  <si>
    <t>ja1191</t>
  </si>
  <si>
    <t>ol2371</t>
  </si>
  <si>
    <t>Frey &amp; Koppel (1983); Frey (1977)</t>
  </si>
  <si>
    <t>Horisont. 12: 13-18 (Eston.) &amp; Spruce Forest Ecosystem Structure and Ecology. Vol. 1. (Estonian IBP Report, 11). Tartu, 1977. P. 21-36.</t>
  </si>
  <si>
    <t>ol3667</t>
  </si>
  <si>
    <t>ja1138</t>
  </si>
  <si>
    <t>ja1248</t>
  </si>
  <si>
    <t>ja1202</t>
  </si>
  <si>
    <t>ol2450</t>
  </si>
  <si>
    <t>Biological productivity of Carpatian spruce forests. Kiev: Naukova Dumka, P. 4-83</t>
  </si>
  <si>
    <t>ja1137</t>
  </si>
  <si>
    <t>ol2372</t>
  </si>
  <si>
    <t>ja1235</t>
  </si>
  <si>
    <t>ol3429</t>
  </si>
  <si>
    <t>ja1168</t>
  </si>
  <si>
    <t>ja1146</t>
  </si>
  <si>
    <t>ol4031</t>
  </si>
  <si>
    <t>ja1243</t>
  </si>
  <si>
    <t>ol3577</t>
  </si>
  <si>
    <t>ol3430</t>
  </si>
  <si>
    <t>ja1147</t>
  </si>
  <si>
    <t>ja1227</t>
  </si>
  <si>
    <t>ja1192</t>
  </si>
  <si>
    <t>ja1249</t>
  </si>
  <si>
    <t>ol2131</t>
  </si>
  <si>
    <t>ja1140</t>
  </si>
  <si>
    <t>ja1145</t>
  </si>
  <si>
    <t>ol4147</t>
  </si>
  <si>
    <t>ol2351</t>
  </si>
  <si>
    <t>ol2350</t>
  </si>
  <si>
    <t>ol3668</t>
  </si>
  <si>
    <t>ja1139</t>
  </si>
  <si>
    <t>ol2039</t>
  </si>
  <si>
    <t>ol2753</t>
  </si>
  <si>
    <t>ol3631</t>
  </si>
  <si>
    <t>Ranger et al. (1992)</t>
  </si>
  <si>
    <t>Ann. Sci. For. 49: 651-668</t>
  </si>
  <si>
    <t>ol2349</t>
  </si>
  <si>
    <t>ja1250</t>
  </si>
  <si>
    <t>ol2348</t>
  </si>
  <si>
    <t>ol2354</t>
  </si>
  <si>
    <t>ja1244</t>
  </si>
  <si>
    <t>ol2353</t>
  </si>
  <si>
    <t>ol2352</t>
  </si>
  <si>
    <t>ja1251</t>
  </si>
  <si>
    <t>ol4148</t>
  </si>
  <si>
    <t>ol2362</t>
  </si>
  <si>
    <t>ja1193</t>
  </si>
  <si>
    <t>ja1252</t>
  </si>
  <si>
    <t>ja1141</t>
  </si>
  <si>
    <t>ol2040</t>
  </si>
  <si>
    <t>ol2480</t>
  </si>
  <si>
    <t>Grozeva et al. (1986)</t>
  </si>
  <si>
    <t>Gorskostopanska Nauka (Forest Sci.) 23: 52-58</t>
  </si>
  <si>
    <t>ja1245</t>
  </si>
  <si>
    <t>ja1148</t>
  </si>
  <si>
    <t>ja1237</t>
  </si>
  <si>
    <t>ja1149</t>
  </si>
  <si>
    <t>ja1253</t>
  </si>
  <si>
    <t>po2631</t>
  </si>
  <si>
    <t>Picea asperata</t>
  </si>
  <si>
    <t>Xu et al. (2012)</t>
  </si>
  <si>
    <t>Env. Exp. Bot. 77: 1-11</t>
  </si>
  <si>
    <t>po2633</t>
  </si>
  <si>
    <t>po2630</t>
  </si>
  <si>
    <t>po2632</t>
  </si>
  <si>
    <t>po2635</t>
  </si>
  <si>
    <t>po2637</t>
  </si>
  <si>
    <t>po2634</t>
  </si>
  <si>
    <t>po2636</t>
  </si>
  <si>
    <t>lu0464</t>
  </si>
  <si>
    <t>Ma et al. (2007)</t>
  </si>
  <si>
    <t>Chinese J. Plant Ecol. 31: 305-312 (in Chinese)</t>
  </si>
  <si>
    <t>lu0644</t>
  </si>
  <si>
    <t>Picea brachytyla</t>
  </si>
  <si>
    <t>Tang &amp; Xu (1997)</t>
  </si>
  <si>
    <t>Sichuan For. Explor. Design : 21-26 (in Chinese)</t>
  </si>
  <si>
    <t>lu0751</t>
  </si>
  <si>
    <t>Wu et al. (1994a)</t>
  </si>
  <si>
    <t>J. Yunnan Univ. (Nat. Sci.) 16: 230-234 (in Chinese)</t>
  </si>
  <si>
    <t>lu0752</t>
  </si>
  <si>
    <t>po0977</t>
  </si>
  <si>
    <t>Picea breweriana</t>
  </si>
  <si>
    <t>Miyazawa &amp; Lechowicz (2004)</t>
  </si>
  <si>
    <t>Ann. Bot. 94: 635-644</t>
  </si>
  <si>
    <t>po0969</t>
  </si>
  <si>
    <t>po0970</t>
  </si>
  <si>
    <t>Picea chihuahuana</t>
  </si>
  <si>
    <t>po0978</t>
  </si>
  <si>
    <t>lu0680</t>
  </si>
  <si>
    <t>Picea crassifolia</t>
  </si>
  <si>
    <t>Wang et al. (2000)</t>
  </si>
  <si>
    <t>J. Northwest For. Univ. 15: 9-14 (in Chinese)</t>
  </si>
  <si>
    <t>lu0142</t>
  </si>
  <si>
    <t>Fang et al. (1991)</t>
  </si>
  <si>
    <t>J. Qinghai Univ. 9: 71-77 (in Chinese)</t>
  </si>
  <si>
    <t>lu0676</t>
  </si>
  <si>
    <t>lu0675</t>
  </si>
  <si>
    <t>lu0678</t>
  </si>
  <si>
    <t>lu0677</t>
  </si>
  <si>
    <t>mp0252</t>
  </si>
  <si>
    <t>Picea engelmannii</t>
  </si>
  <si>
    <t>mp0274</t>
  </si>
  <si>
    <t>mp0345</t>
  </si>
  <si>
    <t>po0979</t>
  </si>
  <si>
    <t>po0971</t>
  </si>
  <si>
    <t>po1245</t>
  </si>
  <si>
    <t>Brown &amp; Higginbotham (1986)</t>
  </si>
  <si>
    <t>Tree Physiol. 2: 223-232</t>
  </si>
  <si>
    <t>po1244</t>
  </si>
  <si>
    <t>po1248</t>
  </si>
  <si>
    <t>po1251</t>
  </si>
  <si>
    <t>po2207</t>
  </si>
  <si>
    <t>po1243</t>
  </si>
  <si>
    <t>po1254</t>
  </si>
  <si>
    <t>po1247</t>
  </si>
  <si>
    <t>po1246</t>
  </si>
  <si>
    <t>po1257</t>
  </si>
  <si>
    <t>po1250</t>
  </si>
  <si>
    <t>po1249</t>
  </si>
  <si>
    <t>po1260</t>
  </si>
  <si>
    <t>po1252</t>
  </si>
  <si>
    <t>po1263</t>
  </si>
  <si>
    <t>po1253</t>
  </si>
  <si>
    <t>po1266</t>
  </si>
  <si>
    <t>po2205</t>
  </si>
  <si>
    <t>po1256</t>
  </si>
  <si>
    <t>po1259</t>
  </si>
  <si>
    <t>mp0201</t>
  </si>
  <si>
    <t>po1255</t>
  </si>
  <si>
    <t>po1258</t>
  </si>
  <si>
    <t>po1262</t>
  </si>
  <si>
    <t>mp0346</t>
  </si>
  <si>
    <t>Yakimchuk &amp; Hoddinott (1994)</t>
  </si>
  <si>
    <t>Can. J. For. Res. 24: 1-8</t>
  </si>
  <si>
    <t>mp0368</t>
  </si>
  <si>
    <t>mp0393</t>
  </si>
  <si>
    <t>mp0402</t>
  </si>
  <si>
    <t>po1265</t>
  </si>
  <si>
    <t>po1261</t>
  </si>
  <si>
    <t>po1264</t>
  </si>
  <si>
    <t>mp0569</t>
  </si>
  <si>
    <t>mp0716</t>
  </si>
  <si>
    <t>mp0911</t>
  </si>
  <si>
    <t>mp1039</t>
  </si>
  <si>
    <t>po0980</t>
  </si>
  <si>
    <t>mp1267</t>
  </si>
  <si>
    <t>po0972</t>
  </si>
  <si>
    <t>mp2728</t>
  </si>
  <si>
    <t>mp2729</t>
  </si>
  <si>
    <t>mp2787</t>
  </si>
  <si>
    <t>mp2946</t>
  </si>
  <si>
    <t>ol0033</t>
  </si>
  <si>
    <t>Perala &amp; Alban (1982)</t>
  </si>
  <si>
    <t>Plant Soil 64: 177-192</t>
  </si>
  <si>
    <t>ol1728</t>
  </si>
  <si>
    <t>Alban et al. (1978)</t>
  </si>
  <si>
    <t>ol0029</t>
  </si>
  <si>
    <t>lu0501</t>
  </si>
  <si>
    <t>Picea koraiensis</t>
  </si>
  <si>
    <t>Mu et al. (1995ab)</t>
  </si>
  <si>
    <t>J. Northeast For. Univ. 23: 95-102 (in Chinese); Bull. Bot. Res. 15: 551-557 (in Chinese)</t>
  </si>
  <si>
    <t>lu0502</t>
  </si>
  <si>
    <t>lu0499</t>
  </si>
  <si>
    <t>lu0500</t>
  </si>
  <si>
    <t>lu0497</t>
  </si>
  <si>
    <t>lu0498</t>
  </si>
  <si>
    <t>lu0496</t>
  </si>
  <si>
    <t>lu0031</t>
  </si>
  <si>
    <t>Chen &amp; Chen (1980)</t>
  </si>
  <si>
    <t>Sci. Silvae Sin.: 269-278 (in Chinese)</t>
  </si>
  <si>
    <t>ol1809</t>
  </si>
  <si>
    <t>Picea likiangensis</t>
  </si>
  <si>
    <t>Silva Fenn. 38: 235-242</t>
  </si>
  <si>
    <t>lu0429</t>
  </si>
  <si>
    <t>Liu et al. (2001)</t>
  </si>
  <si>
    <t>Sci. Silvae Sin. 37: 10-18 (in Chinese)</t>
  </si>
  <si>
    <t>po1599</t>
  </si>
  <si>
    <t>po1592</t>
  </si>
  <si>
    <t>po1601</t>
  </si>
  <si>
    <t>po1600</t>
  </si>
  <si>
    <t>po1593</t>
  </si>
  <si>
    <t>po1602</t>
  </si>
  <si>
    <t>po1594</t>
  </si>
  <si>
    <t>po1603</t>
  </si>
  <si>
    <t>po1605</t>
  </si>
  <si>
    <t>po1604</t>
  </si>
  <si>
    <t>po1595</t>
  </si>
  <si>
    <t>po1596</t>
  </si>
  <si>
    <t>po1597</t>
  </si>
  <si>
    <t>po1598</t>
  </si>
  <si>
    <t>mp0451</t>
  </si>
  <si>
    <t>mp0646</t>
  </si>
  <si>
    <t>mp0833</t>
  </si>
  <si>
    <t>po0981</t>
  </si>
  <si>
    <t>po0973</t>
  </si>
  <si>
    <t>mp2266</t>
  </si>
  <si>
    <t>Way &amp; Sage (2008)</t>
  </si>
  <si>
    <t>Glob. Change Biol. 14: 624-636</t>
  </si>
  <si>
    <t>mp2837</t>
  </si>
  <si>
    <t>ol1813</t>
  </si>
  <si>
    <t>Van Cleve (1981) &amp; Barney et al. (1973)</t>
  </si>
  <si>
    <t>In: Dynamics of Forest Ecosystems, pp 648-650 &amp; Can. J. For. Res 3: 304-311</t>
  </si>
  <si>
    <t>ol1814</t>
  </si>
  <si>
    <t>ol1812</t>
  </si>
  <si>
    <t>ol0042</t>
  </si>
  <si>
    <t>Rencz &amp; Auclair (1978)</t>
  </si>
  <si>
    <t>Can. J. For. Res. 14: 259-265</t>
  </si>
  <si>
    <t>ol3784</t>
  </si>
  <si>
    <t>Picea obovata</t>
  </si>
  <si>
    <t>Terekhov &amp; Usoltsev (2005)</t>
  </si>
  <si>
    <t>Ecological problems of the northern territory. Issue 8. Arkhangelsk: State Technical University. P. 107-108</t>
  </si>
  <si>
    <t>ol3781</t>
  </si>
  <si>
    <t>ol3786</t>
  </si>
  <si>
    <t>ol3779</t>
  </si>
  <si>
    <t>ol3782</t>
  </si>
  <si>
    <t>ol3785</t>
  </si>
  <si>
    <t>ol3777</t>
  </si>
  <si>
    <t>ol3783</t>
  </si>
  <si>
    <t>ol3778</t>
  </si>
  <si>
    <t>ol3780</t>
  </si>
  <si>
    <t>ol3852</t>
  </si>
  <si>
    <t>Usoltsev et al. (2004b)</t>
  </si>
  <si>
    <t>Modern problems of forest complex: Collection of scientific works. Issue 9. Bryansk: Engineering and Technical Academy, P. 53-57</t>
  </si>
  <si>
    <t>ol3855</t>
  </si>
  <si>
    <t>ol3853</t>
  </si>
  <si>
    <t>ol3858</t>
  </si>
  <si>
    <t>Usoltsev et al. (2004?)</t>
  </si>
  <si>
    <t>Ural forests and its management. Issue 24. Ekaterinburg: State Forest Engineering University.  P. 144-147</t>
  </si>
  <si>
    <t>ol3857</t>
  </si>
  <si>
    <t>ol3847</t>
  </si>
  <si>
    <t>ol3854</t>
  </si>
  <si>
    <t>ol3846</t>
  </si>
  <si>
    <t>ol3839</t>
  </si>
  <si>
    <t>Usoltsev et al. (2002b)</t>
  </si>
  <si>
    <t>Ecology: science, education, training. Issue 3. Bryansk: Engineering and Technical Academy, P. 48-51</t>
  </si>
  <si>
    <t>ol3838</t>
  </si>
  <si>
    <t>ol3835</t>
  </si>
  <si>
    <t>ol4054</t>
  </si>
  <si>
    <t>ol3848</t>
  </si>
  <si>
    <t>ol3834</t>
  </si>
  <si>
    <t>ol3850</t>
  </si>
  <si>
    <t>ol3840</t>
  </si>
  <si>
    <t>ol3851</t>
  </si>
  <si>
    <t>ol3856</t>
  </si>
  <si>
    <t>ol3845</t>
  </si>
  <si>
    <t>ol3842</t>
  </si>
  <si>
    <t>ol3844</t>
  </si>
  <si>
    <t>ol3837</t>
  </si>
  <si>
    <t>ol3849</t>
  </si>
  <si>
    <t>ol3841</t>
  </si>
  <si>
    <t>ol3843</t>
  </si>
  <si>
    <t>ol3833</t>
  </si>
  <si>
    <t>ol3836</t>
  </si>
  <si>
    <t>ol3859</t>
  </si>
  <si>
    <t>ol3832</t>
  </si>
  <si>
    <t>ol2260</t>
  </si>
  <si>
    <t>Chertovskoi et al. (1978)</t>
  </si>
  <si>
    <t>Ecology of taiga forests. Arkhangelsk: Forestry and Wood Chemistry Institute. P. 32-42</t>
  </si>
  <si>
    <t>ol2782</t>
  </si>
  <si>
    <t>Kulagina (1986)</t>
  </si>
  <si>
    <t>Hydromorphic systems of forests and marshes. Krasnoyarsk: Sukachev Institute, P. 71-83</t>
  </si>
  <si>
    <t>ol2261</t>
  </si>
  <si>
    <t>ol3474</t>
  </si>
  <si>
    <t>Nagimov et al. (2007)</t>
  </si>
  <si>
    <t>Coniferous species of boreal zone 24: 427-430</t>
  </si>
  <si>
    <t>ol3475</t>
  </si>
  <si>
    <t>ol2192</t>
  </si>
  <si>
    <t>Bobkova et al. (2006); Bobkova &amp; Tuzhilkina (2006); Bobkova (2007)</t>
  </si>
  <si>
    <t>Ecologia (Rus. J. Ecology) 1: 23-31 &amp; Natural spruce forests of the Russian North: Biodiversity, structure, functions. St.-Peterburg: Nauka. P 265-288 &amp; Lesovedeniye (Rus. For. Sci.) 6: 45-54</t>
  </si>
  <si>
    <t>po0982</t>
  </si>
  <si>
    <t>Picea pungens</t>
  </si>
  <si>
    <t>po0974</t>
  </si>
  <si>
    <t>lu0268</t>
  </si>
  <si>
    <t>Picea purpurea</t>
  </si>
  <si>
    <t>Jiang (1986)</t>
  </si>
  <si>
    <t>Acta Phytoecol. Geobot. Sin. 10: 146-152 (in Chinese)</t>
  </si>
  <si>
    <t>lu0267</t>
  </si>
  <si>
    <t>lu0269</t>
  </si>
  <si>
    <t>lu0266</t>
  </si>
  <si>
    <t>po0983</t>
  </si>
  <si>
    <t>Picea rubens</t>
  </si>
  <si>
    <t>po0975</t>
  </si>
  <si>
    <t>po1649</t>
  </si>
  <si>
    <t>Laurence et al. (1994)</t>
  </si>
  <si>
    <t>J. Environ. Qual. 23: 412-417</t>
  </si>
  <si>
    <t>po1650</t>
  </si>
  <si>
    <t>ol1573</t>
  </si>
  <si>
    <t>Gordon (1981)</t>
  </si>
  <si>
    <t>ol1572</t>
  </si>
  <si>
    <t>ol1575</t>
  </si>
  <si>
    <t>ol1574</t>
  </si>
  <si>
    <t>ol3026</t>
  </si>
  <si>
    <t>Picea schrenkiana</t>
  </si>
  <si>
    <t>ol3027</t>
  </si>
  <si>
    <t>ol3030</t>
  </si>
  <si>
    <t>ol3028</t>
  </si>
  <si>
    <t>ol3029</t>
  </si>
  <si>
    <t>ol3034</t>
  </si>
  <si>
    <t>ol3031</t>
  </si>
  <si>
    <t>ol3033</t>
  </si>
  <si>
    <t>ol3032</t>
  </si>
  <si>
    <t>ol3036</t>
  </si>
  <si>
    <t>ol3035</t>
  </si>
  <si>
    <t>ol3037</t>
  </si>
  <si>
    <t>ol3038</t>
  </si>
  <si>
    <t>po0540</t>
  </si>
  <si>
    <t>po0984</t>
  </si>
  <si>
    <t>po0976</t>
  </si>
  <si>
    <t>mp2756</t>
  </si>
  <si>
    <t>mp2841</t>
  </si>
  <si>
    <t>mp2842</t>
  </si>
  <si>
    <t>mp2907</t>
  </si>
  <si>
    <t>mp3177</t>
  </si>
  <si>
    <t>Centritto et al. (1999)</t>
  </si>
  <si>
    <t>Tree Physiol. 19: 799-806</t>
  </si>
  <si>
    <t>mp3305</t>
  </si>
  <si>
    <t>ol2175</t>
  </si>
  <si>
    <t>Black et al. (2009)</t>
  </si>
  <si>
    <t>Forestry 82: 255-272</t>
  </si>
  <si>
    <t>ol2173</t>
  </si>
  <si>
    <t>ol2370</t>
  </si>
  <si>
    <t>Ford (1982)</t>
  </si>
  <si>
    <t>Forestry 55: 1-17</t>
  </si>
  <si>
    <t>ol2174</t>
  </si>
  <si>
    <t>ol2234</t>
  </si>
  <si>
    <t>Carey &amp; O’Brien (1979)</t>
  </si>
  <si>
    <t>Irish For. 1: 25-35</t>
  </si>
  <si>
    <t>ol2176</t>
  </si>
  <si>
    <t>ol2177</t>
  </si>
  <si>
    <t>ol2178</t>
  </si>
  <si>
    <t>ol2179</t>
  </si>
  <si>
    <t>po0627</t>
  </si>
  <si>
    <t>Pilea nummulariifolia</t>
  </si>
  <si>
    <t>po0628</t>
  </si>
  <si>
    <t>po0629</t>
  </si>
  <si>
    <t>po0630</t>
  </si>
  <si>
    <t>po1882</t>
  </si>
  <si>
    <t>Pilosella aurantiaca</t>
  </si>
  <si>
    <t>po1877</t>
  </si>
  <si>
    <t>po1888</t>
  </si>
  <si>
    <t>po1887</t>
  </si>
  <si>
    <t>po2143</t>
  </si>
  <si>
    <t>po2258</t>
  </si>
  <si>
    <t>po2259</t>
  </si>
  <si>
    <t>po1878</t>
  </si>
  <si>
    <t>po1883</t>
  </si>
  <si>
    <t>po1873</t>
  </si>
  <si>
    <t>po1879</t>
  </si>
  <si>
    <t>po2260</t>
  </si>
  <si>
    <t>po1884</t>
  </si>
  <si>
    <t>po2261</t>
  </si>
  <si>
    <t>po1889</t>
  </si>
  <si>
    <t>po1885</t>
  </si>
  <si>
    <t>po2262</t>
  </si>
  <si>
    <t>po1890</t>
  </si>
  <si>
    <t>po1880</t>
  </si>
  <si>
    <t>po1874</t>
  </si>
  <si>
    <t>po2263</t>
  </si>
  <si>
    <t>po1881</t>
  </si>
  <si>
    <t>po1891</t>
  </si>
  <si>
    <t>po1886</t>
  </si>
  <si>
    <t>po1875</t>
  </si>
  <si>
    <t>po2128</t>
  </si>
  <si>
    <t>po1876</t>
  </si>
  <si>
    <t>mp3127</t>
  </si>
  <si>
    <t>po0086</t>
  </si>
  <si>
    <t>Pimpinella saxifraga</t>
  </si>
  <si>
    <t>po0087</t>
  </si>
  <si>
    <t>po0088</t>
  </si>
  <si>
    <t>po0089</t>
  </si>
  <si>
    <t>po0090</t>
  </si>
  <si>
    <t>po1092</t>
  </si>
  <si>
    <t>po0091</t>
  </si>
  <si>
    <t>po0092</t>
  </si>
  <si>
    <t>po1093</t>
  </si>
  <si>
    <t>po2208</t>
  </si>
  <si>
    <t>Pinus aristata</t>
  </si>
  <si>
    <t>po2209</t>
  </si>
  <si>
    <t>mp0896</t>
  </si>
  <si>
    <t>Pinus armandii</t>
  </si>
  <si>
    <t>Shan et al. (1995)</t>
  </si>
  <si>
    <t>Water Air Soil Poll. 85: 1399-1404</t>
  </si>
  <si>
    <t>mp0950</t>
  </si>
  <si>
    <t>lu0871</t>
  </si>
  <si>
    <t>Yuan et al. (2002)</t>
  </si>
  <si>
    <t>J. Northeast For. Univ. 30: 5-7 (in Chinese)</t>
  </si>
  <si>
    <t>po1612</t>
  </si>
  <si>
    <t>po1613</t>
  </si>
  <si>
    <t>po1606</t>
  </si>
  <si>
    <t>po1614</t>
  </si>
  <si>
    <t>po1615</t>
  </si>
  <si>
    <t>po1607</t>
  </si>
  <si>
    <t>po1616</t>
  </si>
  <si>
    <t>po1608</t>
  </si>
  <si>
    <t>mp0045</t>
  </si>
  <si>
    <t>po1617</t>
  </si>
  <si>
    <t>po2206</t>
  </si>
  <si>
    <t>po1609</t>
  </si>
  <si>
    <t>po1610</t>
  </si>
  <si>
    <t>po1611</t>
  </si>
  <si>
    <t>mp0221</t>
  </si>
  <si>
    <t>po2210</t>
  </si>
  <si>
    <t>mp0687</t>
  </si>
  <si>
    <t>mp0846</t>
  </si>
  <si>
    <t>mp1059</t>
  </si>
  <si>
    <t>Tang &amp; Kozlowski (1983b)</t>
  </si>
  <si>
    <t>Can. J. For. Res. 13: 633-639</t>
  </si>
  <si>
    <t>mp1135</t>
  </si>
  <si>
    <t>mp1433</t>
  </si>
  <si>
    <t>ol1815</t>
  </si>
  <si>
    <t>Adams (1928)</t>
  </si>
  <si>
    <t>Vermont Agric. Axp. Stn Bull. 282</t>
  </si>
  <si>
    <t>ol1816</t>
  </si>
  <si>
    <t>ol1817</t>
  </si>
  <si>
    <t>ol1818</t>
  </si>
  <si>
    <t>ol1730</t>
  </si>
  <si>
    <t>ol0031</t>
  </si>
  <si>
    <t>ol0035</t>
  </si>
  <si>
    <t>po0722</t>
  </si>
  <si>
    <t>Pinus brutia</t>
  </si>
  <si>
    <t>Climent et al. (2011)</t>
  </si>
  <si>
    <t>Eur. J. For. Res. 130: 841-850</t>
  </si>
  <si>
    <t>po0723</t>
  </si>
  <si>
    <t>po0724</t>
  </si>
  <si>
    <t>po0725</t>
  </si>
  <si>
    <t>ol2760</t>
  </si>
  <si>
    <t>Kosarev &amp; Uspenski (1983)</t>
  </si>
  <si>
    <t>Forest Inventory and Forest Planning. Krasnoyarsk, P. 117-123</t>
  </si>
  <si>
    <t>ol2761</t>
  </si>
  <si>
    <t>ol2762</t>
  </si>
  <si>
    <t>ol2763</t>
  </si>
  <si>
    <t>ol2764</t>
  </si>
  <si>
    <t>ol2765</t>
  </si>
  <si>
    <t>ol2766</t>
  </si>
  <si>
    <t>ol2767</t>
  </si>
  <si>
    <t>ol2768</t>
  </si>
  <si>
    <t>ol2769</t>
  </si>
  <si>
    <t>po0727</t>
  </si>
  <si>
    <t>Climent et al. (2008)</t>
  </si>
  <si>
    <t>Silvae Genet. 57: 187-193</t>
  </si>
  <si>
    <t>po0726</t>
  </si>
  <si>
    <t>po2740</t>
  </si>
  <si>
    <t>Chambel et al. (2007)</t>
  </si>
  <si>
    <t>Ann. For. Sci. 64: 87-97</t>
  </si>
  <si>
    <t>po2743</t>
  </si>
  <si>
    <t>po2737</t>
  </si>
  <si>
    <t>po2739</t>
  </si>
  <si>
    <t>po2736</t>
  </si>
  <si>
    <t>po2742</t>
  </si>
  <si>
    <t>po2741</t>
  </si>
  <si>
    <t>po2738</t>
  </si>
  <si>
    <t>po0728</t>
  </si>
  <si>
    <t>po0729</t>
  </si>
  <si>
    <t>po0730</t>
  </si>
  <si>
    <t>po0731</t>
  </si>
  <si>
    <t>ja1254</t>
  </si>
  <si>
    <t>ja1255</t>
  </si>
  <si>
    <t>ja1256</t>
  </si>
  <si>
    <t>ja1257</t>
  </si>
  <si>
    <t>ja1258</t>
  </si>
  <si>
    <t>ja1259</t>
  </si>
  <si>
    <t>ja1260</t>
  </si>
  <si>
    <t>ja1261</t>
  </si>
  <si>
    <t>ja1262</t>
  </si>
  <si>
    <t>ja1263</t>
  </si>
  <si>
    <t>ol1720</t>
  </si>
  <si>
    <t>Pinus caribaea</t>
  </si>
  <si>
    <t>Egunjobi (1975; 1976)</t>
  </si>
  <si>
    <t>ol0080</t>
  </si>
  <si>
    <t>Kadeba &amp; Aduayi (1986)</t>
  </si>
  <si>
    <t>Oikos 46: 237-242</t>
  </si>
  <si>
    <t>po2652</t>
  </si>
  <si>
    <t>Pinus cembra</t>
  </si>
  <si>
    <t>po2651</t>
  </si>
  <si>
    <t>po2650</t>
  </si>
  <si>
    <t>mp0495</t>
  </si>
  <si>
    <t>Pinus contorta</t>
  </si>
  <si>
    <t>mp0544</t>
  </si>
  <si>
    <t>mp0553</t>
  </si>
  <si>
    <t>mp2274</t>
  </si>
  <si>
    <t>mp2334</t>
  </si>
  <si>
    <t>mp2335</t>
  </si>
  <si>
    <t>mp2351</t>
  </si>
  <si>
    <t>mp2719</t>
  </si>
  <si>
    <t>Blouin et al. (2008)</t>
  </si>
  <si>
    <t>For. Ecol. Manage. 255: 2444-2452</t>
  </si>
  <si>
    <t>mp2776</t>
  </si>
  <si>
    <t>mp2803</t>
  </si>
  <si>
    <t>ol1587</t>
  </si>
  <si>
    <t>Johnstone (1972)</t>
  </si>
  <si>
    <t>ol0039</t>
  </si>
  <si>
    <t>Pearson et al. (1984)</t>
  </si>
  <si>
    <t>ol0040</t>
  </si>
  <si>
    <t>ol0021</t>
  </si>
  <si>
    <t>Comeau &amp; Kimmins (1989b)</t>
  </si>
  <si>
    <t>Can. J. For. Res. 19: 447-454</t>
  </si>
  <si>
    <t>ol0038</t>
  </si>
  <si>
    <t>ol0020</t>
  </si>
  <si>
    <t>ol0036</t>
  </si>
  <si>
    <t>ol0037</t>
  </si>
  <si>
    <t>ol1585</t>
  </si>
  <si>
    <t>ol0022</t>
  </si>
  <si>
    <t>ol0023</t>
  </si>
  <si>
    <t>ol1586</t>
  </si>
  <si>
    <t>ol0041</t>
  </si>
  <si>
    <t>lu0687</t>
  </si>
  <si>
    <t>Pinus densata</t>
  </si>
  <si>
    <t>For. Sci. Technol. 32: 37-40 (in Chinese)</t>
  </si>
  <si>
    <t>lu0753</t>
  </si>
  <si>
    <t>Wu et al. (1994b)</t>
  </si>
  <si>
    <t>J. Yunnan Univ. (Nat. Sci.) 16: 220-224 (in Chinese)</t>
  </si>
  <si>
    <t>lu0754</t>
  </si>
  <si>
    <t>mp1055</t>
  </si>
  <si>
    <t>Pinus densiflora</t>
  </si>
  <si>
    <t>Shan et al. (1997)</t>
  </si>
  <si>
    <t>Water Air Soil Poll. 97: 355-366</t>
  </si>
  <si>
    <t>mp1115</t>
  </si>
  <si>
    <t>mp2113</t>
  </si>
  <si>
    <t>Nakaji &amp; Izuta (2001)</t>
  </si>
  <si>
    <t>Water Air Soil Poll. 130: 971-976</t>
  </si>
  <si>
    <t>mp2213</t>
  </si>
  <si>
    <t>ol2514</t>
  </si>
  <si>
    <t>Hatiya et al. (1965; 1968)</t>
  </si>
  <si>
    <t>Bull. Governm. Forest Exp. Station Tokyo 176: 75-88 &amp; Primary productivity of artificially managed forests. Progress report for 1967 (ed. T. Satoo). P. 27-30</t>
  </si>
  <si>
    <t>ol2515</t>
  </si>
  <si>
    <t>ol2516</t>
  </si>
  <si>
    <t>ol2517</t>
  </si>
  <si>
    <t>ol2518</t>
  </si>
  <si>
    <t>ol1480</t>
  </si>
  <si>
    <t>Satoo (1951)</t>
  </si>
  <si>
    <t>ol2275</t>
  </si>
  <si>
    <t>ol2519</t>
  </si>
  <si>
    <t>ol2520</t>
  </si>
  <si>
    <t>lu0674</t>
  </si>
  <si>
    <t>Wang et al. (1999)</t>
  </si>
  <si>
    <t>J. Beijing For. Univ. 21: 44-49 (in Chinese)</t>
  </si>
  <si>
    <t>lu0670</t>
  </si>
  <si>
    <t>lu0673</t>
  </si>
  <si>
    <t>lu0668</t>
  </si>
  <si>
    <t>lu0669</t>
  </si>
  <si>
    <t>lu0672</t>
  </si>
  <si>
    <t>ol2522</t>
  </si>
  <si>
    <t>ol2521</t>
  </si>
  <si>
    <t>lu0671</t>
  </si>
  <si>
    <t>ol1532</t>
  </si>
  <si>
    <t>Tanabe et al. (2003)</t>
  </si>
  <si>
    <t>J. For. Res. 8: 247-252</t>
  </si>
  <si>
    <t>ol2524</t>
  </si>
  <si>
    <t>ol2523</t>
  </si>
  <si>
    <t>ol2525</t>
  </si>
  <si>
    <t>ol2526</t>
  </si>
  <si>
    <t>ol2527</t>
  </si>
  <si>
    <t>mp0700</t>
  </si>
  <si>
    <t>mp0725</t>
  </si>
  <si>
    <t>mp0729</t>
  </si>
  <si>
    <t>lu0301</t>
  </si>
  <si>
    <t>Pinus elliottii</t>
  </si>
  <si>
    <t>Lai et al. (2004a)</t>
  </si>
  <si>
    <t>J. Fujian For. Sci. Technol. 31: 21-25, 30 (in Chinese)</t>
  </si>
  <si>
    <t>lu0817</t>
  </si>
  <si>
    <t>lu0430</t>
  </si>
  <si>
    <t>Liu (1984)</t>
  </si>
  <si>
    <t>For. Sci. Technol.: 10-13 (in Chinese)</t>
  </si>
  <si>
    <t>lu0819</t>
  </si>
  <si>
    <t>lu0139</t>
  </si>
  <si>
    <t>Fang et al. (2003b)</t>
  </si>
  <si>
    <t>J. Zhejiang For. Coll. 20: 374-379 (in Chinese)</t>
  </si>
  <si>
    <t>lu0894</t>
  </si>
  <si>
    <t>Zhang et al. (2007)</t>
  </si>
  <si>
    <t>J. Nanjing For. Univ. (Nat. Sci.) 31: 143-146 (in Chinese)</t>
  </si>
  <si>
    <t>lu0138</t>
  </si>
  <si>
    <t>lu0137</t>
  </si>
  <si>
    <t>lu0136</t>
  </si>
  <si>
    <t>lu0666</t>
  </si>
  <si>
    <t>Wang et al. (1989)</t>
  </si>
  <si>
    <t>For. Sci. Technol.: 11-14 (in Chinese)</t>
  </si>
  <si>
    <t>lu0882</t>
  </si>
  <si>
    <t>Pinus fenzeliana</t>
  </si>
  <si>
    <t>Zhang &amp; Yuan (1988)</t>
  </si>
  <si>
    <t>Acta Phytoecol. Geobot. Sin. 12: 63-69 (in Chinese)</t>
  </si>
  <si>
    <t>po2729</t>
  </si>
  <si>
    <t>po2734</t>
  </si>
  <si>
    <t>po2735</t>
  </si>
  <si>
    <t>po2731</t>
  </si>
  <si>
    <t>po2733</t>
  </si>
  <si>
    <t>po2732</t>
  </si>
  <si>
    <t>po2730</t>
  </si>
  <si>
    <t>po2728</t>
  </si>
  <si>
    <t>po0732</t>
  </si>
  <si>
    <t>po0733</t>
  </si>
  <si>
    <t>po2556</t>
  </si>
  <si>
    <t>mp2844</t>
  </si>
  <si>
    <t>Yamomoto et al. (1987)</t>
  </si>
  <si>
    <t>Can. J. For. Res. 17: 69-79</t>
  </si>
  <si>
    <t>po2559</t>
  </si>
  <si>
    <t>po2560</t>
  </si>
  <si>
    <t>po0734</t>
  </si>
  <si>
    <t>po2557</t>
  </si>
  <si>
    <t>po2558</t>
  </si>
  <si>
    <t>mp3018</t>
  </si>
  <si>
    <t>po0735</t>
  </si>
  <si>
    <t>ja1264</t>
  </si>
  <si>
    <t>ja1265</t>
  </si>
  <si>
    <t>ja1266</t>
  </si>
  <si>
    <t>ja1267</t>
  </si>
  <si>
    <t>ja1268</t>
  </si>
  <si>
    <t>ja1269</t>
  </si>
  <si>
    <t>ja1270</t>
  </si>
  <si>
    <t>ja1271</t>
  </si>
  <si>
    <t>ja1272</t>
  </si>
  <si>
    <t>lu0749</t>
  </si>
  <si>
    <t>Pinus kesiya</t>
  </si>
  <si>
    <t>Wu &amp; Dang (1992b)</t>
  </si>
  <si>
    <t>J. Yunnan Univ. (Nat. Sci.) 14: 137-145 (in Chinese)</t>
  </si>
  <si>
    <t>lu0747</t>
  </si>
  <si>
    <t>Wu &amp; Dang (1992a)</t>
  </si>
  <si>
    <t>J. Yunnan Univ. (Nat. Sci.) 14: 119-127 (in Chinese)</t>
  </si>
  <si>
    <t>lu0748</t>
  </si>
  <si>
    <t>lu0750</t>
  </si>
  <si>
    <t>po3060</t>
  </si>
  <si>
    <t>Pinus koraiensis</t>
  </si>
  <si>
    <t>Zhang et al. (2013b)</t>
  </si>
  <si>
    <t>For. Ecol. Manage. 306: 234-242</t>
  </si>
  <si>
    <t>po3059</t>
  </si>
  <si>
    <t>po3058</t>
  </si>
  <si>
    <t>po3057</t>
  </si>
  <si>
    <t>mp1002</t>
  </si>
  <si>
    <t>mp1026</t>
  </si>
  <si>
    <t>mp1082</t>
  </si>
  <si>
    <t>mp1299</t>
  </si>
  <si>
    <t>lu0905</t>
  </si>
  <si>
    <t>Zhang (1981)</t>
  </si>
  <si>
    <t>J. Northeast. For. Inst.: 85-98 (in Chinese)</t>
  </si>
  <si>
    <t>lu0906</t>
  </si>
  <si>
    <t>lu0904</t>
  </si>
  <si>
    <t>lu0259</t>
  </si>
  <si>
    <t>Jia &amp; Zhang (1985)</t>
  </si>
  <si>
    <t>J. Liaoning For. Sci. Technol.: 18-23 (in Chinese)</t>
  </si>
  <si>
    <t>lu0903</t>
  </si>
  <si>
    <t>lu0910</t>
  </si>
  <si>
    <t>lu0913</t>
  </si>
  <si>
    <t>lu0912</t>
  </si>
  <si>
    <t>lu0911</t>
  </si>
  <si>
    <t>lu0902</t>
  </si>
  <si>
    <t>lu0260</t>
  </si>
  <si>
    <t>lu0209</t>
  </si>
  <si>
    <t>Hu et al. (1999)</t>
  </si>
  <si>
    <t>J. Liaoning For. Sci. Technol.: 13-16, 49 (in Chinese)</t>
  </si>
  <si>
    <t>ol1582</t>
  </si>
  <si>
    <t>Son et al. (2007)</t>
  </si>
  <si>
    <t>Euras. J. For. Res. 10: 41-50</t>
  </si>
  <si>
    <t>lu0211</t>
  </si>
  <si>
    <t>lu0212</t>
  </si>
  <si>
    <t>lu0914</t>
  </si>
  <si>
    <t>lu0261</t>
  </si>
  <si>
    <t>lu0016</t>
  </si>
  <si>
    <t>lu0909</t>
  </si>
  <si>
    <t>lu0213</t>
  </si>
  <si>
    <t>lu0072</t>
  </si>
  <si>
    <t>Ding &amp; Sun (1989)</t>
  </si>
  <si>
    <t>J. Northeast For. Univ. 17(S): 1-98 (in Chinese)</t>
  </si>
  <si>
    <t>lu0908</t>
  </si>
  <si>
    <t>lu0907</t>
  </si>
  <si>
    <t>lu0262</t>
  </si>
  <si>
    <t>lu0263</t>
  </si>
  <si>
    <t>lu0214</t>
  </si>
  <si>
    <t>lu0215</t>
  </si>
  <si>
    <t>lu0210</t>
  </si>
  <si>
    <t>lu0217</t>
  </si>
  <si>
    <t>lu0740</t>
  </si>
  <si>
    <t>lu0216</t>
  </si>
  <si>
    <t>lu0218</t>
  </si>
  <si>
    <t>lu0265</t>
  </si>
  <si>
    <t>ol1583</t>
  </si>
  <si>
    <t>lu0219</t>
  </si>
  <si>
    <t>ol3940</t>
  </si>
  <si>
    <t>Utenkova &amp; Flyagina (1983)</t>
  </si>
  <si>
    <t>Lesovedeniye (Rus. For. Sci.) No. 5. P. 57-63</t>
  </si>
  <si>
    <t>lu0739</t>
  </si>
  <si>
    <t>lu0264</t>
  </si>
  <si>
    <t>lu0220</t>
  </si>
  <si>
    <t>lu0738</t>
  </si>
  <si>
    <t>ol1584</t>
  </si>
  <si>
    <t>lu0737</t>
  </si>
  <si>
    <t>lu0243</t>
  </si>
  <si>
    <t>lu0707</t>
  </si>
  <si>
    <t>Wen et al. (1997)</t>
  </si>
  <si>
    <t>Sci. Silvae Sin. 33(S2): 181-188 (in Chinese)</t>
  </si>
  <si>
    <t>lu0132</t>
  </si>
  <si>
    <t>Fang et al. (2003a)</t>
  </si>
  <si>
    <t>J. Cent. South For. Univ. 23: 11-15 (in Chinese)</t>
  </si>
  <si>
    <t>lu0304</t>
  </si>
  <si>
    <t>Lai et al. (2004b)</t>
  </si>
  <si>
    <t>For. Res. 17: 434-440 (in Chinese)</t>
  </si>
  <si>
    <t>lu0086</t>
  </si>
  <si>
    <t>Ding &amp; Wang (2001)</t>
  </si>
  <si>
    <t>For. Res. 15: 54-60 (in Chinese)</t>
  </si>
  <si>
    <t>lu0303</t>
  </si>
  <si>
    <t>lu0302</t>
  </si>
  <si>
    <t>lu0721</t>
  </si>
  <si>
    <t>Wu (1995)</t>
  </si>
  <si>
    <t>J. Fujian For. Sci. Technol. 22: 63-65 (in Chinese)</t>
  </si>
  <si>
    <t>lu0718</t>
  </si>
  <si>
    <t>lu0717</t>
  </si>
  <si>
    <t>lu0720</t>
  </si>
  <si>
    <t>lu0716</t>
  </si>
  <si>
    <t>lu0719</t>
  </si>
  <si>
    <t>ol3039</t>
  </si>
  <si>
    <t>lu0085</t>
  </si>
  <si>
    <t>Ding (2003)</t>
  </si>
  <si>
    <t>J. Fujian Coll. For. 23: 34-38 (in Chinese)</t>
  </si>
  <si>
    <t>lu0773</t>
  </si>
  <si>
    <t>Xie et al. (2001b)</t>
  </si>
  <si>
    <t>J. Soil Water Conserv. 15: 66-70 (in Chinese)</t>
  </si>
  <si>
    <t>lu0369</t>
  </si>
  <si>
    <t>lu0011</t>
  </si>
  <si>
    <t>An et al. (1991)</t>
  </si>
  <si>
    <t>Guizhou For. Sci. Technol. 19: 20-34 (in Chinese)</t>
  </si>
  <si>
    <t>lu0054</t>
  </si>
  <si>
    <t>Chen et al. (2001a)</t>
  </si>
  <si>
    <t>J. Cent. South For. Univ. 21: 44-47 (in Chinese)</t>
  </si>
  <si>
    <t>lu0714</t>
  </si>
  <si>
    <t>lu0722</t>
  </si>
  <si>
    <t>Wu et al. (1999)</t>
  </si>
  <si>
    <t>J. Fujian For. Sci. Technol. 26: 18-21 (in Chinese)</t>
  </si>
  <si>
    <t>lu0772</t>
  </si>
  <si>
    <t>Xie et al. (2001a)</t>
  </si>
  <si>
    <t>J. Zhejiang For. Coll. 18: 354-358 (in Chinese)</t>
  </si>
  <si>
    <t>lu0084</t>
  </si>
  <si>
    <t>lu0697</t>
  </si>
  <si>
    <t>Wei &amp; Ma (2007)</t>
  </si>
  <si>
    <t>J. Northwest Agr. For. Univ. (Nat. Sci.) 35: 171-174 (in Chinese)</t>
  </si>
  <si>
    <t>lu0053</t>
  </si>
  <si>
    <t>lu0083</t>
  </si>
  <si>
    <t>lu0713</t>
  </si>
  <si>
    <t>lu0082</t>
  </si>
  <si>
    <t>ol3040</t>
  </si>
  <si>
    <t>lu0708</t>
  </si>
  <si>
    <t>lu0866</t>
  </si>
  <si>
    <t>Yu et al. (2005)</t>
  </si>
  <si>
    <t>Chinese J. Appl. Ecol. 15: 1837-1841 (in Chinese)</t>
  </si>
  <si>
    <t>lu0052</t>
  </si>
  <si>
    <t>lu0133</t>
  </si>
  <si>
    <t>ol3048</t>
  </si>
  <si>
    <t>lu0775</t>
  </si>
  <si>
    <t>lu0712</t>
  </si>
  <si>
    <t>lu0723</t>
  </si>
  <si>
    <t>ol3057</t>
  </si>
  <si>
    <t>ol3051</t>
  </si>
  <si>
    <t>ol3061</t>
  </si>
  <si>
    <t>ol3052</t>
  </si>
  <si>
    <t>ol3046</t>
  </si>
  <si>
    <t>lu0207</t>
  </si>
  <si>
    <t>He (1998)</t>
  </si>
  <si>
    <t>J. Cent. South For. Univ. 18: 53-59 (in Chinese)</t>
  </si>
  <si>
    <t>lu0709</t>
  </si>
  <si>
    <t>lu0813</t>
  </si>
  <si>
    <t>Yan &amp; Zhu (1984)</t>
  </si>
  <si>
    <t>Collect. Guizhou Agr. Coll.: 101-105 (in Chinese)</t>
  </si>
  <si>
    <t>lu0423</t>
  </si>
  <si>
    <t>lu0087</t>
  </si>
  <si>
    <t>lu0774</t>
  </si>
  <si>
    <t>lu0077</t>
  </si>
  <si>
    <t>Ding (2000)</t>
  </si>
  <si>
    <t>J. Mt. Agr. Biol. 19: 411-417 (in Chinese)</t>
  </si>
  <si>
    <t>lu0012</t>
  </si>
  <si>
    <t>ol3041</t>
  </si>
  <si>
    <t>ol3043</t>
  </si>
  <si>
    <t>lu0527</t>
  </si>
  <si>
    <t>ol3069</t>
  </si>
  <si>
    <t>lu0281</t>
  </si>
  <si>
    <t>lu0279</t>
  </si>
  <si>
    <t>ol3054</t>
  </si>
  <si>
    <t>lu0162</t>
  </si>
  <si>
    <t>Feng et al. (1982a)</t>
  </si>
  <si>
    <t>Sci. Silvae Sin. 18: 127-134 (in Chinese)</t>
  </si>
  <si>
    <t>ol3078</t>
  </si>
  <si>
    <t>ol3063</t>
  </si>
  <si>
    <t>ol3060</t>
  </si>
  <si>
    <t>lu0277</t>
  </si>
  <si>
    <t>lu0236</t>
  </si>
  <si>
    <t>Huang et al. (2007)</t>
  </si>
  <si>
    <t>Ecol. Environ. 16: 60-65 (in Chinese)</t>
  </si>
  <si>
    <t>ol3045</t>
  </si>
  <si>
    <t>ol3055</t>
  </si>
  <si>
    <t>ol3050</t>
  </si>
  <si>
    <t>ol3042</t>
  </si>
  <si>
    <t>ol3047</t>
  </si>
  <si>
    <t>ol3071</t>
  </si>
  <si>
    <t>ol3062</t>
  </si>
  <si>
    <t>ol3049</t>
  </si>
  <si>
    <t>lu0013</t>
  </si>
  <si>
    <t>lu0957</t>
  </si>
  <si>
    <t>ol3067</t>
  </si>
  <si>
    <t>ol3065</t>
  </si>
  <si>
    <t>ol3053</t>
  </si>
  <si>
    <t>lu0959</t>
  </si>
  <si>
    <t>lu0698</t>
  </si>
  <si>
    <t>lu0088</t>
  </si>
  <si>
    <t>lu0049</t>
  </si>
  <si>
    <t>Chen et al. (1994)</t>
  </si>
  <si>
    <t>J. Fujian For. Sci. Technol. 21: 19-23 (in Chinese)</t>
  </si>
  <si>
    <t>ol3056</t>
  </si>
  <si>
    <t>ol3073</t>
  </si>
  <si>
    <t>lu0867</t>
  </si>
  <si>
    <t>lu0316</t>
  </si>
  <si>
    <t>Li (2007)</t>
  </si>
  <si>
    <t>Fujian Agr. Sci. Technol.: 76-77 (in Chinese)</t>
  </si>
  <si>
    <t>lu0724</t>
  </si>
  <si>
    <t>ol3068</t>
  </si>
  <si>
    <t>ol3058</t>
  </si>
  <si>
    <t>ol3074</t>
  </si>
  <si>
    <t>ol3044</t>
  </si>
  <si>
    <t>lu0090</t>
  </si>
  <si>
    <t>lu0710</t>
  </si>
  <si>
    <t>lu0901</t>
  </si>
  <si>
    <t>Zhang et al. (2006)</t>
  </si>
  <si>
    <t>J. Agr. Univ. Hebei 29: 37-43 (in Chinese)</t>
  </si>
  <si>
    <t>lu0134</t>
  </si>
  <si>
    <t>ol3077</t>
  </si>
  <si>
    <t>ol3059</t>
  </si>
  <si>
    <t>lu0078</t>
  </si>
  <si>
    <t>ol3076</t>
  </si>
  <si>
    <t>lu0711</t>
  </si>
  <si>
    <t>ol3087</t>
  </si>
  <si>
    <t>ol3070</t>
  </si>
  <si>
    <t>lu0080</t>
  </si>
  <si>
    <t>ol3066</t>
  </si>
  <si>
    <t>ol3080</t>
  </si>
  <si>
    <t>ol3088</t>
  </si>
  <si>
    <t>ol3086</t>
  </si>
  <si>
    <t>ol3091</t>
  </si>
  <si>
    <t>lu0796</t>
  </si>
  <si>
    <t>ol3079</t>
  </si>
  <si>
    <t>ol3064</t>
  </si>
  <si>
    <t>lu0797</t>
  </si>
  <si>
    <t>lu0955</t>
  </si>
  <si>
    <t>lu0699</t>
  </si>
  <si>
    <t>lu0048</t>
  </si>
  <si>
    <t>ol3100</t>
  </si>
  <si>
    <t>ol3072</t>
  </si>
  <si>
    <t>ol3089</t>
  </si>
  <si>
    <t>ol3090</t>
  </si>
  <si>
    <t>ol3101</t>
  </si>
  <si>
    <t>ol3075</t>
  </si>
  <si>
    <t>ol3094</t>
  </si>
  <si>
    <t>ol3097</t>
  </si>
  <si>
    <t>lu0081</t>
  </si>
  <si>
    <t>lu0725</t>
  </si>
  <si>
    <t>ol3095</t>
  </si>
  <si>
    <t>ol3081</t>
  </si>
  <si>
    <t>ol3085</t>
  </si>
  <si>
    <t>lu0079</t>
  </si>
  <si>
    <t>ol3093</t>
  </si>
  <si>
    <t>ol3099</t>
  </si>
  <si>
    <t>lu0726</t>
  </si>
  <si>
    <t>ol3103</t>
  </si>
  <si>
    <t>lu0047</t>
  </si>
  <si>
    <t>ol3082</t>
  </si>
  <si>
    <t>lu0705</t>
  </si>
  <si>
    <t>Wen &amp; Liang (1991)</t>
  </si>
  <si>
    <t>J. Guangxi Agr. Coll. 10: 49-57 (in Chinese)</t>
  </si>
  <si>
    <t>ol3098</t>
  </si>
  <si>
    <t>lu0046</t>
  </si>
  <si>
    <t>lu0093</t>
  </si>
  <si>
    <t>lu0103</t>
  </si>
  <si>
    <t>lu0097</t>
  </si>
  <si>
    <t>lu0099</t>
  </si>
  <si>
    <t>lu0101</t>
  </si>
  <si>
    <t>lu0095</t>
  </si>
  <si>
    <t>lu0092</t>
  </si>
  <si>
    <t>lu0135</t>
  </si>
  <si>
    <t>ol3096</t>
  </si>
  <si>
    <t>ol3084</t>
  </si>
  <si>
    <t>ol3102</t>
  </si>
  <si>
    <t>ol3083</t>
  </si>
  <si>
    <t>ol3092</t>
  </si>
  <si>
    <t>po2654</t>
  </si>
  <si>
    <t>Pinus mugo</t>
  </si>
  <si>
    <t>po2655</t>
  </si>
  <si>
    <t>po2653</t>
  </si>
  <si>
    <t>po0759</t>
  </si>
  <si>
    <t>po0760</t>
  </si>
  <si>
    <t>po0761</t>
  </si>
  <si>
    <t>po0762</t>
  </si>
  <si>
    <t>mp2126</t>
  </si>
  <si>
    <t>mp2127</t>
  </si>
  <si>
    <t>mp2151</t>
  </si>
  <si>
    <t>mp2236</t>
  </si>
  <si>
    <t>ol2750</t>
  </si>
  <si>
    <t>Kolishchuk (1968)</t>
  </si>
  <si>
    <t>Lesovedeniye (Rus. For. Sci.) 4: 28-38</t>
  </si>
  <si>
    <t>mp0964</t>
  </si>
  <si>
    <t>mp0979</t>
  </si>
  <si>
    <t>mp1001</t>
  </si>
  <si>
    <t>po0736</t>
  </si>
  <si>
    <t>po0737</t>
  </si>
  <si>
    <t>po0738</t>
  </si>
  <si>
    <t>po0739</t>
  </si>
  <si>
    <t>mp3241</t>
  </si>
  <si>
    <t>LeBourgeois et al. (1998)</t>
  </si>
  <si>
    <t>Ann. Sci. For. 55: 278-299</t>
  </si>
  <si>
    <t>mp3295</t>
  </si>
  <si>
    <t>mp3436</t>
  </si>
  <si>
    <t>mp3439</t>
  </si>
  <si>
    <t>ol3339</t>
  </si>
  <si>
    <t>Manolova (1970)</t>
  </si>
  <si>
    <t>Gorskostopanska Nauka (Forest Sci.) 7: 3-17</t>
  </si>
  <si>
    <t>ol3338</t>
  </si>
  <si>
    <t>ol3337</t>
  </si>
  <si>
    <t>ol4049</t>
  </si>
  <si>
    <t>Ved’ (1978)</t>
  </si>
  <si>
    <t>Lesovedeniye (Rus. For. Sci.) No. 6. P. 63-68</t>
  </si>
  <si>
    <t>ja1273</t>
  </si>
  <si>
    <t>ol3340</t>
  </si>
  <si>
    <t>ja1274</t>
  </si>
  <si>
    <t>ol3341</t>
  </si>
  <si>
    <t>ja1275</t>
  </si>
  <si>
    <t>ja1276</t>
  </si>
  <si>
    <t>ja1277</t>
  </si>
  <si>
    <t>ja1278</t>
  </si>
  <si>
    <t>ol0558</t>
  </si>
  <si>
    <t>Miller et al. (1980)</t>
  </si>
  <si>
    <t>ol3476</t>
  </si>
  <si>
    <t>Neirynck et al. (1998)</t>
  </si>
  <si>
    <t>Ann. For. Sci. 55: 389-405</t>
  </si>
  <si>
    <t>ja1279</t>
  </si>
  <si>
    <t>ol0559</t>
  </si>
  <si>
    <t>ja1280</t>
  </si>
  <si>
    <t>ja1281</t>
  </si>
  <si>
    <t>ja1282</t>
  </si>
  <si>
    <t>ja1283</t>
  </si>
  <si>
    <t>ja1284</t>
  </si>
  <si>
    <t>ja1285</t>
  </si>
  <si>
    <t>mp3383</t>
  </si>
  <si>
    <t>Entry et al. (1998)</t>
  </si>
  <si>
    <t>Plant Soil 200: 3-11</t>
  </si>
  <si>
    <t>mp3473</t>
  </si>
  <si>
    <t>Prior et al. (1997)</t>
  </si>
  <si>
    <t>Tree Physiol. 17: 397-405</t>
  </si>
  <si>
    <t>mp3489</t>
  </si>
  <si>
    <t>Runion et al. (1999)</t>
  </si>
  <si>
    <t>Tree Physiol. 19: 329-335</t>
  </si>
  <si>
    <t>mp3532</t>
  </si>
  <si>
    <t>mp3540</t>
  </si>
  <si>
    <t>mp3545</t>
  </si>
  <si>
    <t>mp3546</t>
  </si>
  <si>
    <t>mp3554</t>
  </si>
  <si>
    <t>mp3560</t>
  </si>
  <si>
    <t>mp3559</t>
  </si>
  <si>
    <t>mp3561</t>
  </si>
  <si>
    <t>po2727</t>
  </si>
  <si>
    <t>po2725</t>
  </si>
  <si>
    <t>po2720</t>
  </si>
  <si>
    <t>po2723</t>
  </si>
  <si>
    <t>po2722</t>
  </si>
  <si>
    <t>po2726</t>
  </si>
  <si>
    <t>po2721</t>
  </si>
  <si>
    <t>mp1316</t>
  </si>
  <si>
    <t>po2516</t>
  </si>
  <si>
    <t>po2724</t>
  </si>
  <si>
    <t>mp1657</t>
  </si>
  <si>
    <t>mp2145</t>
  </si>
  <si>
    <t>Guehl et al. (1994)</t>
  </si>
  <si>
    <t>Tree Physiol. 14: 707-724</t>
  </si>
  <si>
    <t>po0740</t>
  </si>
  <si>
    <t>mp2483</t>
  </si>
  <si>
    <t>po0741</t>
  </si>
  <si>
    <t>mp2831</t>
  </si>
  <si>
    <t>po2517</t>
  </si>
  <si>
    <t>po0742</t>
  </si>
  <si>
    <t>po0743</t>
  </si>
  <si>
    <t>po2518</t>
  </si>
  <si>
    <t>ol2756</t>
  </si>
  <si>
    <t>ol2757</t>
  </si>
  <si>
    <t>ja1286</t>
  </si>
  <si>
    <t>ol2758</t>
  </si>
  <si>
    <t>ja1287</t>
  </si>
  <si>
    <t>ol2839</t>
  </si>
  <si>
    <t>Lemoine et al. (1988)</t>
  </si>
  <si>
    <t>Ann. Sci. For. 45: 95-116</t>
  </si>
  <si>
    <t>ja1288</t>
  </si>
  <si>
    <t>ol2838</t>
  </si>
  <si>
    <t>Lemoine et al. (1986)</t>
  </si>
  <si>
    <t>Ann. Sci. For. 43: 67-84</t>
  </si>
  <si>
    <t>ol2837</t>
  </si>
  <si>
    <t>ol2759</t>
  </si>
  <si>
    <t>ja1289</t>
  </si>
  <si>
    <t>ja1290</t>
  </si>
  <si>
    <t>ja1291</t>
  </si>
  <si>
    <t>ja1292</t>
  </si>
  <si>
    <t>ol2169</t>
  </si>
  <si>
    <t>Bert &amp; Danjon (2006)</t>
  </si>
  <si>
    <t>Forest Ecol. Manage. 222: 279-295</t>
  </si>
  <si>
    <t>ja1293</t>
  </si>
  <si>
    <t>ja1294</t>
  </si>
  <si>
    <t>ja1295</t>
  </si>
  <si>
    <t>po2749</t>
  </si>
  <si>
    <t>Pinus pinea</t>
  </si>
  <si>
    <t>po2751</t>
  </si>
  <si>
    <t>po2747</t>
  </si>
  <si>
    <t>po2745</t>
  </si>
  <si>
    <t>po2750</t>
  </si>
  <si>
    <t>po2746</t>
  </si>
  <si>
    <t>po2748</t>
  </si>
  <si>
    <t>po2744</t>
  </si>
  <si>
    <t>mp2318</t>
  </si>
  <si>
    <t>po0744</t>
  </si>
  <si>
    <t>mp2544</t>
  </si>
  <si>
    <t>po2566</t>
  </si>
  <si>
    <t>po0745</t>
  </si>
  <si>
    <t>po2570</t>
  </si>
  <si>
    <t>po2569</t>
  </si>
  <si>
    <t>po2567</t>
  </si>
  <si>
    <t>po2568</t>
  </si>
  <si>
    <t>po0746</t>
  </si>
  <si>
    <t>po0747</t>
  </si>
  <si>
    <t>ja1296</t>
  </si>
  <si>
    <t>ja1297</t>
  </si>
  <si>
    <t>ja1298</t>
  </si>
  <si>
    <t>ol1598</t>
  </si>
  <si>
    <t>Cabanettes &amp; Rapp (1978)</t>
  </si>
  <si>
    <t>ja1299</t>
  </si>
  <si>
    <t>ja1300</t>
  </si>
  <si>
    <t>ja1301</t>
  </si>
  <si>
    <t>ja1302</t>
  </si>
  <si>
    <t>ja1303</t>
  </si>
  <si>
    <t>ja1304</t>
  </si>
  <si>
    <t>ja1305</t>
  </si>
  <si>
    <t>ja1306</t>
  </si>
  <si>
    <t>ja1307</t>
  </si>
  <si>
    <t>po2211</t>
  </si>
  <si>
    <t>po2202</t>
  </si>
  <si>
    <t>mp1182</t>
  </si>
  <si>
    <t>DeLucia et al. (1994)</t>
  </si>
  <si>
    <t>Tree Physiol. 14:669-677</t>
  </si>
  <si>
    <t>mp1181</t>
  </si>
  <si>
    <t>Callaway et al. (1994)</t>
  </si>
  <si>
    <t>Oecologia 98: 159-166</t>
  </si>
  <si>
    <t>mp1196</t>
  </si>
  <si>
    <t>mp1195</t>
  </si>
  <si>
    <t>mp1341</t>
  </si>
  <si>
    <t>mp1340</t>
  </si>
  <si>
    <t>mp1382</t>
  </si>
  <si>
    <t>Griffin et al. (1995, 1996)</t>
  </si>
  <si>
    <t>New Phytol. 129: 547-556; Plant Cell Env. 19: 729-738</t>
  </si>
  <si>
    <t>mp1752</t>
  </si>
  <si>
    <t>Maherali &amp; DeLucia (2000)</t>
  </si>
  <si>
    <t>Am. J. Bot. 87: 243-249</t>
  </si>
  <si>
    <t>mp1785</t>
  </si>
  <si>
    <t>mp1840</t>
  </si>
  <si>
    <t>mp1942</t>
  </si>
  <si>
    <t>mp2085</t>
  </si>
  <si>
    <t>mp2137</t>
  </si>
  <si>
    <t>mp2488</t>
  </si>
  <si>
    <t>mp0594</t>
  </si>
  <si>
    <t>Pinus radiata</t>
  </si>
  <si>
    <t>Squire et al. (1987)</t>
  </si>
  <si>
    <t>Aust. For. Res. 17: 99-111</t>
  </si>
  <si>
    <t>mp0796</t>
  </si>
  <si>
    <t>Bloomberg et al. (2008)</t>
  </si>
  <si>
    <t>New For. 36: 103-114</t>
  </si>
  <si>
    <t>mp0998</t>
  </si>
  <si>
    <t>mp1025</t>
  </si>
  <si>
    <t>mp1190</t>
  </si>
  <si>
    <t>mp1361</t>
  </si>
  <si>
    <t>mp1435</t>
  </si>
  <si>
    <t>mp1447</t>
  </si>
  <si>
    <t>mp1628</t>
  </si>
  <si>
    <t>mp1767</t>
  </si>
  <si>
    <t>mp1781</t>
  </si>
  <si>
    <t>mp1902</t>
  </si>
  <si>
    <t>mp1953</t>
  </si>
  <si>
    <t>Conroy et al. (1986)</t>
  </si>
  <si>
    <t>Ann. Bot. 57: 165-177</t>
  </si>
  <si>
    <t>mp2231</t>
  </si>
  <si>
    <t>mp2320</t>
  </si>
  <si>
    <t>mp2468</t>
  </si>
  <si>
    <t>po0748</t>
  </si>
  <si>
    <t>mp2698</t>
  </si>
  <si>
    <t>po0749</t>
  </si>
  <si>
    <t>ol1845</t>
  </si>
  <si>
    <t>po0750</t>
  </si>
  <si>
    <t>mp3215</t>
  </si>
  <si>
    <t>mp3304</t>
  </si>
  <si>
    <t>po0751</t>
  </si>
  <si>
    <t>po0967</t>
  </si>
  <si>
    <t>po0968</t>
  </si>
  <si>
    <t>mp3533</t>
  </si>
  <si>
    <t>Conroy et al. (1990)</t>
  </si>
  <si>
    <t>Plant Cell Environ. 13: 329-337</t>
  </si>
  <si>
    <t>mp3534</t>
  </si>
  <si>
    <t>mp3578</t>
  </si>
  <si>
    <t>mp3579</t>
  </si>
  <si>
    <t>mp3580</t>
  </si>
  <si>
    <t>mp3588</t>
  </si>
  <si>
    <t>mp3589</t>
  </si>
  <si>
    <t>mp0298</t>
  </si>
  <si>
    <t>mp0328</t>
  </si>
  <si>
    <t>mp0415</t>
  </si>
  <si>
    <t>mp0658</t>
  </si>
  <si>
    <t>mp0883</t>
  </si>
  <si>
    <t>mp1973</t>
  </si>
  <si>
    <t>Reich et al. (1993)</t>
  </si>
  <si>
    <t>Trees 7: 67-77</t>
  </si>
  <si>
    <t>mp2060</t>
  </si>
  <si>
    <t>mp2099</t>
  </si>
  <si>
    <t>ol0034</t>
  </si>
  <si>
    <t>ol1729</t>
  </si>
  <si>
    <t>ol0030</t>
  </si>
  <si>
    <t>lu0667</t>
  </si>
  <si>
    <t>ol1771</t>
  </si>
  <si>
    <t>Pinus roxburghii</t>
  </si>
  <si>
    <t>ol1770</t>
  </si>
  <si>
    <t>ol1773</t>
  </si>
  <si>
    <t>ol1769</t>
  </si>
  <si>
    <t>ol1772</t>
  </si>
  <si>
    <t>ol3807</t>
  </si>
  <si>
    <t>Pinus sibirica</t>
  </si>
  <si>
    <t>Usoltsev &amp; Shcherba (1998)</t>
  </si>
  <si>
    <t>Phytomass structure in Pinus sibirica plantations. Krasnoyarsk: Sib. Technol. University, 134 p.</t>
  </si>
  <si>
    <t>ol4055</t>
  </si>
  <si>
    <t>ol3814</t>
  </si>
  <si>
    <t>Usoltsev (2001b); Pryazhnikov &amp; Pertsev (1971)</t>
  </si>
  <si>
    <t>Forest Inventory and Forest Planning. Krasnoyarsk: Sib. Technological University, P. 44-46 &amp; Proc. For. Manage. on Western Siberia. Issue 9. P. 122-129</t>
  </si>
  <si>
    <t>ol3816</t>
  </si>
  <si>
    <t>ol3815</t>
  </si>
  <si>
    <t>ol3817</t>
  </si>
  <si>
    <t>ol3818</t>
  </si>
  <si>
    <t>ol3819</t>
  </si>
  <si>
    <t>ol3820</t>
  </si>
  <si>
    <t>ol3821</t>
  </si>
  <si>
    <t>ol3822</t>
  </si>
  <si>
    <t>ol3823</t>
  </si>
  <si>
    <t>ol3824</t>
  </si>
  <si>
    <t>ol3825</t>
  </si>
  <si>
    <t>ol3826</t>
  </si>
  <si>
    <t>ol3827</t>
  </si>
  <si>
    <t>ol3828</t>
  </si>
  <si>
    <t>ol3829</t>
  </si>
  <si>
    <t>ol1705</t>
  </si>
  <si>
    <t>Pinus sieboldii</t>
  </si>
  <si>
    <t>ol1704</t>
  </si>
  <si>
    <t>mp0120</t>
  </si>
  <si>
    <t>mp0250</t>
  </si>
  <si>
    <t>mp0290</t>
  </si>
  <si>
    <t>mp0294</t>
  </si>
  <si>
    <t>mp0462</t>
  </si>
  <si>
    <t>mp0472</t>
  </si>
  <si>
    <t>mp0532</t>
  </si>
  <si>
    <t>mp0537</t>
  </si>
  <si>
    <t>mp0574</t>
  </si>
  <si>
    <t>mp1121</t>
  </si>
  <si>
    <t>mp1423</t>
  </si>
  <si>
    <t>mp1636</t>
  </si>
  <si>
    <t>mp2906</t>
  </si>
  <si>
    <t>mp2934</t>
  </si>
  <si>
    <t>mp3232</t>
  </si>
  <si>
    <t>po2657</t>
  </si>
  <si>
    <t>po0541</t>
  </si>
  <si>
    <t>po2658</t>
  </si>
  <si>
    <t>mp0165</t>
  </si>
  <si>
    <t>po2656</t>
  </si>
  <si>
    <t>mp0335</t>
  </si>
  <si>
    <t>Gezelius &amp; Nasholm (1993)</t>
  </si>
  <si>
    <t>Tree Physiol. 13: 71-86</t>
  </si>
  <si>
    <t>po3002</t>
  </si>
  <si>
    <t>Markkola et al. (2002)</t>
  </si>
  <si>
    <t>Env. Poll. 116: 273-278</t>
  </si>
  <si>
    <t>po2953</t>
  </si>
  <si>
    <t>Kim et al. (2003)</t>
  </si>
  <si>
    <t>Plant Soil 257: 443-449</t>
  </si>
  <si>
    <t>po2932</t>
  </si>
  <si>
    <t>Kim et al. (2004)</t>
  </si>
  <si>
    <t>Water Air Soil Poll. 145: 253-266</t>
  </si>
  <si>
    <t>po2935</t>
  </si>
  <si>
    <t>Env. Poll. 131: 287-294</t>
  </si>
  <si>
    <t>po2934</t>
  </si>
  <si>
    <t>mp0479</t>
  </si>
  <si>
    <t>po2931</t>
  </si>
  <si>
    <t>po2933</t>
  </si>
  <si>
    <t>mp0517</t>
  </si>
  <si>
    <t>po3003</t>
  </si>
  <si>
    <t>po2936</t>
  </si>
  <si>
    <t>po2937</t>
  </si>
  <si>
    <t>mp0602</t>
  </si>
  <si>
    <t>De la Rosa et al. (1998)</t>
  </si>
  <si>
    <t>Plant Soil 201: 17-25</t>
  </si>
  <si>
    <t>mp0619</t>
  </si>
  <si>
    <t>mp0628</t>
  </si>
  <si>
    <t>po2939</t>
  </si>
  <si>
    <t>mp0656</t>
  </si>
  <si>
    <t>mp0673</t>
  </si>
  <si>
    <t>po3001</t>
  </si>
  <si>
    <t>Oleksyn et al. (1992)</t>
  </si>
  <si>
    <t>New Phytol. 120: 561-574</t>
  </si>
  <si>
    <t>po2977</t>
  </si>
  <si>
    <t>mp0779</t>
  </si>
  <si>
    <t>po2955</t>
  </si>
  <si>
    <t>po2954</t>
  </si>
  <si>
    <t>po2938</t>
  </si>
  <si>
    <t>mp0875</t>
  </si>
  <si>
    <t>mp0885</t>
  </si>
  <si>
    <t>po2960</t>
  </si>
  <si>
    <t>po2956</t>
  </si>
  <si>
    <t>po2959</t>
  </si>
  <si>
    <t>po2964</t>
  </si>
  <si>
    <t>po2940</t>
  </si>
  <si>
    <t>Domisch et al. (2001)</t>
  </si>
  <si>
    <t>Tree Physiol. 21: 465-472</t>
  </si>
  <si>
    <t>po2967</t>
  </si>
  <si>
    <t>po2984</t>
  </si>
  <si>
    <t>po2979</t>
  </si>
  <si>
    <t>po2958</t>
  </si>
  <si>
    <t>po2991</t>
  </si>
  <si>
    <t>po2976</t>
  </si>
  <si>
    <t>po2974</t>
  </si>
  <si>
    <t>po2975</t>
  </si>
  <si>
    <t>po2961</t>
  </si>
  <si>
    <t>po2965</t>
  </si>
  <si>
    <t>po2980</t>
  </si>
  <si>
    <t>po2978</t>
  </si>
  <si>
    <t>po2971</t>
  </si>
  <si>
    <t>po2998</t>
  </si>
  <si>
    <t>po3000</t>
  </si>
  <si>
    <t>po2963</t>
  </si>
  <si>
    <t>po2989</t>
  </si>
  <si>
    <t>po2969</t>
  </si>
  <si>
    <t>po2985</t>
  </si>
  <si>
    <t>po2966</t>
  </si>
  <si>
    <t>po2988</t>
  </si>
  <si>
    <t>po2983</t>
  </si>
  <si>
    <t>po2994</t>
  </si>
  <si>
    <t>po2970</t>
  </si>
  <si>
    <t>po2999</t>
  </si>
  <si>
    <t>po2993</t>
  </si>
  <si>
    <t>po2957</t>
  </si>
  <si>
    <t>po2995</t>
  </si>
  <si>
    <t>po2968</t>
  </si>
  <si>
    <t>po2941</t>
  </si>
  <si>
    <t>po2982</t>
  </si>
  <si>
    <t>po2943</t>
  </si>
  <si>
    <t>po2973</t>
  </si>
  <si>
    <t>po2987</t>
  </si>
  <si>
    <t>po2962</t>
  </si>
  <si>
    <t>po2944</t>
  </si>
  <si>
    <t>po2942</t>
  </si>
  <si>
    <t>po2972</t>
  </si>
  <si>
    <t>po2981</t>
  </si>
  <si>
    <t>po2990</t>
  </si>
  <si>
    <t>po2997</t>
  </si>
  <si>
    <t>po2992</t>
  </si>
  <si>
    <t>po2996</t>
  </si>
  <si>
    <t>po2945</t>
  </si>
  <si>
    <t>po2986</t>
  </si>
  <si>
    <t>po2946</t>
  </si>
  <si>
    <t>po2949</t>
  </si>
  <si>
    <t>po2947</t>
  </si>
  <si>
    <t>po2948</t>
  </si>
  <si>
    <t>po2950</t>
  </si>
  <si>
    <t>po0752</t>
  </si>
  <si>
    <t>po2952</t>
  </si>
  <si>
    <t>po2951</t>
  </si>
  <si>
    <t>ol3529</t>
  </si>
  <si>
    <t>Ovington (1957)</t>
  </si>
  <si>
    <t>Ann. Bot. 21: 287-314</t>
  </si>
  <si>
    <t>po0753</t>
  </si>
  <si>
    <t>po3010</t>
  </si>
  <si>
    <t>Sutinen et al. (1997)</t>
  </si>
  <si>
    <t>Ann. Bot. Fenn. 34: 265-273</t>
  </si>
  <si>
    <t>mp2513</t>
  </si>
  <si>
    <t>mp2599</t>
  </si>
  <si>
    <t>mp2600</t>
  </si>
  <si>
    <t>po0754</t>
  </si>
  <si>
    <t>mp2659</t>
  </si>
  <si>
    <t>mp2665</t>
  </si>
  <si>
    <t>mp2666</t>
  </si>
  <si>
    <t>mp2691</t>
  </si>
  <si>
    <t>mp2692</t>
  </si>
  <si>
    <t>po0755</t>
  </si>
  <si>
    <t>mp2716</t>
  </si>
  <si>
    <t>mp2817</t>
  </si>
  <si>
    <t>ol4045</t>
  </si>
  <si>
    <t>Vatkovski (1976); Vatkovski et al. (1975)</t>
  </si>
  <si>
    <t>Analysis of forest primary production forming. Moscow: Nauka,  116 p. &amp;  Geochemical and soil aspects of landscape studies. Moscow: Moscow State University, P. 146-170</t>
  </si>
  <si>
    <t>ol1844</t>
  </si>
  <si>
    <t>mp3138</t>
  </si>
  <si>
    <t>Ceulemans et al. (1999)</t>
  </si>
  <si>
    <t>Ann. Bot. 84: 577-590</t>
  </si>
  <si>
    <t>ol3626</t>
  </si>
  <si>
    <t>Rakhteyenko (1952)</t>
  </si>
  <si>
    <t xml:space="preserve"> Root systems of trees and shurbs. Moscow, Leningrad: Goslesbumizdat, 107 p.</t>
  </si>
  <si>
    <t>mp3277</t>
  </si>
  <si>
    <t>po3008</t>
  </si>
  <si>
    <t>po3009</t>
  </si>
  <si>
    <t>ja1068</t>
  </si>
  <si>
    <t>mp3537</t>
  </si>
  <si>
    <t>Dueck et al. (1998)</t>
  </si>
  <si>
    <t>Atmos. Environ. 32: 545-550</t>
  </si>
  <si>
    <t>mp3539</t>
  </si>
  <si>
    <t>mp3541</t>
  </si>
  <si>
    <t>ol2191</t>
  </si>
  <si>
    <t>Bobkova (2005)</t>
  </si>
  <si>
    <t>Lesovedeniye (Rus. For. Sci.) 6: 30-37</t>
  </si>
  <si>
    <t>ol2186</t>
  </si>
  <si>
    <t>Bobkova (1987; 2005)</t>
  </si>
  <si>
    <t>ol3585</t>
  </si>
  <si>
    <t>Polikarpov (1962)</t>
  </si>
  <si>
    <t>Pine young forest dynamics on clear cuttings. Moscow: Academy of Sci. USSR, 171 p.</t>
  </si>
  <si>
    <t>ol2847</t>
  </si>
  <si>
    <t>Luganskaya (1970); Luganskaya &amp; Luganski (1970)</t>
  </si>
  <si>
    <t>Dissertation. Sverdlovsk: Ural Forest Engineering Institute, 275 p. (USFEU library) &amp; Ural forests and their management. Issue 4. Sverdlovsk: UralLOS, P. 69-90</t>
  </si>
  <si>
    <t>ol2185</t>
  </si>
  <si>
    <t>ol2190</t>
  </si>
  <si>
    <t>ol2146</t>
  </si>
  <si>
    <t>Atkin (1978)</t>
  </si>
  <si>
    <t>Lesovedeniye (Rus. For. Sci.) 5: 61-66.</t>
  </si>
  <si>
    <t>ol3525</t>
  </si>
  <si>
    <t>ja1069</t>
  </si>
  <si>
    <t>ol2373</t>
  </si>
  <si>
    <t>Gabeyev (1968; 1969; 1976; 1990)</t>
  </si>
  <si>
    <t>Izv. Sib. Otdel. AS. USSR. Biol. and Medicine Series. 1968. Vol. 15. No. 3. P. 98-106 (Rus.) &amp; Lesovedeniye (Rus. For. Sci.). 1969. No. 3. P. 75-78 (Rus.) &amp; Biological productivity of Priob’ye region forests. Novosibirsk: Nauka, 1976. 171 p. (Rus.) &amp;  Ecology and productivity of pine forests. Novosibirsk: Nauka, 1990. 229 p. (Rus.).</t>
  </si>
  <si>
    <t>ol2747</t>
  </si>
  <si>
    <t>Kolari et al. (2004)</t>
  </si>
  <si>
    <t>Glob. Change Biol. 10: 1106-1119</t>
  </si>
  <si>
    <t>ol2850</t>
  </si>
  <si>
    <t>ol2849</t>
  </si>
  <si>
    <t>ol2845</t>
  </si>
  <si>
    <t>Luganskaya &amp; Luganski (1970)</t>
  </si>
  <si>
    <t>Ural forests and their management. Issue 4. Sverdlovsk: UralLOS, P. 69-90</t>
  </si>
  <si>
    <t>ol2603</t>
  </si>
  <si>
    <t>ol2848</t>
  </si>
  <si>
    <t>ol2147</t>
  </si>
  <si>
    <t>ol2465</t>
  </si>
  <si>
    <t>Greshilova (2004); Stakanov (1990); Stakanov et al. (2002)</t>
  </si>
  <si>
    <t>Dissertation. Krasnoyarsk: Sukachev Forest Institute, 2004. 175 p.  (V.N. Sukachev Institute library) &amp; Lesovedeniye (Rus. For. Sci.) 4: 25-33 &amp; Lesnoye Khozyaistvo (Rus. Forest Management) 2: 24-25</t>
  </si>
  <si>
    <t>ol2197</t>
  </si>
  <si>
    <t>ol2691</t>
  </si>
  <si>
    <t>Kazimirov et al. (1977)</t>
  </si>
  <si>
    <t>Turnover of matter and energy in pine forests of the European North. Leningrad: Nauka, 304 p.</t>
  </si>
  <si>
    <t>ol3531</t>
  </si>
  <si>
    <t>ol3597</t>
  </si>
  <si>
    <t>ol3860</t>
  </si>
  <si>
    <t>Usoltsev et al. (2005b)</t>
  </si>
  <si>
    <t>Modern problems of forest complex: Collection of scientific works. Issue 10. Bryansk: Engineering and Technical Academy, P. 67-69</t>
  </si>
  <si>
    <t>ol3957</t>
  </si>
  <si>
    <t>ol3596</t>
  </si>
  <si>
    <t>ol3595</t>
  </si>
  <si>
    <t>ol3955</t>
  </si>
  <si>
    <t>ol3526</t>
  </si>
  <si>
    <t>ol3594</t>
  </si>
  <si>
    <t>ol0043</t>
  </si>
  <si>
    <t>Helmisaari et al. (2002)</t>
  </si>
  <si>
    <t>For. Ecol. Man. 165: 317-326</t>
  </si>
  <si>
    <t>ol2694</t>
  </si>
  <si>
    <t>ol3593</t>
  </si>
  <si>
    <t>ol3497</t>
  </si>
  <si>
    <t>Nurpeisov (1986)</t>
  </si>
  <si>
    <t>Ph. D. Thesis. Alma-Ata: Kazakh Agricultural Institute. 21 p.</t>
  </si>
  <si>
    <t>ol4063</t>
  </si>
  <si>
    <t>Vomperski &amp; Ivanov (1982)</t>
  </si>
  <si>
    <t>Biogeocoenologic studies of swamp forests in relation to experimental hydro-melioration. Moscow: Nauka, P. 94-132</t>
  </si>
  <si>
    <t>ol3861</t>
  </si>
  <si>
    <t>ol2855</t>
  </si>
  <si>
    <t>Luk’yanets (1980)</t>
  </si>
  <si>
    <t xml:space="preserve"> Ekologia (Rus. J. Ecol.) 2: 51-59</t>
  </si>
  <si>
    <t>ol3956</t>
  </si>
  <si>
    <t>ol2482</t>
  </si>
  <si>
    <t>Gruk (1979)</t>
  </si>
  <si>
    <t>Lesovedeniye I Lesnoye Khozyaistvo (Forestry and Forest Management) 14: 56-59</t>
  </si>
  <si>
    <t>ol2696</t>
  </si>
  <si>
    <t>ol3865</t>
  </si>
  <si>
    <t>ol3432</t>
  </si>
  <si>
    <t>Myakushko (1972; 1978)</t>
  </si>
  <si>
    <t>Ukrainian Bot. J. 29: 328-339 &amp; Scots pine forests of plain part of the Ukrainian republic: geobotanical characteristics and primary biological productivity. Kiev: Naukova Dumka, 256 p.</t>
  </si>
  <si>
    <t>ol3592</t>
  </si>
  <si>
    <t>ol3879</t>
  </si>
  <si>
    <t>Uspenski (1987)</t>
  </si>
  <si>
    <t>Complex and rational use of forest resources. Voronezh:  Forest Engineering Institute. P. 47-59</t>
  </si>
  <si>
    <t>ol3673</t>
  </si>
  <si>
    <t>Rubtsov &amp; Rubtsov (1975)</t>
  </si>
  <si>
    <t xml:space="preserve">Lesovedeniye (Rus. For. Sci.) No. 1. P. 28-36 </t>
  </si>
  <si>
    <t>ol3890</t>
  </si>
  <si>
    <t>ja1071</t>
  </si>
  <si>
    <t>ol2140</t>
  </si>
  <si>
    <t>Askarov (1974)</t>
  </si>
  <si>
    <t>Ph.D. Thesis. Alma-Ata: Kazskhi, 1974.</t>
  </si>
  <si>
    <t>ol3830</t>
  </si>
  <si>
    <t>Usoltsev et al. (1999b); Gabeyev (1968; 1969)</t>
  </si>
  <si>
    <t>Forest Inventory and  Forest  Planning. Krasnoyarsk:   Sib. Tech. Univ. P. 16-24 &amp; Izv. Sib. Otdel. AS. USSR. Biol. and Medicine Series. 15: 98-106 &amp;  Lesovedeniye (Rus. For. Sci.) No. 3. P. 75-78</t>
  </si>
  <si>
    <t>ol3871</t>
  </si>
  <si>
    <t>Uspenski (1983)</t>
  </si>
  <si>
    <t>Lesovedeniye (Rus. For. Sci.) No. 6. P. 50-53</t>
  </si>
  <si>
    <t>ol2464</t>
  </si>
  <si>
    <t>ol3863</t>
  </si>
  <si>
    <t>ol0002</t>
  </si>
  <si>
    <t>Oleksyn et al. (1999)</t>
  </si>
  <si>
    <t>Scand. J. For. Res. 14: 7-17</t>
  </si>
  <si>
    <t>ol1989</t>
  </si>
  <si>
    <t>ol2391</t>
  </si>
  <si>
    <t>Gabeyev (1968; 1976; 1990)</t>
  </si>
  <si>
    <t>Izv. Sib. Otdel. AS. USSR. Biol. and Medicine Series. 1968. Vol. 15. No. 3. P. 98-106 (Rus.) &amp; Biological productivity of Priob’ye region forests. Novosibirsk: Nauka, 1976. 171 p. (Rus.) &amp;  Ecology and productivity of pine forests. Novosibirsk: Nauka, 1990. 229 p. (Rus.).</t>
  </si>
  <si>
    <t>ol0003</t>
  </si>
  <si>
    <t>ol1990</t>
  </si>
  <si>
    <t>ol3562</t>
  </si>
  <si>
    <t>Perekhod (1974)</t>
  </si>
  <si>
    <t>Forest Science and Praxis 24: 31-33</t>
  </si>
  <si>
    <t>ol4185</t>
  </si>
  <si>
    <t>Zyabchenko &amp; Ivanchikov (1978)</t>
  </si>
  <si>
    <t>Growth and productivity of pine forests at Karelian republic and Murmansk oblast’. Petrozavodsk: Forest Institute of Karelian Branch of AS USSR, P. 30-75</t>
  </si>
  <si>
    <t>ol0019</t>
  </si>
  <si>
    <t>ol2006</t>
  </si>
  <si>
    <t>ol2148</t>
  </si>
  <si>
    <t>ol2614</t>
  </si>
  <si>
    <t>Kapustinskaite (1976)</t>
  </si>
  <si>
    <t>Lesovedeniye (Rus. For. Sci.) 3: 20-30</t>
  </si>
  <si>
    <t>ol2846</t>
  </si>
  <si>
    <t>ol3886</t>
  </si>
  <si>
    <t>ol3749</t>
  </si>
  <si>
    <t>Stakanov (1990)</t>
  </si>
  <si>
    <t>Lesovedeniye (Rus. For. Sci.) No. 4. P. 25-33</t>
  </si>
  <si>
    <t>ol0004</t>
  </si>
  <si>
    <t>ol1991</t>
  </si>
  <si>
    <t>ol2141</t>
  </si>
  <si>
    <t>ol2005</t>
  </si>
  <si>
    <t>ol0018</t>
  </si>
  <si>
    <t>ol2852</t>
  </si>
  <si>
    <t>ol4026</t>
  </si>
  <si>
    <t>Valetov et al. (1981; 1985)</t>
  </si>
  <si>
    <t>Soil studies and fertilizer use. Issue 12. Minsk: Uradzhai, P. 11-17  &amp;  Primary production structure of swamp forests. Minsk: Uradzhai, 164 p</t>
  </si>
  <si>
    <t>ol2606</t>
  </si>
  <si>
    <t>Kamenetskaya (1970); Kamenetskaya et al. (1973)</t>
  </si>
  <si>
    <t xml:space="preserve">Forming tree annual ring and organic mass accumulating. Moscow: Nauka, 1970. P. 62-83  &amp;  Productivity and structure of young Scots pine vegetation. Moscow: Nauka, P. 5-62. </t>
  </si>
  <si>
    <t>ol3674</t>
  </si>
  <si>
    <t>ol3881</t>
  </si>
  <si>
    <t>ol1988</t>
  </si>
  <si>
    <t>ol0001</t>
  </si>
  <si>
    <t>ol3880</t>
  </si>
  <si>
    <t>ol0005</t>
  </si>
  <si>
    <t>ol1992</t>
  </si>
  <si>
    <t>ol2483</t>
  </si>
  <si>
    <t>ol3831</t>
  </si>
  <si>
    <t>ol2002</t>
  </si>
  <si>
    <t>ol2695</t>
  </si>
  <si>
    <t>ol2851</t>
  </si>
  <si>
    <t>ol3750</t>
  </si>
  <si>
    <t>ol0014</t>
  </si>
  <si>
    <t>ol2001</t>
  </si>
  <si>
    <t>ol2481</t>
  </si>
  <si>
    <t>ol4174</t>
  </si>
  <si>
    <t>Zyabchenko &amp; Ivanchikov (1975; 1978)</t>
  </si>
  <si>
    <t>Problems of forestry and forest management in Karelia. Petrozavodsk: Karelian Branch AS USSR. P. 38-50 &amp;  Growth and productivity of pine forests at Karelian republic and Murmansk oblast’. Petrozavodsk: Forest Institute of Karelian Branch of AS USSR, P. 30-75</t>
  </si>
  <si>
    <t>ol2395</t>
  </si>
  <si>
    <t>ol0006</t>
  </si>
  <si>
    <t>ol1993</t>
  </si>
  <si>
    <t>ol0007</t>
  </si>
  <si>
    <t>ol1994</t>
  </si>
  <si>
    <t>ol2853</t>
  </si>
  <si>
    <t>ol3787</t>
  </si>
  <si>
    <t>Tokmurzin &amp; Nurpeisov  (1976); Nurpeisov (1976)</t>
  </si>
  <si>
    <t>Sci. Transactions of Kazakh Agric. Inst. 19: 127-136 &amp; Sci. Transactions Kazakh Agric. Inst. 19: 89-93</t>
  </si>
  <si>
    <t>ol3808</t>
  </si>
  <si>
    <t>Usoltsev (1998)</t>
  </si>
  <si>
    <t>Growth and structure of forest biomass. Novosibirsk: Nauka, 253 p.</t>
  </si>
  <si>
    <t>ol2374</t>
  </si>
  <si>
    <t>ol3675</t>
  </si>
  <si>
    <t>ol0013</t>
  </si>
  <si>
    <t>ol2000</t>
  </si>
  <si>
    <t>ja1070</t>
  </si>
  <si>
    <t>ol3433</t>
  </si>
  <si>
    <t>ol3883</t>
  </si>
  <si>
    <t>ol0009</t>
  </si>
  <si>
    <t>ol1996</t>
  </si>
  <si>
    <t>ol2693</t>
  </si>
  <si>
    <t>ol2859</t>
  </si>
  <si>
    <t>Lukina (1996)</t>
  </si>
  <si>
    <t>Lesovedeniye (Rus. For. Sci.) 3: 28-37</t>
  </si>
  <si>
    <t>ol2612</t>
  </si>
  <si>
    <t>ol2854</t>
  </si>
  <si>
    <t>ol0015</t>
  </si>
  <si>
    <t>ol1999</t>
  </si>
  <si>
    <t>ol3532</t>
  </si>
  <si>
    <t>ol0012</t>
  </si>
  <si>
    <t>ol0010</t>
  </si>
  <si>
    <t>ol1997</t>
  </si>
  <si>
    <t>ol0016</t>
  </si>
  <si>
    <t>ol2003</t>
  </si>
  <si>
    <t>ol0011</t>
  </si>
  <si>
    <t>ol1998</t>
  </si>
  <si>
    <t>ol2142</t>
  </si>
  <si>
    <t>ol0008</t>
  </si>
  <si>
    <t>ol1995</t>
  </si>
  <si>
    <t>ol3434</t>
  </si>
  <si>
    <t>ol2004</t>
  </si>
  <si>
    <t>ol0017</t>
  </si>
  <si>
    <t>ol3530</t>
  </si>
  <si>
    <t>ol2149</t>
  </si>
  <si>
    <t>ol3751</t>
  </si>
  <si>
    <t>ol2692</t>
  </si>
  <si>
    <t>ol4161</t>
  </si>
  <si>
    <t>ol3563</t>
  </si>
  <si>
    <t>ol3884</t>
  </si>
  <si>
    <t>ol3862</t>
  </si>
  <si>
    <t>ol2198</t>
  </si>
  <si>
    <t>ol3882</t>
  </si>
  <si>
    <t>ol2615</t>
  </si>
  <si>
    <t>ol3885</t>
  </si>
  <si>
    <t>ol3652</t>
  </si>
  <si>
    <t>Remezov et al. (1959); Rodin &amp; Bazilevich (1967)</t>
  </si>
  <si>
    <t>Uptake and cycling of nitrogen and ash elements in forests of European part of USSR. Moscow: State University, 284 p. &amp; Production and mineral cycling in terrestrial vegetation. Edinburg: Oliver and Boyd, 1967</t>
  </si>
  <si>
    <t>ol3676</t>
  </si>
  <si>
    <t>ol2607</t>
  </si>
  <si>
    <t>ol3625</t>
  </si>
  <si>
    <t>Pyavchenko (1967)</t>
  </si>
  <si>
    <t>Lesovedeniye (Rus. For. Sci.) 3: 32-43</t>
  </si>
  <si>
    <t>ol2485</t>
  </si>
  <si>
    <t>ol3527</t>
  </si>
  <si>
    <t>ol3702</t>
  </si>
  <si>
    <t>Semechkina (1978)</t>
  </si>
  <si>
    <t>Phytomass structure in Scots pine. Novosibirsk: Nauka, 1978. 165 p.</t>
  </si>
  <si>
    <t>ol2604</t>
  </si>
  <si>
    <t>ol3864</t>
  </si>
  <si>
    <t>ol2697</t>
  </si>
  <si>
    <t>ol3327</t>
  </si>
  <si>
    <t>Malkonen (1974)</t>
  </si>
  <si>
    <t>Communicationes Instituti Forestalis Fenniae. Helsinki. 84: 1-87</t>
  </si>
  <si>
    <t>ol4104</t>
  </si>
  <si>
    <t>Yurkevich &amp; Yaroshevich (1974)</t>
  </si>
  <si>
    <t>Biological productivity of types and associations of pine forests. Minsk: Nauka i Tekhnica, 294 p.</t>
  </si>
  <si>
    <t>ol2151</t>
  </si>
  <si>
    <t>ol2107</t>
  </si>
  <si>
    <t>Albrektson (1980?,b)</t>
  </si>
  <si>
    <t>Dept. of  Silviculture. Report No. 2. Umea, Sweden; Ecol. Bull 32: 315-315</t>
  </si>
  <si>
    <t>ol2472</t>
  </si>
  <si>
    <t>ol2466</t>
  </si>
  <si>
    <t>ol2484</t>
  </si>
  <si>
    <t>ol4186</t>
  </si>
  <si>
    <t>ol3887</t>
  </si>
  <si>
    <t>ol2375</t>
  </si>
  <si>
    <t>ol2376</t>
  </si>
  <si>
    <t>ol2392</t>
  </si>
  <si>
    <t>ol4091</t>
  </si>
  <si>
    <t>Yashcheritsina (1981?,b)</t>
  </si>
  <si>
    <t>Ph. D. Thesis. Sverdlovsk: Forest  Engineering Institute, 24 p. &amp; Stability of pine plantations on sandy soils of dry steppe related to their phytomass dynamics: Dissertation. Sverdlovsk: Forest  Engineering Institute, 206 p. (USFEU library)</t>
  </si>
  <si>
    <t>ol2154</t>
  </si>
  <si>
    <t>ol3677</t>
  </si>
  <si>
    <t>ol2271</t>
  </si>
  <si>
    <t>Chibisov et al. (1978; 1980)</t>
  </si>
  <si>
    <t>Material of annual session in 1977. Arkhangelsk, P. 25-26 &amp; Thinnings and clear cuttings on European North. Arkhangelsk: Institute of Forest and Forest Chemie, P. 6-29</t>
  </si>
  <si>
    <t>ol3564</t>
  </si>
  <si>
    <t>ol3888</t>
  </si>
  <si>
    <t>ol3528</t>
  </si>
  <si>
    <t>ol3436</t>
  </si>
  <si>
    <t>ol4160</t>
  </si>
  <si>
    <t>ol3788</t>
  </si>
  <si>
    <t>ol4056</t>
  </si>
  <si>
    <t>ol4057</t>
  </si>
  <si>
    <t>ol3602</t>
  </si>
  <si>
    <t>Pozdnyakov (1975a); Gorbatenko (1970)</t>
  </si>
  <si>
    <t>Biospheric resources: Synthesis of the Soviet studies for the International Biological Programme. Vol. 1. Leningrad: Nauka, P. 43-55 &amp; Ph. D. Thesis. Krasnoyarsk: Sukachev Forest Institute, 29 p.</t>
  </si>
  <si>
    <t>ol3494</t>
  </si>
  <si>
    <t>Nikonov &amp; Tsvetkov (1984)</t>
  </si>
  <si>
    <t>Lesovedeniye (Rus. For. Sci.) 3: 37-41</t>
  </si>
  <si>
    <t>ol4105</t>
  </si>
  <si>
    <t>ol2164</t>
  </si>
  <si>
    <t>Basov (1979)</t>
  </si>
  <si>
    <t>Bull. VNIALMI. 30: 21-25</t>
  </si>
  <si>
    <t>ol3603</t>
  </si>
  <si>
    <t>ol2106</t>
  </si>
  <si>
    <t>ol3889</t>
  </si>
  <si>
    <t>ol2143</t>
  </si>
  <si>
    <t>ol2613</t>
  </si>
  <si>
    <t>ol2487</t>
  </si>
  <si>
    <t>ol3891</t>
  </si>
  <si>
    <t>ol2165</t>
  </si>
  <si>
    <t>Bazilevich (1967b)</t>
  </si>
  <si>
    <t>Rastitelnye Resursy (Plant Resources) 3: 567-588</t>
  </si>
  <si>
    <t>ol2150</t>
  </si>
  <si>
    <t>ol4095</t>
  </si>
  <si>
    <t>ol2105</t>
  </si>
  <si>
    <t>ol2486</t>
  </si>
  <si>
    <t>ol2144</t>
  </si>
  <si>
    <t>ol2471</t>
  </si>
  <si>
    <t>ol2396</t>
  </si>
  <si>
    <t>ol3872</t>
  </si>
  <si>
    <t>ol2698</t>
  </si>
  <si>
    <t>ol2007</t>
  </si>
  <si>
    <t>Chmura et al. (2014)</t>
  </si>
  <si>
    <t>Scand. J. For. Res. (in press)</t>
  </si>
  <si>
    <t>ol3727</t>
  </si>
  <si>
    <t>Sirotkin &amp; Gruk (1980)</t>
  </si>
  <si>
    <t>Forestry and Forest Management. Issue 15. Minsk, P. 35-39</t>
  </si>
  <si>
    <t>ol2156</t>
  </si>
  <si>
    <t>ol2703</t>
  </si>
  <si>
    <t>ol3728</t>
  </si>
  <si>
    <t>ol4093</t>
  </si>
  <si>
    <t>ol3892</t>
  </si>
  <si>
    <t>ol3437</t>
  </si>
  <si>
    <t>ol2608</t>
  </si>
  <si>
    <t>ol2152</t>
  </si>
  <si>
    <t>lu0274</t>
  </si>
  <si>
    <t>Jiao (1985)</t>
  </si>
  <si>
    <t>Acta Phytoecol. Geobot. Sin. 9: 257-265 (in Chinese)</t>
  </si>
  <si>
    <t>ol2860</t>
  </si>
  <si>
    <t>ol4103</t>
  </si>
  <si>
    <t>ol4175</t>
  </si>
  <si>
    <t>ol3362</t>
  </si>
  <si>
    <t>Medvedeva (1974; 1978); Medvedeva &amp; Egorova (1977); Medvedeva et al. (1977)</t>
  </si>
  <si>
    <t>The ways of swamp studying and mastering on the North-West of European part of USSR. Leningrad: Nauka, P. 99-106  &amp;  Dynamics of organic matter during to peat forming. Leningrad: Nauka, P. 8-32 &amp;  Biological and commercial productivity of forest phytocoenoses of Karelia. Petrozavodsk: Karelian Branch of AS USSR, P. 44-58 &amp; Permanent studying of marsh-ridden forests and swamps in relation to their melioration. Petrozavodsk: Karelian Branch AS USSR. P. 123-147</t>
  </si>
  <si>
    <t>ol2220</t>
  </si>
  <si>
    <t>ol4092</t>
  </si>
  <si>
    <t>ol4187</t>
  </si>
  <si>
    <t>ol2008</t>
  </si>
  <si>
    <t>ol3811</t>
  </si>
  <si>
    <t>ol4106</t>
  </si>
  <si>
    <t>ol2153</t>
  </si>
  <si>
    <t>ol2429</t>
  </si>
  <si>
    <t>ol0044</t>
  </si>
  <si>
    <t>ol2222</t>
  </si>
  <si>
    <t>ol0573</t>
  </si>
  <si>
    <t>Minderman (1967)</t>
  </si>
  <si>
    <t>ol3893</t>
  </si>
  <si>
    <t>ol3435</t>
  </si>
  <si>
    <t>ol3495</t>
  </si>
  <si>
    <t>ol2469</t>
  </si>
  <si>
    <t>ja1308</t>
  </si>
  <si>
    <t>ol2699</t>
  </si>
  <si>
    <t>ol0553</t>
  </si>
  <si>
    <t>ol3678</t>
  </si>
  <si>
    <t>lu0273</t>
  </si>
  <si>
    <t>ol3968</t>
  </si>
  <si>
    <t>ol2467</t>
  </si>
  <si>
    <t>ol2109</t>
  </si>
  <si>
    <t>ol3894</t>
  </si>
  <si>
    <t>ol2230</t>
  </si>
  <si>
    <t>Buzykin &amp; Pshenichnikova (1978); Pshenichnikova (1978)</t>
  </si>
  <si>
    <t>Pine forest productivity. Moscow: Nauka, P. 45-68 &amp; 69-89</t>
  </si>
  <si>
    <t>ol2451</t>
  </si>
  <si>
    <t>Gordina (1979)</t>
  </si>
  <si>
    <t>Dissertation. Krasnoyarsk: Siberian Technolog. Institute,  139 p. (Siberian Technological University library)</t>
  </si>
  <si>
    <t>ol2488</t>
  </si>
  <si>
    <t>ol3789</t>
  </si>
  <si>
    <t>ol3962</t>
  </si>
  <si>
    <t>ol2489</t>
  </si>
  <si>
    <t>ol2025</t>
  </si>
  <si>
    <t>Vanninen et al. (1996)</t>
  </si>
  <si>
    <t>Trees 10: 231-238</t>
  </si>
  <si>
    <t>ol4050</t>
  </si>
  <si>
    <t>Vedrova (1998)</t>
  </si>
  <si>
    <t>Lesovedeniye (Rus. For. Sci.) No. 6. P. 3-11</t>
  </si>
  <si>
    <t>ol3809</t>
  </si>
  <si>
    <t>ol2155</t>
  </si>
  <si>
    <t>ol2468</t>
  </si>
  <si>
    <t>ol2611</t>
  </si>
  <si>
    <t>ol3866</t>
  </si>
  <si>
    <t>ol3438</t>
  </si>
  <si>
    <t>ol3960</t>
  </si>
  <si>
    <t>ol3533</t>
  </si>
  <si>
    <t>ol3363</t>
  </si>
  <si>
    <t>Merzlenko &amp; Gurtsev (1982); Babich &amp; Merzlenko (1998)</t>
  </si>
  <si>
    <t>Lesovedeniye (Rus. For. Sci.) 2: 85-88 &amp;  Biological productivity of forest plantations. Arkhangel’sk: State Technical University, 89 p.</t>
  </si>
  <si>
    <t>ol2393</t>
  </si>
  <si>
    <t>ol2394</t>
  </si>
  <si>
    <t>ol2157</t>
  </si>
  <si>
    <t>Babich et al. (2004)</t>
  </si>
  <si>
    <t xml:space="preserve">Arkhangelsk: State Technical University, 112 p. </t>
  </si>
  <si>
    <t>ol4094</t>
  </si>
  <si>
    <t>ol3729</t>
  </si>
  <si>
    <t>ol4108</t>
  </si>
  <si>
    <t>ja1028</t>
  </si>
  <si>
    <t>ol3967</t>
  </si>
  <si>
    <t>ol2207</t>
  </si>
  <si>
    <t>ol3896</t>
  </si>
  <si>
    <t>ol3895</t>
  </si>
  <si>
    <t>ol2128</t>
  </si>
  <si>
    <t>Antonenko et al. (1982)</t>
  </si>
  <si>
    <t>Structure and functioning of the southern taiga geosystems at the Priirtysh’ye region. p 36-108</t>
  </si>
  <si>
    <t>ol3653</t>
  </si>
  <si>
    <t>ol4064</t>
  </si>
  <si>
    <t>ol4061</t>
  </si>
  <si>
    <t>Vomperski &amp; Ivanov (1978)</t>
  </si>
  <si>
    <t>Lesovedenye (Rus. For. Sci.) No. 6. P. 13-24</t>
  </si>
  <si>
    <t>ol2609</t>
  </si>
  <si>
    <t>ol4173</t>
  </si>
  <si>
    <t>Zubov (1977)</t>
  </si>
  <si>
    <t>Transactions Far Eastern For. Manage. Inst. Issue 19. Khabarovsk, P. 75-80</t>
  </si>
  <si>
    <t>ol3565</t>
  </si>
  <si>
    <t>ol4116</t>
  </si>
  <si>
    <t>ol2126</t>
  </si>
  <si>
    <t>Andrushenko (1976; 1977)</t>
  </si>
  <si>
    <t>Transactions of Khar¢kov Agricultural Institute. Vol. 225: 52-59 &amp;  240: 53-56</t>
  </si>
  <si>
    <t>ol3966</t>
  </si>
  <si>
    <t>ol3985</t>
  </si>
  <si>
    <t>ol2470</t>
  </si>
  <si>
    <t>ol2616</t>
  </si>
  <si>
    <t>ol3730</t>
  </si>
  <si>
    <t>ol3732</t>
  </si>
  <si>
    <t>Slemnev (1969)</t>
  </si>
  <si>
    <t>Ph. D. Thesis. Leningrad: Forest Engin. Acad., 20 p.</t>
  </si>
  <si>
    <t>ol3800</t>
  </si>
  <si>
    <t>Tsykunov (1972a,b); Tsykunov et al. (1984; 1986)</t>
  </si>
  <si>
    <t>Forestry and Forest Management. Issue 6. Minsk, P. 39-43 &amp; : Ph. D. Thesis. Minsk: Byelorus. Techn. Institute, 22 p. &amp; Lesnoi Zhurnal (For. J.) 6: 20-23 &amp; Botany: Studies. Issue 27. Minsk: Nauka i Tekhnika, P. 226-227</t>
  </si>
  <si>
    <t>ol2491</t>
  </si>
  <si>
    <t>ol2700</t>
  </si>
  <si>
    <t>ol3971</t>
  </si>
  <si>
    <t>ol3986</t>
  </si>
  <si>
    <t>ol2103</t>
  </si>
  <si>
    <t>ol2617</t>
  </si>
  <si>
    <t>ol3899</t>
  </si>
  <si>
    <t>ol2490</t>
  </si>
  <si>
    <t>ol3897</t>
  </si>
  <si>
    <t>ol2708</t>
  </si>
  <si>
    <t>ja1029</t>
  </si>
  <si>
    <t>ol2102</t>
  </si>
  <si>
    <t>ol2104</t>
  </si>
  <si>
    <t>ol3812</t>
  </si>
  <si>
    <t>ol2707</t>
  </si>
  <si>
    <t>ol3810</t>
  </si>
  <si>
    <t>ol3456</t>
  </si>
  <si>
    <t>ol2223</t>
  </si>
  <si>
    <t>ol3900</t>
  </si>
  <si>
    <t>ol2397</t>
  </si>
  <si>
    <t>ol3898</t>
  </si>
  <si>
    <t>ol2115</t>
  </si>
  <si>
    <t>Alexeyev (1967)</t>
  </si>
  <si>
    <t>Reports of Academy of Sci. USSR. Vol. 175. No. 4. p 954-957</t>
  </si>
  <si>
    <t>ol3873</t>
  </si>
  <si>
    <t>ol2473</t>
  </si>
  <si>
    <t>ol3731</t>
  </si>
  <si>
    <t>ol3524</t>
  </si>
  <si>
    <t>Plant Soil 10: 389-400</t>
  </si>
  <si>
    <t>ol4046</t>
  </si>
  <si>
    <t>lu0276</t>
  </si>
  <si>
    <t>ol3566</t>
  </si>
  <si>
    <t>ol4047</t>
  </si>
  <si>
    <t>ol2158</t>
  </si>
  <si>
    <t>ol3364</t>
  </si>
  <si>
    <t>ol4107</t>
  </si>
  <si>
    <t>ol4188</t>
  </si>
  <si>
    <t>ol2020</t>
  </si>
  <si>
    <t>ol4027</t>
  </si>
  <si>
    <t>ol4022</t>
  </si>
  <si>
    <t>Vakurov (1973; 1974b)</t>
  </si>
  <si>
    <t>Productivity of forest organic mass at different natural zones. Moscow: Nauka, P. 7-27 &amp;  Productivity of organic and biological mass of forests. Moscow: Nauka, P. 11-15</t>
  </si>
  <si>
    <t>ol2493</t>
  </si>
  <si>
    <t>ol2755</t>
  </si>
  <si>
    <t>Kornyak &amp; Chertovskoi (1977)</t>
  </si>
  <si>
    <t>Materials of annual session on sci. results of 1976. Arkhangelsk: Forest and Forest Chemistry Industry Institute. P. 14-15</t>
  </si>
  <si>
    <t>ol2492</t>
  </si>
  <si>
    <t>ja1030</t>
  </si>
  <si>
    <t>ol3813</t>
  </si>
  <si>
    <t>ol2183</t>
  </si>
  <si>
    <t>ol4168</t>
  </si>
  <si>
    <t>Zhuravleva (1974)</t>
  </si>
  <si>
    <t>Biological productivity of vegetation of Kazakhstan. Alma-Ata: Nauka, P. 214-233</t>
  </si>
  <si>
    <t>ol4021</t>
  </si>
  <si>
    <t>ol2110</t>
  </si>
  <si>
    <t>lu0976</t>
  </si>
  <si>
    <t>Zou et al. (1995)</t>
  </si>
  <si>
    <t>Chinese J. Appl. Ecol. 6: 123-127 (in Chinese)</t>
  </si>
  <si>
    <t>ol4176</t>
  </si>
  <si>
    <t>ol2574</t>
  </si>
  <si>
    <t>Ivanchikov &amp; Zyabchenko (1977)</t>
  </si>
  <si>
    <t>Biological and commercial productivity of forest phytocoenoses of Karelia. Petrozavodsk: Karelian Branch of AS USSR, P. 21-43</t>
  </si>
  <si>
    <t>ol2224</t>
  </si>
  <si>
    <t>ol3964</t>
  </si>
  <si>
    <t>ol3965</t>
  </si>
  <si>
    <t>ol2748</t>
  </si>
  <si>
    <t>ol2272</t>
  </si>
  <si>
    <t>Material of annual session in 1977. Arkhangelsk, P. 25-26 &amp; Thinnings and clear cuttings on European North. Arkhangelsk: Institute of Forest and Forest Chemie, P. 6-30</t>
  </si>
  <si>
    <t>ol3867</t>
  </si>
  <si>
    <t>lu0275</t>
  </si>
  <si>
    <t>ol2108</t>
  </si>
  <si>
    <t>ol2710</t>
  </si>
  <si>
    <t>ol3534</t>
  </si>
  <si>
    <t>ol2702</t>
  </si>
  <si>
    <t>ol2221</t>
  </si>
  <si>
    <t>ja1060</t>
  </si>
  <si>
    <t>ol3901</t>
  </si>
  <si>
    <t>ol3567</t>
  </si>
  <si>
    <t>ja1036</t>
  </si>
  <si>
    <t>ol2701</t>
  </si>
  <si>
    <t>ol4169</t>
  </si>
  <si>
    <t>ol4005</t>
  </si>
  <si>
    <t>ol2182</t>
  </si>
  <si>
    <t>ol3902</t>
  </si>
  <si>
    <t>ol3496</t>
  </si>
  <si>
    <t>ja1086</t>
  </si>
  <si>
    <t>ol2620</t>
  </si>
  <si>
    <t>ol3958</t>
  </si>
  <si>
    <t>ol3993</t>
  </si>
  <si>
    <t>ol3963</t>
  </si>
  <si>
    <t>ol2618</t>
  </si>
  <si>
    <t>ol3440</t>
  </si>
  <si>
    <t>ol3984</t>
  </si>
  <si>
    <t>ol2862</t>
  </si>
  <si>
    <t>ja1052</t>
  </si>
  <si>
    <t>ol3903</t>
  </si>
  <si>
    <t>ol3982</t>
  </si>
  <si>
    <t>ol3329</t>
  </si>
  <si>
    <t>ol3974</t>
  </si>
  <si>
    <t>ol4189</t>
  </si>
  <si>
    <t>ol2379</t>
  </si>
  <si>
    <t>ol2377</t>
  </si>
  <si>
    <t>ol3442</t>
  </si>
  <si>
    <t>ol3795</t>
  </si>
  <si>
    <t xml:space="preserve">Torlopova (2001)    </t>
  </si>
  <si>
    <t>Bio-production process at the northern forest ecosystems. St.-Petersburg: Nauka, P. 68-72</t>
  </si>
  <si>
    <t>ol2477</t>
  </si>
  <si>
    <t>ol2714</t>
  </si>
  <si>
    <t>ol3977</t>
  </si>
  <si>
    <t>ja1087</t>
  </si>
  <si>
    <t>ol3328</t>
  </si>
  <si>
    <t>ol4062</t>
  </si>
  <si>
    <t>ol3996</t>
  </si>
  <si>
    <t>ol3604</t>
  </si>
  <si>
    <t>ol2711</t>
  </si>
  <si>
    <t>ol3439</t>
  </si>
  <si>
    <t>ol2184</t>
  </si>
  <si>
    <t>ol3600</t>
  </si>
  <si>
    <t>Pozdnyakov (1967; 1975a)</t>
  </si>
  <si>
    <t>Lesovedeniye (Rus. For. Sci.) 6: 36-42 &amp; Biospheric resources: Synthesis of the Soviet studies for the International Biological Programme. Vol. 1. Leningrad: Nauka, P. 43-55</t>
  </si>
  <si>
    <t>ol3790</t>
  </si>
  <si>
    <t>ol2111</t>
  </si>
  <si>
    <t>ol3680</t>
  </si>
  <si>
    <t>Rusanova &amp; Sloboda (1974; 1977)</t>
  </si>
  <si>
    <t>Botan. Zhurn. (Rus. Bot. J.) 59: 1827-1833 &amp; Lesovedeniye (Rus. For. Sci.) ?. 2. P. 13-19</t>
  </si>
  <si>
    <t>ol2494</t>
  </si>
  <si>
    <t>ol2861</t>
  </si>
  <si>
    <t>ol3104</t>
  </si>
  <si>
    <t>ol2576</t>
  </si>
  <si>
    <t>ol2206</t>
  </si>
  <si>
    <t>ol2706</t>
  </si>
  <si>
    <t>ja1309</t>
  </si>
  <si>
    <t>ja1037</t>
  </si>
  <si>
    <t>ol3905</t>
  </si>
  <si>
    <t>ol3443</t>
  </si>
  <si>
    <t>ol3975</t>
  </si>
  <si>
    <t>ol0549</t>
  </si>
  <si>
    <t>ol3959</t>
  </si>
  <si>
    <t>ol2273</t>
  </si>
  <si>
    <t>Material of annual session in 1977. Arkhangelsk, P. 25-26 &amp; Thinnings and clear cuttings on European North. Arkhangelsk: Institute of Forest and Forest Chemie, P. 6-31</t>
  </si>
  <si>
    <t>ja1031</t>
  </si>
  <si>
    <t>ol2452</t>
  </si>
  <si>
    <t>ol0551</t>
  </si>
  <si>
    <t>ol0550</t>
  </si>
  <si>
    <t>ol4109</t>
  </si>
  <si>
    <t>ol2421</t>
  </si>
  <si>
    <t>ol3906</t>
  </si>
  <si>
    <t>ol2619</t>
  </si>
  <si>
    <t>ol2159</t>
  </si>
  <si>
    <t>ol3365</t>
  </si>
  <si>
    <t>ol0554</t>
  </si>
  <si>
    <t>ol2704</t>
  </si>
  <si>
    <t>ol3797</t>
  </si>
  <si>
    <t>ol3970</t>
  </si>
  <si>
    <t>ol2398</t>
  </si>
  <si>
    <t>ol2475</t>
  </si>
  <si>
    <t>ja1044</t>
  </si>
  <si>
    <t>ol3904</t>
  </si>
  <si>
    <t>ol3994</t>
  </si>
  <si>
    <t>ol2021</t>
  </si>
  <si>
    <t>ol2474</t>
  </si>
  <si>
    <t>ol4003</t>
  </si>
  <si>
    <t>ol4004</t>
  </si>
  <si>
    <t>ol0552</t>
  </si>
  <si>
    <t>ol3445</t>
  </si>
  <si>
    <t>ol3498</t>
  </si>
  <si>
    <t>ol2378</t>
  </si>
  <si>
    <t>ol3535</t>
  </si>
  <si>
    <t>ol2476</t>
  </si>
  <si>
    <t>ja1032</t>
  </si>
  <si>
    <t>ol3874</t>
  </si>
  <si>
    <t>ol2188</t>
  </si>
  <si>
    <t>ol3416</t>
  </si>
  <si>
    <t>Molchanov (1977)</t>
  </si>
  <si>
    <t xml:space="preserve">Forestry studies at the southern taiga subzone. Moscow: Nauka, P. 51-60 </t>
  </si>
  <si>
    <t>ol2136</t>
  </si>
  <si>
    <t>ol2112</t>
  </si>
  <si>
    <t>ol2575</t>
  </si>
  <si>
    <t>ol3361</t>
  </si>
  <si>
    <t>ja1061</t>
  </si>
  <si>
    <t>ol2134</t>
  </si>
  <si>
    <t>ol2211</t>
  </si>
  <si>
    <t>ol3869</t>
  </si>
  <si>
    <t>ol4190</t>
  </si>
  <si>
    <t>ol3799</t>
  </si>
  <si>
    <t xml:space="preserve">Torlopova (2001)                      </t>
  </si>
  <si>
    <t>ol2705</t>
  </si>
  <si>
    <t>ol3605</t>
  </si>
  <si>
    <t>ol3537</t>
  </si>
  <si>
    <t>Paavilainen (1980)</t>
  </si>
  <si>
    <t>Communicationes Instituti Forestalis Fenniae (Helsinki) 98: 230-241</t>
  </si>
  <si>
    <t>ol3449</t>
  </si>
  <si>
    <t>ol3908</t>
  </si>
  <si>
    <t>ol2135</t>
  </si>
  <si>
    <t>ol3961</t>
  </si>
  <si>
    <t>ol3907</t>
  </si>
  <si>
    <t>ol3801</t>
  </si>
  <si>
    <t>ol3973</t>
  </si>
  <si>
    <t>ol3654</t>
  </si>
  <si>
    <t>ol4089</t>
  </si>
  <si>
    <t>ol4065</t>
  </si>
  <si>
    <t>ja1053</t>
  </si>
  <si>
    <t>ol3969</t>
  </si>
  <si>
    <t>ja1033</t>
  </si>
  <si>
    <t>ol3444</t>
  </si>
  <si>
    <t>ol2199</t>
  </si>
  <si>
    <t>ol3360</t>
  </si>
  <si>
    <t>ol3998</t>
  </si>
  <si>
    <t>ol3105</t>
  </si>
  <si>
    <t>ol2187</t>
  </si>
  <si>
    <t>ja1078</t>
  </si>
  <si>
    <t>ol2113</t>
  </si>
  <si>
    <t>ol2268</t>
  </si>
  <si>
    <t>Chibisov (1997)</t>
  </si>
  <si>
    <t>Lesnoi Zhurnal (Forest Journ.) 5: 7-16</t>
  </si>
  <si>
    <t>ol2779</t>
  </si>
  <si>
    <t>Kulagina (1978)</t>
  </si>
  <si>
    <t>Pine forest productivity. Moscow: Nauka, P. 90-178</t>
  </si>
  <si>
    <t>ol3988</t>
  </si>
  <si>
    <t>ol2200</t>
  </si>
  <si>
    <t>ol2225</t>
  </si>
  <si>
    <t>ol3539</t>
  </si>
  <si>
    <t>ol2137</t>
  </si>
  <si>
    <t>ol3356</t>
  </si>
  <si>
    <t>ol4114</t>
  </si>
  <si>
    <t>ol3540</t>
  </si>
  <si>
    <t>ol4051</t>
  </si>
  <si>
    <t>ol4191</t>
  </si>
  <si>
    <t>ol2384</t>
  </si>
  <si>
    <t>ja1079</t>
  </si>
  <si>
    <t>ol3911</t>
  </si>
  <si>
    <t>ol2577</t>
  </si>
  <si>
    <t>ol2864</t>
  </si>
  <si>
    <t>ol2399</t>
  </si>
  <si>
    <t>ol2400</t>
  </si>
  <si>
    <t>ol4111</t>
  </si>
  <si>
    <t>ol3466</t>
  </si>
  <si>
    <t>ol3972</t>
  </si>
  <si>
    <t>ol3733</t>
  </si>
  <si>
    <t>ol2380</t>
  </si>
  <si>
    <t>ol2405</t>
  </si>
  <si>
    <t>ol4113</t>
  </si>
  <si>
    <t>ol3868</t>
  </si>
  <si>
    <t>ol2127</t>
  </si>
  <si>
    <t>ol4023</t>
  </si>
  <si>
    <t>ol3441</t>
  </si>
  <si>
    <t>ol2022</t>
  </si>
  <si>
    <t>ol2721</t>
  </si>
  <si>
    <t>ja1034</t>
  </si>
  <si>
    <t>ol2863</t>
  </si>
  <si>
    <t>ol3980</t>
  </si>
  <si>
    <t>ol3655</t>
  </si>
  <si>
    <t>ol3538</t>
  </si>
  <si>
    <t>ol3910</t>
  </si>
  <si>
    <t>ol4192</t>
  </si>
  <si>
    <t>ol3734</t>
  </si>
  <si>
    <t>ol2403</t>
  </si>
  <si>
    <t>ol2404</t>
  </si>
  <si>
    <t>ol3909</t>
  </si>
  <si>
    <t>ol2865</t>
  </si>
  <si>
    <t>ja1088</t>
  </si>
  <si>
    <t>ol4110</t>
  </si>
  <si>
    <t>ol3718</t>
  </si>
  <si>
    <t>ol2269</t>
  </si>
  <si>
    <t>Lesnoi Zhurnal (Forest Journ.) 5: 7-17</t>
  </si>
  <si>
    <t>ol3614</t>
  </si>
  <si>
    <t>ol3357</t>
  </si>
  <si>
    <t>ol3621</t>
  </si>
  <si>
    <t>Prokhorova (1972)</t>
  </si>
  <si>
    <t>Studies of Siberian forest nature. Krasnoyarsk: V.N. Sukachev Forest Institute, P. 30-36</t>
  </si>
  <si>
    <t>ol3447</t>
  </si>
  <si>
    <t>ja1045</t>
  </si>
  <si>
    <t>ol2478</t>
  </si>
  <si>
    <t>ol2138</t>
  </si>
  <si>
    <t>ol4006</t>
  </si>
  <si>
    <t>ol4193</t>
  </si>
  <si>
    <t>ol2276</t>
  </si>
  <si>
    <t>ol3978</t>
  </si>
  <si>
    <t>ja1038</t>
  </si>
  <si>
    <t>ol3976</t>
  </si>
  <si>
    <t>ol3719</t>
  </si>
  <si>
    <t>ol3446</t>
  </si>
  <si>
    <t>ol3735</t>
  </si>
  <si>
    <t>ol3542</t>
  </si>
  <si>
    <t>ol2712</t>
  </si>
  <si>
    <t>ol4194</t>
  </si>
  <si>
    <t>ol3541</t>
  </si>
  <si>
    <t>ol2587</t>
  </si>
  <si>
    <t>Ivanchikov (1971)</t>
  </si>
  <si>
    <t>Forest vegetation resources of the southern Karelia. Petrozavodsk: Karelia Publ. House, P. 78-85</t>
  </si>
  <si>
    <t>ja1062</t>
  </si>
  <si>
    <t>ol4028</t>
  </si>
  <si>
    <t>ol2713</t>
  </si>
  <si>
    <t>ol2778</t>
  </si>
  <si>
    <t>ja1094</t>
  </si>
  <si>
    <t>ol3106</t>
  </si>
  <si>
    <t>ol3912</t>
  </si>
  <si>
    <t>ol2578</t>
  </si>
  <si>
    <t>ol2139</t>
  </si>
  <si>
    <t>ol3109</t>
  </si>
  <si>
    <t>ja1080</t>
  </si>
  <si>
    <t>ol3610</t>
  </si>
  <si>
    <t>ol3946</t>
  </si>
  <si>
    <t>Utkin et al. (1984)</t>
  </si>
  <si>
    <t>Lesovedenye (Rus. For. Sci.) No. 3. P. 28-36</t>
  </si>
  <si>
    <t>ol3914</t>
  </si>
  <si>
    <t>ol4195</t>
  </si>
  <si>
    <t>ol3979</t>
  </si>
  <si>
    <t>ol2715</t>
  </si>
  <si>
    <t>ol4112</t>
  </si>
  <si>
    <t>ol3791</t>
  </si>
  <si>
    <t>ol3913</t>
  </si>
  <si>
    <t>ol3706</t>
  </si>
  <si>
    <t>Shugaley (1998)</t>
  </si>
  <si>
    <t>Lesovedeniye (Rus. For. Sci.) No. 3. P. 3-11</t>
  </si>
  <si>
    <t>ol2709</t>
  </si>
  <si>
    <t>ja1035</t>
  </si>
  <si>
    <t>ol3999</t>
  </si>
  <si>
    <t>ol4115</t>
  </si>
  <si>
    <t>ol3798</t>
  </si>
  <si>
    <t>ol2401</t>
  </si>
  <si>
    <t>ol2402</t>
  </si>
  <si>
    <t>ol3796</t>
  </si>
  <si>
    <t>ol3608</t>
  </si>
  <si>
    <t>ol2586</t>
  </si>
  <si>
    <t>ol2406</t>
  </si>
  <si>
    <t>ol2407</t>
  </si>
  <si>
    <t>ol2716</t>
  </si>
  <si>
    <t>ol3992</t>
  </si>
  <si>
    <t>ol3995</t>
  </si>
  <si>
    <t>ja1310</t>
  </si>
  <si>
    <t>ol3983</t>
  </si>
  <si>
    <t>ol2453</t>
  </si>
  <si>
    <t>ol2621</t>
  </si>
  <si>
    <t>ol3736</t>
  </si>
  <si>
    <t>ol3450</t>
  </si>
  <si>
    <t>ol3991</t>
  </si>
  <si>
    <t>ol3108</t>
  </si>
  <si>
    <t>ol2116</t>
  </si>
  <si>
    <t>ol2430</t>
  </si>
  <si>
    <t>ol3499</t>
  </si>
  <si>
    <t>ol4177</t>
  </si>
  <si>
    <t>ol3359</t>
  </si>
  <si>
    <t>ol2256</t>
  </si>
  <si>
    <t>ol3915</t>
  </si>
  <si>
    <t>ol2201</t>
  </si>
  <si>
    <t>ol2718</t>
  </si>
  <si>
    <t>ol2381</t>
  </si>
  <si>
    <t>ol0555</t>
  </si>
  <si>
    <t>ol3607</t>
  </si>
  <si>
    <t>ol3916</t>
  </si>
  <si>
    <t>ja1095</t>
  </si>
  <si>
    <t>ja1081</t>
  </si>
  <si>
    <t>ol3918</t>
  </si>
  <si>
    <t>ol2431</t>
  </si>
  <si>
    <t>ol3536</t>
  </si>
  <si>
    <t>ol4010</t>
  </si>
  <si>
    <t>ja1054</t>
  </si>
  <si>
    <t>ol2749</t>
  </si>
  <si>
    <t>ol2202</t>
  </si>
  <si>
    <t>ol2582</t>
  </si>
  <si>
    <t>ol2208</t>
  </si>
  <si>
    <t>ja1039</t>
  </si>
  <si>
    <t>ol2418</t>
  </si>
  <si>
    <t>Gabeyev (1976)</t>
  </si>
  <si>
    <t>Biological productivity of Priob’ye region forests. Novosibirsk: Nauka, 1976. 171 p. (Rus.).</t>
  </si>
  <si>
    <t>ol2277</t>
  </si>
  <si>
    <t>ol2581</t>
  </si>
  <si>
    <t>ol3919</t>
  </si>
  <si>
    <t>ol3517</t>
  </si>
  <si>
    <t>Os’kina (1975; 1982)</t>
  </si>
  <si>
    <t>Scientific Transactions of Moscow Forest Engineering Institute 72: 43-47 &amp; Ph. D. Thesis. Moscow: Forest Engineering Institute, 16 p.</t>
  </si>
  <si>
    <t>ol3917</t>
  </si>
  <si>
    <t>ol3110</t>
  </si>
  <si>
    <t>ja1089</t>
  </si>
  <si>
    <t>ol2270</t>
  </si>
  <si>
    <t>Lesnoi Zhurnal (Forest Journ.) 5: 7-18</t>
  </si>
  <si>
    <t>ol3452</t>
  </si>
  <si>
    <t>ol3616</t>
  </si>
  <si>
    <t>ol4120</t>
  </si>
  <si>
    <t>ol3366</t>
  </si>
  <si>
    <t>Mironenko (1998)</t>
  </si>
  <si>
    <t>Ph. D. Thesis. Bryansk:  Engineering Techn. Academy. 20 p.</t>
  </si>
  <si>
    <t>ol3107</t>
  </si>
  <si>
    <t>ol3870</t>
  </si>
  <si>
    <t>ol2717</t>
  </si>
  <si>
    <t>ol4052</t>
  </si>
  <si>
    <t>ol2719</t>
  </si>
  <si>
    <t>ol3997</t>
  </si>
  <si>
    <t>ol4002</t>
  </si>
  <si>
    <t>ol3794</t>
  </si>
  <si>
    <t>Tonkonogov &amp; Dorokhova (1968)</t>
  </si>
  <si>
    <t>Bull. Dokuchaev Soil Inst. #2. Moscow, P. 11-24</t>
  </si>
  <si>
    <t>ol3358</t>
  </si>
  <si>
    <t>ol3989</t>
  </si>
  <si>
    <t>ol2585</t>
  </si>
  <si>
    <t>ol3875</t>
  </si>
  <si>
    <t>ol3448</t>
  </si>
  <si>
    <t>ol2209</t>
  </si>
  <si>
    <t>ol4118</t>
  </si>
  <si>
    <t>ol2026</t>
  </si>
  <si>
    <t>ol3613</t>
  </si>
  <si>
    <t>ol2720</t>
  </si>
  <si>
    <t>ol2124</t>
  </si>
  <si>
    <t>ol3615</t>
  </si>
  <si>
    <t>ol4000</t>
  </si>
  <si>
    <t>ja1046</t>
  </si>
  <si>
    <t>ol3367</t>
  </si>
  <si>
    <t>ja1090</t>
  </si>
  <si>
    <t>ol3451</t>
  </si>
  <si>
    <t>ol2114</t>
  </si>
  <si>
    <t>ol2454</t>
  </si>
  <si>
    <t>ol3792</t>
  </si>
  <si>
    <t>ja1055</t>
  </si>
  <si>
    <t>ja1082</t>
  </si>
  <si>
    <t>ol3707</t>
  </si>
  <si>
    <t>ol2145</t>
  </si>
  <si>
    <t>Astrologova (1978)</t>
  </si>
  <si>
    <t>Lesnoi Zhurnal (Forest Journ.) 2: 16-20.</t>
  </si>
  <si>
    <t>ol2579</t>
  </si>
  <si>
    <t>ol3453</t>
  </si>
  <si>
    <t>ja1040</t>
  </si>
  <si>
    <t>ol4117</t>
  </si>
  <si>
    <t>ol3611</t>
  </si>
  <si>
    <t>ol3612</t>
  </si>
  <si>
    <t>ja1063</t>
  </si>
  <si>
    <t>ol2383</t>
  </si>
  <si>
    <t>ol2385</t>
  </si>
  <si>
    <t>ol3981</t>
  </si>
  <si>
    <t>ol3601</t>
  </si>
  <si>
    <t>ja1083</t>
  </si>
  <si>
    <t>ol3656</t>
  </si>
  <si>
    <t>ol4007</t>
  </si>
  <si>
    <t>ol3606</t>
  </si>
  <si>
    <t>ol4121</t>
  </si>
  <si>
    <t>ol2722</t>
  </si>
  <si>
    <t>ol3920</t>
  </si>
  <si>
    <t>ol4119</t>
  </si>
  <si>
    <t>ol3987</t>
  </si>
  <si>
    <t>ol3921</t>
  </si>
  <si>
    <t>ol3922</t>
  </si>
  <si>
    <t>ol2382</t>
  </si>
  <si>
    <t>ol2408</t>
  </si>
  <si>
    <t>ol3737</t>
  </si>
  <si>
    <t>ol3112</t>
  </si>
  <si>
    <t>ol2210</t>
  </si>
  <si>
    <t>ja1311</t>
  </si>
  <si>
    <t>ja1091</t>
  </si>
  <si>
    <t>ol3454</t>
  </si>
  <si>
    <t>ol3369</t>
  </si>
  <si>
    <t>ol2434</t>
  </si>
  <si>
    <t>ol3455</t>
  </si>
  <si>
    <t>ol3458</t>
  </si>
  <si>
    <t>ol4123</t>
  </si>
  <si>
    <t>ol2455</t>
  </si>
  <si>
    <t>ol3368</t>
  </si>
  <si>
    <t>ol3609</t>
  </si>
  <si>
    <t>ja1047</t>
  </si>
  <si>
    <t>ol0045</t>
  </si>
  <si>
    <t>ol2725</t>
  </si>
  <si>
    <t>ol2724</t>
  </si>
  <si>
    <t>ja1048</t>
  </si>
  <si>
    <t>ja1096</t>
  </si>
  <si>
    <t>ol3111</t>
  </si>
  <si>
    <t>ja1084</t>
  </si>
  <si>
    <t>ol3708</t>
  </si>
  <si>
    <t>ol0556</t>
  </si>
  <si>
    <t>ol3657</t>
  </si>
  <si>
    <t>ol2723</t>
  </si>
  <si>
    <t>ol3923</t>
  </si>
  <si>
    <t>ja1102</t>
  </si>
  <si>
    <t>ol3516</t>
  </si>
  <si>
    <t>ol3370</t>
  </si>
  <si>
    <t>ol3500</t>
  </si>
  <si>
    <t>ol3460</t>
  </si>
  <si>
    <t>ol2023</t>
  </si>
  <si>
    <t>ol3461</t>
  </si>
  <si>
    <t>ol2580</t>
  </si>
  <si>
    <t>ja1049</t>
  </si>
  <si>
    <t>ja1056</t>
  </si>
  <si>
    <t>ol3990</t>
  </si>
  <si>
    <t>ol4178</t>
  </si>
  <si>
    <t>ja1064</t>
  </si>
  <si>
    <t>ol3462</t>
  </si>
  <si>
    <t>ol3617</t>
  </si>
  <si>
    <t>ol3459</t>
  </si>
  <si>
    <t>ol2235</t>
  </si>
  <si>
    <t>Cermák et al. (1998); Xiao et al. (2003)</t>
  </si>
  <si>
    <t>Ann. Sci. For. 55: 63-88 &amp; Tree Physiol. 23: 505-516</t>
  </si>
  <si>
    <t>ol0056</t>
  </si>
  <si>
    <t>Xiao et al. (2003)</t>
  </si>
  <si>
    <t>Tree Physiol. 23: 505-519</t>
  </si>
  <si>
    <t>ol4008</t>
  </si>
  <si>
    <t>ol2228</t>
  </si>
  <si>
    <t>Bugaev &amp; Onishchenko (1987)</t>
  </si>
  <si>
    <t>Lesnoi Zhurnal (Forest Journal) 6: 15-17</t>
  </si>
  <si>
    <t>ol3113</t>
  </si>
  <si>
    <t>ol4009</t>
  </si>
  <si>
    <t>ol2456</t>
  </si>
  <si>
    <t>ol3793</t>
  </si>
  <si>
    <t>ol1792</t>
  </si>
  <si>
    <t>Curriel Yuste et al. (2005)</t>
  </si>
  <si>
    <t>Tree Physiol. 25: 701-712</t>
  </si>
  <si>
    <t>ol2591</t>
  </si>
  <si>
    <t>Janssens et al. (1999)</t>
  </si>
  <si>
    <t>Ann. For. Sci. 56: 81-90</t>
  </si>
  <si>
    <t>ol2827</t>
  </si>
  <si>
    <t>Lashchinski (1981)</t>
  </si>
  <si>
    <t>Structure and dynamics of pine forests of the Lower Angara river’s region. Novosibirsk: Nauka, 272 p.</t>
  </si>
  <si>
    <t>ol2414</t>
  </si>
  <si>
    <t>ol2415</t>
  </si>
  <si>
    <t>ol4126</t>
  </si>
  <si>
    <t>ol3926</t>
  </si>
  <si>
    <t>ol3371</t>
  </si>
  <si>
    <t>ol3924</t>
  </si>
  <si>
    <t>ol2387</t>
  </si>
  <si>
    <t>ol2410</t>
  </si>
  <si>
    <t>ol2411</t>
  </si>
  <si>
    <t>ol3710</t>
  </si>
  <si>
    <t>ol3709</t>
  </si>
  <si>
    <t>ol2727</t>
  </si>
  <si>
    <t>ol2409</t>
  </si>
  <si>
    <t>ol3925</t>
  </si>
  <si>
    <t>ol2583</t>
  </si>
  <si>
    <t>ol3420</t>
  </si>
  <si>
    <t>Morozova (1978)</t>
  </si>
  <si>
    <t>Soils of pine forests on Karelia. Petrozavodsk: Forest Institute of Karel. Branch of AS USSR, P. 85-112</t>
  </si>
  <si>
    <t>ol3372</t>
  </si>
  <si>
    <t>ol4127</t>
  </si>
  <si>
    <t>ol2386</t>
  </si>
  <si>
    <t>ja1041</t>
  </si>
  <si>
    <t>ol2479</t>
  </si>
  <si>
    <t>ja1312</t>
  </si>
  <si>
    <t>ja1092</t>
  </si>
  <si>
    <t>ja1097</t>
  </si>
  <si>
    <t>ja1103</t>
  </si>
  <si>
    <t>ol3457</t>
  </si>
  <si>
    <t>ol1530</t>
  </si>
  <si>
    <t>ol4122</t>
  </si>
  <si>
    <t>ol2457</t>
  </si>
  <si>
    <t>ol2584</t>
  </si>
  <si>
    <t>ol3658</t>
  </si>
  <si>
    <t>ol4129</t>
  </si>
  <si>
    <t>ol3373</t>
  </si>
  <si>
    <t>ol4149</t>
  </si>
  <si>
    <t>Yuste et al. (2005)</t>
  </si>
  <si>
    <t>ol4001</t>
  </si>
  <si>
    <t>ol0055</t>
  </si>
  <si>
    <t>ja1085</t>
  </si>
  <si>
    <t>ol2728</t>
  </si>
  <si>
    <t>ol2027</t>
  </si>
  <si>
    <t>ol3876</t>
  </si>
  <si>
    <t>ol2780</t>
  </si>
  <si>
    <t>ol3374</t>
  </si>
  <si>
    <t>ol0557</t>
  </si>
  <si>
    <t>ol3464</t>
  </si>
  <si>
    <t>ol3929</t>
  </si>
  <si>
    <t>ol2458</t>
  </si>
  <si>
    <t>ol3927</t>
  </si>
  <si>
    <t>ja1111</t>
  </si>
  <si>
    <t>ja1110</t>
  </si>
  <si>
    <t>ja1050</t>
  </si>
  <si>
    <t>ol3928</t>
  </si>
  <si>
    <t>ol4125</t>
  </si>
  <si>
    <t>ol3419</t>
  </si>
  <si>
    <t>ol2726</t>
  </si>
  <si>
    <t>ol3463</t>
  </si>
  <si>
    <t>ol4128</t>
  </si>
  <si>
    <t>ol3941</t>
  </si>
  <si>
    <t>Utenkova (1974)</t>
  </si>
  <si>
    <t>Byelovezhskaya Pushcha: Studyings. Issue 8. Minsk: Uradzhai, P. 73-98</t>
  </si>
  <si>
    <t>ol4179</t>
  </si>
  <si>
    <t>ol3469</t>
  </si>
  <si>
    <t>ja1057</t>
  </si>
  <si>
    <t>ol2459</t>
  </si>
  <si>
    <t>ol3375</t>
  </si>
  <si>
    <t>ol3468</t>
  </si>
  <si>
    <t>ja1104</t>
  </si>
  <si>
    <t>ol2125</t>
  </si>
  <si>
    <t>ol2781</t>
  </si>
  <si>
    <t>ja1314</t>
  </si>
  <si>
    <t>ja1051</t>
  </si>
  <si>
    <t>ol3930</t>
  </si>
  <si>
    <t>ol3465</t>
  </si>
  <si>
    <t>ol3376</t>
  </si>
  <si>
    <t>ja1098</t>
  </si>
  <si>
    <t>ol2412</t>
  </si>
  <si>
    <t>ol2413</t>
  </si>
  <si>
    <t>ol2460</t>
  </si>
  <si>
    <t>ol2229</t>
  </si>
  <si>
    <t>ja1065</t>
  </si>
  <si>
    <t>ja1042</t>
  </si>
  <si>
    <t>ol2730</t>
  </si>
  <si>
    <t>ol2729</t>
  </si>
  <si>
    <t>ja1099</t>
  </si>
  <si>
    <t>ol2310</t>
  </si>
  <si>
    <t>Dylis &amp; Nosova (1977); Lozinov (1980)</t>
  </si>
  <si>
    <t>Phytomass of forest biogeocoenoses on localities near Moscow. Moscow: Nauka, 1977. 143 p.  &amp; Reports of Timiryazev Agricult. Academy. Issue 139. 1968. P. 249-252 (Rus.).</t>
  </si>
  <si>
    <t>ol3378</t>
  </si>
  <si>
    <t>ol3377</t>
  </si>
  <si>
    <t>ol2731</t>
  </si>
  <si>
    <t>ja1105</t>
  </si>
  <si>
    <t>ol2117</t>
  </si>
  <si>
    <t>ol2461</t>
  </si>
  <si>
    <t>ol3467</t>
  </si>
  <si>
    <t>ja1093</t>
  </si>
  <si>
    <t>ol3618</t>
  </si>
  <si>
    <t>ja1112</t>
  </si>
  <si>
    <t>ol3931</t>
  </si>
  <si>
    <t>ol4180</t>
  </si>
  <si>
    <t>ol3520</t>
  </si>
  <si>
    <t>ol4124</t>
  </si>
  <si>
    <t>ol2388</t>
  </si>
  <si>
    <t>ol3379</t>
  </si>
  <si>
    <t>ja1313</t>
  </si>
  <si>
    <t>ol3932</t>
  </si>
  <si>
    <t>ol3518</t>
  </si>
  <si>
    <t>ol3933</t>
  </si>
  <si>
    <t>ol3380</t>
  </si>
  <si>
    <t>ol4130</t>
  </si>
  <si>
    <t>ol3519</t>
  </si>
  <si>
    <t>ol2389</t>
  </si>
  <si>
    <t>ol2416</t>
  </si>
  <si>
    <t>ja1058</t>
  </si>
  <si>
    <t>ol3471</t>
  </si>
  <si>
    <t>ol4181</t>
  </si>
  <si>
    <t>ol3522</t>
  </si>
  <si>
    <t>ol2432</t>
  </si>
  <si>
    <t>ol3877</t>
  </si>
  <si>
    <t>ol3381</t>
  </si>
  <si>
    <t>ja1066</t>
  </si>
  <si>
    <t>ol4048</t>
  </si>
  <si>
    <t>ol3521</t>
  </si>
  <si>
    <t>ol4182</t>
  </si>
  <si>
    <t>ol3382</t>
  </si>
  <si>
    <t>ol4131</t>
  </si>
  <si>
    <t>ol3470</t>
  </si>
  <si>
    <t>ja1043</t>
  </si>
  <si>
    <t>ol4183</t>
  </si>
  <si>
    <t>ja1100</t>
  </si>
  <si>
    <t>ol3934</t>
  </si>
  <si>
    <t>ol3383</t>
  </si>
  <si>
    <t>ja1106</t>
  </si>
  <si>
    <t>ol4184</t>
  </si>
  <si>
    <t>ol3384</t>
  </si>
  <si>
    <t>ja1059</t>
  </si>
  <si>
    <t>ol3935</t>
  </si>
  <si>
    <t>ol3936</t>
  </si>
  <si>
    <t>ol2024</t>
  </si>
  <si>
    <t>ja1113</t>
  </si>
  <si>
    <t>ol3472</t>
  </si>
  <si>
    <t>ol4132</t>
  </si>
  <si>
    <t>ol2462</t>
  </si>
  <si>
    <t>Gortinski et al. (1975)</t>
  </si>
  <si>
    <t>Biospheric resources: Synthesis of the Soviet studies for the International Biological Programme. Volume 1. Leningrad: Nauka, P. 34-42</t>
  </si>
  <si>
    <t>ol3385</t>
  </si>
  <si>
    <t>ol2463</t>
  </si>
  <si>
    <t>Govorenkov (1972)</t>
  </si>
  <si>
    <t>Geography, Genesis and Soil Fertility: Transactions of Dokuchaev Central Soil Science Museum. Issue 5. Leningrad. P. 103-130</t>
  </si>
  <si>
    <t>ol3473</t>
  </si>
  <si>
    <t>ol3386</t>
  </si>
  <si>
    <t>ol2433</t>
  </si>
  <si>
    <t>ja1101</t>
  </si>
  <si>
    <t>ol3878</t>
  </si>
  <si>
    <t>ol3387</t>
  </si>
  <si>
    <t>ol3944</t>
  </si>
  <si>
    <t>Utenkova et al. (1973)</t>
  </si>
  <si>
    <t>Byelovezhskaya Pushcha: Studies. Issue 7. Minsk: Uradzhai, P. 39-51</t>
  </si>
  <si>
    <t>ja1067</t>
  </si>
  <si>
    <t>ol3937</t>
  </si>
  <si>
    <t>ol3938</t>
  </si>
  <si>
    <t>ja1114</t>
  </si>
  <si>
    <t>ol2028</t>
  </si>
  <si>
    <t>ja1315</t>
  </si>
  <si>
    <t>ja1107</t>
  </si>
  <si>
    <t>ja1108</t>
  </si>
  <si>
    <t>ol3939</t>
  </si>
  <si>
    <t>ol2605</t>
  </si>
  <si>
    <t>ja1115</t>
  </si>
  <si>
    <t>ja1109</t>
  </si>
  <si>
    <t>ja1316</t>
  </si>
  <si>
    <t>ol2390</t>
  </si>
  <si>
    <t>ol2417</t>
  </si>
  <si>
    <t>ol2828</t>
  </si>
  <si>
    <t>ja1317</t>
  </si>
  <si>
    <t>ja1116</t>
  </si>
  <si>
    <t>ol3942</t>
  </si>
  <si>
    <t>ja1318</t>
  </si>
  <si>
    <t>ja1117</t>
  </si>
  <si>
    <t>ja1320</t>
  </si>
  <si>
    <t>ja1319</t>
  </si>
  <si>
    <t>ja1321</t>
  </si>
  <si>
    <t>lu0455</t>
  </si>
  <si>
    <t>Pinus tabuliformis</t>
  </si>
  <si>
    <t>Luo &amp; Huang (1981)</t>
  </si>
  <si>
    <t>Shaanxi J. Agr. Sci.: 18-22 (in Chinese)</t>
  </si>
  <si>
    <t>lu0456</t>
  </si>
  <si>
    <t>ol3115</t>
  </si>
  <si>
    <t>lu0897</t>
  </si>
  <si>
    <t>Zhang &amp; Shangguan (2006)</t>
  </si>
  <si>
    <t>Acta Ecol. Sin. 26: 373-382 (in Chinese)</t>
  </si>
  <si>
    <t>lu0459</t>
  </si>
  <si>
    <t>lu0454</t>
  </si>
  <si>
    <t>lu0481</t>
  </si>
  <si>
    <t>Ma (1989)</t>
  </si>
  <si>
    <t>J. Beijing For. Univ. 11: 1-10 (in Chinese)</t>
  </si>
  <si>
    <t>lu0458</t>
  </si>
  <si>
    <t>lu0465</t>
  </si>
  <si>
    <t>lu0473</t>
  </si>
  <si>
    <t>lu0457</t>
  </si>
  <si>
    <t>lu0461</t>
  </si>
  <si>
    <t>lu0460</t>
  </si>
  <si>
    <t>ol3114</t>
  </si>
  <si>
    <t>ol3117</t>
  </si>
  <si>
    <t>lu0176</t>
  </si>
  <si>
    <t>Gao et al. (2002)</t>
  </si>
  <si>
    <t>J. Beijing For. Univ. 24: 26-30 (in Chinese)</t>
  </si>
  <si>
    <t>lu0175</t>
  </si>
  <si>
    <t>lu0474</t>
  </si>
  <si>
    <t>lu0482</t>
  </si>
  <si>
    <t>lu0462</t>
  </si>
  <si>
    <t>lu0172</t>
  </si>
  <si>
    <t>Gao &amp; Xiao (2001)</t>
  </si>
  <si>
    <t>Chinese J. Appl. Ecol. 12: 667-671 (in Chinese)</t>
  </si>
  <si>
    <t>lu0479</t>
  </si>
  <si>
    <t>lu0174</t>
  </si>
  <si>
    <t>lu0767</t>
  </si>
  <si>
    <t>Xiao (1990)</t>
  </si>
  <si>
    <t>Acta Phytoecol. Geobot. Sin. 14: 237-246 (in Chinese)</t>
  </si>
  <si>
    <t>lu0173</t>
  </si>
  <si>
    <t>ol3121</t>
  </si>
  <si>
    <t>ol3126</t>
  </si>
  <si>
    <t>lu0486</t>
  </si>
  <si>
    <t>lu0538</t>
  </si>
  <si>
    <t>Ru (1996)</t>
  </si>
  <si>
    <t>Henan Sci. 14(S): 64-65, 73 (in Chinese)</t>
  </si>
  <si>
    <t>lu0405</t>
  </si>
  <si>
    <t>Liu (1987)</t>
  </si>
  <si>
    <t>J. Beijing For. Univ. 9: 1-10 (in Chinese)</t>
  </si>
  <si>
    <t>ol3172</t>
  </si>
  <si>
    <t>ol3116</t>
  </si>
  <si>
    <t>ol3123</t>
  </si>
  <si>
    <t>lu0467</t>
  </si>
  <si>
    <t>lu0468</t>
  </si>
  <si>
    <t>lu0403</t>
  </si>
  <si>
    <t>ol3120</t>
  </si>
  <si>
    <t>ol3144</t>
  </si>
  <si>
    <t>ol3150</t>
  </si>
  <si>
    <t>ol3141</t>
  </si>
  <si>
    <t>lu0766</t>
  </si>
  <si>
    <t>lu0845</t>
  </si>
  <si>
    <t>Yao (1989)</t>
  </si>
  <si>
    <t>J. Beijing For. Univ. 11: 38-46 (in Chinese)</t>
  </si>
  <si>
    <t>ol3132</t>
  </si>
  <si>
    <t>ol3155</t>
  </si>
  <si>
    <t>ol3156</t>
  </si>
  <si>
    <t>ol3127</t>
  </si>
  <si>
    <t>lu0171</t>
  </si>
  <si>
    <t>ol3122</t>
  </si>
  <si>
    <t>ol3142</t>
  </si>
  <si>
    <t>ol3135</t>
  </si>
  <si>
    <t>lu0478</t>
  </si>
  <si>
    <t>ol3181</t>
  </si>
  <si>
    <t>lu0475</t>
  </si>
  <si>
    <t>ol3125</t>
  </si>
  <si>
    <t>lu0877</t>
  </si>
  <si>
    <t>Zhang (1992)</t>
  </si>
  <si>
    <t>J. Northwest For. Coll. 7: 64-67 (in Chinese)</t>
  </si>
  <si>
    <t>lu0917</t>
  </si>
  <si>
    <t>Zhao et al. (2006)</t>
  </si>
  <si>
    <t>J. Beijing For. Univ. 28: 39-44 (in Chinese)</t>
  </si>
  <si>
    <t>ol3149</t>
  </si>
  <si>
    <t>ol3131</t>
  </si>
  <si>
    <t>ol3161</t>
  </si>
  <si>
    <t>ol3153</t>
  </si>
  <si>
    <t>ol3124</t>
  </si>
  <si>
    <t>lu0487</t>
  </si>
  <si>
    <t>ol3168</t>
  </si>
  <si>
    <t>lu0491</t>
  </si>
  <si>
    <t>lu0197</t>
  </si>
  <si>
    <t>Han et al. (2007)</t>
  </si>
  <si>
    <t>J. Northwest For. Univ. 22: 100-104 (in Chinese)</t>
  </si>
  <si>
    <t>ol3191</t>
  </si>
  <si>
    <t>ol3129</t>
  </si>
  <si>
    <t>ol3157</t>
  </si>
  <si>
    <t>lu0768</t>
  </si>
  <si>
    <t>lu0898</t>
  </si>
  <si>
    <t>ol3134</t>
  </si>
  <si>
    <t>ol3183</t>
  </si>
  <si>
    <t>ol3118</t>
  </si>
  <si>
    <t>ol3158</t>
  </si>
  <si>
    <t>ol3143</t>
  </si>
  <si>
    <t>lu0932</t>
  </si>
  <si>
    <t>Zheng (1986)</t>
  </si>
  <si>
    <t>For. Invent. Plan. Northwest. North. China : 16-20 (in Chinese)</t>
  </si>
  <si>
    <t>ol3139</t>
  </si>
  <si>
    <t>lu0506</t>
  </si>
  <si>
    <t>Nie et al. (1997)</t>
  </si>
  <si>
    <t>Sci. Silvae Sin. 33: 394-402 (in Chinese)</t>
  </si>
  <si>
    <t>ol3140</t>
  </si>
  <si>
    <t>ol3185</t>
  </si>
  <si>
    <t>lu0480</t>
  </si>
  <si>
    <t>ol3133</t>
  </si>
  <si>
    <t>ol3128</t>
  </si>
  <si>
    <t>ol3146</t>
  </si>
  <si>
    <t>lu0873</t>
  </si>
  <si>
    <t>ol3151</t>
  </si>
  <si>
    <t>lu0933</t>
  </si>
  <si>
    <t>lu0120</t>
  </si>
  <si>
    <t>Fan et al. (1997)</t>
  </si>
  <si>
    <t>J. Beijing For. Univ. 19: 93-98 (in Chinese)</t>
  </si>
  <si>
    <t>ol3137</t>
  </si>
  <si>
    <t>lu0934</t>
  </si>
  <si>
    <t>lu0874</t>
  </si>
  <si>
    <t>ol3160</t>
  </si>
  <si>
    <t>ol3138</t>
  </si>
  <si>
    <t>ol3171</t>
  </si>
  <si>
    <t>ol3166</t>
  </si>
  <si>
    <t>lu0935</t>
  </si>
  <si>
    <t>lu0939</t>
  </si>
  <si>
    <t>ol3182</t>
  </si>
  <si>
    <t>ol3148</t>
  </si>
  <si>
    <t>ol3229</t>
  </si>
  <si>
    <t>ol3175</t>
  </si>
  <si>
    <t>lu0938</t>
  </si>
  <si>
    <t>ol3164</t>
  </si>
  <si>
    <t>ol3159</t>
  </si>
  <si>
    <t>ol3198</t>
  </si>
  <si>
    <t>lu0847</t>
  </si>
  <si>
    <t>lu0483</t>
  </si>
  <si>
    <t>lu0936</t>
  </si>
  <si>
    <t>lu0937</t>
  </si>
  <si>
    <t>lu0899</t>
  </si>
  <si>
    <t>ol3228</t>
  </si>
  <si>
    <t>ol3119</t>
  </si>
  <si>
    <t>lu0476</t>
  </si>
  <si>
    <t>ol3217</t>
  </si>
  <si>
    <t>lu0469</t>
  </si>
  <si>
    <t>ol3189</t>
  </si>
  <si>
    <t>lu0118</t>
  </si>
  <si>
    <t>lu0198</t>
  </si>
  <si>
    <t>ol3163</t>
  </si>
  <si>
    <t>ol3214</t>
  </si>
  <si>
    <t>ol3225</t>
  </si>
  <si>
    <t>ol3136</t>
  </si>
  <si>
    <t>ol3162</t>
  </si>
  <si>
    <t>ol3218</t>
  </si>
  <si>
    <t>lu0117</t>
  </si>
  <si>
    <t>ol3152</t>
  </si>
  <si>
    <t>ol3247</t>
  </si>
  <si>
    <t>lu0916</t>
  </si>
  <si>
    <t>ol3221</t>
  </si>
  <si>
    <t>ol3188</t>
  </si>
  <si>
    <t>ol3130</t>
  </si>
  <si>
    <t>ol3194</t>
  </si>
  <si>
    <t>ol3197</t>
  </si>
  <si>
    <t>ol3212</t>
  </si>
  <si>
    <t>ol3180</t>
  </si>
  <si>
    <t>lu0900</t>
  </si>
  <si>
    <t>ol3202</t>
  </si>
  <si>
    <t>ol3192</t>
  </si>
  <si>
    <t>ol3235</t>
  </si>
  <si>
    <t>ol3201</t>
  </si>
  <si>
    <t>lu0484</t>
  </si>
  <si>
    <t>ol3173</t>
  </si>
  <si>
    <t>ol3177</t>
  </si>
  <si>
    <t>ol3154</t>
  </si>
  <si>
    <t>ol3250</t>
  </si>
  <si>
    <t>ol3234</t>
  </si>
  <si>
    <t>ol3205</t>
  </si>
  <si>
    <t>ol3219</t>
  </si>
  <si>
    <t>ol3186</t>
  </si>
  <si>
    <t>ol3167</t>
  </si>
  <si>
    <t>ol3147</t>
  </si>
  <si>
    <t>ol3207</t>
  </si>
  <si>
    <t>lu0915</t>
  </si>
  <si>
    <t>ol3213</t>
  </si>
  <si>
    <t>lu0492</t>
  </si>
  <si>
    <t>ol3215</t>
  </si>
  <si>
    <t>ol3210</t>
  </si>
  <si>
    <t>ol3233</t>
  </si>
  <si>
    <t>ol3204</t>
  </si>
  <si>
    <t>ol3237</t>
  </si>
  <si>
    <t>ol3169</t>
  </si>
  <si>
    <t>ol3253</t>
  </si>
  <si>
    <t>ol3165</t>
  </si>
  <si>
    <t>lu0495</t>
  </si>
  <si>
    <t>ol3193</t>
  </si>
  <si>
    <t>ol3231</t>
  </si>
  <si>
    <t>ol3145</t>
  </si>
  <si>
    <t>ol3199</t>
  </si>
  <si>
    <t>ol3179</t>
  </si>
  <si>
    <t>ol3211</t>
  </si>
  <si>
    <t>ol3174</t>
  </si>
  <si>
    <t>ol3242</t>
  </si>
  <si>
    <t>lu0119</t>
  </si>
  <si>
    <t>ol3230</t>
  </si>
  <si>
    <t>ol3208</t>
  </si>
  <si>
    <t>ol3176</t>
  </si>
  <si>
    <t>lu0485</t>
  </si>
  <si>
    <t>ol3216</t>
  </si>
  <si>
    <t>ol3187</t>
  </si>
  <si>
    <t>ol3220</t>
  </si>
  <si>
    <t>ol3245</t>
  </si>
  <si>
    <t>ol3227</t>
  </si>
  <si>
    <t>ol3236</t>
  </si>
  <si>
    <t>ol3239</t>
  </si>
  <si>
    <t>lu0872</t>
  </si>
  <si>
    <t>Zhai et al. (1992)</t>
  </si>
  <si>
    <t>J. Beijing For. Univ. 14(S1): 156-163 (in Chinese)</t>
  </si>
  <si>
    <t>ol3203</t>
  </si>
  <si>
    <t>ol3200</t>
  </si>
  <si>
    <t>ol3184</t>
  </si>
  <si>
    <t>ol3260</t>
  </si>
  <si>
    <t>ol3241</t>
  </si>
  <si>
    <t>ol3248</t>
  </si>
  <si>
    <t>ol3178</t>
  </si>
  <si>
    <t>ol3254</t>
  </si>
  <si>
    <t>lu0143</t>
  </si>
  <si>
    <t>ol3196</t>
  </si>
  <si>
    <t>ol3223</t>
  </si>
  <si>
    <t>ol3244</t>
  </si>
  <si>
    <t>lu0493</t>
  </si>
  <si>
    <t>lu0494</t>
  </si>
  <si>
    <t>ol3257</t>
  </si>
  <si>
    <t>ol3226</t>
  </si>
  <si>
    <t>ol3252</t>
  </si>
  <si>
    <t>lu0470</t>
  </si>
  <si>
    <t>ol3224</t>
  </si>
  <si>
    <t>ol3243</t>
  </si>
  <si>
    <t>ol3209</t>
  </si>
  <si>
    <t>ol3195</t>
  </si>
  <si>
    <t>ol3232</t>
  </si>
  <si>
    <t>lu0466</t>
  </si>
  <si>
    <t>ol3263</t>
  </si>
  <si>
    <t>lu0488</t>
  </si>
  <si>
    <t>ol3249</t>
  </si>
  <si>
    <t>ol3206</t>
  </si>
  <si>
    <t>ol3190</t>
  </si>
  <si>
    <t>ol3251</t>
  </si>
  <si>
    <t>ol3170</t>
  </si>
  <si>
    <t>ol3256</t>
  </si>
  <si>
    <t>ol3222</t>
  </si>
  <si>
    <t>lu0471</t>
  </si>
  <si>
    <t>ol3246</t>
  </si>
  <si>
    <t>ol3255</t>
  </si>
  <si>
    <t>ol3258</t>
  </si>
  <si>
    <t>ol3262</t>
  </si>
  <si>
    <t>ol3266</t>
  </si>
  <si>
    <t>ol3238</t>
  </si>
  <si>
    <t>lu0816</t>
  </si>
  <si>
    <t>Yang &amp; Yang (2004)</t>
  </si>
  <si>
    <t>J. Northwest Norm. Univ. (Nat. Sci.) 40: 70-75 (in Chinese)</t>
  </si>
  <si>
    <t>ol3240</t>
  </si>
  <si>
    <t>lu0472</t>
  </si>
  <si>
    <t>lu0477</t>
  </si>
  <si>
    <t>ol3265</t>
  </si>
  <si>
    <t>ol3264</t>
  </si>
  <si>
    <t>ol3267</t>
  </si>
  <si>
    <t>lu0489</t>
  </si>
  <si>
    <t>ol3259</t>
  </si>
  <si>
    <t>lu0490</t>
  </si>
  <si>
    <t>ol3261</t>
  </si>
  <si>
    <t>po1367</t>
  </si>
  <si>
    <t>Pinus taeda</t>
  </si>
  <si>
    <t>Ledig et al. (1970)</t>
  </si>
  <si>
    <t>Bot. Gaz. 131: 349-359</t>
  </si>
  <si>
    <t>po1373</t>
  </si>
  <si>
    <t>po1375</t>
  </si>
  <si>
    <t>po1369</t>
  </si>
  <si>
    <t>po1371</t>
  </si>
  <si>
    <t>po1374</t>
  </si>
  <si>
    <t>po1368</t>
  </si>
  <si>
    <t>po1370</t>
  </si>
  <si>
    <t>po1372</t>
  </si>
  <si>
    <t>po1376</t>
  </si>
  <si>
    <t>mp0655</t>
  </si>
  <si>
    <t>mp0762</t>
  </si>
  <si>
    <t>Teskey &amp; Will (1999)</t>
  </si>
  <si>
    <t>Tree Physiol. 19: 519-525</t>
  </si>
  <si>
    <t>mp0868</t>
  </si>
  <si>
    <t>mp0870</t>
  </si>
  <si>
    <t>mp0879</t>
  </si>
  <si>
    <t>mp0902</t>
  </si>
  <si>
    <t>mp0914</t>
  </si>
  <si>
    <t>mp1006</t>
  </si>
  <si>
    <t>mp1012</t>
  </si>
  <si>
    <t>mp1089</t>
  </si>
  <si>
    <t>mp1194</t>
  </si>
  <si>
    <t>mp1302</t>
  </si>
  <si>
    <t>mp1334</t>
  </si>
  <si>
    <t>mp1380</t>
  </si>
  <si>
    <t>mp1479</t>
  </si>
  <si>
    <t>mp1480</t>
  </si>
  <si>
    <t>mp1495</t>
  </si>
  <si>
    <t>mp1500</t>
  </si>
  <si>
    <t>mp1506</t>
  </si>
  <si>
    <t>mp1528</t>
  </si>
  <si>
    <t>mp1732</t>
  </si>
  <si>
    <t>mp1946</t>
  </si>
  <si>
    <t>mp1980</t>
  </si>
  <si>
    <t>Tschaplinski et al. (1993)</t>
  </si>
  <si>
    <t>Tree Physiol. 13: 283-296</t>
  </si>
  <si>
    <t>mp2056</t>
  </si>
  <si>
    <t>mp2068</t>
  </si>
  <si>
    <t>mp2221</t>
  </si>
  <si>
    <t>mp2242</t>
  </si>
  <si>
    <t>mp2444</t>
  </si>
  <si>
    <t>mp2498</t>
  </si>
  <si>
    <t>mp2641</t>
  </si>
  <si>
    <t>mp2780</t>
  </si>
  <si>
    <t>mp2794</t>
  </si>
  <si>
    <t>mp2933</t>
  </si>
  <si>
    <t>mp2964</t>
  </si>
  <si>
    <t>mp2979</t>
  </si>
  <si>
    <t>mp3144</t>
  </si>
  <si>
    <t>mp3298</t>
  </si>
  <si>
    <t>Larigauderie et al. (1994)</t>
  </si>
  <si>
    <t>Plant Soil 165: 21-32</t>
  </si>
  <si>
    <t>mp3303</t>
  </si>
  <si>
    <t>mp3453</t>
  </si>
  <si>
    <t>mp3490</t>
  </si>
  <si>
    <t>po0756</t>
  </si>
  <si>
    <t>Will &amp; Teskey (1997)</t>
  </si>
  <si>
    <t>Tree Physiol. 17: 655-661</t>
  </si>
  <si>
    <t>po0757</t>
  </si>
  <si>
    <t>mp3519</t>
  </si>
  <si>
    <t>Adams et al. (1990)</t>
  </si>
  <si>
    <t>New Phytol. 116: 689-694</t>
  </si>
  <si>
    <t>mp3520</t>
  </si>
  <si>
    <t>mp3521</t>
  </si>
  <si>
    <t>po0758</t>
  </si>
  <si>
    <t>mp3529</t>
  </si>
  <si>
    <t>Tyree et al. (2009)</t>
  </si>
  <si>
    <t>For. Ecol. Manage. 257: 1847-1858</t>
  </si>
  <si>
    <t>mp3535</t>
  </si>
  <si>
    <t>mp3570</t>
  </si>
  <si>
    <t>Tissue et al. (1996)</t>
  </si>
  <si>
    <t>Tree Physiol. 16: 49-59</t>
  </si>
  <si>
    <t>mp3575</t>
  </si>
  <si>
    <t>mp3591</t>
  </si>
  <si>
    <t>ol1819</t>
  </si>
  <si>
    <t>Adegbidi et al. (2005)</t>
  </si>
  <si>
    <t>For. Ecol. Man. 218: 245-258</t>
  </si>
  <si>
    <t>ol0058</t>
  </si>
  <si>
    <t>Albaugh et al. (1998)</t>
  </si>
  <si>
    <t>For. Sci. 44: 317-328</t>
  </si>
  <si>
    <t>ol1820</t>
  </si>
  <si>
    <t>ol0057</t>
  </si>
  <si>
    <t>ol0060</t>
  </si>
  <si>
    <t>ol0059</t>
  </si>
  <si>
    <t>lu0300</t>
  </si>
  <si>
    <t>lu0127</t>
  </si>
  <si>
    <t>Fang &amp; Kong (2003)</t>
  </si>
  <si>
    <t>J. Fujian Coll. For. 23: 182-185 (in Chinese)</t>
  </si>
  <si>
    <t>ol1821</t>
  </si>
  <si>
    <t>lu0125</t>
  </si>
  <si>
    <t>lu0123</t>
  </si>
  <si>
    <t>lu0126</t>
  </si>
  <si>
    <t>ol0061</t>
  </si>
  <si>
    <t>lu0124</t>
  </si>
  <si>
    <t>ol0062</t>
  </si>
  <si>
    <t>ol1822</t>
  </si>
  <si>
    <t>ol0063</t>
  </si>
  <si>
    <t>lu0270</t>
  </si>
  <si>
    <t>Jiang &amp; Zhao (1992)</t>
  </si>
  <si>
    <t>Proceedings of Forest Ecosystems on Xiashu Ecological Station (eds Jiang Z.L.): 10-15 (China Forestry Publishing House, 1992)(in Chinese)</t>
  </si>
  <si>
    <t>ol0064</t>
  </si>
  <si>
    <t>lu0271</t>
  </si>
  <si>
    <t>ol1810</t>
  </si>
  <si>
    <t>Larsen et al. (1976)</t>
  </si>
  <si>
    <t>Can. J. For. Res. 6: 187-194</t>
  </si>
  <si>
    <t>lu0272</t>
  </si>
  <si>
    <t>lu0634</t>
  </si>
  <si>
    <t>Sun (1981)</t>
  </si>
  <si>
    <t>For. Sci. Technol.: 11-12 (in Chinese)</t>
  </si>
  <si>
    <t>ol1823</t>
  </si>
  <si>
    <t>Pehl et al. (1984)</t>
  </si>
  <si>
    <t>For. Ecol. Man. 9: 155-160</t>
  </si>
  <si>
    <t>lu0635</t>
  </si>
  <si>
    <t>lu0888</t>
  </si>
  <si>
    <t>Pinus taiwanensis</t>
  </si>
  <si>
    <t>Zhang (2000)</t>
  </si>
  <si>
    <t>For. Sci. Technol.: 7-10 (in Chinese)</t>
  </si>
  <si>
    <t>lu0431</t>
  </si>
  <si>
    <t>Liu (1980)</t>
  </si>
  <si>
    <t>J. Henan Agr. Coll.: 21-31 (in Chinese)</t>
  </si>
  <si>
    <t>lu0208</t>
  </si>
  <si>
    <t>Hu et al. (1998)</t>
  </si>
  <si>
    <t>J. Cent. South For. Univ. 18: 60-64 (in Chinese)</t>
  </si>
  <si>
    <t>lu0889</t>
  </si>
  <si>
    <t>lu0891</t>
  </si>
  <si>
    <t>lu0890</t>
  </si>
  <si>
    <t>lu0892</t>
  </si>
  <si>
    <t>lu0893</t>
  </si>
  <si>
    <t>lu0746</t>
  </si>
  <si>
    <t>Wu et al. (2003)</t>
  </si>
  <si>
    <t>J. Anhui Agr. Univ.: 20-26 (in Chinese)</t>
  </si>
  <si>
    <t>mp0030</t>
  </si>
  <si>
    <t>Pinus thunbergii</t>
  </si>
  <si>
    <t>Morikawa et al. (1976)</t>
  </si>
  <si>
    <t>J. Jap. For. Soc. 58: 174-178</t>
  </si>
  <si>
    <t>mp0117</t>
  </si>
  <si>
    <t>mp0141</t>
  </si>
  <si>
    <t>mp0194</t>
  </si>
  <si>
    <t>mp0214</t>
  </si>
  <si>
    <t>mp0339</t>
  </si>
  <si>
    <t>ol3803</t>
  </si>
  <si>
    <t>Uenaka et al. (1972); Kabaya et al. (1964)</t>
  </si>
  <si>
    <t>Rep. Kyoto Univ. For. 10: 53-59 &amp; Bull. Marine Lab. Chiba Univ. 6: 1-26</t>
  </si>
  <si>
    <t>ol2119</t>
  </si>
  <si>
    <t>Ando (1965) &amp; Kabaya et al. (1964)</t>
  </si>
  <si>
    <t>Advg. Front. Pl. Sci., New Delhi. Vol. 10. p. 1-10 &amp; Bull. Marine Lab. Chiba Univ. 6: 1-26.</t>
  </si>
  <si>
    <t>ol3805</t>
  </si>
  <si>
    <t>ol2118</t>
  </si>
  <si>
    <t>ol3804</t>
  </si>
  <si>
    <t>ol2122</t>
  </si>
  <si>
    <t>ol3806</t>
  </si>
  <si>
    <t>ol2121</t>
  </si>
  <si>
    <t>ol2120</t>
  </si>
  <si>
    <t>ol2123</t>
  </si>
  <si>
    <t>lu0306</t>
  </si>
  <si>
    <t>Li &amp; Chen (1996)</t>
  </si>
  <si>
    <t>J. Shandong For. Sci. Technol.: 44-45 (in Chinese)</t>
  </si>
  <si>
    <t>lu0307</t>
  </si>
  <si>
    <t>lu0745</t>
  </si>
  <si>
    <t>Wu et al. (1994)</t>
  </si>
  <si>
    <t>lu0799</t>
  </si>
  <si>
    <t>Xu et al. (2005)</t>
  </si>
  <si>
    <t>J. Northeast For. Univ. 33: 29-32 (in Chinese)</t>
  </si>
  <si>
    <t>lu0062</t>
  </si>
  <si>
    <t>Pinus yunnanensis</t>
  </si>
  <si>
    <t>Dang &amp; Wu (1991)</t>
  </si>
  <si>
    <t>Acta Bot. Yunnan 13: 59-64 (in Chinese)</t>
  </si>
  <si>
    <t>lu0063</t>
  </si>
  <si>
    <t>ol3268</t>
  </si>
  <si>
    <t>ol3269</t>
  </si>
  <si>
    <t>ol3270</t>
  </si>
  <si>
    <t>ol3271</t>
  </si>
  <si>
    <t>lu0064</t>
  </si>
  <si>
    <t>ol3274</t>
  </si>
  <si>
    <t>ol3273</t>
  </si>
  <si>
    <t>ol3275</t>
  </si>
  <si>
    <t>ol3272</t>
  </si>
  <si>
    <t>ol3280</t>
  </si>
  <si>
    <t>ol3276</t>
  </si>
  <si>
    <t>ol3277</t>
  </si>
  <si>
    <t>ol3285</t>
  </si>
  <si>
    <t>ol3278</t>
  </si>
  <si>
    <t>ol3283</t>
  </si>
  <si>
    <t>ol3282</t>
  </si>
  <si>
    <t>ol3284</t>
  </si>
  <si>
    <t>ol3288</t>
  </si>
  <si>
    <t>ol3287</t>
  </si>
  <si>
    <t>ol3292</t>
  </si>
  <si>
    <t>ol3290</t>
  </si>
  <si>
    <t>ol3279</t>
  </si>
  <si>
    <t>ol3281</t>
  </si>
  <si>
    <t>ol3294</t>
  </si>
  <si>
    <t>ol3293</t>
  </si>
  <si>
    <t>ol3295</t>
  </si>
  <si>
    <t>ol3291</t>
  </si>
  <si>
    <t>ol3296</t>
  </si>
  <si>
    <t>ol3289</t>
  </si>
  <si>
    <t>ol3298</t>
  </si>
  <si>
    <t>ol3286</t>
  </si>
  <si>
    <t>ol3297</t>
  </si>
  <si>
    <t>ol3301</t>
  </si>
  <si>
    <t>ol3300</t>
  </si>
  <si>
    <t>ol3306</t>
  </si>
  <si>
    <t>ol3308</t>
  </si>
  <si>
    <t>ol3309</t>
  </si>
  <si>
    <t>ol3303</t>
  </si>
  <si>
    <t>ol3302</t>
  </si>
  <si>
    <t>ol3310</t>
  </si>
  <si>
    <t>ol3307</t>
  </si>
  <si>
    <t>ol3299</t>
  </si>
  <si>
    <t>ol3305</t>
  </si>
  <si>
    <t>ol3311</t>
  </si>
  <si>
    <t>ol3313</t>
  </si>
  <si>
    <t>ol3304</t>
  </si>
  <si>
    <t>ol3312</t>
  </si>
  <si>
    <t>mp0692</t>
  </si>
  <si>
    <t>Piper arieianum</t>
  </si>
  <si>
    <t>Piperaceae</t>
  </si>
  <si>
    <t>Nicotra et al. (1997)</t>
  </si>
  <si>
    <t>Am. J. Bot. 84: 1542-1552</t>
  </si>
  <si>
    <t>mp0853</t>
  </si>
  <si>
    <t>mp0864</t>
  </si>
  <si>
    <t>mp1095</t>
  </si>
  <si>
    <t>mp1120</t>
  </si>
  <si>
    <t>mp1288</t>
  </si>
  <si>
    <t>mp0746</t>
  </si>
  <si>
    <t>Piper sancti-felicis</t>
  </si>
  <si>
    <t>mp1403</t>
  </si>
  <si>
    <t>mp1448</t>
  </si>
  <si>
    <t>mp1543</t>
  </si>
  <si>
    <t>mp1599</t>
  </si>
  <si>
    <t>mp1806</t>
  </si>
  <si>
    <t>mp2897</t>
  </si>
  <si>
    <t>Piptadenia stipulacea</t>
  </si>
  <si>
    <t>mp2959</t>
  </si>
  <si>
    <t>mp2998</t>
  </si>
  <si>
    <t>mp3032</t>
  </si>
  <si>
    <t>mp0407</t>
  </si>
  <si>
    <t>Piranhea mexicanum</t>
  </si>
  <si>
    <t>mp0474</t>
  </si>
  <si>
    <t>mp0837</t>
  </si>
  <si>
    <t>mp1691</t>
  </si>
  <si>
    <t>po0559</t>
  </si>
  <si>
    <t>po0542</t>
  </si>
  <si>
    <t>po0560</t>
  </si>
  <si>
    <t>po2519</t>
  </si>
  <si>
    <t>mp0803</t>
  </si>
  <si>
    <t>po0561</t>
  </si>
  <si>
    <t>mp0927</t>
  </si>
  <si>
    <t>mp0963</t>
  </si>
  <si>
    <t>mp1032</t>
  </si>
  <si>
    <t>mp2105</t>
  </si>
  <si>
    <t>Cortina et al. (2008)</t>
  </si>
  <si>
    <t>Env. Exp. Bot. 62: 343-350</t>
  </si>
  <si>
    <t>po2520</t>
  </si>
  <si>
    <t>mp2815</t>
  </si>
  <si>
    <t>po0562</t>
  </si>
  <si>
    <t>po0555</t>
  </si>
  <si>
    <t>po0543</t>
  </si>
  <si>
    <t>po0556</t>
  </si>
  <si>
    <t>po0557</t>
  </si>
  <si>
    <t>mp1938</t>
  </si>
  <si>
    <t>mp1940</t>
  </si>
  <si>
    <t>mp2388</t>
  </si>
  <si>
    <t>mp2456</t>
  </si>
  <si>
    <t>po0558</t>
  </si>
  <si>
    <t>mp0954</t>
  </si>
  <si>
    <t>Pisum sativum</t>
  </si>
  <si>
    <t>Paez et al. (1983)</t>
  </si>
  <si>
    <t>Physiol. Plant. 58: 161-165</t>
  </si>
  <si>
    <t>mp1106</t>
  </si>
  <si>
    <t>Nogues et al. (1998)</t>
  </si>
  <si>
    <t>Plant Physiol. 117: 173-181</t>
  </si>
  <si>
    <t>mp1180</t>
  </si>
  <si>
    <t>mp1256</t>
  </si>
  <si>
    <t>mp1328</t>
  </si>
  <si>
    <t>mp1468</t>
  </si>
  <si>
    <t>mp1469</t>
  </si>
  <si>
    <t>po0963</t>
  </si>
  <si>
    <t>po0964</t>
  </si>
  <si>
    <t>mp0894</t>
  </si>
  <si>
    <t>mp1986</t>
  </si>
  <si>
    <t>po0811</t>
  </si>
  <si>
    <t>Pittosporum undulatum</t>
  </si>
  <si>
    <t>Pittosporaceae</t>
  </si>
  <si>
    <t>po0812</t>
  </si>
  <si>
    <t>po0813</t>
  </si>
  <si>
    <t>mp1270</t>
  </si>
  <si>
    <t>mp1799</t>
  </si>
  <si>
    <t>mp1811</t>
  </si>
  <si>
    <t>mp2138</t>
  </si>
  <si>
    <t>po0672</t>
  </si>
  <si>
    <t>Plantago euryphylla</t>
  </si>
  <si>
    <t>po0673</t>
  </si>
  <si>
    <t>po0674</t>
  </si>
  <si>
    <t>po0675</t>
  </si>
  <si>
    <t>po1996</t>
  </si>
  <si>
    <t>po1986</t>
  </si>
  <si>
    <t>po2317</t>
  </si>
  <si>
    <t>po0676</t>
  </si>
  <si>
    <t>po2001</t>
  </si>
  <si>
    <t>po0677</t>
  </si>
  <si>
    <t>po1997</t>
  </si>
  <si>
    <t>po2002</t>
  </si>
  <si>
    <t>po1987</t>
  </si>
  <si>
    <t>po1991</t>
  </si>
  <si>
    <t>mp0204</t>
  </si>
  <si>
    <t>Olff (1992)</t>
  </si>
  <si>
    <t>Oecologia 89: 412-421</t>
  </si>
  <si>
    <t>po2003</t>
  </si>
  <si>
    <t>po2318</t>
  </si>
  <si>
    <t>po0678</t>
  </si>
  <si>
    <t>po1998</t>
  </si>
  <si>
    <t>po2319</t>
  </si>
  <si>
    <t>po1992</t>
  </si>
  <si>
    <t>mp0496</t>
  </si>
  <si>
    <t>po2004</t>
  </si>
  <si>
    <t>po1988</t>
  </si>
  <si>
    <t>po0679</t>
  </si>
  <si>
    <t>po1993</t>
  </si>
  <si>
    <t>po1994</t>
  </si>
  <si>
    <t>po2005</t>
  </si>
  <si>
    <t>po2320</t>
  </si>
  <si>
    <t>po1989</t>
  </si>
  <si>
    <t>mp0874</t>
  </si>
  <si>
    <t>po1999</t>
  </si>
  <si>
    <t>po1995</t>
  </si>
  <si>
    <t>mp0952</t>
  </si>
  <si>
    <t>po2321</t>
  </si>
  <si>
    <t>po2000</t>
  </si>
  <si>
    <t>po1990</t>
  </si>
  <si>
    <t>mp1683</t>
  </si>
  <si>
    <t>mp2049</t>
  </si>
  <si>
    <t>mp2152</t>
  </si>
  <si>
    <t>mp2157</t>
  </si>
  <si>
    <t>mp2217</t>
  </si>
  <si>
    <t>mp2233</t>
  </si>
  <si>
    <t>mp2323</t>
  </si>
  <si>
    <t>mp2636</t>
  </si>
  <si>
    <t>po2322</t>
  </si>
  <si>
    <t>po2021</t>
  </si>
  <si>
    <t>po2323</t>
  </si>
  <si>
    <t>po0111</t>
  </si>
  <si>
    <t>Poorter et al. (1988)</t>
  </si>
  <si>
    <t>Physiol. Plant. 73: 553-559</t>
  </si>
  <si>
    <t>po2016</t>
  </si>
  <si>
    <t>po0112</t>
  </si>
  <si>
    <t>po0113</t>
  </si>
  <si>
    <t>po0100</t>
  </si>
  <si>
    <t>po0101</t>
  </si>
  <si>
    <t>po2324</t>
  </si>
  <si>
    <t>po2011</t>
  </si>
  <si>
    <t>po2017</t>
  </si>
  <si>
    <t>po0102</t>
  </si>
  <si>
    <t>po0114</t>
  </si>
  <si>
    <t>po2006</t>
  </si>
  <si>
    <t>po0115</t>
  </si>
  <si>
    <t>po2022</t>
  </si>
  <si>
    <t>po2325</t>
  </si>
  <si>
    <t>po0116</t>
  </si>
  <si>
    <t>po2167</t>
  </si>
  <si>
    <t>po2012</t>
  </si>
  <si>
    <t>po2018</t>
  </si>
  <si>
    <t>po0680</t>
  </si>
  <si>
    <t>po1094</t>
  </si>
  <si>
    <t>po2023</t>
  </si>
  <si>
    <t>po0108</t>
  </si>
  <si>
    <t>po0107</t>
  </si>
  <si>
    <t>po2326</t>
  </si>
  <si>
    <t>po0103</t>
  </si>
  <si>
    <t>po0120</t>
  </si>
  <si>
    <t>po0117</t>
  </si>
  <si>
    <t>po2007</t>
  </si>
  <si>
    <t>po0118</t>
  </si>
  <si>
    <t>po0119</t>
  </si>
  <si>
    <t>po2013</t>
  </si>
  <si>
    <t>po0121</t>
  </si>
  <si>
    <t>po2024</t>
  </si>
  <si>
    <t>po2019</t>
  </si>
  <si>
    <t>po2327</t>
  </si>
  <si>
    <t>po0104</t>
  </si>
  <si>
    <t>po2014</t>
  </si>
  <si>
    <t>po0681</t>
  </si>
  <si>
    <t>po0122</t>
  </si>
  <si>
    <t>po0109</t>
  </si>
  <si>
    <t>po0110</t>
  </si>
  <si>
    <t>po0123</t>
  </si>
  <si>
    <t>po2008</t>
  </si>
  <si>
    <t>po2025</t>
  </si>
  <si>
    <t>mp0635</t>
  </si>
  <si>
    <t>po0125</t>
  </si>
  <si>
    <t>po2020</t>
  </si>
  <si>
    <t>po2145</t>
  </si>
  <si>
    <t>po2015</t>
  </si>
  <si>
    <t>po0105</t>
  </si>
  <si>
    <t>mp0768</t>
  </si>
  <si>
    <t>po0124</t>
  </si>
  <si>
    <t>po1095</t>
  </si>
  <si>
    <t>mp0890</t>
  </si>
  <si>
    <t>mp0932</t>
  </si>
  <si>
    <t>Den Hertog et al. (1993)</t>
  </si>
  <si>
    <t>Vegetatio 104/105: 369-387</t>
  </si>
  <si>
    <t>po0126</t>
  </si>
  <si>
    <t>po0682</t>
  </si>
  <si>
    <t>po0106</t>
  </si>
  <si>
    <t>mp1018</t>
  </si>
  <si>
    <t>po0127</t>
  </si>
  <si>
    <t>mp1159</t>
  </si>
  <si>
    <t>po0128</t>
  </si>
  <si>
    <t>po2009</t>
  </si>
  <si>
    <t>po0683</t>
  </si>
  <si>
    <t>po0129</t>
  </si>
  <si>
    <t>po2010</t>
  </si>
  <si>
    <t>mp2852</t>
  </si>
  <si>
    <t>mp2302</t>
  </si>
  <si>
    <t>Platanaceae</t>
  </si>
  <si>
    <t>Tang &amp; Kozlowski (1982a)</t>
  </si>
  <si>
    <t>Plant Soil 66: 243-255</t>
  </si>
  <si>
    <t>mp2813</t>
  </si>
  <si>
    <t>mp1223</t>
  </si>
  <si>
    <t>Plathymenia reticulata</t>
  </si>
  <si>
    <t>mp1893</t>
  </si>
  <si>
    <t>lu0195</t>
  </si>
  <si>
    <t>Platycladus orientalis</t>
  </si>
  <si>
    <t>lu0846</t>
  </si>
  <si>
    <t>lu0625</t>
  </si>
  <si>
    <t>Song et al. (1997)</t>
  </si>
  <si>
    <t>J. Beijing For. Univ. 19: 99-103 (in Chinese)</t>
  </si>
  <si>
    <t>lu0196</t>
  </si>
  <si>
    <t>lu0848</t>
  </si>
  <si>
    <t>lu0626</t>
  </si>
  <si>
    <t>lu0121</t>
  </si>
  <si>
    <t>lu0627</t>
  </si>
  <si>
    <t>mp2790</t>
  </si>
  <si>
    <t>Platymiscium pinnatum</t>
  </si>
  <si>
    <t>Cernusak et al. (2009)</t>
  </si>
  <si>
    <t>Plant Cell Environ. 32: 1441-1455</t>
  </si>
  <si>
    <t>mp3280</t>
  </si>
  <si>
    <t>mp3366</t>
  </si>
  <si>
    <t>mp0282</t>
  </si>
  <si>
    <t>Platypodium elegans</t>
  </si>
  <si>
    <t>mp0396</t>
  </si>
  <si>
    <t>mp0810</t>
  </si>
  <si>
    <t>mp0561</t>
  </si>
  <si>
    <t>Plumeria rubra</t>
  </si>
  <si>
    <t>mp1103</t>
  </si>
  <si>
    <t>mp1373</t>
  </si>
  <si>
    <t>mp2788</t>
  </si>
  <si>
    <t>mp0633</t>
  </si>
  <si>
    <t>Podocarpus nubigenus</t>
  </si>
  <si>
    <t>mp0871</t>
  </si>
  <si>
    <t>mp1030</t>
  </si>
  <si>
    <t>po1102</t>
  </si>
  <si>
    <t>po1103</t>
  </si>
  <si>
    <t>po2059</t>
  </si>
  <si>
    <t>Polygonum lapathifolium</t>
  </si>
  <si>
    <t>po2046</t>
  </si>
  <si>
    <t>po2054</t>
  </si>
  <si>
    <t>po2334</t>
  </si>
  <si>
    <t>po2060</t>
  </si>
  <si>
    <t>po2335</t>
  </si>
  <si>
    <t>po2052</t>
  </si>
  <si>
    <t>po2051</t>
  </si>
  <si>
    <t>po2061</t>
  </si>
  <si>
    <t>po2055</t>
  </si>
  <si>
    <t>po2336</t>
  </si>
  <si>
    <t>po2337</t>
  </si>
  <si>
    <t>po2062</t>
  </si>
  <si>
    <t>po2047</t>
  </si>
  <si>
    <t>po2056</t>
  </si>
  <si>
    <t>po2063</t>
  </si>
  <si>
    <t>po2338</t>
  </si>
  <si>
    <t>po2053</t>
  </si>
  <si>
    <t>po2339</t>
  </si>
  <si>
    <t>po2057</t>
  </si>
  <si>
    <t>po2048</t>
  </si>
  <si>
    <t>po2058</t>
  </si>
  <si>
    <t>po2049</t>
  </si>
  <si>
    <t>po2050</t>
  </si>
  <si>
    <t>mp0533</t>
  </si>
  <si>
    <t>Polyscias elegans</t>
  </si>
  <si>
    <t>mp2107</t>
  </si>
  <si>
    <t>mp2379</t>
  </si>
  <si>
    <t>lu0960</t>
  </si>
  <si>
    <t>Polyspora speciosa</t>
  </si>
  <si>
    <t>lu0958</t>
  </si>
  <si>
    <t>lu0956</t>
  </si>
  <si>
    <t>mp1398</t>
  </si>
  <si>
    <t>Poncirus trifoliata</t>
  </si>
  <si>
    <t>Koch et al. (1986)</t>
  </si>
  <si>
    <t>Physiol. Plant. 67: 477-484</t>
  </si>
  <si>
    <t>mp1715</t>
  </si>
  <si>
    <t>mp1844</t>
  </si>
  <si>
    <t>mp2268</t>
  </si>
  <si>
    <t>po2546</t>
  </si>
  <si>
    <t>po2550</t>
  </si>
  <si>
    <t>po2549</t>
  </si>
  <si>
    <t>po2547</t>
  </si>
  <si>
    <t>po2548</t>
  </si>
  <si>
    <t>lu0883</t>
  </si>
  <si>
    <t>Populus alba × P. berolinensis</t>
  </si>
  <si>
    <t>Zhang et al. (1999)</t>
  </si>
  <si>
    <t>J. Northeast For. Univ. 27: 31-35 (in Chinese)</t>
  </si>
  <si>
    <t>lu0884</t>
  </si>
  <si>
    <t>lu0885</t>
  </si>
  <si>
    <t>lu0886</t>
  </si>
  <si>
    <t>lu0887</t>
  </si>
  <si>
    <t>lu0814</t>
  </si>
  <si>
    <t>Yan et al. (1995)</t>
  </si>
  <si>
    <t>Prot. For. Sci. Technol.: 13-17 (in Chinese)</t>
  </si>
  <si>
    <t>mp3012</t>
  </si>
  <si>
    <t>Ibrahim et al. (1997)</t>
  </si>
  <si>
    <t>Can. J. For. Res. 27: 1413-1419</t>
  </si>
  <si>
    <t>mp3268</t>
  </si>
  <si>
    <t>mp3358</t>
  </si>
  <si>
    <t>mp3461</t>
  </si>
  <si>
    <t>mp2027</t>
  </si>
  <si>
    <t>Populus davidiana</t>
  </si>
  <si>
    <t>Zhang et al. (2004)</t>
  </si>
  <si>
    <t>Plant Sci. 166: 791-797</t>
  </si>
  <si>
    <t>mp2252</t>
  </si>
  <si>
    <t>mp2382</t>
  </si>
  <si>
    <t>mp2475</t>
  </si>
  <si>
    <t>mp2481</t>
  </si>
  <si>
    <t>mp2577</t>
  </si>
  <si>
    <t>lu0145</t>
  </si>
  <si>
    <t>mp3236</t>
  </si>
  <si>
    <t>Bassman et al. (2001)</t>
  </si>
  <si>
    <t>Int. J. Plant Sci. 162: 103-110</t>
  </si>
  <si>
    <t>mp3240</t>
  </si>
  <si>
    <t>mp3359</t>
  </si>
  <si>
    <t>ol0051</t>
  </si>
  <si>
    <t>Lodhiyal &amp; Lodhiyal (1997)</t>
  </si>
  <si>
    <t>For. Ecol. Man. 98: 167-179</t>
  </si>
  <si>
    <t>ol0052</t>
  </si>
  <si>
    <t>lu0927</t>
  </si>
  <si>
    <t>Zhao &amp; Chen (1994)</t>
  </si>
  <si>
    <t>Intensive Cultivations of Poplars in China (eds Zhao T.X., Chen Z.J.): 521-522 (China Science and Technology Press, 1994)</t>
  </si>
  <si>
    <t>ol1794</t>
  </si>
  <si>
    <t>Singh et al. (2004)</t>
  </si>
  <si>
    <t>J. Trop. For. Sci. 16: 384-395</t>
  </si>
  <si>
    <t>ol1795</t>
  </si>
  <si>
    <t>ol1793</t>
  </si>
  <si>
    <t>ol0053</t>
  </si>
  <si>
    <t>ol0048</t>
  </si>
  <si>
    <t>Puri et al. (1994)</t>
  </si>
  <si>
    <t>For. Ecol. Man. 65: 135-147</t>
  </si>
  <si>
    <t>ol1796</t>
  </si>
  <si>
    <t>ol0054</t>
  </si>
  <si>
    <t>ol0049</t>
  </si>
  <si>
    <t>ol1797</t>
  </si>
  <si>
    <t>ol1798</t>
  </si>
  <si>
    <t>ol1799</t>
  </si>
  <si>
    <t>ol0050</t>
  </si>
  <si>
    <t>ol1800</t>
  </si>
  <si>
    <t>ol1801</t>
  </si>
  <si>
    <t>ol3314</t>
  </si>
  <si>
    <t>Populus euphratica</t>
  </si>
  <si>
    <t>ol3317</t>
  </si>
  <si>
    <t>ol3315</t>
  </si>
  <si>
    <t>ol3318</t>
  </si>
  <si>
    <t>ol3316</t>
  </si>
  <si>
    <t>ol3319</t>
  </si>
  <si>
    <t>ol3322</t>
  </si>
  <si>
    <t>ol3321</t>
  </si>
  <si>
    <t>ol3320</t>
  </si>
  <si>
    <t>mp2241</t>
  </si>
  <si>
    <t>Zak et al. (1993)</t>
  </si>
  <si>
    <t>Plant Soil 151: 105-117</t>
  </si>
  <si>
    <t>mp2429</t>
  </si>
  <si>
    <t>mp2635</t>
  </si>
  <si>
    <t>Populus hybr.</t>
  </si>
  <si>
    <t>mp2793</t>
  </si>
  <si>
    <t>mp2876</t>
  </si>
  <si>
    <t>mp2955</t>
  </si>
  <si>
    <t>Ibrahim et al. (1998)</t>
  </si>
  <si>
    <t>Tree Physiol. 18: 481-487</t>
  </si>
  <si>
    <t>mp2974</t>
  </si>
  <si>
    <t>Radoglou &amp; Jarvis (1990)</t>
  </si>
  <si>
    <t>Ann. Bot. 65: 617-627</t>
  </si>
  <si>
    <t>mp3085</t>
  </si>
  <si>
    <t>mp3089</t>
  </si>
  <si>
    <t>mp3153</t>
  </si>
  <si>
    <t>mp3206</t>
  </si>
  <si>
    <t>mp3210</t>
  </si>
  <si>
    <t>mp3318</t>
  </si>
  <si>
    <t>mp3332</t>
  </si>
  <si>
    <t>Nikula et al. (2009)</t>
  </si>
  <si>
    <t>Boreal Environ. Res. 14: 29-47</t>
  </si>
  <si>
    <t>mp3364</t>
  </si>
  <si>
    <t>mp3401</t>
  </si>
  <si>
    <t>mp3421</t>
  </si>
  <si>
    <t>mp3424</t>
  </si>
  <si>
    <t>mp2106</t>
  </si>
  <si>
    <t>Populus kangdingensis</t>
  </si>
  <si>
    <t>Yin et al. (2005)</t>
  </si>
  <si>
    <t>Physiol. Plant. 123: 445-451</t>
  </si>
  <si>
    <t>mp3117</t>
  </si>
  <si>
    <t>mp3260</t>
  </si>
  <si>
    <t>ol3477</t>
  </si>
  <si>
    <t>Populus laurifolia</t>
  </si>
  <si>
    <t>Nemich (1991?,b)</t>
  </si>
  <si>
    <t>Use and regeneration of resources of Angara-Yenisei region. Krasnoyarsk: Sib. Technol. Institute, P. 141-145 &amp; P. 89-93</t>
  </si>
  <si>
    <t>ol3478</t>
  </si>
  <si>
    <t>ol3479</t>
  </si>
  <si>
    <t>ol3480</t>
  </si>
  <si>
    <t>ol3481</t>
  </si>
  <si>
    <t>ol3482</t>
  </si>
  <si>
    <t>ol3483</t>
  </si>
  <si>
    <t>ol3484</t>
  </si>
  <si>
    <t>ol3485</t>
  </si>
  <si>
    <t>ol3486</t>
  </si>
  <si>
    <t>ol3487</t>
  </si>
  <si>
    <t>ol3488</t>
  </si>
  <si>
    <t>mp0163</t>
  </si>
  <si>
    <t>Populus nigra</t>
  </si>
  <si>
    <t>Van Splunder et al. (1996)</t>
  </si>
  <si>
    <t>Can. J. Bot. 74: 1988-1995</t>
  </si>
  <si>
    <t>mp0607</t>
  </si>
  <si>
    <t>mp3526</t>
  </si>
  <si>
    <t>Hale et al. (2005)</t>
  </si>
  <si>
    <t>J. Chem. Ecol. 31: 2601-2620</t>
  </si>
  <si>
    <t>mp3555</t>
  </si>
  <si>
    <t>mp3572</t>
  </si>
  <si>
    <t>mp3574</t>
  </si>
  <si>
    <t>lu0928</t>
  </si>
  <si>
    <t>Populus pseudosimonii × nigra</t>
  </si>
  <si>
    <t>lu0628</t>
  </si>
  <si>
    <t>Populus simonii</t>
  </si>
  <si>
    <t>Su (1988)</t>
  </si>
  <si>
    <t>Shaanxi For. Sci. Technol.: 28-30 (in Chinese)</t>
  </si>
  <si>
    <t>po1469</t>
  </si>
  <si>
    <t>Populus spec.</t>
  </si>
  <si>
    <t>Tschaplinski &amp; Blake (1989)</t>
  </si>
  <si>
    <t>Can. J. Bot. 67: 1689-1697</t>
  </si>
  <si>
    <t>po1470</t>
  </si>
  <si>
    <t>po1467</t>
  </si>
  <si>
    <t>po1468</t>
  </si>
  <si>
    <t>po1465</t>
  </si>
  <si>
    <t>po1466</t>
  </si>
  <si>
    <t>po1518</t>
  </si>
  <si>
    <t>Sebastiani et al. (2004)</t>
  </si>
  <si>
    <t>Env. Exp. Bot. 52: 79-88</t>
  </si>
  <si>
    <t>po1517</t>
  </si>
  <si>
    <t>lu0849</t>
  </si>
  <si>
    <t>Yao et al. (1998)</t>
  </si>
  <si>
    <t>J. Shanxi Agr. Univ. 18: 310-315 (in Chinese)</t>
  </si>
  <si>
    <t>mp0812</t>
  </si>
  <si>
    <t>mp1368</t>
  </si>
  <si>
    <t>mp1651</t>
  </si>
  <si>
    <t>mp1702</t>
  </si>
  <si>
    <t>mp1703</t>
  </si>
  <si>
    <t>mp2011</t>
  </si>
  <si>
    <t>mp2214</t>
  </si>
  <si>
    <t>mp2250</t>
  </si>
  <si>
    <t>mp2286</t>
  </si>
  <si>
    <t>mp2436</t>
  </si>
  <si>
    <t>po3027</t>
  </si>
  <si>
    <t>mp2738</t>
  </si>
  <si>
    <t>Glynn et al. (2003)</t>
  </si>
  <si>
    <t>Oikos 101: 385-397</t>
  </si>
  <si>
    <t>mp2754</t>
  </si>
  <si>
    <t>po3028</t>
  </si>
  <si>
    <t>mp2834</t>
  </si>
  <si>
    <t>po3030</t>
  </si>
  <si>
    <t>mp2951</t>
  </si>
  <si>
    <t>po3032</t>
  </si>
  <si>
    <t>po3031</t>
  </si>
  <si>
    <t>mp3065</t>
  </si>
  <si>
    <t>po3029</t>
  </si>
  <si>
    <t>mp3306</t>
  </si>
  <si>
    <t>mp3313</t>
  </si>
  <si>
    <t>mp3323</t>
  </si>
  <si>
    <t>mp3346</t>
  </si>
  <si>
    <t>ol3635</t>
  </si>
  <si>
    <t>Remezov &amp; Bykova (1953)</t>
  </si>
  <si>
    <t>Pochvovedeniye (Rus. Soil Sci.) 8: 28-41</t>
  </si>
  <si>
    <t>ol3746</t>
  </si>
  <si>
    <t>Smirnova (1951); Remezov et al. (1959)</t>
  </si>
  <si>
    <t>Vestnik Moscow State Univ. No. 10. P. 103-122</t>
  </si>
  <si>
    <t>ol4058</t>
  </si>
  <si>
    <t>ol3620</t>
  </si>
  <si>
    <t>ol2365</t>
  </si>
  <si>
    <t>ol2754</t>
  </si>
  <si>
    <t>Koposov (1975)</t>
  </si>
  <si>
    <t>Izvestiya Sibirskogo Otdel. AS USSR. Biol. Series.  1: 30-35</t>
  </si>
  <si>
    <t>ol4020</t>
  </si>
  <si>
    <t>Vakurov &amp; Polyakova (1982b)</t>
  </si>
  <si>
    <t>Chemical matter cycling in forests. Moscow: Nauka, P. 44-54</t>
  </si>
  <si>
    <t>ol4011</t>
  </si>
  <si>
    <t>ol3624</t>
  </si>
  <si>
    <t>Prozorovski &amp; Samoilova (1972)</t>
  </si>
  <si>
    <t>Soils and productivity of plant communities. Issue 1. Moscow: State University, P. 178-198</t>
  </si>
  <si>
    <t>ol3636</t>
  </si>
  <si>
    <t>ol3623</t>
  </si>
  <si>
    <t>ol4012</t>
  </si>
  <si>
    <t>ol2313</t>
  </si>
  <si>
    <t>ol4013</t>
  </si>
  <si>
    <t>ol4015</t>
  </si>
  <si>
    <t>ol4072</t>
  </si>
  <si>
    <t>Vznuzdaev et al. (1969; 1971); Kashlev (1968)</t>
  </si>
  <si>
    <t>Complex studying of Populus tremula forests related to its form diversity M.: Nauka, 77 p. &amp; Biological productivity and cycling chemical elements in plant communities. Leningrad: Nauka, P. 53-59 &amp;  Reports of Timiryazev Agricult. Academy. Issue 139. P. 249-252</t>
  </si>
  <si>
    <t>ol4014</t>
  </si>
  <si>
    <t>ol2308</t>
  </si>
  <si>
    <t>Dylis &amp; Nosova (1977); Kashlev (1968)</t>
  </si>
  <si>
    <t>ol2309</t>
  </si>
  <si>
    <t>ol3637</t>
  </si>
  <si>
    <t>ol3672</t>
  </si>
  <si>
    <t>Rozhdestvenski (1979; 1982); Kashlev (1968)</t>
  </si>
  <si>
    <t>Lesovedeniye (Rus. For. Sci.) 4: 30-37 &amp; Biological productivity of Povolgie forests. Moscow: Nauka, P. 99-109 &amp; Reports of Timiryazev Agricult. Acad. 139: 249-252</t>
  </si>
  <si>
    <t>ol2836</t>
  </si>
  <si>
    <t>ol4016</t>
  </si>
  <si>
    <t>po1625</t>
  </si>
  <si>
    <t>po1618</t>
  </si>
  <si>
    <t>po1626</t>
  </si>
  <si>
    <t>po1627</t>
  </si>
  <si>
    <t>po1269</t>
  </si>
  <si>
    <t>po1628</t>
  </si>
  <si>
    <t>po1272</t>
  </si>
  <si>
    <t>po1619</t>
  </si>
  <si>
    <t>po1275</t>
  </si>
  <si>
    <t>po1629</t>
  </si>
  <si>
    <t>po1278</t>
  </si>
  <si>
    <t>po1281</t>
  </si>
  <si>
    <t>po1620</t>
  </si>
  <si>
    <t>po1268</t>
  </si>
  <si>
    <t>po1287</t>
  </si>
  <si>
    <t>po1271</t>
  </si>
  <si>
    <t>po1284</t>
  </si>
  <si>
    <t>po1631</t>
  </si>
  <si>
    <t>mp0291</t>
  </si>
  <si>
    <t>po1630</t>
  </si>
  <si>
    <t>po1267</t>
  </si>
  <si>
    <t>po1274</t>
  </si>
  <si>
    <t>po1290</t>
  </si>
  <si>
    <t>po1270</t>
  </si>
  <si>
    <t>po1621</t>
  </si>
  <si>
    <t>po1277</t>
  </si>
  <si>
    <t>mp0740</t>
  </si>
  <si>
    <t>po1280</t>
  </si>
  <si>
    <t>po1283</t>
  </si>
  <si>
    <t>po1622</t>
  </si>
  <si>
    <t>po1273</t>
  </si>
  <si>
    <t>mp1259</t>
  </si>
  <si>
    <t>po1276</t>
  </si>
  <si>
    <t>po1286</t>
  </si>
  <si>
    <t>po1289</t>
  </si>
  <si>
    <t>po1279</t>
  </si>
  <si>
    <t>po1282</t>
  </si>
  <si>
    <t>po1623</t>
  </si>
  <si>
    <t>mp2024</t>
  </si>
  <si>
    <t>po1288</t>
  </si>
  <si>
    <t>po1285</t>
  </si>
  <si>
    <t>po1624</t>
  </si>
  <si>
    <t>mp2140</t>
  </si>
  <si>
    <t>mp2167</t>
  </si>
  <si>
    <t>mp2228</t>
  </si>
  <si>
    <t>mp2416</t>
  </si>
  <si>
    <t>mp2496</t>
  </si>
  <si>
    <t>mp2497</t>
  </si>
  <si>
    <t>mp2586</t>
  </si>
  <si>
    <t>Way et al. (2013)</t>
  </si>
  <si>
    <t>Plant Cell Environ. 36: 103-115</t>
  </si>
  <si>
    <t>mp2594</t>
  </si>
  <si>
    <t>Zak et al. (2000)</t>
  </si>
  <si>
    <t>Ecol. Appl. 10: 34-46</t>
  </si>
  <si>
    <t>mp2672</t>
  </si>
  <si>
    <t>Karnosky et al. (1996)</t>
  </si>
  <si>
    <t>Can. J. For. Res. 26: 23-37</t>
  </si>
  <si>
    <t>mp2677</t>
  </si>
  <si>
    <t>mp2693</t>
  </si>
  <si>
    <t>mp2765</t>
  </si>
  <si>
    <t>mp2806</t>
  </si>
  <si>
    <t>mp2885</t>
  </si>
  <si>
    <t>mp2884</t>
  </si>
  <si>
    <t>mp2928</t>
  </si>
  <si>
    <t>mp3019</t>
  </si>
  <si>
    <t>mp3039</t>
  </si>
  <si>
    <t>mp3040</t>
  </si>
  <si>
    <t>mp3049</t>
  </si>
  <si>
    <t>mp3110</t>
  </si>
  <si>
    <t>mp3128</t>
  </si>
  <si>
    <t>mp3146</t>
  </si>
  <si>
    <t>mp3157</t>
  </si>
  <si>
    <t>mp3231</t>
  </si>
  <si>
    <t>mp3251</t>
  </si>
  <si>
    <t>mp3266</t>
  </si>
  <si>
    <t>mp3284</t>
  </si>
  <si>
    <t>mp3320</t>
  </si>
  <si>
    <t>mp3344</t>
  </si>
  <si>
    <t>mp3362</t>
  </si>
  <si>
    <t>Goudriaan &amp; De Ruiter (1983)</t>
  </si>
  <si>
    <t>Neth. J. Agric. Sci. 31: 157-169</t>
  </si>
  <si>
    <t>mp3363</t>
  </si>
  <si>
    <t>mp3370</t>
  </si>
  <si>
    <t>mp3372</t>
  </si>
  <si>
    <t>mp3375</t>
  </si>
  <si>
    <t>mp3376</t>
  </si>
  <si>
    <t>mp3385</t>
  </si>
  <si>
    <t>mp3391</t>
  </si>
  <si>
    <t>mp3408</t>
  </si>
  <si>
    <t>mp3432</t>
  </si>
  <si>
    <t>mp3438</t>
  </si>
  <si>
    <t>mp3441</t>
  </si>
  <si>
    <t>mp3450</t>
  </si>
  <si>
    <t>mp3452</t>
  </si>
  <si>
    <t>mp3511</t>
  </si>
  <si>
    <t>ol0028</t>
  </si>
  <si>
    <t>ol1727</t>
  </si>
  <si>
    <t>ol0032</t>
  </si>
  <si>
    <t>mp3002</t>
  </si>
  <si>
    <t>Populus trichocarpa</t>
  </si>
  <si>
    <t>mp3048</t>
  </si>
  <si>
    <t>mp3569</t>
  </si>
  <si>
    <t>Sigurdsson et al. (2001)</t>
  </si>
  <si>
    <t>Tree Physiol. 21: 941-950</t>
  </si>
  <si>
    <t>mp3592</t>
  </si>
  <si>
    <t>mp3597</t>
  </si>
  <si>
    <t>mp3273</t>
  </si>
  <si>
    <t>Populus x canadensis</t>
  </si>
  <si>
    <t>Pieters (1989)</t>
  </si>
  <si>
    <t>Ann. Sci. For. 46: 673s-679s</t>
  </si>
  <si>
    <t>mp3307</t>
  </si>
  <si>
    <t>Pregitzer et al. (1995)</t>
  </si>
  <si>
    <t>New Phytol. 129: 579-585</t>
  </si>
  <si>
    <t>mp3382</t>
  </si>
  <si>
    <t>mp3467</t>
  </si>
  <si>
    <t>mp3518</t>
  </si>
  <si>
    <t>Ripullone et al. (2004)</t>
  </si>
  <si>
    <t>Tree Physiol. 24: 671-679</t>
  </si>
  <si>
    <t>mp3544</t>
  </si>
  <si>
    <t>mp3551</t>
  </si>
  <si>
    <t>ja1388</t>
  </si>
  <si>
    <t>lu0926</t>
  </si>
  <si>
    <t>lu0925</t>
  </si>
  <si>
    <t>ja1387</t>
  </si>
  <si>
    <t>ja1386</t>
  </si>
  <si>
    <t>ja1383</t>
  </si>
  <si>
    <t>ja1385</t>
  </si>
  <si>
    <t>ja1384</t>
  </si>
  <si>
    <t>ja1389</t>
  </si>
  <si>
    <t>ol2226</t>
  </si>
  <si>
    <t>Broshtilova (1986)</t>
  </si>
  <si>
    <t>Forest Sci. (Sofia) 23: 59-66</t>
  </si>
  <si>
    <t>ja1382</t>
  </si>
  <si>
    <t>mp0259</t>
  </si>
  <si>
    <t>Potentilla neumanniana</t>
  </si>
  <si>
    <t>mp0267</t>
  </si>
  <si>
    <t>mp0387</t>
  </si>
  <si>
    <t>mp0677</t>
  </si>
  <si>
    <t>mp0287</t>
  </si>
  <si>
    <t>mp0350</t>
  </si>
  <si>
    <t>mp0465</t>
  </si>
  <si>
    <t>mp0975</t>
  </si>
  <si>
    <t>mp1365</t>
  </si>
  <si>
    <t>Pouteria spec.</t>
  </si>
  <si>
    <t>mp1629</t>
  </si>
  <si>
    <t>mp1757</t>
  </si>
  <si>
    <t>mp1965</t>
  </si>
  <si>
    <t>mp2086</t>
  </si>
  <si>
    <t>mp2143</t>
  </si>
  <si>
    <t>po1510</t>
  </si>
  <si>
    <t>Prosopis alba</t>
  </si>
  <si>
    <t>po1511</t>
  </si>
  <si>
    <t>Prosopis chilensis</t>
  </si>
  <si>
    <t>po1201</t>
  </si>
  <si>
    <t>po1208</t>
  </si>
  <si>
    <t>po1202</t>
  </si>
  <si>
    <t>po1203</t>
  </si>
  <si>
    <t>po1167</t>
  </si>
  <si>
    <t>po1206</t>
  </si>
  <si>
    <t>po1209</t>
  </si>
  <si>
    <t>po1207</t>
  </si>
  <si>
    <t>po1173</t>
  </si>
  <si>
    <t>po1172</t>
  </si>
  <si>
    <t>po1213</t>
  </si>
  <si>
    <t>po1171</t>
  </si>
  <si>
    <t>po1210</t>
  </si>
  <si>
    <t>po1205</t>
  </si>
  <si>
    <t>po1211</t>
  </si>
  <si>
    <t>po1168</t>
  </si>
  <si>
    <t>po1177</t>
  </si>
  <si>
    <t>po1174</t>
  </si>
  <si>
    <t>po1212</t>
  </si>
  <si>
    <t>po1204</t>
  </si>
  <si>
    <t>po1214</t>
  </si>
  <si>
    <t>po1169</t>
  </si>
  <si>
    <t>mp0372</t>
  </si>
  <si>
    <t>mp0380</t>
  </si>
  <si>
    <t>po1178</t>
  </si>
  <si>
    <t>mp0427</t>
  </si>
  <si>
    <t>po1175</t>
  </si>
  <si>
    <t>po1170</t>
  </si>
  <si>
    <t>mp0505</t>
  </si>
  <si>
    <t>po1176</t>
  </si>
  <si>
    <t>mp2736</t>
  </si>
  <si>
    <t>mp2952</t>
  </si>
  <si>
    <t>po2068</t>
  </si>
  <si>
    <t>po2077</t>
  </si>
  <si>
    <t>po2072</t>
  </si>
  <si>
    <t>po2064</t>
  </si>
  <si>
    <t>po2065</t>
  </si>
  <si>
    <t>po2073</t>
  </si>
  <si>
    <t>po2078</t>
  </si>
  <si>
    <t>po2069</t>
  </si>
  <si>
    <t>po1104</t>
  </si>
  <si>
    <t>po2066</t>
  </si>
  <si>
    <t>po2079</t>
  </si>
  <si>
    <t>po2074</t>
  </si>
  <si>
    <t>po2080</t>
  </si>
  <si>
    <t>po2070</t>
  </si>
  <si>
    <t>po2075</t>
  </si>
  <si>
    <t>po2081</t>
  </si>
  <si>
    <t>po1105</t>
  </si>
  <si>
    <t>po2071</t>
  </si>
  <si>
    <t>po2067</t>
  </si>
  <si>
    <t>po2076</t>
  </si>
  <si>
    <t>mp3396</t>
  </si>
  <si>
    <t>mp2503</t>
  </si>
  <si>
    <t>Prunus avium x pseudocerasus</t>
  </si>
  <si>
    <t>Atkinson et al. (1997)</t>
  </si>
  <si>
    <t>Tree Physiol. 17: 319-325</t>
  </si>
  <si>
    <t>mp2671</t>
  </si>
  <si>
    <t>po2406</t>
  </si>
  <si>
    <t>Prunus dulcis</t>
  </si>
  <si>
    <t>po2407</t>
  </si>
  <si>
    <t>po2408</t>
  </si>
  <si>
    <t>mp0778</t>
  </si>
  <si>
    <t>mp0971</t>
  </si>
  <si>
    <t>mp0989</t>
  </si>
  <si>
    <t>mp0993</t>
  </si>
  <si>
    <t>mp1201</t>
  </si>
  <si>
    <t>po2409</t>
  </si>
  <si>
    <t>mp1774</t>
  </si>
  <si>
    <t>po2411</t>
  </si>
  <si>
    <t>po2410</t>
  </si>
  <si>
    <t>mp1887</t>
  </si>
  <si>
    <t>mp1995</t>
  </si>
  <si>
    <t>ja0608</t>
  </si>
  <si>
    <t>Prunus padus</t>
  </si>
  <si>
    <t>ja0602</t>
  </si>
  <si>
    <t>ja0604</t>
  </si>
  <si>
    <t>ja0603</t>
  </si>
  <si>
    <t>ja0612</t>
  </si>
  <si>
    <t>ja0609</t>
  </si>
  <si>
    <t>ja0617</t>
  </si>
  <si>
    <t>ja0605</t>
  </si>
  <si>
    <t>ja0611</t>
  </si>
  <si>
    <t>ja0646</t>
  </si>
  <si>
    <t>ja0647</t>
  </si>
  <si>
    <t>ja0651</t>
  </si>
  <si>
    <t>ja0652</t>
  </si>
  <si>
    <t>ja0650</t>
  </si>
  <si>
    <t>ja0648</t>
  </si>
  <si>
    <t>ja0649</t>
  </si>
  <si>
    <t>ja0654</t>
  </si>
  <si>
    <t>ja0655</t>
  </si>
  <si>
    <t>ja0653</t>
  </si>
  <si>
    <t>ja0656</t>
  </si>
  <si>
    <t>ja0658</t>
  </si>
  <si>
    <t>ja0657</t>
  </si>
  <si>
    <t>po0770</t>
  </si>
  <si>
    <t>Prunus persica</t>
  </si>
  <si>
    <t>Richards &amp; Rowe (1977)</t>
  </si>
  <si>
    <t>Ann. Bot. 41: 729-740</t>
  </si>
  <si>
    <t>po0768</t>
  </si>
  <si>
    <t>Mandre et al. (1995)</t>
  </si>
  <si>
    <t>J. Am. Soc. Hortic. Sci. 120: 228-234</t>
  </si>
  <si>
    <t>po0769</t>
  </si>
  <si>
    <t>po0763</t>
  </si>
  <si>
    <t>Ran et al. (1994)</t>
  </si>
  <si>
    <t>Agron. J. 86: 530-534</t>
  </si>
  <si>
    <t>po0764</t>
  </si>
  <si>
    <t>po0765</t>
  </si>
  <si>
    <t>po0766</t>
  </si>
  <si>
    <t>po0767</t>
  </si>
  <si>
    <t>mp2538</t>
  </si>
  <si>
    <t>po1692</t>
  </si>
  <si>
    <t>mp3333</t>
  </si>
  <si>
    <t>mp3392</t>
  </si>
  <si>
    <t>mp3422</t>
  </si>
  <si>
    <t>mp3481</t>
  </si>
  <si>
    <t>mp3483</t>
  </si>
  <si>
    <t>mp3495</t>
  </si>
  <si>
    <t>mp3524</t>
  </si>
  <si>
    <t>ja0659</t>
  </si>
  <si>
    <t>ja0662</t>
  </si>
  <si>
    <t>ja0663</t>
  </si>
  <si>
    <t>ja0660</t>
  </si>
  <si>
    <t>ja0661</t>
  </si>
  <si>
    <t>ja0666</t>
  </si>
  <si>
    <t>ja0688</t>
  </si>
  <si>
    <t>ja0692</t>
  </si>
  <si>
    <t>ja0691</t>
  </si>
  <si>
    <t>ja0690</t>
  </si>
  <si>
    <t>ja0689</t>
  </si>
  <si>
    <t>ja0695</t>
  </si>
  <si>
    <t>ja0696</t>
  </si>
  <si>
    <t>ja0693</t>
  </si>
  <si>
    <t>ja0697</t>
  </si>
  <si>
    <t>ja0694</t>
  </si>
  <si>
    <t>ja0698</t>
  </si>
  <si>
    <t>ja0701</t>
  </si>
  <si>
    <t>ja0700</t>
  </si>
  <si>
    <t>ja0699</t>
  </si>
  <si>
    <t>ja0703</t>
  </si>
  <si>
    <t>ja0702</t>
  </si>
  <si>
    <t>ja0704</t>
  </si>
  <si>
    <t>ja0705</t>
  </si>
  <si>
    <t>ja0706</t>
  </si>
  <si>
    <t>ja0707</t>
  </si>
  <si>
    <t>ja0708</t>
  </si>
  <si>
    <t>ja0709</t>
  </si>
  <si>
    <t>po0544</t>
  </si>
  <si>
    <t>mp0477</t>
  </si>
  <si>
    <t>mp0627</t>
  </si>
  <si>
    <t>mp1064</t>
  </si>
  <si>
    <t>mp1457</t>
  </si>
  <si>
    <t>Prunus turneriana</t>
  </si>
  <si>
    <t>mp1458</t>
  </si>
  <si>
    <t>mp2695</t>
  </si>
  <si>
    <t>mp2696</t>
  </si>
  <si>
    <t>mp3036</t>
  </si>
  <si>
    <t>mp3037</t>
  </si>
  <si>
    <t>mp0176</t>
  </si>
  <si>
    <t>mp0254</t>
  </si>
  <si>
    <t>mp0878</t>
  </si>
  <si>
    <t>po2642</t>
  </si>
  <si>
    <t>Everett et al. (2010)</t>
  </si>
  <si>
    <t>J. Plant Nutr. 33: 1638-1657</t>
  </si>
  <si>
    <t>po2643</t>
  </si>
  <si>
    <t>po2638</t>
  </si>
  <si>
    <t>po2640</t>
  </si>
  <si>
    <t>po2639</t>
  </si>
  <si>
    <t>po2641</t>
  </si>
  <si>
    <t>mp0430</t>
  </si>
  <si>
    <t>Brix (1971)</t>
  </si>
  <si>
    <t>Can. J. Bot. 49: 289-294</t>
  </si>
  <si>
    <t>mp0723</t>
  </si>
  <si>
    <t>mp0852</t>
  </si>
  <si>
    <t>mp1369</t>
  </si>
  <si>
    <t>mp1390</t>
  </si>
  <si>
    <t>mp2566</t>
  </si>
  <si>
    <t>mp2702</t>
  </si>
  <si>
    <t>mp2704</t>
  </si>
  <si>
    <t>mp2737</t>
  </si>
  <si>
    <t>mp2802</t>
  </si>
  <si>
    <t>mp2819</t>
  </si>
  <si>
    <t>mp2916</t>
  </si>
  <si>
    <t>mp3096</t>
  </si>
  <si>
    <t>mp3158</t>
  </si>
  <si>
    <t>mp3556</t>
  </si>
  <si>
    <t>Olszyk et al. (2003)</t>
  </si>
  <si>
    <t>Can. J. For. Res. 33: 269-278</t>
  </si>
  <si>
    <t>mp3562</t>
  </si>
  <si>
    <t>mp3564</t>
  </si>
  <si>
    <t>mp3566</t>
  </si>
  <si>
    <t>mp3586</t>
  </si>
  <si>
    <t>mp3587</t>
  </si>
  <si>
    <t>ol0079</t>
  </si>
  <si>
    <t>Gower et al. (1992)</t>
  </si>
  <si>
    <t>Ecol. Monogr. 62: 43-65</t>
  </si>
  <si>
    <t>ol3630</t>
  </si>
  <si>
    <t>Ranger &amp; Gelhaye (2001)</t>
  </si>
  <si>
    <t>Ann. For. Sci. 58: 423-430.</t>
  </si>
  <si>
    <t>ol1562</t>
  </si>
  <si>
    <t>ol2307</t>
  </si>
  <si>
    <t>mp0920</t>
  </si>
  <si>
    <t>Psiguria racemosa</t>
  </si>
  <si>
    <t>Condon et al. (1992)</t>
  </si>
  <si>
    <t>Funct. Ecol. 6: 680-685</t>
  </si>
  <si>
    <t>mp1261</t>
  </si>
  <si>
    <t>mp1437</t>
  </si>
  <si>
    <t>mp0942</t>
  </si>
  <si>
    <t>Psiguria umbrosa</t>
  </si>
  <si>
    <t>mp1550</t>
  </si>
  <si>
    <t>mp2270</t>
  </si>
  <si>
    <t>ol1942</t>
  </si>
  <si>
    <t>Psychotria berteroana</t>
  </si>
  <si>
    <t>ol1943</t>
  </si>
  <si>
    <t>ol1944</t>
  </si>
  <si>
    <t>mp2902</t>
  </si>
  <si>
    <t>mp3058</t>
  </si>
  <si>
    <t>mp1478</t>
  </si>
  <si>
    <t>Pterygota macrocarpa</t>
  </si>
  <si>
    <t>mp2225</t>
  </si>
  <si>
    <t>mp2287</t>
  </si>
  <si>
    <t>mp2309</t>
  </si>
  <si>
    <t>mp2520</t>
  </si>
  <si>
    <t>mp3129</t>
  </si>
  <si>
    <t>Pueraria montana</t>
  </si>
  <si>
    <t>Sasek &amp; Strain (1988)</t>
  </si>
  <si>
    <t>Weed Sci. 36: 28-36</t>
  </si>
  <si>
    <t>mp3195</t>
  </si>
  <si>
    <t>mp3276</t>
  </si>
  <si>
    <t>po0874</t>
  </si>
  <si>
    <t>Pultenaea daphnoides</t>
  </si>
  <si>
    <t>po0875</t>
  </si>
  <si>
    <t>po0876</t>
  </si>
  <si>
    <t>po2125</t>
  </si>
  <si>
    <t>Pyracantha crenulata</t>
  </si>
  <si>
    <t>ol1536</t>
  </si>
  <si>
    <t>Pyrus lanata</t>
  </si>
  <si>
    <t>ol1576</t>
  </si>
  <si>
    <t>Quercus acutissima</t>
  </si>
  <si>
    <t>Noh et al. (2007)</t>
  </si>
  <si>
    <t>J. Plant Biol. 50: 461-466</t>
  </si>
  <si>
    <t>ol1577</t>
  </si>
  <si>
    <t>lu0646</t>
  </si>
  <si>
    <t>ol1578</t>
  </si>
  <si>
    <t>mp2259</t>
  </si>
  <si>
    <t>O'Neill et al. (1987b)</t>
  </si>
  <si>
    <t>Can. J. For. Res. 17: 878-883</t>
  </si>
  <si>
    <t>mp2617</t>
  </si>
  <si>
    <t>mp2988</t>
  </si>
  <si>
    <t>Norby et al. (1986)</t>
  </si>
  <si>
    <t>Plant Physiol. 82: 83-89</t>
  </si>
  <si>
    <t>mp3216</t>
  </si>
  <si>
    <t>mp1024</t>
  </si>
  <si>
    <t>Quercus aliena</t>
  </si>
  <si>
    <t>mp1539</t>
  </si>
  <si>
    <t>lu0409</t>
  </si>
  <si>
    <t>Liu (1991)</t>
  </si>
  <si>
    <t>J. Gansu For. Sci. Technol.: 13-18 (in Chinese)</t>
  </si>
  <si>
    <t>lu0433</t>
  </si>
  <si>
    <t>Liu et al. (2003)</t>
  </si>
  <si>
    <t>Acta Ecol. Sin. 23: 1488-1497 (in Chinese)</t>
  </si>
  <si>
    <t>lu0410</t>
  </si>
  <si>
    <t>lu0033</t>
  </si>
  <si>
    <t>Chen et al. (1996)</t>
  </si>
  <si>
    <t>J. Northwest For. Coll. 11: 103-114 (in Chinese)</t>
  </si>
  <si>
    <t>lu0032</t>
  </si>
  <si>
    <t>mp0521</t>
  </si>
  <si>
    <t>Quercus canariensis</t>
  </si>
  <si>
    <t>Quero et al. (2007)</t>
  </si>
  <si>
    <t>Am. J. Bot. 94: 1795-1803</t>
  </si>
  <si>
    <t>po2591</t>
  </si>
  <si>
    <t>Quero et al. (2006; 2008)</t>
  </si>
  <si>
    <t>New Phytol. 170: 819-834</t>
  </si>
  <si>
    <t>po2594</t>
  </si>
  <si>
    <t>po2592</t>
  </si>
  <si>
    <t>mp0579</t>
  </si>
  <si>
    <t>mp0613</t>
  </si>
  <si>
    <t>po2593</t>
  </si>
  <si>
    <t>po2595</t>
  </si>
  <si>
    <t>po2596</t>
  </si>
  <si>
    <t>mp1143</t>
  </si>
  <si>
    <t>mp1385</t>
  </si>
  <si>
    <t>mp1417</t>
  </si>
  <si>
    <t>mp1486</t>
  </si>
  <si>
    <t>mp1614</t>
  </si>
  <si>
    <t>ja1345</t>
  </si>
  <si>
    <t>ja1346</t>
  </si>
  <si>
    <t>ja1347</t>
  </si>
  <si>
    <t>ja1348</t>
  </si>
  <si>
    <t>po0545</t>
  </si>
  <si>
    <t>po0546</t>
  </si>
  <si>
    <t>mp1659</t>
  </si>
  <si>
    <t>mp1704</t>
  </si>
  <si>
    <t>mp1710</t>
  </si>
  <si>
    <t>mp1797</t>
  </si>
  <si>
    <t>mp1847</t>
  </si>
  <si>
    <t>mp2161</t>
  </si>
  <si>
    <t>Castro-Diez et al. (2006)</t>
  </si>
  <si>
    <t>Tree Physiol. 26: 389-400</t>
  </si>
  <si>
    <t>mp2223</t>
  </si>
  <si>
    <t>mp2535</t>
  </si>
  <si>
    <t>mp1664</t>
  </si>
  <si>
    <t>mp1880</t>
  </si>
  <si>
    <t>lu0412</t>
  </si>
  <si>
    <t>Quercus fabri</t>
  </si>
  <si>
    <t>po2427</t>
  </si>
  <si>
    <t>po2428</t>
  </si>
  <si>
    <t>po2429</t>
  </si>
  <si>
    <t>po2571</t>
  </si>
  <si>
    <t>po2575</t>
  </si>
  <si>
    <t>po2574</t>
  </si>
  <si>
    <t>po2572</t>
  </si>
  <si>
    <t>po2573</t>
  </si>
  <si>
    <t>ja1379</t>
  </si>
  <si>
    <t>ja1376</t>
  </si>
  <si>
    <t>ja1377</t>
  </si>
  <si>
    <t>ja1374</t>
  </si>
  <si>
    <t>ja1375</t>
  </si>
  <si>
    <t>ja1378</t>
  </si>
  <si>
    <t>ja1381</t>
  </si>
  <si>
    <t>ja1380</t>
  </si>
  <si>
    <t>ol1779</t>
  </si>
  <si>
    <t>Quercus floribunda</t>
  </si>
  <si>
    <t>ol3632</t>
  </si>
  <si>
    <t>Rawat &amp; Singh (1988)</t>
  </si>
  <si>
    <t>Ann. Bot. 62: 397-411</t>
  </si>
  <si>
    <t>ol1778</t>
  </si>
  <si>
    <t>po0547</t>
  </si>
  <si>
    <t>mp0634</t>
  </si>
  <si>
    <t>po2597</t>
  </si>
  <si>
    <t>po2598</t>
  </si>
  <si>
    <t>po0571</t>
  </si>
  <si>
    <t>mp0689</t>
  </si>
  <si>
    <t>po2599</t>
  </si>
  <si>
    <t>mp0730</t>
  </si>
  <si>
    <t>po2600</t>
  </si>
  <si>
    <t>po2601</t>
  </si>
  <si>
    <t>po2424</t>
  </si>
  <si>
    <t>po2602</t>
  </si>
  <si>
    <t>po0573</t>
  </si>
  <si>
    <t>po0572</t>
  </si>
  <si>
    <t>po2425</t>
  </si>
  <si>
    <t>po2522</t>
  </si>
  <si>
    <t>mp1696</t>
  </si>
  <si>
    <t>mp1780</t>
  </si>
  <si>
    <t>mp1782</t>
  </si>
  <si>
    <t>po2426</t>
  </si>
  <si>
    <t>mp1925</t>
  </si>
  <si>
    <t>Cubera et al. (2009)</t>
  </si>
  <si>
    <t>Soil Till. Res. 103: 16-22</t>
  </si>
  <si>
    <t>mp1924</t>
  </si>
  <si>
    <t>mp1959</t>
  </si>
  <si>
    <t>mp1958</t>
  </si>
  <si>
    <t>mp1983</t>
  </si>
  <si>
    <t>mp1994</t>
  </si>
  <si>
    <t>po0574</t>
  </si>
  <si>
    <t>mp2457</t>
  </si>
  <si>
    <t>mp2480</t>
  </si>
  <si>
    <t>po2576</t>
  </si>
  <si>
    <t>mp2597</t>
  </si>
  <si>
    <t>po2523</t>
  </si>
  <si>
    <t>po2579</t>
  </si>
  <si>
    <t>po2580</t>
  </si>
  <si>
    <t>po2578</t>
  </si>
  <si>
    <t>po2577</t>
  </si>
  <si>
    <t>po2524</t>
  </si>
  <si>
    <t>mp3437</t>
  </si>
  <si>
    <t>Pena-Roja et al. (2005)</t>
  </si>
  <si>
    <t>Funct. Plant Biol. 32: 117-130; Tree Physiol. 24: 813-822</t>
  </si>
  <si>
    <t>mp3474</t>
  </si>
  <si>
    <t>ol2227</t>
  </si>
  <si>
    <t>Bruno et al. (1976; 1977)</t>
  </si>
  <si>
    <t>Annali di Botanica (Roma) 35-36: 109-118.</t>
  </si>
  <si>
    <t>ja1333</t>
  </si>
  <si>
    <t>ja1323</t>
  </si>
  <si>
    <t>lu0755</t>
  </si>
  <si>
    <t>Wu et al. (1994c)</t>
  </si>
  <si>
    <t>J. Yunnan Univ. (Nat. Sci.) 16: 245-249 (in Chinese)</t>
  </si>
  <si>
    <t>ja1322</t>
  </si>
  <si>
    <t>ja1324</t>
  </si>
  <si>
    <t>ja1325</t>
  </si>
  <si>
    <t>ja1326</t>
  </si>
  <si>
    <t>ja1327</t>
  </si>
  <si>
    <t>ja1328</t>
  </si>
  <si>
    <t>ja1329</t>
  </si>
  <si>
    <t>ja1330</t>
  </si>
  <si>
    <t>ja1331</t>
  </si>
  <si>
    <t>ja1332</t>
  </si>
  <si>
    <t>ol1776</t>
  </si>
  <si>
    <t>Quercus lanata</t>
  </si>
  <si>
    <t>ol3633</t>
  </si>
  <si>
    <t>ol1777</t>
  </si>
  <si>
    <t>ol1775</t>
  </si>
  <si>
    <t>Quercus leucotrichophora</t>
  </si>
  <si>
    <t>ol3634</t>
  </si>
  <si>
    <t xml:space="preserve">Rawat &amp; Singh (1988)        </t>
  </si>
  <si>
    <t>mp1679</t>
  </si>
  <si>
    <t>mp2009</t>
  </si>
  <si>
    <t>mp2032</t>
  </si>
  <si>
    <t>mp2148</t>
  </si>
  <si>
    <t>mp2149</t>
  </si>
  <si>
    <t>mp1735</t>
  </si>
  <si>
    <t>mp1740</t>
  </si>
  <si>
    <t>mp1869</t>
  </si>
  <si>
    <t>Tang &amp; Kozlowski (1982b)</t>
  </si>
  <si>
    <t>Can. J. For. Res. 12: 196-202</t>
  </si>
  <si>
    <t>mp2260</t>
  </si>
  <si>
    <t>po3062</t>
  </si>
  <si>
    <t>po3063</t>
  </si>
  <si>
    <t>po3064</t>
  </si>
  <si>
    <t>mp0728</t>
  </si>
  <si>
    <t>mp0744</t>
  </si>
  <si>
    <t>mp0835</t>
  </si>
  <si>
    <t>po3061</t>
  </si>
  <si>
    <t>mp2563</t>
  </si>
  <si>
    <t>ol4154</t>
  </si>
  <si>
    <t>Zheleznikov (1973; 1981?,b,c)</t>
  </si>
  <si>
    <t>Problems of raising forest productivity on the Far East. Blagoveshchensk: Agricultural Institute, P. 9-12 &amp; Ph. D. Thesis. Sverdlovsk: ULTI, 22 p. (USFEU library) &amp; Dissertation. Ussuriysk: Agricultural Institute,  226 p. &amp; Ecology of Quercus mongolica at Primorski territory. Vladivostok: Far Eastern Sci. Centre AS USSR. P. 21-29.</t>
  </si>
  <si>
    <t>lu0876</t>
  </si>
  <si>
    <t>Zhang (1990)</t>
  </si>
  <si>
    <t>J. Northwest. Coll. For. 5: 1-7 (in Chinese)</t>
  </si>
  <si>
    <t>ol4153</t>
  </si>
  <si>
    <t>ol1580</t>
  </si>
  <si>
    <t>Park et al. (2005)</t>
  </si>
  <si>
    <t>Ecol. Res. 20: 227-231</t>
  </si>
  <si>
    <t>ol4156</t>
  </si>
  <si>
    <t>ol4155</t>
  </si>
  <si>
    <t>lu0034</t>
  </si>
  <si>
    <t>Chen et al. (1982)</t>
  </si>
  <si>
    <t>ol1748</t>
  </si>
  <si>
    <t>Kor. J. Env. Ecol. 19: 299-304</t>
  </si>
  <si>
    <t>ol1747</t>
  </si>
  <si>
    <t>ol1746</t>
  </si>
  <si>
    <t>lu0788</t>
  </si>
  <si>
    <t>Su et al. (2003)</t>
  </si>
  <si>
    <t>J. Nanjing For. Univ. (Nat. Sci.) 27: 107-109 (in Chinese)</t>
  </si>
  <si>
    <t>po0548</t>
  </si>
  <si>
    <t>mp1156</t>
  </si>
  <si>
    <t>Jarvis (1964)</t>
  </si>
  <si>
    <t>J. Ecol. 52: 545-571</t>
  </si>
  <si>
    <t>mp1218</t>
  </si>
  <si>
    <t>mp1309</t>
  </si>
  <si>
    <t>mp1344</t>
  </si>
  <si>
    <t>mp2184</t>
  </si>
  <si>
    <t>Rodriguez et al. (2008)</t>
  </si>
  <si>
    <t>Plant Ecol. 195: 273-285</t>
  </si>
  <si>
    <t>mp2219</t>
  </si>
  <si>
    <t>Kürschner et al. (1998)</t>
  </si>
  <si>
    <t>Ann. Bot. 81: 657-664</t>
  </si>
  <si>
    <t>mp2356</t>
  </si>
  <si>
    <t>mp2762</t>
  </si>
  <si>
    <t>mp2987</t>
  </si>
  <si>
    <t>mp3329</t>
  </si>
  <si>
    <t>mp3338</t>
  </si>
  <si>
    <t>ol2588</t>
  </si>
  <si>
    <t>Jakucs (1985)</t>
  </si>
  <si>
    <t>Ecology of an oak forest in Hungary. Results of «Sikfökút Project», 1: Structure, primary production and mineral cycling. Budapest: Akadémiai Kiadó, 1985.  546 p.</t>
  </si>
  <si>
    <t>ol2589</t>
  </si>
  <si>
    <t>ol2590</t>
  </si>
  <si>
    <t>Jakucs (1986)</t>
  </si>
  <si>
    <t>ol2297</t>
  </si>
  <si>
    <t>Duvigneaud et al. (1971); Duvigneaud &amp; Denaeyer–De Smet (1967)</t>
  </si>
  <si>
    <t>Productivity of forest ecosystems (P. Duvigneaud, ed.).  UNESCO: Paris, 1971. P. 259-270 &amp; Symposium on primary productivity and mineral cycling in natural ecosystems.  University of Maine, USA. 1967.  P. 167 – 186.</t>
  </si>
  <si>
    <t>ol3943</t>
  </si>
  <si>
    <t>Utenkova et al. (1971); Utenkova (1974)</t>
  </si>
  <si>
    <t>Byelovezhskaya Pushcha:  Studies. Issue 5. P. 75-96 &amp; Byelovezhskaya Pushcha: Studyings. Issue 8. Minsk: Uradzhai, P. 73-98</t>
  </si>
  <si>
    <t>ol2298</t>
  </si>
  <si>
    <t>mp2589</t>
  </si>
  <si>
    <t>Quercus phillyraeoides</t>
  </si>
  <si>
    <t>mp2856</t>
  </si>
  <si>
    <t>mp2960</t>
  </si>
  <si>
    <t>mp3191</t>
  </si>
  <si>
    <t>mp3334</t>
  </si>
  <si>
    <t>po0567</t>
  </si>
  <si>
    <t>mp1117</t>
  </si>
  <si>
    <t>po2603</t>
  </si>
  <si>
    <t>mp1200</t>
  </si>
  <si>
    <t>po2605</t>
  </si>
  <si>
    <t>mp1217</t>
  </si>
  <si>
    <t>po2604</t>
  </si>
  <si>
    <t>po2606</t>
  </si>
  <si>
    <t>po0568</t>
  </si>
  <si>
    <t>po2607</t>
  </si>
  <si>
    <t>po2608</t>
  </si>
  <si>
    <t>po0569</t>
  </si>
  <si>
    <t>mp2006</t>
  </si>
  <si>
    <t>mp2053</t>
  </si>
  <si>
    <t>mp2091</t>
  </si>
  <si>
    <t>mp2199</t>
  </si>
  <si>
    <t>po0570</t>
  </si>
  <si>
    <t>mp2305</t>
  </si>
  <si>
    <t>mp2307</t>
  </si>
  <si>
    <t>mp3160</t>
  </si>
  <si>
    <t>po0575</t>
  </si>
  <si>
    <t>mp0892</t>
  </si>
  <si>
    <t>mp1028</t>
  </si>
  <si>
    <t>mp1100</t>
  </si>
  <si>
    <t>mp1160</t>
  </si>
  <si>
    <t>mp1178</t>
  </si>
  <si>
    <t>mp1183</t>
  </si>
  <si>
    <t>mp1357</t>
  </si>
  <si>
    <t>mp1366</t>
  </si>
  <si>
    <t>mp1389</t>
  </si>
  <si>
    <t>mp1460</t>
  </si>
  <si>
    <t>mp1464</t>
  </si>
  <si>
    <t>po0576</t>
  </si>
  <si>
    <t>mp1508</t>
  </si>
  <si>
    <t>mp1547</t>
  </si>
  <si>
    <t>mp1552</t>
  </si>
  <si>
    <t>mp1573</t>
  </si>
  <si>
    <t>mp1589</t>
  </si>
  <si>
    <t>mp1593</t>
  </si>
  <si>
    <t>mp1606</t>
  </si>
  <si>
    <t>mp1656</t>
  </si>
  <si>
    <t>mp1665</t>
  </si>
  <si>
    <t>mp1751</t>
  </si>
  <si>
    <t>mp1784</t>
  </si>
  <si>
    <t>mp1889</t>
  </si>
  <si>
    <t>po0577</t>
  </si>
  <si>
    <t>mp2345</t>
  </si>
  <si>
    <t>Maillard et al. (2001)</t>
  </si>
  <si>
    <t>Tree Physiol. 21: 163-172</t>
  </si>
  <si>
    <t>mp2537</t>
  </si>
  <si>
    <t>mp2681</t>
  </si>
  <si>
    <t>mp2757</t>
  </si>
  <si>
    <t>Vivin &amp; Guehl (1997)</t>
  </si>
  <si>
    <t>Ann. Sci. For. 54: 597-610</t>
  </si>
  <si>
    <t>mp2925</t>
  </si>
  <si>
    <t>po0578</t>
  </si>
  <si>
    <t>mp2989</t>
  </si>
  <si>
    <t>mp3033</t>
  </si>
  <si>
    <t>mp3094</t>
  </si>
  <si>
    <t>Picon et al. (1996)</t>
  </si>
  <si>
    <t>Ann. Sci. For. 53: 431-446</t>
  </si>
  <si>
    <t>mp3164</t>
  </si>
  <si>
    <t>po2622</t>
  </si>
  <si>
    <t>Reubens et al. (2009)</t>
  </si>
  <si>
    <t>Trees 23: 1213-1228</t>
  </si>
  <si>
    <t>po2621</t>
  </si>
  <si>
    <t>mp3207</t>
  </si>
  <si>
    <t>mp3239</t>
  </si>
  <si>
    <t>mp3293</t>
  </si>
  <si>
    <t>Picon et al. (1997)</t>
  </si>
  <si>
    <t>J. Exp. Bot. 48: 1547-1556</t>
  </si>
  <si>
    <t>ol3628</t>
  </si>
  <si>
    <t>po2620</t>
  </si>
  <si>
    <t>mp3325</t>
  </si>
  <si>
    <t>mp3380</t>
  </si>
  <si>
    <t>Samuelson &amp; Edwards (1993)</t>
  </si>
  <si>
    <t>New Phytol. 125: 373-379</t>
  </si>
  <si>
    <t>mp3387</t>
  </si>
  <si>
    <t>mp3414</t>
  </si>
  <si>
    <t>mp3415</t>
  </si>
  <si>
    <t>ja0154</t>
  </si>
  <si>
    <t>mp3557</t>
  </si>
  <si>
    <t>mp3573</t>
  </si>
  <si>
    <t>ja0155</t>
  </si>
  <si>
    <t>ja0156</t>
  </si>
  <si>
    <t>ol4039</t>
  </si>
  <si>
    <t>Vatkovski (1976)</t>
  </si>
  <si>
    <t>Analysis of forest primary production forming. Moscow: Nauka,  116 p.</t>
  </si>
  <si>
    <t>ol4032</t>
  </si>
  <si>
    <t>Vatkovski (1969; 1973)</t>
  </si>
  <si>
    <t xml:space="preserve">Lesovedeniye (Rus. For. Sci.) No. 1. P. 90-94 &amp; Productivity of organic mass of forests on different natural zones. Moscow: Nauka,  P. 28-54 </t>
  </si>
  <si>
    <t>ja0210</t>
  </si>
  <si>
    <t>ol4037</t>
  </si>
  <si>
    <t>ol4036</t>
  </si>
  <si>
    <t>ol4038</t>
  </si>
  <si>
    <t>ol4040</t>
  </si>
  <si>
    <t>ol2808</t>
  </si>
  <si>
    <t>Lakida et al. (2006)</t>
  </si>
  <si>
    <t>Biological productivity of oak forests of Podol’ye region. Kiev: Institute of Agricultural Economy, 196 p.</t>
  </si>
  <si>
    <t>ol3393</t>
  </si>
  <si>
    <t>Molchanov (1970)</t>
  </si>
  <si>
    <t>Interrelations of biogeocoenosis components in hardwood young forests. Moscow: Nauka, P. 32-77</t>
  </si>
  <si>
    <t>ja0218</t>
  </si>
  <si>
    <t>ol3671</t>
  </si>
  <si>
    <t>ja0164</t>
  </si>
  <si>
    <t>ol2807</t>
  </si>
  <si>
    <t>ja0162</t>
  </si>
  <si>
    <t>ja0223</t>
  </si>
  <si>
    <t>ja0163</t>
  </si>
  <si>
    <t>ol3394</t>
  </si>
  <si>
    <t>ja0172</t>
  </si>
  <si>
    <t>ja1396</t>
  </si>
  <si>
    <t>ol4041</t>
  </si>
  <si>
    <t>ja0219</t>
  </si>
  <si>
    <t>ol3396</t>
  </si>
  <si>
    <t>ol3390</t>
  </si>
  <si>
    <t>Molchanov (1964)</t>
  </si>
  <si>
    <t>Scientific basis for oak forest management on forest-steppe. Moscow: Nauka, 255 p.</t>
  </si>
  <si>
    <t>ja0165</t>
  </si>
  <si>
    <t>ja0166</t>
  </si>
  <si>
    <t>ol3395</t>
  </si>
  <si>
    <t>ol4033</t>
  </si>
  <si>
    <t>ol3397</t>
  </si>
  <si>
    <t>ja0224</t>
  </si>
  <si>
    <t>ja0220</t>
  </si>
  <si>
    <t>ja0232</t>
  </si>
  <si>
    <t>ja0173</t>
  </si>
  <si>
    <t>ja0167</t>
  </si>
  <si>
    <t>ja0231</t>
  </si>
  <si>
    <t>ol3638</t>
  </si>
  <si>
    <t>Remezov (1961)</t>
  </si>
  <si>
    <t>Transactions of the Voronezh reserve 13: 9-53</t>
  </si>
  <si>
    <t>ol2300</t>
  </si>
  <si>
    <t>ja0168</t>
  </si>
  <si>
    <t>ja0249</t>
  </si>
  <si>
    <t>ja0221</t>
  </si>
  <si>
    <t>ol2314</t>
  </si>
  <si>
    <t>ol2743</t>
  </si>
  <si>
    <t>Kochkin (1955)</t>
  </si>
  <si>
    <t>Ph. D. Thesis. Simferopol’, 1955</t>
  </si>
  <si>
    <t>ol2809</t>
  </si>
  <si>
    <t>ja0241</t>
  </si>
  <si>
    <t>ja0174</t>
  </si>
  <si>
    <t>ja0169</t>
  </si>
  <si>
    <t>ja0222</t>
  </si>
  <si>
    <t>ja0225</t>
  </si>
  <si>
    <t>ja0170</t>
  </si>
  <si>
    <t>ja1398</t>
  </si>
  <si>
    <t>ol2813</t>
  </si>
  <si>
    <t>ol2812</t>
  </si>
  <si>
    <t>ol2810</t>
  </si>
  <si>
    <t>ol2744</t>
  </si>
  <si>
    <t>ol4034</t>
  </si>
  <si>
    <t>ol3649</t>
  </si>
  <si>
    <t>ja0175</t>
  </si>
  <si>
    <t>ol2811</t>
  </si>
  <si>
    <t>ja0234</t>
  </si>
  <si>
    <t>ja1397</t>
  </si>
  <si>
    <t>ja0176</t>
  </si>
  <si>
    <t>ja0226</t>
  </si>
  <si>
    <t>ol2820</t>
  </si>
  <si>
    <t>ol3345</t>
  </si>
  <si>
    <t>Martynenko (2004; 2005)</t>
  </si>
  <si>
    <t xml:space="preserve">Urgent problems of the forest complex. Issue 8. Bryansk: Engineering Academy, P. 97-99 &amp; Ph.D. Thesis. Voronezh: Forest Engineering Academy, 18 p. </t>
  </si>
  <si>
    <t>ol3344</t>
  </si>
  <si>
    <t>ja0233</t>
  </si>
  <si>
    <t>ol2815</t>
  </si>
  <si>
    <t>ol1007</t>
  </si>
  <si>
    <t>Lossaint &amp; Rapp (1978)</t>
  </si>
  <si>
    <t>ja0171</t>
  </si>
  <si>
    <t>ja0235</t>
  </si>
  <si>
    <t>ol1002</t>
  </si>
  <si>
    <t>ja0180</t>
  </si>
  <si>
    <t>ol3391</t>
  </si>
  <si>
    <t>ja0242</t>
  </si>
  <si>
    <t>ol2814</t>
  </si>
  <si>
    <t>ol2745</t>
  </si>
  <si>
    <t>ja0177</t>
  </si>
  <si>
    <t>ja0181</t>
  </si>
  <si>
    <t>ol3347</t>
  </si>
  <si>
    <t>ol3721</t>
  </si>
  <si>
    <t>ja0197</t>
  </si>
  <si>
    <t>ol3431</t>
  </si>
  <si>
    <t>Myakushko (1972)</t>
  </si>
  <si>
    <t>Ukrainian Bot. J. 29: 328-339</t>
  </si>
  <si>
    <t>ja0227</t>
  </si>
  <si>
    <t>ja0243</t>
  </si>
  <si>
    <t>ol2818</t>
  </si>
  <si>
    <t>ol3720</t>
  </si>
  <si>
    <t>ol2213</t>
  </si>
  <si>
    <t>Boyko et al. (1976); Boyko &amp; Loznukho (1982); Kirkovski,1986</t>
  </si>
  <si>
    <t>Experimental studies on landscapes of Pripyatskii reserve. Minsk: Nauka i Tekhnika, 304 p. &amp; Bio-ecological peculiarities of forest phytocoenoses of Pripyatski reserve. Minsk: Nauka i Tekhnika, 134 p. &amp; Botany: Studies. Issue 27. Minsk: Nauka i Tekhnika. P. 170-172</t>
  </si>
  <si>
    <t>ol4035</t>
  </si>
  <si>
    <t>ol2823</t>
  </si>
  <si>
    <t>ja0250</t>
  </si>
  <si>
    <t>ol4042</t>
  </si>
  <si>
    <t>ol2817</t>
  </si>
  <si>
    <t>ol2819</t>
  </si>
  <si>
    <t>ol2824</t>
  </si>
  <si>
    <t>ol3349</t>
  </si>
  <si>
    <t>ja0178</t>
  </si>
  <si>
    <t>ol3346</t>
  </si>
  <si>
    <t>ol2822</t>
  </si>
  <si>
    <t>ja0182</t>
  </si>
  <si>
    <t>ol3351</t>
  </si>
  <si>
    <t>ol3348</t>
  </si>
  <si>
    <t>ja0236</t>
  </si>
  <si>
    <t>ja0183</t>
  </si>
  <si>
    <t>ol2214</t>
  </si>
  <si>
    <t>ja0189</t>
  </si>
  <si>
    <t>ja0237</t>
  </si>
  <si>
    <t>ol2825</t>
  </si>
  <si>
    <t>ol2816</t>
  </si>
  <si>
    <t>ol4067</t>
  </si>
  <si>
    <t>Vyskot (1976)</t>
  </si>
  <si>
    <t>Rozpravy ?eskoslov. Akad. Ved, ?ada Matemat. a Prirodnich Ved. Ro?nik 86: 1 –166</t>
  </si>
  <si>
    <t>ol3350</t>
  </si>
  <si>
    <t>ja0228</t>
  </si>
  <si>
    <t>ol3639</t>
  </si>
  <si>
    <t>ol2215</t>
  </si>
  <si>
    <t>ja0198</t>
  </si>
  <si>
    <t>ja1400</t>
  </si>
  <si>
    <t>ja0244</t>
  </si>
  <si>
    <t>ol2163</t>
  </si>
  <si>
    <t>Balboa-Murias et al. (2006)</t>
  </si>
  <si>
    <t>Ann. For. Sci. 63: 557-565</t>
  </si>
  <si>
    <t>ja0179</t>
  </si>
  <si>
    <t>ol1531</t>
  </si>
  <si>
    <t>ol4150</t>
  </si>
  <si>
    <t>ol3640</t>
  </si>
  <si>
    <t>ja0229</t>
  </si>
  <si>
    <t>ol2821</t>
  </si>
  <si>
    <t>ol2746</t>
  </si>
  <si>
    <t>ja1399</t>
  </si>
  <si>
    <t>ja0251</t>
  </si>
  <si>
    <t>ol3650</t>
  </si>
  <si>
    <t>ja0238</t>
  </si>
  <si>
    <t>ja1401</t>
  </si>
  <si>
    <t>ja0190</t>
  </si>
  <si>
    <t>ol3489</t>
  </si>
  <si>
    <t>Neshataev et al. (1974?,b); Goryshina (1974)</t>
  </si>
  <si>
    <t>Biological productivity and its defermining factors on a forest-steppe oak forest. Leningrad: State University, P. 119-152 &amp; 7-40 &amp; Ekologia (Rus. J. Ecol.) 3: 5-10</t>
  </si>
  <si>
    <t>ja0191</t>
  </si>
  <si>
    <t>ol4196</t>
  </si>
  <si>
    <t>Andersson (1970)</t>
  </si>
  <si>
    <t>Botaniska Notiser.  123: 8-51</t>
  </si>
  <si>
    <t>ja0230</t>
  </si>
  <si>
    <t>ja0199</t>
  </si>
  <si>
    <t>ja0245</t>
  </si>
  <si>
    <t>ol2301</t>
  </si>
  <si>
    <t>ja0184</t>
  </si>
  <si>
    <t>ja0252</t>
  </si>
  <si>
    <t>ja0239</t>
  </si>
  <si>
    <t>ja0185</t>
  </si>
  <si>
    <t>ja0200</t>
  </si>
  <si>
    <t>ol2302</t>
  </si>
  <si>
    <t>ol4043</t>
  </si>
  <si>
    <t>ol4044</t>
  </si>
  <si>
    <t>ja0192</t>
  </si>
  <si>
    <t>ja0246</t>
  </si>
  <si>
    <t>ja0186</t>
  </si>
  <si>
    <t>ja0201</t>
  </si>
  <si>
    <t>ol2826</t>
  </si>
  <si>
    <t>ja1402</t>
  </si>
  <si>
    <t>ja0194</t>
  </si>
  <si>
    <t>ja0240</t>
  </si>
  <si>
    <t>ja0253</t>
  </si>
  <si>
    <t>ja0193</t>
  </si>
  <si>
    <t>ja0187</t>
  </si>
  <si>
    <t>ja0248</t>
  </si>
  <si>
    <t>ja0188</t>
  </si>
  <si>
    <t>ja0254</t>
  </si>
  <si>
    <t>ol3392</t>
  </si>
  <si>
    <t>ja0247</t>
  </si>
  <si>
    <t>ja1403</t>
  </si>
  <si>
    <t>ja0202</t>
  </si>
  <si>
    <t>ja1404</t>
  </si>
  <si>
    <t>ol3651</t>
  </si>
  <si>
    <t>ja0255</t>
  </si>
  <si>
    <t>ja0195</t>
  </si>
  <si>
    <t>ja0203</t>
  </si>
  <si>
    <t>ja0256</t>
  </si>
  <si>
    <t>ja0204</t>
  </si>
  <si>
    <t>ja0196</t>
  </si>
  <si>
    <t>ol2303</t>
  </si>
  <si>
    <t>ja1406</t>
  </si>
  <si>
    <t>ja1405</t>
  </si>
  <si>
    <t>mp1236</t>
  </si>
  <si>
    <t>mp1418</t>
  </si>
  <si>
    <t>mp1830</t>
  </si>
  <si>
    <t>mp1931</t>
  </si>
  <si>
    <t>mp2016</t>
  </si>
  <si>
    <t>mp2181</t>
  </si>
  <si>
    <t>mp2207</t>
  </si>
  <si>
    <t>mp2267</t>
  </si>
  <si>
    <t>mp2282</t>
  </si>
  <si>
    <t>mp2346</t>
  </si>
  <si>
    <t>Anderson &amp; Tomlinson (1998)</t>
  </si>
  <si>
    <t>New Phytol. 140: 477-491</t>
  </si>
  <si>
    <t>po0773</t>
  </si>
  <si>
    <t>Hanson et al. (1987)</t>
  </si>
  <si>
    <t>HortScience 22: 1293-1295</t>
  </si>
  <si>
    <t>po0771</t>
  </si>
  <si>
    <t>mp2435</t>
  </si>
  <si>
    <t>po0774</t>
  </si>
  <si>
    <t>po0772</t>
  </si>
  <si>
    <t>po0776</t>
  </si>
  <si>
    <t>mp2772</t>
  </si>
  <si>
    <t>po0775</t>
  </si>
  <si>
    <t>mp2976</t>
  </si>
  <si>
    <t>mp2983</t>
  </si>
  <si>
    <t>Samuelson (1994)</t>
  </si>
  <si>
    <t>New Phytol. 128: 235-241</t>
  </si>
  <si>
    <t>mp2999</t>
  </si>
  <si>
    <t>mp3026</t>
  </si>
  <si>
    <t>mp3086</t>
  </si>
  <si>
    <t>mp3213</t>
  </si>
  <si>
    <t>mp3238</t>
  </si>
  <si>
    <t>mp3244</t>
  </si>
  <si>
    <t>mp3262</t>
  </si>
  <si>
    <t>mp3267</t>
  </si>
  <si>
    <t>mp3281</t>
  </si>
  <si>
    <t>mp3352</t>
  </si>
  <si>
    <t>mp3371</t>
  </si>
  <si>
    <t>mp3542</t>
  </si>
  <si>
    <t>Samuelson et al. (1996)</t>
  </si>
  <si>
    <t>Environ. Poll. 91: 317-323</t>
  </si>
  <si>
    <t>mp3543</t>
  </si>
  <si>
    <t>mp3547</t>
  </si>
  <si>
    <t>ol1785</t>
  </si>
  <si>
    <t>Quercus semecarpifolia</t>
  </si>
  <si>
    <t>lu0633</t>
  </si>
  <si>
    <t>Quercus spec.</t>
  </si>
  <si>
    <t>Sun et al. (1992)</t>
  </si>
  <si>
    <t>Proceedings of Forest Ecosystems on Xiashu Ecological Station (eds Jiang Z.L.): 16-22 (China Forestry Publishing House, 1992) (in Chinese)</t>
  </si>
  <si>
    <t>ol1774</t>
  </si>
  <si>
    <t>ol1780</t>
  </si>
  <si>
    <t>po0579</t>
  </si>
  <si>
    <t>mp0910</t>
  </si>
  <si>
    <t>po2609</t>
  </si>
  <si>
    <t>po2610</t>
  </si>
  <si>
    <t>mp0961</t>
  </si>
  <si>
    <t>mp1009</t>
  </si>
  <si>
    <t>po2611</t>
  </si>
  <si>
    <t>po0580</t>
  </si>
  <si>
    <t>po2612</t>
  </si>
  <si>
    <t>po1699</t>
  </si>
  <si>
    <t>Vaz et al. (2012)</t>
  </si>
  <si>
    <t>Trees 26: 1145-1157</t>
  </si>
  <si>
    <t>po1700</t>
  </si>
  <si>
    <t>mp1396</t>
  </si>
  <si>
    <t>Aranda et al. (2005)</t>
  </si>
  <si>
    <t>For. Ecol. Manage. 210: 117-129</t>
  </si>
  <si>
    <t>po2613</t>
  </si>
  <si>
    <t>mp1647</t>
  </si>
  <si>
    <t>po0581</t>
  </si>
  <si>
    <t>po2614</t>
  </si>
  <si>
    <t>mp2173</t>
  </si>
  <si>
    <t>Damesin et al. (1996)</t>
  </si>
  <si>
    <t>Ann. Sci. For. 53: 461-467</t>
  </si>
  <si>
    <t>po2525</t>
  </si>
  <si>
    <t>po1701</t>
  </si>
  <si>
    <t>mp2310</t>
  </si>
  <si>
    <t>mp2386</t>
  </si>
  <si>
    <t>mp2398</t>
  </si>
  <si>
    <t>po0777</t>
  </si>
  <si>
    <t>Chirino et al. (2008)</t>
  </si>
  <si>
    <t>For. Ecol. Manage. 256: 779-785</t>
  </si>
  <si>
    <t>mp2519</t>
  </si>
  <si>
    <t>mp2633</t>
  </si>
  <si>
    <t>mp2658</t>
  </si>
  <si>
    <t>po0778</t>
  </si>
  <si>
    <t>po2584</t>
  </si>
  <si>
    <t>po1695</t>
  </si>
  <si>
    <t>po1702</t>
  </si>
  <si>
    <t>po2581</t>
  </si>
  <si>
    <t>po2585</t>
  </si>
  <si>
    <t>po1696</t>
  </si>
  <si>
    <t>po2582</t>
  </si>
  <si>
    <t>po2583</t>
  </si>
  <si>
    <t>po2526</t>
  </si>
  <si>
    <t>po0582</t>
  </si>
  <si>
    <t>po2527</t>
  </si>
  <si>
    <t>po1697</t>
  </si>
  <si>
    <t>mp3458</t>
  </si>
  <si>
    <t>po1698</t>
  </si>
  <si>
    <t>mp3482</t>
  </si>
  <si>
    <t>ja1342</t>
  </si>
  <si>
    <t>ja1339</t>
  </si>
  <si>
    <t>ja1344</t>
  </si>
  <si>
    <t>ja1337</t>
  </si>
  <si>
    <t>ja1338</t>
  </si>
  <si>
    <t>ja1334</t>
  </si>
  <si>
    <t>ja1335</t>
  </si>
  <si>
    <t>ja1341</t>
  </si>
  <si>
    <t>ja1340</t>
  </si>
  <si>
    <t>ja1336</t>
  </si>
  <si>
    <t>ja1343</t>
  </si>
  <si>
    <t>lu0014</t>
  </si>
  <si>
    <t>Quercus variabilis</t>
  </si>
  <si>
    <t>Bao et al. (1984)</t>
  </si>
  <si>
    <t>Acta Phytoecol. Geobot. Sin. 8: 313-320 (in Chinese)</t>
  </si>
  <si>
    <t>lu0404</t>
  </si>
  <si>
    <t>lu0418</t>
  </si>
  <si>
    <t>ol1579</t>
  </si>
  <si>
    <t>lu0406</t>
  </si>
  <si>
    <t>ol1581</t>
  </si>
  <si>
    <t>lu0663</t>
  </si>
  <si>
    <t>lu0662</t>
  </si>
  <si>
    <t>lu0664</t>
  </si>
  <si>
    <t>lu0432</t>
  </si>
  <si>
    <t>Liu et al. (1998)</t>
  </si>
  <si>
    <t>Chinese J. Appl. Ecol. 9: 569-574 (in Chinese)</t>
  </si>
  <si>
    <t>ol1541</t>
  </si>
  <si>
    <t>Son et al. (2004)</t>
  </si>
  <si>
    <t>Ecol. Res. 19: 21-28</t>
  </si>
  <si>
    <t>mp2030</t>
  </si>
  <si>
    <t>mp2862</t>
  </si>
  <si>
    <t>mp3004</t>
  </si>
  <si>
    <t>mp3024</t>
  </si>
  <si>
    <t>mp3079</t>
  </si>
  <si>
    <t>mp3099</t>
  </si>
  <si>
    <t>mp3152</t>
  </si>
  <si>
    <t>mp3211</t>
  </si>
  <si>
    <t>lu0513</t>
  </si>
  <si>
    <t>Racosperma cincinnatum</t>
  </si>
  <si>
    <t>mp1061</t>
  </si>
  <si>
    <t>Racosperma colei</t>
  </si>
  <si>
    <t>mp1491</t>
  </si>
  <si>
    <t>po0636</t>
  </si>
  <si>
    <t>Racosperma coriaceum</t>
  </si>
  <si>
    <t>po0638</t>
  </si>
  <si>
    <t>po0637</t>
  </si>
  <si>
    <t>po0639</t>
  </si>
  <si>
    <t>mp0850</t>
  </si>
  <si>
    <t>mp1067</t>
  </si>
  <si>
    <t>lu0536</t>
  </si>
  <si>
    <t>Racosperma crassicarpum</t>
  </si>
  <si>
    <t>Qin et al. (2008)</t>
  </si>
  <si>
    <t>J. Northwest For. Univ. 23: 17-20, 27 (in Chinese)</t>
  </si>
  <si>
    <t>lu0019</t>
  </si>
  <si>
    <t>lu0895</t>
  </si>
  <si>
    <t>po0889</t>
  </si>
  <si>
    <t>Racosperma harpophyllum</t>
  </si>
  <si>
    <t>po0888</t>
  </si>
  <si>
    <t>mp1118</t>
  </si>
  <si>
    <t>mp1566</t>
  </si>
  <si>
    <t>po0899</t>
  </si>
  <si>
    <t>Racosperma shirleyi</t>
  </si>
  <si>
    <t>po0898</t>
  </si>
  <si>
    <t>mp1624</t>
  </si>
  <si>
    <t>mp2548</t>
  </si>
  <si>
    <t>po0082</t>
  </si>
  <si>
    <t>po0083</t>
  </si>
  <si>
    <t>po0084</t>
  </si>
  <si>
    <t>po0085</t>
  </si>
  <si>
    <t>po1106</t>
  </si>
  <si>
    <t>po1107</t>
  </si>
  <si>
    <t>mp0212</t>
  </si>
  <si>
    <t>mp0227</t>
  </si>
  <si>
    <t>po1108</t>
  </si>
  <si>
    <t>Ranunculus flammula</t>
  </si>
  <si>
    <t>po1109</t>
  </si>
  <si>
    <t>po1110</t>
  </si>
  <si>
    <t>mp0389</t>
  </si>
  <si>
    <t>mp0476</t>
  </si>
  <si>
    <t>po1111</t>
  </si>
  <si>
    <t>po0079</t>
  </si>
  <si>
    <t>po0078</t>
  </si>
  <si>
    <t>mp0860</t>
  </si>
  <si>
    <t>mp0882</t>
  </si>
  <si>
    <t>po0080</t>
  </si>
  <si>
    <t>mp1074</t>
  </si>
  <si>
    <t>po0081</t>
  </si>
  <si>
    <t>mp1888</t>
  </si>
  <si>
    <t>Jablonski (1997)</t>
  </si>
  <si>
    <t>Can. J. Bot. 75: 533-545</t>
  </si>
  <si>
    <t>mp2074</t>
  </si>
  <si>
    <t>mp2133</t>
  </si>
  <si>
    <t>mp2289</t>
  </si>
  <si>
    <t>po2528</t>
  </si>
  <si>
    <t>po2421</t>
  </si>
  <si>
    <t>po2422</t>
  </si>
  <si>
    <t>po2423</t>
  </si>
  <si>
    <t>mp1692</t>
  </si>
  <si>
    <t>mp2000</t>
  </si>
  <si>
    <t>mp2058</t>
  </si>
  <si>
    <t>mp2073</t>
  </si>
  <si>
    <t>po2529</t>
  </si>
  <si>
    <t>mp2276</t>
  </si>
  <si>
    <t>po2530</t>
  </si>
  <si>
    <t>mp0028</t>
  </si>
  <si>
    <t>mp0081</t>
  </si>
  <si>
    <t>mp0576</t>
  </si>
  <si>
    <t>mp0909</t>
  </si>
  <si>
    <t>mp1338</t>
  </si>
  <si>
    <t>po0520</t>
  </si>
  <si>
    <t>Rhamnus frangula</t>
  </si>
  <si>
    <t>po2418</t>
  </si>
  <si>
    <t>mp1951</t>
  </si>
  <si>
    <t>po2419</t>
  </si>
  <si>
    <t>mp2245</t>
  </si>
  <si>
    <t>mp2354</t>
  </si>
  <si>
    <t>mp2431</t>
  </si>
  <si>
    <t>po2420</t>
  </si>
  <si>
    <t>ja0525</t>
  </si>
  <si>
    <t>ja0503</t>
  </si>
  <si>
    <t>ja0498</t>
  </si>
  <si>
    <t>ja0500</t>
  </si>
  <si>
    <t>ja0504</t>
  </si>
  <si>
    <t>ja0509</t>
  </si>
  <si>
    <t>ja0508</t>
  </si>
  <si>
    <t>ja0499</t>
  </si>
  <si>
    <t>ja0507</t>
  </si>
  <si>
    <t>ja0518</t>
  </si>
  <si>
    <t>ja0520</t>
  </si>
  <si>
    <t>ja0515</t>
  </si>
  <si>
    <t>ja0526</t>
  </si>
  <si>
    <t>ja0527</t>
  </si>
  <si>
    <t>ja0519</t>
  </si>
  <si>
    <t>mp1978</t>
  </si>
  <si>
    <t>Rhamnus lycioides</t>
  </si>
  <si>
    <t>mp2648</t>
  </si>
  <si>
    <t>ol1721</t>
  </si>
  <si>
    <t>Rhizophora harrisonii</t>
  </si>
  <si>
    <t>Golley et al. (1971;1975)</t>
  </si>
  <si>
    <t>mp1250</t>
  </si>
  <si>
    <t>Rhizophora mangle</t>
  </si>
  <si>
    <t>Smith &amp; Lee (1999)</t>
  </si>
  <si>
    <t>Bull. Mar. Sci. 65: 795-806</t>
  </si>
  <si>
    <t>mp1353</t>
  </si>
  <si>
    <t>mp1542</t>
  </si>
  <si>
    <t>mp1581</t>
  </si>
  <si>
    <t>mp1750</t>
  </si>
  <si>
    <t>mp1837</t>
  </si>
  <si>
    <t>mp2533</t>
  </si>
  <si>
    <t>Lopez-Hoffman et al. (2006)</t>
  </si>
  <si>
    <t>Biotropica 38: 606-616</t>
  </si>
  <si>
    <t>mp2643</t>
  </si>
  <si>
    <t>mp2720</t>
  </si>
  <si>
    <t>mp2875</t>
  </si>
  <si>
    <t>mp2917</t>
  </si>
  <si>
    <t>mp2945</t>
  </si>
  <si>
    <t>mp2982</t>
  </si>
  <si>
    <t>mp3007</t>
  </si>
  <si>
    <t>mp3156</t>
  </si>
  <si>
    <t>mp3166</t>
  </si>
  <si>
    <t>ol1722</t>
  </si>
  <si>
    <t>Golley et al. (1962)</t>
  </si>
  <si>
    <t>ol1535</t>
  </si>
  <si>
    <t>Rhododendron arboreum</t>
  </si>
  <si>
    <t>mp1179</t>
  </si>
  <si>
    <t>Rhododendron tomentosum</t>
  </si>
  <si>
    <t>mp1443</t>
  </si>
  <si>
    <t>mp1519</t>
  </si>
  <si>
    <t>mp1520</t>
  </si>
  <si>
    <t>ol1843</t>
  </si>
  <si>
    <t>Rhopalostylis sapida</t>
  </si>
  <si>
    <t>Enright (1985)</t>
  </si>
  <si>
    <t>Aust. J. Ecol. 10: 461-467</t>
  </si>
  <si>
    <t>po2168</t>
  </si>
  <si>
    <t>po2181</t>
  </si>
  <si>
    <t>mp0898</t>
  </si>
  <si>
    <t>Zhang et al. (2009)</t>
  </si>
  <si>
    <t>Tree Physiol. 29: 1307-1316</t>
  </si>
  <si>
    <t>mp1825</t>
  </si>
  <si>
    <t>mp2625</t>
  </si>
  <si>
    <t>mp2822</t>
  </si>
  <si>
    <t>mp2981</t>
  </si>
  <si>
    <t>po1157</t>
  </si>
  <si>
    <t>Ricinus communis</t>
  </si>
  <si>
    <t>po1159</t>
  </si>
  <si>
    <t>po1158</t>
  </si>
  <si>
    <t>mp1814</t>
  </si>
  <si>
    <t>Olesniewicz &amp; Thomas (1999)</t>
  </si>
  <si>
    <t>New Phytol. 142: 133-140</t>
  </si>
  <si>
    <t>mp2124</t>
  </si>
  <si>
    <t>ol2166</t>
  </si>
  <si>
    <t>Bencat (1988; 1989)</t>
  </si>
  <si>
    <t>Lesnictvi 34: 51-60 &amp;  Black locust biomass production in Southern Slovakia. Bratislava: VEDA, 191 p.</t>
  </si>
  <si>
    <t>lu0636</t>
  </si>
  <si>
    <t>Sun et al. (2006)</t>
  </si>
  <si>
    <t>Syst. Sci. Compr. Stud. Agr. 22: 46-49 (in Chinese)</t>
  </si>
  <si>
    <t>lu0878</t>
  </si>
  <si>
    <t>Zhang &amp; Chen (1992)</t>
  </si>
  <si>
    <t>Shaanxi For. Sci. Technol.: 13-17 (in Chinese)</t>
  </si>
  <si>
    <t>lu0319</t>
  </si>
  <si>
    <t>Li et al. (1985)</t>
  </si>
  <si>
    <t>Acta Agr. Univ. Henan 19: 382-392 (in Chinese)</t>
  </si>
  <si>
    <t>lu0637</t>
  </si>
  <si>
    <t>lu0638</t>
  </si>
  <si>
    <t>lu0639</t>
  </si>
  <si>
    <t>lu0446</t>
  </si>
  <si>
    <t>Liu et al. (1997b)</t>
  </si>
  <si>
    <t>J. Nanjing For. Univ. 21: 6-10 (in Chinese)</t>
  </si>
  <si>
    <t>lu0318</t>
  </si>
  <si>
    <t>lu0660</t>
  </si>
  <si>
    <t>lu0661</t>
  </si>
  <si>
    <t>lu0449</t>
  </si>
  <si>
    <t>ol2167</t>
  </si>
  <si>
    <t>lu0317</t>
  </si>
  <si>
    <t>ol2168</t>
  </si>
  <si>
    <t>mp0024</t>
  </si>
  <si>
    <t>mp0197</t>
  </si>
  <si>
    <t>mp0268</t>
  </si>
  <si>
    <t>mp0527</t>
  </si>
  <si>
    <t>mp0829</t>
  </si>
  <si>
    <t>mp0908</t>
  </si>
  <si>
    <t>mp1432</t>
  </si>
  <si>
    <t>mp2650</t>
  </si>
  <si>
    <t>Rosa hybr.</t>
  </si>
  <si>
    <t>Ushio et al. (2008)</t>
  </si>
  <si>
    <t>Soil Sci. Plant Nutr. 54: 253-258</t>
  </si>
  <si>
    <t>mp2706</t>
  </si>
  <si>
    <t>mp0266</t>
  </si>
  <si>
    <t>Rosa spinosissima</t>
  </si>
  <si>
    <t>mp0667</t>
  </si>
  <si>
    <t>mp0933</t>
  </si>
  <si>
    <t>ol1911</t>
  </si>
  <si>
    <t>Rourea glabra</t>
  </si>
  <si>
    <t>Connaraceae</t>
  </si>
  <si>
    <t>ol1912</t>
  </si>
  <si>
    <t>mp0111</t>
  </si>
  <si>
    <t>mp0654</t>
  </si>
  <si>
    <t>mp1022</t>
  </si>
  <si>
    <t>po2586</t>
  </si>
  <si>
    <t>po2590</t>
  </si>
  <si>
    <t>po2589</t>
  </si>
  <si>
    <t>po2587</t>
  </si>
  <si>
    <t>po2588</t>
  </si>
  <si>
    <t>po2173</t>
  </si>
  <si>
    <t>po2169</t>
  </si>
  <si>
    <t>mp0923</t>
  </si>
  <si>
    <t>mp2153</t>
  </si>
  <si>
    <t>po2097</t>
  </si>
  <si>
    <t>Rumex acetosa</t>
  </si>
  <si>
    <t>po2092</t>
  </si>
  <si>
    <t>po2082</t>
  </si>
  <si>
    <t>po2087</t>
  </si>
  <si>
    <t>po1112</t>
  </si>
  <si>
    <t>po2098</t>
  </si>
  <si>
    <t>po2093</t>
  </si>
  <si>
    <t>po2099</t>
  </si>
  <si>
    <t>po2089</t>
  </si>
  <si>
    <t>po2088</t>
  </si>
  <si>
    <t>po2083</t>
  </si>
  <si>
    <t>po2100</t>
  </si>
  <si>
    <t>po1113</t>
  </si>
  <si>
    <t>po2094</t>
  </si>
  <si>
    <t>po2090</t>
  </si>
  <si>
    <t>po2091</t>
  </si>
  <si>
    <t>po2101</t>
  </si>
  <si>
    <t>po2084</t>
  </si>
  <si>
    <t>po2095</t>
  </si>
  <si>
    <t>po2096</t>
  </si>
  <si>
    <t>po2085</t>
  </si>
  <si>
    <t>po2086</t>
  </si>
  <si>
    <t>mp2454</t>
  </si>
  <si>
    <t>po0071</t>
  </si>
  <si>
    <t>Rumex crispus</t>
  </si>
  <si>
    <t>po0072</t>
  </si>
  <si>
    <t>po0073</t>
  </si>
  <si>
    <t>po0074</t>
  </si>
  <si>
    <t>po0075</t>
  </si>
  <si>
    <t>po0076</t>
  </si>
  <si>
    <t>po0077</t>
  </si>
  <si>
    <t>po2170</t>
  </si>
  <si>
    <t>Rumex longifolius</t>
  </si>
  <si>
    <t>po2146</t>
  </si>
  <si>
    <t>mp0222</t>
  </si>
  <si>
    <t>po1114</t>
  </si>
  <si>
    <t>mp0948</t>
  </si>
  <si>
    <t>po1115</t>
  </si>
  <si>
    <t>mp1564</t>
  </si>
  <si>
    <t>mp2069</t>
  </si>
  <si>
    <t>mp2495</t>
  </si>
  <si>
    <t>mp2785</t>
  </si>
  <si>
    <t>mp0102</t>
  </si>
  <si>
    <t>Rumex palustris</t>
  </si>
  <si>
    <t>mp0334</t>
  </si>
  <si>
    <t>mp0375</t>
  </si>
  <si>
    <t>mp0449</t>
  </si>
  <si>
    <t>mp0555</t>
  </si>
  <si>
    <t>mp0630</t>
  </si>
  <si>
    <t>Groeneveld H.W. (unpubl)</t>
  </si>
  <si>
    <t>mp0873</t>
  </si>
  <si>
    <t>mp0887</t>
  </si>
  <si>
    <t>mp1137</t>
  </si>
  <si>
    <t>mp1290</t>
  </si>
  <si>
    <t>mp1538</t>
  </si>
  <si>
    <t>mp0278</t>
  </si>
  <si>
    <t>Rumex thyrsiflorus</t>
  </si>
  <si>
    <t>mp0362</t>
  </si>
  <si>
    <t>mp0799</t>
  </si>
  <si>
    <t>mp0809</t>
  </si>
  <si>
    <t>po2340</t>
  </si>
  <si>
    <t>Rumex verticillatus</t>
  </si>
  <si>
    <t>po2341</t>
  </si>
  <si>
    <t>po2342</t>
  </si>
  <si>
    <t>po2343</t>
  </si>
  <si>
    <t>mp0439</t>
  </si>
  <si>
    <t>Ruprechtia fusca</t>
  </si>
  <si>
    <t>mp1551</t>
  </si>
  <si>
    <t>mp0158</t>
  </si>
  <si>
    <t>Asperagaceae</t>
  </si>
  <si>
    <t>mp0302</t>
  </si>
  <si>
    <t>mp0316</t>
  </si>
  <si>
    <t>mp0404</t>
  </si>
  <si>
    <t>mp0921</t>
  </si>
  <si>
    <t>ja0710</t>
  </si>
  <si>
    <t>ja0716</t>
  </si>
  <si>
    <t>ja0715</t>
  </si>
  <si>
    <t>ja0711</t>
  </si>
  <si>
    <t>ja0736</t>
  </si>
  <si>
    <t>ja0737</t>
  </si>
  <si>
    <t>ja0748</t>
  </si>
  <si>
    <t>ja0749</t>
  </si>
  <si>
    <t>ja0757</t>
  </si>
  <si>
    <t>ja0754</t>
  </si>
  <si>
    <t>ja0759</t>
  </si>
  <si>
    <t>ja0758</t>
  </si>
  <si>
    <t>ja0760</t>
  </si>
  <si>
    <t>ja0767</t>
  </si>
  <si>
    <t>ja0761</t>
  </si>
  <si>
    <t>ja0766</t>
  </si>
  <si>
    <t>ja0765</t>
  </si>
  <si>
    <t>ja0762</t>
  </si>
  <si>
    <t>mp3009</t>
  </si>
  <si>
    <t>Salix eriocephala</t>
  </si>
  <si>
    <t>Orians et al. (1999)</t>
  </si>
  <si>
    <t>Can. J. Bot. 77: 514-522</t>
  </si>
  <si>
    <t>mp3252</t>
  </si>
  <si>
    <t>mp3462</t>
  </si>
  <si>
    <t>mp3493</t>
  </si>
  <si>
    <t>mp3108</t>
  </si>
  <si>
    <t>Salix hybr.</t>
  </si>
  <si>
    <t>mp3189</t>
  </si>
  <si>
    <t>mp3440</t>
  </si>
  <si>
    <t>mp3503</t>
  </si>
  <si>
    <t>mp2880</t>
  </si>
  <si>
    <t>Salix sericea</t>
  </si>
  <si>
    <t>mp3205</t>
  </si>
  <si>
    <t>mp3435</t>
  </si>
  <si>
    <t>mp3447</t>
  </si>
  <si>
    <t>mp0679</t>
  </si>
  <si>
    <t>mp1041</t>
  </si>
  <si>
    <t>mp0832</t>
  </si>
  <si>
    <t>mp1116</t>
  </si>
  <si>
    <t>po2856</t>
  </si>
  <si>
    <t>Salvadora oleoides</t>
  </si>
  <si>
    <t>Salvadoraceae</t>
  </si>
  <si>
    <t>Ramoliya &amp; Pandey (2002)</t>
  </si>
  <si>
    <t>J. Arid Environ. 51: 121-132</t>
  </si>
  <si>
    <t>po2855</t>
  </si>
  <si>
    <t>mp0905</t>
  </si>
  <si>
    <t>mp0962</t>
  </si>
  <si>
    <t>po2853</t>
  </si>
  <si>
    <t>po2854</t>
  </si>
  <si>
    <t>po2852</t>
  </si>
  <si>
    <t>mp1034</t>
  </si>
  <si>
    <t>mp1056</t>
  </si>
  <si>
    <t>mp1123</t>
  </si>
  <si>
    <t>mp1129</t>
  </si>
  <si>
    <t>mp1198</t>
  </si>
  <si>
    <t>mp0219</t>
  </si>
  <si>
    <t>Salvia pratensis</t>
  </si>
  <si>
    <t>mp0358</t>
  </si>
  <si>
    <t>mp0584</t>
  </si>
  <si>
    <t>Adoxaceae</t>
  </si>
  <si>
    <t>mp0763</t>
  </si>
  <si>
    <t>mp1188</t>
  </si>
  <si>
    <t>ja0792</t>
  </si>
  <si>
    <t>ja0790</t>
  </si>
  <si>
    <t>ja0800</t>
  </si>
  <si>
    <t>ja0791</t>
  </si>
  <si>
    <t>ja0803</t>
  </si>
  <si>
    <t>ja0804</t>
  </si>
  <si>
    <t>ja0794</t>
  </si>
  <si>
    <t>ja0801</t>
  </si>
  <si>
    <t>ja0795</t>
  </si>
  <si>
    <t>ja0806</t>
  </si>
  <si>
    <t>ja0796</t>
  </si>
  <si>
    <t>ja0793</t>
  </si>
  <si>
    <t>mp1615</t>
  </si>
  <si>
    <t>mp2064</t>
  </si>
  <si>
    <t>lu0061</t>
  </si>
  <si>
    <t>Sassafras tzumu</t>
  </si>
  <si>
    <t>lu0413</t>
  </si>
  <si>
    <t>lu0654</t>
  </si>
  <si>
    <t>lu0649</t>
  </si>
  <si>
    <t>lu0645</t>
  </si>
  <si>
    <t>mp0445</t>
  </si>
  <si>
    <t>mp0695</t>
  </si>
  <si>
    <t>mp1040</t>
  </si>
  <si>
    <t>ol1964</t>
  </si>
  <si>
    <t>Schefflera morototoni</t>
  </si>
  <si>
    <t>ol1965</t>
  </si>
  <si>
    <t>lu0358</t>
  </si>
  <si>
    <t>Schima superba</t>
  </si>
  <si>
    <t>lu0360</t>
  </si>
  <si>
    <t>lu0036</t>
  </si>
  <si>
    <t>lu0038</t>
  </si>
  <si>
    <t>lu0818</t>
  </si>
  <si>
    <t>lu0392</t>
  </si>
  <si>
    <t>lu0919</t>
  </si>
  <si>
    <t>Zhao (2006)</t>
  </si>
  <si>
    <t>Jiangxi For. Sci. Technol.: 5-7, 59 (in Chinese)</t>
  </si>
  <si>
    <t>lu0407</t>
  </si>
  <si>
    <t>Liu (1995a)</t>
  </si>
  <si>
    <t>J. Fujian For. Sci. Technol. 22(S): 59-63 (in Chinese)</t>
  </si>
  <si>
    <t>lu0920</t>
  </si>
  <si>
    <t>lu0408</t>
  </si>
  <si>
    <t>J. Fujian For. Sci. Technol. 22: 59-63 (in Chinese)</t>
  </si>
  <si>
    <t>po1514</t>
  </si>
  <si>
    <t>Schinus polygamus</t>
  </si>
  <si>
    <t>mp2092</t>
  </si>
  <si>
    <t>Schizolobium parahybum</t>
  </si>
  <si>
    <t>mp2526</t>
  </si>
  <si>
    <t>mp2632</t>
  </si>
  <si>
    <t>mp2735</t>
  </si>
  <si>
    <t>mp2779</t>
  </si>
  <si>
    <t>mp2782</t>
  </si>
  <si>
    <t>po2344</t>
  </si>
  <si>
    <t>Schoenoplectus americanus</t>
  </si>
  <si>
    <t>po2345</t>
  </si>
  <si>
    <t>po2346</t>
  </si>
  <si>
    <t>po0952</t>
  </si>
  <si>
    <t>Schotia brachypetala</t>
  </si>
  <si>
    <t>po0953</t>
  </si>
  <si>
    <t>mp2427</t>
  </si>
  <si>
    <t>mp2922</t>
  </si>
  <si>
    <t>po1532</t>
  </si>
  <si>
    <t>Scorpiurus vermiculatus</t>
  </si>
  <si>
    <t>po1906</t>
  </si>
  <si>
    <t>Scorzoneroides autumnalis</t>
  </si>
  <si>
    <t>po1921</t>
  </si>
  <si>
    <t>po1911</t>
  </si>
  <si>
    <t>po1916</t>
  </si>
  <si>
    <t>po1907</t>
  </si>
  <si>
    <t>po1923</t>
  </si>
  <si>
    <t>po1922</t>
  </si>
  <si>
    <t>po1917</t>
  </si>
  <si>
    <t>po1912</t>
  </si>
  <si>
    <t>po1066</t>
  </si>
  <si>
    <t>po1918</t>
  </si>
  <si>
    <t>po1924</t>
  </si>
  <si>
    <t>po1909</t>
  </si>
  <si>
    <t>po1908</t>
  </si>
  <si>
    <t>po1913</t>
  </si>
  <si>
    <t>po1914</t>
  </si>
  <si>
    <t>po1919</t>
  </si>
  <si>
    <t>po1915</t>
  </si>
  <si>
    <t>po1925</t>
  </si>
  <si>
    <t>po1067</t>
  </si>
  <si>
    <t>po1920</t>
  </si>
  <si>
    <t>po1910</t>
  </si>
  <si>
    <t>mp2853</t>
  </si>
  <si>
    <t>mp0022</t>
  </si>
  <si>
    <t>Scrophularia nodosa</t>
  </si>
  <si>
    <t>po0064</t>
  </si>
  <si>
    <t>po0065</t>
  </si>
  <si>
    <t>po0066</t>
  </si>
  <si>
    <t>po0067</t>
  </si>
  <si>
    <t>po0068</t>
  </si>
  <si>
    <t>po0069</t>
  </si>
  <si>
    <t>po0070</t>
  </si>
  <si>
    <t>po1431</t>
  </si>
  <si>
    <t>Senecio vulgaris</t>
  </si>
  <si>
    <t>Holt (1988)</t>
  </si>
  <si>
    <t>J. Appl. Ecol. 25: 307-318</t>
  </si>
  <si>
    <t>po0895</t>
  </si>
  <si>
    <t>Senegalia nigrescens</t>
  </si>
  <si>
    <t>po0894</t>
  </si>
  <si>
    <t>mp2467</t>
  </si>
  <si>
    <t>mp3066</t>
  </si>
  <si>
    <t>po0814</t>
  </si>
  <si>
    <t>Senna aciphylla</t>
  </si>
  <si>
    <t>po0815</t>
  </si>
  <si>
    <t>po0816</t>
  </si>
  <si>
    <t>po0877</t>
  </si>
  <si>
    <t>Senna artemisioides</t>
  </si>
  <si>
    <t>po0878</t>
  </si>
  <si>
    <t>po0879</t>
  </si>
  <si>
    <t>po0847</t>
  </si>
  <si>
    <t>Senna barclayana</t>
  </si>
  <si>
    <t>po0848</t>
  </si>
  <si>
    <t>po0849</t>
  </si>
  <si>
    <t>mp1473</t>
  </si>
  <si>
    <t>Senna obtusifolia</t>
  </si>
  <si>
    <t>mp1518</t>
  </si>
  <si>
    <t>po2395</t>
  </si>
  <si>
    <t>mp2361</t>
  </si>
  <si>
    <t>mp2377</t>
  </si>
  <si>
    <t>mp2383</t>
  </si>
  <si>
    <t>mp2512</t>
  </si>
  <si>
    <t>mp2583</t>
  </si>
  <si>
    <t>mp2850</t>
  </si>
  <si>
    <t>mp2861</t>
  </si>
  <si>
    <t>mp2895</t>
  </si>
  <si>
    <t>mp0820</t>
  </si>
  <si>
    <t>Sesbania herbacea</t>
  </si>
  <si>
    <t>mp2486</t>
  </si>
  <si>
    <t>mp2777</t>
  </si>
  <si>
    <t>mp2877</t>
  </si>
  <si>
    <t>mp2007</t>
  </si>
  <si>
    <t>Sesbania sesban</t>
  </si>
  <si>
    <t>mp2410</t>
  </si>
  <si>
    <t>ol1604</t>
  </si>
  <si>
    <t>Foruqi (1981)</t>
  </si>
  <si>
    <t>ol2278</t>
  </si>
  <si>
    <t>ol1610</t>
  </si>
  <si>
    <t>Ramam (1981)</t>
  </si>
  <si>
    <t>ol1605</t>
  </si>
  <si>
    <t>ol2282</t>
  </si>
  <si>
    <t>ol1611</t>
  </si>
  <si>
    <t>ol2285</t>
  </si>
  <si>
    <t>ol1616</t>
  </si>
  <si>
    <t>Singh(1975); Misra (1972); Sharma et al. (1981)</t>
  </si>
  <si>
    <t>ol1617</t>
  </si>
  <si>
    <t>ol2283</t>
  </si>
  <si>
    <t>ol1606</t>
  </si>
  <si>
    <t>ol2280</t>
  </si>
  <si>
    <t>ol1612</t>
  </si>
  <si>
    <t>ol2281</t>
  </si>
  <si>
    <t>ol1613</t>
  </si>
  <si>
    <t>ol1607</t>
  </si>
  <si>
    <t>ol2279</t>
  </si>
  <si>
    <t>ol1614</t>
  </si>
  <si>
    <t>ol1608</t>
  </si>
  <si>
    <t>ol2286</t>
  </si>
  <si>
    <t>ol1618</t>
  </si>
  <si>
    <t>ol2284</t>
  </si>
  <si>
    <t>ol1615</t>
  </si>
  <si>
    <t>ol1609</t>
  </si>
  <si>
    <t>ol1768</t>
  </si>
  <si>
    <t>ol1767</t>
  </si>
  <si>
    <t>mp2188</t>
  </si>
  <si>
    <t>Shorea singkawang</t>
  </si>
  <si>
    <t>mp2240</t>
  </si>
  <si>
    <t>mp3075</t>
  </si>
  <si>
    <t>mp3233</t>
  </si>
  <si>
    <t>mp1209</t>
  </si>
  <si>
    <t>Sida hermaphrodita</t>
  </si>
  <si>
    <t>Nabel et al. (Unpublished)</t>
  </si>
  <si>
    <t>mp1907</t>
  </si>
  <si>
    <t>mp1985</t>
  </si>
  <si>
    <t>po2394</t>
  </si>
  <si>
    <t>Sida spinosa</t>
  </si>
  <si>
    <t>po0156</t>
  </si>
  <si>
    <t>Silene dioica</t>
  </si>
  <si>
    <t>po0157</t>
  </si>
  <si>
    <t>po0158</t>
  </si>
  <si>
    <t>po0159</t>
  </si>
  <si>
    <t>po0160</t>
  </si>
  <si>
    <t>po0161</t>
  </si>
  <si>
    <t>po0162</t>
  </si>
  <si>
    <t>po0692</t>
  </si>
  <si>
    <t>po0163</t>
  </si>
  <si>
    <t>po0693</t>
  </si>
  <si>
    <t>po0164</t>
  </si>
  <si>
    <t>po0165</t>
  </si>
  <si>
    <t>mp0309</t>
  </si>
  <si>
    <t>mp0419</t>
  </si>
  <si>
    <t>po0166</t>
  </si>
  <si>
    <t>po0694</t>
  </si>
  <si>
    <t>po0167</t>
  </si>
  <si>
    <t>po0695</t>
  </si>
  <si>
    <t>po0696</t>
  </si>
  <si>
    <t>Silene uniflora</t>
  </si>
  <si>
    <t>po0697</t>
  </si>
  <si>
    <t>po0698</t>
  </si>
  <si>
    <t>po0699</t>
  </si>
  <si>
    <t>po2347</t>
  </si>
  <si>
    <t>Silene vulgaris</t>
  </si>
  <si>
    <t>po2104</t>
  </si>
  <si>
    <t>po2114</t>
  </si>
  <si>
    <t>po2109</t>
  </si>
  <si>
    <t>po2348</t>
  </si>
  <si>
    <t>po2102</t>
  </si>
  <si>
    <t>po2115</t>
  </si>
  <si>
    <t>po2349</t>
  </si>
  <si>
    <t>po2116</t>
  </si>
  <si>
    <t>po2105</t>
  </si>
  <si>
    <t>po2106</t>
  </si>
  <si>
    <t>po2107</t>
  </si>
  <si>
    <t>po2110</t>
  </si>
  <si>
    <t>po2117</t>
  </si>
  <si>
    <t>po2350</t>
  </si>
  <si>
    <t>po2111</t>
  </si>
  <si>
    <t>po2108</t>
  </si>
  <si>
    <t>po2103</t>
  </si>
  <si>
    <t>po2112</t>
  </si>
  <si>
    <t>po2118</t>
  </si>
  <si>
    <t>po2351</t>
  </si>
  <si>
    <t>po2113</t>
  </si>
  <si>
    <t>mp0982</t>
  </si>
  <si>
    <t>Van de Staaij et al. (1995)</t>
  </si>
  <si>
    <t>Environ. Poll. 90: 357-362</t>
  </si>
  <si>
    <t>mp0986</t>
  </si>
  <si>
    <t>mp1013</t>
  </si>
  <si>
    <t>mp1023</t>
  </si>
  <si>
    <t>mp2180</t>
  </si>
  <si>
    <t>mp0325</t>
  </si>
  <si>
    <t>Sinapis alba</t>
  </si>
  <si>
    <t>Cowan &amp; Reekie (2008)</t>
  </si>
  <si>
    <t>Plant Biol. 10: 202-210</t>
  </si>
  <si>
    <t>mp0348</t>
  </si>
  <si>
    <t>mp0608</t>
  </si>
  <si>
    <t>mp0711</t>
  </si>
  <si>
    <t>Retuerto &amp; Woodward (1993)</t>
  </si>
  <si>
    <t>Oecologia 94: 415-427</t>
  </si>
  <si>
    <t>mp0794</t>
  </si>
  <si>
    <t>mp1016</t>
  </si>
  <si>
    <t>mp1790</t>
  </si>
  <si>
    <t>Sindora echinocalyx</t>
  </si>
  <si>
    <t>mp1910</t>
  </si>
  <si>
    <t>mp2867</t>
  </si>
  <si>
    <t>mp3013</t>
  </si>
  <si>
    <t>ol1908</t>
  </si>
  <si>
    <t>Sloanea berteriana</t>
  </si>
  <si>
    <t>ol1909</t>
  </si>
  <si>
    <t>ol1910</t>
  </si>
  <si>
    <t>lu0397</t>
  </si>
  <si>
    <t>Sloanea sinensis</t>
  </si>
  <si>
    <t>Liu (2006)</t>
  </si>
  <si>
    <t>Subtrop. Agr. Res. 2: 29-32 (in Chinese)</t>
  </si>
  <si>
    <t>mp0225</t>
  </si>
  <si>
    <t>Clough et al. (1979b)</t>
  </si>
  <si>
    <t>Plant Physiol. 64: 25-30</t>
  </si>
  <si>
    <t>mp0733</t>
  </si>
  <si>
    <t>Flynn et al. (2006)</t>
  </si>
  <si>
    <t>Env. Exp. Bot. 56: 10-18</t>
  </si>
  <si>
    <t>mp0854</t>
  </si>
  <si>
    <t>mp1052</t>
  </si>
  <si>
    <t>mp1060</t>
  </si>
  <si>
    <t>Clough et al. (1979a)</t>
  </si>
  <si>
    <t>Oecologia 38: 13-21</t>
  </si>
  <si>
    <t>mp1073</t>
  </si>
  <si>
    <t>mp1153</t>
  </si>
  <si>
    <t>mp1171</t>
  </si>
  <si>
    <t>mp1333</t>
  </si>
  <si>
    <t>mp1355</t>
  </si>
  <si>
    <t>mp1455</t>
  </si>
  <si>
    <t>mp1476</t>
  </si>
  <si>
    <t>mp1626</t>
  </si>
  <si>
    <t>mp1706</t>
  </si>
  <si>
    <t>mp1991</t>
  </si>
  <si>
    <t>mp2018</t>
  </si>
  <si>
    <t>mp2066</t>
  </si>
  <si>
    <t>mp2100</t>
  </si>
  <si>
    <t>po0168</t>
  </si>
  <si>
    <t>Solanum lycopersicum</t>
  </si>
  <si>
    <t>Nagel et al. (2001)</t>
  </si>
  <si>
    <t>Physiol. Plant. 111: 33-39</t>
  </si>
  <si>
    <t>po1406</t>
  </si>
  <si>
    <t>Hurd (1974)</t>
  </si>
  <si>
    <t>Ann. Bot. 38: 613-623</t>
  </si>
  <si>
    <t>po1403</t>
  </si>
  <si>
    <t>po1397</t>
  </si>
  <si>
    <t>po1400</t>
  </si>
  <si>
    <t>po1407</t>
  </si>
  <si>
    <t>po0169</t>
  </si>
  <si>
    <t>po1404</t>
  </si>
  <si>
    <t>po1398</t>
  </si>
  <si>
    <t>po1401</t>
  </si>
  <si>
    <t>po0170</t>
  </si>
  <si>
    <t>po1408</t>
  </si>
  <si>
    <t>po1405</t>
  </si>
  <si>
    <t>po1399</t>
  </si>
  <si>
    <t>po0171</t>
  </si>
  <si>
    <t>po1402</t>
  </si>
  <si>
    <t>po0172</t>
  </si>
  <si>
    <t>mp0647</t>
  </si>
  <si>
    <t>Cramer et al. (1995)</t>
  </si>
  <si>
    <t>J. Exp. Bot. 46: 1569-1577</t>
  </si>
  <si>
    <t>po3066</t>
  </si>
  <si>
    <t>Zoghlami et al. (2011)</t>
  </si>
  <si>
    <t>Afr. J. Biotechn. 10: 567-579</t>
  </si>
  <si>
    <t>mp0721</t>
  </si>
  <si>
    <t>Hurd (1968)</t>
  </si>
  <si>
    <t>Ann. Bot. 32: 531-542</t>
  </si>
  <si>
    <t>mp0769</t>
  </si>
  <si>
    <t>De Groot et al. (2001)</t>
  </si>
  <si>
    <t>Plant Cell Environ. 24: 1309-1317</t>
  </si>
  <si>
    <t>mp0804</t>
  </si>
  <si>
    <t>po1151</t>
  </si>
  <si>
    <t>mp0916</t>
  </si>
  <si>
    <t>mp0996</t>
  </si>
  <si>
    <t>mp1033</t>
  </si>
  <si>
    <t>po3067</t>
  </si>
  <si>
    <t>mp1149</t>
  </si>
  <si>
    <t>mp1249</t>
  </si>
  <si>
    <t>mp1295</t>
  </si>
  <si>
    <t>mp1298</t>
  </si>
  <si>
    <t>Venema et al. (2008)</t>
  </si>
  <si>
    <t>Env. Exp. Bot. 63: 359-367</t>
  </si>
  <si>
    <t>mp1330</t>
  </si>
  <si>
    <t>po2797</t>
  </si>
  <si>
    <t>Kirkby &amp; Mengel (1976)</t>
  </si>
  <si>
    <t>Plant Physiol. 42: 6-14</t>
  </si>
  <si>
    <t>po1153</t>
  </si>
  <si>
    <t>po2796</t>
  </si>
  <si>
    <t>mp1693</t>
  </si>
  <si>
    <t>po1646</t>
  </si>
  <si>
    <t>Mingo et al. (2004)</t>
  </si>
  <si>
    <t>Funct. Plant Biol. 31: 971-978</t>
  </si>
  <si>
    <t>po1647</t>
  </si>
  <si>
    <t>mp1916</t>
  </si>
  <si>
    <t>po1152</t>
  </si>
  <si>
    <t>mp2061</t>
  </si>
  <si>
    <t>po2795</t>
  </si>
  <si>
    <t>po3011</t>
  </si>
  <si>
    <t>Barker et al. (1996)</t>
  </si>
  <si>
    <t>New Phytol. 133: 637-642</t>
  </si>
  <si>
    <t>mp2238</t>
  </si>
  <si>
    <t>mp2365</t>
  </si>
  <si>
    <t>Hao et al. (1997)</t>
  </si>
  <si>
    <t>Can. J. Bot. 75: 213-219</t>
  </si>
  <si>
    <t>mp2385</t>
  </si>
  <si>
    <t>Zribi et al. (2009)</t>
  </si>
  <si>
    <t>Sci. Hortic. 120: 367-372</t>
  </si>
  <si>
    <t>mp2395</t>
  </si>
  <si>
    <t>mp2489</t>
  </si>
  <si>
    <t>mp2585</t>
  </si>
  <si>
    <t>mp2747</t>
  </si>
  <si>
    <t>mp2784</t>
  </si>
  <si>
    <t>mp2810</t>
  </si>
  <si>
    <t>mp2848</t>
  </si>
  <si>
    <t>mp2882</t>
  </si>
  <si>
    <t>po0709</t>
  </si>
  <si>
    <t>Nishizawa &amp; Saito (1998)</t>
  </si>
  <si>
    <t>J. Am. Soc. Hortic. Sci. 123: 581-585</t>
  </si>
  <si>
    <t>po0710</t>
  </si>
  <si>
    <t>po0706</t>
  </si>
  <si>
    <t>Cris &amp; Stout (1929)</t>
  </si>
  <si>
    <t>Agric. Exp. Stat. MSC, No 6.</t>
  </si>
  <si>
    <t>po0713</t>
  </si>
  <si>
    <t>Hameed et al. (1987)</t>
  </si>
  <si>
    <t>Ann. Bot. 59: 685-692</t>
  </si>
  <si>
    <t>po0707</t>
  </si>
  <si>
    <t>po0711</t>
  </si>
  <si>
    <t>po0714</t>
  </si>
  <si>
    <t>Peterson et al. (1991)</t>
  </si>
  <si>
    <t>J. Exp. Bot. 42: 1233-1240</t>
  </si>
  <si>
    <t>po0708</t>
  </si>
  <si>
    <t>po0712</t>
  </si>
  <si>
    <t>po0715</t>
  </si>
  <si>
    <t>Bar-Tal et al. (1995)</t>
  </si>
  <si>
    <t>Sci. Hortic. 63: 195-208</t>
  </si>
  <si>
    <t>po0716</t>
  </si>
  <si>
    <t>Bar &amp; Pressman (1996)</t>
  </si>
  <si>
    <t>J. Am. Soc. Hortic. Sci. 121: 649-655</t>
  </si>
  <si>
    <t>mp3202</t>
  </si>
  <si>
    <t>Solanum tuberosum</t>
  </si>
  <si>
    <t>Donnelly et al. (2001)</t>
  </si>
  <si>
    <t>New Phytol. 149: 265-271</t>
  </si>
  <si>
    <t>mp3208</t>
  </si>
  <si>
    <t>mp3237</t>
  </si>
  <si>
    <t>mp3257</t>
  </si>
  <si>
    <t>po2352</t>
  </si>
  <si>
    <t>po2353</t>
  </si>
  <si>
    <t>po2354</t>
  </si>
  <si>
    <t>po2355</t>
  </si>
  <si>
    <t>po2356</t>
  </si>
  <si>
    <t>mp0589</t>
  </si>
  <si>
    <t>mp2647</t>
  </si>
  <si>
    <t>mp3095</t>
  </si>
  <si>
    <t>mp3292</t>
  </si>
  <si>
    <t>mp0352</t>
  </si>
  <si>
    <t>Ball &amp; Pidsley (1995)</t>
  </si>
  <si>
    <t>Funct. Ecol. 9: 77-85</t>
  </si>
  <si>
    <t>mp0355</t>
  </si>
  <si>
    <t>mp0828</t>
  </si>
  <si>
    <t>mp1234</t>
  </si>
  <si>
    <t>mp1254</t>
  </si>
  <si>
    <t>mp1367</t>
  </si>
  <si>
    <t>mp0329</t>
  </si>
  <si>
    <t>Sonneratia caseolaris</t>
  </si>
  <si>
    <t>mp0912</t>
  </si>
  <si>
    <t>mp1836</t>
  </si>
  <si>
    <t>mp1954</t>
  </si>
  <si>
    <t>po2660</t>
  </si>
  <si>
    <t>po2661</t>
  </si>
  <si>
    <t>po2659</t>
  </si>
  <si>
    <t>po3006</t>
  </si>
  <si>
    <t>ja0850</t>
  </si>
  <si>
    <t>po3007</t>
  </si>
  <si>
    <t>ja0851</t>
  </si>
  <si>
    <t>ja0852</t>
  </si>
  <si>
    <t>ja0855</t>
  </si>
  <si>
    <t>ja0858</t>
  </si>
  <si>
    <t>ja0859</t>
  </si>
  <si>
    <t>ja0864</t>
  </si>
  <si>
    <t>ja0856</t>
  </si>
  <si>
    <t>ja0857</t>
  </si>
  <si>
    <t>ja0853</t>
  </si>
  <si>
    <t>ja0865</t>
  </si>
  <si>
    <t>ja0863</t>
  </si>
  <si>
    <t>ja0914</t>
  </si>
  <si>
    <t>ja0913</t>
  </si>
  <si>
    <t>ja0889</t>
  </si>
  <si>
    <t>ja0915</t>
  </si>
  <si>
    <t>po1683</t>
  </si>
  <si>
    <t>Spartium junceum</t>
  </si>
  <si>
    <t>Nilsen &amp; Semones (1997)</t>
  </si>
  <si>
    <t>Int. J. Plant Sci. 158: 827-834</t>
  </si>
  <si>
    <t>po1685</t>
  </si>
  <si>
    <t>po1687</t>
  </si>
  <si>
    <t>po1684</t>
  </si>
  <si>
    <t>po1686</t>
  </si>
  <si>
    <t>po1688</t>
  </si>
  <si>
    <t>ja1490</t>
  </si>
  <si>
    <t>Spathodea campanulata</t>
  </si>
  <si>
    <t>Agric. Ecosys. Environ 158: 216-224 &amp; 225-269</t>
  </si>
  <si>
    <t>mp1053</t>
  </si>
  <si>
    <t>Sphagneticola calendulacea</t>
  </si>
  <si>
    <t>mp1286</t>
  </si>
  <si>
    <t>mp1705</t>
  </si>
  <si>
    <t>Sphagneticola trilobata</t>
  </si>
  <si>
    <t>mp2040</t>
  </si>
  <si>
    <t>mp1885</t>
  </si>
  <si>
    <t>Spondias purpurea</t>
  </si>
  <si>
    <t>mp3045</t>
  </si>
  <si>
    <t>po1116</t>
  </si>
  <si>
    <t>Stellaria graminea</t>
  </si>
  <si>
    <t>po1117</t>
  </si>
  <si>
    <t>po1118</t>
  </si>
  <si>
    <t>po1119</t>
  </si>
  <si>
    <t>po0817</t>
  </si>
  <si>
    <t>Stenocarpus sinuatus</t>
  </si>
  <si>
    <t>po0818</t>
  </si>
  <si>
    <t>mp0847</t>
  </si>
  <si>
    <t>Strombosia glaucescens</t>
  </si>
  <si>
    <t>Olacaceae</t>
  </si>
  <si>
    <t>mp1080</t>
  </si>
  <si>
    <t>mp1444</t>
  </si>
  <si>
    <t>mp1454</t>
  </si>
  <si>
    <t>mp1465</t>
  </si>
  <si>
    <t>po0954</t>
  </si>
  <si>
    <t>Strychnos spinosa</t>
  </si>
  <si>
    <t>Loganiaceae</t>
  </si>
  <si>
    <t>mp1422</t>
  </si>
  <si>
    <t>mp0050</t>
  </si>
  <si>
    <t>Dipsacaceae</t>
  </si>
  <si>
    <t>mp0090</t>
  </si>
  <si>
    <t>po1120</t>
  </si>
  <si>
    <t>mp0228</t>
  </si>
  <si>
    <t>mp0256</t>
  </si>
  <si>
    <t>po1121</t>
  </si>
  <si>
    <t>mp1400</t>
  </si>
  <si>
    <t>mp1451</t>
  </si>
  <si>
    <t>mp1481</t>
  </si>
  <si>
    <t>mp1489</t>
  </si>
  <si>
    <t>mp1947</t>
  </si>
  <si>
    <t>Swietenia macrophylla</t>
  </si>
  <si>
    <t>mp2277</t>
  </si>
  <si>
    <t>mp2296</t>
  </si>
  <si>
    <t>mp2418</t>
  </si>
  <si>
    <t>mp2449</t>
  </si>
  <si>
    <t>mp2476</t>
  </si>
  <si>
    <t>mp2500</t>
  </si>
  <si>
    <t>mp3297</t>
  </si>
  <si>
    <t>mp3405</t>
  </si>
  <si>
    <t>mp3484</t>
  </si>
  <si>
    <t>po2150</t>
  </si>
  <si>
    <t>Symphyotrichum novae-angliae</t>
  </si>
  <si>
    <t>po2151</t>
  </si>
  <si>
    <t>ja1493</t>
  </si>
  <si>
    <t>Agric. Ecosys. Environ 158: 216-224 &amp; 225-272</t>
  </si>
  <si>
    <t>ja1494</t>
  </si>
  <si>
    <t>Agric. Ecosys. Environ 158: 216-224 &amp; 225-273</t>
  </si>
  <si>
    <t>po0779</t>
  </si>
  <si>
    <t>Syzygium samarangense</t>
  </si>
  <si>
    <t>Hsu et al. (1996)</t>
  </si>
  <si>
    <t>HortScience 31: 1139-1142</t>
  </si>
  <si>
    <t>po0780</t>
  </si>
  <si>
    <t>po0781</t>
  </si>
  <si>
    <t>po0782</t>
  </si>
  <si>
    <t>po0783</t>
  </si>
  <si>
    <t>mp0977</t>
  </si>
  <si>
    <t>mp1764</t>
  </si>
  <si>
    <t>mp0098</t>
  </si>
  <si>
    <t>Tabebuia donnell-smithii</t>
  </si>
  <si>
    <t>mp1038</t>
  </si>
  <si>
    <t>ol1917</t>
  </si>
  <si>
    <t>Tabebuia heterophylla</t>
  </si>
  <si>
    <t>ol1918</t>
  </si>
  <si>
    <t>ol1919</t>
  </si>
  <si>
    <t>mp3140</t>
  </si>
  <si>
    <t>mp3368</t>
  </si>
  <si>
    <t>mp3442</t>
  </si>
  <si>
    <t>mp3446</t>
  </si>
  <si>
    <t>mp3460</t>
  </si>
  <si>
    <t>mp1230</t>
  </si>
  <si>
    <t>Tachigali spec.</t>
  </si>
  <si>
    <t>mp2022</t>
  </si>
  <si>
    <t>mp2093</t>
  </si>
  <si>
    <t>mp2652</t>
  </si>
  <si>
    <t>mp2740</t>
  </si>
  <si>
    <t>mp2879</t>
  </si>
  <si>
    <t>mp0171</t>
  </si>
  <si>
    <t>Tachigali vulgaris</t>
  </si>
  <si>
    <t>mp0565</t>
  </si>
  <si>
    <t>lu0056</t>
  </si>
  <si>
    <t>Taiwania cryptomerioides</t>
  </si>
  <si>
    <t>lu0057</t>
  </si>
  <si>
    <t>lu0059</t>
  </si>
  <si>
    <t>lu0204</t>
  </si>
  <si>
    <t>He et al. (2008)</t>
  </si>
  <si>
    <t>J. Northeast For. Univ. 36: 17-18, 27 (in Chinese)</t>
  </si>
  <si>
    <t>lu0780</t>
  </si>
  <si>
    <t>Xie (2004)</t>
  </si>
  <si>
    <t>Prot. For. Sci. Technol.: 23-25 (in Chinese)</t>
  </si>
  <si>
    <t>lu0779</t>
  </si>
  <si>
    <t>lu0778</t>
  </si>
  <si>
    <t>lu0777</t>
  </si>
  <si>
    <t>lu0205</t>
  </si>
  <si>
    <t>lu0776</t>
  </si>
  <si>
    <t>lu0450</t>
  </si>
  <si>
    <t>Lu (2002)</t>
  </si>
  <si>
    <t>J. Hubei Inst. Natl. (Nat. Sci.) 20: 14-17 (in Chinese)</t>
  </si>
  <si>
    <t>lu0206</t>
  </si>
  <si>
    <t>po2129</t>
  </si>
  <si>
    <t>po2130</t>
  </si>
  <si>
    <t>po0052</t>
  </si>
  <si>
    <t>po0053</t>
  </si>
  <si>
    <t>po0045</t>
  </si>
  <si>
    <t>po0046</t>
  </si>
  <si>
    <t>po0047</t>
  </si>
  <si>
    <t>po0055</t>
  </si>
  <si>
    <t>po0054</t>
  </si>
  <si>
    <t>po1122</t>
  </si>
  <si>
    <t>po0048</t>
  </si>
  <si>
    <t>po0056</t>
  </si>
  <si>
    <t>po0057</t>
  </si>
  <si>
    <t>po0058</t>
  </si>
  <si>
    <t>po0059</t>
  </si>
  <si>
    <t>po0049</t>
  </si>
  <si>
    <t>po1123</t>
  </si>
  <si>
    <t>po0060</t>
  </si>
  <si>
    <t>po0061</t>
  </si>
  <si>
    <t>mp0623</t>
  </si>
  <si>
    <t>po0050</t>
  </si>
  <si>
    <t>mp0801</t>
  </si>
  <si>
    <t>po0062</t>
  </si>
  <si>
    <t>po0051</t>
  </si>
  <si>
    <t>po0063</t>
  </si>
  <si>
    <t>mp0967</t>
  </si>
  <si>
    <t>Tarrietia utilis</t>
  </si>
  <si>
    <t>mp1612</t>
  </si>
  <si>
    <t>mp1726</t>
  </si>
  <si>
    <t>mp1856</t>
  </si>
  <si>
    <t>mp1920</t>
  </si>
  <si>
    <t>mp1446</t>
  </si>
  <si>
    <t>Taxodium ascendens</t>
  </si>
  <si>
    <t>Neufeld (1983)</t>
  </si>
  <si>
    <t>Bull. Torrey Bot. Club 110: 43-54</t>
  </si>
  <si>
    <t>mp2359</t>
  </si>
  <si>
    <t>mp2442</t>
  </si>
  <si>
    <t>mp2492</t>
  </si>
  <si>
    <t>mp2506</t>
  </si>
  <si>
    <t>po2786</t>
  </si>
  <si>
    <t>Shanklin &amp; Kozlowski (1985)</t>
  </si>
  <si>
    <t>Env. Poll. 38: 199-212</t>
  </si>
  <si>
    <t>mp2043</t>
  </si>
  <si>
    <t>mp2203</t>
  </si>
  <si>
    <t>po2791</t>
  </si>
  <si>
    <t>po2790</t>
  </si>
  <si>
    <t>po2789</t>
  </si>
  <si>
    <t>po2787</t>
  </si>
  <si>
    <t>po2794</t>
  </si>
  <si>
    <t>mp2575</t>
  </si>
  <si>
    <t>po2793</t>
  </si>
  <si>
    <t>mp2767</t>
  </si>
  <si>
    <t>mp2795</t>
  </si>
  <si>
    <t>mp2843</t>
  </si>
  <si>
    <t>po2792</t>
  </si>
  <si>
    <t>mp2905</t>
  </si>
  <si>
    <t>po2788</t>
  </si>
  <si>
    <t>po2782</t>
  </si>
  <si>
    <t>Megonigal &amp; Day (1992)</t>
  </si>
  <si>
    <t>Ecology 73: 1182-1193</t>
  </si>
  <si>
    <t>po2783</t>
  </si>
  <si>
    <t>po3038</t>
  </si>
  <si>
    <t>po3039</t>
  </si>
  <si>
    <t>po2784</t>
  </si>
  <si>
    <t>po2785</t>
  </si>
  <si>
    <t>mp0220</t>
  </si>
  <si>
    <t>Taxaceae</t>
  </si>
  <si>
    <t>mp0269</t>
  </si>
  <si>
    <t>mp2835</t>
  </si>
  <si>
    <t>Tecoma stans</t>
  </si>
  <si>
    <t>mp3350</t>
  </si>
  <si>
    <t>mp3369</t>
  </si>
  <si>
    <t>mp3348</t>
  </si>
  <si>
    <t>mp3443</t>
  </si>
  <si>
    <t>mp3502</t>
  </si>
  <si>
    <t>ol1620</t>
  </si>
  <si>
    <t>Singh et al. (1980)</t>
  </si>
  <si>
    <t>ol3726</t>
  </si>
  <si>
    <t>ol1622</t>
  </si>
  <si>
    <t>ol1619</t>
  </si>
  <si>
    <t>ol3725</t>
  </si>
  <si>
    <t>ol1621</t>
  </si>
  <si>
    <t>ol1623</t>
  </si>
  <si>
    <t>ol1624</t>
  </si>
  <si>
    <t>ol1625</t>
  </si>
  <si>
    <t>ol1626</t>
  </si>
  <si>
    <t>ol1627</t>
  </si>
  <si>
    <t>mp0001</t>
  </si>
  <si>
    <t>Terminalia amazonia</t>
  </si>
  <si>
    <t>mp0006</t>
  </si>
  <si>
    <t>mp0057</t>
  </si>
  <si>
    <t>mp0069</t>
  </si>
  <si>
    <t>Terminalia ivorensis</t>
  </si>
  <si>
    <t>mp0247</t>
  </si>
  <si>
    <t>mp0351</t>
  </si>
  <si>
    <t>mp0450</t>
  </si>
  <si>
    <t>mp0841</t>
  </si>
  <si>
    <t>mp0901</t>
  </si>
  <si>
    <t>mp2104</t>
  </si>
  <si>
    <t>mp2718</t>
  </si>
  <si>
    <t>mp2896</t>
  </si>
  <si>
    <t>mp2965</t>
  </si>
  <si>
    <t>mp0568</t>
  </si>
  <si>
    <t>Tetragastris altissima</t>
  </si>
  <si>
    <t>mp0831</t>
  </si>
  <si>
    <t>ol1963</t>
  </si>
  <si>
    <t>Tetragastris balsamifera</t>
  </si>
  <si>
    <t>mp1226</t>
  </si>
  <si>
    <t>mp1319</t>
  </si>
  <si>
    <t>mp0083</t>
  </si>
  <si>
    <t>Thelycrania sanguinea</t>
  </si>
  <si>
    <t>mp0851</t>
  </si>
  <si>
    <t>mp0992</t>
  </si>
  <si>
    <t>mp1439</t>
  </si>
  <si>
    <t>mp1176</t>
  </si>
  <si>
    <t>Theobroma cacao</t>
  </si>
  <si>
    <t>mp1430</t>
  </si>
  <si>
    <t>ol2030</t>
  </si>
  <si>
    <t>Isaac et al. (2007)</t>
  </si>
  <si>
    <t>Plant Soil 298: 243-254</t>
  </si>
  <si>
    <t>ol2034</t>
  </si>
  <si>
    <t>ol2029</t>
  </si>
  <si>
    <t>ol2035</t>
  </si>
  <si>
    <t>ol2031</t>
  </si>
  <si>
    <t>ol2033</t>
  </si>
  <si>
    <t>ol2032</t>
  </si>
  <si>
    <t>ol2036</t>
  </si>
  <si>
    <t>mp0976</t>
  </si>
  <si>
    <t>Theobroma spec.</t>
  </si>
  <si>
    <t>mp1102</t>
  </si>
  <si>
    <t>mp1170</t>
  </si>
  <si>
    <t>mp1177</t>
  </si>
  <si>
    <t>mp1268</t>
  </si>
  <si>
    <t>mp1283</t>
  </si>
  <si>
    <t>mp0237</t>
  </si>
  <si>
    <t>Thouinia paucidentata</t>
  </si>
  <si>
    <t>mp1384</t>
  </si>
  <si>
    <t>po1638</t>
  </si>
  <si>
    <t>po1640</t>
  </si>
  <si>
    <t>po1632</t>
  </si>
  <si>
    <t>po1639</t>
  </si>
  <si>
    <t>po1634</t>
  </si>
  <si>
    <t>po1633</t>
  </si>
  <si>
    <t>po1641</t>
  </si>
  <si>
    <t>po1642</t>
  </si>
  <si>
    <t>mp0021</t>
  </si>
  <si>
    <t>po1643</t>
  </si>
  <si>
    <t>po1635</t>
  </si>
  <si>
    <t>po1636</t>
  </si>
  <si>
    <t>po1637</t>
  </si>
  <si>
    <t>mp0166</t>
  </si>
  <si>
    <t>mp0428</t>
  </si>
  <si>
    <t>Tibouchina herbacea</t>
  </si>
  <si>
    <t>mp1968</t>
  </si>
  <si>
    <t>mp2125</t>
  </si>
  <si>
    <t>mp2866</t>
  </si>
  <si>
    <t>mp0184</t>
  </si>
  <si>
    <t>Tiliaceae</t>
  </si>
  <si>
    <t>mp0311</t>
  </si>
  <si>
    <t>mp0570</t>
  </si>
  <si>
    <t>ol3659</t>
  </si>
  <si>
    <t>ol3660</t>
  </si>
  <si>
    <t>ol3739</t>
  </si>
  <si>
    <t>ol3661</t>
  </si>
  <si>
    <t>po1529</t>
  </si>
  <si>
    <t>Tolpis barbata</t>
  </si>
  <si>
    <t>mp1027</t>
  </si>
  <si>
    <t>Toona ciliata</t>
  </si>
  <si>
    <t>mp1394</t>
  </si>
  <si>
    <t>mp2901</t>
  </si>
  <si>
    <t>mp2932</t>
  </si>
  <si>
    <t>mp0226</t>
  </si>
  <si>
    <t>Tradescantia fluminensis</t>
  </si>
  <si>
    <t>Commelinaceae</t>
  </si>
  <si>
    <t>Khavari-Nejad (1988)</t>
  </si>
  <si>
    <t>Photosynthetica 22: 116-120</t>
  </si>
  <si>
    <t>mp0293</t>
  </si>
  <si>
    <t>mp0236</t>
  </si>
  <si>
    <t>Valio (2001)</t>
  </si>
  <si>
    <t>Tree Physiol. 21: 65-70</t>
  </si>
  <si>
    <t>mp0756</t>
  </si>
  <si>
    <t>mp0915</t>
  </si>
  <si>
    <t>mp1526</t>
  </si>
  <si>
    <t>mp1699</t>
  </si>
  <si>
    <t>mp1300</t>
  </si>
  <si>
    <t>mp2170</t>
  </si>
  <si>
    <t>mp2931</t>
  </si>
  <si>
    <t>po2827</t>
  </si>
  <si>
    <t>Triadica sebifera</t>
  </si>
  <si>
    <t>Zou et al. (2007)</t>
  </si>
  <si>
    <t>Funct. Ecol. 21: 721-730</t>
  </si>
  <si>
    <t>po2826</t>
  </si>
  <si>
    <t>po2829</t>
  </si>
  <si>
    <t>po2828</t>
  </si>
  <si>
    <t>po2831</t>
  </si>
  <si>
    <t>po2830</t>
  </si>
  <si>
    <t>mp0206</t>
  </si>
  <si>
    <t>Trichilia trifolia</t>
  </si>
  <si>
    <t>mp0224</t>
  </si>
  <si>
    <t>mp0772</t>
  </si>
  <si>
    <t>mp1440</t>
  </si>
  <si>
    <t>mp0002</t>
  </si>
  <si>
    <t>po1537</t>
  </si>
  <si>
    <t>po1539</t>
  </si>
  <si>
    <t>Trifolium arvense</t>
  </si>
  <si>
    <t>po1536</t>
  </si>
  <si>
    <t>Trifolium cherleri</t>
  </si>
  <si>
    <t>po1124</t>
  </si>
  <si>
    <t>Trifolium dubium</t>
  </si>
  <si>
    <t>po1125</t>
  </si>
  <si>
    <t>mp0195</t>
  </si>
  <si>
    <t>Trifolium incarnatum</t>
  </si>
  <si>
    <t>mp0198</t>
  </si>
  <si>
    <t>mp0243</t>
  </si>
  <si>
    <t>po1126</t>
  </si>
  <si>
    <t>po1127</t>
  </si>
  <si>
    <t>po2131</t>
  </si>
  <si>
    <t>po0026</t>
  </si>
  <si>
    <t>po0027</t>
  </si>
  <si>
    <t>po0038</t>
  </si>
  <si>
    <t>po0039</t>
  </si>
  <si>
    <t>po0028</t>
  </si>
  <si>
    <t>po0029</t>
  </si>
  <si>
    <t>po0040</t>
  </si>
  <si>
    <t>po1128</t>
  </si>
  <si>
    <t>po0030</t>
  </si>
  <si>
    <t>po0041</t>
  </si>
  <si>
    <t>po0031</t>
  </si>
  <si>
    <t>po0032</t>
  </si>
  <si>
    <t>po0033</t>
  </si>
  <si>
    <t>po0042</t>
  </si>
  <si>
    <t>po0034</t>
  </si>
  <si>
    <t>mp0324</t>
  </si>
  <si>
    <t>po0035</t>
  </si>
  <si>
    <t>po0043</t>
  </si>
  <si>
    <t>mp0429</t>
  </si>
  <si>
    <t>mp0435</t>
  </si>
  <si>
    <t>mp0443</t>
  </si>
  <si>
    <t>Horsman et al. (1981)</t>
  </si>
  <si>
    <t>Aust. J. Plant Physiol. 8: 405-408</t>
  </si>
  <si>
    <t>po0036</t>
  </si>
  <si>
    <t>po0037</t>
  </si>
  <si>
    <t>po0044</t>
  </si>
  <si>
    <t>mp0578</t>
  </si>
  <si>
    <t>mp0690</t>
  </si>
  <si>
    <t>Lotscher &amp; Nosberger (1997)</t>
  </si>
  <si>
    <t>Oecologia 111: 499-504</t>
  </si>
  <si>
    <t>mp0760</t>
  </si>
  <si>
    <t>po1129</t>
  </si>
  <si>
    <t>mp0818</t>
  </si>
  <si>
    <t>mp1763</t>
  </si>
  <si>
    <t>Almeida et al. (1999)</t>
  </si>
  <si>
    <t>Plant Soil 210: 159-166</t>
  </si>
  <si>
    <t>mp2460</t>
  </si>
  <si>
    <t>mp2613</t>
  </si>
  <si>
    <t>mp2621</t>
  </si>
  <si>
    <t>mp2809</t>
  </si>
  <si>
    <t>po1533</t>
  </si>
  <si>
    <t>Trifolium subterraneum</t>
  </si>
  <si>
    <t>mp0572</t>
  </si>
  <si>
    <t>mp0811</t>
  </si>
  <si>
    <t>po0959</t>
  </si>
  <si>
    <t>po0960</t>
  </si>
  <si>
    <t>ja1495</t>
  </si>
  <si>
    <t>Trilepisium madagascariensis</t>
  </si>
  <si>
    <t>Agric. Ecosys. Environ 158: 216-224 &amp; 225-274</t>
  </si>
  <si>
    <t>ja1491</t>
  </si>
  <si>
    <t>Agric. Ecosys. Environ 158: 216-224 &amp; 225-270</t>
  </si>
  <si>
    <t>ja1492</t>
  </si>
  <si>
    <t>Agric. Ecosys. Environ 158: 216-224 &amp; 225-271</t>
  </si>
  <si>
    <t>mp1872</t>
  </si>
  <si>
    <t>Triplochiton scleroxylon</t>
  </si>
  <si>
    <t>mp2529</t>
  </si>
  <si>
    <t>mp2744</t>
  </si>
  <si>
    <t>mp2930</t>
  </si>
  <si>
    <t>mp3023</t>
  </si>
  <si>
    <t>mp0758</t>
  </si>
  <si>
    <t>Tripolium pannonicum</t>
  </si>
  <si>
    <t>Stienstra (1986)</t>
  </si>
  <si>
    <t>Plant Cell Environ. 9: 307-313</t>
  </si>
  <si>
    <t>mp0904</t>
  </si>
  <si>
    <t>mp1000</t>
  </si>
  <si>
    <t>mp1037</t>
  </si>
  <si>
    <t>mp1260</t>
  </si>
  <si>
    <t>mp1383</t>
  </si>
  <si>
    <t>mp1441</t>
  </si>
  <si>
    <t>mp1548</t>
  </si>
  <si>
    <t>mp1608</t>
  </si>
  <si>
    <t>mp1622</t>
  </si>
  <si>
    <t>mp1688</t>
  </si>
  <si>
    <t>mp1697</t>
  </si>
  <si>
    <t>mp1755</t>
  </si>
  <si>
    <t>mp1794</t>
  </si>
  <si>
    <t>po2203</t>
  </si>
  <si>
    <t>po2204</t>
  </si>
  <si>
    <t>mp1199</t>
  </si>
  <si>
    <t>mp1301</t>
  </si>
  <si>
    <t>mp1349</t>
  </si>
  <si>
    <t>ol4102</t>
  </si>
  <si>
    <t>Tsuga dumosa</t>
  </si>
  <si>
    <t>mp0136</t>
  </si>
  <si>
    <t>Tsuga heterophylla</t>
  </si>
  <si>
    <t>mp0149</t>
  </si>
  <si>
    <t>mp0562</t>
  </si>
  <si>
    <t>mp0788</t>
  </si>
  <si>
    <t>mp1085</t>
  </si>
  <si>
    <t>mp2147</t>
  </si>
  <si>
    <t>Newsome et al. (1982)</t>
  </si>
  <si>
    <t>Can. J. Bot. 60: 1688-1695</t>
  </si>
  <si>
    <t>mp2656</t>
  </si>
  <si>
    <t>mp2832</t>
  </si>
  <si>
    <t>Walters &amp; Reich (1989)</t>
  </si>
  <si>
    <t>Tree Physiol. 5: 159-172</t>
  </si>
  <si>
    <t>mp2994</t>
  </si>
  <si>
    <t>mp3459</t>
  </si>
  <si>
    <t>po0008</t>
  </si>
  <si>
    <t>po0019</t>
  </si>
  <si>
    <t>po0020</t>
  </si>
  <si>
    <t>po0007</t>
  </si>
  <si>
    <t>po0021</t>
  </si>
  <si>
    <t>po0009</t>
  </si>
  <si>
    <t>po0010</t>
  </si>
  <si>
    <t>mp0079</t>
  </si>
  <si>
    <t>po0022</t>
  </si>
  <si>
    <t>po1132</t>
  </si>
  <si>
    <t>mp0172</t>
  </si>
  <si>
    <t>Hofstra et al. (1985)</t>
  </si>
  <si>
    <t>Physiol. Plant. 63: 13-18</t>
  </si>
  <si>
    <t>po0011</t>
  </si>
  <si>
    <t>po0012</t>
  </si>
  <si>
    <t>po0013</t>
  </si>
  <si>
    <t>po0014</t>
  </si>
  <si>
    <t>po0023</t>
  </si>
  <si>
    <t>po1133</t>
  </si>
  <si>
    <t>po0015</t>
  </si>
  <si>
    <t>mp0598</t>
  </si>
  <si>
    <t>Raynal et al. (1985)</t>
  </si>
  <si>
    <t>Ann. Bot. 55: 893-897</t>
  </si>
  <si>
    <t>po0016</t>
  </si>
  <si>
    <t>mp0693</t>
  </si>
  <si>
    <t>mp0694</t>
  </si>
  <si>
    <t>mp0858</t>
  </si>
  <si>
    <t>po0017</t>
  </si>
  <si>
    <t>po0024</t>
  </si>
  <si>
    <t>mp0907</t>
  </si>
  <si>
    <t>Den Hertog et al. (1996)</t>
  </si>
  <si>
    <t>Physiol. Plant. 98: 77-88</t>
  </si>
  <si>
    <t>mp0968</t>
  </si>
  <si>
    <t>Srutek (1995)</t>
  </si>
  <si>
    <t>Can. J. Bot. 73: 843-851</t>
  </si>
  <si>
    <t>po0018</t>
  </si>
  <si>
    <t>mp1224</t>
  </si>
  <si>
    <t>mp1239</t>
  </si>
  <si>
    <t>po0025</t>
  </si>
  <si>
    <t>mp1329</t>
  </si>
  <si>
    <t>mp1442</t>
  </si>
  <si>
    <t>mp1456</t>
  </si>
  <si>
    <t>po0883</t>
  </si>
  <si>
    <t>Vachellia bidwillii</t>
  </si>
  <si>
    <t>po0882</t>
  </si>
  <si>
    <t>mp1894</t>
  </si>
  <si>
    <t>mp2254</t>
  </si>
  <si>
    <t>po1509</t>
  </si>
  <si>
    <t>Vachellia caven</t>
  </si>
  <si>
    <t>po0887</t>
  </si>
  <si>
    <t>Vachellia erioloba</t>
  </si>
  <si>
    <t>po0886</t>
  </si>
  <si>
    <t>mp1901</t>
  </si>
  <si>
    <t>mp2187</t>
  </si>
  <si>
    <t>mp2683</t>
  </si>
  <si>
    <t>Vachellia karroo</t>
  </si>
  <si>
    <t>mp3353</t>
  </si>
  <si>
    <t>po1134</t>
  </si>
  <si>
    <t>Valeriana officinalis</t>
  </si>
  <si>
    <t>Valerianaceae</t>
  </si>
  <si>
    <t>po1135</t>
  </si>
  <si>
    <t>mp0596</t>
  </si>
  <si>
    <t>Vatairea erythrocarpa</t>
  </si>
  <si>
    <t>mp0684</t>
  </si>
  <si>
    <t>mp1164</t>
  </si>
  <si>
    <t>mp0442</t>
  </si>
  <si>
    <t>Vatica maingayi</t>
  </si>
  <si>
    <t>mp0466</t>
  </si>
  <si>
    <t>mp0478</t>
  </si>
  <si>
    <t>po2357</t>
  </si>
  <si>
    <t>po2358</t>
  </si>
  <si>
    <t>po2359</t>
  </si>
  <si>
    <t>po2360</t>
  </si>
  <si>
    <t>lu0372</t>
  </si>
  <si>
    <t>Vernicia fordii</t>
  </si>
  <si>
    <t>lu0375</t>
  </si>
  <si>
    <t>lu0830</t>
  </si>
  <si>
    <t>lu0530</t>
  </si>
  <si>
    <t>po1136</t>
  </si>
  <si>
    <t>Veronica scutellata</t>
  </si>
  <si>
    <t>po1137</t>
  </si>
  <si>
    <t>mp0073</t>
  </si>
  <si>
    <t>Viburnum lantana</t>
  </si>
  <si>
    <t>mp0077</t>
  </si>
  <si>
    <t>mp0080</t>
  </si>
  <si>
    <t>mp0132</t>
  </si>
  <si>
    <t>mp0135</t>
  </si>
  <si>
    <t>mp0137</t>
  </si>
  <si>
    <t>mp0215</t>
  </si>
  <si>
    <t>mp0277</t>
  </si>
  <si>
    <t>mp0322</t>
  </si>
  <si>
    <t>mp0534</t>
  </si>
  <si>
    <t>mp0564</t>
  </si>
  <si>
    <t>mp0743</t>
  </si>
  <si>
    <t>mp0046</t>
  </si>
  <si>
    <t>mp0094</t>
  </si>
  <si>
    <t>mp0103</t>
  </si>
  <si>
    <t>mp0232</t>
  </si>
  <si>
    <t>mp0286</t>
  </si>
  <si>
    <t>mp0310</t>
  </si>
  <si>
    <t>mp0320</t>
  </si>
  <si>
    <t>mp0377</t>
  </si>
  <si>
    <t>mp0385</t>
  </si>
  <si>
    <t>mp0395</t>
  </si>
  <si>
    <t>mp0461</t>
  </si>
  <si>
    <t>mp0480</t>
  </si>
  <si>
    <t>mp0119</t>
  </si>
  <si>
    <t>mp0174</t>
  </si>
  <si>
    <t>mp0182</t>
  </si>
  <si>
    <t>po1138</t>
  </si>
  <si>
    <t>Vicia cracca</t>
  </si>
  <si>
    <t>po1669</t>
  </si>
  <si>
    <t>po1670</t>
  </si>
  <si>
    <t>po1668</t>
  </si>
  <si>
    <t>po1139</t>
  </si>
  <si>
    <t>mp1670</t>
  </si>
  <si>
    <t>Vicia faba</t>
  </si>
  <si>
    <t>Meijkamp et al. (2001)</t>
  </si>
  <si>
    <t>Plant Ecol. 154: 137-146</t>
  </si>
  <si>
    <t>mp1943</t>
  </si>
  <si>
    <t>mp2567</t>
  </si>
  <si>
    <t>Visser et al. (1997a)</t>
  </si>
  <si>
    <t>Plant Cell Environ. 20: 189-199</t>
  </si>
  <si>
    <t>mp2604</t>
  </si>
  <si>
    <t>mp2924</t>
  </si>
  <si>
    <t>po1665</t>
  </si>
  <si>
    <t>Vicia sepium</t>
  </si>
  <si>
    <t>po1666</t>
  </si>
  <si>
    <t>po1667</t>
  </si>
  <si>
    <t>mp1582</t>
  </si>
  <si>
    <t>Vicia villosa</t>
  </si>
  <si>
    <t>mp2065</t>
  </si>
  <si>
    <t>mp1859</t>
  </si>
  <si>
    <t>Vigna radiata</t>
  </si>
  <si>
    <t>mp2171</t>
  </si>
  <si>
    <t>mp1321</t>
  </si>
  <si>
    <t>Vigna unguiculata</t>
  </si>
  <si>
    <t>mp1387</t>
  </si>
  <si>
    <t>mp1725</t>
  </si>
  <si>
    <t>po1140</t>
  </si>
  <si>
    <t>Viola persicifolia</t>
  </si>
  <si>
    <t>Violaceae</t>
  </si>
  <si>
    <t>po1141</t>
  </si>
  <si>
    <t>mp2083</t>
  </si>
  <si>
    <t>Vitaceae</t>
  </si>
  <si>
    <t>Grechi et al. (2007)</t>
  </si>
  <si>
    <t>Env. Exp. Bot. 59: 139-149</t>
  </si>
  <si>
    <t>mp2319</t>
  </si>
  <si>
    <t>mp2321</t>
  </si>
  <si>
    <t>mp2363</t>
  </si>
  <si>
    <t>mp2550</t>
  </si>
  <si>
    <t>po1496</t>
  </si>
  <si>
    <t>Washingtonia robusta</t>
  </si>
  <si>
    <t>po1486</t>
  </si>
  <si>
    <t>po0001</t>
  </si>
  <si>
    <t>po1497</t>
  </si>
  <si>
    <t>po1491</t>
  </si>
  <si>
    <t>po1498</t>
  </si>
  <si>
    <t>po1492</t>
  </si>
  <si>
    <t>po0002</t>
  </si>
  <si>
    <t>po1487</t>
  </si>
  <si>
    <t>po1499</t>
  </si>
  <si>
    <t>po1489</t>
  </si>
  <si>
    <t>po1493</t>
  </si>
  <si>
    <t>po0003</t>
  </si>
  <si>
    <t>po1488</t>
  </si>
  <si>
    <t>po1494</t>
  </si>
  <si>
    <t>po0004</t>
  </si>
  <si>
    <t>po1500</t>
  </si>
  <si>
    <t>po1495</t>
  </si>
  <si>
    <t>po0005</t>
  </si>
  <si>
    <t>po1490</t>
  </si>
  <si>
    <t>po0006</t>
  </si>
  <si>
    <t>mp0974</t>
  </si>
  <si>
    <t>mp1711</t>
  </si>
  <si>
    <t>mp2380</t>
  </si>
  <si>
    <t>po2392</t>
  </si>
  <si>
    <t>Xanthium strumarium</t>
  </si>
  <si>
    <t>mp2627</t>
  </si>
  <si>
    <t>Hocking &amp; Meyer (1985)</t>
  </si>
  <si>
    <t>Ann. Bot. 55: 835-844</t>
  </si>
  <si>
    <t>mp3311</t>
  </si>
  <si>
    <t>mp3394</t>
  </si>
  <si>
    <t>mp3434</t>
  </si>
  <si>
    <t>mp3445</t>
  </si>
  <si>
    <t>mp3465</t>
  </si>
  <si>
    <t>mp0965</t>
  </si>
  <si>
    <t>Zantedeschia pentlandii</t>
  </si>
  <si>
    <t>Araceae</t>
  </si>
  <si>
    <t>Funnell et al. (1998)</t>
  </si>
  <si>
    <t>J. Am. Soc. Hortic. Sci. 123: 973-979</t>
  </si>
  <si>
    <t>mp1632</t>
  </si>
  <si>
    <t>mp1996</t>
  </si>
  <si>
    <t>mp2340</t>
  </si>
  <si>
    <t>mp2384</t>
  </si>
  <si>
    <t>mp2557</t>
  </si>
  <si>
    <t>mp2678</t>
  </si>
  <si>
    <t>lu0896</t>
  </si>
  <si>
    <t>Zenia insignis</t>
  </si>
  <si>
    <t>Zhang (2006)</t>
  </si>
  <si>
    <t>J. Fujian Norm. Univ. (Nat. Sci.) 22: 102-106 (in Chinese)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</si>
</sst>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E+00"/>
    <numFmt numFmtId="165" formatCode="0.000"/>
  </numFmts>
  <fonts count="7" x14ac:knownFonts="1">
    <font>
      <sz val="10"/>
      <name val="Arial"/>
      <family val="2"/>
      <charset val="1"/>
    </font>
    <font>
      <sz val="10"/>
      <name val="Times New Roman"/>
      <family val="1"/>
      <charset val="1"/>
    </font>
    <font>
      <b/>
      <sz val="10"/>
      <name val="Arial"/>
      <family val="2"/>
      <charset val="1"/>
    </font>
    <font>
      <sz val="12"/>
      <color rgb="FF000000"/>
      <name val="Arial"/>
      <charset val="1"/>
    </font>
    <font>
      <sz val="10"/>
      <color rgb="FF0000FF"/>
      <name val="Arial"/>
      <family val="2"/>
      <charset val="1"/>
    </font>
    <font>
      <i/>
      <sz val="11"/>
      <color theme="1"/>
      <name val="Arial"/>
      <family val="2"/>
    </font>
    <font>
      <b/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10" fontId="0" fillId="0" borderId="0" xfId="0" applyNumberFormat="1"/>
    <xf numFmtId="0" fontId="0" fillId="0" borderId="0" xfId="0" applyFont="1"/>
    <xf numFmtId="11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0" fillId="0" borderId="0" xfId="0" applyFont="1" applyAlignment="1"/>
    <xf numFmtId="0" fontId="1" fillId="0" borderId="1" xfId="0" applyFont="1" applyBorder="1" applyAlignment="1"/>
    <xf numFmtId="0" fontId="0" fillId="0" borderId="0" xfId="0" applyBorder="1" applyAlignment="1"/>
    <xf numFmtId="0" fontId="0" fillId="0" borderId="0" xfId="0" applyBorder="1"/>
    <xf numFmtId="0" fontId="0" fillId="0" borderId="1" xfId="0" applyBorder="1"/>
    <xf numFmtId="0" fontId="6" fillId="2" borderId="0" xfId="0" applyFont="1" applyFill="1"/>
    <xf numFmtId="164" fontId="6" fillId="2" borderId="0" xfId="0" applyNumberFormat="1" applyFont="1" applyFill="1" applyAlignment="1">
      <alignment horizontal="center"/>
    </xf>
    <xf numFmtId="165" fontId="6" fillId="2" borderId="0" xfId="0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5" fillId="0" borderId="0" xfId="0" applyFon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4"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5" formatCode="0.0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numFmt numFmtId="164" formatCode="0.0000E+00"/>
      <alignment horizontal="center" vertical="bottom" textRotation="0" wrapText="0" indent="0" justifyLastLine="0" shrinkToFit="0" readingOrder="0"/>
    </dxf>
    <dxf>
      <font>
        <i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65" formatCode="0.000"/>
      <fill>
        <patternFill patternType="solid">
          <fgColor indexed="64"/>
          <bgColor theme="6" tint="0.5999938962981048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ADD6B0-B40F-45EB-9A33-212CB20D3BBB}" name="Table1" displayName="Table1" ref="A1:P11218" totalsRowShown="0" headerRowDxfId="13" dataDxfId="12">
  <autoFilter ref="A1:P11218" xr:uid="{C814ACB7-5C9B-480C-8629-E42E181C12FF}"/>
  <sortState ref="A2:P11218">
    <sortCondition ref="B2:B11219"/>
  </sortState>
  <tableColumns count="16">
    <tableColumn id="1" xr3:uid="{B429C7FA-813A-4312-A8F5-D96B35F55883}" name="ID"/>
    <tableColumn id="2" xr3:uid="{24A2FC91-B03A-4074-A59E-174F246E7672}" name="Species" dataDxfId="11"/>
    <tableColumn id="3" xr3:uid="{2BF8BAE4-D568-4ECD-A821-C80791BA2F5F}" name="Family"/>
    <tableColumn id="4" xr3:uid="{E33F4F28-26B1-49A9-AB89-AF427FDA05BC}" name="Author"/>
    <tableColumn id="5" xr3:uid="{3DF2D94F-A1BC-4520-9D72-36F589932B87}" name="Source"/>
    <tableColumn id="6" xr3:uid="{5CB4A8BF-C5CD-48A5-9B8D-7482CA505FEB}" name="LDM" dataDxfId="10"/>
    <tableColumn id="7" xr3:uid="{8E6126BD-C227-446F-A022-BEBCBCB9C042}" name="SDM" dataDxfId="9"/>
    <tableColumn id="8" xr3:uid="{13E929E6-9238-4D10-89EA-6C59D7F26B9D}" name="RDM" dataDxfId="8"/>
    <tableColumn id="9" xr3:uid="{D98A3082-3FD4-4BC7-AD43-6832BB190DCC}" name="TDM" dataDxfId="7"/>
    <tableColumn id="10" xr3:uid="{05D783F3-90B9-4B6C-A02B-E477B2C69299}" name="LMF" dataDxfId="6"/>
    <tableColumn id="11" xr3:uid="{69CAA81F-E0BB-433F-9D62-5AE22D760EC2}" name="SMF" dataDxfId="5"/>
    <tableColumn id="12" xr3:uid="{E1A83A97-BC29-40B6-BB4B-AD1BD4C838CF}" name="RMF" dataDxfId="4"/>
    <tableColumn id="13" xr3:uid="{E763E3AB-1EE1-4745-BC99-61537DE94A63}" name="SizeClass" dataDxfId="3"/>
    <tableColumn id="14" xr3:uid="{BD66EC7C-0245-49A3-B2B4-F405688E1EBB}" name="pLMF" dataDxfId="2"/>
    <tableColumn id="15" xr3:uid="{42F0B075-3C07-403D-8FD0-897B03B0443C}" name="pSMF" dataDxfId="1"/>
    <tableColumn id="16" xr3:uid="{C307E2F6-38C7-494F-9CD7-4209DDAB615C}" name="pRMF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104/pp.104.054759" TargetMode="External"/><Relationship Id="rId7" Type="http://schemas.openxmlformats.org/officeDocument/2006/relationships/hyperlink" Target="https://doi.org/10.1093/pcp/pcg113" TargetMode="External"/><Relationship Id="rId2" Type="http://schemas.openxmlformats.org/officeDocument/2006/relationships/hyperlink" Target="https://doi.org/10.1111/j.1365-3040.2005.01453.x" TargetMode="External"/><Relationship Id="rId1" Type="http://schemas.openxmlformats.org/officeDocument/2006/relationships/hyperlink" Target="https://doi.org/10.1104/pp.85.2.355" TargetMode="External"/><Relationship Id="rId6" Type="http://schemas.openxmlformats.org/officeDocument/2006/relationships/hyperlink" Target="https://doi.org/10.1104/pp.104.054759" TargetMode="External"/><Relationship Id="rId5" Type="http://schemas.openxmlformats.org/officeDocument/2006/relationships/hyperlink" Target="https://doi.org/10.1104/pp.104.054759" TargetMode="External"/><Relationship Id="rId4" Type="http://schemas.openxmlformats.org/officeDocument/2006/relationships/hyperlink" Target="https://doi.org/10.1104/pp.104.05475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zoomScaleNormal="100" workbookViewId="0">
      <selection activeCell="D4" sqref="D4"/>
    </sheetView>
  </sheetViews>
  <sheetFormatPr defaultRowHeight="12.3" x14ac:dyDescent="0.4"/>
  <cols>
    <col min="1" max="1" width="15.1640625" customWidth="1"/>
    <col min="2" max="1025" width="11.5"/>
  </cols>
  <sheetData>
    <row r="1" spans="1:8" x14ac:dyDescent="0.4">
      <c r="A1" t="s">
        <v>0</v>
      </c>
      <c r="B1" t="s">
        <v>1</v>
      </c>
    </row>
    <row r="2" spans="1:8" x14ac:dyDescent="0.4">
      <c r="A2" t="s">
        <v>2</v>
      </c>
      <c r="B2" t="s">
        <v>3</v>
      </c>
      <c r="C2" s="1">
        <v>0.05</v>
      </c>
      <c r="D2" t="s">
        <v>4</v>
      </c>
      <c r="E2">
        <v>95</v>
      </c>
      <c r="F2" t="s">
        <v>5</v>
      </c>
      <c r="G2" t="s">
        <v>6</v>
      </c>
      <c r="H2" t="s">
        <v>7</v>
      </c>
    </row>
    <row r="3" spans="1:8" x14ac:dyDescent="0.4">
      <c r="A3" t="s">
        <v>8</v>
      </c>
      <c r="B3">
        <v>0.09</v>
      </c>
      <c r="C3">
        <v>5.6980056980057104E-3</v>
      </c>
      <c r="D3">
        <v>3.1339031339031501E-2</v>
      </c>
      <c r="E3">
        <v>0.24857549857549899</v>
      </c>
      <c r="F3">
        <f t="shared" ref="F3:G10" si="0">D3/C3</f>
        <v>5.500000000000016</v>
      </c>
      <c r="G3">
        <f t="shared" si="0"/>
        <v>7.9318181818181541</v>
      </c>
      <c r="H3">
        <f t="shared" ref="H3:H10" si="1">GEOMEAN(F3:G3)</f>
        <v>6.6049224068114514</v>
      </c>
    </row>
    <row r="4" spans="1:8" x14ac:dyDescent="0.4">
      <c r="A4" t="s">
        <v>9</v>
      </c>
      <c r="B4">
        <v>0.17</v>
      </c>
      <c r="C4">
        <v>9.9715099715101708E-3</v>
      </c>
      <c r="D4">
        <v>7.0512820512820595E-2</v>
      </c>
      <c r="E4">
        <v>0.50925925925925897</v>
      </c>
      <c r="F4">
        <f t="shared" si="0"/>
        <v>7.0714285714284379</v>
      </c>
      <c r="G4">
        <f t="shared" si="0"/>
        <v>7.2222222222222099</v>
      </c>
      <c r="H4">
        <f t="shared" si="1"/>
        <v>7.1464276790175045</v>
      </c>
    </row>
    <row r="5" spans="1:8" x14ac:dyDescent="0.4">
      <c r="A5" t="s">
        <v>10</v>
      </c>
      <c r="B5">
        <v>0.04</v>
      </c>
      <c r="C5">
        <v>6.4102564102564603E-3</v>
      </c>
      <c r="D5">
        <v>2.3504273504273601E-2</v>
      </c>
      <c r="E5">
        <v>9.54415954415955E-2</v>
      </c>
      <c r="F5">
        <f t="shared" si="0"/>
        <v>3.6666666666666532</v>
      </c>
      <c r="G5">
        <f t="shared" si="0"/>
        <v>4.0606060606060463</v>
      </c>
      <c r="H5">
        <f t="shared" si="1"/>
        <v>3.8586123009300617</v>
      </c>
    </row>
    <row r="6" spans="1:8" x14ac:dyDescent="0.4">
      <c r="A6" t="s">
        <v>11</v>
      </c>
      <c r="B6">
        <v>0.03</v>
      </c>
      <c r="C6">
        <v>6.4102564102564603E-3</v>
      </c>
      <c r="D6">
        <v>1.9230769230769398E-2</v>
      </c>
      <c r="E6">
        <v>4.91452991452992E-2</v>
      </c>
      <c r="F6">
        <f t="shared" si="0"/>
        <v>3.0000000000000027</v>
      </c>
      <c r="G6">
        <f t="shared" si="0"/>
        <v>2.5555555555555363</v>
      </c>
      <c r="H6">
        <f t="shared" si="1"/>
        <v>2.7688746209726824</v>
      </c>
    </row>
    <row r="7" spans="1:8" x14ac:dyDescent="0.4">
      <c r="A7" t="s">
        <v>12</v>
      </c>
      <c r="B7">
        <v>0.02</v>
      </c>
      <c r="C7">
        <v>6.4102564102564603E-3</v>
      </c>
      <c r="D7">
        <v>1.9230769230769398E-2</v>
      </c>
      <c r="E7">
        <v>2.9914529914529999E-2</v>
      </c>
      <c r="F7">
        <f t="shared" si="0"/>
        <v>3.0000000000000027</v>
      </c>
      <c r="G7">
        <f t="shared" si="0"/>
        <v>1.5555555555555465</v>
      </c>
      <c r="H7">
        <f t="shared" si="1"/>
        <v>2.1602468994692816</v>
      </c>
    </row>
    <row r="8" spans="1:8" x14ac:dyDescent="0.4">
      <c r="A8" t="s">
        <v>13</v>
      </c>
      <c r="B8">
        <v>0.06</v>
      </c>
      <c r="C8">
        <v>3.3475783475783803E-2</v>
      </c>
      <c r="D8">
        <v>4.8433048433048402E-2</v>
      </c>
      <c r="E8">
        <v>0.10113960113960099</v>
      </c>
      <c r="F8">
        <f t="shared" si="0"/>
        <v>1.4468085106382829</v>
      </c>
      <c r="G8">
        <f t="shared" si="0"/>
        <v>2.0882352941176454</v>
      </c>
      <c r="H8">
        <f t="shared" si="1"/>
        <v>1.7381819800425522</v>
      </c>
    </row>
    <row r="9" spans="1:8" x14ac:dyDescent="0.4">
      <c r="A9" t="s">
        <v>14</v>
      </c>
      <c r="B9">
        <v>0.09</v>
      </c>
      <c r="C9">
        <v>3.2051282051282298E-2</v>
      </c>
      <c r="D9">
        <v>9.6153846153846201E-2</v>
      </c>
      <c r="E9">
        <v>0.14031339031338999</v>
      </c>
      <c r="F9">
        <f t="shared" si="0"/>
        <v>2.9999999999999782</v>
      </c>
      <c r="G9">
        <f t="shared" si="0"/>
        <v>1.4592592592592553</v>
      </c>
      <c r="H9">
        <f t="shared" si="1"/>
        <v>2.0923139768633514</v>
      </c>
    </row>
    <row r="10" spans="1:8" x14ac:dyDescent="0.4">
      <c r="A10" t="s">
        <v>15</v>
      </c>
      <c r="B10">
        <v>0.09</v>
      </c>
      <c r="C10">
        <v>2.3504273504273601E-2</v>
      </c>
      <c r="D10">
        <v>4.3447293447293499E-2</v>
      </c>
      <c r="E10">
        <v>0.262820512820513</v>
      </c>
      <c r="F10">
        <f t="shared" si="0"/>
        <v>1.8484848484848431</v>
      </c>
      <c r="G10">
        <f t="shared" si="0"/>
        <v>6.0491803278688492</v>
      </c>
      <c r="H10">
        <f t="shared" si="1"/>
        <v>3.3439225741362706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"/>
  <sheetViews>
    <sheetView tabSelected="1" zoomScaleNormal="100" workbookViewId="0">
      <selection activeCell="C7" sqref="C7"/>
    </sheetView>
  </sheetViews>
  <sheetFormatPr defaultRowHeight="12.3" x14ac:dyDescent="0.4"/>
  <cols>
    <col min="1" max="1025" width="11.5"/>
  </cols>
  <sheetData>
    <row r="1" spans="1:4" x14ac:dyDescent="0.4">
      <c r="A1" t="s">
        <v>0</v>
      </c>
      <c r="B1" t="s">
        <v>2592</v>
      </c>
    </row>
    <row r="2" spans="1:4" x14ac:dyDescent="0.4">
      <c r="A2" t="s">
        <v>2</v>
      </c>
      <c r="B2" t="s">
        <v>16</v>
      </c>
      <c r="C2" t="s">
        <v>17</v>
      </c>
      <c r="D2" t="s">
        <v>0</v>
      </c>
    </row>
    <row r="3" spans="1:4" ht="12.6" x14ac:dyDescent="0.45">
      <c r="A3" s="9" t="s">
        <v>2593</v>
      </c>
      <c r="B3" s="10">
        <v>257.06369982547989</v>
      </c>
      <c r="C3" s="11" t="s">
        <v>12</v>
      </c>
      <c r="D3" t="s">
        <v>2600</v>
      </c>
    </row>
    <row r="4" spans="1:4" x14ac:dyDescent="0.4">
      <c r="A4" s="12" t="s">
        <v>2594</v>
      </c>
      <c r="B4" s="11">
        <v>39.458987783595113</v>
      </c>
      <c r="C4" s="11" t="s">
        <v>11</v>
      </c>
      <c r="D4" t="s">
        <v>2601</v>
      </c>
    </row>
    <row r="5" spans="1:4" x14ac:dyDescent="0.4">
      <c r="A5" s="12" t="s">
        <v>2277</v>
      </c>
      <c r="B5" s="11">
        <v>35.977312390924958</v>
      </c>
      <c r="C5" s="11" t="s">
        <v>10</v>
      </c>
      <c r="D5" t="s">
        <v>2602</v>
      </c>
    </row>
    <row r="6" spans="1:4" ht="12.6" x14ac:dyDescent="0.45">
      <c r="A6" s="9" t="s">
        <v>2595</v>
      </c>
      <c r="B6" s="10">
        <f>10</f>
        <v>10</v>
      </c>
      <c r="C6" s="11" t="s">
        <v>2595</v>
      </c>
    </row>
    <row r="7" spans="1:4" ht="12.6" x14ac:dyDescent="0.45">
      <c r="A7" s="9" t="s">
        <v>2596</v>
      </c>
      <c r="B7" s="10">
        <f>57</f>
        <v>57</v>
      </c>
      <c r="C7" s="11" t="s">
        <v>14</v>
      </c>
    </row>
    <row r="8" spans="1:4" ht="12.6" x14ac:dyDescent="0.45">
      <c r="A8" s="9" t="s">
        <v>2597</v>
      </c>
      <c r="B8" s="10">
        <f>19</f>
        <v>19</v>
      </c>
      <c r="C8" s="11" t="s">
        <v>9</v>
      </c>
    </row>
    <row r="9" spans="1:4" ht="12.6" x14ac:dyDescent="0.45">
      <c r="A9" s="9" t="s">
        <v>2598</v>
      </c>
      <c r="B9" s="11">
        <v>7</v>
      </c>
      <c r="C9" s="11" t="s">
        <v>9</v>
      </c>
    </row>
    <row r="10" spans="1:4" ht="12.6" x14ac:dyDescent="0.45">
      <c r="A10" s="9" t="s">
        <v>2599</v>
      </c>
      <c r="B10" s="10">
        <f>16.5</f>
        <v>16.5</v>
      </c>
      <c r="C10" s="11" t="s">
        <v>8</v>
      </c>
      <c r="D10" t="s">
        <v>2603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3D504-973F-4098-A300-7AAA72AE70D6}">
  <dimension ref="A1:P11218"/>
  <sheetViews>
    <sheetView workbookViewId="0">
      <selection activeCell="B11142" sqref="B11142"/>
    </sheetView>
  </sheetViews>
  <sheetFormatPr defaultRowHeight="12.3" x14ac:dyDescent="0.4"/>
  <cols>
    <col min="2" max="2" width="34.5546875" bestFit="1" customWidth="1"/>
  </cols>
  <sheetData>
    <row r="1" spans="1:16" ht="14.1" x14ac:dyDescent="0.5">
      <c r="A1" s="13" t="s">
        <v>4186</v>
      </c>
      <c r="B1" s="13" t="s">
        <v>23</v>
      </c>
      <c r="C1" s="13" t="s">
        <v>2308</v>
      </c>
      <c r="D1" s="13" t="s">
        <v>4187</v>
      </c>
      <c r="E1" s="13" t="s">
        <v>4188</v>
      </c>
      <c r="F1" s="14" t="s">
        <v>4189</v>
      </c>
      <c r="G1" s="14" t="s">
        <v>4190</v>
      </c>
      <c r="H1" s="14" t="s">
        <v>4191</v>
      </c>
      <c r="I1" s="14" t="s">
        <v>4192</v>
      </c>
      <c r="J1" s="15" t="s">
        <v>3</v>
      </c>
      <c r="K1" s="15" t="s">
        <v>4193</v>
      </c>
      <c r="L1" s="15" t="s">
        <v>4194</v>
      </c>
      <c r="M1" s="16" t="s">
        <v>4195</v>
      </c>
      <c r="N1" s="15" t="s">
        <v>4196</v>
      </c>
      <c r="O1" s="15" t="s">
        <v>4197</v>
      </c>
      <c r="P1" s="15" t="s">
        <v>4198</v>
      </c>
    </row>
    <row r="2" spans="1:16" ht="14.1" x14ac:dyDescent="0.5">
      <c r="A2" t="s">
        <v>4199</v>
      </c>
      <c r="B2" s="17" t="s">
        <v>4200</v>
      </c>
      <c r="C2" t="s">
        <v>2390</v>
      </c>
      <c r="D2" t="s">
        <v>4201</v>
      </c>
      <c r="E2" t="s">
        <v>4202</v>
      </c>
      <c r="F2" s="18">
        <v>0.54308999999999996</v>
      </c>
      <c r="G2" s="18">
        <v>0.24204999999999999</v>
      </c>
      <c r="H2" s="18">
        <v>0.52786</v>
      </c>
      <c r="I2" s="18">
        <v>1.3129999999999999</v>
      </c>
      <c r="J2" s="19">
        <v>0.41399999999999998</v>
      </c>
      <c r="K2" s="19">
        <v>0.184</v>
      </c>
      <c r="L2" s="19">
        <v>0.40200000000000002</v>
      </c>
      <c r="M2" s="20">
        <v>15</v>
      </c>
      <c r="N2" s="19">
        <v>25.8928571428571</v>
      </c>
      <c r="O2" s="19">
        <v>38.839285714285701</v>
      </c>
      <c r="P2" s="19">
        <v>82.142857142857096</v>
      </c>
    </row>
    <row r="3" spans="1:16" ht="14.1" x14ac:dyDescent="0.5">
      <c r="A3" t="s">
        <v>4203</v>
      </c>
      <c r="B3" s="17" t="s">
        <v>4200</v>
      </c>
      <c r="C3" t="s">
        <v>2390</v>
      </c>
      <c r="D3" t="s">
        <v>4201</v>
      </c>
      <c r="E3" t="s">
        <v>4202</v>
      </c>
      <c r="F3" s="18">
        <v>0.55686999999999998</v>
      </c>
      <c r="G3" s="18">
        <v>0.24238999999999999</v>
      </c>
      <c r="H3" s="18">
        <v>0.70374000000000003</v>
      </c>
      <c r="I3" s="18">
        <v>1.5029999999999999</v>
      </c>
      <c r="J3" s="19">
        <v>0.371</v>
      </c>
      <c r="K3" s="19">
        <v>0.161</v>
      </c>
      <c r="L3" s="19">
        <v>0.46800000000000003</v>
      </c>
      <c r="M3" s="20">
        <v>15</v>
      </c>
      <c r="N3" s="19">
        <v>18.303571428571399</v>
      </c>
      <c r="O3" s="19">
        <v>32.142857142857103</v>
      </c>
      <c r="P3" s="19">
        <v>91.071428571428598</v>
      </c>
    </row>
    <row r="4" spans="1:16" ht="14.1" x14ac:dyDescent="0.5">
      <c r="A4" t="s">
        <v>4204</v>
      </c>
      <c r="B4" s="17" t="s">
        <v>4200</v>
      </c>
      <c r="C4" t="s">
        <v>2390</v>
      </c>
      <c r="D4" t="s">
        <v>4201</v>
      </c>
      <c r="E4" t="s">
        <v>4202</v>
      </c>
      <c r="F4" s="18">
        <v>0.56866000000000005</v>
      </c>
      <c r="G4" s="18">
        <v>0.25172</v>
      </c>
      <c r="H4" s="18">
        <v>0.79862</v>
      </c>
      <c r="I4" s="18">
        <v>1.619</v>
      </c>
      <c r="J4" s="19">
        <v>0.35099999999999998</v>
      </c>
      <c r="K4" s="19">
        <v>0.155</v>
      </c>
      <c r="L4" s="19">
        <v>0.49299999999999999</v>
      </c>
      <c r="M4" s="20">
        <v>16</v>
      </c>
      <c r="N4" s="19">
        <v>23.318385650224201</v>
      </c>
      <c r="O4" s="19">
        <v>30.941704035874402</v>
      </c>
      <c r="P4" s="19">
        <v>86.098654708520201</v>
      </c>
    </row>
    <row r="5" spans="1:16" ht="14.1" x14ac:dyDescent="0.5">
      <c r="A5" t="s">
        <v>4205</v>
      </c>
      <c r="B5" s="17" t="s">
        <v>2004</v>
      </c>
      <c r="C5" t="s">
        <v>2368</v>
      </c>
      <c r="D5" t="s">
        <v>4206</v>
      </c>
      <c r="E5" t="s">
        <v>4207</v>
      </c>
      <c r="F5" s="18">
        <v>9.8607399999999998</v>
      </c>
      <c r="G5" s="18">
        <v>7.9583599999999999</v>
      </c>
      <c r="H5" s="18">
        <v>7.3083</v>
      </c>
      <c r="I5" s="18">
        <v>25.127400000000002</v>
      </c>
      <c r="J5" s="19">
        <v>0.39200000000000002</v>
      </c>
      <c r="K5" s="19">
        <v>0.317</v>
      </c>
      <c r="L5" s="19">
        <v>0.29099999999999998</v>
      </c>
      <c r="M5" s="20">
        <v>26</v>
      </c>
      <c r="N5" s="19">
        <v>52.466367713004502</v>
      </c>
      <c r="O5" s="19">
        <v>53.811659192825097</v>
      </c>
      <c r="P5" s="19">
        <v>49.327354260089699</v>
      </c>
    </row>
    <row r="6" spans="1:16" ht="14.1" x14ac:dyDescent="0.5">
      <c r="A6" t="s">
        <v>4208</v>
      </c>
      <c r="B6" s="17" t="s">
        <v>2004</v>
      </c>
      <c r="C6" t="s">
        <v>2368</v>
      </c>
      <c r="D6" t="s">
        <v>4206</v>
      </c>
      <c r="E6" t="s">
        <v>4207</v>
      </c>
      <c r="F6" s="18">
        <v>15.42451</v>
      </c>
      <c r="G6" s="18">
        <v>18.133559999999999</v>
      </c>
      <c r="H6" s="18">
        <v>17.164829999999998</v>
      </c>
      <c r="I6" s="18">
        <v>50.722900000000003</v>
      </c>
      <c r="J6" s="19">
        <v>0.30399999999999999</v>
      </c>
      <c r="K6" s="19">
        <v>0.35799999999999998</v>
      </c>
      <c r="L6" s="19">
        <v>0.33800000000000002</v>
      </c>
      <c r="M6" s="20">
        <v>28</v>
      </c>
      <c r="N6" s="19">
        <v>42.600896860986502</v>
      </c>
      <c r="O6" s="19">
        <v>55.605381165919297</v>
      </c>
      <c r="P6" s="19">
        <v>59.641255605381197</v>
      </c>
    </row>
    <row r="7" spans="1:16" ht="14.1" x14ac:dyDescent="0.5">
      <c r="A7" t="s">
        <v>4209</v>
      </c>
      <c r="B7" s="17" t="s">
        <v>2004</v>
      </c>
      <c r="C7" t="s">
        <v>2368</v>
      </c>
      <c r="D7" t="s">
        <v>4206</v>
      </c>
      <c r="E7" t="s">
        <v>4207</v>
      </c>
      <c r="F7" s="18">
        <v>21.782550000000001</v>
      </c>
      <c r="G7" s="18">
        <v>26.000060000000001</v>
      </c>
      <c r="H7" s="18">
        <v>34.667299999999997</v>
      </c>
      <c r="I7" s="18">
        <v>82.4499</v>
      </c>
      <c r="J7" s="19">
        <v>0.26400000000000001</v>
      </c>
      <c r="K7" s="19">
        <v>0.315</v>
      </c>
      <c r="L7" s="19">
        <v>0.42</v>
      </c>
      <c r="M7" s="20">
        <v>29</v>
      </c>
      <c r="N7" s="19">
        <v>36.322869955157003</v>
      </c>
      <c r="O7" s="19">
        <v>30.941704035874402</v>
      </c>
      <c r="P7" s="19">
        <v>80.269058295964101</v>
      </c>
    </row>
    <row r="8" spans="1:16" ht="14.1" x14ac:dyDescent="0.5">
      <c r="A8" t="s">
        <v>4210</v>
      </c>
      <c r="B8" s="17" t="s">
        <v>2004</v>
      </c>
      <c r="C8" t="s">
        <v>2368</v>
      </c>
      <c r="D8" t="s">
        <v>4206</v>
      </c>
      <c r="E8" t="s">
        <v>4207</v>
      </c>
      <c r="F8" s="18">
        <v>22.81578</v>
      </c>
      <c r="G8" s="18">
        <v>26.769189999999998</v>
      </c>
      <c r="H8" s="18">
        <v>45.040129999999998</v>
      </c>
      <c r="I8" s="18">
        <v>94.625100000000003</v>
      </c>
      <c r="J8" s="19">
        <v>0.24099999999999999</v>
      </c>
      <c r="K8" s="19">
        <v>0.28299999999999997</v>
      </c>
      <c r="L8" s="19">
        <v>0.47599999999999998</v>
      </c>
      <c r="M8" s="20">
        <v>29</v>
      </c>
      <c r="N8" s="19">
        <v>30.044843049327401</v>
      </c>
      <c r="O8" s="19">
        <v>21.973094170403598</v>
      </c>
      <c r="P8" s="19">
        <v>86.995515695067297</v>
      </c>
    </row>
    <row r="9" spans="1:16" ht="14.1" x14ac:dyDescent="0.5">
      <c r="A9" t="s">
        <v>4211</v>
      </c>
      <c r="B9" s="17" t="s">
        <v>2004</v>
      </c>
      <c r="C9" t="s">
        <v>2368</v>
      </c>
      <c r="D9" t="s">
        <v>4212</v>
      </c>
      <c r="E9" t="s">
        <v>4164</v>
      </c>
      <c r="F9" s="18">
        <v>186.35434000000001</v>
      </c>
      <c r="G9" s="18">
        <v>264.16896000000003</v>
      </c>
      <c r="H9" s="18">
        <v>209.21438000000001</v>
      </c>
      <c r="I9" s="18">
        <v>659.73769000000004</v>
      </c>
      <c r="J9" s="19">
        <v>0.28199999999999997</v>
      </c>
      <c r="K9" s="19">
        <v>0.4</v>
      </c>
      <c r="L9" s="19">
        <v>0.317</v>
      </c>
      <c r="M9" s="20">
        <v>30</v>
      </c>
      <c r="N9" s="19">
        <v>64.285714285714306</v>
      </c>
      <c r="O9" s="19">
        <v>30.3571428571429</v>
      </c>
      <c r="P9" s="19">
        <v>58.482142857142897</v>
      </c>
    </row>
    <row r="10" spans="1:16" ht="14.1" x14ac:dyDescent="0.5">
      <c r="A10" t="s">
        <v>4213</v>
      </c>
      <c r="B10" s="17" t="s">
        <v>2004</v>
      </c>
      <c r="C10" t="s">
        <v>2368</v>
      </c>
      <c r="D10" t="s">
        <v>4212</v>
      </c>
      <c r="E10" t="s">
        <v>4164</v>
      </c>
      <c r="F10" s="18">
        <v>734.37626999999998</v>
      </c>
      <c r="G10" s="18">
        <v>2770.7773900000002</v>
      </c>
      <c r="H10" s="18">
        <v>1275.5671299999999</v>
      </c>
      <c r="I10" s="18">
        <v>4780.7207900000003</v>
      </c>
      <c r="J10" s="19">
        <v>0.154</v>
      </c>
      <c r="K10" s="19">
        <v>0.57999999999999996</v>
      </c>
      <c r="L10" s="19">
        <v>0.26700000000000002</v>
      </c>
      <c r="M10" s="20">
        <v>32</v>
      </c>
      <c r="N10" s="19">
        <v>71.748878923766796</v>
      </c>
      <c r="O10" s="19">
        <v>22.421524663677101</v>
      </c>
      <c r="P10" s="19">
        <v>80.717488789237706</v>
      </c>
    </row>
    <row r="11" spans="1:16" ht="14.1" x14ac:dyDescent="0.5">
      <c r="A11" t="s">
        <v>4214</v>
      </c>
      <c r="B11" s="17" t="s">
        <v>2004</v>
      </c>
      <c r="C11" t="s">
        <v>2368</v>
      </c>
      <c r="D11" t="s">
        <v>4215</v>
      </c>
      <c r="E11" t="s">
        <v>4216</v>
      </c>
      <c r="F11" s="18">
        <v>1143.6170199999999</v>
      </c>
      <c r="G11" s="18">
        <v>4539.0070900000001</v>
      </c>
      <c r="H11" s="18">
        <v>992.90779999999995</v>
      </c>
      <c r="I11" s="18">
        <v>6675.5319099999997</v>
      </c>
      <c r="J11" s="19">
        <v>0.17100000000000001</v>
      </c>
      <c r="K11" s="19">
        <v>0.68</v>
      </c>
      <c r="L11" s="19">
        <v>0.14899999999999999</v>
      </c>
      <c r="M11" s="20">
        <v>32</v>
      </c>
      <c r="N11" s="19">
        <v>73.542600896861003</v>
      </c>
      <c r="O11" s="19">
        <v>54.708520179372201</v>
      </c>
      <c r="P11" s="19">
        <v>17.4887892376682</v>
      </c>
    </row>
    <row r="12" spans="1:16" ht="14.1" x14ac:dyDescent="0.5">
      <c r="A12" t="s">
        <v>4217</v>
      </c>
      <c r="B12" s="17" t="s">
        <v>2004</v>
      </c>
      <c r="C12" t="s">
        <v>2368</v>
      </c>
      <c r="D12" t="s">
        <v>4212</v>
      </c>
      <c r="E12" t="s">
        <v>4164</v>
      </c>
      <c r="F12" s="18">
        <v>1324.4488200000001</v>
      </c>
      <c r="G12" s="18">
        <v>8012.2983700000004</v>
      </c>
      <c r="H12" s="18">
        <v>3459.7669500000002</v>
      </c>
      <c r="I12" s="18">
        <v>12796.514139999999</v>
      </c>
      <c r="J12" s="19">
        <v>0.104</v>
      </c>
      <c r="K12" s="19">
        <v>0.626</v>
      </c>
      <c r="L12" s="19">
        <v>0.27</v>
      </c>
      <c r="M12" s="20">
        <v>33</v>
      </c>
      <c r="N12" s="19">
        <v>52.678571428571402</v>
      </c>
      <c r="O12" s="19">
        <v>34.375</v>
      </c>
      <c r="P12" s="19">
        <v>83.035714285714306</v>
      </c>
    </row>
    <row r="13" spans="1:16" ht="14.1" x14ac:dyDescent="0.5">
      <c r="A13" t="s">
        <v>4218</v>
      </c>
      <c r="B13" s="17" t="s">
        <v>2004</v>
      </c>
      <c r="C13" t="s">
        <v>2368</v>
      </c>
      <c r="D13" t="s">
        <v>4212</v>
      </c>
      <c r="E13" t="s">
        <v>4164</v>
      </c>
      <c r="F13" s="18">
        <v>1658.26442</v>
      </c>
      <c r="G13" s="18">
        <v>15342.269829999999</v>
      </c>
      <c r="H13" s="18">
        <v>3878.7</v>
      </c>
      <c r="I13" s="18">
        <v>20879.234250000001</v>
      </c>
      <c r="J13" s="19">
        <v>7.9000000000000001E-2</v>
      </c>
      <c r="K13" s="19">
        <v>0.73499999999999999</v>
      </c>
      <c r="L13" s="19">
        <v>0.186</v>
      </c>
      <c r="M13" s="20">
        <v>35</v>
      </c>
      <c r="N13" s="19">
        <v>53.363228699551598</v>
      </c>
      <c r="O13" s="19">
        <v>64.573991031390094</v>
      </c>
      <c r="P13" s="19">
        <v>43.946188340807197</v>
      </c>
    </row>
    <row r="14" spans="1:16" ht="14.1" x14ac:dyDescent="0.5">
      <c r="A14" t="s">
        <v>4219</v>
      </c>
      <c r="B14" s="17" t="s">
        <v>2004</v>
      </c>
      <c r="C14" t="s">
        <v>2368</v>
      </c>
      <c r="D14" t="s">
        <v>4212</v>
      </c>
      <c r="E14" t="s">
        <v>4164</v>
      </c>
      <c r="F14" s="18">
        <v>2702.7778499999999</v>
      </c>
      <c r="G14" s="18">
        <v>17185.106879999999</v>
      </c>
      <c r="H14" s="18">
        <v>5777.6</v>
      </c>
      <c r="I14" s="18">
        <v>25665.48473</v>
      </c>
      <c r="J14" s="19">
        <v>0.105</v>
      </c>
      <c r="K14" s="19">
        <v>0.67</v>
      </c>
      <c r="L14" s="19">
        <v>0.22500000000000001</v>
      </c>
      <c r="M14" s="20">
        <v>35</v>
      </c>
      <c r="N14" s="19">
        <v>66.816143497757807</v>
      </c>
      <c r="O14" s="19">
        <v>36.322869955157003</v>
      </c>
      <c r="P14" s="19">
        <v>62.331838565022402</v>
      </c>
    </row>
    <row r="15" spans="1:16" ht="14.1" x14ac:dyDescent="0.5">
      <c r="A15" t="s">
        <v>4220</v>
      </c>
      <c r="B15" s="17" t="s">
        <v>2004</v>
      </c>
      <c r="C15" t="s">
        <v>2368</v>
      </c>
      <c r="D15" t="s">
        <v>4212</v>
      </c>
      <c r="E15" t="s">
        <v>4164</v>
      </c>
      <c r="F15" s="18">
        <v>4234.0134600000001</v>
      </c>
      <c r="G15" s="18">
        <v>13569.561809999999</v>
      </c>
      <c r="H15" s="18">
        <v>9781.2999999999993</v>
      </c>
      <c r="I15" s="18">
        <v>27584.87527</v>
      </c>
      <c r="J15" s="19">
        <v>0.153</v>
      </c>
      <c r="K15" s="19">
        <v>0.49199999999999999</v>
      </c>
      <c r="L15" s="19">
        <v>0.35499999999999998</v>
      </c>
      <c r="M15" s="20">
        <v>35</v>
      </c>
      <c r="N15" s="19">
        <v>83.408071748878896</v>
      </c>
      <c r="O15" s="19">
        <v>2.6905829596412598</v>
      </c>
      <c r="P15" s="19">
        <v>96.412556053811699</v>
      </c>
    </row>
    <row r="16" spans="1:16" ht="14.1" x14ac:dyDescent="0.5">
      <c r="A16" t="s">
        <v>4221</v>
      </c>
      <c r="B16" s="17" t="s">
        <v>2004</v>
      </c>
      <c r="C16" t="s">
        <v>2368</v>
      </c>
      <c r="D16" t="s">
        <v>4212</v>
      </c>
      <c r="E16" t="s">
        <v>4164</v>
      </c>
      <c r="F16" s="18">
        <v>3269.2308899999998</v>
      </c>
      <c r="G16" s="18">
        <v>20657.078310000001</v>
      </c>
      <c r="H16" s="18">
        <v>6587.7</v>
      </c>
      <c r="I16" s="18">
        <v>30514.0092</v>
      </c>
      <c r="J16" s="19">
        <v>0.107</v>
      </c>
      <c r="K16" s="19">
        <v>0.67700000000000005</v>
      </c>
      <c r="L16" s="19">
        <v>0.216</v>
      </c>
      <c r="M16" s="20">
        <v>36</v>
      </c>
      <c r="N16" s="19">
        <v>65.178571428571402</v>
      </c>
      <c r="O16" s="19">
        <v>38.392857142857103</v>
      </c>
      <c r="P16" s="19">
        <v>63.392857142857103</v>
      </c>
    </row>
    <row r="17" spans="1:16" ht="14.1" x14ac:dyDescent="0.5">
      <c r="A17" t="s">
        <v>4222</v>
      </c>
      <c r="B17" s="17" t="s">
        <v>2004</v>
      </c>
      <c r="C17" t="s">
        <v>2368</v>
      </c>
      <c r="D17" t="s">
        <v>4212</v>
      </c>
      <c r="E17" t="s">
        <v>4164</v>
      </c>
      <c r="F17" s="18">
        <v>1350.5891999999999</v>
      </c>
      <c r="G17" s="18">
        <v>25830.881130000002</v>
      </c>
      <c r="H17" s="18">
        <v>6833.4</v>
      </c>
      <c r="I17" s="18">
        <v>34014.870329999998</v>
      </c>
      <c r="J17" s="19">
        <v>0.04</v>
      </c>
      <c r="K17" s="19">
        <v>0.75900000000000001</v>
      </c>
      <c r="L17" s="19">
        <v>0.20100000000000001</v>
      </c>
      <c r="M17" s="20">
        <v>36</v>
      </c>
      <c r="N17" s="19">
        <v>19.6428571428571</v>
      </c>
      <c r="O17" s="19">
        <v>75.892857142857096</v>
      </c>
      <c r="P17" s="19">
        <v>53.571428571428598</v>
      </c>
    </row>
    <row r="18" spans="1:16" ht="14.1" x14ac:dyDescent="0.5">
      <c r="A18" t="s">
        <v>4223</v>
      </c>
      <c r="B18" s="17" t="s">
        <v>2004</v>
      </c>
      <c r="C18" t="s">
        <v>2368</v>
      </c>
      <c r="D18" t="s">
        <v>4212</v>
      </c>
      <c r="E18" t="s">
        <v>4164</v>
      </c>
      <c r="F18" s="18">
        <v>3065.0524500000001</v>
      </c>
      <c r="G18" s="18">
        <v>25295.189740000002</v>
      </c>
      <c r="H18" s="18">
        <v>6848.5</v>
      </c>
      <c r="I18" s="18">
        <v>35208.742189999997</v>
      </c>
      <c r="J18" s="19">
        <v>8.6999999999999994E-2</v>
      </c>
      <c r="K18" s="19">
        <v>0.71799999999999997</v>
      </c>
      <c r="L18" s="19">
        <v>0.19500000000000001</v>
      </c>
      <c r="M18" s="20">
        <v>36</v>
      </c>
      <c r="N18" s="19">
        <v>51.785714285714299</v>
      </c>
      <c r="O18" s="19">
        <v>58.482142857142897</v>
      </c>
      <c r="P18" s="19">
        <v>50</v>
      </c>
    </row>
    <row r="19" spans="1:16" ht="14.1" x14ac:dyDescent="0.5">
      <c r="A19" t="s">
        <v>4224</v>
      </c>
      <c r="B19" s="17" t="s">
        <v>2004</v>
      </c>
      <c r="C19" t="s">
        <v>2368</v>
      </c>
      <c r="D19" t="s">
        <v>4212</v>
      </c>
      <c r="E19" t="s">
        <v>4164</v>
      </c>
      <c r="F19" s="18">
        <v>2954.4862800000001</v>
      </c>
      <c r="G19" s="18">
        <v>25562.46039</v>
      </c>
      <c r="H19" s="18">
        <v>9571.9</v>
      </c>
      <c r="I19" s="18">
        <v>38088.846669999999</v>
      </c>
      <c r="J19" s="19">
        <v>7.8E-2</v>
      </c>
      <c r="K19" s="19">
        <v>0.67100000000000004</v>
      </c>
      <c r="L19" s="19">
        <v>0.251</v>
      </c>
      <c r="M19" s="20">
        <v>37</v>
      </c>
      <c r="N19" s="19">
        <v>47.085201793722</v>
      </c>
      <c r="O19" s="19">
        <v>27.802690582959599</v>
      </c>
      <c r="P19" s="19">
        <v>88.3408071748879</v>
      </c>
    </row>
    <row r="20" spans="1:16" ht="14.1" x14ac:dyDescent="0.5">
      <c r="A20" t="s">
        <v>4225</v>
      </c>
      <c r="B20" s="17" t="s">
        <v>2004</v>
      </c>
      <c r="C20" t="s">
        <v>2368</v>
      </c>
      <c r="D20" t="s">
        <v>4212</v>
      </c>
      <c r="E20" t="s">
        <v>4164</v>
      </c>
      <c r="F20" s="18">
        <v>4066.9779199999998</v>
      </c>
      <c r="G20" s="18">
        <v>39166.577440000001</v>
      </c>
      <c r="H20" s="18">
        <v>11313.8</v>
      </c>
      <c r="I20" s="18">
        <v>54547.355360000001</v>
      </c>
      <c r="J20" s="19">
        <v>7.4999999999999997E-2</v>
      </c>
      <c r="K20" s="19">
        <v>0.71799999999999997</v>
      </c>
      <c r="L20" s="19">
        <v>0.20699999999999999</v>
      </c>
      <c r="M20" s="20">
        <v>39</v>
      </c>
      <c r="N20" s="19">
        <v>61.160714285714299</v>
      </c>
      <c r="O20" s="19">
        <v>35.267857142857103</v>
      </c>
      <c r="P20" s="19">
        <v>67.857142857142904</v>
      </c>
    </row>
    <row r="21" spans="1:16" ht="14.1" x14ac:dyDescent="0.5">
      <c r="A21" t="s">
        <v>4226</v>
      </c>
      <c r="B21" s="17" t="s">
        <v>2004</v>
      </c>
      <c r="C21" t="s">
        <v>2368</v>
      </c>
      <c r="D21" t="s">
        <v>4212</v>
      </c>
      <c r="E21" t="s">
        <v>4164</v>
      </c>
      <c r="F21" s="18">
        <v>3736.15</v>
      </c>
      <c r="G21" s="18">
        <v>49345.40526</v>
      </c>
      <c r="H21" s="18">
        <v>12811.5</v>
      </c>
      <c r="I21" s="18">
        <v>65893.055259999994</v>
      </c>
      <c r="J21" s="19">
        <v>5.7000000000000002E-2</v>
      </c>
      <c r="K21" s="19">
        <v>0.749</v>
      </c>
      <c r="L21" s="19">
        <v>0.19400000000000001</v>
      </c>
      <c r="M21" s="20">
        <v>39</v>
      </c>
      <c r="N21" s="19">
        <v>47.767857142857103</v>
      </c>
      <c r="O21" s="19">
        <v>45.982142857142897</v>
      </c>
      <c r="P21" s="19">
        <v>59.821428571428598</v>
      </c>
    </row>
    <row r="22" spans="1:16" ht="14.1" x14ac:dyDescent="0.5">
      <c r="A22" t="s">
        <v>4227</v>
      </c>
      <c r="B22" s="17" t="s">
        <v>2004</v>
      </c>
      <c r="C22" t="s">
        <v>2368</v>
      </c>
      <c r="D22" t="s">
        <v>4212</v>
      </c>
      <c r="E22" t="s">
        <v>4164</v>
      </c>
      <c r="F22" s="18">
        <v>10743.6224</v>
      </c>
      <c r="G22" s="18">
        <v>42064.989000000001</v>
      </c>
      <c r="H22" s="18">
        <v>18874.8</v>
      </c>
      <c r="I22" s="18">
        <v>71683.411399999997</v>
      </c>
      <c r="J22" s="19">
        <v>0.15</v>
      </c>
      <c r="K22" s="19">
        <v>0.58699999999999997</v>
      </c>
      <c r="L22" s="19">
        <v>0.26300000000000001</v>
      </c>
      <c r="M22" s="20">
        <v>40</v>
      </c>
      <c r="N22" s="19">
        <v>96.860986547085204</v>
      </c>
      <c r="O22" s="19">
        <v>1.79372197309417</v>
      </c>
      <c r="P22" s="19">
        <v>90.134529147982093</v>
      </c>
    </row>
    <row r="23" spans="1:16" ht="14.1" x14ac:dyDescent="0.5">
      <c r="A23" t="s">
        <v>4228</v>
      </c>
      <c r="B23" s="17" t="s">
        <v>2004</v>
      </c>
      <c r="C23" t="s">
        <v>2368</v>
      </c>
      <c r="D23" t="s">
        <v>4229</v>
      </c>
      <c r="E23" t="s">
        <v>4230</v>
      </c>
      <c r="F23" s="18">
        <v>4079.1841599999998</v>
      </c>
      <c r="G23" s="18">
        <v>73485.302939999994</v>
      </c>
      <c r="H23" s="18">
        <v>8818.2363499999992</v>
      </c>
      <c r="I23" s="18">
        <v>86382.723459999994</v>
      </c>
      <c r="J23" s="19">
        <v>4.7E-2</v>
      </c>
      <c r="K23" s="19">
        <v>0.85099999999999998</v>
      </c>
      <c r="L23" s="19">
        <v>0.10199999999999999</v>
      </c>
      <c r="M23" s="20">
        <v>41</v>
      </c>
      <c r="N23" s="19">
        <v>48.430493273542602</v>
      </c>
      <c r="O23" s="19">
        <v>95.964125560538093</v>
      </c>
      <c r="P23" s="19">
        <v>1.79372197309417</v>
      </c>
    </row>
    <row r="24" spans="1:16" ht="14.1" x14ac:dyDescent="0.5">
      <c r="A24" t="s">
        <v>4231</v>
      </c>
      <c r="B24" s="17" t="s">
        <v>2004</v>
      </c>
      <c r="C24" t="s">
        <v>2368</v>
      </c>
      <c r="D24" t="s">
        <v>4212</v>
      </c>
      <c r="E24" t="s">
        <v>4164</v>
      </c>
      <c r="F24" s="18">
        <v>4361.1945900000001</v>
      </c>
      <c r="G24" s="18">
        <v>59923.158600000002</v>
      </c>
      <c r="H24" s="18">
        <v>22538.7</v>
      </c>
      <c r="I24" s="18">
        <v>86823.053190000006</v>
      </c>
      <c r="J24" s="19">
        <v>0.05</v>
      </c>
      <c r="K24" s="19">
        <v>0.69</v>
      </c>
      <c r="L24" s="19">
        <v>0.26</v>
      </c>
      <c r="M24" s="20">
        <v>41</v>
      </c>
      <c r="N24" s="19">
        <v>49.775784753363197</v>
      </c>
      <c r="O24" s="19">
        <v>14.349775784753399</v>
      </c>
      <c r="P24" s="19">
        <v>91.031390134529104</v>
      </c>
    </row>
    <row r="25" spans="1:16" ht="14.1" x14ac:dyDescent="0.5">
      <c r="A25" t="s">
        <v>4232</v>
      </c>
      <c r="B25" s="17" t="s">
        <v>2004</v>
      </c>
      <c r="C25" t="s">
        <v>2368</v>
      </c>
      <c r="D25" t="s">
        <v>4212</v>
      </c>
      <c r="E25" t="s">
        <v>4164</v>
      </c>
      <c r="F25" s="18">
        <v>3828.6305400000001</v>
      </c>
      <c r="G25" s="18">
        <v>67604.087899999999</v>
      </c>
      <c r="H25" s="18">
        <v>16918.7</v>
      </c>
      <c r="I25" s="18">
        <v>88351.418439999994</v>
      </c>
      <c r="J25" s="19">
        <v>4.2999999999999997E-2</v>
      </c>
      <c r="K25" s="19">
        <v>0.76500000000000001</v>
      </c>
      <c r="L25" s="19">
        <v>0.191</v>
      </c>
      <c r="M25" s="20">
        <v>41</v>
      </c>
      <c r="N25" s="19">
        <v>43.0493273542601</v>
      </c>
      <c r="O25" s="19">
        <v>51.569506726457398</v>
      </c>
      <c r="P25" s="19">
        <v>54.708520179372201</v>
      </c>
    </row>
    <row r="26" spans="1:16" ht="14.1" x14ac:dyDescent="0.5">
      <c r="A26" t="s">
        <v>4233</v>
      </c>
      <c r="B26" s="17" t="s">
        <v>2004</v>
      </c>
      <c r="C26" t="s">
        <v>2368</v>
      </c>
      <c r="D26" t="s">
        <v>4212</v>
      </c>
      <c r="E26" t="s">
        <v>4164</v>
      </c>
      <c r="F26" s="18">
        <v>2580.9908399999999</v>
      </c>
      <c r="G26" s="18">
        <v>73190.854200000002</v>
      </c>
      <c r="H26" s="18">
        <v>16108.7</v>
      </c>
      <c r="I26" s="18">
        <v>91880.545039999997</v>
      </c>
      <c r="J26" s="19">
        <v>2.8000000000000001E-2</v>
      </c>
      <c r="K26" s="19">
        <v>0.79700000000000004</v>
      </c>
      <c r="L26" s="19">
        <v>0.17499999999999999</v>
      </c>
      <c r="M26" s="20">
        <v>41</v>
      </c>
      <c r="N26" s="19">
        <v>18.385650224215201</v>
      </c>
      <c r="O26" s="19">
        <v>72.197309417040401</v>
      </c>
      <c r="P26" s="19">
        <v>39.910313901345297</v>
      </c>
    </row>
    <row r="27" spans="1:16" ht="14.1" x14ac:dyDescent="0.5">
      <c r="A27" t="s">
        <v>4234</v>
      </c>
      <c r="B27" s="17" t="s">
        <v>2004</v>
      </c>
      <c r="C27" t="s">
        <v>2368</v>
      </c>
      <c r="D27" t="s">
        <v>4212</v>
      </c>
      <c r="E27" t="s">
        <v>4164</v>
      </c>
      <c r="F27" s="18">
        <v>4294.3405000000002</v>
      </c>
      <c r="G27" s="18">
        <v>72788.743199999997</v>
      </c>
      <c r="H27" s="18">
        <v>21579.1</v>
      </c>
      <c r="I27" s="18">
        <v>98662.183699999994</v>
      </c>
      <c r="J27" s="19">
        <v>4.3999999999999997E-2</v>
      </c>
      <c r="K27" s="19">
        <v>0.73799999999999999</v>
      </c>
      <c r="L27" s="19">
        <v>0.219</v>
      </c>
      <c r="M27" s="20">
        <v>41</v>
      </c>
      <c r="N27" s="19">
        <v>44.843049327354301</v>
      </c>
      <c r="O27" s="19">
        <v>38.116591928251097</v>
      </c>
      <c r="P27" s="19">
        <v>80.717488789237706</v>
      </c>
    </row>
    <row r="28" spans="1:16" ht="14.1" x14ac:dyDescent="0.5">
      <c r="A28" t="s">
        <v>4235</v>
      </c>
      <c r="B28" s="17" t="s">
        <v>2004</v>
      </c>
      <c r="C28" t="s">
        <v>2368</v>
      </c>
      <c r="D28" t="s">
        <v>4212</v>
      </c>
      <c r="E28" t="s">
        <v>4164</v>
      </c>
      <c r="F28" s="18">
        <v>6955.5608000000002</v>
      </c>
      <c r="G28" s="18">
        <v>73084.846399999995</v>
      </c>
      <c r="H28" s="18">
        <v>22805.200000000001</v>
      </c>
      <c r="I28" s="18">
        <v>102845.6072</v>
      </c>
      <c r="J28" s="19">
        <v>6.8000000000000005E-2</v>
      </c>
      <c r="K28" s="19">
        <v>0.71099999999999997</v>
      </c>
      <c r="L28" s="19">
        <v>0.222</v>
      </c>
      <c r="M28" s="20">
        <v>41</v>
      </c>
      <c r="N28" s="19">
        <v>69.955156950672603</v>
      </c>
      <c r="O28" s="19">
        <v>20.627802690583</v>
      </c>
      <c r="P28" s="19">
        <v>82.062780269058294</v>
      </c>
    </row>
    <row r="29" spans="1:16" ht="14.1" x14ac:dyDescent="0.5">
      <c r="A29" t="s">
        <v>4236</v>
      </c>
      <c r="B29" s="17" t="s">
        <v>2004</v>
      </c>
      <c r="C29" t="s">
        <v>2368</v>
      </c>
      <c r="D29" t="s">
        <v>4212</v>
      </c>
      <c r="E29" t="s">
        <v>4164</v>
      </c>
      <c r="F29" s="18">
        <v>6312.2936600000003</v>
      </c>
      <c r="G29" s="18">
        <v>81071.042499999996</v>
      </c>
      <c r="H29" s="18">
        <v>21967.599999999999</v>
      </c>
      <c r="I29" s="18">
        <v>109350.93616</v>
      </c>
      <c r="J29" s="19">
        <v>5.8000000000000003E-2</v>
      </c>
      <c r="K29" s="19">
        <v>0.74099999999999999</v>
      </c>
      <c r="L29" s="19">
        <v>0.20100000000000001</v>
      </c>
      <c r="M29" s="20">
        <v>42</v>
      </c>
      <c r="N29" s="19">
        <v>66.517857142857096</v>
      </c>
      <c r="O29" s="19">
        <v>29.464285714285701</v>
      </c>
      <c r="P29" s="19">
        <v>70.982142857142904</v>
      </c>
    </row>
    <row r="30" spans="1:16" ht="14.1" x14ac:dyDescent="0.5">
      <c r="A30" t="s">
        <v>4237</v>
      </c>
      <c r="B30" s="17" t="s">
        <v>2004</v>
      </c>
      <c r="C30" t="s">
        <v>2368</v>
      </c>
      <c r="D30" t="s">
        <v>4212</v>
      </c>
      <c r="E30" t="s">
        <v>4164</v>
      </c>
      <c r="F30" s="18">
        <v>9296.8416300000008</v>
      </c>
      <c r="G30" s="18">
        <v>86644.198799999998</v>
      </c>
      <c r="H30" s="18">
        <v>26372.5</v>
      </c>
      <c r="I30" s="18">
        <v>122313.54042999999</v>
      </c>
      <c r="J30" s="19">
        <v>7.5999999999999998E-2</v>
      </c>
      <c r="K30" s="19">
        <v>0.70799999999999996</v>
      </c>
      <c r="L30" s="19">
        <v>0.216</v>
      </c>
      <c r="M30" s="20">
        <v>42</v>
      </c>
      <c r="N30" s="19">
        <v>80.803571428571402</v>
      </c>
      <c r="O30" s="19">
        <v>15.625</v>
      </c>
      <c r="P30" s="19">
        <v>78.125</v>
      </c>
    </row>
    <row r="31" spans="1:16" ht="14.1" x14ac:dyDescent="0.5">
      <c r="A31" t="s">
        <v>4238</v>
      </c>
      <c r="B31" s="17" t="s">
        <v>2004</v>
      </c>
      <c r="C31" t="s">
        <v>2368</v>
      </c>
      <c r="D31" t="s">
        <v>4212</v>
      </c>
      <c r="E31" t="s">
        <v>4164</v>
      </c>
      <c r="F31" s="18">
        <v>10729.2462</v>
      </c>
      <c r="G31" s="18">
        <v>89544.484299999996</v>
      </c>
      <c r="H31" s="18">
        <v>37035.300000000003</v>
      </c>
      <c r="I31" s="18">
        <v>137309.03049999999</v>
      </c>
      <c r="J31" s="19">
        <v>7.8E-2</v>
      </c>
      <c r="K31" s="19">
        <v>0.65200000000000002</v>
      </c>
      <c r="L31" s="19">
        <v>0.27</v>
      </c>
      <c r="M31" s="20">
        <v>43</v>
      </c>
      <c r="N31" s="19">
        <v>84.304932735425993</v>
      </c>
      <c r="O31" s="19">
        <v>5.8295964125560502</v>
      </c>
      <c r="P31" s="19">
        <v>91.031390134529104</v>
      </c>
    </row>
    <row r="32" spans="1:16" ht="14.1" x14ac:dyDescent="0.5">
      <c r="A32" t="s">
        <v>4239</v>
      </c>
      <c r="B32" s="17" t="s">
        <v>2004</v>
      </c>
      <c r="C32" t="s">
        <v>2368</v>
      </c>
      <c r="D32" t="s">
        <v>4212</v>
      </c>
      <c r="E32" t="s">
        <v>4164</v>
      </c>
      <c r="F32" s="18">
        <v>9793.1474199999993</v>
      </c>
      <c r="G32" s="18">
        <v>133408.94750000001</v>
      </c>
      <c r="H32" s="18">
        <v>33409.699999999997</v>
      </c>
      <c r="I32" s="18">
        <v>176611.79491999999</v>
      </c>
      <c r="J32" s="19">
        <v>5.5E-2</v>
      </c>
      <c r="K32" s="19">
        <v>0.755</v>
      </c>
      <c r="L32" s="19">
        <v>0.189</v>
      </c>
      <c r="M32" s="20">
        <v>44</v>
      </c>
      <c r="N32" s="19">
        <v>69.955156950672603</v>
      </c>
      <c r="O32" s="19">
        <v>30.941704035874402</v>
      </c>
      <c r="P32" s="19">
        <v>65.470852017937204</v>
      </c>
    </row>
    <row r="33" spans="1:16" ht="14.1" x14ac:dyDescent="0.5">
      <c r="A33" t="s">
        <v>4240</v>
      </c>
      <c r="B33" s="17" t="s">
        <v>2004</v>
      </c>
      <c r="C33" t="s">
        <v>2368</v>
      </c>
      <c r="D33" t="s">
        <v>4212</v>
      </c>
      <c r="E33" t="s">
        <v>4164</v>
      </c>
      <c r="F33" s="18">
        <v>15007.845799999999</v>
      </c>
      <c r="G33" s="18">
        <v>130894.14200000001</v>
      </c>
      <c r="H33" s="18">
        <v>33112.300000000003</v>
      </c>
      <c r="I33" s="18">
        <v>179014.28779999999</v>
      </c>
      <c r="J33" s="19">
        <v>8.4000000000000005E-2</v>
      </c>
      <c r="K33" s="19">
        <v>0.73099999999999998</v>
      </c>
      <c r="L33" s="19">
        <v>0.185</v>
      </c>
      <c r="M33" s="20">
        <v>44</v>
      </c>
      <c r="N33" s="19">
        <v>92.825112107623298</v>
      </c>
      <c r="O33" s="19">
        <v>19.282511210762301</v>
      </c>
      <c r="P33" s="19">
        <v>62.780269058296</v>
      </c>
    </row>
    <row r="34" spans="1:16" ht="14.1" x14ac:dyDescent="0.5">
      <c r="A34" t="s">
        <v>4241</v>
      </c>
      <c r="B34" s="17" t="s">
        <v>2004</v>
      </c>
      <c r="C34" t="s">
        <v>2368</v>
      </c>
      <c r="D34" t="s">
        <v>4242</v>
      </c>
      <c r="E34" t="s">
        <v>4243</v>
      </c>
      <c r="F34" s="18">
        <v>9215.3284700000004</v>
      </c>
      <c r="G34" s="18">
        <v>137682.48175000001</v>
      </c>
      <c r="H34" s="18">
        <v>37500</v>
      </c>
      <c r="I34" s="18">
        <v>184397.81022000001</v>
      </c>
      <c r="J34" s="19">
        <v>0.05</v>
      </c>
      <c r="K34" s="19">
        <v>0.747</v>
      </c>
      <c r="L34" s="19">
        <v>0.20300000000000001</v>
      </c>
      <c r="M34" s="20">
        <v>44</v>
      </c>
      <c r="N34" s="19">
        <v>68.161434977578494</v>
      </c>
      <c r="O34" s="19">
        <v>27.3542600896861</v>
      </c>
      <c r="P34" s="19">
        <v>77.130044843049305</v>
      </c>
    </row>
    <row r="35" spans="1:16" ht="14.1" x14ac:dyDescent="0.5">
      <c r="A35" t="s">
        <v>4244</v>
      </c>
      <c r="B35" s="17" t="s">
        <v>2004</v>
      </c>
      <c r="C35" t="s">
        <v>2368</v>
      </c>
      <c r="D35" t="s">
        <v>4212</v>
      </c>
      <c r="E35" t="s">
        <v>4164</v>
      </c>
      <c r="F35" s="18">
        <v>14097.8002</v>
      </c>
      <c r="G35" s="18">
        <v>211675.8469</v>
      </c>
      <c r="H35" s="18">
        <v>61129.7</v>
      </c>
      <c r="I35" s="18">
        <v>286903.34710000001</v>
      </c>
      <c r="J35" s="19">
        <v>4.9000000000000002E-2</v>
      </c>
      <c r="K35" s="19">
        <v>0.73799999999999999</v>
      </c>
      <c r="L35" s="19">
        <v>0.21299999999999999</v>
      </c>
      <c r="M35" s="20">
        <v>46</v>
      </c>
      <c r="N35" s="19">
        <v>75.784753363228702</v>
      </c>
      <c r="O35" s="19">
        <v>18.834080717488799</v>
      </c>
      <c r="P35" s="19">
        <v>77.130044843049305</v>
      </c>
    </row>
    <row r="36" spans="1:16" ht="14.1" x14ac:dyDescent="0.5">
      <c r="A36" t="s">
        <v>4245</v>
      </c>
      <c r="B36" s="17" t="s">
        <v>2004</v>
      </c>
      <c r="C36" t="s">
        <v>2368</v>
      </c>
      <c r="D36" t="s">
        <v>4212</v>
      </c>
      <c r="E36" t="s">
        <v>4164</v>
      </c>
      <c r="F36" s="18">
        <v>12918.252</v>
      </c>
      <c r="G36" s="18">
        <v>226729.78909999999</v>
      </c>
      <c r="H36" s="18">
        <v>55292.7</v>
      </c>
      <c r="I36" s="18">
        <v>294940.74109999998</v>
      </c>
      <c r="J36" s="19">
        <v>4.3999999999999997E-2</v>
      </c>
      <c r="K36" s="19">
        <v>0.76900000000000002</v>
      </c>
      <c r="L36" s="19">
        <v>0.187</v>
      </c>
      <c r="M36" s="20">
        <v>46</v>
      </c>
      <c r="N36" s="19">
        <v>73.094170403587398</v>
      </c>
      <c r="O36" s="19">
        <v>33.1838565022422</v>
      </c>
      <c r="P36" s="19">
        <v>58.7443946188341</v>
      </c>
    </row>
    <row r="37" spans="1:16" ht="14.1" x14ac:dyDescent="0.5">
      <c r="A37" t="s">
        <v>4246</v>
      </c>
      <c r="B37" s="17" t="s">
        <v>2004</v>
      </c>
      <c r="C37" t="s">
        <v>2368</v>
      </c>
      <c r="D37" t="s">
        <v>4212</v>
      </c>
      <c r="E37" t="s">
        <v>4164</v>
      </c>
      <c r="F37" s="18">
        <v>10686.801600000001</v>
      </c>
      <c r="G37" s="18">
        <v>235738.9516</v>
      </c>
      <c r="H37" s="18">
        <v>66957.3</v>
      </c>
      <c r="I37" s="18">
        <v>313383.05320000002</v>
      </c>
      <c r="J37" s="19">
        <v>3.4000000000000002E-2</v>
      </c>
      <c r="K37" s="19">
        <v>0.752</v>
      </c>
      <c r="L37" s="19">
        <v>0.214</v>
      </c>
      <c r="M37" s="20">
        <v>46</v>
      </c>
      <c r="N37" s="19">
        <v>60.538116591928301</v>
      </c>
      <c r="O37" s="19">
        <v>26.905829596412602</v>
      </c>
      <c r="P37" s="19">
        <v>78.475336322870007</v>
      </c>
    </row>
    <row r="38" spans="1:16" ht="14.1" x14ac:dyDescent="0.5">
      <c r="A38" t="s">
        <v>4247</v>
      </c>
      <c r="B38" s="17" t="s">
        <v>2004</v>
      </c>
      <c r="C38" t="s">
        <v>2368</v>
      </c>
      <c r="D38" t="s">
        <v>4212</v>
      </c>
      <c r="E38" t="s">
        <v>4164</v>
      </c>
      <c r="F38" s="18">
        <v>26458.377</v>
      </c>
      <c r="G38" s="18">
        <v>236219.76360000001</v>
      </c>
      <c r="H38" s="18">
        <v>88167</v>
      </c>
      <c r="I38" s="18">
        <v>350845.14059999998</v>
      </c>
      <c r="J38" s="19">
        <v>7.4999999999999997E-2</v>
      </c>
      <c r="K38" s="19">
        <v>0.67300000000000004</v>
      </c>
      <c r="L38" s="19">
        <v>0.251</v>
      </c>
      <c r="M38" s="20">
        <v>46</v>
      </c>
      <c r="N38" s="19">
        <v>87.892376681614394</v>
      </c>
      <c r="O38" s="19">
        <v>7.6233183856502196</v>
      </c>
      <c r="P38" s="19">
        <v>91.479820627802695</v>
      </c>
    </row>
    <row r="39" spans="1:16" ht="14.1" x14ac:dyDescent="0.5">
      <c r="A39" t="s">
        <v>4248</v>
      </c>
      <c r="B39" s="17" t="s">
        <v>2004</v>
      </c>
      <c r="C39" t="s">
        <v>2368</v>
      </c>
      <c r="D39" t="s">
        <v>4212</v>
      </c>
      <c r="E39" t="s">
        <v>4164</v>
      </c>
      <c r="F39" s="18">
        <v>17250.646199999999</v>
      </c>
      <c r="G39" s="18">
        <v>268058.93939999997</v>
      </c>
      <c r="H39" s="18">
        <v>74348.2</v>
      </c>
      <c r="I39" s="18">
        <v>359657.7856</v>
      </c>
      <c r="J39" s="19">
        <v>4.8000000000000001E-2</v>
      </c>
      <c r="K39" s="19">
        <v>0.745</v>
      </c>
      <c r="L39" s="19">
        <v>0.20699999999999999</v>
      </c>
      <c r="M39" s="20">
        <v>46</v>
      </c>
      <c r="N39" s="19">
        <v>75.336322869955197</v>
      </c>
      <c r="O39" s="19">
        <v>22.869955156950699</v>
      </c>
      <c r="P39" s="19">
        <v>74.4394618834081</v>
      </c>
    </row>
    <row r="40" spans="1:16" ht="14.1" x14ac:dyDescent="0.5">
      <c r="A40" t="s">
        <v>4249</v>
      </c>
      <c r="B40" s="17" t="s">
        <v>2004</v>
      </c>
      <c r="C40" t="s">
        <v>2368</v>
      </c>
      <c r="D40" t="s">
        <v>4212</v>
      </c>
      <c r="E40" t="s">
        <v>4164</v>
      </c>
      <c r="F40" s="18">
        <v>16460.317999999999</v>
      </c>
      <c r="G40" s="18">
        <v>292670.09049999999</v>
      </c>
      <c r="H40" s="18">
        <v>71839.3</v>
      </c>
      <c r="I40" s="18">
        <v>380969.70850000001</v>
      </c>
      <c r="J40" s="19">
        <v>4.2999999999999997E-2</v>
      </c>
      <c r="K40" s="19">
        <v>0.76800000000000002</v>
      </c>
      <c r="L40" s="19">
        <v>0.189</v>
      </c>
      <c r="M40" s="20">
        <v>47</v>
      </c>
      <c r="N40" s="19">
        <v>72.197309417040401</v>
      </c>
      <c r="O40" s="19">
        <v>30.4932735426009</v>
      </c>
      <c r="P40" s="19">
        <v>66.367713004484301</v>
      </c>
    </row>
    <row r="41" spans="1:16" ht="14.1" x14ac:dyDescent="0.5">
      <c r="A41" t="s">
        <v>4250</v>
      </c>
      <c r="B41" s="17" t="s">
        <v>2004</v>
      </c>
      <c r="C41" t="s">
        <v>2368</v>
      </c>
      <c r="D41" t="s">
        <v>4242</v>
      </c>
      <c r="E41" t="s">
        <v>4243</v>
      </c>
      <c r="F41" s="18">
        <v>13680.387409999999</v>
      </c>
      <c r="G41" s="18">
        <v>304237.28814000002</v>
      </c>
      <c r="H41" s="18">
        <v>72033.898310000004</v>
      </c>
      <c r="I41" s="18">
        <v>389951.57384999999</v>
      </c>
      <c r="J41" s="19">
        <v>3.5000000000000003E-2</v>
      </c>
      <c r="K41" s="19">
        <v>0.78</v>
      </c>
      <c r="L41" s="19">
        <v>0.185</v>
      </c>
      <c r="M41" s="20">
        <v>47</v>
      </c>
      <c r="N41" s="19">
        <v>61.883408071748903</v>
      </c>
      <c r="O41" s="19">
        <v>39.461883408071699</v>
      </c>
      <c r="P41" s="19">
        <v>61.434977578475298</v>
      </c>
    </row>
    <row r="42" spans="1:16" ht="14.1" x14ac:dyDescent="0.5">
      <c r="A42" t="s">
        <v>4251</v>
      </c>
      <c r="B42" s="17" t="s">
        <v>2004</v>
      </c>
      <c r="C42" t="s">
        <v>2368</v>
      </c>
      <c r="D42" t="s">
        <v>4212</v>
      </c>
      <c r="E42" t="s">
        <v>4164</v>
      </c>
      <c r="F42" s="18">
        <v>14923.3344</v>
      </c>
      <c r="G42" s="18">
        <v>292696.80619999999</v>
      </c>
      <c r="H42" s="18">
        <v>96407.1</v>
      </c>
      <c r="I42" s="18">
        <v>404027.24060000002</v>
      </c>
      <c r="J42" s="19">
        <v>3.6999999999999998E-2</v>
      </c>
      <c r="K42" s="19">
        <v>0.72399999999999998</v>
      </c>
      <c r="L42" s="19">
        <v>0.23899999999999999</v>
      </c>
      <c r="M42" s="20">
        <v>47</v>
      </c>
      <c r="N42" s="19">
        <v>66.367713004484301</v>
      </c>
      <c r="O42" s="19">
        <v>14.7982062780269</v>
      </c>
      <c r="P42" s="19">
        <v>89.237668161434996</v>
      </c>
    </row>
    <row r="43" spans="1:16" ht="14.1" x14ac:dyDescent="0.5">
      <c r="A43" t="s">
        <v>4252</v>
      </c>
      <c r="B43" s="17" t="s">
        <v>2004</v>
      </c>
      <c r="C43" t="s">
        <v>2368</v>
      </c>
      <c r="D43" t="s">
        <v>4212</v>
      </c>
      <c r="E43" t="s">
        <v>4164</v>
      </c>
      <c r="F43" s="18">
        <v>24531.991300000002</v>
      </c>
      <c r="G43" s="18">
        <v>301880.71419999999</v>
      </c>
      <c r="H43" s="18">
        <v>85316.4</v>
      </c>
      <c r="I43" s="18">
        <v>411729.10550000001</v>
      </c>
      <c r="J43" s="19">
        <v>0.06</v>
      </c>
      <c r="K43" s="19">
        <v>0.73299999999999998</v>
      </c>
      <c r="L43" s="19">
        <v>0.20699999999999999</v>
      </c>
      <c r="M43" s="20">
        <v>47</v>
      </c>
      <c r="N43" s="19">
        <v>85.650224215246595</v>
      </c>
      <c r="O43" s="19">
        <v>17.937219730941699</v>
      </c>
      <c r="P43" s="19">
        <v>74.887892376681606</v>
      </c>
    </row>
    <row r="44" spans="1:16" ht="14.1" x14ac:dyDescent="0.5">
      <c r="A44" t="s">
        <v>4253</v>
      </c>
      <c r="B44" s="17" t="s">
        <v>2004</v>
      </c>
      <c r="C44" t="s">
        <v>2368</v>
      </c>
      <c r="D44" t="s">
        <v>4212</v>
      </c>
      <c r="E44" t="s">
        <v>4164</v>
      </c>
      <c r="F44" s="18">
        <v>21415.594099999998</v>
      </c>
      <c r="G44" s="18">
        <v>296271.66869999998</v>
      </c>
      <c r="H44" s="18">
        <v>99481.3</v>
      </c>
      <c r="I44" s="18">
        <v>417168.56280000001</v>
      </c>
      <c r="J44" s="19">
        <v>5.0999999999999997E-2</v>
      </c>
      <c r="K44" s="19">
        <v>0.71</v>
      </c>
      <c r="L44" s="19">
        <v>0.23799999999999999</v>
      </c>
      <c r="M44" s="20">
        <v>47</v>
      </c>
      <c r="N44" s="19">
        <v>78.026905829596402</v>
      </c>
      <c r="O44" s="19">
        <v>10.3139013452915</v>
      </c>
      <c r="P44" s="19">
        <v>87.892376681614394</v>
      </c>
    </row>
    <row r="45" spans="1:16" ht="14.1" x14ac:dyDescent="0.5">
      <c r="A45" t="s">
        <v>4254</v>
      </c>
      <c r="B45" s="17" t="s">
        <v>2004</v>
      </c>
      <c r="C45" t="s">
        <v>2368</v>
      </c>
      <c r="D45" t="s">
        <v>4212</v>
      </c>
      <c r="E45" t="s">
        <v>4164</v>
      </c>
      <c r="F45" s="18">
        <v>21956.4169</v>
      </c>
      <c r="G45" s="18">
        <v>332887.07449999999</v>
      </c>
      <c r="H45" s="18">
        <v>83785.3</v>
      </c>
      <c r="I45" s="18">
        <v>438628.79139999999</v>
      </c>
      <c r="J45" s="19">
        <v>0.05</v>
      </c>
      <c r="K45" s="19">
        <v>0.75900000000000001</v>
      </c>
      <c r="L45" s="19">
        <v>0.191</v>
      </c>
      <c r="M45" s="20">
        <v>47</v>
      </c>
      <c r="N45" s="19">
        <v>77.130044843049305</v>
      </c>
      <c r="O45" s="19">
        <v>26.905829596412602</v>
      </c>
      <c r="P45" s="19">
        <v>68.161434977578494</v>
      </c>
    </row>
    <row r="46" spans="1:16" ht="14.1" x14ac:dyDescent="0.5">
      <c r="A46" t="s">
        <v>4255</v>
      </c>
      <c r="B46" s="17" t="s">
        <v>2004</v>
      </c>
      <c r="C46" t="s">
        <v>2368</v>
      </c>
      <c r="D46" t="s">
        <v>4212</v>
      </c>
      <c r="E46" t="s">
        <v>4164</v>
      </c>
      <c r="F46" s="18">
        <v>21330.873100000001</v>
      </c>
      <c r="G46" s="18">
        <v>424141.6226</v>
      </c>
      <c r="H46" s="18">
        <v>127812.1</v>
      </c>
      <c r="I46" s="18">
        <v>573284.59569999995</v>
      </c>
      <c r="J46" s="19">
        <v>3.6999999999999998E-2</v>
      </c>
      <c r="K46" s="19">
        <v>0.74</v>
      </c>
      <c r="L46" s="19">
        <v>0.223</v>
      </c>
      <c r="M46" s="20">
        <v>48</v>
      </c>
      <c r="N46" s="19">
        <v>67.857142857142904</v>
      </c>
      <c r="O46" s="19">
        <v>23.660714285714299</v>
      </c>
      <c r="P46" s="19">
        <v>79.017857142857096</v>
      </c>
    </row>
    <row r="47" spans="1:16" ht="14.1" x14ac:dyDescent="0.5">
      <c r="A47" t="s">
        <v>4256</v>
      </c>
      <c r="B47" s="17" t="s">
        <v>2004</v>
      </c>
      <c r="C47" t="s">
        <v>2368</v>
      </c>
      <c r="D47" t="s">
        <v>4212</v>
      </c>
      <c r="E47" t="s">
        <v>4164</v>
      </c>
      <c r="F47" s="18">
        <v>43515.5507</v>
      </c>
      <c r="G47" s="18">
        <v>459810.07799999998</v>
      </c>
      <c r="H47" s="18">
        <v>152621.9</v>
      </c>
      <c r="I47" s="18">
        <v>655947.52870000002</v>
      </c>
      <c r="J47" s="19">
        <v>6.6000000000000003E-2</v>
      </c>
      <c r="K47" s="19">
        <v>0.70099999999999996</v>
      </c>
      <c r="L47" s="19">
        <v>0.23300000000000001</v>
      </c>
      <c r="M47" s="20">
        <v>48</v>
      </c>
      <c r="N47" s="19">
        <v>90.178571428571402</v>
      </c>
      <c r="O47" s="19">
        <v>11.160714285714301</v>
      </c>
      <c r="P47" s="19">
        <v>85.714285714285694</v>
      </c>
    </row>
    <row r="48" spans="1:16" ht="14.1" x14ac:dyDescent="0.5">
      <c r="A48" t="s">
        <v>4257</v>
      </c>
      <c r="B48" s="17" t="s">
        <v>2004</v>
      </c>
      <c r="C48" t="s">
        <v>2368</v>
      </c>
      <c r="D48" t="s">
        <v>4212</v>
      </c>
      <c r="E48" t="s">
        <v>4164</v>
      </c>
      <c r="F48" s="18">
        <v>34631.5838</v>
      </c>
      <c r="G48" s="18">
        <v>534678.96100000001</v>
      </c>
      <c r="H48" s="18">
        <v>138121.79999999999</v>
      </c>
      <c r="I48" s="18">
        <v>707432.34479999996</v>
      </c>
      <c r="J48" s="19">
        <v>4.9000000000000002E-2</v>
      </c>
      <c r="K48" s="19">
        <v>0.75600000000000001</v>
      </c>
      <c r="L48" s="19">
        <v>0.19500000000000001</v>
      </c>
      <c r="M48" s="20">
        <v>48</v>
      </c>
      <c r="N48" s="19">
        <v>77.678571428571402</v>
      </c>
      <c r="O48" s="19">
        <v>36.160714285714299</v>
      </c>
      <c r="P48" s="19">
        <v>56.25</v>
      </c>
    </row>
    <row r="49" spans="1:16" ht="14.1" x14ac:dyDescent="0.5">
      <c r="A49" t="s">
        <v>4258</v>
      </c>
      <c r="B49" s="17" t="s">
        <v>2004</v>
      </c>
      <c r="C49" t="s">
        <v>2368</v>
      </c>
      <c r="D49" t="s">
        <v>4212</v>
      </c>
      <c r="E49" t="s">
        <v>4164</v>
      </c>
      <c r="F49" s="18">
        <v>22921.5196</v>
      </c>
      <c r="G49" s="18">
        <v>651728.57350000006</v>
      </c>
      <c r="H49" s="18">
        <v>171376.9</v>
      </c>
      <c r="I49" s="18">
        <v>846026.99309999996</v>
      </c>
      <c r="J49" s="19">
        <v>2.7E-2</v>
      </c>
      <c r="K49" s="19">
        <v>0.77</v>
      </c>
      <c r="L49" s="19">
        <v>0.20300000000000001</v>
      </c>
      <c r="M49" s="20">
        <v>49</v>
      </c>
      <c r="N49" s="19">
        <v>52.017937219730896</v>
      </c>
      <c r="O49" s="19">
        <v>38.116591928251097</v>
      </c>
      <c r="P49" s="19">
        <v>65.470852017937204</v>
      </c>
    </row>
    <row r="50" spans="1:16" ht="14.1" x14ac:dyDescent="0.5">
      <c r="A50" t="s">
        <v>4259</v>
      </c>
      <c r="B50" s="17" t="s">
        <v>2004</v>
      </c>
      <c r="C50" t="s">
        <v>2368</v>
      </c>
      <c r="D50" t="s">
        <v>4212</v>
      </c>
      <c r="E50" t="s">
        <v>4164</v>
      </c>
      <c r="F50" s="18">
        <v>44299.8609</v>
      </c>
      <c r="G50" s="18">
        <v>696289.49399999995</v>
      </c>
      <c r="H50" s="18">
        <v>223765.5</v>
      </c>
      <c r="I50" s="18">
        <v>964354.85490000003</v>
      </c>
      <c r="J50" s="19">
        <v>4.5999999999999999E-2</v>
      </c>
      <c r="K50" s="19">
        <v>0.72199999999999998</v>
      </c>
      <c r="L50" s="19">
        <v>0.23200000000000001</v>
      </c>
      <c r="M50" s="20">
        <v>49</v>
      </c>
      <c r="N50" s="19">
        <v>76.681614349775799</v>
      </c>
      <c r="O50" s="19">
        <v>20.627802690583</v>
      </c>
      <c r="P50" s="19">
        <v>82.062780269058294</v>
      </c>
    </row>
    <row r="51" spans="1:16" ht="14.1" x14ac:dyDescent="0.5">
      <c r="A51" t="s">
        <v>4260</v>
      </c>
      <c r="B51" s="17" t="s">
        <v>2004</v>
      </c>
      <c r="C51" t="s">
        <v>2368</v>
      </c>
      <c r="D51" t="s">
        <v>4212</v>
      </c>
      <c r="E51" t="s">
        <v>4164</v>
      </c>
      <c r="F51" s="18">
        <v>55427.2353</v>
      </c>
      <c r="G51" s="18">
        <v>772323.30299999996</v>
      </c>
      <c r="H51" s="18">
        <v>177475.1</v>
      </c>
      <c r="I51" s="18">
        <v>1005225.6383</v>
      </c>
      <c r="J51" s="19">
        <v>5.5E-2</v>
      </c>
      <c r="K51" s="19">
        <v>0.76800000000000002</v>
      </c>
      <c r="L51" s="19">
        <v>0.17699999999999999</v>
      </c>
      <c r="M51" s="20">
        <v>49</v>
      </c>
      <c r="N51" s="19">
        <v>84.304932735425993</v>
      </c>
      <c r="O51" s="19">
        <v>37.219730941704</v>
      </c>
      <c r="P51" s="19">
        <v>47.533632286995498</v>
      </c>
    </row>
    <row r="52" spans="1:16" ht="14.1" x14ac:dyDescent="0.5">
      <c r="A52" t="s">
        <v>4261</v>
      </c>
      <c r="B52" s="17" t="s">
        <v>2004</v>
      </c>
      <c r="C52" t="s">
        <v>2368</v>
      </c>
      <c r="D52" t="s">
        <v>4212</v>
      </c>
      <c r="E52" t="s">
        <v>4164</v>
      </c>
      <c r="F52" s="18">
        <v>58480.269099999998</v>
      </c>
      <c r="G52" s="18">
        <v>1013881.197</v>
      </c>
      <c r="H52" s="18">
        <v>298238.7</v>
      </c>
      <c r="I52" s="18">
        <v>1370600.1661</v>
      </c>
      <c r="J52" s="19">
        <v>4.2999999999999997E-2</v>
      </c>
      <c r="K52" s="19">
        <v>0.74</v>
      </c>
      <c r="L52" s="19">
        <v>0.218</v>
      </c>
      <c r="M52" s="20">
        <v>50</v>
      </c>
      <c r="N52" s="19">
        <v>88.392857142857096</v>
      </c>
      <c r="O52" s="19">
        <v>14.285714285714301</v>
      </c>
      <c r="P52" s="19">
        <v>83.035714285714306</v>
      </c>
    </row>
    <row r="53" spans="1:16" ht="14.1" x14ac:dyDescent="0.5">
      <c r="A53" t="s">
        <v>4262</v>
      </c>
      <c r="B53" s="17" t="s">
        <v>2004</v>
      </c>
      <c r="C53" t="s">
        <v>2368</v>
      </c>
      <c r="D53" t="s">
        <v>4212</v>
      </c>
      <c r="E53" t="s">
        <v>4164</v>
      </c>
      <c r="F53" s="18">
        <v>60588.0893</v>
      </c>
      <c r="G53" s="18">
        <v>1074863.71</v>
      </c>
      <c r="H53" s="18">
        <v>251631.1</v>
      </c>
      <c r="I53" s="18">
        <v>1387082.8992999999</v>
      </c>
      <c r="J53" s="19">
        <v>4.3999999999999997E-2</v>
      </c>
      <c r="K53" s="19">
        <v>0.77500000000000002</v>
      </c>
      <c r="L53" s="19">
        <v>0.18099999999999999</v>
      </c>
      <c r="M53" s="20">
        <v>50</v>
      </c>
      <c r="N53" s="19">
        <v>89.732142857142904</v>
      </c>
      <c r="O53" s="19">
        <v>26.785714285714299</v>
      </c>
      <c r="P53" s="19">
        <v>45.089285714285701</v>
      </c>
    </row>
    <row r="54" spans="1:16" ht="14.1" x14ac:dyDescent="0.5">
      <c r="A54" t="s">
        <v>4263</v>
      </c>
      <c r="B54" s="17" t="s">
        <v>2004</v>
      </c>
      <c r="C54" t="s">
        <v>2368</v>
      </c>
      <c r="D54" t="s">
        <v>4212</v>
      </c>
      <c r="E54" t="s">
        <v>4164</v>
      </c>
      <c r="F54" s="18">
        <v>42004.999799999998</v>
      </c>
      <c r="G54" s="18">
        <v>1158792.7579999999</v>
      </c>
      <c r="H54" s="18">
        <v>249244.3</v>
      </c>
      <c r="I54" s="18">
        <v>1450042.0578000001</v>
      </c>
      <c r="J54" s="19">
        <v>2.9000000000000001E-2</v>
      </c>
      <c r="K54" s="19">
        <v>0.79900000000000004</v>
      </c>
      <c r="L54" s="19">
        <v>0.17199999999999999</v>
      </c>
      <c r="M54" s="20">
        <v>50</v>
      </c>
      <c r="N54" s="19">
        <v>77.232142857142904</v>
      </c>
      <c r="O54" s="19">
        <v>50</v>
      </c>
      <c r="P54" s="19">
        <v>37.053571428571402</v>
      </c>
    </row>
    <row r="55" spans="1:16" ht="14.1" x14ac:dyDescent="0.5">
      <c r="A55" t="s">
        <v>4264</v>
      </c>
      <c r="B55" s="17" t="s">
        <v>2004</v>
      </c>
      <c r="C55" t="s">
        <v>2368</v>
      </c>
      <c r="D55" t="s">
        <v>4212</v>
      </c>
      <c r="E55" t="s">
        <v>4164</v>
      </c>
      <c r="F55" s="18">
        <v>65473.391000000003</v>
      </c>
      <c r="G55" s="18">
        <v>1220372.041</v>
      </c>
      <c r="H55" s="18">
        <v>351646</v>
      </c>
      <c r="I55" s="18">
        <v>1637491.432</v>
      </c>
      <c r="J55" s="19">
        <v>0.04</v>
      </c>
      <c r="K55" s="19">
        <v>0.745</v>
      </c>
      <c r="L55" s="19">
        <v>0.215</v>
      </c>
      <c r="M55" s="20">
        <v>50</v>
      </c>
      <c r="N55" s="19">
        <v>85.714285714285694</v>
      </c>
      <c r="O55" s="19">
        <v>16.071428571428601</v>
      </c>
      <c r="P55" s="19">
        <v>80.803571428571402</v>
      </c>
    </row>
    <row r="56" spans="1:16" ht="14.1" x14ac:dyDescent="0.5">
      <c r="A56" t="s">
        <v>4265</v>
      </c>
      <c r="B56" s="17" t="s">
        <v>4266</v>
      </c>
      <c r="C56" t="s">
        <v>2368</v>
      </c>
      <c r="D56" t="s">
        <v>4267</v>
      </c>
      <c r="E56" t="s">
        <v>4268</v>
      </c>
      <c r="F56" s="18">
        <v>123.43891000000001</v>
      </c>
      <c r="G56" s="18">
        <v>320.45249000000001</v>
      </c>
      <c r="H56" s="18">
        <v>223.8914</v>
      </c>
      <c r="I56" s="18">
        <v>667.78281000000004</v>
      </c>
      <c r="J56" s="19">
        <v>0.185</v>
      </c>
      <c r="K56" s="19">
        <v>0.48</v>
      </c>
      <c r="L56" s="19">
        <v>0.33500000000000002</v>
      </c>
      <c r="M56" s="20">
        <v>30</v>
      </c>
      <c r="N56" s="19">
        <v>45.089285714285701</v>
      </c>
      <c r="O56" s="19">
        <v>47.321428571428598</v>
      </c>
      <c r="P56" s="19">
        <v>65.178571428571402</v>
      </c>
    </row>
    <row r="57" spans="1:16" ht="14.1" x14ac:dyDescent="0.5">
      <c r="A57" t="s">
        <v>4269</v>
      </c>
      <c r="B57" s="17" t="s">
        <v>4266</v>
      </c>
      <c r="C57" t="s">
        <v>2368</v>
      </c>
      <c r="D57" t="s">
        <v>4267</v>
      </c>
      <c r="E57" t="s">
        <v>4268</v>
      </c>
      <c r="F57" s="18">
        <v>42450.980389999997</v>
      </c>
      <c r="G57" s="18">
        <v>831137.25490000006</v>
      </c>
      <c r="H57" s="18">
        <v>270019.60784000001</v>
      </c>
      <c r="I57" s="18">
        <v>1143607.84314</v>
      </c>
      <c r="J57" s="19">
        <v>3.6999999999999998E-2</v>
      </c>
      <c r="K57" s="19">
        <v>0.72699999999999998</v>
      </c>
      <c r="L57" s="19">
        <v>0.23599999999999999</v>
      </c>
      <c r="M57" s="20">
        <v>49</v>
      </c>
      <c r="N57" s="19">
        <v>65.022421524663699</v>
      </c>
      <c r="O57" s="19">
        <v>23.318385650224201</v>
      </c>
      <c r="P57" s="19">
        <v>83.408071748878896</v>
      </c>
    </row>
    <row r="58" spans="1:16" ht="14.1" x14ac:dyDescent="0.5">
      <c r="A58" t="s">
        <v>4270</v>
      </c>
      <c r="B58" s="17" t="s">
        <v>4271</v>
      </c>
      <c r="C58" t="s">
        <v>2368</v>
      </c>
      <c r="D58" t="s">
        <v>4272</v>
      </c>
      <c r="E58" t="s">
        <v>3925</v>
      </c>
      <c r="F58" s="18">
        <v>1577.13554</v>
      </c>
      <c r="G58" s="18">
        <v>10743.735489999999</v>
      </c>
      <c r="H58" s="18">
        <v>4154.9915899999996</v>
      </c>
      <c r="I58" s="18">
        <v>16475.86262</v>
      </c>
      <c r="J58" s="19">
        <v>9.6000000000000002E-2</v>
      </c>
      <c r="K58" s="19">
        <v>0.65200000000000002</v>
      </c>
      <c r="L58" s="19">
        <v>0.252</v>
      </c>
      <c r="M58" s="20">
        <v>34</v>
      </c>
      <c r="N58" s="19">
        <v>55.605381165919297</v>
      </c>
      <c r="O58" s="19">
        <v>30.044843049327401</v>
      </c>
      <c r="P58" s="19">
        <v>83.856502242152501</v>
      </c>
    </row>
    <row r="59" spans="1:16" ht="14.1" x14ac:dyDescent="0.5">
      <c r="A59" t="s">
        <v>4273</v>
      </c>
      <c r="B59" s="17" t="s">
        <v>4271</v>
      </c>
      <c r="C59" t="s">
        <v>2368</v>
      </c>
      <c r="D59" t="s">
        <v>4272</v>
      </c>
      <c r="E59" t="s">
        <v>3925</v>
      </c>
      <c r="F59" s="18">
        <v>2576.5105899999999</v>
      </c>
      <c r="G59" s="18">
        <v>16034.52786</v>
      </c>
      <c r="H59" s="18">
        <v>6160.0837000000001</v>
      </c>
      <c r="I59" s="18">
        <v>24771.122159999999</v>
      </c>
      <c r="J59" s="19">
        <v>0.104</v>
      </c>
      <c r="K59" s="19">
        <v>0.64700000000000002</v>
      </c>
      <c r="L59" s="19">
        <v>0.249</v>
      </c>
      <c r="M59" s="20">
        <v>35</v>
      </c>
      <c r="N59" s="19">
        <v>65.919282511210795</v>
      </c>
      <c r="O59" s="19">
        <v>26.008968609865502</v>
      </c>
      <c r="P59" s="19">
        <v>75.784753363228702</v>
      </c>
    </row>
    <row r="60" spans="1:16" ht="14.1" x14ac:dyDescent="0.5">
      <c r="A60" t="s">
        <v>4274</v>
      </c>
      <c r="B60" s="17" t="s">
        <v>4271</v>
      </c>
      <c r="C60" t="s">
        <v>2368</v>
      </c>
      <c r="D60" t="s">
        <v>4272</v>
      </c>
      <c r="E60" t="s">
        <v>3925</v>
      </c>
      <c r="F60" s="18">
        <v>3814.8843000000002</v>
      </c>
      <c r="G60" s="18">
        <v>22889.305820000001</v>
      </c>
      <c r="H60" s="18">
        <v>9214.0921400000007</v>
      </c>
      <c r="I60" s="18">
        <v>35918.28226</v>
      </c>
      <c r="J60" s="19">
        <v>0.106</v>
      </c>
      <c r="K60" s="19">
        <v>0.63700000000000001</v>
      </c>
      <c r="L60" s="19">
        <v>0.25700000000000001</v>
      </c>
      <c r="M60" s="20">
        <v>37</v>
      </c>
      <c r="N60" s="19">
        <v>65.919282511210795</v>
      </c>
      <c r="O60" s="19">
        <v>9.8654708520179408</v>
      </c>
      <c r="P60" s="19">
        <v>90.134529147982093</v>
      </c>
    </row>
    <row r="61" spans="1:16" ht="14.1" x14ac:dyDescent="0.5">
      <c r="A61" t="s">
        <v>4275</v>
      </c>
      <c r="B61" s="17" t="s">
        <v>4271</v>
      </c>
      <c r="C61" t="s">
        <v>2368</v>
      </c>
      <c r="D61" t="s">
        <v>4272</v>
      </c>
      <c r="E61" t="s">
        <v>3925</v>
      </c>
      <c r="F61" s="18">
        <v>4102.68714</v>
      </c>
      <c r="G61" s="18">
        <v>22936.66027</v>
      </c>
      <c r="H61" s="18">
        <v>10052.78311</v>
      </c>
      <c r="I61" s="18">
        <v>37092.130519999999</v>
      </c>
      <c r="J61" s="19">
        <v>0.111</v>
      </c>
      <c r="K61" s="19">
        <v>0.61799999999999999</v>
      </c>
      <c r="L61" s="19">
        <v>0.27100000000000002</v>
      </c>
      <c r="M61" s="20">
        <v>37</v>
      </c>
      <c r="N61" s="19">
        <v>69.955156950672603</v>
      </c>
      <c r="O61" s="19">
        <v>8.0717488789237706</v>
      </c>
      <c r="P61" s="19">
        <v>93.721973094170394</v>
      </c>
    </row>
    <row r="62" spans="1:16" ht="14.1" x14ac:dyDescent="0.5">
      <c r="A62" t="s">
        <v>4276</v>
      </c>
      <c r="B62" s="17" t="s">
        <v>4271</v>
      </c>
      <c r="C62" t="s">
        <v>2368</v>
      </c>
      <c r="D62" t="s">
        <v>4272</v>
      </c>
      <c r="E62" t="s">
        <v>3925</v>
      </c>
      <c r="F62" s="18">
        <v>6169.5685100000001</v>
      </c>
      <c r="G62" s="18">
        <v>32664.647990000001</v>
      </c>
      <c r="H62" s="18">
        <v>13361.09008</v>
      </c>
      <c r="I62" s="18">
        <v>52195.30659</v>
      </c>
      <c r="J62" s="19">
        <v>0.11799999999999999</v>
      </c>
      <c r="K62" s="19">
        <v>0.626</v>
      </c>
      <c r="L62" s="19">
        <v>0.25600000000000001</v>
      </c>
      <c r="M62" s="20">
        <v>38</v>
      </c>
      <c r="N62" s="19">
        <v>84.304932735425993</v>
      </c>
      <c r="O62" s="19">
        <v>10.3139013452915</v>
      </c>
      <c r="P62" s="19">
        <v>84.304932735425993</v>
      </c>
    </row>
    <row r="63" spans="1:16" ht="14.1" x14ac:dyDescent="0.5">
      <c r="A63" t="s">
        <v>4277</v>
      </c>
      <c r="B63" s="17" t="s">
        <v>4271</v>
      </c>
      <c r="C63" t="s">
        <v>2368</v>
      </c>
      <c r="D63" t="s">
        <v>4272</v>
      </c>
      <c r="E63" t="s">
        <v>3925</v>
      </c>
      <c r="F63" s="18">
        <v>9456.5217400000001</v>
      </c>
      <c r="G63" s="18">
        <v>48586.95652</v>
      </c>
      <c r="H63" s="18">
        <v>19402.173910000001</v>
      </c>
      <c r="I63" s="18">
        <v>77445.652170000001</v>
      </c>
      <c r="J63" s="19">
        <v>0.122</v>
      </c>
      <c r="K63" s="19">
        <v>0.627</v>
      </c>
      <c r="L63" s="19">
        <v>0.251</v>
      </c>
      <c r="M63" s="20">
        <v>40</v>
      </c>
      <c r="N63" s="19">
        <v>95.964125560538093</v>
      </c>
      <c r="O63" s="19">
        <v>4.4843049327354301</v>
      </c>
      <c r="P63" s="19">
        <v>87.892376681614394</v>
      </c>
    </row>
    <row r="64" spans="1:16" ht="14.1" x14ac:dyDescent="0.5">
      <c r="A64" t="s">
        <v>4278</v>
      </c>
      <c r="B64" s="17" t="s">
        <v>4279</v>
      </c>
      <c r="C64" t="s">
        <v>2368</v>
      </c>
      <c r="D64" t="s">
        <v>4280</v>
      </c>
      <c r="E64" t="s">
        <v>4281</v>
      </c>
      <c r="F64" s="18">
        <v>0.74</v>
      </c>
      <c r="G64" s="18">
        <v>1.25</v>
      </c>
      <c r="H64" s="18">
        <v>1.67</v>
      </c>
      <c r="I64" s="18">
        <v>3.66</v>
      </c>
      <c r="J64" s="19">
        <v>0.20219999999999999</v>
      </c>
      <c r="K64" s="19">
        <v>0.34150000000000003</v>
      </c>
      <c r="L64" s="19">
        <v>0.45629999999999998</v>
      </c>
      <c r="M64" s="20">
        <v>19</v>
      </c>
      <c r="N64" s="19">
        <v>5.3811659192825099</v>
      </c>
      <c r="O64" s="19">
        <v>75.336322869955197</v>
      </c>
      <c r="P64" s="19">
        <v>81.614349775784802</v>
      </c>
    </row>
    <row r="65" spans="1:16" ht="14.1" x14ac:dyDescent="0.5">
      <c r="A65" t="s">
        <v>4282</v>
      </c>
      <c r="B65" s="17" t="s">
        <v>4279</v>
      </c>
      <c r="C65" t="s">
        <v>2368</v>
      </c>
      <c r="D65" t="s">
        <v>4280</v>
      </c>
      <c r="E65" t="s">
        <v>4281</v>
      </c>
      <c r="F65" s="18">
        <v>1</v>
      </c>
      <c r="G65" s="18">
        <v>1.81</v>
      </c>
      <c r="H65" s="18">
        <v>1.55</v>
      </c>
      <c r="I65" s="18">
        <v>4.3600000000000003</v>
      </c>
      <c r="J65" s="19">
        <v>0.22939999999999999</v>
      </c>
      <c r="K65" s="19">
        <v>0.41510000000000002</v>
      </c>
      <c r="L65" s="19">
        <v>0.35549999999999998</v>
      </c>
      <c r="M65" s="20">
        <v>20</v>
      </c>
      <c r="N65" s="19">
        <v>10.762331838565</v>
      </c>
      <c r="O65" s="19">
        <v>88.789237668161405</v>
      </c>
      <c r="P65" s="19">
        <v>57.847533632287004</v>
      </c>
    </row>
    <row r="66" spans="1:16" ht="14.1" x14ac:dyDescent="0.5">
      <c r="A66" t="s">
        <v>4283</v>
      </c>
      <c r="B66" s="17" t="s">
        <v>4279</v>
      </c>
      <c r="C66" t="s">
        <v>2368</v>
      </c>
      <c r="D66" t="s">
        <v>4284</v>
      </c>
      <c r="E66" t="s">
        <v>4285</v>
      </c>
      <c r="F66" s="18">
        <v>3581.42857</v>
      </c>
      <c r="G66" s="18">
        <v>29370</v>
      </c>
      <c r="H66" s="18">
        <v>6428.2142899999999</v>
      </c>
      <c r="I66" s="18">
        <v>39379.64286</v>
      </c>
      <c r="J66" s="19">
        <v>9.0899999999999995E-2</v>
      </c>
      <c r="K66" s="19">
        <v>0.74580000000000002</v>
      </c>
      <c r="L66" s="19">
        <v>0.16320000000000001</v>
      </c>
      <c r="M66" s="20">
        <v>37</v>
      </c>
      <c r="N66" s="19">
        <v>57.847533632287004</v>
      </c>
      <c r="O66" s="19">
        <v>62.780269058296</v>
      </c>
      <c r="P66" s="19">
        <v>26.008968609865502</v>
      </c>
    </row>
    <row r="67" spans="1:16" ht="14.1" x14ac:dyDescent="0.5">
      <c r="A67" t="s">
        <v>4286</v>
      </c>
      <c r="B67" s="17" t="s">
        <v>4279</v>
      </c>
      <c r="C67" t="s">
        <v>2368</v>
      </c>
      <c r="D67" t="s">
        <v>4287</v>
      </c>
      <c r="E67" t="s">
        <v>4288</v>
      </c>
      <c r="F67" s="18">
        <v>5313.9378999999999</v>
      </c>
      <c r="G67" s="18">
        <v>46970.324630000003</v>
      </c>
      <c r="H67" s="18">
        <v>8788.6379699999998</v>
      </c>
      <c r="I67" s="18">
        <v>61072.90049</v>
      </c>
      <c r="J67" s="19">
        <v>8.6999999999999994E-2</v>
      </c>
      <c r="K67" s="19">
        <v>0.76910000000000001</v>
      </c>
      <c r="L67" s="19">
        <v>0.1439</v>
      </c>
      <c r="M67" s="20">
        <v>39</v>
      </c>
      <c r="N67" s="19">
        <v>69.196428571428598</v>
      </c>
      <c r="O67" s="19">
        <v>63.392857142857103</v>
      </c>
      <c r="P67" s="19">
        <v>15.625</v>
      </c>
    </row>
    <row r="68" spans="1:16" ht="14.1" x14ac:dyDescent="0.5">
      <c r="A68" t="s">
        <v>4289</v>
      </c>
      <c r="B68" s="17" t="s">
        <v>4279</v>
      </c>
      <c r="C68" t="s">
        <v>2368</v>
      </c>
      <c r="D68" t="s">
        <v>4290</v>
      </c>
      <c r="E68" t="s">
        <v>4291</v>
      </c>
      <c r="F68" s="18">
        <v>6378.2201400000004</v>
      </c>
      <c r="G68" s="18">
        <v>116587.23652999999</v>
      </c>
      <c r="H68" s="18">
        <v>27718.38407</v>
      </c>
      <c r="I68" s="18">
        <v>150683.84075</v>
      </c>
      <c r="J68" s="19">
        <v>4.2299999999999997E-2</v>
      </c>
      <c r="K68" s="19">
        <v>0.77370000000000005</v>
      </c>
      <c r="L68" s="19">
        <v>0.184</v>
      </c>
      <c r="M68" s="20">
        <v>43</v>
      </c>
      <c r="N68" s="19">
        <v>55.156950672645699</v>
      </c>
      <c r="O68" s="19">
        <v>47.085201793722</v>
      </c>
      <c r="P68" s="19">
        <v>55.605381165919297</v>
      </c>
    </row>
    <row r="69" spans="1:16" ht="14.1" x14ac:dyDescent="0.5">
      <c r="A69" t="s">
        <v>4292</v>
      </c>
      <c r="B69" s="17" t="s">
        <v>4279</v>
      </c>
      <c r="C69" t="s">
        <v>2368</v>
      </c>
      <c r="D69" t="s">
        <v>4290</v>
      </c>
      <c r="E69" t="s">
        <v>4291</v>
      </c>
      <c r="F69" s="18">
        <v>27799.04306</v>
      </c>
      <c r="G69" s="18">
        <v>1246000</v>
      </c>
      <c r="H69" s="18">
        <v>262114.83254</v>
      </c>
      <c r="I69" s="18">
        <v>1535913.8755999999</v>
      </c>
      <c r="J69" s="19">
        <v>1.8100000000000002E-2</v>
      </c>
      <c r="K69" s="19">
        <v>0.81120000000000003</v>
      </c>
      <c r="L69" s="19">
        <v>0.17069999999999999</v>
      </c>
      <c r="M69" s="20">
        <v>50</v>
      </c>
      <c r="N69" s="19">
        <v>63.392857142857103</v>
      </c>
      <c r="O69" s="19">
        <v>60.267857142857103</v>
      </c>
      <c r="P69" s="19">
        <v>35.714285714285701</v>
      </c>
    </row>
    <row r="70" spans="1:16" ht="14.1" x14ac:dyDescent="0.5">
      <c r="A70" t="s">
        <v>4293</v>
      </c>
      <c r="B70" s="17" t="s">
        <v>2454</v>
      </c>
      <c r="C70" t="s">
        <v>2368</v>
      </c>
      <c r="D70" t="s">
        <v>4294</v>
      </c>
      <c r="E70" t="s">
        <v>3925</v>
      </c>
      <c r="F70" s="18">
        <v>1397.4287300000001</v>
      </c>
      <c r="G70" s="18">
        <v>65343.767469999999</v>
      </c>
      <c r="H70" s="18">
        <v>16154.27613</v>
      </c>
      <c r="I70" s="18">
        <v>82895.472330000004</v>
      </c>
      <c r="J70" s="19">
        <v>1.7000000000000001E-2</v>
      </c>
      <c r="K70" s="19">
        <v>0.78800000000000003</v>
      </c>
      <c r="L70" s="19">
        <v>0.19500000000000001</v>
      </c>
      <c r="M70" s="20">
        <v>40</v>
      </c>
      <c r="N70" s="19">
        <v>8.9686098654708495</v>
      </c>
      <c r="O70" s="19">
        <v>71.300448430493304</v>
      </c>
      <c r="P70" s="19">
        <v>57.399103139013498</v>
      </c>
    </row>
    <row r="71" spans="1:16" ht="14.1" x14ac:dyDescent="0.5">
      <c r="A71" t="s">
        <v>4295</v>
      </c>
      <c r="B71" s="17" t="s">
        <v>4296</v>
      </c>
      <c r="C71" t="s">
        <v>2368</v>
      </c>
      <c r="D71" t="s">
        <v>4297</v>
      </c>
      <c r="E71" t="s">
        <v>4298</v>
      </c>
      <c r="F71" s="18">
        <v>0.02</v>
      </c>
      <c r="G71" s="18">
        <v>1.2999999999999999E-2</v>
      </c>
      <c r="H71" s="18">
        <v>1.2999999999999999E-2</v>
      </c>
      <c r="I71" s="18">
        <v>4.5999999999999999E-2</v>
      </c>
      <c r="J71" s="19">
        <v>0.435</v>
      </c>
      <c r="K71" s="19">
        <v>0.28299999999999997</v>
      </c>
      <c r="L71" s="19">
        <v>0.28299999999999997</v>
      </c>
      <c r="M71" s="20">
        <v>4</v>
      </c>
      <c r="N71" s="19">
        <v>19.730941704035899</v>
      </c>
      <c r="O71" s="19">
        <v>87.892376681614394</v>
      </c>
      <c r="P71" s="19">
        <v>40.358744394618803</v>
      </c>
    </row>
    <row r="72" spans="1:16" ht="14.1" x14ac:dyDescent="0.5">
      <c r="A72" t="s">
        <v>4299</v>
      </c>
      <c r="B72" s="17" t="s">
        <v>4296</v>
      </c>
      <c r="C72" t="s">
        <v>2368</v>
      </c>
      <c r="D72" t="s">
        <v>4297</v>
      </c>
      <c r="E72" t="s">
        <v>4298</v>
      </c>
      <c r="F72" s="18">
        <v>2.5999999999999999E-2</v>
      </c>
      <c r="G72" s="18">
        <v>1.6E-2</v>
      </c>
      <c r="H72" s="18">
        <v>2.1999999999999999E-2</v>
      </c>
      <c r="I72" s="18">
        <v>6.4000000000000001E-2</v>
      </c>
      <c r="J72" s="19">
        <v>0.40600000000000003</v>
      </c>
      <c r="K72" s="19">
        <v>0.25</v>
      </c>
      <c r="L72" s="19">
        <v>0.34399999999999997</v>
      </c>
      <c r="M72" s="20">
        <v>5</v>
      </c>
      <c r="N72" s="19">
        <v>12.556053811659201</v>
      </c>
      <c r="O72" s="19">
        <v>84.304932735425993</v>
      </c>
      <c r="P72" s="19">
        <v>67.264573991031398</v>
      </c>
    </row>
    <row r="73" spans="1:16" ht="14.1" x14ac:dyDescent="0.5">
      <c r="A73" t="s">
        <v>4300</v>
      </c>
      <c r="B73" s="17" t="s">
        <v>4296</v>
      </c>
      <c r="C73" t="s">
        <v>2368</v>
      </c>
      <c r="D73" t="s">
        <v>4297</v>
      </c>
      <c r="E73" t="s">
        <v>4298</v>
      </c>
      <c r="F73" s="18">
        <v>2.5999999999999999E-2</v>
      </c>
      <c r="G73" s="18">
        <v>2.4E-2</v>
      </c>
      <c r="H73" s="18">
        <v>2.1999999999999999E-2</v>
      </c>
      <c r="I73" s="18">
        <v>7.1999999999999995E-2</v>
      </c>
      <c r="J73" s="19">
        <v>0.36099999999999999</v>
      </c>
      <c r="K73" s="19">
        <v>0.33300000000000002</v>
      </c>
      <c r="L73" s="19">
        <v>0.30599999999999999</v>
      </c>
      <c r="M73" s="20">
        <v>5</v>
      </c>
      <c r="N73" s="19">
        <v>7.6233183856502196</v>
      </c>
      <c r="O73" s="19">
        <v>95.964125560538093</v>
      </c>
      <c r="P73" s="19">
        <v>49.327354260089699</v>
      </c>
    </row>
    <row r="74" spans="1:16" ht="14.1" x14ac:dyDescent="0.5">
      <c r="A74" t="s">
        <v>4301</v>
      </c>
      <c r="B74" s="17" t="s">
        <v>4296</v>
      </c>
      <c r="C74" t="s">
        <v>2368</v>
      </c>
      <c r="D74" t="s">
        <v>4302</v>
      </c>
      <c r="E74" t="s">
        <v>4303</v>
      </c>
      <c r="F74" s="18">
        <v>0.6</v>
      </c>
      <c r="G74" s="18">
        <v>0.7</v>
      </c>
      <c r="H74" s="18">
        <v>0.8</v>
      </c>
      <c r="I74" s="18">
        <v>2.1</v>
      </c>
      <c r="J74" s="19">
        <v>0.28599999999999998</v>
      </c>
      <c r="K74" s="19">
        <v>0.33300000000000002</v>
      </c>
      <c r="L74" s="19">
        <v>0.38100000000000001</v>
      </c>
      <c r="M74" s="20">
        <v>17</v>
      </c>
      <c r="N74" s="19">
        <v>13.004484304932699</v>
      </c>
      <c r="O74" s="19">
        <v>81.165919282511197</v>
      </c>
      <c r="P74" s="19">
        <v>71.300448430493304</v>
      </c>
    </row>
    <row r="75" spans="1:16" ht="14.1" x14ac:dyDescent="0.5">
      <c r="A75" t="s">
        <v>4304</v>
      </c>
      <c r="B75" s="17" t="s">
        <v>4296</v>
      </c>
      <c r="C75" t="s">
        <v>2368</v>
      </c>
      <c r="D75" t="s">
        <v>4302</v>
      </c>
      <c r="E75" t="s">
        <v>4303</v>
      </c>
      <c r="F75" s="18">
        <v>0.9</v>
      </c>
      <c r="G75" s="18">
        <v>1.3</v>
      </c>
      <c r="H75" s="18">
        <v>1.5</v>
      </c>
      <c r="I75" s="18">
        <v>3.7</v>
      </c>
      <c r="J75" s="19">
        <v>0.24299999999999999</v>
      </c>
      <c r="K75" s="19">
        <v>0.35099999999999998</v>
      </c>
      <c r="L75" s="19">
        <v>0.40500000000000003</v>
      </c>
      <c r="M75" s="20">
        <v>19</v>
      </c>
      <c r="N75" s="19">
        <v>10.3139013452915</v>
      </c>
      <c r="O75" s="19">
        <v>78.026905829596402</v>
      </c>
      <c r="P75" s="19">
        <v>74.4394618834081</v>
      </c>
    </row>
    <row r="76" spans="1:16" ht="14.1" x14ac:dyDescent="0.5">
      <c r="A76" t="s">
        <v>4305</v>
      </c>
      <c r="B76" s="17" t="s">
        <v>4296</v>
      </c>
      <c r="C76" t="s">
        <v>2368</v>
      </c>
      <c r="D76" t="s">
        <v>4306</v>
      </c>
      <c r="E76" t="s">
        <v>4307</v>
      </c>
      <c r="F76" s="18">
        <v>11.2828</v>
      </c>
      <c r="G76" s="18">
        <v>9.0962399999999999</v>
      </c>
      <c r="H76" s="18">
        <v>8.7463599999999992</v>
      </c>
      <c r="I76" s="18">
        <v>29.125399999999999</v>
      </c>
      <c r="J76" s="19">
        <v>0.38740000000000002</v>
      </c>
      <c r="K76" s="19">
        <v>0.31230000000000002</v>
      </c>
      <c r="L76" s="19">
        <v>0.30030000000000001</v>
      </c>
      <c r="M76" s="20">
        <v>27</v>
      </c>
      <c r="N76" s="19">
        <v>61.607142857142897</v>
      </c>
      <c r="O76" s="19">
        <v>51.785714285714299</v>
      </c>
      <c r="P76" s="19">
        <v>47.321428571428598</v>
      </c>
    </row>
    <row r="77" spans="1:16" ht="14.1" x14ac:dyDescent="0.5">
      <c r="A77" t="s">
        <v>4308</v>
      </c>
      <c r="B77" s="17" t="s">
        <v>4296</v>
      </c>
      <c r="C77" t="s">
        <v>2368</v>
      </c>
      <c r="D77" t="s">
        <v>4306</v>
      </c>
      <c r="E77" t="s">
        <v>4307</v>
      </c>
      <c r="F77" s="18">
        <v>12.07</v>
      </c>
      <c r="G77" s="18">
        <v>9.7959200000000006</v>
      </c>
      <c r="H77" s="18">
        <v>9.8833800000000007</v>
      </c>
      <c r="I77" s="18">
        <v>31.749300000000002</v>
      </c>
      <c r="J77" s="19">
        <v>0.38019999999999998</v>
      </c>
      <c r="K77" s="19">
        <v>0.3085</v>
      </c>
      <c r="L77" s="19">
        <v>0.31130000000000002</v>
      </c>
      <c r="M77" s="20">
        <v>27</v>
      </c>
      <c r="N77" s="19">
        <v>59.375</v>
      </c>
      <c r="O77" s="19">
        <v>50</v>
      </c>
      <c r="P77" s="19">
        <v>52.232142857142897</v>
      </c>
    </row>
    <row r="78" spans="1:16" ht="14.1" x14ac:dyDescent="0.5">
      <c r="A78" t="s">
        <v>4309</v>
      </c>
      <c r="B78" s="17" t="s">
        <v>4296</v>
      </c>
      <c r="C78" t="s">
        <v>2368</v>
      </c>
      <c r="D78" t="s">
        <v>4306</v>
      </c>
      <c r="E78" t="s">
        <v>4307</v>
      </c>
      <c r="F78" s="18">
        <v>12.7697</v>
      </c>
      <c r="G78" s="18">
        <v>10.845499999999999</v>
      </c>
      <c r="H78" s="18">
        <v>11.1953</v>
      </c>
      <c r="I78" s="18">
        <v>34.810499999999998</v>
      </c>
      <c r="J78" s="19">
        <v>0.36680000000000001</v>
      </c>
      <c r="K78" s="19">
        <v>0.31159999999999999</v>
      </c>
      <c r="L78" s="19">
        <v>0.3216</v>
      </c>
      <c r="M78" s="20">
        <v>27</v>
      </c>
      <c r="N78" s="19">
        <v>53.571428571428598</v>
      </c>
      <c r="O78" s="19">
        <v>50.892857142857103</v>
      </c>
      <c r="P78" s="19">
        <v>54.464285714285701</v>
      </c>
    </row>
    <row r="79" spans="1:16" ht="14.1" x14ac:dyDescent="0.5">
      <c r="A79" t="s">
        <v>4310</v>
      </c>
      <c r="B79" s="17" t="s">
        <v>4296</v>
      </c>
      <c r="C79" t="s">
        <v>2368</v>
      </c>
      <c r="D79" t="s">
        <v>4306</v>
      </c>
      <c r="E79" t="s">
        <v>4307</v>
      </c>
      <c r="F79" s="18">
        <v>13.1195</v>
      </c>
      <c r="G79" s="18">
        <v>11.545199999999999</v>
      </c>
      <c r="H79" s="18">
        <v>11.7201</v>
      </c>
      <c r="I79" s="18">
        <v>36.384799999999998</v>
      </c>
      <c r="J79" s="19">
        <v>0.36059999999999998</v>
      </c>
      <c r="K79" s="19">
        <v>0.31730000000000003</v>
      </c>
      <c r="L79" s="19">
        <v>0.3221</v>
      </c>
      <c r="M79" s="20">
        <v>27</v>
      </c>
      <c r="N79" s="19">
        <v>51.339285714285701</v>
      </c>
      <c r="O79" s="19">
        <v>53.125</v>
      </c>
      <c r="P79" s="19">
        <v>54.910714285714299</v>
      </c>
    </row>
    <row r="80" spans="1:16" ht="14.1" x14ac:dyDescent="0.5">
      <c r="A80" t="s">
        <v>4311</v>
      </c>
      <c r="B80" s="17" t="s">
        <v>4296</v>
      </c>
      <c r="C80" t="s">
        <v>2368</v>
      </c>
      <c r="D80" t="s">
        <v>4306</v>
      </c>
      <c r="E80" t="s">
        <v>4307</v>
      </c>
      <c r="F80" s="18">
        <v>12.944599999999999</v>
      </c>
      <c r="G80" s="18">
        <v>11.6326</v>
      </c>
      <c r="H80" s="18">
        <v>11.807600000000001</v>
      </c>
      <c r="I80" s="18">
        <v>36.384799999999998</v>
      </c>
      <c r="J80" s="19">
        <v>0.35580000000000001</v>
      </c>
      <c r="K80" s="19">
        <v>0.31969999999999998</v>
      </c>
      <c r="L80" s="19">
        <v>0.32450000000000001</v>
      </c>
      <c r="M80" s="20">
        <v>27</v>
      </c>
      <c r="N80" s="19">
        <v>48.660714285714299</v>
      </c>
      <c r="O80" s="19">
        <v>54.464285714285701</v>
      </c>
      <c r="P80" s="19">
        <v>55.803571428571402</v>
      </c>
    </row>
    <row r="81" spans="1:16" ht="14.1" x14ac:dyDescent="0.5">
      <c r="A81" t="s">
        <v>4312</v>
      </c>
      <c r="B81" s="17" t="s">
        <v>4313</v>
      </c>
      <c r="C81" t="s">
        <v>2368</v>
      </c>
      <c r="D81" t="s">
        <v>4314</v>
      </c>
      <c r="E81" t="s">
        <v>4315</v>
      </c>
      <c r="F81" s="18">
        <v>13857.13557</v>
      </c>
      <c r="G81" s="18">
        <v>128178.74271999999</v>
      </c>
      <c r="H81" s="18">
        <v>31334.902569999998</v>
      </c>
      <c r="I81" s="18">
        <v>173370.78086</v>
      </c>
      <c r="J81" s="19">
        <v>7.9899999999999999E-2</v>
      </c>
      <c r="K81" s="19">
        <v>0.73929999999999996</v>
      </c>
      <c r="L81" s="19">
        <v>0.1807</v>
      </c>
      <c r="M81" s="20">
        <v>44</v>
      </c>
      <c r="N81" s="19">
        <v>89.237668161434996</v>
      </c>
      <c r="O81" s="19">
        <v>22.869955156950699</v>
      </c>
      <c r="P81" s="19">
        <v>56.9506726457399</v>
      </c>
    </row>
    <row r="82" spans="1:16" ht="14.1" x14ac:dyDescent="0.5">
      <c r="A82" t="s">
        <v>4316</v>
      </c>
      <c r="B82" s="17" t="s">
        <v>4317</v>
      </c>
      <c r="C82" t="s">
        <v>2368</v>
      </c>
      <c r="D82" t="s">
        <v>4318</v>
      </c>
      <c r="E82" t="s">
        <v>4319</v>
      </c>
      <c r="F82" s="18">
        <v>10891.089110000001</v>
      </c>
      <c r="G82" s="18">
        <v>427722.77227999998</v>
      </c>
      <c r="H82" s="18">
        <v>132673.26733</v>
      </c>
      <c r="I82" s="18">
        <v>571287.12870999996</v>
      </c>
      <c r="J82" s="19">
        <v>1.9E-2</v>
      </c>
      <c r="K82" s="19">
        <v>0.749</v>
      </c>
      <c r="L82" s="19">
        <v>0.23200000000000001</v>
      </c>
      <c r="M82" s="20">
        <v>48</v>
      </c>
      <c r="N82" s="19">
        <v>34.375</v>
      </c>
      <c r="O82" s="19">
        <v>28.571428571428601</v>
      </c>
      <c r="P82" s="19">
        <v>85.267857142857096</v>
      </c>
    </row>
    <row r="83" spans="1:16" ht="14.1" x14ac:dyDescent="0.5">
      <c r="A83" t="s">
        <v>4320</v>
      </c>
      <c r="B83" s="17" t="s">
        <v>4321</v>
      </c>
      <c r="C83" t="s">
        <v>2368</v>
      </c>
      <c r="D83" t="s">
        <v>4322</v>
      </c>
      <c r="E83" t="s">
        <v>3925</v>
      </c>
      <c r="F83" s="18">
        <v>3507.1089999999999</v>
      </c>
      <c r="G83" s="18">
        <v>50473.933649999999</v>
      </c>
      <c r="H83" s="18">
        <v>13317.535550000001</v>
      </c>
      <c r="I83" s="18">
        <v>67298.578200000004</v>
      </c>
      <c r="J83" s="19">
        <v>5.1999999999999998E-2</v>
      </c>
      <c r="K83" s="19">
        <v>0.75</v>
      </c>
      <c r="L83" s="19">
        <v>0.19800000000000001</v>
      </c>
      <c r="M83" s="20">
        <v>39</v>
      </c>
      <c r="N83" s="19">
        <v>40.625</v>
      </c>
      <c r="O83" s="19">
        <v>46.875</v>
      </c>
      <c r="P83" s="19">
        <v>62.946428571428598</v>
      </c>
    </row>
    <row r="84" spans="1:16" ht="14.1" x14ac:dyDescent="0.5">
      <c r="A84" t="s">
        <v>4323</v>
      </c>
      <c r="B84" s="17" t="s">
        <v>4321</v>
      </c>
      <c r="C84" t="s">
        <v>2368</v>
      </c>
      <c r="D84" t="s">
        <v>4324</v>
      </c>
      <c r="E84" t="s">
        <v>4325</v>
      </c>
      <c r="F84" s="18">
        <v>28278.68852</v>
      </c>
      <c r="G84" s="18">
        <v>931557.37705000001</v>
      </c>
      <c r="H84" s="18">
        <v>206557.37705000001</v>
      </c>
      <c r="I84" s="18">
        <v>1166393.4426200001</v>
      </c>
      <c r="J84" s="19">
        <v>2.4E-2</v>
      </c>
      <c r="K84" s="19">
        <v>0.79900000000000004</v>
      </c>
      <c r="L84" s="19">
        <v>0.17699999999999999</v>
      </c>
      <c r="M84" s="20">
        <v>49</v>
      </c>
      <c r="N84" s="19">
        <v>48.878923766816101</v>
      </c>
      <c r="O84" s="19">
        <v>54.708520179372201</v>
      </c>
      <c r="P84" s="19">
        <v>47.982062780269104</v>
      </c>
    </row>
    <row r="85" spans="1:16" ht="14.1" x14ac:dyDescent="0.5">
      <c r="A85" t="s">
        <v>4326</v>
      </c>
      <c r="B85" s="17" t="s">
        <v>4327</v>
      </c>
      <c r="C85" t="s">
        <v>2368</v>
      </c>
      <c r="D85" t="s">
        <v>4318</v>
      </c>
      <c r="E85" t="s">
        <v>4319</v>
      </c>
      <c r="F85" s="18">
        <v>5285.7142899999999</v>
      </c>
      <c r="G85" s="18">
        <v>168571.42856999999</v>
      </c>
      <c r="H85" s="18">
        <v>64285.714290000004</v>
      </c>
      <c r="I85" s="18">
        <v>238142.85714000001</v>
      </c>
      <c r="J85" s="19">
        <v>2.1999999999999999E-2</v>
      </c>
      <c r="K85" s="19">
        <v>0.70799999999999996</v>
      </c>
      <c r="L85" s="19">
        <v>0.27</v>
      </c>
      <c r="M85" s="20">
        <v>45</v>
      </c>
      <c r="N85" s="19">
        <v>28.571428571428601</v>
      </c>
      <c r="O85" s="19">
        <v>15.625</v>
      </c>
      <c r="P85" s="19">
        <v>92.410714285714306</v>
      </c>
    </row>
    <row r="86" spans="1:16" ht="14.1" x14ac:dyDescent="0.5">
      <c r="A86" t="s">
        <v>4328</v>
      </c>
      <c r="B86" s="17" t="s">
        <v>4329</v>
      </c>
      <c r="C86" t="s">
        <v>2368</v>
      </c>
      <c r="D86" t="s">
        <v>4330</v>
      </c>
      <c r="E86" t="s">
        <v>4331</v>
      </c>
      <c r="F86" s="18">
        <v>1421.59854</v>
      </c>
      <c r="G86" s="18">
        <v>11409.39597</v>
      </c>
      <c r="H86" s="18">
        <v>2275.7779099999998</v>
      </c>
      <c r="I86" s="18">
        <v>15106.772419999999</v>
      </c>
      <c r="J86" s="19">
        <v>9.4E-2</v>
      </c>
      <c r="K86" s="19">
        <v>0.755</v>
      </c>
      <c r="L86" s="19">
        <v>0.151</v>
      </c>
      <c r="M86" s="20">
        <v>34</v>
      </c>
      <c r="N86" s="19">
        <v>53.363228699551598</v>
      </c>
      <c r="O86" s="19">
        <v>73.094170403587398</v>
      </c>
      <c r="P86" s="19">
        <v>14.7982062780269</v>
      </c>
    </row>
    <row r="87" spans="1:16" ht="14.1" x14ac:dyDescent="0.5">
      <c r="A87" t="s">
        <v>4332</v>
      </c>
      <c r="B87" s="17" t="s">
        <v>4329</v>
      </c>
      <c r="C87" t="s">
        <v>2368</v>
      </c>
      <c r="D87" t="s">
        <v>4330</v>
      </c>
      <c r="E87" t="s">
        <v>4331</v>
      </c>
      <c r="F87" s="18">
        <v>1507.93651</v>
      </c>
      <c r="G87" s="18">
        <v>12535.505429999999</v>
      </c>
      <c r="H87" s="18">
        <v>1553.88471</v>
      </c>
      <c r="I87" s="18">
        <v>15597.326650000001</v>
      </c>
      <c r="J87" s="19">
        <v>9.7000000000000003E-2</v>
      </c>
      <c r="K87" s="19">
        <v>0.80400000000000005</v>
      </c>
      <c r="L87" s="19">
        <v>0.1</v>
      </c>
      <c r="M87" s="20">
        <v>34</v>
      </c>
      <c r="N87" s="19">
        <v>56.502242152466401</v>
      </c>
      <c r="O87" s="19">
        <v>93.273542600896903</v>
      </c>
      <c r="P87" s="19">
        <v>2.6905829596412598</v>
      </c>
    </row>
    <row r="88" spans="1:16" ht="14.1" x14ac:dyDescent="0.5">
      <c r="A88" t="s">
        <v>4333</v>
      </c>
      <c r="B88" s="17" t="s">
        <v>4329</v>
      </c>
      <c r="C88" t="s">
        <v>2368</v>
      </c>
      <c r="D88" t="s">
        <v>4334</v>
      </c>
      <c r="E88" t="s">
        <v>4335</v>
      </c>
      <c r="F88" s="18">
        <v>3387.2209400000002</v>
      </c>
      <c r="G88" s="18">
        <v>16682.063129999999</v>
      </c>
      <c r="H88" s="18">
        <v>4644.5984099999996</v>
      </c>
      <c r="I88" s="18">
        <v>24713.88247</v>
      </c>
      <c r="J88" s="19">
        <v>0.13700000000000001</v>
      </c>
      <c r="K88" s="19">
        <v>0.67500000000000004</v>
      </c>
      <c r="L88" s="19">
        <v>0.188</v>
      </c>
      <c r="M88" s="20">
        <v>35</v>
      </c>
      <c r="N88" s="19">
        <v>79.372197309417004</v>
      </c>
      <c r="O88" s="19">
        <v>40.807174887892401</v>
      </c>
      <c r="P88" s="19">
        <v>45.739910313901298</v>
      </c>
    </row>
    <row r="89" spans="1:16" ht="14.1" x14ac:dyDescent="0.5">
      <c r="A89" t="s">
        <v>4336</v>
      </c>
      <c r="B89" s="17" t="s">
        <v>4329</v>
      </c>
      <c r="C89" t="s">
        <v>2368</v>
      </c>
      <c r="D89" t="s">
        <v>4330</v>
      </c>
      <c r="E89" t="s">
        <v>4331</v>
      </c>
      <c r="F89" s="18">
        <v>2181.73432</v>
      </c>
      <c r="G89" s="18">
        <v>20493.542440000001</v>
      </c>
      <c r="H89" s="18">
        <v>3934.5018500000001</v>
      </c>
      <c r="I89" s="18">
        <v>26609.778600000001</v>
      </c>
      <c r="J89" s="19">
        <v>8.2000000000000003E-2</v>
      </c>
      <c r="K89" s="19">
        <v>0.77</v>
      </c>
      <c r="L89" s="19">
        <v>0.14799999999999999</v>
      </c>
      <c r="M89" s="20">
        <v>35</v>
      </c>
      <c r="N89" s="19">
        <v>55.605381165919297</v>
      </c>
      <c r="O89" s="19">
        <v>77.130044843049305</v>
      </c>
      <c r="P89" s="19">
        <v>14.7982062780269</v>
      </c>
    </row>
    <row r="90" spans="1:16" ht="14.1" x14ac:dyDescent="0.5">
      <c r="A90" t="s">
        <v>4337</v>
      </c>
      <c r="B90" s="17" t="s">
        <v>4329</v>
      </c>
      <c r="C90" t="s">
        <v>2368</v>
      </c>
      <c r="D90" t="s">
        <v>4338</v>
      </c>
      <c r="E90" t="s">
        <v>4339</v>
      </c>
      <c r="F90" s="18">
        <v>2770.70964</v>
      </c>
      <c r="G90" s="18">
        <v>22561.49279</v>
      </c>
      <c r="H90" s="18">
        <v>5852.4173000000001</v>
      </c>
      <c r="I90" s="18">
        <v>31184.619729999999</v>
      </c>
      <c r="J90" s="19">
        <v>8.8999999999999996E-2</v>
      </c>
      <c r="K90" s="19">
        <v>0.72299999999999998</v>
      </c>
      <c r="L90" s="19">
        <v>0.188</v>
      </c>
      <c r="M90" s="20">
        <v>36</v>
      </c>
      <c r="N90" s="19">
        <v>52.232142857142897</v>
      </c>
      <c r="O90" s="19">
        <v>61.607142857142897</v>
      </c>
      <c r="P90" s="19">
        <v>41.517857142857103</v>
      </c>
    </row>
    <row r="91" spans="1:16" ht="14.1" x14ac:dyDescent="0.5">
      <c r="A91" t="s">
        <v>4340</v>
      </c>
      <c r="B91" s="17" t="s">
        <v>4329</v>
      </c>
      <c r="C91" t="s">
        <v>2368</v>
      </c>
      <c r="D91" t="s">
        <v>4330</v>
      </c>
      <c r="E91" t="s">
        <v>4331</v>
      </c>
      <c r="F91" s="18">
        <v>3391.12698</v>
      </c>
      <c r="G91" s="18">
        <v>31387.047419999999</v>
      </c>
      <c r="H91" s="18">
        <v>4920.9586900000004</v>
      </c>
      <c r="I91" s="18">
        <v>39699.133099999999</v>
      </c>
      <c r="J91" s="19">
        <v>8.5000000000000006E-2</v>
      </c>
      <c r="K91" s="19">
        <v>0.79100000000000004</v>
      </c>
      <c r="L91" s="19">
        <v>0.124</v>
      </c>
      <c r="M91" s="20">
        <v>37</v>
      </c>
      <c r="N91" s="19">
        <v>50.224215246636803</v>
      </c>
      <c r="O91" s="19">
        <v>85.650224215246595</v>
      </c>
      <c r="P91" s="19">
        <v>4.4843049327354301</v>
      </c>
    </row>
    <row r="92" spans="1:16" ht="14.1" x14ac:dyDescent="0.5">
      <c r="A92" t="s">
        <v>4341</v>
      </c>
      <c r="B92" s="17" t="s">
        <v>4329</v>
      </c>
      <c r="C92" t="s">
        <v>2368</v>
      </c>
      <c r="D92" t="s">
        <v>4330</v>
      </c>
      <c r="E92" t="s">
        <v>4331</v>
      </c>
      <c r="F92" s="18">
        <v>5049.1803300000001</v>
      </c>
      <c r="G92" s="18">
        <v>43606.557379999998</v>
      </c>
      <c r="H92" s="18">
        <v>6688.52459</v>
      </c>
      <c r="I92" s="18">
        <v>55344.262300000002</v>
      </c>
      <c r="J92" s="19">
        <v>9.0999999999999998E-2</v>
      </c>
      <c r="K92" s="19">
        <v>0.78800000000000003</v>
      </c>
      <c r="L92" s="19">
        <v>0.121</v>
      </c>
      <c r="M92" s="20">
        <v>39</v>
      </c>
      <c r="N92" s="19">
        <v>77.678571428571402</v>
      </c>
      <c r="O92" s="19">
        <v>72.767857142857096</v>
      </c>
      <c r="P92" s="19">
        <v>5.3571428571428603</v>
      </c>
    </row>
    <row r="93" spans="1:16" ht="14.1" x14ac:dyDescent="0.5">
      <c r="A93" t="s">
        <v>4342</v>
      </c>
      <c r="B93" s="17" t="s">
        <v>4329</v>
      </c>
      <c r="C93" t="s">
        <v>2368</v>
      </c>
      <c r="D93" t="s">
        <v>4330</v>
      </c>
      <c r="E93" t="s">
        <v>4331</v>
      </c>
      <c r="F93" s="18">
        <v>4958.6776900000004</v>
      </c>
      <c r="G93" s="18">
        <v>45388.429750000003</v>
      </c>
      <c r="H93" s="18">
        <v>8760.3305799999998</v>
      </c>
      <c r="I93" s="18">
        <v>59107.438020000001</v>
      </c>
      <c r="J93" s="19">
        <v>8.4000000000000005E-2</v>
      </c>
      <c r="K93" s="19">
        <v>0.76800000000000002</v>
      </c>
      <c r="L93" s="19">
        <v>0.14799999999999999</v>
      </c>
      <c r="M93" s="20">
        <v>39</v>
      </c>
      <c r="N93" s="19">
        <v>66.964285714285694</v>
      </c>
      <c r="O93" s="19">
        <v>62.5</v>
      </c>
      <c r="P93" s="19">
        <v>19.6428571428571</v>
      </c>
    </row>
    <row r="94" spans="1:16" ht="14.1" x14ac:dyDescent="0.5">
      <c r="A94" t="s">
        <v>4343</v>
      </c>
      <c r="B94" s="17" t="s">
        <v>4329</v>
      </c>
      <c r="C94" t="s">
        <v>2368</v>
      </c>
      <c r="D94" t="s">
        <v>4330</v>
      </c>
      <c r="E94" t="s">
        <v>4331</v>
      </c>
      <c r="F94" s="18">
        <v>5076.4279999999999</v>
      </c>
      <c r="G94" s="18">
        <v>63821.399839999998</v>
      </c>
      <c r="H94" s="18">
        <v>13193.885759999999</v>
      </c>
      <c r="I94" s="18">
        <v>82091.713600000003</v>
      </c>
      <c r="J94" s="19">
        <v>6.2E-2</v>
      </c>
      <c r="K94" s="19">
        <v>0.77700000000000002</v>
      </c>
      <c r="L94" s="19">
        <v>0.161</v>
      </c>
      <c r="M94" s="20">
        <v>40</v>
      </c>
      <c r="N94" s="19">
        <v>58.295964125560502</v>
      </c>
      <c r="O94" s="19">
        <v>64.125560538116602</v>
      </c>
      <c r="P94" s="19">
        <v>25.112107623318401</v>
      </c>
    </row>
    <row r="95" spans="1:16" ht="14.1" x14ac:dyDescent="0.5">
      <c r="A95" t="s">
        <v>4344</v>
      </c>
      <c r="B95" s="17" t="s">
        <v>4329</v>
      </c>
      <c r="C95" t="s">
        <v>2368</v>
      </c>
      <c r="D95" t="s">
        <v>4330</v>
      </c>
      <c r="E95" t="s">
        <v>4331</v>
      </c>
      <c r="F95" s="18">
        <v>5811.5777500000004</v>
      </c>
      <c r="G95" s="18">
        <v>66765.039730000004</v>
      </c>
      <c r="H95" s="18">
        <v>11804.767309999999</v>
      </c>
      <c r="I95" s="18">
        <v>84381.384789999996</v>
      </c>
      <c r="J95" s="19">
        <v>6.9000000000000006E-2</v>
      </c>
      <c r="K95" s="19">
        <v>0.79100000000000004</v>
      </c>
      <c r="L95" s="19">
        <v>0.14000000000000001</v>
      </c>
      <c r="M95" s="20">
        <v>41</v>
      </c>
      <c r="N95" s="19">
        <v>70.403587443946194</v>
      </c>
      <c r="O95" s="19">
        <v>69.506726457399097</v>
      </c>
      <c r="P95" s="19">
        <v>15.2466367713004</v>
      </c>
    </row>
    <row r="96" spans="1:16" ht="14.1" x14ac:dyDescent="0.5">
      <c r="A96" t="s">
        <v>4345</v>
      </c>
      <c r="B96" s="17" t="s">
        <v>4329</v>
      </c>
      <c r="C96" t="s">
        <v>2368</v>
      </c>
      <c r="D96" t="s">
        <v>4330</v>
      </c>
      <c r="E96" t="s">
        <v>4331</v>
      </c>
      <c r="F96" s="18">
        <v>7670.77268</v>
      </c>
      <c r="G96" s="18">
        <v>74501.679730000003</v>
      </c>
      <c r="H96" s="18">
        <v>11982.08287</v>
      </c>
      <c r="I96" s="18">
        <v>94154.535269999993</v>
      </c>
      <c r="J96" s="19">
        <v>8.1000000000000003E-2</v>
      </c>
      <c r="K96" s="19">
        <v>0.79100000000000004</v>
      </c>
      <c r="L96" s="19">
        <v>0.127</v>
      </c>
      <c r="M96" s="20">
        <v>41</v>
      </c>
      <c r="N96" s="19">
        <v>76.233183856502194</v>
      </c>
      <c r="O96" s="19">
        <v>69.955156950672603</v>
      </c>
      <c r="P96" s="19">
        <v>8.52017937219731</v>
      </c>
    </row>
    <row r="97" spans="1:16" ht="14.1" x14ac:dyDescent="0.5">
      <c r="A97" t="s">
        <v>4346</v>
      </c>
      <c r="B97" s="17" t="s">
        <v>4329</v>
      </c>
      <c r="C97" t="s">
        <v>2368</v>
      </c>
      <c r="D97" t="s">
        <v>4330</v>
      </c>
      <c r="E97" t="s">
        <v>4331</v>
      </c>
      <c r="F97" s="18">
        <v>11650.618979999999</v>
      </c>
      <c r="G97" s="18">
        <v>138927.09766</v>
      </c>
      <c r="H97" s="18">
        <v>29298.486929999999</v>
      </c>
      <c r="I97" s="18">
        <v>179876.20358</v>
      </c>
      <c r="J97" s="19">
        <v>6.5000000000000002E-2</v>
      </c>
      <c r="K97" s="19">
        <v>0.77200000000000002</v>
      </c>
      <c r="L97" s="19">
        <v>0.16300000000000001</v>
      </c>
      <c r="M97" s="20">
        <v>44</v>
      </c>
      <c r="N97" s="19">
        <v>76.233183856502194</v>
      </c>
      <c r="O97" s="19">
        <v>42.152466367712996</v>
      </c>
      <c r="P97" s="19">
        <v>34.080717488789197</v>
      </c>
    </row>
    <row r="98" spans="1:16" ht="14.1" x14ac:dyDescent="0.5">
      <c r="A98" t="s">
        <v>4347</v>
      </c>
      <c r="B98" s="17" t="s">
        <v>4329</v>
      </c>
      <c r="C98" t="s">
        <v>2368</v>
      </c>
      <c r="D98" t="s">
        <v>4330</v>
      </c>
      <c r="E98" t="s">
        <v>4331</v>
      </c>
      <c r="F98" s="18">
        <v>11881.918820000001</v>
      </c>
      <c r="G98" s="18">
        <v>147416.97417</v>
      </c>
      <c r="H98" s="18">
        <v>25276.752769999999</v>
      </c>
      <c r="I98" s="18">
        <v>184575.64576000001</v>
      </c>
      <c r="J98" s="19">
        <v>6.4000000000000001E-2</v>
      </c>
      <c r="K98" s="19">
        <v>0.79900000000000004</v>
      </c>
      <c r="L98" s="19">
        <v>0.13700000000000001</v>
      </c>
      <c r="M98" s="20">
        <v>44</v>
      </c>
      <c r="N98" s="19">
        <v>74.887892376681606</v>
      </c>
      <c r="O98" s="19">
        <v>60.986547085201799</v>
      </c>
      <c r="P98" s="19">
        <v>19.730941704035899</v>
      </c>
    </row>
    <row r="99" spans="1:16" ht="14.1" x14ac:dyDescent="0.5">
      <c r="A99" t="s">
        <v>4348</v>
      </c>
      <c r="B99" s="17" t="s">
        <v>4329</v>
      </c>
      <c r="C99" t="s">
        <v>2368</v>
      </c>
      <c r="D99" t="s">
        <v>4330</v>
      </c>
      <c r="E99" t="s">
        <v>4331</v>
      </c>
      <c r="F99" s="18">
        <v>14011.379800000001</v>
      </c>
      <c r="G99" s="18">
        <v>152062.5889</v>
      </c>
      <c r="H99" s="18">
        <v>28165.007109999999</v>
      </c>
      <c r="I99" s="18">
        <v>194238.97581999999</v>
      </c>
      <c r="J99" s="19">
        <v>7.1999999999999995E-2</v>
      </c>
      <c r="K99" s="19">
        <v>0.78300000000000003</v>
      </c>
      <c r="L99" s="19">
        <v>0.14499999999999999</v>
      </c>
      <c r="M99" s="20">
        <v>44</v>
      </c>
      <c r="N99" s="19">
        <v>84.753363228699598</v>
      </c>
      <c r="O99" s="19">
        <v>48.878923766816101</v>
      </c>
      <c r="P99" s="19">
        <v>26.008968609865502</v>
      </c>
    </row>
    <row r="100" spans="1:16" ht="14.1" x14ac:dyDescent="0.5">
      <c r="A100" t="s">
        <v>4349</v>
      </c>
      <c r="B100" s="17" t="s">
        <v>4329</v>
      </c>
      <c r="C100" t="s">
        <v>2368</v>
      </c>
      <c r="D100" t="s">
        <v>4330</v>
      </c>
      <c r="E100" t="s">
        <v>4331</v>
      </c>
      <c r="F100" s="18">
        <v>13408.76945</v>
      </c>
      <c r="G100" s="18">
        <v>155304.10183999999</v>
      </c>
      <c r="H100" s="18">
        <v>27864.21499</v>
      </c>
      <c r="I100" s="18">
        <v>196577.08627999999</v>
      </c>
      <c r="J100" s="19">
        <v>6.8000000000000005E-2</v>
      </c>
      <c r="K100" s="19">
        <v>0.79</v>
      </c>
      <c r="L100" s="19">
        <v>0.14199999999999999</v>
      </c>
      <c r="M100" s="20">
        <v>44</v>
      </c>
      <c r="N100" s="19">
        <v>78.923766816143498</v>
      </c>
      <c r="O100" s="19">
        <v>55.156950672645699</v>
      </c>
      <c r="P100" s="19">
        <v>23.766816143497799</v>
      </c>
    </row>
    <row r="101" spans="1:16" ht="14.1" x14ac:dyDescent="0.5">
      <c r="A101" t="s">
        <v>4350</v>
      </c>
      <c r="B101" s="17" t="s">
        <v>4329</v>
      </c>
      <c r="C101" t="s">
        <v>2368</v>
      </c>
      <c r="D101" t="s">
        <v>4330</v>
      </c>
      <c r="E101" t="s">
        <v>4331</v>
      </c>
      <c r="F101" s="18">
        <v>14184.615379999999</v>
      </c>
      <c r="G101" s="18">
        <v>158000</v>
      </c>
      <c r="H101" s="18">
        <v>31538.46154</v>
      </c>
      <c r="I101" s="18">
        <v>203723.07691999999</v>
      </c>
      <c r="J101" s="19">
        <v>7.0000000000000007E-2</v>
      </c>
      <c r="K101" s="19">
        <v>0.77600000000000002</v>
      </c>
      <c r="L101" s="19">
        <v>0.155</v>
      </c>
      <c r="M101" s="20">
        <v>44</v>
      </c>
      <c r="N101" s="19">
        <v>81.614349775784802</v>
      </c>
      <c r="O101" s="19">
        <v>43.946188340807197</v>
      </c>
      <c r="P101" s="19">
        <v>30.4932735426009</v>
      </c>
    </row>
    <row r="102" spans="1:16" ht="14.1" x14ac:dyDescent="0.5">
      <c r="A102" t="s">
        <v>4351</v>
      </c>
      <c r="B102" s="17" t="s">
        <v>4329</v>
      </c>
      <c r="C102" t="s">
        <v>2368</v>
      </c>
      <c r="D102" t="s">
        <v>4330</v>
      </c>
      <c r="E102" t="s">
        <v>4331</v>
      </c>
      <c r="F102" s="18">
        <v>13887.09677</v>
      </c>
      <c r="G102" s="18">
        <v>164838.70968</v>
      </c>
      <c r="H102" s="18">
        <v>26451.6129</v>
      </c>
      <c r="I102" s="18">
        <v>205177.41935000001</v>
      </c>
      <c r="J102" s="19">
        <v>6.8000000000000005E-2</v>
      </c>
      <c r="K102" s="19">
        <v>0.80300000000000005</v>
      </c>
      <c r="L102" s="19">
        <v>0.129</v>
      </c>
      <c r="M102" s="20">
        <v>44</v>
      </c>
      <c r="N102" s="19">
        <v>80.269058295964101</v>
      </c>
      <c r="O102" s="19">
        <v>66.816143497757807</v>
      </c>
      <c r="P102" s="19">
        <v>15.2466367713004</v>
      </c>
    </row>
    <row r="103" spans="1:16" ht="14.1" x14ac:dyDescent="0.5">
      <c r="A103" t="s">
        <v>4352</v>
      </c>
      <c r="B103" s="17" t="s">
        <v>4329</v>
      </c>
      <c r="C103" t="s">
        <v>2368</v>
      </c>
      <c r="D103" t="s">
        <v>4330</v>
      </c>
      <c r="E103" t="s">
        <v>4331</v>
      </c>
      <c r="F103" s="18">
        <v>14551.84534</v>
      </c>
      <c r="G103" s="18">
        <v>183831.28294999999</v>
      </c>
      <c r="H103" s="18">
        <v>37785.588750000003</v>
      </c>
      <c r="I103" s="18">
        <v>236168.71705000001</v>
      </c>
      <c r="J103" s="19">
        <v>6.2E-2</v>
      </c>
      <c r="K103" s="19">
        <v>0.77800000000000002</v>
      </c>
      <c r="L103" s="19">
        <v>0.16</v>
      </c>
      <c r="M103" s="20">
        <v>45</v>
      </c>
      <c r="N103" s="19">
        <v>84.375</v>
      </c>
      <c r="O103" s="19">
        <v>47.321428571428598</v>
      </c>
      <c r="P103" s="19">
        <v>28.125</v>
      </c>
    </row>
    <row r="104" spans="1:16" ht="14.1" x14ac:dyDescent="0.5">
      <c r="A104" t="s">
        <v>4353</v>
      </c>
      <c r="B104" s="17" t="s">
        <v>4329</v>
      </c>
      <c r="C104" t="s">
        <v>2368</v>
      </c>
      <c r="D104" t="s">
        <v>4330</v>
      </c>
      <c r="E104" t="s">
        <v>4331</v>
      </c>
      <c r="F104" s="18">
        <v>19458.128079999999</v>
      </c>
      <c r="G104" s="18">
        <v>247536.94581</v>
      </c>
      <c r="H104" s="18">
        <v>49261.083740000002</v>
      </c>
      <c r="I104" s="18">
        <v>316256.15763999999</v>
      </c>
      <c r="J104" s="19">
        <v>6.2E-2</v>
      </c>
      <c r="K104" s="19">
        <v>0.78300000000000003</v>
      </c>
      <c r="L104" s="19">
        <v>0.156</v>
      </c>
      <c r="M104" s="20">
        <v>46</v>
      </c>
      <c r="N104" s="19">
        <v>82.959641255605405</v>
      </c>
      <c r="O104" s="19">
        <v>45.739910313901298</v>
      </c>
      <c r="P104" s="19">
        <v>32.286995515695097</v>
      </c>
    </row>
    <row r="105" spans="1:16" ht="14.1" x14ac:dyDescent="0.5">
      <c r="A105" t="s">
        <v>4354</v>
      </c>
      <c r="B105" s="17" t="s">
        <v>4329</v>
      </c>
      <c r="C105" t="s">
        <v>2368</v>
      </c>
      <c r="D105" t="s">
        <v>4330</v>
      </c>
      <c r="E105" t="s">
        <v>4331</v>
      </c>
      <c r="F105" s="18">
        <v>22008.281569999999</v>
      </c>
      <c r="G105" s="18">
        <v>255486.54243999999</v>
      </c>
      <c r="H105" s="18">
        <v>53416.149069999999</v>
      </c>
      <c r="I105" s="18">
        <v>330910.97308000003</v>
      </c>
      <c r="J105" s="19">
        <v>6.7000000000000004E-2</v>
      </c>
      <c r="K105" s="19">
        <v>0.77200000000000002</v>
      </c>
      <c r="L105" s="19">
        <v>0.161</v>
      </c>
      <c r="M105" s="20">
        <v>46</v>
      </c>
      <c r="N105" s="19">
        <v>86.098654708520201</v>
      </c>
      <c r="O105" s="19">
        <v>36.322869955157003</v>
      </c>
      <c r="P105" s="19">
        <v>34.080717488789197</v>
      </c>
    </row>
    <row r="106" spans="1:16" ht="14.1" x14ac:dyDescent="0.5">
      <c r="A106" t="s">
        <v>4355</v>
      </c>
      <c r="B106" s="17" t="s">
        <v>4329</v>
      </c>
      <c r="C106" t="s">
        <v>2368</v>
      </c>
      <c r="D106" t="s">
        <v>4330</v>
      </c>
      <c r="E106" t="s">
        <v>4331</v>
      </c>
      <c r="F106" s="18">
        <v>22954.545450000001</v>
      </c>
      <c r="G106" s="18">
        <v>287500</v>
      </c>
      <c r="H106" s="18">
        <v>54545.454550000002</v>
      </c>
      <c r="I106" s="18">
        <v>365000</v>
      </c>
      <c r="J106" s="19">
        <v>6.3E-2</v>
      </c>
      <c r="K106" s="19">
        <v>0.78800000000000003</v>
      </c>
      <c r="L106" s="19">
        <v>0.14899999999999999</v>
      </c>
      <c r="M106" s="20">
        <v>47</v>
      </c>
      <c r="N106" s="19">
        <v>87.443946188340803</v>
      </c>
      <c r="O106" s="19">
        <v>44.394618834080703</v>
      </c>
      <c r="P106" s="19">
        <v>26.008968609865502</v>
      </c>
    </row>
    <row r="107" spans="1:16" ht="14.1" x14ac:dyDescent="0.5">
      <c r="A107" t="s">
        <v>4356</v>
      </c>
      <c r="B107" s="17" t="s">
        <v>4329</v>
      </c>
      <c r="C107" t="s">
        <v>2368</v>
      </c>
      <c r="D107" t="s">
        <v>4330</v>
      </c>
      <c r="E107" t="s">
        <v>4331</v>
      </c>
      <c r="F107" s="18">
        <v>23927.765240000001</v>
      </c>
      <c r="G107" s="18">
        <v>318284.42437999998</v>
      </c>
      <c r="H107" s="18">
        <v>46952.595939999999</v>
      </c>
      <c r="I107" s="18">
        <v>389164.78554999997</v>
      </c>
      <c r="J107" s="19">
        <v>6.0999999999999999E-2</v>
      </c>
      <c r="K107" s="19">
        <v>0.81799999999999995</v>
      </c>
      <c r="L107" s="19">
        <v>0.121</v>
      </c>
      <c r="M107" s="20">
        <v>47</v>
      </c>
      <c r="N107" s="19">
        <v>86.547085201793706</v>
      </c>
      <c r="O107" s="19">
        <v>71.748878923766796</v>
      </c>
      <c r="P107" s="19">
        <v>10.3139013452915</v>
      </c>
    </row>
    <row r="108" spans="1:16" ht="14.1" x14ac:dyDescent="0.5">
      <c r="A108" t="s">
        <v>4357</v>
      </c>
      <c r="B108" s="17" t="s">
        <v>4329</v>
      </c>
      <c r="C108" t="s">
        <v>2368</v>
      </c>
      <c r="D108" t="s">
        <v>4330</v>
      </c>
      <c r="E108" t="s">
        <v>4331</v>
      </c>
      <c r="F108" s="18">
        <v>22267.303100000001</v>
      </c>
      <c r="G108" s="18">
        <v>323866.34844999999</v>
      </c>
      <c r="H108" s="18">
        <v>57040.572789999998</v>
      </c>
      <c r="I108" s="18">
        <v>403174.22434000002</v>
      </c>
      <c r="J108" s="19">
        <v>5.5E-2</v>
      </c>
      <c r="K108" s="19">
        <v>0.80300000000000005</v>
      </c>
      <c r="L108" s="19">
        <v>0.14099999999999999</v>
      </c>
      <c r="M108" s="20">
        <v>47</v>
      </c>
      <c r="N108" s="19">
        <v>80.269058295964101</v>
      </c>
      <c r="O108" s="19">
        <v>57.847533632287004</v>
      </c>
      <c r="P108" s="19">
        <v>17.4887892376682</v>
      </c>
    </row>
    <row r="109" spans="1:16" ht="14.1" x14ac:dyDescent="0.5">
      <c r="A109" t="s">
        <v>4358</v>
      </c>
      <c r="B109" s="17" t="s">
        <v>4329</v>
      </c>
      <c r="C109" t="s">
        <v>2368</v>
      </c>
      <c r="D109" t="s">
        <v>4359</v>
      </c>
      <c r="E109" t="s">
        <v>4360</v>
      </c>
      <c r="F109" s="18">
        <v>25675.67568</v>
      </c>
      <c r="G109" s="18">
        <v>411711.71171</v>
      </c>
      <c r="H109" s="18">
        <v>77927.927930000005</v>
      </c>
      <c r="I109" s="18">
        <v>515315.31531999999</v>
      </c>
      <c r="J109" s="19">
        <v>0.05</v>
      </c>
      <c r="K109" s="19">
        <v>0.79900000000000004</v>
      </c>
      <c r="L109" s="19">
        <v>0.151</v>
      </c>
      <c r="M109" s="20">
        <v>48</v>
      </c>
      <c r="N109" s="19">
        <v>78.125</v>
      </c>
      <c r="O109" s="19">
        <v>60.267857142857103</v>
      </c>
      <c r="P109" s="19">
        <v>20.089285714285701</v>
      </c>
    </row>
    <row r="110" spans="1:16" ht="14.1" x14ac:dyDescent="0.5">
      <c r="A110" t="s">
        <v>4361</v>
      </c>
      <c r="B110" s="17" t="s">
        <v>4362</v>
      </c>
      <c r="C110" t="s">
        <v>2368</v>
      </c>
      <c r="D110" t="s">
        <v>4363</v>
      </c>
      <c r="E110" t="s">
        <v>4364</v>
      </c>
      <c r="F110" s="18">
        <v>6482.7586199999996</v>
      </c>
      <c r="G110" s="18">
        <v>102758.62069</v>
      </c>
      <c r="H110" s="18">
        <v>26206.896550000001</v>
      </c>
      <c r="I110" s="18">
        <v>135448.27585999999</v>
      </c>
      <c r="J110" s="19">
        <v>4.8000000000000001E-2</v>
      </c>
      <c r="K110" s="19">
        <v>0.75900000000000001</v>
      </c>
      <c r="L110" s="19">
        <v>0.193</v>
      </c>
      <c r="M110" s="20">
        <v>43</v>
      </c>
      <c r="N110" s="19">
        <v>62.331838565022402</v>
      </c>
      <c r="O110" s="19">
        <v>36.322869955157003</v>
      </c>
      <c r="P110" s="19">
        <v>65.022421524663699</v>
      </c>
    </row>
    <row r="111" spans="1:16" ht="14.1" x14ac:dyDescent="0.5">
      <c r="A111" t="s">
        <v>4365</v>
      </c>
      <c r="B111" s="17" t="s">
        <v>4362</v>
      </c>
      <c r="C111" t="s">
        <v>2368</v>
      </c>
      <c r="D111" t="s">
        <v>4363</v>
      </c>
      <c r="E111" t="s">
        <v>4364</v>
      </c>
      <c r="F111" s="18">
        <v>24544.179520000002</v>
      </c>
      <c r="G111" s="18">
        <v>436185.13324</v>
      </c>
      <c r="H111" s="18">
        <v>112201.96352999999</v>
      </c>
      <c r="I111" s="18">
        <v>572931.27630000003</v>
      </c>
      <c r="J111" s="19">
        <v>4.2999999999999997E-2</v>
      </c>
      <c r="K111" s="19">
        <v>0.76100000000000001</v>
      </c>
      <c r="L111" s="19">
        <v>0.19600000000000001</v>
      </c>
      <c r="M111" s="20">
        <v>48</v>
      </c>
      <c r="N111" s="19">
        <v>74.553571428571402</v>
      </c>
      <c r="O111" s="19">
        <v>38.392857142857103</v>
      </c>
      <c r="P111" s="19">
        <v>57.142857142857103</v>
      </c>
    </row>
    <row r="112" spans="1:16" ht="14.1" x14ac:dyDescent="0.5">
      <c r="A112" t="s">
        <v>4366</v>
      </c>
      <c r="B112" s="17" t="s">
        <v>4362</v>
      </c>
      <c r="C112" t="s">
        <v>2368</v>
      </c>
      <c r="D112" t="s">
        <v>4363</v>
      </c>
      <c r="E112" t="s">
        <v>4364</v>
      </c>
      <c r="F112" s="18">
        <v>29098.360659999998</v>
      </c>
      <c r="G112" s="18">
        <v>665983.60655999999</v>
      </c>
      <c r="H112" s="18">
        <v>174180.32787000001</v>
      </c>
      <c r="I112" s="18">
        <v>869262.29507999995</v>
      </c>
      <c r="J112" s="19">
        <v>3.3000000000000002E-2</v>
      </c>
      <c r="K112" s="19">
        <v>0.76600000000000001</v>
      </c>
      <c r="L112" s="19">
        <v>0.2</v>
      </c>
      <c r="M112" s="20">
        <v>49</v>
      </c>
      <c r="N112" s="19">
        <v>60.089686098654703</v>
      </c>
      <c r="O112" s="19">
        <v>35.874439461883398</v>
      </c>
      <c r="P112" s="19">
        <v>63.677130044842997</v>
      </c>
    </row>
    <row r="113" spans="1:16" ht="14.1" x14ac:dyDescent="0.5">
      <c r="A113" t="s">
        <v>4367</v>
      </c>
      <c r="B113" s="17" t="s">
        <v>4362</v>
      </c>
      <c r="C113" t="s">
        <v>2368</v>
      </c>
      <c r="D113" t="s">
        <v>4363</v>
      </c>
      <c r="E113" t="s">
        <v>4364</v>
      </c>
      <c r="F113" s="18">
        <v>35701.598579999998</v>
      </c>
      <c r="G113" s="18">
        <v>674955.59502999997</v>
      </c>
      <c r="H113" s="18">
        <v>177619.89343</v>
      </c>
      <c r="I113" s="18">
        <v>888277.08703000005</v>
      </c>
      <c r="J113" s="19">
        <v>0.04</v>
      </c>
      <c r="K113" s="19">
        <v>0.76</v>
      </c>
      <c r="L113" s="19">
        <v>0.2</v>
      </c>
      <c r="M113" s="20">
        <v>49</v>
      </c>
      <c r="N113" s="19">
        <v>69.506726457399097</v>
      </c>
      <c r="O113" s="19">
        <v>34.080717488789197</v>
      </c>
      <c r="P113" s="19">
        <v>63.228699551569498</v>
      </c>
    </row>
    <row r="114" spans="1:16" ht="14.1" x14ac:dyDescent="0.5">
      <c r="A114" t="s">
        <v>4368</v>
      </c>
      <c r="B114" s="17" t="s">
        <v>4362</v>
      </c>
      <c r="C114" t="s">
        <v>2368</v>
      </c>
      <c r="D114" t="s">
        <v>4363</v>
      </c>
      <c r="E114" t="s">
        <v>4364</v>
      </c>
      <c r="F114" s="18">
        <v>38909.090909999999</v>
      </c>
      <c r="G114" s="18">
        <v>941818.18182000006</v>
      </c>
      <c r="H114" s="18">
        <v>243636.36364</v>
      </c>
      <c r="I114" s="18">
        <v>1224363.6363599999</v>
      </c>
      <c r="J114" s="19">
        <v>3.2000000000000001E-2</v>
      </c>
      <c r="K114" s="19">
        <v>0.76900000000000002</v>
      </c>
      <c r="L114" s="19">
        <v>0.19900000000000001</v>
      </c>
      <c r="M114" s="20">
        <v>49</v>
      </c>
      <c r="N114" s="19">
        <v>59.192825112107599</v>
      </c>
      <c r="O114" s="19">
        <v>37.668161434977598</v>
      </c>
      <c r="P114" s="19">
        <v>60.538116591928301</v>
      </c>
    </row>
    <row r="115" spans="1:16" ht="14.1" x14ac:dyDescent="0.5">
      <c r="A115" t="s">
        <v>4369</v>
      </c>
      <c r="B115" s="17" t="s">
        <v>4370</v>
      </c>
      <c r="C115" t="s">
        <v>2368</v>
      </c>
      <c r="D115" t="s">
        <v>4371</v>
      </c>
      <c r="E115" t="s">
        <v>4372</v>
      </c>
      <c r="F115" s="18">
        <v>5.5</v>
      </c>
      <c r="G115" s="18">
        <v>7.1</v>
      </c>
      <c r="H115" s="18">
        <v>4.3</v>
      </c>
      <c r="I115" s="18">
        <v>16.899999999999999</v>
      </c>
      <c r="J115" s="19">
        <v>0.32500000000000001</v>
      </c>
      <c r="K115" s="19">
        <v>0.42</v>
      </c>
      <c r="L115" s="19">
        <v>0.254</v>
      </c>
      <c r="M115" s="20">
        <v>25</v>
      </c>
      <c r="N115" s="19">
        <v>32.286995515695097</v>
      </c>
      <c r="O115" s="19">
        <v>86.547085201793706</v>
      </c>
      <c r="P115" s="19">
        <v>38.116591928251097</v>
      </c>
    </row>
    <row r="116" spans="1:16" ht="14.1" x14ac:dyDescent="0.5">
      <c r="A116" t="s">
        <v>4373</v>
      </c>
      <c r="B116" s="17" t="s">
        <v>4370</v>
      </c>
      <c r="C116" t="s">
        <v>2368</v>
      </c>
      <c r="D116" t="s">
        <v>4371</v>
      </c>
      <c r="E116" t="s">
        <v>4372</v>
      </c>
      <c r="F116" s="18">
        <v>11.587300000000001</v>
      </c>
      <c r="G116" s="18">
        <v>20.317460000000001</v>
      </c>
      <c r="H116" s="18">
        <v>9.6825399999999995</v>
      </c>
      <c r="I116" s="18">
        <v>41.587299999999999</v>
      </c>
      <c r="J116" s="19">
        <v>0.27900000000000003</v>
      </c>
      <c r="K116" s="19">
        <v>0.48899999999999999</v>
      </c>
      <c r="L116" s="19">
        <v>0.23300000000000001</v>
      </c>
      <c r="M116" s="20">
        <v>28</v>
      </c>
      <c r="N116" s="19">
        <v>37.219730941704</v>
      </c>
      <c r="O116" s="19">
        <v>92.825112107623298</v>
      </c>
      <c r="P116" s="19">
        <v>28.699551569506699</v>
      </c>
    </row>
    <row r="117" spans="1:16" ht="14.1" x14ac:dyDescent="0.5">
      <c r="A117" t="s">
        <v>4374</v>
      </c>
      <c r="B117" s="17" t="s">
        <v>4370</v>
      </c>
      <c r="C117" t="s">
        <v>2368</v>
      </c>
      <c r="D117" t="s">
        <v>4371</v>
      </c>
      <c r="E117" t="s">
        <v>4372</v>
      </c>
      <c r="F117" s="18">
        <v>715.38462000000004</v>
      </c>
      <c r="G117" s="18">
        <v>2788.2051299999998</v>
      </c>
      <c r="H117" s="18">
        <v>835.89743999999996</v>
      </c>
      <c r="I117" s="18">
        <v>4339.4871800000001</v>
      </c>
      <c r="J117" s="19">
        <v>0.16500000000000001</v>
      </c>
      <c r="K117" s="19">
        <v>0.64300000000000002</v>
      </c>
      <c r="L117" s="19">
        <v>0.193</v>
      </c>
      <c r="M117" s="20">
        <v>32</v>
      </c>
      <c r="N117" s="19">
        <v>72.645739910313907</v>
      </c>
      <c r="O117" s="19">
        <v>39.461883408071699</v>
      </c>
      <c r="P117" s="19">
        <v>37.668161434977598</v>
      </c>
    </row>
    <row r="118" spans="1:16" ht="14.1" x14ac:dyDescent="0.5">
      <c r="A118" t="s">
        <v>4375</v>
      </c>
      <c r="B118" s="17" t="s">
        <v>4370</v>
      </c>
      <c r="C118" t="s">
        <v>2368</v>
      </c>
      <c r="D118" t="s">
        <v>4371</v>
      </c>
      <c r="E118" t="s">
        <v>4372</v>
      </c>
      <c r="F118" s="18">
        <v>1511.6471200000001</v>
      </c>
      <c r="G118" s="18">
        <v>4601.0242900000003</v>
      </c>
      <c r="H118" s="18">
        <v>1445.5641800000001</v>
      </c>
      <c r="I118" s="18">
        <v>7558.2355900000002</v>
      </c>
      <c r="J118" s="19">
        <v>0.2</v>
      </c>
      <c r="K118" s="19">
        <v>0.60899999999999999</v>
      </c>
      <c r="L118" s="19">
        <v>0.191</v>
      </c>
      <c r="M118" s="20">
        <v>32</v>
      </c>
      <c r="N118" s="19">
        <v>76.681614349775799</v>
      </c>
      <c r="O118" s="19">
        <v>28.699551569506699</v>
      </c>
      <c r="P118" s="19">
        <v>35.874439461883398</v>
      </c>
    </row>
    <row r="119" spans="1:16" ht="14.1" x14ac:dyDescent="0.5">
      <c r="A119" t="s">
        <v>4376</v>
      </c>
      <c r="B119" s="17" t="s">
        <v>4370</v>
      </c>
      <c r="C119" t="s">
        <v>2368</v>
      </c>
      <c r="D119" t="s">
        <v>4371</v>
      </c>
      <c r="E119" t="s">
        <v>4372</v>
      </c>
      <c r="F119" s="18">
        <v>1814.43299</v>
      </c>
      <c r="G119" s="18">
        <v>12690.721649999999</v>
      </c>
      <c r="H119" s="18">
        <v>3804.1237099999998</v>
      </c>
      <c r="I119" s="18">
        <v>18309.278350000001</v>
      </c>
      <c r="J119" s="19">
        <v>9.9000000000000005E-2</v>
      </c>
      <c r="K119" s="19">
        <v>0.69299999999999995</v>
      </c>
      <c r="L119" s="19">
        <v>0.20799999999999999</v>
      </c>
      <c r="M119" s="20">
        <v>34</v>
      </c>
      <c r="N119" s="19">
        <v>57.847533632287004</v>
      </c>
      <c r="O119" s="19">
        <v>47.982062780269104</v>
      </c>
      <c r="P119" s="19">
        <v>55.605381165919297</v>
      </c>
    </row>
    <row r="120" spans="1:16" ht="14.1" x14ac:dyDescent="0.5">
      <c r="A120" t="s">
        <v>4377</v>
      </c>
      <c r="B120" s="17" t="s">
        <v>4370</v>
      </c>
      <c r="C120" t="s">
        <v>2368</v>
      </c>
      <c r="D120" t="s">
        <v>4371</v>
      </c>
      <c r="E120" t="s">
        <v>4372</v>
      </c>
      <c r="F120" s="18">
        <v>3487.1525999999999</v>
      </c>
      <c r="G120" s="18">
        <v>38306.240169999997</v>
      </c>
      <c r="H120" s="18">
        <v>10644.992130000001</v>
      </c>
      <c r="I120" s="18">
        <v>52438.384899999997</v>
      </c>
      <c r="J120" s="19">
        <v>6.7000000000000004E-2</v>
      </c>
      <c r="K120" s="19">
        <v>0.73099999999999998</v>
      </c>
      <c r="L120" s="19">
        <v>0.20300000000000001</v>
      </c>
      <c r="M120" s="20">
        <v>38</v>
      </c>
      <c r="N120" s="19">
        <v>47.533632286995498</v>
      </c>
      <c r="O120" s="19">
        <v>53.811659192825097</v>
      </c>
      <c r="P120" s="19">
        <v>55.605381165919297</v>
      </c>
    </row>
    <row r="121" spans="1:16" ht="14.1" x14ac:dyDescent="0.5">
      <c r="A121" t="s">
        <v>4378</v>
      </c>
      <c r="B121" s="17" t="s">
        <v>4370</v>
      </c>
      <c r="C121" t="s">
        <v>2368</v>
      </c>
      <c r="D121" t="s">
        <v>4371</v>
      </c>
      <c r="E121" t="s">
        <v>4372</v>
      </c>
      <c r="F121" s="18">
        <v>10260.115610000001</v>
      </c>
      <c r="G121" s="18">
        <v>29865.125240000001</v>
      </c>
      <c r="H121" s="18">
        <v>12475.915220000001</v>
      </c>
      <c r="I121" s="18">
        <v>52601.156069999997</v>
      </c>
      <c r="J121" s="19">
        <v>0.19500000000000001</v>
      </c>
      <c r="K121" s="19">
        <v>0.56799999999999995</v>
      </c>
      <c r="L121" s="19">
        <v>0.23699999999999999</v>
      </c>
      <c r="M121" s="20">
        <v>38</v>
      </c>
      <c r="N121" s="19">
        <v>97.757847533632301</v>
      </c>
      <c r="O121" s="19">
        <v>4.9327354260089704</v>
      </c>
      <c r="P121" s="19">
        <v>79.820627802690595</v>
      </c>
    </row>
    <row r="122" spans="1:16" ht="14.1" x14ac:dyDescent="0.5">
      <c r="A122" t="s">
        <v>4379</v>
      </c>
      <c r="B122" s="17" t="s">
        <v>4370</v>
      </c>
      <c r="C122" t="s">
        <v>2368</v>
      </c>
      <c r="D122" t="s">
        <v>4380</v>
      </c>
      <c r="E122" t="s">
        <v>4381</v>
      </c>
      <c r="F122" s="18">
        <v>4540.54054</v>
      </c>
      <c r="G122" s="18">
        <v>39351.351349999997</v>
      </c>
      <c r="H122" s="18">
        <v>11891.891890000001</v>
      </c>
      <c r="I122" s="18">
        <v>55783.783779999998</v>
      </c>
      <c r="J122" s="19">
        <v>8.1000000000000003E-2</v>
      </c>
      <c r="K122" s="19">
        <v>0.70499999999999996</v>
      </c>
      <c r="L122" s="19">
        <v>0.21299999999999999</v>
      </c>
      <c r="M122" s="20">
        <v>39</v>
      </c>
      <c r="N122" s="19">
        <v>65.178571428571402</v>
      </c>
      <c r="O122" s="19">
        <v>28.571428571428601</v>
      </c>
      <c r="P122" s="19">
        <v>76.339285714285694</v>
      </c>
    </row>
    <row r="123" spans="1:16" ht="14.1" x14ac:dyDescent="0.5">
      <c r="A123" t="s">
        <v>4382</v>
      </c>
      <c r="B123" s="17" t="s">
        <v>4370</v>
      </c>
      <c r="C123" t="s">
        <v>2368</v>
      </c>
      <c r="D123" t="s">
        <v>4371</v>
      </c>
      <c r="E123" t="s">
        <v>4372</v>
      </c>
      <c r="F123" s="18">
        <v>5253.2242800000004</v>
      </c>
      <c r="G123" s="18">
        <v>64768.79522</v>
      </c>
      <c r="H123" s="18">
        <v>19440.075499999999</v>
      </c>
      <c r="I123" s="18">
        <v>89462.095000000001</v>
      </c>
      <c r="J123" s="19">
        <v>5.8999999999999997E-2</v>
      </c>
      <c r="K123" s="19">
        <v>0.72399999999999998</v>
      </c>
      <c r="L123" s="19">
        <v>0.217</v>
      </c>
      <c r="M123" s="20">
        <v>41</v>
      </c>
      <c r="N123" s="19">
        <v>58.7443946188341</v>
      </c>
      <c r="O123" s="19">
        <v>32.286995515695097</v>
      </c>
      <c r="P123" s="19">
        <v>78.026905829596402</v>
      </c>
    </row>
    <row r="124" spans="1:16" ht="14.1" x14ac:dyDescent="0.5">
      <c r="A124" t="s">
        <v>4383</v>
      </c>
      <c r="B124" s="17" t="s">
        <v>4370</v>
      </c>
      <c r="C124" t="s">
        <v>2368</v>
      </c>
      <c r="D124" t="s">
        <v>4294</v>
      </c>
      <c r="E124" t="s">
        <v>4384</v>
      </c>
      <c r="F124" s="18">
        <v>7221.9547400000001</v>
      </c>
      <c r="G124" s="18">
        <v>173712.08473999999</v>
      </c>
      <c r="H124" s="18">
        <v>55320.173329999998</v>
      </c>
      <c r="I124" s="18">
        <v>236254.21281</v>
      </c>
      <c r="J124" s="19">
        <v>3.1E-2</v>
      </c>
      <c r="K124" s="19">
        <v>0.73499999999999999</v>
      </c>
      <c r="L124" s="19">
        <v>0.23400000000000001</v>
      </c>
      <c r="M124" s="20">
        <v>45</v>
      </c>
      <c r="N124" s="19">
        <v>50</v>
      </c>
      <c r="O124" s="19">
        <v>21.428571428571399</v>
      </c>
      <c r="P124" s="19">
        <v>81.696428571428598</v>
      </c>
    </row>
    <row r="125" spans="1:16" ht="14.1" x14ac:dyDescent="0.5">
      <c r="A125" t="s">
        <v>4385</v>
      </c>
      <c r="B125" s="17" t="s">
        <v>4370</v>
      </c>
      <c r="C125" t="s">
        <v>2368</v>
      </c>
      <c r="D125" t="s">
        <v>4371</v>
      </c>
      <c r="E125" t="s">
        <v>4372</v>
      </c>
      <c r="F125" s="18">
        <v>15614.61794</v>
      </c>
      <c r="G125" s="18">
        <v>197674.4186</v>
      </c>
      <c r="H125" s="18">
        <v>45016.611299999997</v>
      </c>
      <c r="I125" s="18">
        <v>258305.64783999999</v>
      </c>
      <c r="J125" s="19">
        <v>0.06</v>
      </c>
      <c r="K125" s="19">
        <v>0.76500000000000001</v>
      </c>
      <c r="L125" s="19">
        <v>0.17399999999999999</v>
      </c>
      <c r="M125" s="20">
        <v>45</v>
      </c>
      <c r="N125" s="19">
        <v>81.696428571428598</v>
      </c>
      <c r="O125" s="19">
        <v>38.392857142857103</v>
      </c>
      <c r="P125" s="19">
        <v>47.321428571428598</v>
      </c>
    </row>
    <row r="126" spans="1:16" ht="14.1" x14ac:dyDescent="0.5">
      <c r="A126" t="s">
        <v>4386</v>
      </c>
      <c r="B126" s="17" t="s">
        <v>4387</v>
      </c>
      <c r="C126" t="s">
        <v>2390</v>
      </c>
      <c r="D126" t="s">
        <v>4388</v>
      </c>
      <c r="E126" t="s">
        <v>4389</v>
      </c>
      <c r="F126" s="18">
        <v>0.40128999999999998</v>
      </c>
      <c r="G126" s="18">
        <v>0.18604999999999999</v>
      </c>
      <c r="H126" s="18">
        <v>7.1300000000000002E-2</v>
      </c>
      <c r="I126" s="18">
        <v>0.65863000000000005</v>
      </c>
      <c r="J126" s="19">
        <v>0.60929999999999995</v>
      </c>
      <c r="K126" s="19">
        <v>0.28249999999999997</v>
      </c>
      <c r="L126" s="19">
        <v>0.1082</v>
      </c>
      <c r="M126" s="20">
        <v>12</v>
      </c>
      <c r="N126" s="19">
        <v>87.5</v>
      </c>
      <c r="O126" s="19">
        <v>82.589285714285694</v>
      </c>
      <c r="P126" s="19">
        <v>0.44642857142857101</v>
      </c>
    </row>
    <row r="127" spans="1:16" ht="14.1" x14ac:dyDescent="0.5">
      <c r="A127" t="s">
        <v>4390</v>
      </c>
      <c r="B127" s="17" t="s">
        <v>4387</v>
      </c>
      <c r="C127" t="s">
        <v>2390</v>
      </c>
      <c r="D127" t="s">
        <v>4388</v>
      </c>
      <c r="E127" t="s">
        <v>4389</v>
      </c>
      <c r="F127" s="18">
        <v>0.42913000000000001</v>
      </c>
      <c r="G127" s="18">
        <v>0.21592</v>
      </c>
      <c r="H127" s="18">
        <v>4.2099999999999999E-2</v>
      </c>
      <c r="I127" s="18">
        <v>0.68715000000000004</v>
      </c>
      <c r="J127" s="19">
        <v>0.62450000000000006</v>
      </c>
      <c r="K127" s="19">
        <v>0.31419999999999998</v>
      </c>
      <c r="L127" s="19">
        <v>6.13E-2</v>
      </c>
      <c r="M127" s="20">
        <v>12</v>
      </c>
      <c r="N127" s="19">
        <v>92.410714285714306</v>
      </c>
      <c r="O127" s="19">
        <v>88.392857142857096</v>
      </c>
      <c r="P127" s="19">
        <v>0</v>
      </c>
    </row>
    <row r="128" spans="1:16" ht="14.1" x14ac:dyDescent="0.5">
      <c r="A128" t="s">
        <v>4391</v>
      </c>
      <c r="B128" s="17" t="s">
        <v>4387</v>
      </c>
      <c r="C128" t="s">
        <v>2390</v>
      </c>
      <c r="D128" t="s">
        <v>4388</v>
      </c>
      <c r="E128" t="s">
        <v>4389</v>
      </c>
      <c r="F128" s="18">
        <v>0.39993000000000001</v>
      </c>
      <c r="G128" s="18">
        <v>0.14327000000000001</v>
      </c>
      <c r="H128" s="18">
        <v>0.14938000000000001</v>
      </c>
      <c r="I128" s="18">
        <v>0.69257999999999997</v>
      </c>
      <c r="J128" s="19">
        <v>0.57750000000000001</v>
      </c>
      <c r="K128" s="19">
        <v>0.2069</v>
      </c>
      <c r="L128" s="19">
        <v>0.2157</v>
      </c>
      <c r="M128" s="20">
        <v>12</v>
      </c>
      <c r="N128" s="19">
        <v>82.142857142857096</v>
      </c>
      <c r="O128" s="19">
        <v>54.017857142857103</v>
      </c>
      <c r="P128" s="19">
        <v>16.5178571428571</v>
      </c>
    </row>
    <row r="129" spans="1:16" ht="14.1" x14ac:dyDescent="0.5">
      <c r="A129" t="s">
        <v>4392</v>
      </c>
      <c r="B129" s="17" t="s">
        <v>4387</v>
      </c>
      <c r="C129" t="s">
        <v>2390</v>
      </c>
      <c r="D129" t="s">
        <v>4393</v>
      </c>
      <c r="E129" t="s">
        <v>4394</v>
      </c>
      <c r="F129" s="18">
        <v>0.97</v>
      </c>
      <c r="G129" s="18">
        <v>0.57999999999999996</v>
      </c>
      <c r="H129" s="18">
        <v>0.59</v>
      </c>
      <c r="I129" s="18">
        <v>2.14</v>
      </c>
      <c r="J129" s="19">
        <v>0.45329999999999998</v>
      </c>
      <c r="K129" s="19">
        <v>0.27100000000000002</v>
      </c>
      <c r="L129" s="19">
        <v>0.2757</v>
      </c>
      <c r="M129" s="20">
        <v>17</v>
      </c>
      <c r="N129" s="19">
        <v>54.708520179372201</v>
      </c>
      <c r="O129" s="19">
        <v>61.434977578475298</v>
      </c>
      <c r="P129" s="19">
        <v>42.152466367712996</v>
      </c>
    </row>
    <row r="130" spans="1:16" ht="14.1" x14ac:dyDescent="0.5">
      <c r="A130" t="s">
        <v>4395</v>
      </c>
      <c r="B130" s="17" t="s">
        <v>4387</v>
      </c>
      <c r="C130" t="s">
        <v>2390</v>
      </c>
      <c r="D130" t="s">
        <v>4396</v>
      </c>
      <c r="E130" t="s">
        <v>4397</v>
      </c>
      <c r="F130" s="18">
        <v>0.53185000000000004</v>
      </c>
      <c r="G130" s="18">
        <v>1.41204</v>
      </c>
      <c r="H130" s="18">
        <v>0.42870000000000003</v>
      </c>
      <c r="I130" s="18">
        <v>2.3725900000000002</v>
      </c>
      <c r="J130" s="19">
        <v>0.22420000000000001</v>
      </c>
      <c r="K130" s="19">
        <v>0.59509999999999996</v>
      </c>
      <c r="L130" s="19">
        <v>0.1807</v>
      </c>
      <c r="M130" s="20">
        <v>17</v>
      </c>
      <c r="N130" s="19">
        <v>5.3811659192825099</v>
      </c>
      <c r="O130" s="19">
        <v>99.551569506726494</v>
      </c>
      <c r="P130" s="19">
        <v>15.695067264574</v>
      </c>
    </row>
    <row r="131" spans="1:16" ht="14.1" x14ac:dyDescent="0.5">
      <c r="A131" t="s">
        <v>4398</v>
      </c>
      <c r="B131" s="17" t="s">
        <v>4387</v>
      </c>
      <c r="C131" t="s">
        <v>2390</v>
      </c>
      <c r="D131" t="s">
        <v>4396</v>
      </c>
      <c r="E131" t="s">
        <v>4397</v>
      </c>
      <c r="F131" s="18">
        <v>0.90373999999999999</v>
      </c>
      <c r="G131" s="18">
        <v>0.94245999999999996</v>
      </c>
      <c r="H131" s="18">
        <v>0.55745</v>
      </c>
      <c r="I131" s="18">
        <v>2.4036499999999998</v>
      </c>
      <c r="J131" s="19">
        <v>0.376</v>
      </c>
      <c r="K131" s="19">
        <v>0.3921</v>
      </c>
      <c r="L131" s="19">
        <v>0.2319</v>
      </c>
      <c r="M131" s="20">
        <v>17</v>
      </c>
      <c r="N131" s="19">
        <v>32.735426008968602</v>
      </c>
      <c r="O131" s="19">
        <v>90.582959641255599</v>
      </c>
      <c r="P131" s="19">
        <v>29.596412556053799</v>
      </c>
    </row>
    <row r="132" spans="1:16" ht="14.1" x14ac:dyDescent="0.5">
      <c r="A132" t="s">
        <v>4399</v>
      </c>
      <c r="B132" s="17" t="s">
        <v>4387</v>
      </c>
      <c r="C132" t="s">
        <v>2390</v>
      </c>
      <c r="D132" t="s">
        <v>4393</v>
      </c>
      <c r="E132" t="s">
        <v>4394</v>
      </c>
      <c r="F132" s="18">
        <v>1.2</v>
      </c>
      <c r="G132" s="18">
        <v>0.64</v>
      </c>
      <c r="H132" s="18">
        <v>0.64</v>
      </c>
      <c r="I132" s="18">
        <v>2.48</v>
      </c>
      <c r="J132" s="19">
        <v>0.4839</v>
      </c>
      <c r="K132" s="19">
        <v>0.2581</v>
      </c>
      <c r="L132" s="19">
        <v>0.2581</v>
      </c>
      <c r="M132" s="20">
        <v>18</v>
      </c>
      <c r="N132" s="19">
        <v>62.053571428571402</v>
      </c>
      <c r="O132" s="19">
        <v>64.285714285714306</v>
      </c>
      <c r="P132" s="19">
        <v>36.160714285714299</v>
      </c>
    </row>
    <row r="133" spans="1:16" ht="14.1" x14ac:dyDescent="0.5">
      <c r="A133" t="s">
        <v>4400</v>
      </c>
      <c r="B133" s="17" t="s">
        <v>4387</v>
      </c>
      <c r="C133" t="s">
        <v>2390</v>
      </c>
      <c r="D133" t="s">
        <v>4396</v>
      </c>
      <c r="E133" t="s">
        <v>4397</v>
      </c>
      <c r="F133" s="18">
        <v>0.55113999999999996</v>
      </c>
      <c r="G133" s="18">
        <v>1.5765400000000001</v>
      </c>
      <c r="H133" s="18">
        <v>0.44894000000000001</v>
      </c>
      <c r="I133" s="18">
        <v>2.5766200000000001</v>
      </c>
      <c r="J133" s="19">
        <v>0.21390000000000001</v>
      </c>
      <c r="K133" s="19">
        <v>0.6119</v>
      </c>
      <c r="L133" s="19">
        <v>0.17419999999999999</v>
      </c>
      <c r="M133" s="20">
        <v>18</v>
      </c>
      <c r="N133" s="19">
        <v>1.78571428571429</v>
      </c>
      <c r="O133" s="19">
        <v>100</v>
      </c>
      <c r="P133" s="19">
        <v>12.0535714285714</v>
      </c>
    </row>
    <row r="134" spans="1:16" ht="14.1" x14ac:dyDescent="0.5">
      <c r="A134" t="s">
        <v>4401</v>
      </c>
      <c r="B134" s="17" t="s">
        <v>4387</v>
      </c>
      <c r="C134" t="s">
        <v>2390</v>
      </c>
      <c r="D134" t="s">
        <v>4402</v>
      </c>
      <c r="E134" t="s">
        <v>4403</v>
      </c>
      <c r="F134" s="18">
        <v>1.9895400000000001</v>
      </c>
      <c r="G134" s="18">
        <v>0.27755000000000002</v>
      </c>
      <c r="H134" s="18">
        <v>0.34310000000000002</v>
      </c>
      <c r="I134" s="18">
        <v>2.6101800000000002</v>
      </c>
      <c r="J134" s="19">
        <v>0.76200000000000001</v>
      </c>
      <c r="K134" s="19">
        <v>0.106</v>
      </c>
      <c r="L134" s="19">
        <v>0.13100000000000001</v>
      </c>
      <c r="M134" s="20">
        <v>18</v>
      </c>
      <c r="N134" s="19">
        <v>99.553571428571402</v>
      </c>
      <c r="O134" s="19">
        <v>9.8214285714285694</v>
      </c>
      <c r="P134" s="19">
        <v>4.0178571428571397</v>
      </c>
    </row>
    <row r="135" spans="1:16" ht="14.1" x14ac:dyDescent="0.5">
      <c r="A135" t="s">
        <v>4404</v>
      </c>
      <c r="B135" s="17" t="s">
        <v>4387</v>
      </c>
      <c r="C135" t="s">
        <v>2390</v>
      </c>
      <c r="D135" t="s">
        <v>3273</v>
      </c>
      <c r="E135" t="s">
        <v>3274</v>
      </c>
      <c r="F135" s="18">
        <v>1.5651900000000001</v>
      </c>
      <c r="G135" s="18">
        <v>0.51212000000000002</v>
      </c>
      <c r="H135" s="18">
        <v>1.18919</v>
      </c>
      <c r="I135" s="18">
        <v>3.35676</v>
      </c>
      <c r="J135" s="19">
        <v>0.46600000000000003</v>
      </c>
      <c r="K135" s="19">
        <v>0.153</v>
      </c>
      <c r="L135" s="19">
        <v>0.35399999999999998</v>
      </c>
      <c r="M135" s="20">
        <v>19</v>
      </c>
      <c r="N135" s="19">
        <v>60.089686098654703</v>
      </c>
      <c r="O135" s="19">
        <v>18.834080717488799</v>
      </c>
      <c r="P135" s="19">
        <v>63.677130044842997</v>
      </c>
    </row>
    <row r="136" spans="1:16" ht="14.1" x14ac:dyDescent="0.5">
      <c r="A136" t="s">
        <v>4405</v>
      </c>
      <c r="B136" s="17" t="s">
        <v>4387</v>
      </c>
      <c r="C136" t="s">
        <v>2390</v>
      </c>
      <c r="D136" t="s">
        <v>4396</v>
      </c>
      <c r="E136" t="s">
        <v>4397</v>
      </c>
      <c r="F136" s="18">
        <v>1.06874</v>
      </c>
      <c r="G136" s="18">
        <v>2.7992499999999998</v>
      </c>
      <c r="H136" s="18">
        <v>0.77686999999999995</v>
      </c>
      <c r="I136" s="18">
        <v>4.6448600000000004</v>
      </c>
      <c r="J136" s="19">
        <v>0.2301</v>
      </c>
      <c r="K136" s="19">
        <v>0.60270000000000001</v>
      </c>
      <c r="L136" s="19">
        <v>0.1673</v>
      </c>
      <c r="M136" s="20">
        <v>20</v>
      </c>
      <c r="N136" s="19">
        <v>11.6591928251121</v>
      </c>
      <c r="O136" s="19">
        <v>99.103139013452903</v>
      </c>
      <c r="P136" s="19">
        <v>13.452914798206301</v>
      </c>
    </row>
    <row r="137" spans="1:16" ht="14.1" x14ac:dyDescent="0.5">
      <c r="A137" t="s">
        <v>4406</v>
      </c>
      <c r="B137" s="17" t="s">
        <v>4387</v>
      </c>
      <c r="C137" t="s">
        <v>2390</v>
      </c>
      <c r="D137" t="s">
        <v>4393</v>
      </c>
      <c r="E137" t="s">
        <v>4394</v>
      </c>
      <c r="F137" s="18">
        <v>2.41561</v>
      </c>
      <c r="G137" s="18">
        <v>1.56715</v>
      </c>
      <c r="H137" s="18">
        <v>1.5172399999999999</v>
      </c>
      <c r="I137" s="18">
        <v>5.5</v>
      </c>
      <c r="J137" s="19">
        <v>0.439</v>
      </c>
      <c r="K137" s="19">
        <v>0.28499999999999998</v>
      </c>
      <c r="L137" s="19">
        <v>0.27600000000000002</v>
      </c>
      <c r="M137" s="20">
        <v>21</v>
      </c>
      <c r="N137" s="19">
        <v>64.285714285714306</v>
      </c>
      <c r="O137" s="19">
        <v>53.571428571428598</v>
      </c>
      <c r="P137" s="19">
        <v>45.982142857142897</v>
      </c>
    </row>
    <row r="138" spans="1:16" ht="14.1" x14ac:dyDescent="0.5">
      <c r="A138" t="s">
        <v>4407</v>
      </c>
      <c r="B138" s="17" t="s">
        <v>4387</v>
      </c>
      <c r="C138" t="s">
        <v>2390</v>
      </c>
      <c r="D138" t="s">
        <v>4408</v>
      </c>
      <c r="E138" t="s">
        <v>4409</v>
      </c>
      <c r="F138" s="18">
        <v>3.4053</v>
      </c>
      <c r="G138" s="18">
        <v>3.2844699999999998</v>
      </c>
      <c r="H138" s="18">
        <v>1.5488599999999999</v>
      </c>
      <c r="I138" s="18">
        <v>8.2386400000000002</v>
      </c>
      <c r="J138" s="19">
        <v>0.41299999999999998</v>
      </c>
      <c r="K138" s="19">
        <v>0.39900000000000002</v>
      </c>
      <c r="L138" s="19">
        <v>0.188</v>
      </c>
      <c r="M138" s="20">
        <v>22</v>
      </c>
      <c r="N138" s="19">
        <v>50.672645739910301</v>
      </c>
      <c r="O138" s="19">
        <v>89.237668161434996</v>
      </c>
      <c r="P138" s="19">
        <v>13.004484304932699</v>
      </c>
    </row>
    <row r="139" spans="1:16" ht="14.1" x14ac:dyDescent="0.5">
      <c r="A139" t="s">
        <v>4410</v>
      </c>
      <c r="B139" s="17" t="s">
        <v>4387</v>
      </c>
      <c r="C139" t="s">
        <v>2390</v>
      </c>
      <c r="D139" t="s">
        <v>4408</v>
      </c>
      <c r="E139" t="s">
        <v>4409</v>
      </c>
      <c r="F139" s="18">
        <v>3.7346900000000001</v>
      </c>
      <c r="G139" s="18">
        <v>2.7838599999999998</v>
      </c>
      <c r="H139" s="18">
        <v>1.87767</v>
      </c>
      <c r="I139" s="18">
        <v>8.3962299999999992</v>
      </c>
      <c r="J139" s="19">
        <v>0.44500000000000001</v>
      </c>
      <c r="K139" s="19">
        <v>0.33200000000000002</v>
      </c>
      <c r="L139" s="19">
        <v>0.224</v>
      </c>
      <c r="M139" s="20">
        <v>22</v>
      </c>
      <c r="N139" s="19">
        <v>59.192825112107599</v>
      </c>
      <c r="O139" s="19">
        <v>73.542600896861003</v>
      </c>
      <c r="P139" s="19">
        <v>25.112107623318401</v>
      </c>
    </row>
    <row r="140" spans="1:16" ht="14.1" x14ac:dyDescent="0.5">
      <c r="A140" t="s">
        <v>4411</v>
      </c>
      <c r="B140" s="17" t="s">
        <v>4387</v>
      </c>
      <c r="C140" t="s">
        <v>2390</v>
      </c>
      <c r="D140" t="s">
        <v>4408</v>
      </c>
      <c r="E140" t="s">
        <v>4409</v>
      </c>
      <c r="F140" s="18">
        <v>3.8762300000000001</v>
      </c>
      <c r="G140" s="18">
        <v>3.33724</v>
      </c>
      <c r="H140" s="18">
        <v>2.6921900000000001</v>
      </c>
      <c r="I140" s="18">
        <v>9.9056599999999992</v>
      </c>
      <c r="J140" s="19">
        <v>0.39100000000000001</v>
      </c>
      <c r="K140" s="19">
        <v>0.33700000000000002</v>
      </c>
      <c r="L140" s="19">
        <v>0.27200000000000002</v>
      </c>
      <c r="M140" s="20">
        <v>23</v>
      </c>
      <c r="N140" s="19">
        <v>45.739910313901298</v>
      </c>
      <c r="O140" s="19">
        <v>66.367713004484301</v>
      </c>
      <c r="P140" s="19">
        <v>44.394618834080703</v>
      </c>
    </row>
    <row r="141" spans="1:16" ht="14.1" x14ac:dyDescent="0.5">
      <c r="A141" t="s">
        <v>4412</v>
      </c>
      <c r="B141" s="17" t="s">
        <v>4387</v>
      </c>
      <c r="C141" t="s">
        <v>2390</v>
      </c>
      <c r="D141" t="s">
        <v>4393</v>
      </c>
      <c r="E141" t="s">
        <v>4394</v>
      </c>
      <c r="F141" s="18">
        <v>3.24701</v>
      </c>
      <c r="G141" s="18">
        <v>4.6115500000000003</v>
      </c>
      <c r="H141" s="18">
        <v>2.1414300000000002</v>
      </c>
      <c r="I141" s="18">
        <v>10</v>
      </c>
      <c r="J141" s="19">
        <v>0.32500000000000001</v>
      </c>
      <c r="K141" s="19">
        <v>0.46100000000000002</v>
      </c>
      <c r="L141" s="19">
        <v>0.214</v>
      </c>
      <c r="M141" s="20">
        <v>23</v>
      </c>
      <c r="N141" s="19">
        <v>30.044843049327401</v>
      </c>
      <c r="O141" s="19">
        <v>92.825112107623298</v>
      </c>
      <c r="P141" s="19">
        <v>26.008968609865502</v>
      </c>
    </row>
    <row r="142" spans="1:16" ht="14.1" x14ac:dyDescent="0.5">
      <c r="A142" t="s">
        <v>4413</v>
      </c>
      <c r="B142" s="17" t="s">
        <v>4387</v>
      </c>
      <c r="C142" t="s">
        <v>2390</v>
      </c>
      <c r="D142" t="s">
        <v>3273</v>
      </c>
      <c r="E142" t="s">
        <v>3274</v>
      </c>
      <c r="F142" s="18">
        <v>4.7368399999999999</v>
      </c>
      <c r="G142" s="18">
        <v>1.9836</v>
      </c>
      <c r="H142" s="18">
        <v>3.44834</v>
      </c>
      <c r="I142" s="18">
        <v>10.5946</v>
      </c>
      <c r="J142" s="19">
        <v>0.44700000000000001</v>
      </c>
      <c r="K142" s="19">
        <v>0.187</v>
      </c>
      <c r="L142" s="19">
        <v>0.32500000000000001</v>
      </c>
      <c r="M142" s="20">
        <v>23</v>
      </c>
      <c r="N142" s="19">
        <v>64.125560538116602</v>
      </c>
      <c r="O142" s="19">
        <v>22.869955156950699</v>
      </c>
      <c r="P142" s="19">
        <v>60.538116591928301</v>
      </c>
    </row>
    <row r="143" spans="1:16" ht="14.1" x14ac:dyDescent="0.5">
      <c r="A143" t="s">
        <v>4414</v>
      </c>
      <c r="B143" s="17" t="s">
        <v>4387</v>
      </c>
      <c r="C143" t="s">
        <v>2390</v>
      </c>
      <c r="D143" t="s">
        <v>4393</v>
      </c>
      <c r="E143" t="s">
        <v>4394</v>
      </c>
      <c r="F143" s="18">
        <v>4.6271199999999997</v>
      </c>
      <c r="G143" s="18">
        <v>5.7187999999999999</v>
      </c>
      <c r="H143" s="18">
        <v>2.65408</v>
      </c>
      <c r="I143" s="18">
        <v>13</v>
      </c>
      <c r="J143" s="19">
        <v>0.35599999999999998</v>
      </c>
      <c r="K143" s="19">
        <v>0.44</v>
      </c>
      <c r="L143" s="19">
        <v>0.20399999999999999</v>
      </c>
      <c r="M143" s="20">
        <v>24</v>
      </c>
      <c r="N143" s="19">
        <v>42.857142857142897</v>
      </c>
      <c r="O143" s="19">
        <v>87.5</v>
      </c>
      <c r="P143" s="19">
        <v>16.5178571428571</v>
      </c>
    </row>
    <row r="144" spans="1:16" ht="14.1" x14ac:dyDescent="0.5">
      <c r="A144" t="s">
        <v>4415</v>
      </c>
      <c r="B144" s="17" t="s">
        <v>4387</v>
      </c>
      <c r="C144" t="s">
        <v>2390</v>
      </c>
      <c r="D144" t="s">
        <v>3273</v>
      </c>
      <c r="E144" t="s">
        <v>3274</v>
      </c>
      <c r="F144" s="18">
        <v>7.46523</v>
      </c>
      <c r="G144" s="18">
        <v>2.7487900000000001</v>
      </c>
      <c r="H144" s="18">
        <v>4.54955</v>
      </c>
      <c r="I144" s="18">
        <v>15.2996</v>
      </c>
      <c r="J144" s="19">
        <v>0.48799999999999999</v>
      </c>
      <c r="K144" s="19">
        <v>0.18</v>
      </c>
      <c r="L144" s="19">
        <v>0.29699999999999999</v>
      </c>
      <c r="M144" s="20">
        <v>25</v>
      </c>
      <c r="N144" s="19">
        <v>75.784753363228702</v>
      </c>
      <c r="O144" s="19">
        <v>18.834080717488799</v>
      </c>
      <c r="P144" s="19">
        <v>54.260089686098702</v>
      </c>
    </row>
    <row r="145" spans="1:16" ht="14.1" x14ac:dyDescent="0.5">
      <c r="A145" t="s">
        <v>4416</v>
      </c>
      <c r="B145" s="17" t="s">
        <v>4387</v>
      </c>
      <c r="C145" t="s">
        <v>2390</v>
      </c>
      <c r="D145" t="s">
        <v>4402</v>
      </c>
      <c r="E145" t="s">
        <v>4403</v>
      </c>
      <c r="F145" s="18">
        <v>15.116619999999999</v>
      </c>
      <c r="G145" s="18">
        <v>6.6203000000000003</v>
      </c>
      <c r="H145" s="18">
        <v>5.8723900000000002</v>
      </c>
      <c r="I145" s="18">
        <v>27.609300000000001</v>
      </c>
      <c r="J145" s="19">
        <v>0.54800000000000004</v>
      </c>
      <c r="K145" s="19">
        <v>0.24</v>
      </c>
      <c r="L145" s="19">
        <v>0.21299999999999999</v>
      </c>
      <c r="M145" s="20">
        <v>27</v>
      </c>
      <c r="N145" s="19">
        <v>92.857142857142904</v>
      </c>
      <c r="O145" s="19">
        <v>27.2321428571429</v>
      </c>
      <c r="P145" s="19">
        <v>19.196428571428601</v>
      </c>
    </row>
    <row r="146" spans="1:16" ht="14.1" x14ac:dyDescent="0.5">
      <c r="A146" t="s">
        <v>4417</v>
      </c>
      <c r="B146" s="17" t="s">
        <v>4387</v>
      </c>
      <c r="C146" t="s">
        <v>2390</v>
      </c>
      <c r="D146" t="s">
        <v>3915</v>
      </c>
      <c r="E146" t="s">
        <v>3916</v>
      </c>
      <c r="F146" s="18">
        <v>13.427300000000001</v>
      </c>
      <c r="G146" s="18">
        <v>15.775180000000001</v>
      </c>
      <c r="H146" s="18">
        <v>6.1325200000000004</v>
      </c>
      <c r="I146" s="18">
        <v>35.335000000000001</v>
      </c>
      <c r="J146" s="19">
        <v>0.38</v>
      </c>
      <c r="K146" s="19">
        <v>0.44600000000000001</v>
      </c>
      <c r="L146" s="19">
        <v>0.17399999999999999</v>
      </c>
      <c r="M146" s="20">
        <v>27</v>
      </c>
      <c r="N146" s="19">
        <v>58.928571428571402</v>
      </c>
      <c r="O146" s="19">
        <v>88.392857142857096</v>
      </c>
      <c r="P146" s="19">
        <v>11.6071428571429</v>
      </c>
    </row>
    <row r="147" spans="1:16" ht="14.1" x14ac:dyDescent="0.5">
      <c r="A147" t="s">
        <v>4418</v>
      </c>
      <c r="B147" s="17" t="s">
        <v>4387</v>
      </c>
      <c r="C147" t="s">
        <v>2390</v>
      </c>
      <c r="D147" t="s">
        <v>4402</v>
      </c>
      <c r="E147" t="s">
        <v>4403</v>
      </c>
      <c r="F147" s="18">
        <v>18.190629999999999</v>
      </c>
      <c r="G147" s="18">
        <v>9.8345599999999997</v>
      </c>
      <c r="H147" s="18">
        <v>8.3127099999999992</v>
      </c>
      <c r="I147" s="18">
        <v>36.337899999999998</v>
      </c>
      <c r="J147" s="19">
        <v>0.501</v>
      </c>
      <c r="K147" s="19">
        <v>0.27100000000000002</v>
      </c>
      <c r="L147" s="19">
        <v>0.22900000000000001</v>
      </c>
      <c r="M147" s="20">
        <v>27</v>
      </c>
      <c r="N147" s="19">
        <v>87.5</v>
      </c>
      <c r="O147" s="19">
        <v>35.714285714285701</v>
      </c>
      <c r="P147" s="19">
        <v>23.214285714285701</v>
      </c>
    </row>
    <row r="148" spans="1:16" ht="14.1" x14ac:dyDescent="0.5">
      <c r="A148" t="s">
        <v>4419</v>
      </c>
      <c r="B148" s="17" t="s">
        <v>4387</v>
      </c>
      <c r="C148" t="s">
        <v>2390</v>
      </c>
      <c r="D148" t="s">
        <v>4402</v>
      </c>
      <c r="E148" t="s">
        <v>4403</v>
      </c>
      <c r="F148" s="18">
        <v>22.716799999999999</v>
      </c>
      <c r="G148" s="18">
        <v>12.637029999999999</v>
      </c>
      <c r="H148" s="18">
        <v>11.10037</v>
      </c>
      <c r="I148" s="18">
        <v>46.4542</v>
      </c>
      <c r="J148" s="19">
        <v>0.48899999999999999</v>
      </c>
      <c r="K148" s="19">
        <v>0.27200000000000002</v>
      </c>
      <c r="L148" s="19">
        <v>0.23899999999999999</v>
      </c>
      <c r="M148" s="20">
        <v>28</v>
      </c>
      <c r="N148" s="19">
        <v>85.201793721973104</v>
      </c>
      <c r="O148" s="19">
        <v>32.286995515695097</v>
      </c>
      <c r="P148" s="19">
        <v>32.286995515695097</v>
      </c>
    </row>
    <row r="149" spans="1:16" ht="14.1" x14ac:dyDescent="0.5">
      <c r="A149" t="s">
        <v>4420</v>
      </c>
      <c r="B149" s="17" t="s">
        <v>4387</v>
      </c>
      <c r="C149" t="s">
        <v>2390</v>
      </c>
      <c r="D149" t="s">
        <v>3915</v>
      </c>
      <c r="E149" t="s">
        <v>3916</v>
      </c>
      <c r="F149" s="18">
        <v>14.86853</v>
      </c>
      <c r="G149" s="18">
        <v>24.445399999999999</v>
      </c>
      <c r="H149" s="18">
        <v>8.64907</v>
      </c>
      <c r="I149" s="18">
        <v>47.963000000000001</v>
      </c>
      <c r="J149" s="19">
        <v>0.31</v>
      </c>
      <c r="K149" s="19">
        <v>0.51</v>
      </c>
      <c r="L149" s="19">
        <v>0.18</v>
      </c>
      <c r="M149" s="20">
        <v>28</v>
      </c>
      <c r="N149" s="19">
        <v>44.394618834080703</v>
      </c>
      <c r="O149" s="19">
        <v>94.170403587444</v>
      </c>
      <c r="P149" s="19">
        <v>14.349775784753399</v>
      </c>
    </row>
    <row r="150" spans="1:16" ht="14.1" x14ac:dyDescent="0.5">
      <c r="A150" t="s">
        <v>4421</v>
      </c>
      <c r="B150" s="17" t="s">
        <v>4387</v>
      </c>
      <c r="C150" t="s">
        <v>2390</v>
      </c>
      <c r="D150" t="s">
        <v>3915</v>
      </c>
      <c r="E150" t="s">
        <v>3916</v>
      </c>
      <c r="F150" s="18">
        <v>18.475259999999999</v>
      </c>
      <c r="G150" s="18">
        <v>24.995940000000001</v>
      </c>
      <c r="H150" s="18">
        <v>10.867800000000001</v>
      </c>
      <c r="I150" s="18">
        <v>54.338999999999999</v>
      </c>
      <c r="J150" s="19">
        <v>0.34</v>
      </c>
      <c r="K150" s="19">
        <v>0.46</v>
      </c>
      <c r="L150" s="19">
        <v>0.2</v>
      </c>
      <c r="M150" s="20">
        <v>28</v>
      </c>
      <c r="N150" s="19">
        <v>56.502242152466401</v>
      </c>
      <c r="O150" s="19">
        <v>86.547085201793706</v>
      </c>
      <c r="P150" s="19">
        <v>18.834080717488799</v>
      </c>
    </row>
    <row r="151" spans="1:16" ht="14.1" x14ac:dyDescent="0.5">
      <c r="A151" t="s">
        <v>4422</v>
      </c>
      <c r="B151" s="17" t="s">
        <v>4423</v>
      </c>
      <c r="C151" t="s">
        <v>2348</v>
      </c>
      <c r="D151" t="s">
        <v>4424</v>
      </c>
      <c r="E151" t="s">
        <v>4425</v>
      </c>
      <c r="F151" s="18">
        <v>5.0899999999999999E-3</v>
      </c>
      <c r="G151" s="18">
        <v>3.3700000000000002E-3</v>
      </c>
      <c r="H151" s="18">
        <v>3.32E-3</v>
      </c>
      <c r="I151" s="18">
        <v>1.1780000000000001E-2</v>
      </c>
      <c r="J151" s="19">
        <v>0.43</v>
      </c>
      <c r="K151" s="19">
        <v>0.28999999999999998</v>
      </c>
      <c r="L151" s="19">
        <v>0.28000000000000003</v>
      </c>
      <c r="M151" s="20">
        <v>2</v>
      </c>
      <c r="N151" s="19">
        <v>17.937219730941699</v>
      </c>
      <c r="O151" s="19">
        <v>95.067264573990997</v>
      </c>
      <c r="P151" s="19">
        <v>34.977578475336301</v>
      </c>
    </row>
    <row r="152" spans="1:16" ht="14.1" x14ac:dyDescent="0.5">
      <c r="A152" t="s">
        <v>4426</v>
      </c>
      <c r="B152" s="17" t="s">
        <v>4423</v>
      </c>
      <c r="C152" t="s">
        <v>2348</v>
      </c>
      <c r="D152" t="s">
        <v>4424</v>
      </c>
      <c r="E152" t="s">
        <v>4425</v>
      </c>
      <c r="F152" s="18">
        <v>8.9700000000000005E-3</v>
      </c>
      <c r="G152" s="18">
        <v>6.4200000000000004E-3</v>
      </c>
      <c r="H152" s="18">
        <v>7.6600000000000001E-3</v>
      </c>
      <c r="I152" s="18">
        <v>2.3050000000000001E-2</v>
      </c>
      <c r="J152" s="19">
        <v>0.39</v>
      </c>
      <c r="K152" s="19">
        <v>0.28000000000000003</v>
      </c>
      <c r="L152" s="19">
        <v>0.33</v>
      </c>
      <c r="M152" s="20">
        <v>3</v>
      </c>
      <c r="N152" s="19">
        <v>12.0535714285714</v>
      </c>
      <c r="O152" s="19">
        <v>90.178571428571402</v>
      </c>
      <c r="P152" s="19">
        <v>55.803571428571402</v>
      </c>
    </row>
    <row r="153" spans="1:16" ht="14.1" x14ac:dyDescent="0.5">
      <c r="A153" t="s">
        <v>4427</v>
      </c>
      <c r="B153" s="17" t="s">
        <v>4423</v>
      </c>
      <c r="C153" t="s">
        <v>2348</v>
      </c>
      <c r="D153" t="s">
        <v>4424</v>
      </c>
      <c r="E153" t="s">
        <v>4425</v>
      </c>
      <c r="F153" s="18">
        <v>1.6559999999999998E-2</v>
      </c>
      <c r="G153" s="18">
        <v>1.2160000000000001E-2</v>
      </c>
      <c r="H153" s="18">
        <v>1.1610000000000001E-2</v>
      </c>
      <c r="I153" s="18">
        <v>4.0329999999999998E-2</v>
      </c>
      <c r="J153" s="19">
        <v>0.41</v>
      </c>
      <c r="K153" s="19">
        <v>0.3</v>
      </c>
      <c r="L153" s="19">
        <v>0.28999999999999998</v>
      </c>
      <c r="M153" s="20">
        <v>4</v>
      </c>
      <c r="N153" s="19">
        <v>14.7982062780269</v>
      </c>
      <c r="O153" s="19">
        <v>91.479820627802695</v>
      </c>
      <c r="P153" s="19">
        <v>42.600896860986502</v>
      </c>
    </row>
    <row r="154" spans="1:16" ht="14.1" x14ac:dyDescent="0.5">
      <c r="A154" t="s">
        <v>4428</v>
      </c>
      <c r="B154" s="17" t="s">
        <v>4429</v>
      </c>
      <c r="C154" t="s">
        <v>2348</v>
      </c>
      <c r="D154" t="s">
        <v>3841</v>
      </c>
      <c r="E154" t="s">
        <v>3842</v>
      </c>
      <c r="F154" s="18">
        <v>2.5919999999999999E-2</v>
      </c>
      <c r="G154" s="18">
        <v>3.48E-3</v>
      </c>
      <c r="H154" s="18">
        <v>1.507E-2</v>
      </c>
      <c r="I154" s="18">
        <v>4.4470000000000003E-2</v>
      </c>
      <c r="J154" s="19">
        <v>0.58279999999999998</v>
      </c>
      <c r="K154" s="19">
        <v>7.8299999999999995E-2</v>
      </c>
      <c r="L154" s="19">
        <v>0.33879999999999999</v>
      </c>
      <c r="M154" s="20">
        <v>4</v>
      </c>
      <c r="N154" s="19">
        <v>71.300448430493304</v>
      </c>
      <c r="O154" s="19">
        <v>10.3139013452915</v>
      </c>
      <c r="P154" s="19">
        <v>61.883408071748903</v>
      </c>
    </row>
    <row r="155" spans="1:16" ht="14.1" x14ac:dyDescent="0.5">
      <c r="A155" t="s">
        <v>4430</v>
      </c>
      <c r="B155" s="17" t="s">
        <v>4429</v>
      </c>
      <c r="C155" t="s">
        <v>2348</v>
      </c>
      <c r="D155" t="s">
        <v>3841</v>
      </c>
      <c r="E155" t="s">
        <v>3842</v>
      </c>
      <c r="F155" s="18">
        <v>5.7529999999999998E-2</v>
      </c>
      <c r="G155" s="18">
        <v>7.3000000000000001E-3</v>
      </c>
      <c r="H155" s="18">
        <v>2.162E-2</v>
      </c>
      <c r="I155" s="18">
        <v>8.6449999999999999E-2</v>
      </c>
      <c r="J155" s="19">
        <v>0.66549999999999998</v>
      </c>
      <c r="K155" s="19">
        <v>8.4400000000000003E-2</v>
      </c>
      <c r="L155" s="19">
        <v>0.25</v>
      </c>
      <c r="M155" s="20">
        <v>5</v>
      </c>
      <c r="N155" s="19">
        <v>90.582959641255599</v>
      </c>
      <c r="O155" s="19">
        <v>13.452914798206301</v>
      </c>
      <c r="P155" s="19">
        <v>27.802690582959599</v>
      </c>
    </row>
    <row r="156" spans="1:16" ht="14.1" x14ac:dyDescent="0.5">
      <c r="A156" t="s">
        <v>4431</v>
      </c>
      <c r="B156" s="17" t="s">
        <v>4429</v>
      </c>
      <c r="C156" t="s">
        <v>2348</v>
      </c>
      <c r="D156" t="s">
        <v>3841</v>
      </c>
      <c r="E156" t="s">
        <v>3842</v>
      </c>
      <c r="F156" s="18">
        <v>0.10109</v>
      </c>
      <c r="G156" s="18">
        <v>1.9380000000000001E-2</v>
      </c>
      <c r="H156" s="18">
        <v>4.1529999999999997E-2</v>
      </c>
      <c r="I156" s="18">
        <v>0.16200000000000001</v>
      </c>
      <c r="J156" s="19">
        <v>0.624</v>
      </c>
      <c r="K156" s="19">
        <v>0.1196</v>
      </c>
      <c r="L156" s="19">
        <v>0.25640000000000002</v>
      </c>
      <c r="M156" s="20">
        <v>7</v>
      </c>
      <c r="N156" s="19">
        <v>80.269058295964101</v>
      </c>
      <c r="O156" s="19">
        <v>22.869955156950699</v>
      </c>
      <c r="P156" s="19">
        <v>35.874439461883398</v>
      </c>
    </row>
    <row r="157" spans="1:16" ht="14.1" x14ac:dyDescent="0.5">
      <c r="A157" t="s">
        <v>4432</v>
      </c>
      <c r="B157" s="17" t="s">
        <v>4429</v>
      </c>
      <c r="C157" t="s">
        <v>2348</v>
      </c>
      <c r="D157" t="s">
        <v>3841</v>
      </c>
      <c r="E157" t="s">
        <v>3842</v>
      </c>
      <c r="F157" s="18">
        <v>0.10728</v>
      </c>
      <c r="G157" s="18">
        <v>1.7899999999999999E-2</v>
      </c>
      <c r="H157" s="18">
        <v>4.1669999999999999E-2</v>
      </c>
      <c r="I157" s="18">
        <v>0.16685</v>
      </c>
      <c r="J157" s="19">
        <v>0.64300000000000002</v>
      </c>
      <c r="K157" s="19">
        <v>0.10730000000000001</v>
      </c>
      <c r="L157" s="19">
        <v>0.24970000000000001</v>
      </c>
      <c r="M157" s="20">
        <v>7</v>
      </c>
      <c r="N157" s="19">
        <v>84.304932735425993</v>
      </c>
      <c r="O157" s="19">
        <v>18.385650224215201</v>
      </c>
      <c r="P157" s="19">
        <v>32.286995515695097</v>
      </c>
    </row>
    <row r="158" spans="1:16" ht="14.1" x14ac:dyDescent="0.5">
      <c r="A158" t="s">
        <v>4433</v>
      </c>
      <c r="B158" s="17" t="s">
        <v>4429</v>
      </c>
      <c r="C158" t="s">
        <v>2348</v>
      </c>
      <c r="D158" t="s">
        <v>3841</v>
      </c>
      <c r="E158" t="s">
        <v>3842</v>
      </c>
      <c r="F158" s="18">
        <v>0.21362</v>
      </c>
      <c r="G158" s="18">
        <v>4.8849999999999998E-2</v>
      </c>
      <c r="H158" s="18">
        <v>8.7779999999999997E-2</v>
      </c>
      <c r="I158" s="18">
        <v>0.35025000000000001</v>
      </c>
      <c r="J158" s="19">
        <v>0.6099</v>
      </c>
      <c r="K158" s="19">
        <v>0.13950000000000001</v>
      </c>
      <c r="L158" s="19">
        <v>0.25059999999999999</v>
      </c>
      <c r="M158" s="20">
        <v>10</v>
      </c>
      <c r="N158" s="19">
        <v>84.304932735425993</v>
      </c>
      <c r="O158" s="19">
        <v>27.802690582959599</v>
      </c>
      <c r="P158" s="19">
        <v>27.802690582959599</v>
      </c>
    </row>
    <row r="159" spans="1:16" ht="14.1" x14ac:dyDescent="0.5">
      <c r="A159" t="s">
        <v>4434</v>
      </c>
      <c r="B159" s="17" t="s">
        <v>4429</v>
      </c>
      <c r="C159" t="s">
        <v>2348</v>
      </c>
      <c r="D159" t="s">
        <v>4435</v>
      </c>
      <c r="E159" t="s">
        <v>4436</v>
      </c>
      <c r="F159" s="18">
        <v>0.29399999999999998</v>
      </c>
      <c r="G159" s="18">
        <v>0.12</v>
      </c>
      <c r="H159" s="18">
        <v>0.186</v>
      </c>
      <c r="I159" s="18">
        <v>0.6</v>
      </c>
      <c r="J159" s="19">
        <v>0.49</v>
      </c>
      <c r="K159" s="19">
        <v>0.2</v>
      </c>
      <c r="L159" s="19">
        <v>0.31</v>
      </c>
      <c r="M159" s="20">
        <v>12</v>
      </c>
      <c r="N159" s="19">
        <v>54.910714285714299</v>
      </c>
      <c r="O159" s="19">
        <v>49.553571428571402</v>
      </c>
      <c r="P159" s="19">
        <v>50</v>
      </c>
    </row>
    <row r="160" spans="1:16" ht="14.1" x14ac:dyDescent="0.5">
      <c r="A160" t="s">
        <v>4437</v>
      </c>
      <c r="B160" s="17" t="s">
        <v>4429</v>
      </c>
      <c r="C160" t="s">
        <v>2348</v>
      </c>
      <c r="D160" t="s">
        <v>4435</v>
      </c>
      <c r="E160" t="s">
        <v>4436</v>
      </c>
      <c r="F160" s="18">
        <v>0.37240000000000001</v>
      </c>
      <c r="G160" s="18">
        <v>0.1368</v>
      </c>
      <c r="H160" s="18">
        <v>0.25080000000000002</v>
      </c>
      <c r="I160" s="18">
        <v>0.76</v>
      </c>
      <c r="J160" s="19">
        <v>0.49</v>
      </c>
      <c r="K160" s="19">
        <v>0.18</v>
      </c>
      <c r="L160" s="19">
        <v>0.33</v>
      </c>
      <c r="M160" s="20">
        <v>13</v>
      </c>
      <c r="N160" s="19">
        <v>48.430493273542602</v>
      </c>
      <c r="O160" s="19">
        <v>41.2556053811659</v>
      </c>
      <c r="P160" s="19">
        <v>62.331838565022402</v>
      </c>
    </row>
    <row r="161" spans="1:16" ht="14.1" x14ac:dyDescent="0.5">
      <c r="A161" t="s">
        <v>4438</v>
      </c>
      <c r="B161" s="17" t="s">
        <v>4439</v>
      </c>
      <c r="C161" t="s">
        <v>2348</v>
      </c>
      <c r="D161" t="s">
        <v>4440</v>
      </c>
      <c r="E161" t="s">
        <v>4441</v>
      </c>
      <c r="F161" s="18">
        <v>6.8040000000000003E-2</v>
      </c>
      <c r="G161" s="18">
        <v>9.6299999999999997E-3</v>
      </c>
      <c r="H161" s="18">
        <v>3.0030000000000001E-2</v>
      </c>
      <c r="I161" s="18">
        <v>0.1077</v>
      </c>
      <c r="J161" s="19">
        <v>0.63180000000000003</v>
      </c>
      <c r="K161" s="19">
        <v>8.9399999999999993E-2</v>
      </c>
      <c r="L161" s="19">
        <v>0.27879999999999999</v>
      </c>
      <c r="M161" s="20">
        <v>6</v>
      </c>
      <c r="N161" s="19">
        <v>83.035714285714306</v>
      </c>
      <c r="O161" s="19">
        <v>15.625</v>
      </c>
      <c r="P161" s="19">
        <v>41.517857142857103</v>
      </c>
    </row>
    <row r="162" spans="1:16" ht="14.1" x14ac:dyDescent="0.5">
      <c r="A162" t="s">
        <v>4442</v>
      </c>
      <c r="B162" s="17" t="s">
        <v>4439</v>
      </c>
      <c r="C162" t="s">
        <v>2348</v>
      </c>
      <c r="D162" t="s">
        <v>4440</v>
      </c>
      <c r="E162" t="s">
        <v>4441</v>
      </c>
      <c r="F162" s="18">
        <v>0.16758999999999999</v>
      </c>
      <c r="G162" s="18">
        <v>1.9769999999999999E-2</v>
      </c>
      <c r="H162" s="18">
        <v>5.6640000000000003E-2</v>
      </c>
      <c r="I162" s="18">
        <v>0.24399999999999999</v>
      </c>
      <c r="J162" s="19">
        <v>0.68689999999999996</v>
      </c>
      <c r="K162" s="19">
        <v>8.1000000000000003E-2</v>
      </c>
      <c r="L162" s="19">
        <v>0.2321</v>
      </c>
      <c r="M162" s="20">
        <v>8</v>
      </c>
      <c r="N162" s="19">
        <v>94.618834080717505</v>
      </c>
      <c r="O162" s="19">
        <v>7.1748878923766801</v>
      </c>
      <c r="P162" s="19">
        <v>23.318385650224201</v>
      </c>
    </row>
    <row r="163" spans="1:16" ht="14.1" x14ac:dyDescent="0.5">
      <c r="A163" t="s">
        <v>4443</v>
      </c>
      <c r="B163" s="17" t="s">
        <v>4439</v>
      </c>
      <c r="C163" t="s">
        <v>2348</v>
      </c>
      <c r="D163" t="s">
        <v>4444</v>
      </c>
      <c r="E163" t="s">
        <v>4445</v>
      </c>
      <c r="F163" s="18">
        <v>6.7649699999999999</v>
      </c>
      <c r="G163" s="18">
        <v>1.62446</v>
      </c>
      <c r="H163" s="18">
        <v>1.6025700000000001</v>
      </c>
      <c r="I163" s="18">
        <v>9.9920000000000009</v>
      </c>
      <c r="J163" s="19">
        <v>0.67700000000000005</v>
      </c>
      <c r="K163" s="19">
        <v>0.16300000000000001</v>
      </c>
      <c r="L163" s="19">
        <v>0.16</v>
      </c>
      <c r="M163" s="20">
        <v>23</v>
      </c>
      <c r="N163" s="19">
        <v>98.206278026905807</v>
      </c>
      <c r="O163" s="19">
        <v>17.4887892376682</v>
      </c>
      <c r="P163" s="19">
        <v>10.762331838565</v>
      </c>
    </row>
    <row r="164" spans="1:16" ht="14.1" x14ac:dyDescent="0.5">
      <c r="A164" t="s">
        <v>4446</v>
      </c>
      <c r="B164" s="17" t="s">
        <v>4439</v>
      </c>
      <c r="C164" t="s">
        <v>2348</v>
      </c>
      <c r="D164" t="s">
        <v>4444</v>
      </c>
      <c r="E164" t="s">
        <v>4445</v>
      </c>
      <c r="F164" s="18">
        <v>20.135179999999998</v>
      </c>
      <c r="G164" s="18">
        <v>6.2754300000000001</v>
      </c>
      <c r="H164" s="18">
        <v>4.7483899999999997</v>
      </c>
      <c r="I164" s="18">
        <v>31.158999999999999</v>
      </c>
      <c r="J164" s="19">
        <v>0.64600000000000002</v>
      </c>
      <c r="K164" s="19">
        <v>0.20100000000000001</v>
      </c>
      <c r="L164" s="19">
        <v>0.152</v>
      </c>
      <c r="M164" s="20">
        <v>27</v>
      </c>
      <c r="N164" s="19">
        <v>99.553571428571402</v>
      </c>
      <c r="O164" s="19">
        <v>16.071428571428601</v>
      </c>
      <c r="P164" s="19">
        <v>8.03571428571429</v>
      </c>
    </row>
    <row r="165" spans="1:16" ht="14.1" x14ac:dyDescent="0.5">
      <c r="A165" t="s">
        <v>4447</v>
      </c>
      <c r="B165" s="17" t="s">
        <v>1245</v>
      </c>
      <c r="C165" t="s">
        <v>2348</v>
      </c>
      <c r="D165" t="s">
        <v>4448</v>
      </c>
      <c r="E165" t="s">
        <v>4449</v>
      </c>
      <c r="F165" s="18">
        <v>3052.6315800000002</v>
      </c>
      <c r="G165" s="18">
        <v>52349.473680000003</v>
      </c>
      <c r="H165" s="18">
        <v>10168.421050000001</v>
      </c>
      <c r="I165" s="18">
        <v>65570.526320000004</v>
      </c>
      <c r="J165" s="19">
        <v>4.6600000000000003E-2</v>
      </c>
      <c r="K165" s="19">
        <v>0.7984</v>
      </c>
      <c r="L165" s="19">
        <v>0.15509999999999999</v>
      </c>
      <c r="M165" s="20">
        <v>39</v>
      </c>
      <c r="N165" s="19">
        <v>35.714285714285701</v>
      </c>
      <c r="O165" s="19">
        <v>79.464285714285694</v>
      </c>
      <c r="P165" s="19">
        <v>21.875</v>
      </c>
    </row>
    <row r="166" spans="1:16" ht="14.1" x14ac:dyDescent="0.5">
      <c r="A166" t="s">
        <v>4450</v>
      </c>
      <c r="B166" s="17" t="s">
        <v>4451</v>
      </c>
      <c r="C166" t="s">
        <v>2348</v>
      </c>
      <c r="D166" t="s">
        <v>4424</v>
      </c>
      <c r="E166" t="s">
        <v>4425</v>
      </c>
      <c r="F166" s="18">
        <v>6.8999999999999999E-3</v>
      </c>
      <c r="G166" s="18">
        <v>2.66E-3</v>
      </c>
      <c r="H166" s="18">
        <v>3.82E-3</v>
      </c>
      <c r="I166" s="18">
        <v>1.338E-2</v>
      </c>
      <c r="J166" s="19">
        <v>0.52</v>
      </c>
      <c r="K166" s="19">
        <v>0.2</v>
      </c>
      <c r="L166" s="19">
        <v>0.28999999999999998</v>
      </c>
      <c r="M166" s="20">
        <v>2</v>
      </c>
      <c r="N166" s="19">
        <v>53.811659192825097</v>
      </c>
      <c r="O166" s="19">
        <v>71.748878923766796</v>
      </c>
      <c r="P166" s="19">
        <v>40.358744394618803</v>
      </c>
    </row>
    <row r="167" spans="1:16" ht="14.1" x14ac:dyDescent="0.5">
      <c r="A167" t="s">
        <v>4452</v>
      </c>
      <c r="B167" s="17" t="s">
        <v>4451</v>
      </c>
      <c r="C167" t="s">
        <v>2348</v>
      </c>
      <c r="D167" t="s">
        <v>4424</v>
      </c>
      <c r="E167" t="s">
        <v>4425</v>
      </c>
      <c r="F167" s="18">
        <v>1.042E-2</v>
      </c>
      <c r="G167" s="18">
        <v>4.28E-3</v>
      </c>
      <c r="H167" s="18">
        <v>6.1999999999999998E-3</v>
      </c>
      <c r="I167" s="18">
        <v>2.0899999999999998E-2</v>
      </c>
      <c r="J167" s="19">
        <v>0.5</v>
      </c>
      <c r="K167" s="19">
        <v>0.2</v>
      </c>
      <c r="L167" s="19">
        <v>0.3</v>
      </c>
      <c r="M167" s="20">
        <v>3</v>
      </c>
      <c r="N167" s="19">
        <v>48.214285714285701</v>
      </c>
      <c r="O167" s="19">
        <v>63.392857142857103</v>
      </c>
      <c r="P167" s="19">
        <v>45.089285714285701</v>
      </c>
    </row>
    <row r="168" spans="1:16" ht="14.1" x14ac:dyDescent="0.5">
      <c r="A168" t="s">
        <v>4453</v>
      </c>
      <c r="B168" s="17" t="s">
        <v>4451</v>
      </c>
      <c r="C168" t="s">
        <v>2348</v>
      </c>
      <c r="D168" t="s">
        <v>4424</v>
      </c>
      <c r="E168" t="s">
        <v>4425</v>
      </c>
      <c r="F168" s="18">
        <v>1.6080000000000001E-2</v>
      </c>
      <c r="G168" s="18">
        <v>7.1799999999999998E-3</v>
      </c>
      <c r="H168" s="18">
        <v>1.0149999999999999E-2</v>
      </c>
      <c r="I168" s="18">
        <v>3.3399999999999999E-2</v>
      </c>
      <c r="J168" s="19">
        <v>0.48</v>
      </c>
      <c r="K168" s="19">
        <v>0.21</v>
      </c>
      <c r="L168" s="19">
        <v>0.3</v>
      </c>
      <c r="M168" s="20">
        <v>3</v>
      </c>
      <c r="N168" s="19">
        <v>39.732142857142897</v>
      </c>
      <c r="O168" s="19">
        <v>70.982142857142904</v>
      </c>
      <c r="P168" s="19">
        <v>45.535714285714299</v>
      </c>
    </row>
    <row r="169" spans="1:16" ht="14.1" x14ac:dyDescent="0.5">
      <c r="A169" t="s">
        <v>4454</v>
      </c>
      <c r="B169" s="17" t="s">
        <v>4455</v>
      </c>
      <c r="C169" t="s">
        <v>2348</v>
      </c>
      <c r="D169" t="s">
        <v>4440</v>
      </c>
      <c r="E169" t="s">
        <v>4441</v>
      </c>
      <c r="F169" s="18">
        <v>5.5829999999999998E-2</v>
      </c>
      <c r="G169" s="18">
        <v>7.6499999999999997E-3</v>
      </c>
      <c r="H169" s="18">
        <v>3.4389999999999997E-2</v>
      </c>
      <c r="I169" s="18">
        <v>9.7879999999999995E-2</v>
      </c>
      <c r="J169" s="19">
        <v>0.57040000000000002</v>
      </c>
      <c r="K169" s="19">
        <v>7.8200000000000006E-2</v>
      </c>
      <c r="L169" s="19">
        <v>0.35139999999999999</v>
      </c>
      <c r="M169" s="20">
        <v>6</v>
      </c>
      <c r="N169" s="19">
        <v>68.303571428571402</v>
      </c>
      <c r="O169" s="19">
        <v>11.160714285714301</v>
      </c>
      <c r="P169" s="19">
        <v>75.892857142857096</v>
      </c>
    </row>
    <row r="170" spans="1:16" ht="14.1" x14ac:dyDescent="0.5">
      <c r="A170" t="s">
        <v>4456</v>
      </c>
      <c r="B170" s="17" t="s">
        <v>4455</v>
      </c>
      <c r="C170" t="s">
        <v>2348</v>
      </c>
      <c r="D170" t="s">
        <v>4440</v>
      </c>
      <c r="E170" t="s">
        <v>4441</v>
      </c>
      <c r="F170" s="18">
        <v>0.12444</v>
      </c>
      <c r="G170" s="18">
        <v>1.8319999999999999E-2</v>
      </c>
      <c r="H170" s="18">
        <v>5.6239999999999998E-2</v>
      </c>
      <c r="I170" s="18">
        <v>0.19900000000000001</v>
      </c>
      <c r="J170" s="19">
        <v>0.62529999999999997</v>
      </c>
      <c r="K170" s="19">
        <v>9.2100000000000001E-2</v>
      </c>
      <c r="L170" s="19">
        <v>0.28260000000000002</v>
      </c>
      <c r="M170" s="20">
        <v>8</v>
      </c>
      <c r="N170" s="19">
        <v>82.5112107623318</v>
      </c>
      <c r="O170" s="19">
        <v>13.004484304932699</v>
      </c>
      <c r="P170" s="19">
        <v>43.497757847533599</v>
      </c>
    </row>
    <row r="171" spans="1:16" ht="14.1" x14ac:dyDescent="0.5">
      <c r="A171" t="s">
        <v>4457</v>
      </c>
      <c r="B171" s="17" t="s">
        <v>4455</v>
      </c>
      <c r="C171" t="s">
        <v>2348</v>
      </c>
      <c r="D171" t="s">
        <v>4444</v>
      </c>
      <c r="E171" t="s">
        <v>4445</v>
      </c>
      <c r="F171" s="18">
        <v>1.60982</v>
      </c>
      <c r="G171" s="18">
        <v>0.46615000000000001</v>
      </c>
      <c r="H171" s="18">
        <v>0.77302999999999999</v>
      </c>
      <c r="I171" s="18">
        <v>2.8490000000000002</v>
      </c>
      <c r="J171" s="19">
        <v>0.56499999999999995</v>
      </c>
      <c r="K171" s="19">
        <v>0.16400000000000001</v>
      </c>
      <c r="L171" s="19">
        <v>0.27100000000000002</v>
      </c>
      <c r="M171" s="20">
        <v>18</v>
      </c>
      <c r="N171" s="19">
        <v>82.589285714285694</v>
      </c>
      <c r="O171" s="19">
        <v>25</v>
      </c>
      <c r="P171" s="19">
        <v>42.857142857142897</v>
      </c>
    </row>
    <row r="172" spans="1:16" ht="14.1" x14ac:dyDescent="0.5">
      <c r="A172" t="s">
        <v>4458</v>
      </c>
      <c r="B172" s="17" t="s">
        <v>4455</v>
      </c>
      <c r="C172" t="s">
        <v>2348</v>
      </c>
      <c r="D172" t="s">
        <v>4444</v>
      </c>
      <c r="E172" t="s">
        <v>4445</v>
      </c>
      <c r="F172" s="18">
        <v>3.59484</v>
      </c>
      <c r="G172" s="18">
        <v>1.0517300000000001</v>
      </c>
      <c r="H172" s="18">
        <v>1.1034200000000001</v>
      </c>
      <c r="I172" s="18">
        <v>5.75</v>
      </c>
      <c r="J172" s="19">
        <v>0.625</v>
      </c>
      <c r="K172" s="19">
        <v>0.183</v>
      </c>
      <c r="L172" s="19">
        <v>0.192</v>
      </c>
      <c r="M172" s="20">
        <v>21</v>
      </c>
      <c r="N172" s="19">
        <v>97.321428571428598</v>
      </c>
      <c r="O172" s="19">
        <v>23.660714285714299</v>
      </c>
      <c r="P172" s="19">
        <v>22.7678571428571</v>
      </c>
    </row>
    <row r="173" spans="1:16" ht="14.1" x14ac:dyDescent="0.5">
      <c r="A173" t="s">
        <v>4459</v>
      </c>
      <c r="B173" s="17" t="s">
        <v>4460</v>
      </c>
      <c r="C173" t="s">
        <v>2348</v>
      </c>
      <c r="D173" t="s">
        <v>4424</v>
      </c>
      <c r="E173" t="s">
        <v>4425</v>
      </c>
      <c r="F173" s="18">
        <v>6.2E-4</v>
      </c>
      <c r="G173" s="18">
        <v>1.3500000000000001E-3</v>
      </c>
      <c r="H173" s="18">
        <v>4.4999999999999999E-4</v>
      </c>
      <c r="I173" s="18">
        <v>2.4299999999999999E-3</v>
      </c>
      <c r="J173" s="19">
        <v>0.26</v>
      </c>
      <c r="K173" s="19">
        <v>0.56000000000000005</v>
      </c>
      <c r="L173" s="19">
        <v>0.19</v>
      </c>
      <c r="M173" s="20">
        <v>1</v>
      </c>
      <c r="N173" s="19">
        <v>0</v>
      </c>
      <c r="O173" s="19">
        <v>1</v>
      </c>
      <c r="P173" s="19">
        <v>0.20627802690583</v>
      </c>
    </row>
    <row r="174" spans="1:16" ht="14.1" x14ac:dyDescent="0.5">
      <c r="A174" t="s">
        <v>4461</v>
      </c>
      <c r="B174" s="17" t="s">
        <v>4460</v>
      </c>
      <c r="C174" t="s">
        <v>2348</v>
      </c>
      <c r="D174" t="s">
        <v>4424</v>
      </c>
      <c r="E174" t="s">
        <v>4425</v>
      </c>
      <c r="F174" s="18">
        <v>2.0699999999999998E-3</v>
      </c>
      <c r="G174" s="18">
        <v>1.72E-3</v>
      </c>
      <c r="H174" s="18">
        <v>1.5100000000000001E-3</v>
      </c>
      <c r="I174" s="18">
        <v>5.2900000000000004E-3</v>
      </c>
      <c r="J174" s="19">
        <v>0.39</v>
      </c>
      <c r="K174" s="19">
        <v>0.32</v>
      </c>
      <c r="L174" s="19">
        <v>0.28999999999999998</v>
      </c>
      <c r="M174" s="20">
        <v>1</v>
      </c>
      <c r="N174" s="19">
        <v>8.5201793721973104E-2</v>
      </c>
      <c r="O174" s="19">
        <v>0.97309417040358703</v>
      </c>
      <c r="P174" s="19">
        <v>0.44843049327354301</v>
      </c>
    </row>
    <row r="175" spans="1:16" ht="14.1" x14ac:dyDescent="0.5">
      <c r="A175" t="s">
        <v>4462</v>
      </c>
      <c r="B175" s="17" t="s">
        <v>4460</v>
      </c>
      <c r="C175" t="s">
        <v>2348</v>
      </c>
      <c r="D175" t="s">
        <v>4424</v>
      </c>
      <c r="E175" t="s">
        <v>4425</v>
      </c>
      <c r="F175" s="18">
        <v>4.8199999999999996E-3</v>
      </c>
      <c r="G175" s="18">
        <v>2.47E-3</v>
      </c>
      <c r="H175" s="18">
        <v>4.8799999999999998E-3</v>
      </c>
      <c r="I175" s="18">
        <v>1.218E-2</v>
      </c>
      <c r="J175" s="19">
        <v>0.4</v>
      </c>
      <c r="K175" s="19">
        <v>0.2</v>
      </c>
      <c r="L175" s="19">
        <v>0.4</v>
      </c>
      <c r="M175" s="20">
        <v>2</v>
      </c>
      <c r="N175" s="19">
        <v>13.901345291479799</v>
      </c>
      <c r="O175" s="19">
        <v>71.300448430493304</v>
      </c>
      <c r="P175" s="19">
        <v>82.959641255605405</v>
      </c>
    </row>
    <row r="176" spans="1:16" ht="14.1" x14ac:dyDescent="0.5">
      <c r="A176" t="s">
        <v>4463</v>
      </c>
      <c r="B176" s="17" t="s">
        <v>4464</v>
      </c>
      <c r="C176" t="s">
        <v>2348</v>
      </c>
      <c r="D176" t="s">
        <v>4435</v>
      </c>
      <c r="E176" t="s">
        <v>4436</v>
      </c>
      <c r="F176" s="18">
        <v>1.8335999999999999</v>
      </c>
      <c r="G176" s="18">
        <v>0.68759999999999999</v>
      </c>
      <c r="H176" s="18">
        <v>1.2988</v>
      </c>
      <c r="I176" s="18">
        <v>3.82</v>
      </c>
      <c r="J176" s="19">
        <v>0.48</v>
      </c>
      <c r="K176" s="19">
        <v>0.18</v>
      </c>
      <c r="L176" s="19">
        <v>0.34</v>
      </c>
      <c r="M176" s="20">
        <v>19</v>
      </c>
      <c r="N176" s="19">
        <v>65.022421524663699</v>
      </c>
      <c r="O176" s="19">
        <v>27.3542600896861</v>
      </c>
      <c r="P176" s="19">
        <v>60.538116591928301</v>
      </c>
    </row>
    <row r="177" spans="1:16" ht="14.1" x14ac:dyDescent="0.5">
      <c r="A177" t="s">
        <v>4465</v>
      </c>
      <c r="B177" s="17" t="s">
        <v>4464</v>
      </c>
      <c r="C177" t="s">
        <v>2348</v>
      </c>
      <c r="D177" t="s">
        <v>4435</v>
      </c>
      <c r="E177" t="s">
        <v>4436</v>
      </c>
      <c r="F177" s="18">
        <v>4.3605</v>
      </c>
      <c r="G177" s="18">
        <v>1.71</v>
      </c>
      <c r="H177" s="18">
        <v>2.4794999999999998</v>
      </c>
      <c r="I177" s="18">
        <v>8.5500000000000007</v>
      </c>
      <c r="J177" s="19">
        <v>0.51</v>
      </c>
      <c r="K177" s="19">
        <v>0.2</v>
      </c>
      <c r="L177" s="19">
        <v>0.28999999999999998</v>
      </c>
      <c r="M177" s="20">
        <v>22</v>
      </c>
      <c r="N177" s="19">
        <v>82.5112107623318</v>
      </c>
      <c r="O177" s="19">
        <v>39.013452914798201</v>
      </c>
      <c r="P177" s="19">
        <v>42.600896860986502</v>
      </c>
    </row>
    <row r="178" spans="1:16" ht="14.1" x14ac:dyDescent="0.5">
      <c r="A178" t="s">
        <v>4466</v>
      </c>
      <c r="B178" s="17" t="s">
        <v>4464</v>
      </c>
      <c r="C178" t="s">
        <v>2348</v>
      </c>
      <c r="D178" t="s">
        <v>4467</v>
      </c>
      <c r="E178" t="s">
        <v>4468</v>
      </c>
      <c r="F178" s="18">
        <v>2300</v>
      </c>
      <c r="G178" s="18">
        <v>6763.3333300000004</v>
      </c>
      <c r="H178" s="18">
        <v>3846.6666700000001</v>
      </c>
      <c r="I178" s="18">
        <v>12910</v>
      </c>
      <c r="J178" s="19">
        <v>0.1782</v>
      </c>
      <c r="K178" s="19">
        <v>0.52390000000000003</v>
      </c>
      <c r="L178" s="19">
        <v>0.29799999999999999</v>
      </c>
      <c r="M178" s="20">
        <v>33</v>
      </c>
      <c r="N178" s="19">
        <v>77.678571428571402</v>
      </c>
      <c r="O178" s="19">
        <v>9.375</v>
      </c>
      <c r="P178" s="19">
        <v>89.285714285714306</v>
      </c>
    </row>
    <row r="179" spans="1:16" ht="14.1" x14ac:dyDescent="0.5">
      <c r="A179" t="s">
        <v>4469</v>
      </c>
      <c r="B179" s="17" t="s">
        <v>4464</v>
      </c>
      <c r="C179" t="s">
        <v>2348</v>
      </c>
      <c r="D179" t="s">
        <v>4470</v>
      </c>
      <c r="E179" t="s">
        <v>3925</v>
      </c>
      <c r="F179" s="18">
        <v>1299.30394</v>
      </c>
      <c r="G179" s="18">
        <v>9141.5313200000001</v>
      </c>
      <c r="H179" s="18">
        <v>2505.8004599999999</v>
      </c>
      <c r="I179" s="18">
        <v>12946.63573</v>
      </c>
      <c r="J179" s="19">
        <v>0.1</v>
      </c>
      <c r="K179" s="19">
        <v>0.70599999999999996</v>
      </c>
      <c r="L179" s="19">
        <v>0.19400000000000001</v>
      </c>
      <c r="M179" s="20">
        <v>33</v>
      </c>
      <c r="N179" s="19">
        <v>49.553571428571402</v>
      </c>
      <c r="O179" s="19">
        <v>63.839285714285701</v>
      </c>
      <c r="P179" s="19">
        <v>42.410714285714299</v>
      </c>
    </row>
    <row r="180" spans="1:16" ht="14.1" x14ac:dyDescent="0.5">
      <c r="A180" t="s">
        <v>4471</v>
      </c>
      <c r="B180" s="17" t="s">
        <v>4464</v>
      </c>
      <c r="C180" t="s">
        <v>2348</v>
      </c>
      <c r="D180" t="s">
        <v>4470</v>
      </c>
      <c r="E180" t="s">
        <v>3925</v>
      </c>
      <c r="F180" s="18">
        <v>2756.6539899999998</v>
      </c>
      <c r="G180" s="18">
        <v>19581.749049999999</v>
      </c>
      <c r="H180" s="18">
        <v>5608.3650200000002</v>
      </c>
      <c r="I180" s="18">
        <v>27946.768059999999</v>
      </c>
      <c r="J180" s="19">
        <v>9.9000000000000005E-2</v>
      </c>
      <c r="K180" s="19">
        <v>0.70099999999999996</v>
      </c>
      <c r="L180" s="19">
        <v>0.20100000000000001</v>
      </c>
      <c r="M180" s="20">
        <v>36</v>
      </c>
      <c r="N180" s="19">
        <v>62.5</v>
      </c>
      <c r="O180" s="19">
        <v>52.678571428571402</v>
      </c>
      <c r="P180" s="19">
        <v>53.125</v>
      </c>
    </row>
    <row r="181" spans="1:16" ht="14.1" x14ac:dyDescent="0.5">
      <c r="A181" t="s">
        <v>4472</v>
      </c>
      <c r="B181" s="17" t="s">
        <v>4464</v>
      </c>
      <c r="C181" t="s">
        <v>2348</v>
      </c>
      <c r="D181" t="s">
        <v>4473</v>
      </c>
      <c r="E181" t="s">
        <v>4474</v>
      </c>
      <c r="F181" s="18">
        <v>5075</v>
      </c>
      <c r="G181" s="18">
        <v>42390</v>
      </c>
      <c r="H181" s="18">
        <v>11455.909089999999</v>
      </c>
      <c r="I181" s="18">
        <v>58920.909090000001</v>
      </c>
      <c r="J181" s="19">
        <v>8.6099999999999996E-2</v>
      </c>
      <c r="K181" s="19">
        <v>0.71940000000000004</v>
      </c>
      <c r="L181" s="19">
        <v>0.19439999999999999</v>
      </c>
      <c r="M181" s="20">
        <v>39</v>
      </c>
      <c r="N181" s="19">
        <v>67.857142857142904</v>
      </c>
      <c r="O181" s="19">
        <v>35.714285714285701</v>
      </c>
      <c r="P181" s="19">
        <v>60.267857142857103</v>
      </c>
    </row>
    <row r="182" spans="1:16" ht="14.1" x14ac:dyDescent="0.5">
      <c r="A182" t="s">
        <v>4475</v>
      </c>
      <c r="B182" s="17" t="s">
        <v>4476</v>
      </c>
      <c r="C182" t="s">
        <v>2348</v>
      </c>
      <c r="D182" t="s">
        <v>4424</v>
      </c>
      <c r="E182" t="s">
        <v>4425</v>
      </c>
      <c r="F182" s="18">
        <v>1.166E-2</v>
      </c>
      <c r="G182" s="18">
        <v>3.8300000000000001E-3</v>
      </c>
      <c r="H182" s="18">
        <v>2.6199999999999999E-3</v>
      </c>
      <c r="I182" s="18">
        <v>1.8110000000000001E-2</v>
      </c>
      <c r="J182" s="19">
        <v>0.64</v>
      </c>
      <c r="K182" s="19">
        <v>0.21</v>
      </c>
      <c r="L182" s="19">
        <v>0.14000000000000001</v>
      </c>
      <c r="M182" s="20">
        <v>2</v>
      </c>
      <c r="N182" s="19">
        <v>81.165919282511197</v>
      </c>
      <c r="O182" s="19">
        <v>78.026905829596402</v>
      </c>
      <c r="P182" s="19">
        <v>7.1748878923766801</v>
      </c>
    </row>
    <row r="183" spans="1:16" ht="14.1" x14ac:dyDescent="0.5">
      <c r="A183" t="s">
        <v>4477</v>
      </c>
      <c r="B183" s="17" t="s">
        <v>4476</v>
      </c>
      <c r="C183" t="s">
        <v>2348</v>
      </c>
      <c r="D183" t="s">
        <v>4424</v>
      </c>
      <c r="E183" t="s">
        <v>4425</v>
      </c>
      <c r="F183" s="18">
        <v>1.349E-2</v>
      </c>
      <c r="G183" s="18">
        <v>8.1899999999999994E-3</v>
      </c>
      <c r="H183" s="18">
        <v>6.1399999999999996E-3</v>
      </c>
      <c r="I183" s="18">
        <v>2.7810000000000001E-2</v>
      </c>
      <c r="J183" s="19">
        <v>0.48</v>
      </c>
      <c r="K183" s="19">
        <v>0.28999999999999998</v>
      </c>
      <c r="L183" s="19">
        <v>0.22</v>
      </c>
      <c r="M183" s="20">
        <v>3</v>
      </c>
      <c r="N183" s="19">
        <v>38.392857142857103</v>
      </c>
      <c r="O183" s="19">
        <v>91.071428571428598</v>
      </c>
      <c r="P183" s="19">
        <v>21.875</v>
      </c>
    </row>
    <row r="184" spans="1:16" ht="14.1" x14ac:dyDescent="0.5">
      <c r="A184" t="s">
        <v>4478</v>
      </c>
      <c r="B184" s="17" t="s">
        <v>4476</v>
      </c>
      <c r="C184" t="s">
        <v>2348</v>
      </c>
      <c r="D184" t="s">
        <v>4424</v>
      </c>
      <c r="E184" t="s">
        <v>4425</v>
      </c>
      <c r="F184" s="18">
        <v>3.5729999999999998E-2</v>
      </c>
      <c r="G184" s="18">
        <v>1.3169999999999999E-2</v>
      </c>
      <c r="H184" s="18">
        <v>1.5730000000000001E-2</v>
      </c>
      <c r="I184" s="18">
        <v>6.4619999999999997E-2</v>
      </c>
      <c r="J184" s="19">
        <v>0.55000000000000004</v>
      </c>
      <c r="K184" s="19">
        <v>0.2</v>
      </c>
      <c r="L184" s="19">
        <v>0.24</v>
      </c>
      <c r="M184" s="20">
        <v>5</v>
      </c>
      <c r="N184" s="19">
        <v>63.228699551569498</v>
      </c>
      <c r="O184" s="19">
        <v>59.192825112107599</v>
      </c>
      <c r="P184" s="19">
        <v>23.766816143497799</v>
      </c>
    </row>
    <row r="185" spans="1:16" ht="14.1" x14ac:dyDescent="0.5">
      <c r="A185" t="s">
        <v>4479</v>
      </c>
      <c r="B185" s="17" t="s">
        <v>4480</v>
      </c>
      <c r="C185" t="s">
        <v>2348</v>
      </c>
      <c r="D185" t="s">
        <v>4481</v>
      </c>
      <c r="E185" t="s">
        <v>4482</v>
      </c>
      <c r="F185" s="18">
        <v>0.10866000000000001</v>
      </c>
      <c r="G185" s="18">
        <v>4.122E-2</v>
      </c>
      <c r="H185" s="18">
        <v>4.5990000000000003E-2</v>
      </c>
      <c r="I185" s="18">
        <v>0.19586999999999999</v>
      </c>
      <c r="J185" s="19">
        <v>0.55469999999999997</v>
      </c>
      <c r="K185" s="19">
        <v>0.21049999999999999</v>
      </c>
      <c r="L185" s="19">
        <v>0.23480000000000001</v>
      </c>
      <c r="M185" s="20">
        <v>8</v>
      </c>
      <c r="N185" s="19">
        <v>66.367713004484301</v>
      </c>
      <c r="O185" s="19">
        <v>65.919282511210795</v>
      </c>
      <c r="P185" s="19">
        <v>23.766816143497799</v>
      </c>
    </row>
    <row r="186" spans="1:16" ht="14.1" x14ac:dyDescent="0.5">
      <c r="A186" t="s">
        <v>4483</v>
      </c>
      <c r="B186" s="17" t="s">
        <v>4480</v>
      </c>
      <c r="C186" t="s">
        <v>2348</v>
      </c>
      <c r="D186" t="s">
        <v>4481</v>
      </c>
      <c r="E186" t="s">
        <v>4482</v>
      </c>
      <c r="F186" s="18">
        <v>0.11129</v>
      </c>
      <c r="G186" s="18">
        <v>4.1270000000000001E-2</v>
      </c>
      <c r="H186" s="18">
        <v>5.2350000000000001E-2</v>
      </c>
      <c r="I186" s="18">
        <v>0.20491000000000001</v>
      </c>
      <c r="J186" s="19">
        <v>0.54310000000000003</v>
      </c>
      <c r="K186" s="19">
        <v>0.2014</v>
      </c>
      <c r="L186" s="19">
        <v>0.2555</v>
      </c>
      <c r="M186" s="20">
        <v>8</v>
      </c>
      <c r="N186" s="19">
        <v>64.573991031390094</v>
      </c>
      <c r="O186" s="19">
        <v>59.192825112107599</v>
      </c>
      <c r="P186" s="19">
        <v>30.4932735426009</v>
      </c>
    </row>
    <row r="187" spans="1:16" ht="14.1" x14ac:dyDescent="0.5">
      <c r="A187" t="s">
        <v>4484</v>
      </c>
      <c r="B187" s="17" t="s">
        <v>4480</v>
      </c>
      <c r="C187" t="s">
        <v>2348</v>
      </c>
      <c r="D187" t="s">
        <v>4481</v>
      </c>
      <c r="E187" t="s">
        <v>4482</v>
      </c>
      <c r="F187" s="18">
        <v>0.10811999999999999</v>
      </c>
      <c r="G187" s="18">
        <v>4.0779999999999997E-2</v>
      </c>
      <c r="H187" s="18">
        <v>5.7459999999999997E-2</v>
      </c>
      <c r="I187" s="18">
        <v>0.20635999999999999</v>
      </c>
      <c r="J187" s="19">
        <v>0.52390000000000003</v>
      </c>
      <c r="K187" s="19">
        <v>0.1976</v>
      </c>
      <c r="L187" s="19">
        <v>0.27850000000000003</v>
      </c>
      <c r="M187" s="20">
        <v>8</v>
      </c>
      <c r="N187" s="19">
        <v>59.192825112107599</v>
      </c>
      <c r="O187" s="19">
        <v>56.9506726457399</v>
      </c>
      <c r="P187" s="19">
        <v>40.358744394618803</v>
      </c>
    </row>
    <row r="188" spans="1:16" ht="14.1" x14ac:dyDescent="0.5">
      <c r="A188" t="s">
        <v>4485</v>
      </c>
      <c r="B188" s="17" t="s">
        <v>4480</v>
      </c>
      <c r="C188" t="s">
        <v>2348</v>
      </c>
      <c r="D188" t="s">
        <v>4481</v>
      </c>
      <c r="E188" t="s">
        <v>4482</v>
      </c>
      <c r="F188" s="18">
        <v>0.10684</v>
      </c>
      <c r="G188" s="18">
        <v>4.3740000000000001E-2</v>
      </c>
      <c r="H188" s="18">
        <v>7.467E-2</v>
      </c>
      <c r="I188" s="18">
        <v>0.22525000000000001</v>
      </c>
      <c r="J188" s="19">
        <v>0.4743</v>
      </c>
      <c r="K188" s="19">
        <v>0.19420000000000001</v>
      </c>
      <c r="L188" s="19">
        <v>0.33150000000000002</v>
      </c>
      <c r="M188" s="20">
        <v>8</v>
      </c>
      <c r="N188" s="19">
        <v>42.152466367712996</v>
      </c>
      <c r="O188" s="19">
        <v>55.156950672645699</v>
      </c>
      <c r="P188" s="19">
        <v>59.641255605381197</v>
      </c>
    </row>
    <row r="189" spans="1:16" ht="14.1" x14ac:dyDescent="0.5">
      <c r="A189" t="s">
        <v>4486</v>
      </c>
      <c r="B189" s="17" t="s">
        <v>4480</v>
      </c>
      <c r="C189" t="s">
        <v>2348</v>
      </c>
      <c r="D189" t="s">
        <v>4481</v>
      </c>
      <c r="E189" t="s">
        <v>4482</v>
      </c>
      <c r="F189" s="18">
        <v>0.12984999999999999</v>
      </c>
      <c r="G189" s="18">
        <v>4.6589999999999999E-2</v>
      </c>
      <c r="H189" s="18">
        <v>5.9830000000000001E-2</v>
      </c>
      <c r="I189" s="18">
        <v>0.23627999999999999</v>
      </c>
      <c r="J189" s="19">
        <v>0.54959999999999998</v>
      </c>
      <c r="K189" s="19">
        <v>0.19719999999999999</v>
      </c>
      <c r="L189" s="19">
        <v>0.25319999999999998</v>
      </c>
      <c r="M189" s="20">
        <v>8</v>
      </c>
      <c r="N189" s="19">
        <v>65.919282511210795</v>
      </c>
      <c r="O189" s="19">
        <v>56.502242152466401</v>
      </c>
      <c r="P189" s="19">
        <v>29.596412556053799</v>
      </c>
    </row>
    <row r="190" spans="1:16" ht="14.1" x14ac:dyDescent="0.5">
      <c r="A190" t="s">
        <v>4487</v>
      </c>
      <c r="B190" s="17" t="s">
        <v>4480</v>
      </c>
      <c r="C190" t="s">
        <v>2348</v>
      </c>
      <c r="D190" t="s">
        <v>4481</v>
      </c>
      <c r="E190" t="s">
        <v>4482</v>
      </c>
      <c r="F190" s="18">
        <v>0.14055000000000001</v>
      </c>
      <c r="G190" s="18">
        <v>5.4649999999999997E-2</v>
      </c>
      <c r="H190" s="18">
        <v>6.5159999999999996E-2</v>
      </c>
      <c r="I190" s="18">
        <v>0.26035999999999998</v>
      </c>
      <c r="J190" s="19">
        <v>0.53979999999999995</v>
      </c>
      <c r="K190" s="19">
        <v>0.2099</v>
      </c>
      <c r="L190" s="19">
        <v>0.25030000000000002</v>
      </c>
      <c r="M190" s="20">
        <v>9</v>
      </c>
      <c r="N190" s="19">
        <v>67.410714285714306</v>
      </c>
      <c r="O190" s="19">
        <v>62.5</v>
      </c>
      <c r="P190" s="19">
        <v>30.803571428571399</v>
      </c>
    </row>
    <row r="191" spans="1:16" ht="14.1" x14ac:dyDescent="0.5">
      <c r="A191" t="s">
        <v>4488</v>
      </c>
      <c r="B191" s="17" t="s">
        <v>4480</v>
      </c>
      <c r="C191" t="s">
        <v>2348</v>
      </c>
      <c r="D191" t="s">
        <v>4481</v>
      </c>
      <c r="E191" t="s">
        <v>4482</v>
      </c>
      <c r="F191" s="18">
        <v>0.15867999999999999</v>
      </c>
      <c r="G191" s="18">
        <v>6.4210000000000003E-2</v>
      </c>
      <c r="H191" s="18">
        <v>7.0110000000000006E-2</v>
      </c>
      <c r="I191" s="18">
        <v>0.29299999999999998</v>
      </c>
      <c r="J191" s="19">
        <v>0.54200000000000004</v>
      </c>
      <c r="K191" s="19">
        <v>0.219</v>
      </c>
      <c r="L191" s="19">
        <v>0.23899999999999999</v>
      </c>
      <c r="M191" s="20">
        <v>9</v>
      </c>
      <c r="N191" s="19">
        <v>68.303571428571402</v>
      </c>
      <c r="O191" s="19">
        <v>67.410714285714306</v>
      </c>
      <c r="P191" s="19">
        <v>25.446428571428601</v>
      </c>
    </row>
    <row r="192" spans="1:16" ht="14.1" x14ac:dyDescent="0.5">
      <c r="A192" t="s">
        <v>4489</v>
      </c>
      <c r="B192" s="17" t="s">
        <v>4480</v>
      </c>
      <c r="C192" t="s">
        <v>2348</v>
      </c>
      <c r="D192" t="s">
        <v>4481</v>
      </c>
      <c r="E192" t="s">
        <v>4482</v>
      </c>
      <c r="F192" s="18">
        <v>0.18038999999999999</v>
      </c>
      <c r="G192" s="18">
        <v>5.8560000000000001E-2</v>
      </c>
      <c r="H192" s="18">
        <v>6.2399999999999997E-2</v>
      </c>
      <c r="I192" s="18">
        <v>0.30135000000000001</v>
      </c>
      <c r="J192" s="19">
        <v>0.59860000000000002</v>
      </c>
      <c r="K192" s="19">
        <v>0.1943</v>
      </c>
      <c r="L192" s="19">
        <v>0.20710000000000001</v>
      </c>
      <c r="M192" s="20">
        <v>9</v>
      </c>
      <c r="N192" s="19">
        <v>83.928571428571402</v>
      </c>
      <c r="O192" s="19">
        <v>50.892857142857103</v>
      </c>
      <c r="P192" s="19">
        <v>16.5178571428571</v>
      </c>
    </row>
    <row r="193" spans="1:16" ht="14.1" x14ac:dyDescent="0.5">
      <c r="A193" t="s">
        <v>4490</v>
      </c>
      <c r="B193" s="17" t="s">
        <v>4480</v>
      </c>
      <c r="C193" t="s">
        <v>2348</v>
      </c>
      <c r="D193" t="s">
        <v>4481</v>
      </c>
      <c r="E193" t="s">
        <v>4482</v>
      </c>
      <c r="F193" s="18">
        <v>0.17327000000000001</v>
      </c>
      <c r="G193" s="18">
        <v>6.7229999999999998E-2</v>
      </c>
      <c r="H193" s="18">
        <v>7.0319999999999994E-2</v>
      </c>
      <c r="I193" s="18">
        <v>0.31083</v>
      </c>
      <c r="J193" s="19">
        <v>0.5575</v>
      </c>
      <c r="K193" s="19">
        <v>0.21629999999999999</v>
      </c>
      <c r="L193" s="19">
        <v>0.22620000000000001</v>
      </c>
      <c r="M193" s="20">
        <v>9</v>
      </c>
      <c r="N193" s="19">
        <v>71.875</v>
      </c>
      <c r="O193" s="19">
        <v>65.625</v>
      </c>
      <c r="P193" s="19">
        <v>23.214285714285701</v>
      </c>
    </row>
    <row r="194" spans="1:16" ht="14.1" x14ac:dyDescent="0.5">
      <c r="A194" t="s">
        <v>4491</v>
      </c>
      <c r="B194" s="17" t="s">
        <v>4480</v>
      </c>
      <c r="C194" t="s">
        <v>2348</v>
      </c>
      <c r="D194" t="s">
        <v>4481</v>
      </c>
      <c r="E194" t="s">
        <v>4482</v>
      </c>
      <c r="F194" s="18">
        <v>0.17796000000000001</v>
      </c>
      <c r="G194" s="18">
        <v>7.0220000000000005E-2</v>
      </c>
      <c r="H194" s="18">
        <v>7.1190000000000003E-2</v>
      </c>
      <c r="I194" s="18">
        <v>0.31938</v>
      </c>
      <c r="J194" s="19">
        <v>0.55720000000000003</v>
      </c>
      <c r="K194" s="19">
        <v>0.21990000000000001</v>
      </c>
      <c r="L194" s="19">
        <v>0.22289999999999999</v>
      </c>
      <c r="M194" s="20">
        <v>9</v>
      </c>
      <c r="N194" s="19">
        <v>71.428571428571402</v>
      </c>
      <c r="O194" s="19">
        <v>67.857142857142904</v>
      </c>
      <c r="P194" s="19">
        <v>22.321428571428601</v>
      </c>
    </row>
    <row r="195" spans="1:16" ht="14.1" x14ac:dyDescent="0.5">
      <c r="A195" t="s">
        <v>4492</v>
      </c>
      <c r="B195" s="17" t="s">
        <v>4480</v>
      </c>
      <c r="C195" t="s">
        <v>2348</v>
      </c>
      <c r="D195" t="s">
        <v>4481</v>
      </c>
      <c r="E195" t="s">
        <v>4482</v>
      </c>
      <c r="F195" s="18">
        <v>0.13253999999999999</v>
      </c>
      <c r="G195" s="18">
        <v>5.4489999999999997E-2</v>
      </c>
      <c r="H195" s="18">
        <v>0.14069999999999999</v>
      </c>
      <c r="I195" s="18">
        <v>0.32773000000000002</v>
      </c>
      <c r="J195" s="19">
        <v>0.40439999999999998</v>
      </c>
      <c r="K195" s="19">
        <v>0.1663</v>
      </c>
      <c r="L195" s="19">
        <v>0.42930000000000001</v>
      </c>
      <c r="M195" s="20">
        <v>10</v>
      </c>
      <c r="N195" s="19">
        <v>26.008968609865502</v>
      </c>
      <c r="O195" s="19">
        <v>36.771300448430502</v>
      </c>
      <c r="P195" s="19">
        <v>81.165919282511197</v>
      </c>
    </row>
    <row r="196" spans="1:16" ht="14.1" x14ac:dyDescent="0.5">
      <c r="A196" t="s">
        <v>4493</v>
      </c>
      <c r="B196" s="17" t="s">
        <v>4480</v>
      </c>
      <c r="C196" t="s">
        <v>2348</v>
      </c>
      <c r="D196" t="s">
        <v>4481</v>
      </c>
      <c r="E196" t="s">
        <v>4482</v>
      </c>
      <c r="F196" s="18">
        <v>0.19242000000000001</v>
      </c>
      <c r="G196" s="18">
        <v>8.8889999999999997E-2</v>
      </c>
      <c r="H196" s="18">
        <v>8.4940000000000002E-2</v>
      </c>
      <c r="I196" s="18">
        <v>0.36625000000000002</v>
      </c>
      <c r="J196" s="19">
        <v>0.52500000000000002</v>
      </c>
      <c r="K196" s="19">
        <v>0.24299999999999999</v>
      </c>
      <c r="L196" s="19">
        <v>0.23200000000000001</v>
      </c>
      <c r="M196" s="20">
        <v>10</v>
      </c>
      <c r="N196" s="19">
        <v>65.919282511210795</v>
      </c>
      <c r="O196" s="19">
        <v>73.542600896861003</v>
      </c>
      <c r="P196" s="19">
        <v>21.973094170403598</v>
      </c>
    </row>
    <row r="197" spans="1:16" ht="14.1" x14ac:dyDescent="0.5">
      <c r="A197" t="s">
        <v>4494</v>
      </c>
      <c r="B197" s="17" t="s">
        <v>4480</v>
      </c>
      <c r="C197" t="s">
        <v>2348</v>
      </c>
      <c r="D197" t="s">
        <v>4481</v>
      </c>
      <c r="E197" t="s">
        <v>4482</v>
      </c>
      <c r="F197" s="18">
        <v>0.21328</v>
      </c>
      <c r="G197" s="18">
        <v>8.8669999999999999E-2</v>
      </c>
      <c r="H197" s="18">
        <v>8.2820000000000005E-2</v>
      </c>
      <c r="I197" s="18">
        <v>0.38478000000000001</v>
      </c>
      <c r="J197" s="19">
        <v>0.55430000000000001</v>
      </c>
      <c r="K197" s="19">
        <v>0.23039999999999999</v>
      </c>
      <c r="L197" s="19">
        <v>0.2152</v>
      </c>
      <c r="M197" s="20">
        <v>10</v>
      </c>
      <c r="N197" s="19">
        <v>72.645739910313907</v>
      </c>
      <c r="O197" s="19">
        <v>67.713004484304903</v>
      </c>
      <c r="P197" s="19">
        <v>18.834080717488799</v>
      </c>
    </row>
    <row r="198" spans="1:16" ht="14.1" x14ac:dyDescent="0.5">
      <c r="A198" t="s">
        <v>4495</v>
      </c>
      <c r="B198" s="17" t="s">
        <v>4480</v>
      </c>
      <c r="C198" t="s">
        <v>2348</v>
      </c>
      <c r="D198" t="s">
        <v>4481</v>
      </c>
      <c r="E198" t="s">
        <v>4482</v>
      </c>
      <c r="F198" s="18">
        <v>0.22023999999999999</v>
      </c>
      <c r="G198" s="18">
        <v>8.5620000000000002E-2</v>
      </c>
      <c r="H198" s="18">
        <v>7.9930000000000001E-2</v>
      </c>
      <c r="I198" s="18">
        <v>0.38579999999999998</v>
      </c>
      <c r="J198" s="19">
        <v>0.57089999999999996</v>
      </c>
      <c r="K198" s="19">
        <v>0.22189999999999999</v>
      </c>
      <c r="L198" s="19">
        <v>0.2072</v>
      </c>
      <c r="M198" s="20">
        <v>10</v>
      </c>
      <c r="N198" s="19">
        <v>77.578475336322896</v>
      </c>
      <c r="O198" s="19">
        <v>65.022421524663699</v>
      </c>
      <c r="P198" s="19">
        <v>16.143497757847499</v>
      </c>
    </row>
    <row r="199" spans="1:16" ht="14.1" x14ac:dyDescent="0.5">
      <c r="A199" t="s">
        <v>4496</v>
      </c>
      <c r="B199" s="17" t="s">
        <v>4480</v>
      </c>
      <c r="C199" t="s">
        <v>2348</v>
      </c>
      <c r="D199" t="s">
        <v>4497</v>
      </c>
      <c r="E199" t="s">
        <v>4498</v>
      </c>
      <c r="F199" s="18">
        <v>0.38935999999999998</v>
      </c>
      <c r="G199" s="18">
        <v>0.41167999999999999</v>
      </c>
      <c r="H199" s="18">
        <v>0.44268000000000002</v>
      </c>
      <c r="I199" s="18">
        <v>1.24</v>
      </c>
      <c r="J199" s="19">
        <v>0.314</v>
      </c>
      <c r="K199" s="19">
        <v>0.33200000000000002</v>
      </c>
      <c r="L199" s="19">
        <v>0.35699999999999998</v>
      </c>
      <c r="M199" s="20">
        <v>15</v>
      </c>
      <c r="N199" s="19">
        <v>10.2678571428571</v>
      </c>
      <c r="O199" s="19">
        <v>90.625</v>
      </c>
      <c r="P199" s="19">
        <v>67.410714285714306</v>
      </c>
    </row>
    <row r="200" spans="1:16" ht="14.1" x14ac:dyDescent="0.5">
      <c r="A200" t="s">
        <v>4499</v>
      </c>
      <c r="B200" s="17" t="s">
        <v>4480</v>
      </c>
      <c r="C200" t="s">
        <v>2348</v>
      </c>
      <c r="D200" t="s">
        <v>4497</v>
      </c>
      <c r="E200" t="s">
        <v>4498</v>
      </c>
      <c r="F200" s="18">
        <v>3.97824</v>
      </c>
      <c r="G200" s="18">
        <v>3.8849999999999998</v>
      </c>
      <c r="H200" s="18">
        <v>2.5123000000000002</v>
      </c>
      <c r="I200" s="18">
        <v>10.36</v>
      </c>
      <c r="J200" s="19">
        <v>0.38400000000000001</v>
      </c>
      <c r="K200" s="19">
        <v>0.375</v>
      </c>
      <c r="L200" s="19">
        <v>0.24299999999999999</v>
      </c>
      <c r="M200" s="20">
        <v>23</v>
      </c>
      <c r="N200" s="19">
        <v>44.394618834080703</v>
      </c>
      <c r="O200" s="19">
        <v>80.269058295964101</v>
      </c>
      <c r="P200" s="19">
        <v>34.977578475336301</v>
      </c>
    </row>
    <row r="201" spans="1:16" ht="14.1" x14ac:dyDescent="0.5">
      <c r="A201" t="s">
        <v>4500</v>
      </c>
      <c r="B201" s="17" t="s">
        <v>4501</v>
      </c>
      <c r="C201" t="s">
        <v>2348</v>
      </c>
      <c r="D201" t="s">
        <v>4502</v>
      </c>
      <c r="E201" t="s">
        <v>4503</v>
      </c>
      <c r="F201" s="18">
        <v>93.9</v>
      </c>
      <c r="G201" s="18">
        <v>1314.6</v>
      </c>
      <c r="H201" s="18">
        <v>1721.5</v>
      </c>
      <c r="I201" s="18">
        <v>3130</v>
      </c>
      <c r="J201" s="19">
        <v>0.03</v>
      </c>
      <c r="K201" s="19">
        <v>0.42</v>
      </c>
      <c r="L201" s="19">
        <v>0.55000000000000004</v>
      </c>
      <c r="M201" s="20">
        <v>31</v>
      </c>
      <c r="N201" s="19">
        <v>2.6905829596412598</v>
      </c>
      <c r="O201" s="19">
        <v>13.452914798206301</v>
      </c>
      <c r="P201" s="19">
        <v>95.964125560538093</v>
      </c>
    </row>
    <row r="202" spans="1:16" ht="14.1" x14ac:dyDescent="0.5">
      <c r="A202" t="s">
        <v>4504</v>
      </c>
      <c r="B202" s="17" t="s">
        <v>2380</v>
      </c>
      <c r="C202" t="s">
        <v>2348</v>
      </c>
      <c r="D202" t="s">
        <v>4435</v>
      </c>
      <c r="E202" t="s">
        <v>4436</v>
      </c>
      <c r="F202" s="18">
        <v>3.2936000000000001</v>
      </c>
      <c r="G202" s="18">
        <v>1.3604000000000001</v>
      </c>
      <c r="H202" s="18">
        <v>2.5059999999999998</v>
      </c>
      <c r="I202" s="18">
        <v>7.16</v>
      </c>
      <c r="J202" s="19">
        <v>0.46</v>
      </c>
      <c r="K202" s="19">
        <v>0.19</v>
      </c>
      <c r="L202" s="19">
        <v>0.35</v>
      </c>
      <c r="M202" s="20">
        <v>22</v>
      </c>
      <c r="N202" s="19">
        <v>63.228699551569498</v>
      </c>
      <c r="O202" s="19">
        <v>35.426008968609899</v>
      </c>
      <c r="P202" s="19">
        <v>61.434977578475298</v>
      </c>
    </row>
    <row r="203" spans="1:16" ht="14.1" x14ac:dyDescent="0.5">
      <c r="A203" t="s">
        <v>4505</v>
      </c>
      <c r="B203" s="17" t="s">
        <v>2380</v>
      </c>
      <c r="C203" t="s">
        <v>2348</v>
      </c>
      <c r="D203" t="s">
        <v>4435</v>
      </c>
      <c r="E203" t="s">
        <v>4436</v>
      </c>
      <c r="F203" s="18">
        <v>6.3920000000000003</v>
      </c>
      <c r="G203" s="18">
        <v>2.72</v>
      </c>
      <c r="H203" s="18">
        <v>4.4880000000000004</v>
      </c>
      <c r="I203" s="18">
        <v>13.6</v>
      </c>
      <c r="J203" s="19">
        <v>0.47</v>
      </c>
      <c r="K203" s="19">
        <v>0.2</v>
      </c>
      <c r="L203" s="19">
        <v>0.33</v>
      </c>
      <c r="M203" s="20">
        <v>24</v>
      </c>
      <c r="N203" s="19">
        <v>75.446428571428598</v>
      </c>
      <c r="O203" s="19">
        <v>17.8571428571429</v>
      </c>
      <c r="P203" s="19">
        <v>62.053571428571402</v>
      </c>
    </row>
    <row r="204" spans="1:16" ht="14.1" x14ac:dyDescent="0.5">
      <c r="A204" t="s">
        <v>4506</v>
      </c>
      <c r="B204" s="17" t="s">
        <v>4507</v>
      </c>
      <c r="C204" t="s">
        <v>2348</v>
      </c>
      <c r="D204" t="s">
        <v>4435</v>
      </c>
      <c r="E204" t="s">
        <v>4436</v>
      </c>
      <c r="F204" s="18">
        <v>1.8179000000000001</v>
      </c>
      <c r="G204" s="18">
        <v>0.66779999999999995</v>
      </c>
      <c r="H204" s="18">
        <v>1.2242999999999999</v>
      </c>
      <c r="I204" s="18">
        <v>3.71</v>
      </c>
      <c r="J204" s="19">
        <v>0.49</v>
      </c>
      <c r="K204" s="19">
        <v>0.18</v>
      </c>
      <c r="L204" s="19">
        <v>0.33</v>
      </c>
      <c r="M204" s="20">
        <v>19</v>
      </c>
      <c r="N204" s="19">
        <v>69.506726457399097</v>
      </c>
      <c r="O204" s="19">
        <v>27.802690582959599</v>
      </c>
      <c r="P204" s="19">
        <v>57.847533632287004</v>
      </c>
    </row>
    <row r="205" spans="1:16" ht="14.1" x14ac:dyDescent="0.5">
      <c r="A205" t="s">
        <v>4508</v>
      </c>
      <c r="B205" s="17" t="s">
        <v>4507</v>
      </c>
      <c r="C205" t="s">
        <v>2348</v>
      </c>
      <c r="D205" t="s">
        <v>4435</v>
      </c>
      <c r="E205" t="s">
        <v>4436</v>
      </c>
      <c r="F205" s="18">
        <v>3.4238</v>
      </c>
      <c r="G205" s="18">
        <v>1.1628000000000001</v>
      </c>
      <c r="H205" s="18">
        <v>1.8734</v>
      </c>
      <c r="I205" s="18">
        <v>6.46</v>
      </c>
      <c r="J205" s="19">
        <v>0.53</v>
      </c>
      <c r="K205" s="19">
        <v>0.18</v>
      </c>
      <c r="L205" s="19">
        <v>0.28999999999999998</v>
      </c>
      <c r="M205" s="20">
        <v>21</v>
      </c>
      <c r="N205" s="19">
        <v>85.714285714285694</v>
      </c>
      <c r="O205" s="19">
        <v>22.321428571428601</v>
      </c>
      <c r="P205" s="19">
        <v>48.660714285714299</v>
      </c>
    </row>
    <row r="206" spans="1:16" ht="14.1" x14ac:dyDescent="0.5">
      <c r="A206" t="s">
        <v>4509</v>
      </c>
      <c r="B206" s="17" t="s">
        <v>4510</v>
      </c>
      <c r="C206" t="s">
        <v>2348</v>
      </c>
      <c r="D206" t="s">
        <v>4424</v>
      </c>
      <c r="E206" t="s">
        <v>4425</v>
      </c>
      <c r="F206" s="18">
        <v>6.3200000000000001E-3</v>
      </c>
      <c r="G206" s="18">
        <v>3.3400000000000001E-3</v>
      </c>
      <c r="H206" s="18">
        <v>2.5699999999999998E-3</v>
      </c>
      <c r="I206" s="18">
        <v>1.223E-2</v>
      </c>
      <c r="J206" s="19">
        <v>0.52</v>
      </c>
      <c r="K206" s="19">
        <v>0.27</v>
      </c>
      <c r="L206" s="19">
        <v>0.21</v>
      </c>
      <c r="M206" s="20">
        <v>2</v>
      </c>
      <c r="N206" s="19">
        <v>53.363228699551598</v>
      </c>
      <c r="O206" s="19">
        <v>91.479820627802695</v>
      </c>
      <c r="P206" s="19">
        <v>16.143497757847499</v>
      </c>
    </row>
    <row r="207" spans="1:16" ht="14.1" x14ac:dyDescent="0.5">
      <c r="A207" t="s">
        <v>4511</v>
      </c>
      <c r="B207" s="17" t="s">
        <v>4510</v>
      </c>
      <c r="C207" t="s">
        <v>2348</v>
      </c>
      <c r="D207" t="s">
        <v>4424</v>
      </c>
      <c r="E207" t="s">
        <v>4425</v>
      </c>
      <c r="F207" s="18">
        <v>6.0299999999999998E-3</v>
      </c>
      <c r="G207" s="18">
        <v>5.3099999999999996E-3</v>
      </c>
      <c r="H207" s="18">
        <v>4.15E-3</v>
      </c>
      <c r="I207" s="18">
        <v>1.549E-2</v>
      </c>
      <c r="J207" s="19">
        <v>0.39</v>
      </c>
      <c r="K207" s="19">
        <v>0.34</v>
      </c>
      <c r="L207" s="19">
        <v>0.27</v>
      </c>
      <c r="M207" s="20">
        <v>2</v>
      </c>
      <c r="N207" s="19">
        <v>11.2107623318386</v>
      </c>
      <c r="O207" s="19">
        <v>97.757847533632301</v>
      </c>
      <c r="P207" s="19">
        <v>31.390134529148</v>
      </c>
    </row>
    <row r="208" spans="1:16" ht="14.1" x14ac:dyDescent="0.5">
      <c r="A208" t="s">
        <v>4512</v>
      </c>
      <c r="B208" s="17" t="s">
        <v>4510</v>
      </c>
      <c r="C208" t="s">
        <v>2348</v>
      </c>
      <c r="D208" t="s">
        <v>4424</v>
      </c>
      <c r="E208" t="s">
        <v>4425</v>
      </c>
      <c r="F208" s="18">
        <v>1.0670000000000001E-2</v>
      </c>
      <c r="G208" s="18">
        <v>1.465E-2</v>
      </c>
      <c r="H208" s="18">
        <v>7.9600000000000001E-3</v>
      </c>
      <c r="I208" s="18">
        <v>3.3279999999999997E-2</v>
      </c>
      <c r="J208" s="19">
        <v>0.32</v>
      </c>
      <c r="K208" s="19">
        <v>0.44</v>
      </c>
      <c r="L208" s="19">
        <v>0.24</v>
      </c>
      <c r="M208" s="20">
        <v>3</v>
      </c>
      <c r="N208" s="19">
        <v>4.91071428571429</v>
      </c>
      <c r="O208" s="19">
        <v>99.553571428571402</v>
      </c>
      <c r="P208" s="19">
        <v>26.339285714285701</v>
      </c>
    </row>
    <row r="209" spans="1:16" ht="14.1" x14ac:dyDescent="0.5">
      <c r="A209" t="s">
        <v>4513</v>
      </c>
      <c r="B209" s="17" t="s">
        <v>2347</v>
      </c>
      <c r="C209" t="s">
        <v>2348</v>
      </c>
      <c r="D209" t="s">
        <v>4514</v>
      </c>
      <c r="E209" t="s">
        <v>4515</v>
      </c>
      <c r="F209" s="18">
        <v>2.3609599999999999</v>
      </c>
      <c r="G209" s="18">
        <v>0.62712999999999997</v>
      </c>
      <c r="H209" s="18">
        <v>0.73780000000000001</v>
      </c>
      <c r="I209" s="18">
        <v>3.6890000000000001</v>
      </c>
      <c r="J209" s="19">
        <v>0.64</v>
      </c>
      <c r="K209" s="19">
        <v>0.17</v>
      </c>
      <c r="L209" s="19">
        <v>0.2</v>
      </c>
      <c r="M209" s="20">
        <v>19</v>
      </c>
      <c r="N209" s="19">
        <v>96.412556053811699</v>
      </c>
      <c r="O209" s="19">
        <v>24.215246636771301</v>
      </c>
      <c r="P209" s="19">
        <v>21.973094170403598</v>
      </c>
    </row>
    <row r="210" spans="1:16" ht="14.1" x14ac:dyDescent="0.5">
      <c r="A210" t="s">
        <v>4516</v>
      </c>
      <c r="B210" s="17" t="s">
        <v>2347</v>
      </c>
      <c r="C210" t="s">
        <v>2348</v>
      </c>
      <c r="D210" t="s">
        <v>4514</v>
      </c>
      <c r="E210" t="s">
        <v>4515</v>
      </c>
      <c r="F210" s="18">
        <v>11.2662</v>
      </c>
      <c r="G210" s="18">
        <v>3.2433000000000001</v>
      </c>
      <c r="H210" s="18">
        <v>2.5605000000000002</v>
      </c>
      <c r="I210" s="18">
        <v>17.07</v>
      </c>
      <c r="J210" s="19">
        <v>0.66</v>
      </c>
      <c r="K210" s="19">
        <v>0.19</v>
      </c>
      <c r="L210" s="19">
        <v>0.15</v>
      </c>
      <c r="M210" s="20">
        <v>25</v>
      </c>
      <c r="N210" s="19">
        <v>96.412556053811699</v>
      </c>
      <c r="O210" s="19">
        <v>23.766816143497799</v>
      </c>
      <c r="P210" s="19">
        <v>6.7264573991031398</v>
      </c>
    </row>
    <row r="211" spans="1:16" ht="14.1" x14ac:dyDescent="0.5">
      <c r="A211" t="s">
        <v>4517</v>
      </c>
      <c r="B211" s="17" t="s">
        <v>2347</v>
      </c>
      <c r="C211" t="s">
        <v>2348</v>
      </c>
      <c r="D211" t="s">
        <v>4514</v>
      </c>
      <c r="E211" t="s">
        <v>4515</v>
      </c>
      <c r="F211" s="18">
        <v>31.1098</v>
      </c>
      <c r="G211" s="18">
        <v>29.0809</v>
      </c>
      <c r="H211" s="18">
        <v>7.4393000000000002</v>
      </c>
      <c r="I211" s="18">
        <v>67.63</v>
      </c>
      <c r="J211" s="19">
        <v>0.46</v>
      </c>
      <c r="K211" s="19">
        <v>0.43</v>
      </c>
      <c r="L211" s="19">
        <v>0.11</v>
      </c>
      <c r="M211" s="20">
        <v>29</v>
      </c>
      <c r="N211" s="19">
        <v>87.892376681614394</v>
      </c>
      <c r="O211" s="19">
        <v>72.197309417040401</v>
      </c>
      <c r="P211" s="19">
        <v>4.9327354260089704</v>
      </c>
    </row>
    <row r="212" spans="1:16" ht="14.1" x14ac:dyDescent="0.5">
      <c r="A212" t="s">
        <v>4518</v>
      </c>
      <c r="B212" s="17" t="s">
        <v>4519</v>
      </c>
      <c r="C212" t="s">
        <v>2348</v>
      </c>
      <c r="D212" t="s">
        <v>4520</v>
      </c>
      <c r="E212" t="s">
        <v>4521</v>
      </c>
      <c r="F212" s="18">
        <v>17.654399999999999</v>
      </c>
      <c r="G212" s="18">
        <v>12.1374</v>
      </c>
      <c r="H212" s="18">
        <v>5.5170000000000003</v>
      </c>
      <c r="I212" s="18">
        <v>36.78</v>
      </c>
      <c r="J212" s="19">
        <v>0.48</v>
      </c>
      <c r="K212" s="19">
        <v>0.33</v>
      </c>
      <c r="L212" s="19">
        <v>0.15</v>
      </c>
      <c r="M212" s="20">
        <v>27</v>
      </c>
      <c r="N212" s="19">
        <v>86.160714285714306</v>
      </c>
      <c r="O212" s="19">
        <v>56.696428571428598</v>
      </c>
      <c r="P212" s="19">
        <v>7.1428571428571397</v>
      </c>
    </row>
    <row r="213" spans="1:16" ht="14.1" x14ac:dyDescent="0.5">
      <c r="A213" t="s">
        <v>4522</v>
      </c>
      <c r="B213" s="17" t="s">
        <v>4519</v>
      </c>
      <c r="C213" t="s">
        <v>2348</v>
      </c>
      <c r="D213" t="s">
        <v>3769</v>
      </c>
      <c r="E213" t="s">
        <v>3770</v>
      </c>
      <c r="F213" s="18">
        <v>13.608000000000001</v>
      </c>
      <c r="G213" s="18">
        <v>17.792000000000002</v>
      </c>
      <c r="H213" s="18">
        <v>9.8000000000000007</v>
      </c>
      <c r="I213" s="18">
        <v>41.2</v>
      </c>
      <c r="J213" s="19">
        <v>0.33</v>
      </c>
      <c r="K213" s="19">
        <v>0.432</v>
      </c>
      <c r="L213" s="19">
        <v>0.23799999999999999</v>
      </c>
      <c r="M213" s="20">
        <v>28</v>
      </c>
      <c r="N213" s="19">
        <v>52.017937219730896</v>
      </c>
      <c r="O213" s="19">
        <v>78.026905829596402</v>
      </c>
      <c r="P213" s="19">
        <v>31.390134529148</v>
      </c>
    </row>
    <row r="214" spans="1:16" ht="14.1" x14ac:dyDescent="0.5">
      <c r="A214" t="s">
        <v>4523</v>
      </c>
      <c r="B214" s="17" t="s">
        <v>4519</v>
      </c>
      <c r="C214" t="s">
        <v>2348</v>
      </c>
      <c r="D214" t="s">
        <v>4520</v>
      </c>
      <c r="E214" t="s">
        <v>4521</v>
      </c>
      <c r="F214" s="18">
        <v>20.556799999999999</v>
      </c>
      <c r="G214" s="18">
        <v>12.1472</v>
      </c>
      <c r="H214" s="18">
        <v>12.6144</v>
      </c>
      <c r="I214" s="18">
        <v>46.72</v>
      </c>
      <c r="J214" s="19">
        <v>0.44</v>
      </c>
      <c r="K214" s="19">
        <v>0.26</v>
      </c>
      <c r="L214" s="19">
        <v>0.27</v>
      </c>
      <c r="M214" s="20">
        <v>28</v>
      </c>
      <c r="N214" s="19">
        <v>77.578475336322896</v>
      </c>
      <c r="O214" s="19">
        <v>26.457399103139</v>
      </c>
      <c r="P214" s="19">
        <v>43.0493273542601</v>
      </c>
    </row>
    <row r="215" spans="1:16" ht="14.1" x14ac:dyDescent="0.5">
      <c r="A215" t="s">
        <v>4524</v>
      </c>
      <c r="B215" s="17" t="s">
        <v>4519</v>
      </c>
      <c r="C215" t="s">
        <v>2348</v>
      </c>
      <c r="D215" t="s">
        <v>3769</v>
      </c>
      <c r="E215" t="s">
        <v>3770</v>
      </c>
      <c r="F215" s="18">
        <v>27.094000000000001</v>
      </c>
      <c r="G215" s="18">
        <v>16.306000000000001</v>
      </c>
      <c r="H215" s="18">
        <v>14.3</v>
      </c>
      <c r="I215" s="18">
        <v>57.7</v>
      </c>
      <c r="J215" s="19">
        <v>0.47</v>
      </c>
      <c r="K215" s="19">
        <v>0.28299999999999997</v>
      </c>
      <c r="L215" s="19">
        <v>0.248</v>
      </c>
      <c r="M215" s="20">
        <v>28</v>
      </c>
      <c r="N215" s="19">
        <v>81.614349775784802</v>
      </c>
      <c r="O215" s="19">
        <v>35.426008968609899</v>
      </c>
      <c r="P215" s="19">
        <v>35.426008968609899</v>
      </c>
    </row>
    <row r="216" spans="1:16" ht="14.1" x14ac:dyDescent="0.5">
      <c r="A216" t="s">
        <v>4525</v>
      </c>
      <c r="B216" s="17" t="s">
        <v>4519</v>
      </c>
      <c r="C216" t="s">
        <v>2348</v>
      </c>
      <c r="D216" t="s">
        <v>4526</v>
      </c>
      <c r="E216" t="s">
        <v>4527</v>
      </c>
      <c r="F216" s="18">
        <v>1099.0206700000001</v>
      </c>
      <c r="G216" s="18">
        <v>11376.49619</v>
      </c>
      <c r="H216" s="18">
        <v>1822.6333</v>
      </c>
      <c r="I216" s="18">
        <v>14298.150159999999</v>
      </c>
      <c r="J216" s="19">
        <v>7.6999999999999999E-2</v>
      </c>
      <c r="K216" s="19">
        <v>0.79600000000000004</v>
      </c>
      <c r="L216" s="19">
        <v>0.127</v>
      </c>
      <c r="M216" s="20">
        <v>33</v>
      </c>
      <c r="N216" s="19">
        <v>33.928571428571402</v>
      </c>
      <c r="O216" s="19">
        <v>93.303571428571402</v>
      </c>
      <c r="P216" s="19">
        <v>7.58928571428571</v>
      </c>
    </row>
    <row r="217" spans="1:16" ht="14.1" x14ac:dyDescent="0.5">
      <c r="A217" t="s">
        <v>4528</v>
      </c>
      <c r="B217" s="17" t="s">
        <v>4519</v>
      </c>
      <c r="C217" t="s">
        <v>2348</v>
      </c>
      <c r="D217" t="s">
        <v>4526</v>
      </c>
      <c r="E217" t="s">
        <v>4527</v>
      </c>
      <c r="F217" s="18">
        <v>1662.70784</v>
      </c>
      <c r="G217" s="18">
        <v>21520.190019999998</v>
      </c>
      <c r="H217" s="18">
        <v>3483.7687999999998</v>
      </c>
      <c r="I217" s="18">
        <v>26666.666669999999</v>
      </c>
      <c r="J217" s="19">
        <v>6.2E-2</v>
      </c>
      <c r="K217" s="19">
        <v>0.80700000000000005</v>
      </c>
      <c r="L217" s="19">
        <v>0.13100000000000001</v>
      </c>
      <c r="M217" s="20">
        <v>35</v>
      </c>
      <c r="N217" s="19">
        <v>43.946188340807197</v>
      </c>
      <c r="O217" s="19">
        <v>93.273542600896903</v>
      </c>
      <c r="P217" s="19">
        <v>7.1748878923766801</v>
      </c>
    </row>
    <row r="218" spans="1:16" ht="14.1" x14ac:dyDescent="0.5">
      <c r="A218" t="s">
        <v>4529</v>
      </c>
      <c r="B218" s="17" t="s">
        <v>4519</v>
      </c>
      <c r="C218" t="s">
        <v>2348</v>
      </c>
      <c r="D218" t="s">
        <v>4530</v>
      </c>
      <c r="E218" t="s">
        <v>4531</v>
      </c>
      <c r="F218" s="18">
        <v>3910</v>
      </c>
      <c r="G218" s="18">
        <v>19830</v>
      </c>
      <c r="H218" s="18">
        <v>6940</v>
      </c>
      <c r="I218" s="18">
        <v>30680</v>
      </c>
      <c r="J218" s="19">
        <v>0.12740000000000001</v>
      </c>
      <c r="K218" s="19">
        <v>0.64629999999999999</v>
      </c>
      <c r="L218" s="19">
        <v>0.22620000000000001</v>
      </c>
      <c r="M218" s="20">
        <v>36</v>
      </c>
      <c r="N218" s="19">
        <v>72.321428571428598</v>
      </c>
      <c r="O218" s="19">
        <v>21.428571428571399</v>
      </c>
      <c r="P218" s="19">
        <v>69.642857142857096</v>
      </c>
    </row>
    <row r="219" spans="1:16" ht="14.1" x14ac:dyDescent="0.5">
      <c r="A219" t="s">
        <v>4532</v>
      </c>
      <c r="B219" s="17" t="s">
        <v>4519</v>
      </c>
      <c r="C219" t="s">
        <v>2348</v>
      </c>
      <c r="D219" t="s">
        <v>4533</v>
      </c>
      <c r="E219" t="s">
        <v>4534</v>
      </c>
      <c r="F219" s="18">
        <v>4020</v>
      </c>
      <c r="G219" s="18">
        <v>36020</v>
      </c>
      <c r="H219" s="18">
        <v>7930</v>
      </c>
      <c r="I219" s="18">
        <v>47970</v>
      </c>
      <c r="J219" s="19">
        <v>8.3799999999999999E-2</v>
      </c>
      <c r="K219" s="19">
        <v>0.75090000000000001</v>
      </c>
      <c r="L219" s="19">
        <v>0.1653</v>
      </c>
      <c r="M219" s="20">
        <v>38</v>
      </c>
      <c r="N219" s="19">
        <v>60.538116591928301</v>
      </c>
      <c r="O219" s="19">
        <v>64.573991031390094</v>
      </c>
      <c r="P219" s="19">
        <v>24.6636771300448</v>
      </c>
    </row>
    <row r="220" spans="1:16" ht="14.1" x14ac:dyDescent="0.5">
      <c r="A220" t="s">
        <v>4535</v>
      </c>
      <c r="B220" s="17" t="s">
        <v>4519</v>
      </c>
      <c r="C220" t="s">
        <v>2348</v>
      </c>
      <c r="D220" t="s">
        <v>4536</v>
      </c>
      <c r="E220" t="s">
        <v>4537</v>
      </c>
      <c r="F220" s="18">
        <v>5300</v>
      </c>
      <c r="G220" s="18">
        <v>36838.596490000004</v>
      </c>
      <c r="H220" s="18">
        <v>10275.438599999999</v>
      </c>
      <c r="I220" s="18">
        <v>52414.035089999998</v>
      </c>
      <c r="J220" s="19">
        <v>0.1011</v>
      </c>
      <c r="K220" s="19">
        <v>0.70279999999999998</v>
      </c>
      <c r="L220" s="19">
        <v>0.19600000000000001</v>
      </c>
      <c r="M220" s="20">
        <v>38</v>
      </c>
      <c r="N220" s="19">
        <v>73.991031390134495</v>
      </c>
      <c r="O220" s="19">
        <v>40.807174887892401</v>
      </c>
      <c r="P220" s="19">
        <v>52.017937219730896</v>
      </c>
    </row>
    <row r="221" spans="1:16" ht="14.1" x14ac:dyDescent="0.5">
      <c r="A221" t="s">
        <v>4538</v>
      </c>
      <c r="B221" s="17" t="s">
        <v>4519</v>
      </c>
      <c r="C221" t="s">
        <v>2348</v>
      </c>
      <c r="D221" t="s">
        <v>4526</v>
      </c>
      <c r="E221" t="s">
        <v>4527</v>
      </c>
      <c r="F221" s="18">
        <v>3663.15789</v>
      </c>
      <c r="G221" s="18">
        <v>89494.736839999998</v>
      </c>
      <c r="H221" s="18">
        <v>14968.421050000001</v>
      </c>
      <c r="I221" s="18">
        <v>108126.31578999999</v>
      </c>
      <c r="J221" s="19">
        <v>3.4000000000000002E-2</v>
      </c>
      <c r="K221" s="19">
        <v>0.82799999999999996</v>
      </c>
      <c r="L221" s="19">
        <v>0.13800000000000001</v>
      </c>
      <c r="M221" s="20">
        <v>42</v>
      </c>
      <c r="N221" s="19">
        <v>35.267857142857103</v>
      </c>
      <c r="O221" s="19">
        <v>83.035714285714306</v>
      </c>
      <c r="P221" s="19">
        <v>20.535714285714299</v>
      </c>
    </row>
    <row r="222" spans="1:16" ht="14.1" x14ac:dyDescent="0.5">
      <c r="A222" t="s">
        <v>4539</v>
      </c>
      <c r="B222" s="17" t="s">
        <v>4519</v>
      </c>
      <c r="C222" t="s">
        <v>2348</v>
      </c>
      <c r="D222" t="s">
        <v>4448</v>
      </c>
      <c r="E222" t="s">
        <v>4449</v>
      </c>
      <c r="F222" s="18">
        <v>4946.2365600000003</v>
      </c>
      <c r="G222" s="18">
        <v>95436.559139999998</v>
      </c>
      <c r="H222" s="18">
        <v>14537.634410000001</v>
      </c>
      <c r="I222" s="18">
        <v>114920.43011</v>
      </c>
      <c r="J222" s="19">
        <v>4.2999999999999997E-2</v>
      </c>
      <c r="K222" s="19">
        <v>0.83050000000000002</v>
      </c>
      <c r="L222" s="19">
        <v>0.1265</v>
      </c>
      <c r="M222" s="20">
        <v>42</v>
      </c>
      <c r="N222" s="19">
        <v>49.553571428571402</v>
      </c>
      <c r="O222" s="19">
        <v>84.375</v>
      </c>
      <c r="P222" s="19">
        <v>13.3928571428571</v>
      </c>
    </row>
    <row r="223" spans="1:16" ht="14.1" x14ac:dyDescent="0.5">
      <c r="A223" t="s">
        <v>4540</v>
      </c>
      <c r="B223" s="17" t="s">
        <v>4519</v>
      </c>
      <c r="C223" t="s">
        <v>2348</v>
      </c>
      <c r="D223" t="s">
        <v>4541</v>
      </c>
      <c r="E223" t="s">
        <v>4542</v>
      </c>
      <c r="F223" s="18">
        <v>12306.25</v>
      </c>
      <c r="G223" s="18">
        <v>84931.25</v>
      </c>
      <c r="H223" s="18">
        <v>25850</v>
      </c>
      <c r="I223" s="18">
        <v>123087.5</v>
      </c>
      <c r="J223" s="19">
        <v>0.1</v>
      </c>
      <c r="K223" s="19">
        <v>0.69</v>
      </c>
      <c r="L223" s="19">
        <v>0.21</v>
      </c>
      <c r="M223" s="20">
        <v>42</v>
      </c>
      <c r="N223" s="19">
        <v>93.75</v>
      </c>
      <c r="O223" s="19">
        <v>9.375</v>
      </c>
      <c r="P223" s="19">
        <v>75.446428571428598</v>
      </c>
    </row>
    <row r="224" spans="1:16" ht="14.1" x14ac:dyDescent="0.5">
      <c r="A224" t="s">
        <v>4543</v>
      </c>
      <c r="B224" s="17" t="s">
        <v>4519</v>
      </c>
      <c r="C224" t="s">
        <v>2348</v>
      </c>
      <c r="D224" t="s">
        <v>4526</v>
      </c>
      <c r="E224" t="s">
        <v>4527</v>
      </c>
      <c r="F224" s="18">
        <v>4227.64228</v>
      </c>
      <c r="G224" s="18">
        <v>129152.14866000001</v>
      </c>
      <c r="H224" s="18">
        <v>21904.761900000001</v>
      </c>
      <c r="I224" s="18">
        <v>155284.55285000001</v>
      </c>
      <c r="J224" s="19">
        <v>2.7E-2</v>
      </c>
      <c r="K224" s="19">
        <v>0.83199999999999996</v>
      </c>
      <c r="L224" s="19">
        <v>0.14099999999999999</v>
      </c>
      <c r="M224" s="20">
        <v>43</v>
      </c>
      <c r="N224" s="19">
        <v>33.1838565022422</v>
      </c>
      <c r="O224" s="19">
        <v>82.062780269058294</v>
      </c>
      <c r="P224" s="19">
        <v>23.318385650224201</v>
      </c>
    </row>
    <row r="225" spans="1:16" ht="14.1" x14ac:dyDescent="0.5">
      <c r="A225" t="s">
        <v>4544</v>
      </c>
      <c r="B225" s="17" t="s">
        <v>4519</v>
      </c>
      <c r="C225" t="s">
        <v>2348</v>
      </c>
      <c r="D225" t="s">
        <v>4526</v>
      </c>
      <c r="E225" t="s">
        <v>4527</v>
      </c>
      <c r="F225" s="18">
        <v>4498.6807399999998</v>
      </c>
      <c r="G225" s="18">
        <v>131781.00263999999</v>
      </c>
      <c r="H225" s="18">
        <v>22255.936679999999</v>
      </c>
      <c r="I225" s="18">
        <v>158535.62005</v>
      </c>
      <c r="J225" s="19">
        <v>2.8000000000000001E-2</v>
      </c>
      <c r="K225" s="19">
        <v>0.83099999999999996</v>
      </c>
      <c r="L225" s="19">
        <v>0.14000000000000001</v>
      </c>
      <c r="M225" s="20">
        <v>43</v>
      </c>
      <c r="N225" s="19">
        <v>35.426008968609899</v>
      </c>
      <c r="O225" s="19">
        <v>81.165919282511197</v>
      </c>
      <c r="P225" s="19">
        <v>22.869955156950699</v>
      </c>
    </row>
    <row r="226" spans="1:16" ht="14.1" x14ac:dyDescent="0.5">
      <c r="A226" t="s">
        <v>4545</v>
      </c>
      <c r="B226" s="17" t="s">
        <v>4519</v>
      </c>
      <c r="C226" t="s">
        <v>2348</v>
      </c>
      <c r="D226" t="s">
        <v>4526</v>
      </c>
      <c r="E226" t="s">
        <v>4527</v>
      </c>
      <c r="F226" s="18">
        <v>3975.9036099999998</v>
      </c>
      <c r="G226" s="18">
        <v>148112.4498</v>
      </c>
      <c r="H226" s="18">
        <v>19016.064259999999</v>
      </c>
      <c r="I226" s="18">
        <v>171104.41767</v>
      </c>
      <c r="J226" s="19">
        <v>2.3E-2</v>
      </c>
      <c r="K226" s="19">
        <v>0.86599999999999999</v>
      </c>
      <c r="L226" s="19">
        <v>0.111</v>
      </c>
      <c r="M226" s="20">
        <v>44</v>
      </c>
      <c r="N226" s="19">
        <v>24.215246636771301</v>
      </c>
      <c r="O226" s="19">
        <v>95.964125560538093</v>
      </c>
      <c r="P226" s="19">
        <v>5.3811659192825099</v>
      </c>
    </row>
    <row r="227" spans="1:16" ht="14.1" x14ac:dyDescent="0.5">
      <c r="A227" t="s">
        <v>4546</v>
      </c>
      <c r="B227" s="17" t="s">
        <v>4519</v>
      </c>
      <c r="C227" t="s">
        <v>2348</v>
      </c>
      <c r="D227" t="s">
        <v>4536</v>
      </c>
      <c r="E227" t="s">
        <v>4537</v>
      </c>
      <c r="F227" s="18">
        <v>7206.4516100000001</v>
      </c>
      <c r="G227" s="18">
        <v>130475.26882</v>
      </c>
      <c r="H227" s="18">
        <v>35564.516130000004</v>
      </c>
      <c r="I227" s="18">
        <v>173246.23655999999</v>
      </c>
      <c r="J227" s="19">
        <v>4.1599999999999998E-2</v>
      </c>
      <c r="K227" s="19">
        <v>0.75309999999999999</v>
      </c>
      <c r="L227" s="19">
        <v>0.20530000000000001</v>
      </c>
      <c r="M227" s="20">
        <v>44</v>
      </c>
      <c r="N227" s="19">
        <v>57.847533632287004</v>
      </c>
      <c r="O227" s="19">
        <v>30.044843049327401</v>
      </c>
      <c r="P227" s="19">
        <v>81.165919282511197</v>
      </c>
    </row>
    <row r="228" spans="1:16" ht="14.1" x14ac:dyDescent="0.5">
      <c r="A228" t="s">
        <v>4547</v>
      </c>
      <c r="B228" s="17" t="s">
        <v>4519</v>
      </c>
      <c r="C228" t="s">
        <v>2348</v>
      </c>
      <c r="D228" t="s">
        <v>4526</v>
      </c>
      <c r="E228" t="s">
        <v>4527</v>
      </c>
      <c r="F228" s="18">
        <v>5512.3674899999996</v>
      </c>
      <c r="G228" s="18">
        <v>186925.79504999999</v>
      </c>
      <c r="H228" s="18">
        <v>31802.120139999999</v>
      </c>
      <c r="I228" s="18">
        <v>224240.28268999999</v>
      </c>
      <c r="J228" s="19">
        <v>2.5000000000000001E-2</v>
      </c>
      <c r="K228" s="19">
        <v>0.83399999999999996</v>
      </c>
      <c r="L228" s="19">
        <v>0.14199999999999999</v>
      </c>
      <c r="M228" s="20">
        <v>45</v>
      </c>
      <c r="N228" s="19">
        <v>34.821428571428598</v>
      </c>
      <c r="O228" s="19">
        <v>85.714285714285694</v>
      </c>
      <c r="P228" s="19">
        <v>16.964285714285701</v>
      </c>
    </row>
    <row r="229" spans="1:16" ht="14.1" x14ac:dyDescent="0.5">
      <c r="A229" t="s">
        <v>4548</v>
      </c>
      <c r="B229" s="17" t="s">
        <v>4519</v>
      </c>
      <c r="C229" t="s">
        <v>2348</v>
      </c>
      <c r="D229" t="s">
        <v>4536</v>
      </c>
      <c r="E229" t="s">
        <v>4537</v>
      </c>
      <c r="F229" s="18">
        <v>8539.35484</v>
      </c>
      <c r="G229" s="18">
        <v>209047.74194000001</v>
      </c>
      <c r="H229" s="18">
        <v>52176.774189999996</v>
      </c>
      <c r="I229" s="18">
        <v>269763.87096999999</v>
      </c>
      <c r="J229" s="19">
        <v>3.1699999999999999E-2</v>
      </c>
      <c r="K229" s="19">
        <v>0.77490000000000003</v>
      </c>
      <c r="L229" s="19">
        <v>0.19339999999999999</v>
      </c>
      <c r="M229" s="20">
        <v>45</v>
      </c>
      <c r="N229" s="19">
        <v>52.678571428571402</v>
      </c>
      <c r="O229" s="19">
        <v>44.196428571428598</v>
      </c>
      <c r="P229" s="19">
        <v>58.928571428571402</v>
      </c>
    </row>
    <row r="230" spans="1:16" ht="14.1" x14ac:dyDescent="0.5">
      <c r="A230" t="s">
        <v>4549</v>
      </c>
      <c r="B230" s="17" t="s">
        <v>4519</v>
      </c>
      <c r="C230" t="s">
        <v>2348</v>
      </c>
      <c r="D230" t="s">
        <v>4526</v>
      </c>
      <c r="E230" t="s">
        <v>4527</v>
      </c>
      <c r="F230" s="18">
        <v>8933.3333299999995</v>
      </c>
      <c r="G230" s="18">
        <v>435822.22222</v>
      </c>
      <c r="H230" s="18">
        <v>76666.666670000006</v>
      </c>
      <c r="I230" s="18">
        <v>521422.22222</v>
      </c>
      <c r="J230" s="19">
        <v>1.7000000000000001E-2</v>
      </c>
      <c r="K230" s="19">
        <v>0.83599999999999997</v>
      </c>
      <c r="L230" s="19">
        <v>0.14699999999999999</v>
      </c>
      <c r="M230" s="20">
        <v>48</v>
      </c>
      <c r="N230" s="19">
        <v>29.464285714285701</v>
      </c>
      <c r="O230" s="19">
        <v>86.607142857142904</v>
      </c>
      <c r="P230" s="19">
        <v>16.964285714285701</v>
      </c>
    </row>
    <row r="231" spans="1:16" ht="14.1" x14ac:dyDescent="0.5">
      <c r="A231" t="s">
        <v>4550</v>
      </c>
      <c r="B231" s="17" t="s">
        <v>4551</v>
      </c>
      <c r="C231" t="s">
        <v>2348</v>
      </c>
      <c r="D231" t="s">
        <v>4435</v>
      </c>
      <c r="E231" t="s">
        <v>4436</v>
      </c>
      <c r="F231" s="18">
        <v>3.7631999999999999</v>
      </c>
      <c r="G231" s="18">
        <v>1.3824000000000001</v>
      </c>
      <c r="H231" s="18">
        <v>2.5344000000000002</v>
      </c>
      <c r="I231" s="18">
        <v>7.68</v>
      </c>
      <c r="J231" s="19">
        <v>0.49</v>
      </c>
      <c r="K231" s="19">
        <v>0.18</v>
      </c>
      <c r="L231" s="19">
        <v>0.33</v>
      </c>
      <c r="M231" s="20">
        <v>22</v>
      </c>
      <c r="N231" s="19">
        <v>75.336322869955197</v>
      </c>
      <c r="O231" s="19">
        <v>30.4932735426009</v>
      </c>
      <c r="P231" s="19">
        <v>55.156950672645699</v>
      </c>
    </row>
    <row r="232" spans="1:16" ht="14.1" x14ac:dyDescent="0.5">
      <c r="A232" t="s">
        <v>4552</v>
      </c>
      <c r="B232" s="17" t="s">
        <v>4551</v>
      </c>
      <c r="C232" t="s">
        <v>2348</v>
      </c>
      <c r="D232" t="s">
        <v>4435</v>
      </c>
      <c r="E232" t="s">
        <v>4436</v>
      </c>
      <c r="F232" s="18">
        <v>5.8701999999999996</v>
      </c>
      <c r="G232" s="18">
        <v>2.3959999999999999</v>
      </c>
      <c r="H232" s="18">
        <v>3.7138</v>
      </c>
      <c r="I232" s="18">
        <v>11.98</v>
      </c>
      <c r="J232" s="19">
        <v>0.49</v>
      </c>
      <c r="K232" s="19">
        <v>0.2</v>
      </c>
      <c r="L232" s="19">
        <v>0.31</v>
      </c>
      <c r="M232" s="20">
        <v>24</v>
      </c>
      <c r="N232" s="19">
        <v>82.142857142857096</v>
      </c>
      <c r="O232" s="19">
        <v>18.303571428571399</v>
      </c>
      <c r="P232" s="19">
        <v>55.357142857142897</v>
      </c>
    </row>
    <row r="233" spans="1:16" ht="14.1" x14ac:dyDescent="0.5">
      <c r="A233" t="s">
        <v>4553</v>
      </c>
      <c r="B233" s="17" t="s">
        <v>4551</v>
      </c>
      <c r="C233" t="s">
        <v>2348</v>
      </c>
      <c r="D233" t="s">
        <v>4554</v>
      </c>
      <c r="E233" t="s">
        <v>4555</v>
      </c>
      <c r="F233" s="18">
        <v>701.38888999999995</v>
      </c>
      <c r="G233" s="18">
        <v>4277.7777800000003</v>
      </c>
      <c r="H233" s="18">
        <v>645.83333000000005</v>
      </c>
      <c r="I233" s="18">
        <v>5625</v>
      </c>
      <c r="J233" s="19">
        <v>0.125</v>
      </c>
      <c r="K233" s="19">
        <v>0.76</v>
      </c>
      <c r="L233" s="19">
        <v>0.115</v>
      </c>
      <c r="M233" s="20">
        <v>32</v>
      </c>
      <c r="N233" s="19">
        <v>62.331838565022402</v>
      </c>
      <c r="O233" s="19">
        <v>89.237668161434996</v>
      </c>
      <c r="P233" s="19">
        <v>5.8295964125560502</v>
      </c>
    </row>
    <row r="234" spans="1:16" ht="14.1" x14ac:dyDescent="0.5">
      <c r="A234" t="s">
        <v>4556</v>
      </c>
      <c r="B234" s="17" t="s">
        <v>4551</v>
      </c>
      <c r="C234" t="s">
        <v>2348</v>
      </c>
      <c r="D234" t="s">
        <v>4554</v>
      </c>
      <c r="E234" t="s">
        <v>4555</v>
      </c>
      <c r="F234" s="18">
        <v>2347.82609</v>
      </c>
      <c r="G234" s="18">
        <v>9652.1739099999995</v>
      </c>
      <c r="H234" s="18">
        <v>1333.3333299999999</v>
      </c>
      <c r="I234" s="18">
        <v>13333.333329999999</v>
      </c>
      <c r="J234" s="19">
        <v>0.17599999999999999</v>
      </c>
      <c r="K234" s="19">
        <v>0.72399999999999998</v>
      </c>
      <c r="L234" s="19">
        <v>0.1</v>
      </c>
      <c r="M234" s="20">
        <v>33</v>
      </c>
      <c r="N234" s="19">
        <v>76.339285714285694</v>
      </c>
      <c r="O234" s="19">
        <v>70.089285714285694</v>
      </c>
      <c r="P234" s="19">
        <v>3.125</v>
      </c>
    </row>
    <row r="235" spans="1:16" ht="14.1" x14ac:dyDescent="0.5">
      <c r="A235" t="s">
        <v>4557</v>
      </c>
      <c r="B235" s="17" t="s">
        <v>4551</v>
      </c>
      <c r="C235" t="s">
        <v>2348</v>
      </c>
      <c r="D235" t="s">
        <v>4470</v>
      </c>
      <c r="E235" t="s">
        <v>3925</v>
      </c>
      <c r="F235" s="18">
        <v>1345.6686299999999</v>
      </c>
      <c r="G235" s="18">
        <v>12531.53911</v>
      </c>
      <c r="H235" s="18">
        <v>3027.7544200000002</v>
      </c>
      <c r="I235" s="18">
        <v>16904.962149999999</v>
      </c>
      <c r="J235" s="19">
        <v>0.08</v>
      </c>
      <c r="K235" s="19">
        <v>0.74099999999999999</v>
      </c>
      <c r="L235" s="19">
        <v>0.17899999999999999</v>
      </c>
      <c r="M235" s="20">
        <v>34</v>
      </c>
      <c r="N235" s="19">
        <v>44.394618834080703</v>
      </c>
      <c r="O235" s="19">
        <v>66.367713004484301</v>
      </c>
      <c r="P235" s="19">
        <v>35.874439461883398</v>
      </c>
    </row>
    <row r="236" spans="1:16" ht="14.1" x14ac:dyDescent="0.5">
      <c r="A236" t="s">
        <v>4558</v>
      </c>
      <c r="B236" s="17" t="s">
        <v>4551</v>
      </c>
      <c r="C236" t="s">
        <v>2348</v>
      </c>
      <c r="D236" t="s">
        <v>4554</v>
      </c>
      <c r="E236" t="s">
        <v>4555</v>
      </c>
      <c r="F236" s="18">
        <v>1764.70588</v>
      </c>
      <c r="G236" s="18">
        <v>17411.764709999999</v>
      </c>
      <c r="H236" s="18">
        <v>2450.9803900000002</v>
      </c>
      <c r="I236" s="18">
        <v>21627.450980000001</v>
      </c>
      <c r="J236" s="19">
        <v>8.2000000000000003E-2</v>
      </c>
      <c r="K236" s="19">
        <v>0.80500000000000005</v>
      </c>
      <c r="L236" s="19">
        <v>0.113</v>
      </c>
      <c r="M236" s="20">
        <v>35</v>
      </c>
      <c r="N236" s="19">
        <v>55.156950672645699</v>
      </c>
      <c r="O236" s="19">
        <v>92.376681614349806</v>
      </c>
      <c r="P236" s="19">
        <v>2.6905829596412598</v>
      </c>
    </row>
    <row r="237" spans="1:16" ht="14.1" x14ac:dyDescent="0.5">
      <c r="A237" t="s">
        <v>4559</v>
      </c>
      <c r="B237" s="17" t="s">
        <v>4551</v>
      </c>
      <c r="C237" t="s">
        <v>2348</v>
      </c>
      <c r="D237" t="s">
        <v>4470</v>
      </c>
      <c r="E237" t="s">
        <v>3925</v>
      </c>
      <c r="F237" s="18">
        <v>1904.7619</v>
      </c>
      <c r="G237" s="18">
        <v>18961.038960000002</v>
      </c>
      <c r="H237" s="18">
        <v>4155.8441599999996</v>
      </c>
      <c r="I237" s="18">
        <v>25021.64502</v>
      </c>
      <c r="J237" s="19">
        <v>7.5999999999999998E-2</v>
      </c>
      <c r="K237" s="19">
        <v>0.75800000000000001</v>
      </c>
      <c r="L237" s="19">
        <v>0.16600000000000001</v>
      </c>
      <c r="M237" s="20">
        <v>35</v>
      </c>
      <c r="N237" s="19">
        <v>51.569506726457398</v>
      </c>
      <c r="O237" s="19">
        <v>73.094170403587398</v>
      </c>
      <c r="P237" s="19">
        <v>23.766816143497799</v>
      </c>
    </row>
    <row r="238" spans="1:16" ht="14.1" x14ac:dyDescent="0.5">
      <c r="A238" t="s">
        <v>4560</v>
      </c>
      <c r="B238" s="17" t="s">
        <v>4551</v>
      </c>
      <c r="C238" t="s">
        <v>2348</v>
      </c>
      <c r="D238" t="s">
        <v>4554</v>
      </c>
      <c r="E238" t="s">
        <v>4555</v>
      </c>
      <c r="F238" s="18">
        <v>2222.2222200000001</v>
      </c>
      <c r="G238" s="18">
        <v>28825.396830000002</v>
      </c>
      <c r="H238" s="18">
        <v>4000</v>
      </c>
      <c r="I238" s="18">
        <v>35047.619050000001</v>
      </c>
      <c r="J238" s="19">
        <v>6.3E-2</v>
      </c>
      <c r="K238" s="19">
        <v>0.82199999999999995</v>
      </c>
      <c r="L238" s="19">
        <v>0.114</v>
      </c>
      <c r="M238" s="20">
        <v>36</v>
      </c>
      <c r="N238" s="19">
        <v>37.5</v>
      </c>
      <c r="O238" s="19">
        <v>96.875</v>
      </c>
      <c r="P238" s="19">
        <v>2.2321428571428599</v>
      </c>
    </row>
    <row r="239" spans="1:16" ht="14.1" x14ac:dyDescent="0.5">
      <c r="A239" t="s">
        <v>4561</v>
      </c>
      <c r="B239" s="17" t="s">
        <v>4551</v>
      </c>
      <c r="C239" t="s">
        <v>2348</v>
      </c>
      <c r="D239" t="s">
        <v>4562</v>
      </c>
      <c r="E239" t="s">
        <v>4563</v>
      </c>
      <c r="F239" s="18">
        <v>6152.3809499999998</v>
      </c>
      <c r="G239" s="18">
        <v>30626.989839999998</v>
      </c>
      <c r="H239" s="18">
        <v>5491.4618399999999</v>
      </c>
      <c r="I239" s="18">
        <v>42270.832629999997</v>
      </c>
      <c r="J239" s="19">
        <v>0.14599999999999999</v>
      </c>
      <c r="K239" s="19">
        <v>0.72499999999999998</v>
      </c>
      <c r="L239" s="19">
        <v>0.13</v>
      </c>
      <c r="M239" s="20">
        <v>37</v>
      </c>
      <c r="N239" s="19">
        <v>88.789237668161405</v>
      </c>
      <c r="O239" s="19">
        <v>50.224215246636803</v>
      </c>
      <c r="P239" s="19">
        <v>6.2780269058296003</v>
      </c>
    </row>
    <row r="240" spans="1:16" ht="14.1" x14ac:dyDescent="0.5">
      <c r="A240" t="s">
        <v>4564</v>
      </c>
      <c r="B240" s="17" t="s">
        <v>4551</v>
      </c>
      <c r="C240" t="s">
        <v>2348</v>
      </c>
      <c r="D240" t="s">
        <v>4562</v>
      </c>
      <c r="E240" t="s">
        <v>4565</v>
      </c>
      <c r="F240" s="18">
        <v>11529.90142</v>
      </c>
      <c r="G240" s="18">
        <v>52787.99654</v>
      </c>
      <c r="H240" s="18">
        <v>12484.41906</v>
      </c>
      <c r="I240" s="18">
        <v>76802.317020000002</v>
      </c>
      <c r="J240" s="19">
        <v>0.15</v>
      </c>
      <c r="K240" s="19">
        <v>0.68700000000000006</v>
      </c>
      <c r="L240" s="19">
        <v>0.16300000000000001</v>
      </c>
      <c r="M240" s="20">
        <v>40</v>
      </c>
      <c r="N240" s="19">
        <v>97.309417040358795</v>
      </c>
      <c r="O240" s="19">
        <v>14.349775784753399</v>
      </c>
      <c r="P240" s="19">
        <v>27.3542600896861</v>
      </c>
    </row>
    <row r="241" spans="1:16" ht="14.1" x14ac:dyDescent="0.5">
      <c r="A241" t="s">
        <v>4566</v>
      </c>
      <c r="B241" s="17" t="s">
        <v>4551</v>
      </c>
      <c r="C241" t="s">
        <v>2348</v>
      </c>
      <c r="D241" t="s">
        <v>4562</v>
      </c>
      <c r="E241" t="s">
        <v>4567</v>
      </c>
      <c r="F241" s="18">
        <v>20072.476129999999</v>
      </c>
      <c r="G241" s="18">
        <v>280274.47279999999</v>
      </c>
      <c r="H241" s="18">
        <v>38341.945919999998</v>
      </c>
      <c r="I241" s="18">
        <v>338688.89484000002</v>
      </c>
      <c r="J241" s="19">
        <v>5.8999999999999997E-2</v>
      </c>
      <c r="K241" s="19">
        <v>0.82799999999999996</v>
      </c>
      <c r="L241" s="19">
        <v>0.113</v>
      </c>
      <c r="M241" s="20">
        <v>46</v>
      </c>
      <c r="N241" s="19">
        <v>79.820627802690595</v>
      </c>
      <c r="O241" s="19">
        <v>78.923766816143498</v>
      </c>
      <c r="P241" s="19">
        <v>8.0717488789237706</v>
      </c>
    </row>
    <row r="242" spans="1:16" ht="14.1" x14ac:dyDescent="0.5">
      <c r="A242" t="s">
        <v>4568</v>
      </c>
      <c r="B242" s="17" t="s">
        <v>4551</v>
      </c>
      <c r="C242" t="s">
        <v>2348</v>
      </c>
      <c r="D242" t="s">
        <v>4562</v>
      </c>
      <c r="E242" t="s">
        <v>4569</v>
      </c>
      <c r="F242" s="18">
        <v>37187.593180000003</v>
      </c>
      <c r="G242" s="18">
        <v>268212.77422000002</v>
      </c>
      <c r="H242" s="18">
        <v>45836.062760000001</v>
      </c>
      <c r="I242" s="18">
        <v>351236.43015999999</v>
      </c>
      <c r="J242" s="19">
        <v>0.106</v>
      </c>
      <c r="K242" s="19">
        <v>0.76400000000000001</v>
      </c>
      <c r="L242" s="19">
        <v>0.13</v>
      </c>
      <c r="M242" s="20">
        <v>46</v>
      </c>
      <c r="N242" s="19">
        <v>97.309417040358795</v>
      </c>
      <c r="O242" s="19">
        <v>32.286995515695097</v>
      </c>
      <c r="P242" s="19">
        <v>13.004484304932699</v>
      </c>
    </row>
    <row r="243" spans="1:16" ht="14.1" x14ac:dyDescent="0.5">
      <c r="A243" t="s">
        <v>4570</v>
      </c>
      <c r="B243" s="17" t="s">
        <v>4551</v>
      </c>
      <c r="C243" t="s">
        <v>2348</v>
      </c>
      <c r="D243" t="s">
        <v>4562</v>
      </c>
      <c r="E243" t="s">
        <v>4571</v>
      </c>
      <c r="F243" s="18">
        <v>41795.724909999997</v>
      </c>
      <c r="G243" s="18">
        <v>383904.68572000001</v>
      </c>
      <c r="H243" s="18">
        <v>50420.097840000002</v>
      </c>
      <c r="I243" s="18">
        <v>476120.50845999998</v>
      </c>
      <c r="J243" s="19">
        <v>8.7999999999999995E-2</v>
      </c>
      <c r="K243" s="19">
        <v>0.80600000000000005</v>
      </c>
      <c r="L243" s="19">
        <v>0.106</v>
      </c>
      <c r="M243" s="20">
        <v>47</v>
      </c>
      <c r="N243" s="19">
        <v>95.067264573990997</v>
      </c>
      <c r="O243" s="19">
        <v>61.883408071748903</v>
      </c>
      <c r="P243" s="19">
        <v>5.3811659192825099</v>
      </c>
    </row>
    <row r="244" spans="1:16" ht="14.1" x14ac:dyDescent="0.5">
      <c r="A244" t="s">
        <v>4572</v>
      </c>
      <c r="B244" s="17" t="s">
        <v>4551</v>
      </c>
      <c r="C244" t="s">
        <v>2348</v>
      </c>
      <c r="D244" t="s">
        <v>4562</v>
      </c>
      <c r="E244" t="s">
        <v>4573</v>
      </c>
      <c r="F244" s="18">
        <v>44008.45839</v>
      </c>
      <c r="G244" s="18">
        <v>599086.98915000004</v>
      </c>
      <c r="H244" s="18">
        <v>78685.404490000001</v>
      </c>
      <c r="I244" s="18">
        <v>721780.85204000003</v>
      </c>
      <c r="J244" s="19">
        <v>6.0999999999999999E-2</v>
      </c>
      <c r="K244" s="19">
        <v>0.83</v>
      </c>
      <c r="L244" s="19">
        <v>0.109</v>
      </c>
      <c r="M244" s="20">
        <v>49</v>
      </c>
      <c r="N244" s="19">
        <v>89.237668161434996</v>
      </c>
      <c r="O244" s="19">
        <v>79.820627802690595</v>
      </c>
      <c r="P244" s="19">
        <v>8.52017937219731</v>
      </c>
    </row>
    <row r="245" spans="1:16" ht="14.1" x14ac:dyDescent="0.5">
      <c r="A245" t="s">
        <v>4574</v>
      </c>
      <c r="B245" s="17" t="s">
        <v>4551</v>
      </c>
      <c r="C245" t="s">
        <v>2348</v>
      </c>
      <c r="D245" t="s">
        <v>4562</v>
      </c>
      <c r="E245" t="s">
        <v>4575</v>
      </c>
      <c r="F245" s="18">
        <v>29729.456190000001</v>
      </c>
      <c r="G245" s="18">
        <v>812135.47034999996</v>
      </c>
      <c r="H245" s="18">
        <v>179122.24966999999</v>
      </c>
      <c r="I245" s="18">
        <v>1020987.1762099999</v>
      </c>
      <c r="J245" s="19">
        <v>2.9000000000000001E-2</v>
      </c>
      <c r="K245" s="19">
        <v>0.79500000000000004</v>
      </c>
      <c r="L245" s="19">
        <v>0.17499999999999999</v>
      </c>
      <c r="M245" s="20">
        <v>49</v>
      </c>
      <c r="N245" s="19">
        <v>54.260089686098702</v>
      </c>
      <c r="O245" s="19">
        <v>51.121076233183899</v>
      </c>
      <c r="P245" s="19">
        <v>44.394618834080703</v>
      </c>
    </row>
    <row r="246" spans="1:16" ht="14.1" x14ac:dyDescent="0.5">
      <c r="A246" t="s">
        <v>4576</v>
      </c>
      <c r="B246" s="17" t="s">
        <v>4551</v>
      </c>
      <c r="C246" t="s">
        <v>2348</v>
      </c>
      <c r="D246" t="s">
        <v>4562</v>
      </c>
      <c r="E246" t="s">
        <v>4577</v>
      </c>
      <c r="F246" s="18">
        <v>35919.974869999998</v>
      </c>
      <c r="G246" s="18">
        <v>839632.04147000005</v>
      </c>
      <c r="H246" s="18">
        <v>167527.98866</v>
      </c>
      <c r="I246" s="18">
        <v>1043080.00501</v>
      </c>
      <c r="J246" s="19">
        <v>3.4000000000000002E-2</v>
      </c>
      <c r="K246" s="19">
        <v>0.80500000000000005</v>
      </c>
      <c r="L246" s="19">
        <v>0.161</v>
      </c>
      <c r="M246" s="20">
        <v>49</v>
      </c>
      <c r="N246" s="19">
        <v>61.434977578475298</v>
      </c>
      <c r="O246" s="19">
        <v>59.641255605381197</v>
      </c>
      <c r="P246" s="19">
        <v>27.3542600896861</v>
      </c>
    </row>
    <row r="247" spans="1:16" ht="14.1" x14ac:dyDescent="0.5">
      <c r="A247" t="s">
        <v>4578</v>
      </c>
      <c r="B247" s="17" t="s">
        <v>4579</v>
      </c>
      <c r="C247" t="s">
        <v>2348</v>
      </c>
      <c r="D247" t="s">
        <v>3841</v>
      </c>
      <c r="E247" t="s">
        <v>3842</v>
      </c>
      <c r="F247" s="18">
        <v>3.5119999999999998E-2</v>
      </c>
      <c r="G247" s="18">
        <v>9.8200000000000006E-3</v>
      </c>
      <c r="H247" s="18">
        <v>2.6970000000000001E-2</v>
      </c>
      <c r="I247" s="18">
        <v>7.1900000000000006E-2</v>
      </c>
      <c r="J247" s="19">
        <v>0.4884</v>
      </c>
      <c r="K247" s="19">
        <v>0.13650000000000001</v>
      </c>
      <c r="L247" s="19">
        <v>0.37509999999999999</v>
      </c>
      <c r="M247" s="20">
        <v>5</v>
      </c>
      <c r="N247" s="19">
        <v>45.739910313901298</v>
      </c>
      <c r="O247" s="19">
        <v>30.941704035874402</v>
      </c>
      <c r="P247" s="19">
        <v>81.165919282511197</v>
      </c>
    </row>
    <row r="248" spans="1:16" ht="14.1" x14ac:dyDescent="0.5">
      <c r="A248" t="s">
        <v>4580</v>
      </c>
      <c r="B248" s="17" t="s">
        <v>4579</v>
      </c>
      <c r="C248" t="s">
        <v>2348</v>
      </c>
      <c r="D248" t="s">
        <v>4581</v>
      </c>
      <c r="E248" t="s">
        <v>4582</v>
      </c>
      <c r="F248" s="18">
        <v>3.4590000000000003E-2</v>
      </c>
      <c r="G248" s="18">
        <v>1.4500000000000001E-2</v>
      </c>
      <c r="H248" s="18">
        <v>5.0529999999999999E-2</v>
      </c>
      <c r="I248" s="18">
        <v>9.962E-2</v>
      </c>
      <c r="J248" s="19">
        <v>0.34699999999999998</v>
      </c>
      <c r="K248" s="19">
        <v>0.14599999999999999</v>
      </c>
      <c r="L248" s="19">
        <v>0.50700000000000001</v>
      </c>
      <c r="M248" s="20">
        <v>6</v>
      </c>
      <c r="N248" s="19">
        <v>6.6964285714285703</v>
      </c>
      <c r="O248" s="19">
        <v>38.392857142857103</v>
      </c>
      <c r="P248" s="19">
        <v>96.875</v>
      </c>
    </row>
    <row r="249" spans="1:16" ht="14.1" x14ac:dyDescent="0.5">
      <c r="A249" t="s">
        <v>4583</v>
      </c>
      <c r="B249" s="17" t="s">
        <v>4579</v>
      </c>
      <c r="C249" t="s">
        <v>2348</v>
      </c>
      <c r="D249" t="s">
        <v>3841</v>
      </c>
      <c r="E249" t="s">
        <v>3842</v>
      </c>
      <c r="F249" s="18">
        <v>7.5230000000000005E-2</v>
      </c>
      <c r="G249" s="18">
        <v>2.0199999999999999E-2</v>
      </c>
      <c r="H249" s="18">
        <v>4.9669999999999999E-2</v>
      </c>
      <c r="I249" s="18">
        <v>0.14510000000000001</v>
      </c>
      <c r="J249" s="19">
        <v>0.51849999999999996</v>
      </c>
      <c r="K249" s="19">
        <v>0.13919999999999999</v>
      </c>
      <c r="L249" s="19">
        <v>0.34229999999999999</v>
      </c>
      <c r="M249" s="20">
        <v>7</v>
      </c>
      <c r="N249" s="19">
        <v>49.327354260089699</v>
      </c>
      <c r="O249" s="19">
        <v>35.426008968609899</v>
      </c>
      <c r="P249" s="19">
        <v>67.264573991031398</v>
      </c>
    </row>
    <row r="250" spans="1:16" ht="14.1" x14ac:dyDescent="0.5">
      <c r="A250" t="s">
        <v>4584</v>
      </c>
      <c r="B250" s="17" t="s">
        <v>4579</v>
      </c>
      <c r="C250" t="s">
        <v>2348</v>
      </c>
      <c r="D250" t="s">
        <v>3841</v>
      </c>
      <c r="E250" t="s">
        <v>3842</v>
      </c>
      <c r="F250" s="18">
        <v>0.15107000000000001</v>
      </c>
      <c r="G250" s="18">
        <v>4.0620000000000003E-2</v>
      </c>
      <c r="H250" s="18">
        <v>8.4229999999999999E-2</v>
      </c>
      <c r="I250" s="18">
        <v>0.27592</v>
      </c>
      <c r="J250" s="19">
        <v>0.54749999999999999</v>
      </c>
      <c r="K250" s="19">
        <v>0.1472</v>
      </c>
      <c r="L250" s="19">
        <v>0.30530000000000002</v>
      </c>
      <c r="M250" s="20">
        <v>9</v>
      </c>
      <c r="N250" s="19">
        <v>69.642857142857096</v>
      </c>
      <c r="O250" s="19">
        <v>30.3571428571429</v>
      </c>
      <c r="P250" s="19">
        <v>49.107142857142897</v>
      </c>
    </row>
    <row r="251" spans="1:16" ht="14.1" x14ac:dyDescent="0.5">
      <c r="A251" t="s">
        <v>4585</v>
      </c>
      <c r="B251" s="17" t="s">
        <v>4579</v>
      </c>
      <c r="C251" t="s">
        <v>2348</v>
      </c>
      <c r="D251" t="s">
        <v>4581</v>
      </c>
      <c r="E251" t="s">
        <v>4582</v>
      </c>
      <c r="F251" s="18">
        <v>0.13589000000000001</v>
      </c>
      <c r="G251" s="18">
        <v>4.4470000000000003E-2</v>
      </c>
      <c r="H251" s="18">
        <v>0.11849</v>
      </c>
      <c r="I251" s="18">
        <v>0.29885</v>
      </c>
      <c r="J251" s="19">
        <v>0.45500000000000002</v>
      </c>
      <c r="K251" s="19">
        <v>0.14899999999999999</v>
      </c>
      <c r="L251" s="19">
        <v>0.39600000000000002</v>
      </c>
      <c r="M251" s="20">
        <v>9</v>
      </c>
      <c r="N251" s="19">
        <v>37.053571428571402</v>
      </c>
      <c r="O251" s="19">
        <v>31.25</v>
      </c>
      <c r="P251" s="19">
        <v>75.892857142857096</v>
      </c>
    </row>
    <row r="252" spans="1:16" ht="14.1" x14ac:dyDescent="0.5">
      <c r="A252" t="s">
        <v>4586</v>
      </c>
      <c r="B252" s="17" t="s">
        <v>4579</v>
      </c>
      <c r="C252" t="s">
        <v>2348</v>
      </c>
      <c r="D252" t="s">
        <v>4581</v>
      </c>
      <c r="E252" t="s">
        <v>4582</v>
      </c>
      <c r="F252" s="18">
        <v>0.13363</v>
      </c>
      <c r="G252" s="18">
        <v>4.734E-2</v>
      </c>
      <c r="H252" s="18">
        <v>0.16386000000000001</v>
      </c>
      <c r="I252" s="18">
        <v>0.34483000000000003</v>
      </c>
      <c r="J252" s="19">
        <v>0.38800000000000001</v>
      </c>
      <c r="K252" s="19">
        <v>0.13700000000000001</v>
      </c>
      <c r="L252" s="19">
        <v>0.47499999999999998</v>
      </c>
      <c r="M252" s="20">
        <v>10</v>
      </c>
      <c r="N252" s="19">
        <v>23.766816143497799</v>
      </c>
      <c r="O252" s="19">
        <v>26.905829596412602</v>
      </c>
      <c r="P252" s="19">
        <v>86.995515695067297</v>
      </c>
    </row>
    <row r="253" spans="1:16" ht="14.1" x14ac:dyDescent="0.5">
      <c r="A253" t="s">
        <v>4587</v>
      </c>
      <c r="B253" s="17" t="s">
        <v>4579</v>
      </c>
      <c r="C253" t="s">
        <v>2348</v>
      </c>
      <c r="D253" t="s">
        <v>4581</v>
      </c>
      <c r="E253" t="s">
        <v>4582</v>
      </c>
      <c r="F253" s="18">
        <v>0.24357000000000001</v>
      </c>
      <c r="G253" s="18">
        <v>7.3639999999999997E-2</v>
      </c>
      <c r="H253" s="18">
        <v>0.18854000000000001</v>
      </c>
      <c r="I253" s="18">
        <v>0.50575000000000003</v>
      </c>
      <c r="J253" s="19">
        <v>0.48199999999999998</v>
      </c>
      <c r="K253" s="19">
        <v>0.14599999999999999</v>
      </c>
      <c r="L253" s="19">
        <v>0.373</v>
      </c>
      <c r="M253" s="20">
        <v>11</v>
      </c>
      <c r="N253" s="19">
        <v>47.085201793722</v>
      </c>
      <c r="O253" s="19">
        <v>28.699551569506699</v>
      </c>
      <c r="P253" s="19">
        <v>74.4394618834081</v>
      </c>
    </row>
    <row r="254" spans="1:16" ht="14.1" x14ac:dyDescent="0.5">
      <c r="A254" t="s">
        <v>4588</v>
      </c>
      <c r="B254" s="17" t="s">
        <v>4579</v>
      </c>
      <c r="C254" t="s">
        <v>2348</v>
      </c>
      <c r="D254" t="s">
        <v>4581</v>
      </c>
      <c r="E254" t="s">
        <v>4582</v>
      </c>
      <c r="F254" s="18">
        <v>0.25087999999999999</v>
      </c>
      <c r="G254" s="18">
        <v>8.6879999999999999E-2</v>
      </c>
      <c r="H254" s="18">
        <v>0.20630999999999999</v>
      </c>
      <c r="I254" s="18">
        <v>0.54405999999999999</v>
      </c>
      <c r="J254" s="19">
        <v>0.46100000000000002</v>
      </c>
      <c r="K254" s="19">
        <v>0.16</v>
      </c>
      <c r="L254" s="19">
        <v>0.379</v>
      </c>
      <c r="M254" s="20">
        <v>11</v>
      </c>
      <c r="N254" s="19">
        <v>39.013452914798201</v>
      </c>
      <c r="O254" s="19">
        <v>34.080717488789197</v>
      </c>
      <c r="P254" s="19">
        <v>76.233183856502194</v>
      </c>
    </row>
    <row r="255" spans="1:16" ht="14.1" x14ac:dyDescent="0.5">
      <c r="A255" t="s">
        <v>4589</v>
      </c>
      <c r="B255" s="17" t="s">
        <v>4579</v>
      </c>
      <c r="C255" t="s">
        <v>2348</v>
      </c>
      <c r="D255" t="s">
        <v>4581</v>
      </c>
      <c r="E255" t="s">
        <v>4582</v>
      </c>
      <c r="F255" s="18">
        <v>0.28403</v>
      </c>
      <c r="G255" s="18">
        <v>9.0090000000000003E-2</v>
      </c>
      <c r="H255" s="18">
        <v>0.22359000000000001</v>
      </c>
      <c r="I255" s="18">
        <v>0.59770000000000001</v>
      </c>
      <c r="J255" s="19">
        <v>0.47499999999999998</v>
      </c>
      <c r="K255" s="19">
        <v>0.151</v>
      </c>
      <c r="L255" s="19">
        <v>0.374</v>
      </c>
      <c r="M255" s="20">
        <v>12</v>
      </c>
      <c r="N255" s="19">
        <v>46.875</v>
      </c>
      <c r="O255" s="19">
        <v>33.035714285714299</v>
      </c>
      <c r="P255" s="19">
        <v>68.75</v>
      </c>
    </row>
    <row r="256" spans="1:16" ht="14.1" x14ac:dyDescent="0.5">
      <c r="A256" t="s">
        <v>4590</v>
      </c>
      <c r="B256" s="17" t="s">
        <v>4579</v>
      </c>
      <c r="C256" t="s">
        <v>2348</v>
      </c>
      <c r="D256" t="s">
        <v>3841</v>
      </c>
      <c r="E256" t="s">
        <v>3842</v>
      </c>
      <c r="F256" s="18">
        <v>0.30876999999999999</v>
      </c>
      <c r="G256" s="18">
        <v>0.11192000000000001</v>
      </c>
      <c r="H256" s="18">
        <v>0.19355</v>
      </c>
      <c r="I256" s="18">
        <v>0.61423000000000005</v>
      </c>
      <c r="J256" s="19">
        <v>0.50270000000000004</v>
      </c>
      <c r="K256" s="19">
        <v>0.1822</v>
      </c>
      <c r="L256" s="19">
        <v>0.31509999999999999</v>
      </c>
      <c r="M256" s="20">
        <v>12</v>
      </c>
      <c r="N256" s="19">
        <v>60.267857142857103</v>
      </c>
      <c r="O256" s="19">
        <v>43.75</v>
      </c>
      <c r="P256" s="19">
        <v>52.678571428571402</v>
      </c>
    </row>
    <row r="257" spans="1:16" ht="14.1" x14ac:dyDescent="0.5">
      <c r="A257" t="s">
        <v>4591</v>
      </c>
      <c r="B257" s="17" t="s">
        <v>4579</v>
      </c>
      <c r="C257" t="s">
        <v>2348</v>
      </c>
      <c r="D257" t="s">
        <v>4581</v>
      </c>
      <c r="E257" t="s">
        <v>4582</v>
      </c>
      <c r="F257" s="18">
        <v>0.41718</v>
      </c>
      <c r="G257" s="18">
        <v>0.13802</v>
      </c>
      <c r="H257" s="18">
        <v>0.25706000000000001</v>
      </c>
      <c r="I257" s="18">
        <v>0.81225999999999998</v>
      </c>
      <c r="J257" s="19">
        <v>0.51400000000000001</v>
      </c>
      <c r="K257" s="19">
        <v>0.17</v>
      </c>
      <c r="L257" s="19">
        <v>0.316</v>
      </c>
      <c r="M257" s="20">
        <v>13</v>
      </c>
      <c r="N257" s="19">
        <v>57.399103139013498</v>
      </c>
      <c r="O257" s="19">
        <v>35.874439461883398</v>
      </c>
      <c r="P257" s="19">
        <v>57.399103139013498</v>
      </c>
    </row>
    <row r="258" spans="1:16" ht="14.1" x14ac:dyDescent="0.5">
      <c r="A258" t="s">
        <v>4592</v>
      </c>
      <c r="B258" s="17" t="s">
        <v>4579</v>
      </c>
      <c r="C258" t="s">
        <v>2348</v>
      </c>
      <c r="D258" t="s">
        <v>4581</v>
      </c>
      <c r="E258" t="s">
        <v>4582</v>
      </c>
      <c r="F258" s="18">
        <v>0.73080999999999996</v>
      </c>
      <c r="G258" s="18">
        <v>0.20549999999999999</v>
      </c>
      <c r="H258" s="18">
        <v>0.48131000000000002</v>
      </c>
      <c r="I258" s="18">
        <v>1.4176200000000001</v>
      </c>
      <c r="J258" s="19">
        <v>0.51600000000000001</v>
      </c>
      <c r="K258" s="19">
        <v>0.14499999999999999</v>
      </c>
      <c r="L258" s="19">
        <v>0.34</v>
      </c>
      <c r="M258" s="20">
        <v>15</v>
      </c>
      <c r="N258" s="19">
        <v>62.946428571428598</v>
      </c>
      <c r="O258" s="19">
        <v>24.553571428571399</v>
      </c>
      <c r="P258" s="19">
        <v>61.607142857142897</v>
      </c>
    </row>
    <row r="259" spans="1:16" ht="14.1" x14ac:dyDescent="0.5">
      <c r="A259" t="s">
        <v>4593</v>
      </c>
      <c r="B259" s="17" t="s">
        <v>4579</v>
      </c>
      <c r="C259" t="s">
        <v>2348</v>
      </c>
      <c r="D259" t="s">
        <v>4435</v>
      </c>
      <c r="E259" t="s">
        <v>4436</v>
      </c>
      <c r="F259" s="18">
        <v>0.91600000000000004</v>
      </c>
      <c r="G259" s="18">
        <v>0.45800000000000002</v>
      </c>
      <c r="H259" s="18">
        <v>0.91600000000000004</v>
      </c>
      <c r="I259" s="18">
        <v>2.29</v>
      </c>
      <c r="J259" s="19">
        <v>0.4</v>
      </c>
      <c r="K259" s="19">
        <v>0.2</v>
      </c>
      <c r="L259" s="19">
        <v>0.4</v>
      </c>
      <c r="M259" s="20">
        <v>17</v>
      </c>
      <c r="N259" s="19">
        <v>39.013452914798201</v>
      </c>
      <c r="O259" s="19">
        <v>37.219730941704</v>
      </c>
      <c r="P259" s="19">
        <v>76.233183856502194</v>
      </c>
    </row>
    <row r="260" spans="1:16" ht="14.1" x14ac:dyDescent="0.5">
      <c r="A260" t="s">
        <v>4594</v>
      </c>
      <c r="B260" s="17" t="s">
        <v>4579</v>
      </c>
      <c r="C260" t="s">
        <v>2348</v>
      </c>
      <c r="D260" t="s">
        <v>4435</v>
      </c>
      <c r="E260" t="s">
        <v>4436</v>
      </c>
      <c r="F260" s="18">
        <v>2.8056000000000001</v>
      </c>
      <c r="G260" s="18">
        <v>1.2023999999999999</v>
      </c>
      <c r="H260" s="18">
        <v>2.6720000000000002</v>
      </c>
      <c r="I260" s="18">
        <v>6.68</v>
      </c>
      <c r="J260" s="19">
        <v>0.42</v>
      </c>
      <c r="K260" s="19">
        <v>0.18</v>
      </c>
      <c r="L260" s="19">
        <v>0.4</v>
      </c>
      <c r="M260" s="20">
        <v>22</v>
      </c>
      <c r="N260" s="19">
        <v>52.466367713004502</v>
      </c>
      <c r="O260" s="19">
        <v>30.044843049327401</v>
      </c>
      <c r="P260" s="19">
        <v>71.748878923766796</v>
      </c>
    </row>
    <row r="261" spans="1:16" ht="14.1" x14ac:dyDescent="0.5">
      <c r="A261" t="s">
        <v>4595</v>
      </c>
      <c r="B261" s="17" t="s">
        <v>4579</v>
      </c>
      <c r="C261" t="s">
        <v>2348</v>
      </c>
      <c r="D261" t="s">
        <v>4533</v>
      </c>
      <c r="E261" t="s">
        <v>4534</v>
      </c>
      <c r="F261" s="18">
        <v>1380</v>
      </c>
      <c r="G261" s="18">
        <v>47170</v>
      </c>
      <c r="H261" s="18">
        <v>8380</v>
      </c>
      <c r="I261" s="18">
        <v>56930</v>
      </c>
      <c r="J261" s="19">
        <v>2.4199999999999999E-2</v>
      </c>
      <c r="K261" s="19">
        <v>0.8286</v>
      </c>
      <c r="L261" s="19">
        <v>0.1472</v>
      </c>
      <c r="M261" s="20">
        <v>39</v>
      </c>
      <c r="N261" s="19">
        <v>12.0535714285714</v>
      </c>
      <c r="O261" s="19">
        <v>91.071428571428598</v>
      </c>
      <c r="P261" s="19">
        <v>19.196428571428601</v>
      </c>
    </row>
    <row r="262" spans="1:16" ht="14.1" x14ac:dyDescent="0.5">
      <c r="A262" t="s">
        <v>4596</v>
      </c>
      <c r="B262" s="17" t="s">
        <v>4597</v>
      </c>
      <c r="C262" t="s">
        <v>2348</v>
      </c>
      <c r="D262" t="s">
        <v>4440</v>
      </c>
      <c r="E262" t="s">
        <v>4441</v>
      </c>
      <c r="F262" s="18">
        <v>8.9959999999999998E-2</v>
      </c>
      <c r="G262" s="18">
        <v>4.5069999999999999E-2</v>
      </c>
      <c r="H262" s="18">
        <v>5.1569999999999998E-2</v>
      </c>
      <c r="I262" s="18">
        <v>0.18659999999999999</v>
      </c>
      <c r="J262" s="19">
        <v>0.48209999999999997</v>
      </c>
      <c r="K262" s="19">
        <v>0.24149999999999999</v>
      </c>
      <c r="L262" s="19">
        <v>0.27639999999999998</v>
      </c>
      <c r="M262" s="20">
        <v>7</v>
      </c>
      <c r="N262" s="19">
        <v>38.565022421524702</v>
      </c>
      <c r="O262" s="19">
        <v>78.026905829596402</v>
      </c>
      <c r="P262" s="19">
        <v>44.843049327354301</v>
      </c>
    </row>
    <row r="263" spans="1:16" ht="14.1" x14ac:dyDescent="0.5">
      <c r="A263" t="s">
        <v>4598</v>
      </c>
      <c r="B263" s="17" t="s">
        <v>4597</v>
      </c>
      <c r="C263" t="s">
        <v>2348</v>
      </c>
      <c r="D263" t="s">
        <v>4440</v>
      </c>
      <c r="E263" t="s">
        <v>4441</v>
      </c>
      <c r="F263" s="18">
        <v>0.15271000000000001</v>
      </c>
      <c r="G263" s="18">
        <v>7.578E-2</v>
      </c>
      <c r="H263" s="18">
        <v>6.3509999999999997E-2</v>
      </c>
      <c r="I263" s="18">
        <v>0.29199999999999998</v>
      </c>
      <c r="J263" s="19">
        <v>0.52300000000000002</v>
      </c>
      <c r="K263" s="19">
        <v>0.25950000000000001</v>
      </c>
      <c r="L263" s="19">
        <v>0.2175</v>
      </c>
      <c r="M263" s="20">
        <v>9</v>
      </c>
      <c r="N263" s="19">
        <v>62.053571428571402</v>
      </c>
      <c r="O263" s="19">
        <v>77.678571428571402</v>
      </c>
      <c r="P263" s="19">
        <v>19.6428571428571</v>
      </c>
    </row>
    <row r="264" spans="1:16" ht="14.1" x14ac:dyDescent="0.5">
      <c r="A264" t="s">
        <v>4599</v>
      </c>
      <c r="B264" s="17" t="s">
        <v>4597</v>
      </c>
      <c r="C264" t="s">
        <v>2348</v>
      </c>
      <c r="D264" t="s">
        <v>4444</v>
      </c>
      <c r="E264" t="s">
        <v>4445</v>
      </c>
      <c r="F264" s="18">
        <v>1.1435599999999999</v>
      </c>
      <c r="G264" s="18">
        <v>1.4419</v>
      </c>
      <c r="H264" s="18">
        <v>0.87273999999999996</v>
      </c>
      <c r="I264" s="18">
        <v>3.4582000000000002</v>
      </c>
      <c r="J264" s="19">
        <v>0.33100000000000002</v>
      </c>
      <c r="K264" s="19">
        <v>0.41699999999999998</v>
      </c>
      <c r="L264" s="19">
        <v>0.252</v>
      </c>
      <c r="M264" s="20">
        <v>19</v>
      </c>
      <c r="N264" s="19">
        <v>25.5605381165919</v>
      </c>
      <c r="O264" s="19">
        <v>87.892376681614394</v>
      </c>
      <c r="P264" s="19">
        <v>37.668161434977598</v>
      </c>
    </row>
    <row r="265" spans="1:16" ht="14.1" x14ac:dyDescent="0.5">
      <c r="A265" t="s">
        <v>4600</v>
      </c>
      <c r="B265" s="17" t="s">
        <v>4597</v>
      </c>
      <c r="C265" t="s">
        <v>2348</v>
      </c>
      <c r="D265" t="s">
        <v>4444</v>
      </c>
      <c r="E265" t="s">
        <v>4445</v>
      </c>
      <c r="F265" s="18">
        <v>2.3796300000000001</v>
      </c>
      <c r="G265" s="18">
        <v>3.3986299999999998</v>
      </c>
      <c r="H265" s="18">
        <v>1.93174</v>
      </c>
      <c r="I265" s="18">
        <v>7.71</v>
      </c>
      <c r="J265" s="19">
        <v>0.309</v>
      </c>
      <c r="K265" s="19">
        <v>0.441</v>
      </c>
      <c r="L265" s="19">
        <v>0.251</v>
      </c>
      <c r="M265" s="20">
        <v>22</v>
      </c>
      <c r="N265" s="19">
        <v>22.421524663677101</v>
      </c>
      <c r="O265" s="19">
        <v>94.170403587444</v>
      </c>
      <c r="P265" s="19">
        <v>34.529147982062803</v>
      </c>
    </row>
    <row r="266" spans="1:16" ht="14.1" x14ac:dyDescent="0.5">
      <c r="A266" t="s">
        <v>4601</v>
      </c>
      <c r="B266" s="17" t="s">
        <v>4602</v>
      </c>
      <c r="C266" t="s">
        <v>2348</v>
      </c>
      <c r="D266" t="s">
        <v>4440</v>
      </c>
      <c r="E266" t="s">
        <v>4441</v>
      </c>
      <c r="F266" s="18">
        <v>8.584E-2</v>
      </c>
      <c r="G266" s="18">
        <v>1.7829999999999999E-2</v>
      </c>
      <c r="H266" s="18">
        <v>5.6329999999999998E-2</v>
      </c>
      <c r="I266" s="18">
        <v>0.16</v>
      </c>
      <c r="J266" s="19">
        <v>0.53649999999999998</v>
      </c>
      <c r="K266" s="19">
        <v>0.1114</v>
      </c>
      <c r="L266" s="19">
        <v>0.35210000000000002</v>
      </c>
      <c r="M266" s="20">
        <v>7</v>
      </c>
      <c r="N266" s="19">
        <v>55.156950672645699</v>
      </c>
      <c r="O266" s="19">
        <v>19.730941704035899</v>
      </c>
      <c r="P266" s="19">
        <v>70.852017937219699</v>
      </c>
    </row>
    <row r="267" spans="1:16" ht="14.1" x14ac:dyDescent="0.5">
      <c r="A267" t="s">
        <v>4603</v>
      </c>
      <c r="B267" s="17" t="s">
        <v>4602</v>
      </c>
      <c r="C267" t="s">
        <v>2348</v>
      </c>
      <c r="D267" t="s">
        <v>4440</v>
      </c>
      <c r="E267" t="s">
        <v>4441</v>
      </c>
      <c r="F267" s="18">
        <v>0.24926999999999999</v>
      </c>
      <c r="G267" s="18">
        <v>7.7909999999999993E-2</v>
      </c>
      <c r="H267" s="18">
        <v>0.14681</v>
      </c>
      <c r="I267" s="18">
        <v>0.47399999999999998</v>
      </c>
      <c r="J267" s="19">
        <v>0.52590000000000003</v>
      </c>
      <c r="K267" s="19">
        <v>0.16439999999999999</v>
      </c>
      <c r="L267" s="19">
        <v>0.30969999999999998</v>
      </c>
      <c r="M267" s="20">
        <v>11</v>
      </c>
      <c r="N267" s="19">
        <v>62.780269058296</v>
      </c>
      <c r="O267" s="19">
        <v>36.322869955157003</v>
      </c>
      <c r="P267" s="19">
        <v>52.466367713004502</v>
      </c>
    </row>
    <row r="268" spans="1:16" ht="14.1" x14ac:dyDescent="0.5">
      <c r="A268" t="s">
        <v>4604</v>
      </c>
      <c r="B268" s="17" t="s">
        <v>4605</v>
      </c>
      <c r="C268" t="s">
        <v>2348</v>
      </c>
      <c r="D268" t="s">
        <v>4440</v>
      </c>
      <c r="E268" t="s">
        <v>4441</v>
      </c>
      <c r="F268" s="18">
        <v>0.17943999999999999</v>
      </c>
      <c r="G268" s="18">
        <v>6.5939999999999999E-2</v>
      </c>
      <c r="H268" s="18">
        <v>0.12257999999999999</v>
      </c>
      <c r="I268" s="18">
        <v>0.36796000000000001</v>
      </c>
      <c r="J268" s="19">
        <v>0.48770000000000002</v>
      </c>
      <c r="K268" s="19">
        <v>0.1792</v>
      </c>
      <c r="L268" s="19">
        <v>0.33310000000000001</v>
      </c>
      <c r="M268" s="20">
        <v>10</v>
      </c>
      <c r="N268" s="19">
        <v>51.569506726457398</v>
      </c>
      <c r="O268" s="19">
        <v>44.394618834080703</v>
      </c>
      <c r="P268" s="19">
        <v>57.847533632287004</v>
      </c>
    </row>
    <row r="269" spans="1:16" ht="14.1" x14ac:dyDescent="0.5">
      <c r="A269" t="s">
        <v>4606</v>
      </c>
      <c r="B269" s="17" t="s">
        <v>4605</v>
      </c>
      <c r="C269" t="s">
        <v>2348</v>
      </c>
      <c r="D269" t="s">
        <v>4440</v>
      </c>
      <c r="E269" t="s">
        <v>4441</v>
      </c>
      <c r="F269" s="18">
        <v>0.30896000000000001</v>
      </c>
      <c r="G269" s="18">
        <v>0.12497999999999999</v>
      </c>
      <c r="H269" s="18">
        <v>0.24107000000000001</v>
      </c>
      <c r="I269" s="18">
        <v>0.67500000000000004</v>
      </c>
      <c r="J269" s="19">
        <v>0.4577</v>
      </c>
      <c r="K269" s="19">
        <v>0.18509999999999999</v>
      </c>
      <c r="L269" s="19">
        <v>0.35709999999999997</v>
      </c>
      <c r="M269" s="20">
        <v>12</v>
      </c>
      <c r="N269" s="19">
        <v>40.625</v>
      </c>
      <c r="O269" s="19">
        <v>44.642857142857103</v>
      </c>
      <c r="P269" s="19">
        <v>63.839285714285701</v>
      </c>
    </row>
    <row r="270" spans="1:16" ht="14.1" x14ac:dyDescent="0.5">
      <c r="A270" t="s">
        <v>4607</v>
      </c>
      <c r="B270" s="17" t="s">
        <v>4605</v>
      </c>
      <c r="C270" t="s">
        <v>2348</v>
      </c>
      <c r="D270" t="s">
        <v>4608</v>
      </c>
      <c r="E270" t="s">
        <v>4609</v>
      </c>
      <c r="F270" s="18">
        <v>0.32086999999999999</v>
      </c>
      <c r="G270" s="18">
        <v>0.72365000000000002</v>
      </c>
      <c r="H270" s="18">
        <v>0.37547999999999998</v>
      </c>
      <c r="I270" s="18">
        <v>1.42</v>
      </c>
      <c r="J270" s="19">
        <v>0.22600000000000001</v>
      </c>
      <c r="K270" s="19">
        <v>0.51</v>
      </c>
      <c r="L270" s="19">
        <v>0.26400000000000001</v>
      </c>
      <c r="M270" s="20">
        <v>15</v>
      </c>
      <c r="N270" s="19">
        <v>2.6785714285714302</v>
      </c>
      <c r="O270" s="19">
        <v>100</v>
      </c>
      <c r="P270" s="19">
        <v>37.946428571428598</v>
      </c>
    </row>
    <row r="271" spans="1:16" ht="14.1" x14ac:dyDescent="0.5">
      <c r="A271" t="s">
        <v>4610</v>
      </c>
      <c r="B271" s="17" t="s">
        <v>4605</v>
      </c>
      <c r="C271" t="s">
        <v>2348</v>
      </c>
      <c r="D271" t="s">
        <v>4608</v>
      </c>
      <c r="E271" t="s">
        <v>4609</v>
      </c>
      <c r="F271" s="18">
        <v>0.63</v>
      </c>
      <c r="G271" s="18">
        <v>1.1599999999999999</v>
      </c>
      <c r="H271" s="18">
        <v>0.63</v>
      </c>
      <c r="I271" s="18">
        <v>2.42</v>
      </c>
      <c r="J271" s="19">
        <v>0.26</v>
      </c>
      <c r="K271" s="19">
        <v>0.47899999999999998</v>
      </c>
      <c r="L271" s="19">
        <v>0.26</v>
      </c>
      <c r="M271" s="20">
        <v>18</v>
      </c>
      <c r="N271" s="19">
        <v>6.6964285714285703</v>
      </c>
      <c r="O271" s="19">
        <v>97.767857142857096</v>
      </c>
      <c r="P271" s="19">
        <v>37.5</v>
      </c>
    </row>
    <row r="272" spans="1:16" ht="14.1" x14ac:dyDescent="0.5">
      <c r="A272" t="s">
        <v>4611</v>
      </c>
      <c r="B272" s="17" t="s">
        <v>4605</v>
      </c>
      <c r="C272" t="s">
        <v>2348</v>
      </c>
      <c r="D272" t="s">
        <v>4444</v>
      </c>
      <c r="E272" t="s">
        <v>4445</v>
      </c>
      <c r="F272" s="18">
        <v>1.68537</v>
      </c>
      <c r="G272" s="18">
        <v>1.3115399999999999</v>
      </c>
      <c r="H272" s="18">
        <v>1.7109000000000001</v>
      </c>
      <c r="I272" s="18">
        <v>4.7077999999999998</v>
      </c>
      <c r="J272" s="19">
        <v>0.35799999999999998</v>
      </c>
      <c r="K272" s="19">
        <v>0.27900000000000003</v>
      </c>
      <c r="L272" s="19">
        <v>0.36299999999999999</v>
      </c>
      <c r="M272" s="20">
        <v>20</v>
      </c>
      <c r="N272" s="19">
        <v>43.497757847533599</v>
      </c>
      <c r="O272" s="19">
        <v>56.9506726457399</v>
      </c>
      <c r="P272" s="19">
        <v>59.641255605381197</v>
      </c>
    </row>
    <row r="273" spans="1:16" ht="14.1" x14ac:dyDescent="0.5">
      <c r="A273" t="s">
        <v>4612</v>
      </c>
      <c r="B273" s="17" t="s">
        <v>4605</v>
      </c>
      <c r="C273" t="s">
        <v>2348</v>
      </c>
      <c r="D273" t="s">
        <v>4444</v>
      </c>
      <c r="E273" t="s">
        <v>4445</v>
      </c>
      <c r="F273" s="18">
        <v>5.7948399999999998</v>
      </c>
      <c r="G273" s="18">
        <v>5.6539200000000003</v>
      </c>
      <c r="H273" s="18">
        <v>6.2692399999999999</v>
      </c>
      <c r="I273" s="18">
        <v>17.718</v>
      </c>
      <c r="J273" s="19">
        <v>0.32700000000000001</v>
      </c>
      <c r="K273" s="19">
        <v>0.31900000000000001</v>
      </c>
      <c r="L273" s="19">
        <v>0.35399999999999998</v>
      </c>
      <c r="M273" s="20">
        <v>25</v>
      </c>
      <c r="N273" s="19">
        <v>32.735426008968602</v>
      </c>
      <c r="O273" s="19">
        <v>61.883408071748903</v>
      </c>
      <c r="P273" s="19">
        <v>70.403587443946194</v>
      </c>
    </row>
    <row r="274" spans="1:16" ht="14.1" x14ac:dyDescent="0.5">
      <c r="A274" t="s">
        <v>4613</v>
      </c>
      <c r="B274" s="17" t="s">
        <v>4614</v>
      </c>
      <c r="C274" t="s">
        <v>2348</v>
      </c>
      <c r="D274" t="s">
        <v>4435</v>
      </c>
      <c r="E274" t="s">
        <v>4436</v>
      </c>
      <c r="F274" s="18">
        <v>5.1500000000000001E-3</v>
      </c>
      <c r="G274" s="18">
        <v>2.2699999999999999E-3</v>
      </c>
      <c r="H274" s="18">
        <v>7.8700000000000003E-3</v>
      </c>
      <c r="I274" s="18">
        <v>1.529E-2</v>
      </c>
      <c r="J274" s="19">
        <v>0.34</v>
      </c>
      <c r="K274" s="19">
        <v>0.15</v>
      </c>
      <c r="L274" s="19">
        <v>0.52</v>
      </c>
      <c r="M274" s="20">
        <v>2</v>
      </c>
      <c r="N274" s="19">
        <v>5.3811659192825099</v>
      </c>
      <c r="O274" s="19">
        <v>43.946188340807197</v>
      </c>
      <c r="P274" s="19">
        <v>96.412556053811699</v>
      </c>
    </row>
    <row r="275" spans="1:16" ht="14.1" x14ac:dyDescent="0.5">
      <c r="A275" t="s">
        <v>4615</v>
      </c>
      <c r="B275" s="17" t="s">
        <v>4614</v>
      </c>
      <c r="C275" t="s">
        <v>2348</v>
      </c>
      <c r="D275" t="s">
        <v>4435</v>
      </c>
      <c r="E275" t="s">
        <v>4436</v>
      </c>
      <c r="F275" s="18">
        <v>2.6509999999999999E-2</v>
      </c>
      <c r="G275" s="18">
        <v>8.6300000000000005E-3</v>
      </c>
      <c r="H275" s="18">
        <v>2.6509999999999999E-2</v>
      </c>
      <c r="I275" s="18">
        <v>6.166E-2</v>
      </c>
      <c r="J275" s="19">
        <v>0.43</v>
      </c>
      <c r="K275" s="19">
        <v>0.14000000000000001</v>
      </c>
      <c r="L275" s="19">
        <v>0.43</v>
      </c>
      <c r="M275" s="20">
        <v>5</v>
      </c>
      <c r="N275" s="19">
        <v>19.282511210762301</v>
      </c>
      <c r="O275" s="19">
        <v>32.286995515695097</v>
      </c>
      <c r="P275" s="19">
        <v>90.582959641255599</v>
      </c>
    </row>
    <row r="276" spans="1:16" ht="14.1" x14ac:dyDescent="0.5">
      <c r="A276" t="s">
        <v>4616</v>
      </c>
      <c r="B276" s="17" t="s">
        <v>4614</v>
      </c>
      <c r="C276" t="s">
        <v>2348</v>
      </c>
      <c r="D276" t="s">
        <v>4617</v>
      </c>
      <c r="E276" t="s">
        <v>4618</v>
      </c>
      <c r="F276" s="18">
        <v>6.3289999999999999E-2</v>
      </c>
      <c r="G276" s="18">
        <v>3.1649999999999998E-2</v>
      </c>
      <c r="H276" s="18">
        <v>8.8609999999999994E-2</v>
      </c>
      <c r="I276" s="18">
        <v>0.18354000000000001</v>
      </c>
      <c r="J276" s="19">
        <v>0.34499999999999997</v>
      </c>
      <c r="K276" s="19">
        <v>0.17199999999999999</v>
      </c>
      <c r="L276" s="19">
        <v>0.48299999999999998</v>
      </c>
      <c r="M276" s="20">
        <v>7</v>
      </c>
      <c r="N276" s="19">
        <v>10.3139013452915</v>
      </c>
      <c r="O276" s="19">
        <v>49.327354260089699</v>
      </c>
      <c r="P276" s="19">
        <v>95.067264573990997</v>
      </c>
    </row>
    <row r="277" spans="1:16" ht="14.1" x14ac:dyDescent="0.5">
      <c r="A277" t="s">
        <v>4619</v>
      </c>
      <c r="B277" s="17" t="s">
        <v>4614</v>
      </c>
      <c r="C277" t="s">
        <v>2348</v>
      </c>
      <c r="D277" t="s">
        <v>4435</v>
      </c>
      <c r="E277" t="s">
        <v>4436</v>
      </c>
      <c r="F277" s="18">
        <v>0.11641</v>
      </c>
      <c r="G277" s="18">
        <v>2.9100000000000001E-2</v>
      </c>
      <c r="H277" s="18">
        <v>7.8359999999999999E-2</v>
      </c>
      <c r="I277" s="18">
        <v>0.22387000000000001</v>
      </c>
      <c r="J277" s="19">
        <v>0.52</v>
      </c>
      <c r="K277" s="19">
        <v>0.13</v>
      </c>
      <c r="L277" s="19">
        <v>0.35</v>
      </c>
      <c r="M277" s="20">
        <v>8</v>
      </c>
      <c r="N277" s="19">
        <v>57.399103139013498</v>
      </c>
      <c r="O277" s="19">
        <v>26.008968609865502</v>
      </c>
      <c r="P277" s="19">
        <v>67.264573991031398</v>
      </c>
    </row>
    <row r="278" spans="1:16" ht="14.1" x14ac:dyDescent="0.5">
      <c r="A278" t="s">
        <v>4620</v>
      </c>
      <c r="B278" s="17" t="s">
        <v>4614</v>
      </c>
      <c r="C278" t="s">
        <v>2348</v>
      </c>
      <c r="D278" t="s">
        <v>4617</v>
      </c>
      <c r="E278" t="s">
        <v>4618</v>
      </c>
      <c r="F278" s="18">
        <v>0.11391999999999999</v>
      </c>
      <c r="G278" s="18">
        <v>6.9620000000000001E-2</v>
      </c>
      <c r="H278" s="18">
        <v>0.17088999999999999</v>
      </c>
      <c r="I278" s="18">
        <v>0.35443000000000002</v>
      </c>
      <c r="J278" s="19">
        <v>0.32100000000000001</v>
      </c>
      <c r="K278" s="19">
        <v>0.19600000000000001</v>
      </c>
      <c r="L278" s="19">
        <v>0.48199999999999998</v>
      </c>
      <c r="M278" s="20">
        <v>10</v>
      </c>
      <c r="N278" s="19">
        <v>10.762331838565</v>
      </c>
      <c r="O278" s="19">
        <v>54.708520179372201</v>
      </c>
      <c r="P278" s="19">
        <v>89.237668161434996</v>
      </c>
    </row>
    <row r="279" spans="1:16" ht="14.1" x14ac:dyDescent="0.5">
      <c r="A279" t="s">
        <v>4621</v>
      </c>
      <c r="B279" s="17" t="s">
        <v>4614</v>
      </c>
      <c r="C279" t="s">
        <v>2348</v>
      </c>
      <c r="D279" t="s">
        <v>4435</v>
      </c>
      <c r="E279" t="s">
        <v>4436</v>
      </c>
      <c r="F279" s="18">
        <v>0.56999999999999995</v>
      </c>
      <c r="G279" s="18">
        <v>0.13</v>
      </c>
      <c r="H279" s="18">
        <v>0.31</v>
      </c>
      <c r="I279" s="18">
        <v>1.01</v>
      </c>
      <c r="J279" s="19">
        <v>0.56999999999999995</v>
      </c>
      <c r="K279" s="19">
        <v>0.13</v>
      </c>
      <c r="L279" s="19">
        <v>0.31</v>
      </c>
      <c r="M279" s="20">
        <v>14</v>
      </c>
      <c r="N279" s="19">
        <v>79.820627802690595</v>
      </c>
      <c r="O279" s="19">
        <v>22.421524663677101</v>
      </c>
      <c r="P279" s="19">
        <v>51.121076233183899</v>
      </c>
    </row>
    <row r="280" spans="1:16" ht="14.1" x14ac:dyDescent="0.5">
      <c r="A280" t="s">
        <v>4622</v>
      </c>
      <c r="B280" s="17" t="s">
        <v>4614</v>
      </c>
      <c r="C280" t="s">
        <v>2348</v>
      </c>
      <c r="D280" t="s">
        <v>4617</v>
      </c>
      <c r="E280" t="s">
        <v>4618</v>
      </c>
      <c r="F280" s="18">
        <v>0.69620000000000004</v>
      </c>
      <c r="G280" s="18">
        <v>0.24051</v>
      </c>
      <c r="H280" s="18">
        <v>0.51898999999999995</v>
      </c>
      <c r="I280" s="18">
        <v>1.4557</v>
      </c>
      <c r="J280" s="19">
        <v>0.47799999999999998</v>
      </c>
      <c r="K280" s="19">
        <v>0.16500000000000001</v>
      </c>
      <c r="L280" s="19">
        <v>0.35699999999999998</v>
      </c>
      <c r="M280" s="20">
        <v>15</v>
      </c>
      <c r="N280" s="19">
        <v>46.428571428571402</v>
      </c>
      <c r="O280" s="19">
        <v>34.375</v>
      </c>
      <c r="P280" s="19">
        <v>66.964285714285694</v>
      </c>
    </row>
    <row r="281" spans="1:16" ht="14.1" x14ac:dyDescent="0.5">
      <c r="A281" t="s">
        <v>4623</v>
      </c>
      <c r="B281" s="17" t="s">
        <v>4614</v>
      </c>
      <c r="C281" t="s">
        <v>2348</v>
      </c>
      <c r="D281" t="s">
        <v>4617</v>
      </c>
      <c r="E281" t="s">
        <v>4618</v>
      </c>
      <c r="F281" s="18">
        <v>1.07595</v>
      </c>
      <c r="G281" s="18">
        <v>0.27848000000000001</v>
      </c>
      <c r="H281" s="18">
        <v>0.86075999999999997</v>
      </c>
      <c r="I281" s="18">
        <v>2.2151900000000002</v>
      </c>
      <c r="J281" s="19">
        <v>0.48599999999999999</v>
      </c>
      <c r="K281" s="19">
        <v>0.126</v>
      </c>
      <c r="L281" s="19">
        <v>0.38900000000000001</v>
      </c>
      <c r="M281" s="20">
        <v>17</v>
      </c>
      <c r="N281" s="19">
        <v>60.538116591928301</v>
      </c>
      <c r="O281" s="19">
        <v>18.385650224215201</v>
      </c>
      <c r="P281" s="19">
        <v>71.748878923766796</v>
      </c>
    </row>
    <row r="282" spans="1:16" ht="14.1" x14ac:dyDescent="0.5">
      <c r="A282" t="s">
        <v>4624</v>
      </c>
      <c r="B282" s="17" t="s">
        <v>4614</v>
      </c>
      <c r="C282" t="s">
        <v>2348</v>
      </c>
      <c r="D282" t="s">
        <v>4617</v>
      </c>
      <c r="E282" t="s">
        <v>4618</v>
      </c>
      <c r="F282" s="18">
        <v>0.63924000000000003</v>
      </c>
      <c r="G282" s="18">
        <v>0.59494000000000002</v>
      </c>
      <c r="H282" s="18">
        <v>1.1772100000000001</v>
      </c>
      <c r="I282" s="18">
        <v>2.4113899999999999</v>
      </c>
      <c r="J282" s="19">
        <v>0.26500000000000001</v>
      </c>
      <c r="K282" s="19">
        <v>0.247</v>
      </c>
      <c r="L282" s="19">
        <v>0.48799999999999999</v>
      </c>
      <c r="M282" s="20">
        <v>18</v>
      </c>
      <c r="N282" s="19">
        <v>8.03571428571429</v>
      </c>
      <c r="O282" s="19">
        <v>59.821428571428598</v>
      </c>
      <c r="P282" s="19">
        <v>86.607142857142904</v>
      </c>
    </row>
    <row r="283" spans="1:16" ht="14.1" x14ac:dyDescent="0.5">
      <c r="A283" t="s">
        <v>4625</v>
      </c>
      <c r="B283" s="17" t="s">
        <v>4614</v>
      </c>
      <c r="C283" t="s">
        <v>2348</v>
      </c>
      <c r="D283" t="s">
        <v>4435</v>
      </c>
      <c r="E283" t="s">
        <v>4436</v>
      </c>
      <c r="F283" s="18">
        <v>1.6609700000000001</v>
      </c>
      <c r="G283" s="18">
        <v>0.45299</v>
      </c>
      <c r="H283" s="18">
        <v>0.87578999999999996</v>
      </c>
      <c r="I283" s="18">
        <v>2.9897499999999999</v>
      </c>
      <c r="J283" s="19">
        <v>0.55000000000000004</v>
      </c>
      <c r="K283" s="19">
        <v>0.15</v>
      </c>
      <c r="L283" s="19">
        <v>0.28999999999999998</v>
      </c>
      <c r="M283" s="20">
        <v>18</v>
      </c>
      <c r="N283" s="19">
        <v>78.571428571428598</v>
      </c>
      <c r="O283" s="19">
        <v>18.75</v>
      </c>
      <c r="P283" s="19">
        <v>49.107142857142897</v>
      </c>
    </row>
    <row r="284" spans="1:16" ht="14.1" x14ac:dyDescent="0.5">
      <c r="A284" t="s">
        <v>4626</v>
      </c>
      <c r="B284" s="17" t="s">
        <v>4614</v>
      </c>
      <c r="C284" t="s">
        <v>2348</v>
      </c>
      <c r="D284" t="s">
        <v>4617</v>
      </c>
      <c r="E284" t="s">
        <v>4618</v>
      </c>
      <c r="F284" s="18">
        <v>1.0126599999999999</v>
      </c>
      <c r="G284" s="18">
        <v>0.79113999999999995</v>
      </c>
      <c r="H284" s="18">
        <v>1.3164499999999999</v>
      </c>
      <c r="I284" s="18">
        <v>3.12025</v>
      </c>
      <c r="J284" s="19">
        <v>0.32500000000000001</v>
      </c>
      <c r="K284" s="19">
        <v>0.254</v>
      </c>
      <c r="L284" s="19">
        <v>0.42199999999999999</v>
      </c>
      <c r="M284" s="20">
        <v>19</v>
      </c>
      <c r="N284" s="19">
        <v>23.766816143497799</v>
      </c>
      <c r="O284" s="19">
        <v>53.363228699551598</v>
      </c>
      <c r="P284" s="19">
        <v>77.130044843049305</v>
      </c>
    </row>
    <row r="285" spans="1:16" ht="14.1" x14ac:dyDescent="0.5">
      <c r="A285" t="s">
        <v>4627</v>
      </c>
      <c r="B285" s="17" t="s">
        <v>4614</v>
      </c>
      <c r="C285" t="s">
        <v>2348</v>
      </c>
      <c r="D285" t="s">
        <v>4435</v>
      </c>
      <c r="E285" t="s">
        <v>4436</v>
      </c>
      <c r="F285" s="18">
        <v>4.4884700000000004</v>
      </c>
      <c r="G285" s="18">
        <v>2.2919800000000001</v>
      </c>
      <c r="H285" s="18">
        <v>2.7694800000000002</v>
      </c>
      <c r="I285" s="18">
        <v>9.5499299999999998</v>
      </c>
      <c r="J285" s="19">
        <v>0.47</v>
      </c>
      <c r="K285" s="19">
        <v>0.24</v>
      </c>
      <c r="L285" s="19">
        <v>0.28999999999999998</v>
      </c>
      <c r="M285" s="20">
        <v>23</v>
      </c>
      <c r="N285" s="19">
        <v>69.955156950672603</v>
      </c>
      <c r="O285" s="19">
        <v>38.565022421524702</v>
      </c>
      <c r="P285" s="19">
        <v>49.775784753363197</v>
      </c>
    </row>
    <row r="286" spans="1:16" ht="14.1" x14ac:dyDescent="0.5">
      <c r="A286" t="s">
        <v>4628</v>
      </c>
      <c r="B286" s="17" t="s">
        <v>4614</v>
      </c>
      <c r="C286" t="s">
        <v>2348</v>
      </c>
      <c r="D286" t="s">
        <v>4435</v>
      </c>
      <c r="E286" t="s">
        <v>4436</v>
      </c>
      <c r="F286" s="18">
        <v>4.9631999999999996</v>
      </c>
      <c r="G286" s="18">
        <v>1.6544000000000001</v>
      </c>
      <c r="H286" s="18">
        <v>3.7223999999999999</v>
      </c>
      <c r="I286" s="18">
        <v>10.34</v>
      </c>
      <c r="J286" s="19">
        <v>0.48</v>
      </c>
      <c r="K286" s="19">
        <v>0.16</v>
      </c>
      <c r="L286" s="19">
        <v>0.36</v>
      </c>
      <c r="M286" s="20">
        <v>23</v>
      </c>
      <c r="N286" s="19">
        <v>73.542600896861003</v>
      </c>
      <c r="O286" s="19">
        <v>17.040358744394599</v>
      </c>
      <c r="P286" s="19">
        <v>65.022421524663699</v>
      </c>
    </row>
    <row r="287" spans="1:16" ht="14.1" x14ac:dyDescent="0.5">
      <c r="A287" t="s">
        <v>4629</v>
      </c>
      <c r="B287" s="17" t="s">
        <v>4614</v>
      </c>
      <c r="C287" t="s">
        <v>2348</v>
      </c>
      <c r="D287" t="s">
        <v>4435</v>
      </c>
      <c r="E287" t="s">
        <v>4436</v>
      </c>
      <c r="F287" s="18">
        <v>8.5</v>
      </c>
      <c r="G287" s="18">
        <v>2.5499999999999998</v>
      </c>
      <c r="H287" s="18">
        <v>5.95</v>
      </c>
      <c r="I287" s="18">
        <v>17</v>
      </c>
      <c r="J287" s="19">
        <v>0.5</v>
      </c>
      <c r="K287" s="19">
        <v>0.15</v>
      </c>
      <c r="L287" s="19">
        <v>0.35</v>
      </c>
      <c r="M287" s="20">
        <v>25</v>
      </c>
      <c r="N287" s="19">
        <v>76.681614349775799</v>
      </c>
      <c r="O287" s="19">
        <v>12.556053811659201</v>
      </c>
      <c r="P287" s="19">
        <v>69.058295964125605</v>
      </c>
    </row>
    <row r="288" spans="1:16" ht="14.1" x14ac:dyDescent="0.5">
      <c r="A288" t="s">
        <v>4630</v>
      </c>
      <c r="B288" s="17" t="s">
        <v>4614</v>
      </c>
      <c r="C288" t="s">
        <v>2348</v>
      </c>
      <c r="D288" t="s">
        <v>4631</v>
      </c>
      <c r="E288" t="s">
        <v>4632</v>
      </c>
      <c r="F288" s="18">
        <v>25.568000000000001</v>
      </c>
      <c r="G288" s="18">
        <v>25.568000000000001</v>
      </c>
      <c r="H288" s="18">
        <v>28.763999999999999</v>
      </c>
      <c r="I288" s="18">
        <v>79.900000000000006</v>
      </c>
      <c r="J288" s="19">
        <v>0.32</v>
      </c>
      <c r="K288" s="19">
        <v>0.32</v>
      </c>
      <c r="L288" s="19">
        <v>0.36</v>
      </c>
      <c r="M288" s="20">
        <v>29</v>
      </c>
      <c r="N288" s="19">
        <v>54.260089686098702</v>
      </c>
      <c r="O288" s="19">
        <v>33.1838565022422</v>
      </c>
      <c r="P288" s="19">
        <v>64.573991031390094</v>
      </c>
    </row>
    <row r="289" spans="1:16" ht="14.1" x14ac:dyDescent="0.5">
      <c r="A289" t="s">
        <v>4633</v>
      </c>
      <c r="B289" s="17" t="s">
        <v>4614</v>
      </c>
      <c r="C289" t="s">
        <v>2348</v>
      </c>
      <c r="D289" t="s">
        <v>4631</v>
      </c>
      <c r="E289" t="s">
        <v>4632</v>
      </c>
      <c r="F289" s="18">
        <v>51.167999999999999</v>
      </c>
      <c r="G289" s="18">
        <v>51.167999999999999</v>
      </c>
      <c r="H289" s="18">
        <v>57.564</v>
      </c>
      <c r="I289" s="18">
        <v>159.9</v>
      </c>
      <c r="J289" s="19">
        <v>0.32</v>
      </c>
      <c r="K289" s="19">
        <v>0.32</v>
      </c>
      <c r="L289" s="19">
        <v>0.36</v>
      </c>
      <c r="M289" s="20">
        <v>30</v>
      </c>
      <c r="N289" s="19">
        <v>74.553571428571402</v>
      </c>
      <c r="O289" s="19">
        <v>16.5178571428571</v>
      </c>
      <c r="P289" s="19">
        <v>72.321428571428598</v>
      </c>
    </row>
    <row r="290" spans="1:16" ht="14.1" x14ac:dyDescent="0.5">
      <c r="A290" t="s">
        <v>4634</v>
      </c>
      <c r="B290" s="17" t="s">
        <v>4614</v>
      </c>
      <c r="C290" t="s">
        <v>2348</v>
      </c>
      <c r="D290" t="s">
        <v>4631</v>
      </c>
      <c r="E290" t="s">
        <v>4632</v>
      </c>
      <c r="F290" s="18">
        <v>63.75</v>
      </c>
      <c r="G290" s="18">
        <v>63.75</v>
      </c>
      <c r="H290" s="18">
        <v>85</v>
      </c>
      <c r="I290" s="18">
        <v>212.5</v>
      </c>
      <c r="J290" s="19">
        <v>0.3</v>
      </c>
      <c r="K290" s="19">
        <v>0.3</v>
      </c>
      <c r="L290" s="19">
        <v>0.4</v>
      </c>
      <c r="M290" s="20">
        <v>30</v>
      </c>
      <c r="N290" s="19">
        <v>67.857142857142904</v>
      </c>
      <c r="O290" s="19">
        <v>13.839285714285699</v>
      </c>
      <c r="P290" s="19">
        <v>79.464285714285694</v>
      </c>
    </row>
    <row r="291" spans="1:16" ht="14.1" x14ac:dyDescent="0.5">
      <c r="A291" t="s">
        <v>4635</v>
      </c>
      <c r="B291" s="17" t="s">
        <v>4614</v>
      </c>
      <c r="C291" t="s">
        <v>2348</v>
      </c>
      <c r="D291" t="s">
        <v>4631</v>
      </c>
      <c r="E291" t="s">
        <v>4632</v>
      </c>
      <c r="F291" s="18">
        <v>77.55</v>
      </c>
      <c r="G291" s="18">
        <v>72.38</v>
      </c>
      <c r="H291" s="18">
        <v>108.57</v>
      </c>
      <c r="I291" s="18">
        <v>258.5</v>
      </c>
      <c r="J291" s="19">
        <v>0.3</v>
      </c>
      <c r="K291" s="19">
        <v>0.28000000000000003</v>
      </c>
      <c r="L291" s="19">
        <v>0.42</v>
      </c>
      <c r="M291" s="20">
        <v>30</v>
      </c>
      <c r="N291" s="19">
        <v>68.303571428571402</v>
      </c>
      <c r="O291" s="19">
        <v>11.6071428571429</v>
      </c>
      <c r="P291" s="19">
        <v>81.696428571428598</v>
      </c>
    </row>
    <row r="292" spans="1:16" ht="14.1" x14ac:dyDescent="0.5">
      <c r="A292" t="s">
        <v>4636</v>
      </c>
      <c r="B292" s="17" t="s">
        <v>4637</v>
      </c>
      <c r="C292" t="s">
        <v>2348</v>
      </c>
      <c r="D292" t="s">
        <v>4440</v>
      </c>
      <c r="E292" t="s">
        <v>4441</v>
      </c>
      <c r="F292" s="18">
        <v>0.25220999999999999</v>
      </c>
      <c r="G292" s="18">
        <v>9.7989999999999994E-2</v>
      </c>
      <c r="H292" s="18">
        <v>0.24601000000000001</v>
      </c>
      <c r="I292" s="18">
        <v>0.59621000000000002</v>
      </c>
      <c r="J292" s="19">
        <v>0.42299999999999999</v>
      </c>
      <c r="K292" s="19">
        <v>0.16439999999999999</v>
      </c>
      <c r="L292" s="19">
        <v>0.41260000000000002</v>
      </c>
      <c r="M292" s="20">
        <v>12</v>
      </c>
      <c r="N292" s="19">
        <v>31.25</v>
      </c>
      <c r="O292" s="19">
        <v>37.946428571428598</v>
      </c>
      <c r="P292" s="19">
        <v>79.464285714285694</v>
      </c>
    </row>
    <row r="293" spans="1:16" ht="14.1" x14ac:dyDescent="0.5">
      <c r="A293" t="s">
        <v>4638</v>
      </c>
      <c r="B293" s="17" t="s">
        <v>4637</v>
      </c>
      <c r="C293" t="s">
        <v>2348</v>
      </c>
      <c r="D293" t="s">
        <v>4440</v>
      </c>
      <c r="E293" t="s">
        <v>4441</v>
      </c>
      <c r="F293" s="18">
        <v>0.39657999999999999</v>
      </c>
      <c r="G293" s="18">
        <v>0.15909999999999999</v>
      </c>
      <c r="H293" s="18">
        <v>0.23032</v>
      </c>
      <c r="I293" s="18">
        <v>0.78600000000000003</v>
      </c>
      <c r="J293" s="19">
        <v>0.50460000000000005</v>
      </c>
      <c r="K293" s="19">
        <v>0.2024</v>
      </c>
      <c r="L293" s="19">
        <v>0.29299999999999998</v>
      </c>
      <c r="M293" s="20">
        <v>13</v>
      </c>
      <c r="N293" s="19">
        <v>54.708520179372201</v>
      </c>
      <c r="O293" s="19">
        <v>51.569506726457398</v>
      </c>
      <c r="P293" s="19">
        <v>50.672645739910301</v>
      </c>
    </row>
    <row r="294" spans="1:16" ht="14.1" x14ac:dyDescent="0.5">
      <c r="A294" t="s">
        <v>4639</v>
      </c>
      <c r="B294" s="17" t="s">
        <v>4637</v>
      </c>
      <c r="C294" t="s">
        <v>2348</v>
      </c>
      <c r="D294" t="s">
        <v>4444</v>
      </c>
      <c r="E294" t="s">
        <v>4445</v>
      </c>
      <c r="F294" s="18">
        <v>3.1330499999999999</v>
      </c>
      <c r="G294" s="18">
        <v>1.9004000000000001</v>
      </c>
      <c r="H294" s="18">
        <v>10.53735</v>
      </c>
      <c r="I294" s="18">
        <v>15.5708</v>
      </c>
      <c r="J294" s="19">
        <v>0.20100000000000001</v>
      </c>
      <c r="K294" s="19">
        <v>0.122</v>
      </c>
      <c r="L294" s="19">
        <v>0.67700000000000005</v>
      </c>
      <c r="M294" s="20">
        <v>25</v>
      </c>
      <c r="N294" s="19">
        <v>8.0717488789237706</v>
      </c>
      <c r="O294" s="19">
        <v>7.1748878923766801</v>
      </c>
      <c r="P294" s="19">
        <v>98.654708520179398</v>
      </c>
    </row>
    <row r="295" spans="1:16" ht="14.1" x14ac:dyDescent="0.5">
      <c r="A295" t="s">
        <v>4640</v>
      </c>
      <c r="B295" s="17" t="s">
        <v>4637</v>
      </c>
      <c r="C295" t="s">
        <v>2348</v>
      </c>
      <c r="D295" t="s">
        <v>4444</v>
      </c>
      <c r="E295" t="s">
        <v>4445</v>
      </c>
      <c r="F295" s="18">
        <v>7.9643100000000002</v>
      </c>
      <c r="G295" s="18">
        <v>6.5243200000000003</v>
      </c>
      <c r="H295" s="18">
        <v>22.82837</v>
      </c>
      <c r="I295" s="18">
        <v>37.317</v>
      </c>
      <c r="J295" s="19">
        <v>0.21299999999999999</v>
      </c>
      <c r="K295" s="19">
        <v>0.17499999999999999</v>
      </c>
      <c r="L295" s="19">
        <v>0.61199999999999999</v>
      </c>
      <c r="M295" s="20">
        <v>27</v>
      </c>
      <c r="N295" s="19">
        <v>8.4821428571428594</v>
      </c>
      <c r="O295" s="19">
        <v>12.0535714285714</v>
      </c>
      <c r="P295" s="19">
        <v>96.875</v>
      </c>
    </row>
    <row r="296" spans="1:16" ht="14.1" x14ac:dyDescent="0.5">
      <c r="A296" t="s">
        <v>4641</v>
      </c>
      <c r="B296" s="17" t="s">
        <v>1937</v>
      </c>
      <c r="C296" t="s">
        <v>2348</v>
      </c>
      <c r="D296" t="s">
        <v>4424</v>
      </c>
      <c r="E296" t="s">
        <v>4425</v>
      </c>
      <c r="F296" s="18">
        <v>4.9800000000000001E-3</v>
      </c>
      <c r="G296" s="18">
        <v>4.3499999999999997E-3</v>
      </c>
      <c r="H296" s="18">
        <v>2.5999999999999999E-3</v>
      </c>
      <c r="I296" s="18">
        <v>1.193E-2</v>
      </c>
      <c r="J296" s="19">
        <v>0.42</v>
      </c>
      <c r="K296" s="19">
        <v>0.36</v>
      </c>
      <c r="L296" s="19">
        <v>0.22</v>
      </c>
      <c r="M296" s="20">
        <v>2</v>
      </c>
      <c r="N296" s="19">
        <v>16.143497757847499</v>
      </c>
      <c r="O296" s="19">
        <v>98.206278026905807</v>
      </c>
      <c r="P296" s="19">
        <v>19.730941704035899</v>
      </c>
    </row>
    <row r="297" spans="1:16" ht="14.1" x14ac:dyDescent="0.5">
      <c r="A297" t="s">
        <v>4642</v>
      </c>
      <c r="B297" s="17" t="s">
        <v>1937</v>
      </c>
      <c r="C297" t="s">
        <v>2348</v>
      </c>
      <c r="D297" t="s">
        <v>4424</v>
      </c>
      <c r="E297" t="s">
        <v>4425</v>
      </c>
      <c r="F297" s="18">
        <v>7.5399999999999998E-3</v>
      </c>
      <c r="G297" s="18">
        <v>3.64E-3</v>
      </c>
      <c r="H297" s="18">
        <v>6.1599999999999997E-3</v>
      </c>
      <c r="I297" s="18">
        <v>1.7340000000000001E-2</v>
      </c>
      <c r="J297" s="19">
        <v>0.43</v>
      </c>
      <c r="K297" s="19">
        <v>0.21</v>
      </c>
      <c r="L297" s="19">
        <v>0.36</v>
      </c>
      <c r="M297" s="20">
        <v>2</v>
      </c>
      <c r="N297" s="19">
        <v>18.834080717488799</v>
      </c>
      <c r="O297" s="19">
        <v>77.130044843049305</v>
      </c>
      <c r="P297" s="19">
        <v>67.713004484304903</v>
      </c>
    </row>
    <row r="298" spans="1:16" ht="14.1" x14ac:dyDescent="0.5">
      <c r="A298" t="s">
        <v>4643</v>
      </c>
      <c r="B298" s="17" t="s">
        <v>1937</v>
      </c>
      <c r="C298" t="s">
        <v>2348</v>
      </c>
      <c r="D298" t="s">
        <v>4424</v>
      </c>
      <c r="E298" t="s">
        <v>4425</v>
      </c>
      <c r="F298" s="18">
        <v>1.248E-2</v>
      </c>
      <c r="G298" s="18">
        <v>9.1299999999999992E-3</v>
      </c>
      <c r="H298" s="18">
        <v>1.193E-2</v>
      </c>
      <c r="I298" s="18">
        <v>3.3529999999999997E-2</v>
      </c>
      <c r="J298" s="19">
        <v>0.37</v>
      </c>
      <c r="K298" s="19">
        <v>0.27</v>
      </c>
      <c r="L298" s="19">
        <v>0.36</v>
      </c>
      <c r="M298" s="20">
        <v>3</v>
      </c>
      <c r="N298" s="19">
        <v>10.714285714285699</v>
      </c>
      <c r="O298" s="19">
        <v>88.392857142857096</v>
      </c>
      <c r="P298" s="19">
        <v>69.196428571428598</v>
      </c>
    </row>
    <row r="299" spans="1:16" ht="14.1" x14ac:dyDescent="0.5">
      <c r="A299" t="s">
        <v>4644</v>
      </c>
      <c r="B299" s="17" t="s">
        <v>4645</v>
      </c>
      <c r="C299" t="s">
        <v>2348</v>
      </c>
      <c r="D299" t="s">
        <v>4435</v>
      </c>
      <c r="E299" t="s">
        <v>4436</v>
      </c>
      <c r="F299" s="18">
        <v>2.4060000000000002E-2</v>
      </c>
      <c r="G299" s="18">
        <v>6.0099999999999997E-3</v>
      </c>
      <c r="H299" s="18">
        <v>2.0049999999999998E-2</v>
      </c>
      <c r="I299" s="18">
        <v>5.0119999999999998E-2</v>
      </c>
      <c r="J299" s="19">
        <v>0.48</v>
      </c>
      <c r="K299" s="19">
        <v>0.12</v>
      </c>
      <c r="L299" s="19">
        <v>0.4</v>
      </c>
      <c r="M299" s="20">
        <v>4</v>
      </c>
      <c r="N299" s="19">
        <v>38.116591928251097</v>
      </c>
      <c r="O299" s="19">
        <v>31.838565022421498</v>
      </c>
      <c r="P299" s="19">
        <v>84.753363228699598</v>
      </c>
    </row>
    <row r="300" spans="1:16" ht="14.1" x14ac:dyDescent="0.5">
      <c r="A300" t="s">
        <v>4646</v>
      </c>
      <c r="B300" s="17" t="s">
        <v>4645</v>
      </c>
      <c r="C300" t="s">
        <v>2348</v>
      </c>
      <c r="D300" t="s">
        <v>4435</v>
      </c>
      <c r="E300" t="s">
        <v>4436</v>
      </c>
      <c r="F300" s="18">
        <v>2.8410000000000001E-2</v>
      </c>
      <c r="G300" s="18">
        <v>8.3899999999999999E-3</v>
      </c>
      <c r="H300" s="18">
        <v>2.776E-2</v>
      </c>
      <c r="I300" s="18">
        <v>6.4570000000000002E-2</v>
      </c>
      <c r="J300" s="19">
        <v>0.44</v>
      </c>
      <c r="K300" s="19">
        <v>0.13</v>
      </c>
      <c r="L300" s="19">
        <v>0.43</v>
      </c>
      <c r="M300" s="20">
        <v>5</v>
      </c>
      <c r="N300" s="19">
        <v>22.869955156950699</v>
      </c>
      <c r="O300" s="19">
        <v>27.802690582959599</v>
      </c>
      <c r="P300" s="19">
        <v>90.134529147982093</v>
      </c>
    </row>
    <row r="301" spans="1:16" ht="14.1" x14ac:dyDescent="0.5">
      <c r="A301" t="s">
        <v>4647</v>
      </c>
      <c r="B301" s="17" t="s">
        <v>4645</v>
      </c>
      <c r="C301" t="s">
        <v>2348</v>
      </c>
      <c r="D301" t="s">
        <v>4435</v>
      </c>
      <c r="E301" t="s">
        <v>4436</v>
      </c>
      <c r="F301" s="18">
        <v>3.2620000000000003E-2</v>
      </c>
      <c r="G301" s="18">
        <v>1.0619999999999999E-2</v>
      </c>
      <c r="H301" s="18">
        <v>3.338E-2</v>
      </c>
      <c r="I301" s="18">
        <v>7.6619999999999994E-2</v>
      </c>
      <c r="J301" s="19">
        <v>0.43</v>
      </c>
      <c r="K301" s="19">
        <v>0.14000000000000001</v>
      </c>
      <c r="L301" s="19">
        <v>0.44</v>
      </c>
      <c r="M301" s="20">
        <v>5</v>
      </c>
      <c r="N301" s="19">
        <v>19.730941704035899</v>
      </c>
      <c r="O301" s="19">
        <v>32.735426008968602</v>
      </c>
      <c r="P301" s="19">
        <v>91.928251121076201</v>
      </c>
    </row>
    <row r="302" spans="1:16" ht="14.1" x14ac:dyDescent="0.5">
      <c r="A302" t="s">
        <v>4648</v>
      </c>
      <c r="B302" s="17" t="s">
        <v>4645</v>
      </c>
      <c r="C302" t="s">
        <v>2348</v>
      </c>
      <c r="D302" t="s">
        <v>4435</v>
      </c>
      <c r="E302" t="s">
        <v>4436</v>
      </c>
      <c r="F302" s="18">
        <v>0.14393</v>
      </c>
      <c r="G302" s="18">
        <v>3.1179999999999999E-2</v>
      </c>
      <c r="H302" s="18">
        <v>6.7169999999999994E-2</v>
      </c>
      <c r="I302" s="18">
        <v>0.24228</v>
      </c>
      <c r="J302" s="19">
        <v>0.6</v>
      </c>
      <c r="K302" s="19">
        <v>0.13</v>
      </c>
      <c r="L302" s="19">
        <v>0.28000000000000003</v>
      </c>
      <c r="M302" s="20">
        <v>8</v>
      </c>
      <c r="N302" s="19">
        <v>74.4394618834081</v>
      </c>
      <c r="O302" s="19">
        <v>26.457399103139</v>
      </c>
      <c r="P302" s="19">
        <v>41.704035874439498</v>
      </c>
    </row>
    <row r="303" spans="1:16" ht="14.1" x14ac:dyDescent="0.5">
      <c r="A303" t="s">
        <v>4649</v>
      </c>
      <c r="B303" s="17" t="s">
        <v>4645</v>
      </c>
      <c r="C303" t="s">
        <v>2348</v>
      </c>
      <c r="D303" t="s">
        <v>4435</v>
      </c>
      <c r="E303" t="s">
        <v>4436</v>
      </c>
      <c r="F303" s="18">
        <v>0.35965000000000003</v>
      </c>
      <c r="G303" s="18">
        <v>9.4640000000000002E-2</v>
      </c>
      <c r="H303" s="18">
        <v>0.17666999999999999</v>
      </c>
      <c r="I303" s="18">
        <v>0.63095999999999997</v>
      </c>
      <c r="J303" s="19">
        <v>0.56999999999999995</v>
      </c>
      <c r="K303" s="19">
        <v>0.15</v>
      </c>
      <c r="L303" s="19">
        <v>0.28000000000000003</v>
      </c>
      <c r="M303" s="20">
        <v>12</v>
      </c>
      <c r="N303" s="19">
        <v>80.803571428571402</v>
      </c>
      <c r="O303" s="19">
        <v>32.142857142857103</v>
      </c>
      <c r="P303" s="19">
        <v>36.607142857142897</v>
      </c>
    </row>
    <row r="304" spans="1:16" ht="14.1" x14ac:dyDescent="0.5">
      <c r="A304" t="s">
        <v>4650</v>
      </c>
      <c r="B304" s="17" t="s">
        <v>4645</v>
      </c>
      <c r="C304" t="s">
        <v>2348</v>
      </c>
      <c r="D304" t="s">
        <v>4435</v>
      </c>
      <c r="E304" t="s">
        <v>4436</v>
      </c>
      <c r="F304" s="18">
        <v>0.63148000000000004</v>
      </c>
      <c r="G304" s="18">
        <v>0.20666999999999999</v>
      </c>
      <c r="H304" s="18">
        <v>0.31</v>
      </c>
      <c r="I304" s="18">
        <v>1.14815</v>
      </c>
      <c r="J304" s="19">
        <v>0.55000000000000004</v>
      </c>
      <c r="K304" s="19">
        <v>0.18</v>
      </c>
      <c r="L304" s="19">
        <v>0.27</v>
      </c>
      <c r="M304" s="20">
        <v>14</v>
      </c>
      <c r="N304" s="19">
        <v>75.336322869955197</v>
      </c>
      <c r="O304" s="19">
        <v>36.322869955157003</v>
      </c>
      <c r="P304" s="19">
        <v>35.426008968609899</v>
      </c>
    </row>
    <row r="305" spans="1:16" ht="14.1" x14ac:dyDescent="0.5">
      <c r="A305" t="s">
        <v>4651</v>
      </c>
      <c r="B305" s="17" t="s">
        <v>4645</v>
      </c>
      <c r="C305" t="s">
        <v>2348</v>
      </c>
      <c r="D305" t="s">
        <v>4435</v>
      </c>
      <c r="E305" t="s">
        <v>4436</v>
      </c>
      <c r="F305" s="18">
        <v>0.59160000000000001</v>
      </c>
      <c r="G305" s="18">
        <v>0.20880000000000001</v>
      </c>
      <c r="H305" s="18">
        <v>0.35959999999999998</v>
      </c>
      <c r="I305" s="18">
        <v>1.1599999999999999</v>
      </c>
      <c r="J305" s="19">
        <v>0.51</v>
      </c>
      <c r="K305" s="19">
        <v>0.18</v>
      </c>
      <c r="L305" s="19">
        <v>0.31</v>
      </c>
      <c r="M305" s="20">
        <v>14</v>
      </c>
      <c r="N305" s="19">
        <v>66.367713004484301</v>
      </c>
      <c r="O305" s="19">
        <v>35.874439461883398</v>
      </c>
      <c r="P305" s="19">
        <v>51.569506726457398</v>
      </c>
    </row>
    <row r="306" spans="1:16" ht="14.1" x14ac:dyDescent="0.5">
      <c r="A306" t="s">
        <v>4652</v>
      </c>
      <c r="B306" s="17" t="s">
        <v>4645</v>
      </c>
      <c r="C306" t="s">
        <v>2348</v>
      </c>
      <c r="D306" t="s">
        <v>4435</v>
      </c>
      <c r="E306" t="s">
        <v>4436</v>
      </c>
      <c r="F306" s="18">
        <v>0.99319999999999997</v>
      </c>
      <c r="G306" s="18">
        <v>0.3629</v>
      </c>
      <c r="H306" s="18">
        <v>0.55389999999999995</v>
      </c>
      <c r="I306" s="18">
        <v>1.91</v>
      </c>
      <c r="J306" s="19">
        <v>0.52</v>
      </c>
      <c r="K306" s="19">
        <v>0.19</v>
      </c>
      <c r="L306" s="19">
        <v>0.28999999999999998</v>
      </c>
      <c r="M306" s="20">
        <v>17</v>
      </c>
      <c r="N306" s="19">
        <v>68.161434977578494</v>
      </c>
      <c r="O306" s="19">
        <v>33.632286995515699</v>
      </c>
      <c r="P306" s="19">
        <v>46.636771300448402</v>
      </c>
    </row>
    <row r="307" spans="1:16" ht="14.1" x14ac:dyDescent="0.5">
      <c r="A307" t="s">
        <v>4653</v>
      </c>
      <c r="B307" s="17" t="s">
        <v>4654</v>
      </c>
      <c r="C307" t="s">
        <v>2348</v>
      </c>
      <c r="D307" t="s">
        <v>4440</v>
      </c>
      <c r="E307" t="s">
        <v>4441</v>
      </c>
      <c r="F307" s="18">
        <v>0.12245</v>
      </c>
      <c r="G307" s="18">
        <v>3.9759999999999997E-2</v>
      </c>
      <c r="H307" s="18">
        <v>8.949E-2</v>
      </c>
      <c r="I307" s="18">
        <v>0.25169999999999998</v>
      </c>
      <c r="J307" s="19">
        <v>0.48649999999999999</v>
      </c>
      <c r="K307" s="19">
        <v>0.158</v>
      </c>
      <c r="L307" s="19">
        <v>0.35560000000000003</v>
      </c>
      <c r="M307" s="20">
        <v>8</v>
      </c>
      <c r="N307" s="19">
        <v>47.533632286995498</v>
      </c>
      <c r="O307" s="19">
        <v>37.219730941704</v>
      </c>
      <c r="P307" s="19">
        <v>69.955156950672603</v>
      </c>
    </row>
    <row r="308" spans="1:16" ht="14.1" x14ac:dyDescent="0.5">
      <c r="A308" t="s">
        <v>4655</v>
      </c>
      <c r="B308" s="17" t="s">
        <v>4654</v>
      </c>
      <c r="C308" t="s">
        <v>2348</v>
      </c>
      <c r="D308" t="s">
        <v>4440</v>
      </c>
      <c r="E308" t="s">
        <v>4441</v>
      </c>
      <c r="F308" s="18">
        <v>0.24326999999999999</v>
      </c>
      <c r="G308" s="18">
        <v>0.11027000000000001</v>
      </c>
      <c r="H308" s="18">
        <v>0.14047000000000001</v>
      </c>
      <c r="I308" s="18">
        <v>0.49399999999999999</v>
      </c>
      <c r="J308" s="19">
        <v>0.4924</v>
      </c>
      <c r="K308" s="19">
        <v>0.22320000000000001</v>
      </c>
      <c r="L308" s="19">
        <v>0.2843</v>
      </c>
      <c r="M308" s="20">
        <v>11</v>
      </c>
      <c r="N308" s="19">
        <v>52.466367713004502</v>
      </c>
      <c r="O308" s="19">
        <v>60.986547085201799</v>
      </c>
      <c r="P308" s="19">
        <v>42.152466367712996</v>
      </c>
    </row>
    <row r="309" spans="1:16" ht="14.1" x14ac:dyDescent="0.5">
      <c r="A309" t="s">
        <v>4656</v>
      </c>
      <c r="B309" s="17" t="s">
        <v>4654</v>
      </c>
      <c r="C309" t="s">
        <v>2348</v>
      </c>
      <c r="D309" t="s">
        <v>4444</v>
      </c>
      <c r="E309" t="s">
        <v>4445</v>
      </c>
      <c r="F309" s="18">
        <v>3.2227899999999998</v>
      </c>
      <c r="G309" s="18">
        <v>3.0048900000000001</v>
      </c>
      <c r="H309" s="18">
        <v>6.0700200000000004</v>
      </c>
      <c r="I309" s="18">
        <v>12.297700000000001</v>
      </c>
      <c r="J309" s="19">
        <v>0.26200000000000001</v>
      </c>
      <c r="K309" s="19">
        <v>0.24399999999999999</v>
      </c>
      <c r="L309" s="19">
        <v>0.49399999999999999</v>
      </c>
      <c r="M309" s="20">
        <v>24</v>
      </c>
      <c r="N309" s="19">
        <v>22.321428571428601</v>
      </c>
      <c r="O309" s="19">
        <v>30.3571428571429</v>
      </c>
      <c r="P309" s="19">
        <v>91.517857142857096</v>
      </c>
    </row>
    <row r="310" spans="1:16" ht="14.1" x14ac:dyDescent="0.5">
      <c r="A310" t="s">
        <v>4657</v>
      </c>
      <c r="B310" s="17" t="s">
        <v>4654</v>
      </c>
      <c r="C310" t="s">
        <v>2348</v>
      </c>
      <c r="D310" t="s">
        <v>4444</v>
      </c>
      <c r="E310" t="s">
        <v>4445</v>
      </c>
      <c r="F310" s="18">
        <v>9.02515</v>
      </c>
      <c r="G310" s="18">
        <v>10.80742</v>
      </c>
      <c r="H310" s="18">
        <v>15.485429999999999</v>
      </c>
      <c r="I310" s="18">
        <v>35.317999999999998</v>
      </c>
      <c r="J310" s="19">
        <v>0.25600000000000001</v>
      </c>
      <c r="K310" s="19">
        <v>0.30599999999999999</v>
      </c>
      <c r="L310" s="19">
        <v>0.438</v>
      </c>
      <c r="M310" s="20">
        <v>27</v>
      </c>
      <c r="N310" s="19">
        <v>20.535714285714299</v>
      </c>
      <c r="O310" s="19">
        <v>49.107142857142897</v>
      </c>
      <c r="P310" s="19">
        <v>80.357142857142904</v>
      </c>
    </row>
    <row r="311" spans="1:16" ht="14.1" x14ac:dyDescent="0.5">
      <c r="A311" t="s">
        <v>4658</v>
      </c>
      <c r="B311" s="17" t="s">
        <v>4654</v>
      </c>
      <c r="C311" t="s">
        <v>2348</v>
      </c>
      <c r="D311" t="s">
        <v>4659</v>
      </c>
      <c r="E311" t="s">
        <v>4660</v>
      </c>
      <c r="F311" s="18">
        <v>23.6</v>
      </c>
      <c r="G311" s="18">
        <v>39.6</v>
      </c>
      <c r="H311" s="18">
        <v>47.6</v>
      </c>
      <c r="I311" s="18">
        <v>110.8</v>
      </c>
      <c r="J311" s="19">
        <v>0.21299999999999999</v>
      </c>
      <c r="K311" s="19">
        <v>0.35699999999999998</v>
      </c>
      <c r="L311" s="19">
        <v>0.43</v>
      </c>
      <c r="M311" s="20">
        <v>29</v>
      </c>
      <c r="N311" s="19">
        <v>21.076233183856498</v>
      </c>
      <c r="O311" s="19">
        <v>42.152466367712996</v>
      </c>
      <c r="P311" s="19">
        <v>82.5112107623318</v>
      </c>
    </row>
    <row r="312" spans="1:16" ht="14.1" x14ac:dyDescent="0.5">
      <c r="A312" t="s">
        <v>4661</v>
      </c>
      <c r="B312" s="17" t="s">
        <v>4654</v>
      </c>
      <c r="C312" t="s">
        <v>2348</v>
      </c>
      <c r="D312" t="s">
        <v>4659</v>
      </c>
      <c r="E312" t="s">
        <v>4660</v>
      </c>
      <c r="F312" s="18">
        <v>302.7</v>
      </c>
      <c r="G312" s="18">
        <v>193.9</v>
      </c>
      <c r="H312" s="18">
        <v>172.6</v>
      </c>
      <c r="I312" s="18">
        <v>669.2</v>
      </c>
      <c r="J312" s="19">
        <v>0.45200000000000001</v>
      </c>
      <c r="K312" s="19">
        <v>0.28999999999999998</v>
      </c>
      <c r="L312" s="19">
        <v>0.25800000000000001</v>
      </c>
      <c r="M312" s="20">
        <v>30</v>
      </c>
      <c r="N312" s="19">
        <v>97.321428571428598</v>
      </c>
      <c r="O312" s="19">
        <v>13.3928571428571</v>
      </c>
      <c r="P312" s="19">
        <v>41.964285714285701</v>
      </c>
    </row>
    <row r="313" spans="1:16" ht="14.1" x14ac:dyDescent="0.5">
      <c r="A313" t="s">
        <v>4662</v>
      </c>
      <c r="B313" s="17" t="s">
        <v>4654</v>
      </c>
      <c r="C313" t="s">
        <v>2348</v>
      </c>
      <c r="D313" t="s">
        <v>4659</v>
      </c>
      <c r="E313" t="s">
        <v>4660</v>
      </c>
      <c r="F313" s="18">
        <v>303.8</v>
      </c>
      <c r="G313" s="18">
        <v>292.2</v>
      </c>
      <c r="H313" s="18">
        <v>449.7</v>
      </c>
      <c r="I313" s="18">
        <v>1045.7</v>
      </c>
      <c r="J313" s="19">
        <v>0.29099999999999998</v>
      </c>
      <c r="K313" s="19">
        <v>0.27900000000000003</v>
      </c>
      <c r="L313" s="19">
        <v>0.43</v>
      </c>
      <c r="M313" s="20">
        <v>31</v>
      </c>
      <c r="N313" s="19">
        <v>90.134529147982093</v>
      </c>
      <c r="O313" s="19">
        <v>3.5874439461883401</v>
      </c>
      <c r="P313" s="19">
        <v>87.892376681614394</v>
      </c>
    </row>
    <row r="314" spans="1:16" ht="14.1" x14ac:dyDescent="0.5">
      <c r="A314" t="s">
        <v>4663</v>
      </c>
      <c r="B314" s="17" t="s">
        <v>4664</v>
      </c>
      <c r="C314" t="s">
        <v>4665</v>
      </c>
      <c r="D314" t="s">
        <v>4666</v>
      </c>
      <c r="E314" t="s">
        <v>4667</v>
      </c>
      <c r="F314" s="18">
        <v>11666.666670000001</v>
      </c>
      <c r="G314" s="18">
        <v>553000</v>
      </c>
      <c r="H314" s="18">
        <v>149666.66667000001</v>
      </c>
      <c r="I314" s="18">
        <v>714333.33333000005</v>
      </c>
      <c r="J314" s="19">
        <v>1.6E-2</v>
      </c>
      <c r="K314" s="19">
        <v>0.77400000000000002</v>
      </c>
      <c r="L314" s="19">
        <v>0.21</v>
      </c>
      <c r="M314" s="20">
        <v>48</v>
      </c>
      <c r="N314" s="19">
        <v>28.571428571428601</v>
      </c>
      <c r="O314" s="19">
        <v>43.303571428571402</v>
      </c>
      <c r="P314" s="19">
        <v>71.428571428571402</v>
      </c>
    </row>
    <row r="315" spans="1:16" ht="14.1" x14ac:dyDescent="0.5">
      <c r="A315" t="s">
        <v>4668</v>
      </c>
      <c r="B315" s="17" t="s">
        <v>1527</v>
      </c>
      <c r="C315" t="s">
        <v>4665</v>
      </c>
      <c r="D315" t="s">
        <v>2724</v>
      </c>
      <c r="E315" t="s">
        <v>2725</v>
      </c>
      <c r="F315" s="18">
        <v>0.50753000000000004</v>
      </c>
      <c r="G315" s="18">
        <v>0.19077</v>
      </c>
      <c r="H315" s="18">
        <v>9.2770000000000005E-2</v>
      </c>
      <c r="I315" s="18">
        <v>0.79107000000000005</v>
      </c>
      <c r="J315" s="19">
        <v>0.64159999999999995</v>
      </c>
      <c r="K315" s="19">
        <v>0.24010000000000001</v>
      </c>
      <c r="L315" s="19">
        <v>0.1183</v>
      </c>
      <c r="M315" s="20">
        <v>13</v>
      </c>
      <c r="N315" s="19">
        <v>89.686098654708502</v>
      </c>
      <c r="O315" s="19">
        <v>69.058295964125605</v>
      </c>
      <c r="P315" s="19">
        <v>2.6905829596412598</v>
      </c>
    </row>
    <row r="316" spans="1:16" ht="14.1" x14ac:dyDescent="0.5">
      <c r="A316" t="s">
        <v>4669</v>
      </c>
      <c r="B316" s="17" t="s">
        <v>1527</v>
      </c>
      <c r="C316" t="s">
        <v>4665</v>
      </c>
      <c r="D316" t="s">
        <v>2724</v>
      </c>
      <c r="E316" t="s">
        <v>2725</v>
      </c>
      <c r="F316" s="18">
        <v>3.5188999999999999</v>
      </c>
      <c r="G316" s="18">
        <v>2.81663</v>
      </c>
      <c r="H316" s="18">
        <v>0.64</v>
      </c>
      <c r="I316" s="18">
        <v>6.97553</v>
      </c>
      <c r="J316" s="19">
        <v>0.50749999999999995</v>
      </c>
      <c r="K316" s="19">
        <v>0.4007</v>
      </c>
      <c r="L316" s="19">
        <v>9.1800000000000007E-2</v>
      </c>
      <c r="M316" s="20">
        <v>22</v>
      </c>
      <c r="N316" s="19">
        <v>80.269058295964101</v>
      </c>
      <c r="O316" s="19">
        <v>89.686098654708502</v>
      </c>
      <c r="P316" s="19">
        <v>0.89686098654708502</v>
      </c>
    </row>
    <row r="317" spans="1:16" ht="14.1" x14ac:dyDescent="0.5">
      <c r="A317" t="s">
        <v>4670</v>
      </c>
      <c r="B317" s="17" t="s">
        <v>134</v>
      </c>
      <c r="C317" t="s">
        <v>4665</v>
      </c>
      <c r="D317" t="s">
        <v>4671</v>
      </c>
      <c r="E317" t="s">
        <v>4672</v>
      </c>
      <c r="F317" s="18">
        <v>0.98</v>
      </c>
      <c r="G317" s="18">
        <v>0.94</v>
      </c>
      <c r="H317" s="18">
        <v>0.36</v>
      </c>
      <c r="I317" s="18">
        <v>2.2799999999999998</v>
      </c>
      <c r="J317" s="19">
        <v>0.43</v>
      </c>
      <c r="K317" s="19">
        <v>0.41199999999999998</v>
      </c>
      <c r="L317" s="19">
        <v>0.158</v>
      </c>
      <c r="M317" s="20">
        <v>17</v>
      </c>
      <c r="N317" s="19">
        <v>47.533632286995498</v>
      </c>
      <c r="O317" s="19">
        <v>93.273542600896903</v>
      </c>
      <c r="P317" s="19">
        <v>10.762331838565</v>
      </c>
    </row>
    <row r="318" spans="1:16" ht="14.1" x14ac:dyDescent="0.5">
      <c r="A318" t="s">
        <v>4673</v>
      </c>
      <c r="B318" s="17" t="s">
        <v>134</v>
      </c>
      <c r="C318" t="s">
        <v>4665</v>
      </c>
      <c r="D318" t="s">
        <v>4671</v>
      </c>
      <c r="E318" t="s">
        <v>4672</v>
      </c>
      <c r="F318" s="18">
        <v>2.39</v>
      </c>
      <c r="G318" s="18">
        <v>2.6</v>
      </c>
      <c r="H318" s="18">
        <v>1.21</v>
      </c>
      <c r="I318" s="18">
        <v>6.2</v>
      </c>
      <c r="J318" s="19">
        <v>0.38500000000000001</v>
      </c>
      <c r="K318" s="19">
        <v>0.41899999999999998</v>
      </c>
      <c r="L318" s="19">
        <v>0.19500000000000001</v>
      </c>
      <c r="M318" s="20">
        <v>21</v>
      </c>
      <c r="N318" s="19">
        <v>49.107142857142897</v>
      </c>
      <c r="O318" s="19">
        <v>83.482142857142904</v>
      </c>
      <c r="P318" s="19">
        <v>24.553571428571399</v>
      </c>
    </row>
    <row r="319" spans="1:16" ht="14.1" x14ac:dyDescent="0.5">
      <c r="A319" t="s">
        <v>4674</v>
      </c>
      <c r="B319" s="17" t="s">
        <v>134</v>
      </c>
      <c r="C319" t="s">
        <v>4665</v>
      </c>
      <c r="D319" t="s">
        <v>4671</v>
      </c>
      <c r="E319" t="s">
        <v>4672</v>
      </c>
      <c r="F319" s="18">
        <v>2.4700000000000002</v>
      </c>
      <c r="G319" s="18">
        <v>2.84</v>
      </c>
      <c r="H319" s="18">
        <v>2.19</v>
      </c>
      <c r="I319" s="18">
        <v>7.5</v>
      </c>
      <c r="J319" s="19">
        <v>0.32900000000000001</v>
      </c>
      <c r="K319" s="19">
        <v>0.379</v>
      </c>
      <c r="L319" s="19">
        <v>0.29199999999999998</v>
      </c>
      <c r="M319" s="20">
        <v>22</v>
      </c>
      <c r="N319" s="19">
        <v>28.699551569506699</v>
      </c>
      <c r="O319" s="19">
        <v>83.408071748878896</v>
      </c>
      <c r="P319" s="19">
        <v>43.946188340807197</v>
      </c>
    </row>
    <row r="320" spans="1:16" ht="14.1" x14ac:dyDescent="0.5">
      <c r="A320" t="s">
        <v>4675</v>
      </c>
      <c r="B320" s="17" t="s">
        <v>134</v>
      </c>
      <c r="C320" t="s">
        <v>4665</v>
      </c>
      <c r="D320" t="s">
        <v>4676</v>
      </c>
      <c r="E320" t="s">
        <v>4677</v>
      </c>
      <c r="F320" s="18">
        <v>4.7210000000000001</v>
      </c>
      <c r="G320" s="18">
        <v>4.5</v>
      </c>
      <c r="H320" s="18">
        <v>1.6419999999999999</v>
      </c>
      <c r="I320" s="18">
        <v>10.863</v>
      </c>
      <c r="J320" s="19">
        <v>0.435</v>
      </c>
      <c r="K320" s="19">
        <v>0.41399999999999998</v>
      </c>
      <c r="L320" s="19">
        <v>0.151</v>
      </c>
      <c r="M320" s="20">
        <v>23</v>
      </c>
      <c r="N320" s="19">
        <v>61.434977578475298</v>
      </c>
      <c r="O320" s="19">
        <v>88.3408071748879</v>
      </c>
      <c r="P320" s="19">
        <v>8.52017937219731</v>
      </c>
    </row>
    <row r="321" spans="1:16" ht="14.1" x14ac:dyDescent="0.5">
      <c r="A321" t="s">
        <v>4678</v>
      </c>
      <c r="B321" s="17" t="s">
        <v>134</v>
      </c>
      <c r="C321" t="s">
        <v>4665</v>
      </c>
      <c r="D321" t="s">
        <v>4671</v>
      </c>
      <c r="E321" t="s">
        <v>4672</v>
      </c>
      <c r="F321" s="18">
        <v>3.95</v>
      </c>
      <c r="G321" s="18">
        <v>3.31</v>
      </c>
      <c r="H321" s="18">
        <v>3.76</v>
      </c>
      <c r="I321" s="18">
        <v>11.02</v>
      </c>
      <c r="J321" s="19">
        <v>0.35799999999999998</v>
      </c>
      <c r="K321" s="19">
        <v>0.3</v>
      </c>
      <c r="L321" s="19">
        <v>0.34100000000000003</v>
      </c>
      <c r="M321" s="20">
        <v>23</v>
      </c>
      <c r="N321" s="19">
        <v>36.322869955157003</v>
      </c>
      <c r="O321" s="19">
        <v>55.605381165919297</v>
      </c>
      <c r="P321" s="19">
        <v>63.228699551569498</v>
      </c>
    </row>
    <row r="322" spans="1:16" ht="14.1" x14ac:dyDescent="0.5">
      <c r="A322" t="s">
        <v>4679</v>
      </c>
      <c r="B322" s="17" t="s">
        <v>134</v>
      </c>
      <c r="C322" t="s">
        <v>4665</v>
      </c>
      <c r="D322" t="s">
        <v>4676</v>
      </c>
      <c r="E322" t="s">
        <v>4677</v>
      </c>
      <c r="F322" s="18">
        <v>5.1870000000000003</v>
      </c>
      <c r="G322" s="18">
        <v>4.7270000000000003</v>
      </c>
      <c r="H322" s="18">
        <v>2.1629999999999998</v>
      </c>
      <c r="I322" s="18">
        <v>12.077</v>
      </c>
      <c r="J322" s="19">
        <v>0.42899999999999999</v>
      </c>
      <c r="K322" s="19">
        <v>0.39100000000000001</v>
      </c>
      <c r="L322" s="19">
        <v>0.17899999999999999</v>
      </c>
      <c r="M322" s="20">
        <v>24</v>
      </c>
      <c r="N322" s="19">
        <v>65.178571428571402</v>
      </c>
      <c r="O322" s="19">
        <v>76.785714285714306</v>
      </c>
      <c r="P322" s="19">
        <v>10.714285714285699</v>
      </c>
    </row>
    <row r="323" spans="1:16" ht="14.1" x14ac:dyDescent="0.5">
      <c r="A323" t="s">
        <v>4680</v>
      </c>
      <c r="B323" s="17" t="s">
        <v>286</v>
      </c>
      <c r="C323" t="s">
        <v>4665</v>
      </c>
      <c r="D323" t="s">
        <v>4681</v>
      </c>
      <c r="E323" t="s">
        <v>4682</v>
      </c>
      <c r="F323" s="18">
        <v>0.1116</v>
      </c>
      <c r="G323" s="18">
        <v>0.1008</v>
      </c>
      <c r="H323" s="18">
        <v>0.14760000000000001</v>
      </c>
      <c r="I323" s="18">
        <v>0.36</v>
      </c>
      <c r="J323" s="19">
        <v>0.31</v>
      </c>
      <c r="K323" s="19">
        <v>0.28000000000000003</v>
      </c>
      <c r="L323" s="19">
        <v>0.41</v>
      </c>
      <c r="M323" s="20">
        <v>10</v>
      </c>
      <c r="N323" s="19">
        <v>9.8654708520179408</v>
      </c>
      <c r="O323" s="19">
        <v>84.304932735425993</v>
      </c>
      <c r="P323" s="19">
        <v>76.233183856502194</v>
      </c>
    </row>
    <row r="324" spans="1:16" ht="14.1" x14ac:dyDescent="0.5">
      <c r="A324" t="s">
        <v>4683</v>
      </c>
      <c r="B324" s="17" t="s">
        <v>286</v>
      </c>
      <c r="C324" t="s">
        <v>4665</v>
      </c>
      <c r="D324" t="s">
        <v>4681</v>
      </c>
      <c r="E324" t="s">
        <v>4682</v>
      </c>
      <c r="F324" s="18">
        <v>0.10525</v>
      </c>
      <c r="G324" s="18">
        <v>8.7290000000000006E-2</v>
      </c>
      <c r="H324" s="18">
        <v>0.18351999999999999</v>
      </c>
      <c r="I324" s="18">
        <v>0.37606000000000001</v>
      </c>
      <c r="J324" s="19">
        <v>0.28000000000000003</v>
      </c>
      <c r="K324" s="19">
        <v>0.23200000000000001</v>
      </c>
      <c r="L324" s="19">
        <v>0.48799999999999999</v>
      </c>
      <c r="M324" s="20">
        <v>10</v>
      </c>
      <c r="N324" s="19">
        <v>5.8295964125560502</v>
      </c>
      <c r="O324" s="19">
        <v>68.609865470852</v>
      </c>
      <c r="P324" s="19">
        <v>89.686098654708502</v>
      </c>
    </row>
    <row r="325" spans="1:16" ht="14.1" x14ac:dyDescent="0.5">
      <c r="A325" t="s">
        <v>4684</v>
      </c>
      <c r="B325" s="17" t="s">
        <v>286</v>
      </c>
      <c r="C325" t="s">
        <v>4665</v>
      </c>
      <c r="D325" t="s">
        <v>4681</v>
      </c>
      <c r="E325" t="s">
        <v>4682</v>
      </c>
      <c r="F325" s="18">
        <v>0.2409</v>
      </c>
      <c r="G325" s="18">
        <v>0.16059999999999999</v>
      </c>
      <c r="H325" s="18">
        <v>0.33579999999999999</v>
      </c>
      <c r="I325" s="18">
        <v>0.73</v>
      </c>
      <c r="J325" s="19">
        <v>0.33</v>
      </c>
      <c r="K325" s="19">
        <v>0.22</v>
      </c>
      <c r="L325" s="19">
        <v>0.46</v>
      </c>
      <c r="M325" s="20">
        <v>13</v>
      </c>
      <c r="N325" s="19">
        <v>10.762331838565</v>
      </c>
      <c r="O325" s="19">
        <v>57.847533632287004</v>
      </c>
      <c r="P325" s="19">
        <v>90.134529147982093</v>
      </c>
    </row>
    <row r="326" spans="1:16" ht="14.1" x14ac:dyDescent="0.5">
      <c r="A326" t="s">
        <v>4685</v>
      </c>
      <c r="B326" s="17" t="s">
        <v>286</v>
      </c>
      <c r="C326" t="s">
        <v>4665</v>
      </c>
      <c r="D326" t="s">
        <v>4681</v>
      </c>
      <c r="E326" t="s">
        <v>4682</v>
      </c>
      <c r="F326" s="18">
        <v>0.27035999999999999</v>
      </c>
      <c r="G326" s="18">
        <v>0.19178000000000001</v>
      </c>
      <c r="H326" s="18">
        <v>0.49347000000000002</v>
      </c>
      <c r="I326" s="18">
        <v>0.9556</v>
      </c>
      <c r="J326" s="19">
        <v>0.28299999999999997</v>
      </c>
      <c r="K326" s="19">
        <v>0.20100000000000001</v>
      </c>
      <c r="L326" s="19">
        <v>0.51600000000000001</v>
      </c>
      <c r="M326" s="20">
        <v>14</v>
      </c>
      <c r="N326" s="19">
        <v>9.4170403587443907</v>
      </c>
      <c r="O326" s="19">
        <v>43.0493273542601</v>
      </c>
      <c r="P326" s="19">
        <v>93.273542600896903</v>
      </c>
    </row>
    <row r="327" spans="1:16" ht="14.1" x14ac:dyDescent="0.5">
      <c r="A327" t="s">
        <v>4686</v>
      </c>
      <c r="B327" s="17" t="s">
        <v>286</v>
      </c>
      <c r="C327" t="s">
        <v>4665</v>
      </c>
      <c r="D327" t="s">
        <v>4681</v>
      </c>
      <c r="E327" t="s">
        <v>4682</v>
      </c>
      <c r="F327" s="18">
        <v>0.38850000000000001</v>
      </c>
      <c r="G327" s="18">
        <v>0.2109</v>
      </c>
      <c r="H327" s="18">
        <v>0.51060000000000005</v>
      </c>
      <c r="I327" s="18">
        <v>1.1100000000000001</v>
      </c>
      <c r="J327" s="19">
        <v>0.35</v>
      </c>
      <c r="K327" s="19">
        <v>0.19</v>
      </c>
      <c r="L327" s="19">
        <v>0.46</v>
      </c>
      <c r="M327" s="20">
        <v>14</v>
      </c>
      <c r="N327" s="19">
        <v>15.695067264574</v>
      </c>
      <c r="O327" s="19">
        <v>38.116591928251097</v>
      </c>
      <c r="P327" s="19">
        <v>87.892376681614394</v>
      </c>
    </row>
    <row r="328" spans="1:16" ht="14.1" x14ac:dyDescent="0.5">
      <c r="A328" t="s">
        <v>4687</v>
      </c>
      <c r="B328" s="17" t="s">
        <v>286</v>
      </c>
      <c r="C328" t="s">
        <v>4665</v>
      </c>
      <c r="D328" t="s">
        <v>4681</v>
      </c>
      <c r="E328" t="s">
        <v>4682</v>
      </c>
      <c r="F328" s="18">
        <v>0.31278</v>
      </c>
      <c r="G328" s="18">
        <v>0.27139000000000002</v>
      </c>
      <c r="H328" s="18">
        <v>0.58431</v>
      </c>
      <c r="I328" s="18">
        <v>1.16848</v>
      </c>
      <c r="J328" s="19">
        <v>0.26800000000000002</v>
      </c>
      <c r="K328" s="19">
        <v>0.23200000000000001</v>
      </c>
      <c r="L328" s="19">
        <v>0.5</v>
      </c>
      <c r="M328" s="20">
        <v>14</v>
      </c>
      <c r="N328" s="19">
        <v>8.52017937219731</v>
      </c>
      <c r="O328" s="19">
        <v>55.156950672645699</v>
      </c>
      <c r="P328" s="19">
        <v>91.928251121076201</v>
      </c>
    </row>
    <row r="329" spans="1:16" ht="14.1" x14ac:dyDescent="0.5">
      <c r="A329" t="s">
        <v>4688</v>
      </c>
      <c r="B329" s="17" t="s">
        <v>286</v>
      </c>
      <c r="C329" t="s">
        <v>4665</v>
      </c>
      <c r="D329" t="s">
        <v>4681</v>
      </c>
      <c r="E329" t="s">
        <v>4682</v>
      </c>
      <c r="F329" s="18">
        <v>0.44800000000000001</v>
      </c>
      <c r="G329" s="18">
        <v>0.32200000000000001</v>
      </c>
      <c r="H329" s="18">
        <v>0.61599999999999999</v>
      </c>
      <c r="I329" s="18">
        <v>1.4</v>
      </c>
      <c r="J329" s="19">
        <v>0.32</v>
      </c>
      <c r="K329" s="19">
        <v>0.23</v>
      </c>
      <c r="L329" s="19">
        <v>0.44</v>
      </c>
      <c r="M329" s="20">
        <v>15</v>
      </c>
      <c r="N329" s="19">
        <v>11.160714285714301</v>
      </c>
      <c r="O329" s="19">
        <v>54.464285714285701</v>
      </c>
      <c r="P329" s="19">
        <v>86.607142857142904</v>
      </c>
    </row>
    <row r="330" spans="1:16" ht="14.1" x14ac:dyDescent="0.5">
      <c r="A330" t="s">
        <v>4689</v>
      </c>
      <c r="B330" s="17" t="s">
        <v>287</v>
      </c>
      <c r="C330" t="s">
        <v>4665</v>
      </c>
      <c r="D330" t="s">
        <v>4690</v>
      </c>
      <c r="E330" t="s">
        <v>4691</v>
      </c>
      <c r="F330" s="18">
        <v>0.14473</v>
      </c>
      <c r="G330" s="18">
        <v>8.054E-2</v>
      </c>
      <c r="H330" s="18">
        <v>3.7830000000000003E-2</v>
      </c>
      <c r="I330" s="18">
        <v>0.26308999999999999</v>
      </c>
      <c r="J330" s="19">
        <v>0.55010000000000003</v>
      </c>
      <c r="K330" s="19">
        <v>0.30609999999999998</v>
      </c>
      <c r="L330" s="19">
        <v>0.14380000000000001</v>
      </c>
      <c r="M330" s="20">
        <v>9</v>
      </c>
      <c r="N330" s="19">
        <v>70.089285714285694</v>
      </c>
      <c r="O330" s="19">
        <v>90.178571428571402</v>
      </c>
      <c r="P330" s="19">
        <v>5.3571428571428603</v>
      </c>
    </row>
    <row r="331" spans="1:16" ht="14.1" x14ac:dyDescent="0.5">
      <c r="A331" t="s">
        <v>4692</v>
      </c>
      <c r="B331" s="17" t="s">
        <v>287</v>
      </c>
      <c r="C331" t="s">
        <v>4665</v>
      </c>
      <c r="D331" t="s">
        <v>4693</v>
      </c>
      <c r="E331" t="s">
        <v>4694</v>
      </c>
      <c r="F331" s="18">
        <v>3.5727500000000001</v>
      </c>
      <c r="G331" s="18">
        <v>6.0082500000000003</v>
      </c>
      <c r="H331" s="18">
        <v>5.5709999999999997</v>
      </c>
      <c r="I331" s="18">
        <v>15.151999999999999</v>
      </c>
      <c r="J331" s="19">
        <v>0.23599999999999999</v>
      </c>
      <c r="K331" s="19">
        <v>0.39700000000000002</v>
      </c>
      <c r="L331" s="19">
        <v>0.36799999999999999</v>
      </c>
      <c r="M331" s="20">
        <v>25</v>
      </c>
      <c r="N331" s="19">
        <v>12.556053811659201</v>
      </c>
      <c r="O331" s="19">
        <v>81.614349775784802</v>
      </c>
      <c r="P331" s="19">
        <v>73.094170403587398</v>
      </c>
    </row>
    <row r="332" spans="1:16" ht="14.1" x14ac:dyDescent="0.5">
      <c r="A332" t="s">
        <v>4695</v>
      </c>
      <c r="B332" s="17" t="s">
        <v>287</v>
      </c>
      <c r="C332" t="s">
        <v>4665</v>
      </c>
      <c r="D332" t="s">
        <v>4696</v>
      </c>
      <c r="E332" t="s">
        <v>4697</v>
      </c>
      <c r="F332" s="18">
        <v>5.29514</v>
      </c>
      <c r="G332" s="18">
        <v>6.3941299999999996</v>
      </c>
      <c r="H332" s="18">
        <v>10.090730000000001</v>
      </c>
      <c r="I332" s="18">
        <v>21.78</v>
      </c>
      <c r="J332" s="19">
        <v>0.24299999999999999</v>
      </c>
      <c r="K332" s="19">
        <v>0.29399999999999998</v>
      </c>
      <c r="L332" s="19">
        <v>0.46300000000000002</v>
      </c>
      <c r="M332" s="20">
        <v>26</v>
      </c>
      <c r="N332" s="19">
        <v>12.556053811659201</v>
      </c>
      <c r="O332" s="19">
        <v>45.291479820627799</v>
      </c>
      <c r="P332" s="19">
        <v>87.892376681614394</v>
      </c>
    </row>
    <row r="333" spans="1:16" ht="14.1" x14ac:dyDescent="0.5">
      <c r="A333" t="s">
        <v>4698</v>
      </c>
      <c r="B333" s="17" t="s">
        <v>287</v>
      </c>
      <c r="C333" t="s">
        <v>4665</v>
      </c>
      <c r="D333" t="s">
        <v>4696</v>
      </c>
      <c r="E333" t="s">
        <v>4697</v>
      </c>
      <c r="F333" s="18">
        <v>6.10555</v>
      </c>
      <c r="G333" s="18">
        <v>8.4076400000000007</v>
      </c>
      <c r="H333" s="18">
        <v>7.5068200000000003</v>
      </c>
      <c r="I333" s="18">
        <v>22.02</v>
      </c>
      <c r="J333" s="19">
        <v>0.27700000000000002</v>
      </c>
      <c r="K333" s="19">
        <v>0.38200000000000001</v>
      </c>
      <c r="L333" s="19">
        <v>0.34100000000000003</v>
      </c>
      <c r="M333" s="20">
        <v>26</v>
      </c>
      <c r="N333" s="19">
        <v>18.834080717488799</v>
      </c>
      <c r="O333" s="19">
        <v>75.336322869955197</v>
      </c>
      <c r="P333" s="19">
        <v>68.161434977578494</v>
      </c>
    </row>
    <row r="334" spans="1:16" ht="14.1" x14ac:dyDescent="0.5">
      <c r="A334" t="s">
        <v>4699</v>
      </c>
      <c r="B334" s="17" t="s">
        <v>287</v>
      </c>
      <c r="C334" t="s">
        <v>4665</v>
      </c>
      <c r="D334" t="s">
        <v>4700</v>
      </c>
      <c r="E334" t="s">
        <v>4701</v>
      </c>
      <c r="F334" s="18">
        <v>10.840400000000001</v>
      </c>
      <c r="G334" s="18">
        <v>10.91972</v>
      </c>
      <c r="H334" s="18">
        <v>4.6798799999999998</v>
      </c>
      <c r="I334" s="18">
        <v>26.44</v>
      </c>
      <c r="J334" s="19">
        <v>0.41</v>
      </c>
      <c r="K334" s="19">
        <v>0.41299999999999998</v>
      </c>
      <c r="L334" s="19">
        <v>0.17699999999999999</v>
      </c>
      <c r="M334" s="20">
        <v>26</v>
      </c>
      <c r="N334" s="19">
        <v>63.228699551569498</v>
      </c>
      <c r="O334" s="19">
        <v>84.304932735425993</v>
      </c>
      <c r="P334" s="19">
        <v>15.2466367713004</v>
      </c>
    </row>
    <row r="335" spans="1:16" ht="14.1" x14ac:dyDescent="0.5">
      <c r="A335" t="s">
        <v>4702</v>
      </c>
      <c r="B335" s="17" t="s">
        <v>287</v>
      </c>
      <c r="C335" t="s">
        <v>4665</v>
      </c>
      <c r="D335" t="s">
        <v>4693</v>
      </c>
      <c r="E335" t="s">
        <v>4694</v>
      </c>
      <c r="F335" s="18">
        <v>8.39588</v>
      </c>
      <c r="G335" s="18">
        <v>13.28712</v>
      </c>
      <c r="H335" s="18">
        <v>12.622999999999999</v>
      </c>
      <c r="I335" s="18">
        <v>34.305999999999997</v>
      </c>
      <c r="J335" s="19">
        <v>0.245</v>
      </c>
      <c r="K335" s="19">
        <v>0.38700000000000001</v>
      </c>
      <c r="L335" s="19">
        <v>0.36799999999999999</v>
      </c>
      <c r="M335" s="20">
        <v>27</v>
      </c>
      <c r="N335" s="19">
        <v>15.1785714285714</v>
      </c>
      <c r="O335" s="19">
        <v>72.321428571428598</v>
      </c>
      <c r="P335" s="19">
        <v>68.303571428571402</v>
      </c>
    </row>
    <row r="336" spans="1:16" ht="14.1" x14ac:dyDescent="0.5">
      <c r="A336" t="s">
        <v>4703</v>
      </c>
      <c r="B336" s="17" t="s">
        <v>287</v>
      </c>
      <c r="C336" t="s">
        <v>4665</v>
      </c>
      <c r="D336" t="s">
        <v>4700</v>
      </c>
      <c r="E336" t="s">
        <v>4701</v>
      </c>
      <c r="F336" s="18">
        <v>15.600899999999999</v>
      </c>
      <c r="G336" s="18">
        <v>17.236799999999999</v>
      </c>
      <c r="H336" s="18">
        <v>7.2618</v>
      </c>
      <c r="I336" s="18">
        <v>39.9</v>
      </c>
      <c r="J336" s="19">
        <v>0.39100000000000001</v>
      </c>
      <c r="K336" s="19">
        <v>0.432</v>
      </c>
      <c r="L336" s="19">
        <v>0.182</v>
      </c>
      <c r="M336" s="20">
        <v>28</v>
      </c>
      <c r="N336" s="19">
        <v>66.816143497757807</v>
      </c>
      <c r="O336" s="19">
        <v>78.475336322870007</v>
      </c>
      <c r="P336" s="19">
        <v>14.7982062780269</v>
      </c>
    </row>
    <row r="337" spans="1:16" ht="14.1" x14ac:dyDescent="0.5">
      <c r="A337" t="s">
        <v>4704</v>
      </c>
      <c r="B337" s="17" t="s">
        <v>132</v>
      </c>
      <c r="C337" t="s">
        <v>4665</v>
      </c>
      <c r="D337" t="s">
        <v>4705</v>
      </c>
      <c r="E337" t="s">
        <v>4706</v>
      </c>
      <c r="F337" s="18">
        <v>1.4109999999999999E-2</v>
      </c>
      <c r="G337" s="18">
        <v>7.43E-3</v>
      </c>
      <c r="H337" s="18">
        <v>7.3600000000000002E-3</v>
      </c>
      <c r="I337" s="18">
        <v>2.8899999999999999E-2</v>
      </c>
      <c r="J337" s="19">
        <v>0.48799999999999999</v>
      </c>
      <c r="K337" s="19">
        <v>0.25700000000000001</v>
      </c>
      <c r="L337" s="19">
        <v>0.255</v>
      </c>
      <c r="M337" s="20">
        <v>3</v>
      </c>
      <c r="N337" s="19">
        <v>42.410714285714299</v>
      </c>
      <c r="O337" s="19">
        <v>86.160714285714306</v>
      </c>
      <c r="P337" s="19">
        <v>29.464285714285701</v>
      </c>
    </row>
    <row r="338" spans="1:16" ht="14.1" x14ac:dyDescent="0.5">
      <c r="A338" t="s">
        <v>4707</v>
      </c>
      <c r="B338" s="17" t="s">
        <v>132</v>
      </c>
      <c r="C338" t="s">
        <v>4665</v>
      </c>
      <c r="D338" t="s">
        <v>4708</v>
      </c>
      <c r="E338" t="s">
        <v>4709</v>
      </c>
      <c r="F338" s="18">
        <v>8.2869999999999999E-2</v>
      </c>
      <c r="G338" s="18">
        <v>6.4530000000000004E-2</v>
      </c>
      <c r="H338" s="18">
        <v>0.17660999999999999</v>
      </c>
      <c r="I338" s="18">
        <v>0.32040000000000002</v>
      </c>
      <c r="J338" s="19">
        <v>0.25900000000000001</v>
      </c>
      <c r="K338" s="19">
        <v>0.20100000000000001</v>
      </c>
      <c r="L338" s="19">
        <v>0.55100000000000005</v>
      </c>
      <c r="M338" s="20">
        <v>9</v>
      </c>
      <c r="N338" s="19">
        <v>5.3571428571428603</v>
      </c>
      <c r="O338" s="19">
        <v>57.589285714285701</v>
      </c>
      <c r="P338" s="19">
        <v>92.857142857142904</v>
      </c>
    </row>
    <row r="339" spans="1:16" ht="14.1" x14ac:dyDescent="0.5">
      <c r="A339" t="s">
        <v>4710</v>
      </c>
      <c r="B339" s="17" t="s">
        <v>132</v>
      </c>
      <c r="C339" t="s">
        <v>4665</v>
      </c>
      <c r="D339" t="s">
        <v>4705</v>
      </c>
      <c r="E339" t="s">
        <v>4706</v>
      </c>
      <c r="F339" s="18">
        <v>0.15661</v>
      </c>
      <c r="G339" s="18">
        <v>7.0930000000000007E-2</v>
      </c>
      <c r="H339" s="18">
        <v>0.14996000000000001</v>
      </c>
      <c r="I339" s="18">
        <v>0.3775</v>
      </c>
      <c r="J339" s="19">
        <v>0.41499999999999998</v>
      </c>
      <c r="K339" s="19">
        <v>0.188</v>
      </c>
      <c r="L339" s="19">
        <v>0.39700000000000002</v>
      </c>
      <c r="M339" s="20">
        <v>10</v>
      </c>
      <c r="N339" s="19">
        <v>27.802690582959599</v>
      </c>
      <c r="O339" s="19">
        <v>50.672645739910301</v>
      </c>
      <c r="P339" s="19">
        <v>71.300448430493304</v>
      </c>
    </row>
    <row r="340" spans="1:16" ht="14.1" x14ac:dyDescent="0.5">
      <c r="A340" t="s">
        <v>4711</v>
      </c>
      <c r="B340" s="17" t="s">
        <v>132</v>
      </c>
      <c r="C340" t="s">
        <v>4665</v>
      </c>
      <c r="D340" t="s">
        <v>4708</v>
      </c>
      <c r="E340" t="s">
        <v>4709</v>
      </c>
      <c r="F340" s="18">
        <v>0.20538000000000001</v>
      </c>
      <c r="G340" s="18">
        <v>9.5750000000000002E-2</v>
      </c>
      <c r="H340" s="18">
        <v>8.1030000000000005E-2</v>
      </c>
      <c r="I340" s="18">
        <v>0.37859999999999999</v>
      </c>
      <c r="J340" s="19">
        <v>0.54200000000000004</v>
      </c>
      <c r="K340" s="19">
        <v>0.253</v>
      </c>
      <c r="L340" s="19">
        <v>0.214</v>
      </c>
      <c r="M340" s="20">
        <v>10</v>
      </c>
      <c r="N340" s="19">
        <v>68.609865470852</v>
      </c>
      <c r="O340" s="19">
        <v>76.233183856502194</v>
      </c>
      <c r="P340" s="19">
        <v>17.937219730941699</v>
      </c>
    </row>
    <row r="341" spans="1:16" ht="14.1" x14ac:dyDescent="0.5">
      <c r="A341" t="s">
        <v>4712</v>
      </c>
      <c r="B341" s="17" t="s">
        <v>132</v>
      </c>
      <c r="C341" t="s">
        <v>4665</v>
      </c>
      <c r="D341" t="s">
        <v>4705</v>
      </c>
      <c r="E341" t="s">
        <v>4706</v>
      </c>
      <c r="F341" s="18">
        <v>0.10978</v>
      </c>
      <c r="G341" s="18">
        <v>6.6239999999999993E-2</v>
      </c>
      <c r="H341" s="18">
        <v>0.20705999999999999</v>
      </c>
      <c r="I341" s="18">
        <v>0.38307999999999998</v>
      </c>
      <c r="J341" s="19">
        <v>0.28699999999999998</v>
      </c>
      <c r="K341" s="19">
        <v>0.17299999999999999</v>
      </c>
      <c r="L341" s="19">
        <v>0.54100000000000004</v>
      </c>
      <c r="M341" s="20">
        <v>10</v>
      </c>
      <c r="N341" s="19">
        <v>6.7264573991031398</v>
      </c>
      <c r="O341" s="19">
        <v>39.461883408071699</v>
      </c>
      <c r="P341" s="19">
        <v>94.618834080717505</v>
      </c>
    </row>
    <row r="342" spans="1:16" ht="14.1" x14ac:dyDescent="0.5">
      <c r="A342" t="s">
        <v>4713</v>
      </c>
      <c r="B342" s="17" t="s">
        <v>132</v>
      </c>
      <c r="C342" t="s">
        <v>4665</v>
      </c>
      <c r="D342" t="s">
        <v>4714</v>
      </c>
      <c r="E342" t="s">
        <v>4715</v>
      </c>
      <c r="F342" s="18">
        <v>0.10262</v>
      </c>
      <c r="G342" s="18">
        <v>0.10685</v>
      </c>
      <c r="H342" s="18">
        <v>0.21052999999999999</v>
      </c>
      <c r="I342" s="18">
        <v>0.42</v>
      </c>
      <c r="J342" s="19">
        <v>0.24399999999999999</v>
      </c>
      <c r="K342" s="19">
        <v>0.254</v>
      </c>
      <c r="L342" s="19">
        <v>0.501</v>
      </c>
      <c r="M342" s="20">
        <v>10</v>
      </c>
      <c r="N342" s="19">
        <v>2.2421524663677102</v>
      </c>
      <c r="O342" s="19">
        <v>76.681614349775799</v>
      </c>
      <c r="P342" s="19">
        <v>91.479820627802695</v>
      </c>
    </row>
    <row r="343" spans="1:16" ht="14.1" x14ac:dyDescent="0.5">
      <c r="A343" t="s">
        <v>4716</v>
      </c>
      <c r="B343" s="17" t="s">
        <v>132</v>
      </c>
      <c r="C343" t="s">
        <v>4665</v>
      </c>
      <c r="D343" t="s">
        <v>4705</v>
      </c>
      <c r="E343" t="s">
        <v>4706</v>
      </c>
      <c r="F343" s="18">
        <v>0.19908999999999999</v>
      </c>
      <c r="G343" s="18">
        <v>7.2309999999999999E-2</v>
      </c>
      <c r="H343" s="18">
        <v>0.15569</v>
      </c>
      <c r="I343" s="18">
        <v>0.42709000000000003</v>
      </c>
      <c r="J343" s="19">
        <v>0.46600000000000003</v>
      </c>
      <c r="K343" s="19">
        <v>0.16900000000000001</v>
      </c>
      <c r="L343" s="19">
        <v>0.36499999999999999</v>
      </c>
      <c r="M343" s="20">
        <v>10</v>
      </c>
      <c r="N343" s="19">
        <v>44.394618834080703</v>
      </c>
      <c r="O343" s="19">
        <v>38.116591928251097</v>
      </c>
      <c r="P343" s="19">
        <v>65.470852017937204</v>
      </c>
    </row>
    <row r="344" spans="1:16" ht="14.1" x14ac:dyDescent="0.5">
      <c r="A344" t="s">
        <v>4717</v>
      </c>
      <c r="B344" s="17" t="s">
        <v>132</v>
      </c>
      <c r="C344" t="s">
        <v>4665</v>
      </c>
      <c r="D344" t="s">
        <v>4718</v>
      </c>
      <c r="E344" t="s">
        <v>4719</v>
      </c>
      <c r="F344" s="18">
        <v>0.20022000000000001</v>
      </c>
      <c r="G344" s="18">
        <v>0.17831</v>
      </c>
      <c r="H344" s="18">
        <v>0.24657000000000001</v>
      </c>
      <c r="I344" s="18">
        <v>0.62509999999999999</v>
      </c>
      <c r="J344" s="19">
        <v>0.32</v>
      </c>
      <c r="K344" s="19">
        <v>0.28499999999999998</v>
      </c>
      <c r="L344" s="19">
        <v>0.39400000000000002</v>
      </c>
      <c r="M344" s="20">
        <v>12</v>
      </c>
      <c r="N344" s="19">
        <v>13.839285714285699</v>
      </c>
      <c r="O344" s="19">
        <v>83.482142857142904</v>
      </c>
      <c r="P344" s="19">
        <v>73.660714285714306</v>
      </c>
    </row>
    <row r="345" spans="1:16" ht="14.1" x14ac:dyDescent="0.5">
      <c r="A345" t="s">
        <v>4720</v>
      </c>
      <c r="B345" s="17" t="s">
        <v>132</v>
      </c>
      <c r="C345" t="s">
        <v>4665</v>
      </c>
      <c r="D345" t="s">
        <v>4705</v>
      </c>
      <c r="E345" t="s">
        <v>4706</v>
      </c>
      <c r="F345" s="18">
        <v>0.23097000000000001</v>
      </c>
      <c r="G345" s="18">
        <v>0.12853999999999999</v>
      </c>
      <c r="H345" s="18">
        <v>0.28238999999999997</v>
      </c>
      <c r="I345" s="18">
        <v>0.64190999999999998</v>
      </c>
      <c r="J345" s="19">
        <v>0.36</v>
      </c>
      <c r="K345" s="19">
        <v>0.2</v>
      </c>
      <c r="L345" s="19">
        <v>0.44</v>
      </c>
      <c r="M345" s="20">
        <v>12</v>
      </c>
      <c r="N345" s="19">
        <v>18.303571428571399</v>
      </c>
      <c r="O345" s="19">
        <v>49.107142857142897</v>
      </c>
      <c r="P345" s="19">
        <v>82.142857142857096</v>
      </c>
    </row>
    <row r="346" spans="1:16" ht="14.1" x14ac:dyDescent="0.5">
      <c r="A346" t="s">
        <v>4721</v>
      </c>
      <c r="B346" s="17" t="s">
        <v>132</v>
      </c>
      <c r="C346" t="s">
        <v>4665</v>
      </c>
      <c r="D346" t="s">
        <v>4705</v>
      </c>
      <c r="E346" t="s">
        <v>4706</v>
      </c>
      <c r="F346" s="18">
        <v>0.32954</v>
      </c>
      <c r="G346" s="18">
        <v>0.10347000000000001</v>
      </c>
      <c r="H346" s="18">
        <v>0.27532000000000001</v>
      </c>
      <c r="I346" s="18">
        <v>0.70833000000000002</v>
      </c>
      <c r="J346" s="19">
        <v>0.46500000000000002</v>
      </c>
      <c r="K346" s="19">
        <v>0.14599999999999999</v>
      </c>
      <c r="L346" s="19">
        <v>0.38900000000000001</v>
      </c>
      <c r="M346" s="20">
        <v>12</v>
      </c>
      <c r="N346" s="19">
        <v>44.642857142857103</v>
      </c>
      <c r="O346" s="19">
        <v>29.464285714285701</v>
      </c>
      <c r="P346" s="19">
        <v>72.767857142857096</v>
      </c>
    </row>
    <row r="347" spans="1:16" ht="14.1" x14ac:dyDescent="0.5">
      <c r="A347" t="s">
        <v>4722</v>
      </c>
      <c r="B347" s="17" t="s">
        <v>132</v>
      </c>
      <c r="C347" t="s">
        <v>4665</v>
      </c>
      <c r="D347" t="s">
        <v>4708</v>
      </c>
      <c r="E347" t="s">
        <v>4709</v>
      </c>
      <c r="F347" s="18">
        <v>0.35267999999999999</v>
      </c>
      <c r="G347" s="18">
        <v>0.18862999999999999</v>
      </c>
      <c r="H347" s="18">
        <v>0.39549000000000001</v>
      </c>
      <c r="I347" s="18">
        <v>0.93200000000000005</v>
      </c>
      <c r="J347" s="19">
        <v>0.378</v>
      </c>
      <c r="K347" s="19">
        <v>0.20200000000000001</v>
      </c>
      <c r="L347" s="19">
        <v>0.42399999999999999</v>
      </c>
      <c r="M347" s="20">
        <v>13</v>
      </c>
      <c r="N347" s="19">
        <v>17.040358744394599</v>
      </c>
      <c r="O347" s="19">
        <v>50.224215246636803</v>
      </c>
      <c r="P347" s="19">
        <v>86.995515695067297</v>
      </c>
    </row>
    <row r="348" spans="1:16" ht="14.1" x14ac:dyDescent="0.5">
      <c r="A348" t="s">
        <v>4723</v>
      </c>
      <c r="B348" s="17" t="s">
        <v>132</v>
      </c>
      <c r="C348" t="s">
        <v>4665</v>
      </c>
      <c r="D348" t="s">
        <v>4705</v>
      </c>
      <c r="E348" t="s">
        <v>4706</v>
      </c>
      <c r="F348" s="18">
        <v>0.43828</v>
      </c>
      <c r="G348" s="18">
        <v>0.1555</v>
      </c>
      <c r="H348" s="18">
        <v>0.38022</v>
      </c>
      <c r="I348" s="18">
        <v>0.97399999999999998</v>
      </c>
      <c r="J348" s="19">
        <v>0.45</v>
      </c>
      <c r="K348" s="19">
        <v>0.16</v>
      </c>
      <c r="L348" s="19">
        <v>0.39</v>
      </c>
      <c r="M348" s="20">
        <v>14</v>
      </c>
      <c r="N348" s="19">
        <v>42.600896860986502</v>
      </c>
      <c r="O348" s="19">
        <v>32.735426008968602</v>
      </c>
      <c r="P348" s="19">
        <v>73.991031390134495</v>
      </c>
    </row>
    <row r="349" spans="1:16" ht="14.1" x14ac:dyDescent="0.5">
      <c r="A349" t="s">
        <v>4724</v>
      </c>
      <c r="B349" s="17" t="s">
        <v>132</v>
      </c>
      <c r="C349" t="s">
        <v>4665</v>
      </c>
      <c r="D349" t="s">
        <v>4714</v>
      </c>
      <c r="E349" t="s">
        <v>4715</v>
      </c>
      <c r="F349" s="18">
        <v>0.62207000000000001</v>
      </c>
      <c r="G349" s="18">
        <v>0.35916999999999999</v>
      </c>
      <c r="H349" s="18">
        <v>0.48876999999999998</v>
      </c>
      <c r="I349" s="18">
        <v>1.47</v>
      </c>
      <c r="J349" s="19">
        <v>0.42299999999999999</v>
      </c>
      <c r="K349" s="19">
        <v>0.24399999999999999</v>
      </c>
      <c r="L349" s="19">
        <v>0.33200000000000002</v>
      </c>
      <c r="M349" s="20">
        <v>15</v>
      </c>
      <c r="N349" s="19">
        <v>28.125</v>
      </c>
      <c r="O349" s="19">
        <v>59.821428571428598</v>
      </c>
      <c r="P349" s="19">
        <v>59.821428571428598</v>
      </c>
    </row>
    <row r="350" spans="1:16" ht="14.1" x14ac:dyDescent="0.5">
      <c r="A350" t="s">
        <v>4725</v>
      </c>
      <c r="B350" s="17" t="s">
        <v>132</v>
      </c>
      <c r="C350" t="s">
        <v>4665</v>
      </c>
      <c r="D350" t="s">
        <v>4708</v>
      </c>
      <c r="E350" t="s">
        <v>4709</v>
      </c>
      <c r="F350" s="18">
        <v>0.87777000000000005</v>
      </c>
      <c r="G350" s="18">
        <v>0.44230999999999998</v>
      </c>
      <c r="H350" s="18">
        <v>0.52795000000000003</v>
      </c>
      <c r="I350" s="18">
        <v>1.8349500000000001</v>
      </c>
      <c r="J350" s="19">
        <v>0.47799999999999998</v>
      </c>
      <c r="K350" s="19">
        <v>0.24099999999999999</v>
      </c>
      <c r="L350" s="19">
        <v>0.28799999999999998</v>
      </c>
      <c r="M350" s="20">
        <v>16</v>
      </c>
      <c r="N350" s="19">
        <v>52.914798206278</v>
      </c>
      <c r="O350" s="19">
        <v>59.641255605381197</v>
      </c>
      <c r="P350" s="19">
        <v>45.739910313901298</v>
      </c>
    </row>
    <row r="351" spans="1:16" ht="14.1" x14ac:dyDescent="0.5">
      <c r="A351" t="s">
        <v>4726</v>
      </c>
      <c r="B351" s="17" t="s">
        <v>132</v>
      </c>
      <c r="C351" t="s">
        <v>4665</v>
      </c>
      <c r="D351" t="s">
        <v>4708</v>
      </c>
      <c r="E351" t="s">
        <v>4709</v>
      </c>
      <c r="F351" s="18">
        <v>0.86400999999999994</v>
      </c>
      <c r="G351" s="18">
        <v>0.45235999999999998</v>
      </c>
      <c r="H351" s="18">
        <v>0.53515999999999997</v>
      </c>
      <c r="I351" s="18">
        <v>1.8349500000000001</v>
      </c>
      <c r="J351" s="19">
        <v>0.47099999999999997</v>
      </c>
      <c r="K351" s="19">
        <v>0.247</v>
      </c>
      <c r="L351" s="19">
        <v>0.29199999999999998</v>
      </c>
      <c r="M351" s="20">
        <v>16</v>
      </c>
      <c r="N351" s="19">
        <v>50.224215246636803</v>
      </c>
      <c r="O351" s="19">
        <v>62.331838565022402</v>
      </c>
      <c r="P351" s="19">
        <v>47.085201793722</v>
      </c>
    </row>
    <row r="352" spans="1:16" ht="14.1" x14ac:dyDescent="0.5">
      <c r="A352" t="s">
        <v>4727</v>
      </c>
      <c r="B352" s="17" t="s">
        <v>132</v>
      </c>
      <c r="C352" t="s">
        <v>4665</v>
      </c>
      <c r="D352" t="s">
        <v>4708</v>
      </c>
      <c r="E352" t="s">
        <v>4709</v>
      </c>
      <c r="F352" s="18">
        <v>1.47492</v>
      </c>
      <c r="G352" s="18">
        <v>0.83894000000000002</v>
      </c>
      <c r="H352" s="18">
        <v>0.77273000000000003</v>
      </c>
      <c r="I352" s="18">
        <v>3.0579999999999998</v>
      </c>
      <c r="J352" s="19">
        <v>0.48199999999999998</v>
      </c>
      <c r="K352" s="19">
        <v>0.27400000000000002</v>
      </c>
      <c r="L352" s="19">
        <v>0.253</v>
      </c>
      <c r="M352" s="20">
        <v>18</v>
      </c>
      <c r="N352" s="19">
        <v>61.160714285714299</v>
      </c>
      <c r="O352" s="19">
        <v>71.875</v>
      </c>
      <c r="P352" s="19">
        <v>32.142857142857103</v>
      </c>
    </row>
    <row r="353" spans="1:16" ht="14.1" x14ac:dyDescent="0.5">
      <c r="A353" t="s">
        <v>4728</v>
      </c>
      <c r="B353" s="17" t="s">
        <v>132</v>
      </c>
      <c r="C353" t="s">
        <v>4665</v>
      </c>
      <c r="D353" t="s">
        <v>4718</v>
      </c>
      <c r="E353" t="s">
        <v>4719</v>
      </c>
      <c r="F353" s="18">
        <v>1.06656</v>
      </c>
      <c r="G353" s="18">
        <v>0.70645000000000002</v>
      </c>
      <c r="H353" s="18">
        <v>1.2908999999999999</v>
      </c>
      <c r="I353" s="18">
        <v>3.0639099999999999</v>
      </c>
      <c r="J353" s="19">
        <v>0.34799999999999998</v>
      </c>
      <c r="K353" s="19">
        <v>0.23100000000000001</v>
      </c>
      <c r="L353" s="19">
        <v>0.42099999999999999</v>
      </c>
      <c r="M353" s="20">
        <v>18</v>
      </c>
      <c r="N353" s="19">
        <v>25.446428571428601</v>
      </c>
      <c r="O353" s="19">
        <v>52.678571428571402</v>
      </c>
      <c r="P353" s="19">
        <v>79.464285714285694</v>
      </c>
    </row>
    <row r="354" spans="1:16" ht="14.1" x14ac:dyDescent="0.5">
      <c r="A354" t="s">
        <v>4729</v>
      </c>
      <c r="B354" s="17" t="s">
        <v>132</v>
      </c>
      <c r="C354" t="s">
        <v>4665</v>
      </c>
      <c r="D354" t="s">
        <v>4714</v>
      </c>
      <c r="E354" t="s">
        <v>4715</v>
      </c>
      <c r="F354" s="18">
        <v>1.2125900000000001</v>
      </c>
      <c r="G354" s="18">
        <v>0.86972000000000005</v>
      </c>
      <c r="H354" s="18">
        <v>1.2376799999999999</v>
      </c>
      <c r="I354" s="18">
        <v>3.32</v>
      </c>
      <c r="J354" s="19">
        <v>0.36499999999999999</v>
      </c>
      <c r="K354" s="19">
        <v>0.26200000000000001</v>
      </c>
      <c r="L354" s="19">
        <v>0.373</v>
      </c>
      <c r="M354" s="20">
        <v>19</v>
      </c>
      <c r="N354" s="19">
        <v>35.426008968609899</v>
      </c>
      <c r="O354" s="19">
        <v>57.847533632287004</v>
      </c>
      <c r="P354" s="19">
        <v>67.713004484304903</v>
      </c>
    </row>
    <row r="355" spans="1:16" ht="14.1" x14ac:dyDescent="0.5">
      <c r="A355" t="s">
        <v>4730</v>
      </c>
      <c r="B355" s="17" t="s">
        <v>132</v>
      </c>
      <c r="C355" t="s">
        <v>4665</v>
      </c>
      <c r="D355" t="s">
        <v>4731</v>
      </c>
      <c r="E355" t="s">
        <v>4732</v>
      </c>
      <c r="F355" s="18">
        <v>1.0139</v>
      </c>
      <c r="G355" s="18">
        <v>0.61177999999999999</v>
      </c>
      <c r="H355" s="18">
        <v>2.0000399999999998</v>
      </c>
      <c r="I355" s="18">
        <v>3.6257299999999999</v>
      </c>
      <c r="J355" s="19">
        <v>0.28000000000000003</v>
      </c>
      <c r="K355" s="19">
        <v>0.16900000000000001</v>
      </c>
      <c r="L355" s="19">
        <v>0.55200000000000005</v>
      </c>
      <c r="M355" s="20">
        <v>19</v>
      </c>
      <c r="N355" s="19">
        <v>13.452914798206301</v>
      </c>
      <c r="O355" s="19">
        <v>22.869955156950699</v>
      </c>
      <c r="P355" s="19">
        <v>91.928251121076201</v>
      </c>
    </row>
    <row r="356" spans="1:16" ht="14.1" x14ac:dyDescent="0.5">
      <c r="A356" t="s">
        <v>4733</v>
      </c>
      <c r="B356" s="17" t="s">
        <v>132</v>
      </c>
      <c r="C356" t="s">
        <v>4665</v>
      </c>
      <c r="D356" t="s">
        <v>4731</v>
      </c>
      <c r="E356" t="s">
        <v>4732</v>
      </c>
      <c r="F356" s="18">
        <v>1.0139</v>
      </c>
      <c r="G356" s="18">
        <v>0.61177999999999999</v>
      </c>
      <c r="H356" s="18">
        <v>2.0000399999999998</v>
      </c>
      <c r="I356" s="18">
        <v>3.6257299999999999</v>
      </c>
      <c r="J356" s="19">
        <v>0.28000000000000003</v>
      </c>
      <c r="K356" s="19">
        <v>0.16900000000000001</v>
      </c>
      <c r="L356" s="19">
        <v>0.55200000000000005</v>
      </c>
      <c r="M356" s="20">
        <v>19</v>
      </c>
      <c r="N356" s="19">
        <v>13.901345291479799</v>
      </c>
      <c r="O356" s="19">
        <v>23.318385650224201</v>
      </c>
      <c r="P356" s="19">
        <v>92.376681614349806</v>
      </c>
    </row>
    <row r="357" spans="1:16" ht="14.1" x14ac:dyDescent="0.5">
      <c r="A357" t="s">
        <v>4734</v>
      </c>
      <c r="B357" s="17" t="s">
        <v>132</v>
      </c>
      <c r="C357" t="s">
        <v>4665</v>
      </c>
      <c r="D357" t="s">
        <v>4718</v>
      </c>
      <c r="E357" t="s">
        <v>4719</v>
      </c>
      <c r="F357" s="18">
        <v>1.0228600000000001</v>
      </c>
      <c r="G357" s="18">
        <v>0.83623999999999998</v>
      </c>
      <c r="H357" s="18">
        <v>1.89656</v>
      </c>
      <c r="I357" s="18">
        <v>3.7556699999999998</v>
      </c>
      <c r="J357" s="19">
        <v>0.27200000000000002</v>
      </c>
      <c r="K357" s="19">
        <v>0.223</v>
      </c>
      <c r="L357" s="19">
        <v>0.505</v>
      </c>
      <c r="M357" s="20">
        <v>19</v>
      </c>
      <c r="N357" s="19">
        <v>11.6591928251121</v>
      </c>
      <c r="O357" s="19">
        <v>43.0493273542601</v>
      </c>
      <c r="P357" s="19">
        <v>86.995515695067297</v>
      </c>
    </row>
    <row r="358" spans="1:16" ht="14.1" x14ac:dyDescent="0.5">
      <c r="A358" t="s">
        <v>4735</v>
      </c>
      <c r="B358" s="17" t="s">
        <v>132</v>
      </c>
      <c r="C358" t="s">
        <v>4665</v>
      </c>
      <c r="D358" t="s">
        <v>4718</v>
      </c>
      <c r="E358" t="s">
        <v>4719</v>
      </c>
      <c r="F358" s="18">
        <v>1.2011799999999999</v>
      </c>
      <c r="G358" s="18">
        <v>0.94608000000000003</v>
      </c>
      <c r="H358" s="18">
        <v>1.6363000000000001</v>
      </c>
      <c r="I358" s="18">
        <v>3.78356</v>
      </c>
      <c r="J358" s="19">
        <v>0.317</v>
      </c>
      <c r="K358" s="19">
        <v>0.25</v>
      </c>
      <c r="L358" s="19">
        <v>0.432</v>
      </c>
      <c r="M358" s="20">
        <v>19</v>
      </c>
      <c r="N358" s="19">
        <v>22.421524663677101</v>
      </c>
      <c r="O358" s="19">
        <v>52.017937219730896</v>
      </c>
      <c r="P358" s="19">
        <v>78.475336322870007</v>
      </c>
    </row>
    <row r="359" spans="1:16" ht="14.1" x14ac:dyDescent="0.5">
      <c r="A359" t="s">
        <v>4736</v>
      </c>
      <c r="B359" s="17" t="s">
        <v>132</v>
      </c>
      <c r="C359" t="s">
        <v>4665</v>
      </c>
      <c r="D359" t="s">
        <v>4718</v>
      </c>
      <c r="E359" t="s">
        <v>4719</v>
      </c>
      <c r="F359" s="18">
        <v>1.14771</v>
      </c>
      <c r="G359" s="18">
        <v>0.97333999999999998</v>
      </c>
      <c r="H359" s="18">
        <v>1.96374</v>
      </c>
      <c r="I359" s="18">
        <v>4.0847899999999999</v>
      </c>
      <c r="J359" s="19">
        <v>0.28100000000000003</v>
      </c>
      <c r="K359" s="19">
        <v>0.23799999999999999</v>
      </c>
      <c r="L359" s="19">
        <v>0.48099999999999998</v>
      </c>
      <c r="M359" s="20">
        <v>20</v>
      </c>
      <c r="N359" s="19">
        <v>16.5919282511211</v>
      </c>
      <c r="O359" s="19">
        <v>43.497757847533599</v>
      </c>
      <c r="P359" s="19">
        <v>82.5112107623318</v>
      </c>
    </row>
    <row r="360" spans="1:16" ht="14.1" x14ac:dyDescent="0.5">
      <c r="A360" t="s">
        <v>4737</v>
      </c>
      <c r="B360" s="17" t="s">
        <v>132</v>
      </c>
      <c r="C360" t="s">
        <v>4665</v>
      </c>
      <c r="D360" t="s">
        <v>4714</v>
      </c>
      <c r="E360" t="s">
        <v>4715</v>
      </c>
      <c r="F360" s="18">
        <v>1.40113</v>
      </c>
      <c r="G360" s="18">
        <v>1.1209100000000001</v>
      </c>
      <c r="H360" s="18">
        <v>1.9279599999999999</v>
      </c>
      <c r="I360" s="18">
        <v>4.45</v>
      </c>
      <c r="J360" s="19">
        <v>0.315</v>
      </c>
      <c r="K360" s="19">
        <v>0.252</v>
      </c>
      <c r="L360" s="19">
        <v>0.433</v>
      </c>
      <c r="M360" s="20">
        <v>20</v>
      </c>
      <c r="N360" s="19">
        <v>26.008968609865502</v>
      </c>
      <c r="O360" s="19">
        <v>50.224215246636803</v>
      </c>
      <c r="P360" s="19">
        <v>75.784753363228702</v>
      </c>
    </row>
    <row r="361" spans="1:16" ht="14.1" x14ac:dyDescent="0.5">
      <c r="A361" t="s">
        <v>4738</v>
      </c>
      <c r="B361" s="17" t="s">
        <v>132</v>
      </c>
      <c r="C361" t="s">
        <v>4665</v>
      </c>
      <c r="D361" t="s">
        <v>4718</v>
      </c>
      <c r="E361" t="s">
        <v>4719</v>
      </c>
      <c r="F361" s="18">
        <v>1.3224899999999999</v>
      </c>
      <c r="G361" s="18">
        <v>1.1207199999999999</v>
      </c>
      <c r="H361" s="18">
        <v>2.0379399999999999</v>
      </c>
      <c r="I361" s="18">
        <v>4.4811500000000004</v>
      </c>
      <c r="J361" s="19">
        <v>0.29499999999999998</v>
      </c>
      <c r="K361" s="19">
        <v>0.25</v>
      </c>
      <c r="L361" s="19">
        <v>0.45500000000000002</v>
      </c>
      <c r="M361" s="20">
        <v>20</v>
      </c>
      <c r="N361" s="19">
        <v>19.730941704035899</v>
      </c>
      <c r="O361" s="19">
        <v>49.327354260089699</v>
      </c>
      <c r="P361" s="19">
        <v>78.923766816143498</v>
      </c>
    </row>
    <row r="362" spans="1:16" ht="14.1" x14ac:dyDescent="0.5">
      <c r="A362" t="s">
        <v>4739</v>
      </c>
      <c r="B362" s="17" t="s">
        <v>132</v>
      </c>
      <c r="C362" t="s">
        <v>4665</v>
      </c>
      <c r="D362" t="s">
        <v>4731</v>
      </c>
      <c r="E362" t="s">
        <v>4732</v>
      </c>
      <c r="F362" s="18">
        <v>0.99095</v>
      </c>
      <c r="G362" s="18">
        <v>0.70465</v>
      </c>
      <c r="H362" s="18">
        <v>3.02955</v>
      </c>
      <c r="I362" s="18">
        <v>4.7251500000000002</v>
      </c>
      <c r="J362" s="19">
        <v>0.21</v>
      </c>
      <c r="K362" s="19">
        <v>0.14899999999999999</v>
      </c>
      <c r="L362" s="19">
        <v>0.64100000000000001</v>
      </c>
      <c r="M362" s="20">
        <v>20</v>
      </c>
      <c r="N362" s="19">
        <v>8.0717488789237706</v>
      </c>
      <c r="O362" s="19">
        <v>18.834080717488799</v>
      </c>
      <c r="P362" s="19">
        <v>96.412556053811699</v>
      </c>
    </row>
    <row r="363" spans="1:16" ht="14.1" x14ac:dyDescent="0.5">
      <c r="A363" t="s">
        <v>4740</v>
      </c>
      <c r="B363" s="17" t="s">
        <v>132</v>
      </c>
      <c r="C363" t="s">
        <v>4665</v>
      </c>
      <c r="D363" t="s">
        <v>4718</v>
      </c>
      <c r="E363" t="s">
        <v>4719</v>
      </c>
      <c r="F363" s="18">
        <v>1.6812199999999999</v>
      </c>
      <c r="G363" s="18">
        <v>1.35961</v>
      </c>
      <c r="H363" s="18">
        <v>3.2873600000000001</v>
      </c>
      <c r="I363" s="18">
        <v>6.3281900000000002</v>
      </c>
      <c r="J363" s="19">
        <v>0.26600000000000001</v>
      </c>
      <c r="K363" s="19">
        <v>0.215</v>
      </c>
      <c r="L363" s="19">
        <v>0.51900000000000002</v>
      </c>
      <c r="M363" s="20">
        <v>21</v>
      </c>
      <c r="N363" s="19">
        <v>16.071428571428601</v>
      </c>
      <c r="O363" s="19">
        <v>32.589285714285701</v>
      </c>
      <c r="P363" s="19">
        <v>89.285714285714306</v>
      </c>
    </row>
    <row r="364" spans="1:16" ht="14.1" x14ac:dyDescent="0.5">
      <c r="A364" t="s">
        <v>4741</v>
      </c>
      <c r="B364" s="17" t="s">
        <v>132</v>
      </c>
      <c r="C364" t="s">
        <v>4665</v>
      </c>
      <c r="D364" t="s">
        <v>4718</v>
      </c>
      <c r="E364" t="s">
        <v>4719</v>
      </c>
      <c r="F364" s="18">
        <v>2.6146400000000001</v>
      </c>
      <c r="G364" s="18">
        <v>2.1160299999999999</v>
      </c>
      <c r="H364" s="18">
        <v>4.7726899999999999</v>
      </c>
      <c r="I364" s="18">
        <v>9.5033600000000007</v>
      </c>
      <c r="J364" s="19">
        <v>0.27500000000000002</v>
      </c>
      <c r="K364" s="19">
        <v>0.223</v>
      </c>
      <c r="L364" s="19">
        <v>0.502</v>
      </c>
      <c r="M364" s="20">
        <v>23</v>
      </c>
      <c r="N364" s="19">
        <v>20.627802690583</v>
      </c>
      <c r="O364" s="19">
        <v>32.286995515695097</v>
      </c>
      <c r="P364" s="19">
        <v>90.582959641255599</v>
      </c>
    </row>
    <row r="365" spans="1:16" ht="14.1" x14ac:dyDescent="0.5">
      <c r="A365" t="s">
        <v>4742</v>
      </c>
      <c r="B365" s="17" t="s">
        <v>132</v>
      </c>
      <c r="C365" t="s">
        <v>4665</v>
      </c>
      <c r="D365" t="s">
        <v>4743</v>
      </c>
      <c r="E365" t="s">
        <v>4744</v>
      </c>
      <c r="F365" s="18">
        <v>11.9</v>
      </c>
      <c r="G365" s="18">
        <v>16</v>
      </c>
      <c r="H365" s="18">
        <v>15.9</v>
      </c>
      <c r="I365" s="18">
        <v>43.8</v>
      </c>
      <c r="J365" s="19">
        <v>0.27200000000000002</v>
      </c>
      <c r="K365" s="19">
        <v>0.36499999999999999</v>
      </c>
      <c r="L365" s="19">
        <v>0.36299999999999999</v>
      </c>
      <c r="M365" s="20">
        <v>28</v>
      </c>
      <c r="N365" s="19">
        <v>36.322869955157003</v>
      </c>
      <c r="O365" s="19">
        <v>57.399103139013498</v>
      </c>
      <c r="P365" s="19">
        <v>64.573991031390094</v>
      </c>
    </row>
    <row r="366" spans="1:16" ht="14.1" x14ac:dyDescent="0.5">
      <c r="A366" t="s">
        <v>4745</v>
      </c>
      <c r="B366" s="17" t="s">
        <v>132</v>
      </c>
      <c r="C366" t="s">
        <v>4665</v>
      </c>
      <c r="D366" t="s">
        <v>4746</v>
      </c>
      <c r="E366" t="s">
        <v>4747</v>
      </c>
      <c r="F366" s="18">
        <v>10.416650000000001</v>
      </c>
      <c r="G366" s="18">
        <v>23.2639</v>
      </c>
      <c r="H366" s="18">
        <v>16.31945</v>
      </c>
      <c r="I366" s="18">
        <v>50</v>
      </c>
      <c r="J366" s="19">
        <v>0.20830000000000001</v>
      </c>
      <c r="K366" s="19">
        <v>0.46529999999999999</v>
      </c>
      <c r="L366" s="19">
        <v>0.32640000000000002</v>
      </c>
      <c r="M366" s="20">
        <v>28</v>
      </c>
      <c r="N366" s="19">
        <v>19.730941704035899</v>
      </c>
      <c r="O366" s="19">
        <v>88.3408071748879</v>
      </c>
      <c r="P366" s="19">
        <v>57.399103139013498</v>
      </c>
    </row>
    <row r="367" spans="1:16" ht="14.1" x14ac:dyDescent="0.5">
      <c r="A367" t="s">
        <v>4748</v>
      </c>
      <c r="B367" s="17" t="s">
        <v>132</v>
      </c>
      <c r="C367" t="s">
        <v>4665</v>
      </c>
      <c r="D367" t="s">
        <v>4743</v>
      </c>
      <c r="E367" t="s">
        <v>4744</v>
      </c>
      <c r="F367" s="18">
        <v>12.2</v>
      </c>
      <c r="G367" s="18">
        <v>17.100000000000001</v>
      </c>
      <c r="H367" s="18">
        <v>21.2</v>
      </c>
      <c r="I367" s="18">
        <v>50.5</v>
      </c>
      <c r="J367" s="19">
        <v>0.24199999999999999</v>
      </c>
      <c r="K367" s="19">
        <v>0.33900000000000002</v>
      </c>
      <c r="L367" s="19">
        <v>0.42</v>
      </c>
      <c r="M367" s="20">
        <v>28</v>
      </c>
      <c r="N367" s="19">
        <v>28.699551569506699</v>
      </c>
      <c r="O367" s="19">
        <v>48.430493273542602</v>
      </c>
      <c r="P367" s="19">
        <v>76.233183856502194</v>
      </c>
    </row>
    <row r="368" spans="1:16" ht="14.1" x14ac:dyDescent="0.5">
      <c r="A368" t="s">
        <v>4749</v>
      </c>
      <c r="B368" s="17" t="s">
        <v>132</v>
      </c>
      <c r="C368" t="s">
        <v>4665</v>
      </c>
      <c r="D368" t="s">
        <v>4743</v>
      </c>
      <c r="E368" t="s">
        <v>4744</v>
      </c>
      <c r="F368" s="18">
        <v>19.600000000000001</v>
      </c>
      <c r="G368" s="18">
        <v>24.3</v>
      </c>
      <c r="H368" s="18">
        <v>41</v>
      </c>
      <c r="I368" s="18">
        <v>85</v>
      </c>
      <c r="J368" s="19">
        <v>0.23100000000000001</v>
      </c>
      <c r="K368" s="19">
        <v>0.28599999999999998</v>
      </c>
      <c r="L368" s="19">
        <v>0.48199999999999998</v>
      </c>
      <c r="M368" s="20">
        <v>29</v>
      </c>
      <c r="N368" s="19">
        <v>28.251121076233201</v>
      </c>
      <c r="O368" s="19">
        <v>22.421524663677101</v>
      </c>
      <c r="P368" s="19">
        <v>87.892376681614394</v>
      </c>
    </row>
    <row r="369" spans="1:16" ht="14.1" x14ac:dyDescent="0.5">
      <c r="A369" t="s">
        <v>4750</v>
      </c>
      <c r="B369" s="17" t="s">
        <v>4751</v>
      </c>
      <c r="C369" t="s">
        <v>4665</v>
      </c>
      <c r="D369" t="s">
        <v>4714</v>
      </c>
      <c r="E369" t="s">
        <v>4715</v>
      </c>
      <c r="F369" s="18">
        <v>5.7779999999999998E-2</v>
      </c>
      <c r="G369" s="18">
        <v>4.342E-2</v>
      </c>
      <c r="H369" s="18">
        <v>2.8799999999999999E-2</v>
      </c>
      <c r="I369" s="18">
        <v>0.13</v>
      </c>
      <c r="J369" s="19">
        <v>0.44400000000000001</v>
      </c>
      <c r="K369" s="19">
        <v>0.33400000000000002</v>
      </c>
      <c r="L369" s="19">
        <v>0.222</v>
      </c>
      <c r="M369" s="20">
        <v>6</v>
      </c>
      <c r="N369" s="19">
        <v>22.321428571428601</v>
      </c>
      <c r="O369" s="19">
        <v>95.535714285714306</v>
      </c>
      <c r="P369" s="19">
        <v>17.8571428571429</v>
      </c>
    </row>
    <row r="370" spans="1:16" ht="14.1" x14ac:dyDescent="0.5">
      <c r="A370" t="s">
        <v>4752</v>
      </c>
      <c r="B370" s="17" t="s">
        <v>4751</v>
      </c>
      <c r="C370" t="s">
        <v>4665</v>
      </c>
      <c r="D370" t="s">
        <v>4714</v>
      </c>
      <c r="E370" t="s">
        <v>4715</v>
      </c>
      <c r="F370" s="18">
        <v>0.54803000000000002</v>
      </c>
      <c r="G370" s="18">
        <v>0.35807</v>
      </c>
      <c r="H370" s="18">
        <v>0.24390000000000001</v>
      </c>
      <c r="I370" s="18">
        <v>1.1499999999999999</v>
      </c>
      <c r="J370" s="19">
        <v>0.47699999999999998</v>
      </c>
      <c r="K370" s="19">
        <v>0.311</v>
      </c>
      <c r="L370" s="19">
        <v>0.21199999999999999</v>
      </c>
      <c r="M370" s="20">
        <v>14</v>
      </c>
      <c r="N370" s="19">
        <v>55.605381165919297</v>
      </c>
      <c r="O370" s="19">
        <v>86.098654708520201</v>
      </c>
      <c r="P370" s="19">
        <v>19.730941704035899</v>
      </c>
    </row>
    <row r="371" spans="1:16" ht="14.1" x14ac:dyDescent="0.5">
      <c r="A371" t="s">
        <v>4753</v>
      </c>
      <c r="B371" s="17" t="s">
        <v>4751</v>
      </c>
      <c r="C371" t="s">
        <v>4665</v>
      </c>
      <c r="D371" t="s">
        <v>4754</v>
      </c>
      <c r="E371" t="s">
        <v>4755</v>
      </c>
      <c r="F371" s="18">
        <v>1.1479999999999999</v>
      </c>
      <c r="G371" s="18">
        <v>0.67400000000000004</v>
      </c>
      <c r="H371" s="18">
        <v>0.77300000000000002</v>
      </c>
      <c r="I371" s="18">
        <v>2.5950000000000002</v>
      </c>
      <c r="J371" s="19">
        <v>0.44240000000000002</v>
      </c>
      <c r="K371" s="19">
        <v>0.25969999999999999</v>
      </c>
      <c r="L371" s="19">
        <v>0.2979</v>
      </c>
      <c r="M371" s="20">
        <v>18</v>
      </c>
      <c r="N371" s="19">
        <v>47.321428571428598</v>
      </c>
      <c r="O371" s="19">
        <v>65.625</v>
      </c>
      <c r="P371" s="19">
        <v>52.232142857142897</v>
      </c>
    </row>
    <row r="372" spans="1:16" ht="14.1" x14ac:dyDescent="0.5">
      <c r="A372" t="s">
        <v>4756</v>
      </c>
      <c r="B372" s="17" t="s">
        <v>4751</v>
      </c>
      <c r="C372" t="s">
        <v>4665</v>
      </c>
      <c r="D372" t="s">
        <v>4714</v>
      </c>
      <c r="E372" t="s">
        <v>4715</v>
      </c>
      <c r="F372" s="18">
        <v>1.08684</v>
      </c>
      <c r="G372" s="18">
        <v>0.92205999999999999</v>
      </c>
      <c r="H372" s="18">
        <v>0.67110000000000003</v>
      </c>
      <c r="I372" s="18">
        <v>2.68</v>
      </c>
      <c r="J372" s="19">
        <v>0.40600000000000003</v>
      </c>
      <c r="K372" s="19">
        <v>0.34399999999999997</v>
      </c>
      <c r="L372" s="19">
        <v>0.25</v>
      </c>
      <c r="M372" s="20">
        <v>18</v>
      </c>
      <c r="N372" s="19">
        <v>36.160714285714299</v>
      </c>
      <c r="O372" s="19">
        <v>85.714285714285694</v>
      </c>
      <c r="P372" s="19">
        <v>30.803571428571399</v>
      </c>
    </row>
    <row r="373" spans="1:16" ht="14.1" x14ac:dyDescent="0.5">
      <c r="A373" t="s">
        <v>4757</v>
      </c>
      <c r="B373" s="17" t="s">
        <v>4751</v>
      </c>
      <c r="C373" t="s">
        <v>4665</v>
      </c>
      <c r="D373" t="s">
        <v>4714</v>
      </c>
      <c r="E373" t="s">
        <v>4715</v>
      </c>
      <c r="F373" s="18">
        <v>1.3206800000000001</v>
      </c>
      <c r="G373" s="18">
        <v>1.23319</v>
      </c>
      <c r="H373" s="18">
        <v>0.85614000000000001</v>
      </c>
      <c r="I373" s="18">
        <v>3.41</v>
      </c>
      <c r="J373" s="19">
        <v>0.38700000000000001</v>
      </c>
      <c r="K373" s="19">
        <v>0.36199999999999999</v>
      </c>
      <c r="L373" s="19">
        <v>0.251</v>
      </c>
      <c r="M373" s="20">
        <v>19</v>
      </c>
      <c r="N373" s="19">
        <v>39.013452914798201</v>
      </c>
      <c r="O373" s="19">
        <v>81.614349775784802</v>
      </c>
      <c r="P373" s="19">
        <v>36.771300448430502</v>
      </c>
    </row>
    <row r="374" spans="1:16" ht="14.1" x14ac:dyDescent="0.5">
      <c r="A374" t="s">
        <v>4758</v>
      </c>
      <c r="B374" s="17" t="s">
        <v>133</v>
      </c>
      <c r="C374" t="s">
        <v>4665</v>
      </c>
      <c r="D374" t="s">
        <v>4705</v>
      </c>
      <c r="E374" t="s">
        <v>4706</v>
      </c>
      <c r="F374" s="18">
        <v>6.1449999999999998E-2</v>
      </c>
      <c r="G374" s="18">
        <v>2.7470000000000001E-2</v>
      </c>
      <c r="H374" s="18">
        <v>1.448E-2</v>
      </c>
      <c r="I374" s="18">
        <v>0.10340000000000001</v>
      </c>
      <c r="J374" s="19">
        <v>0.59399999999999997</v>
      </c>
      <c r="K374" s="19">
        <v>0.26600000000000001</v>
      </c>
      <c r="L374" s="19">
        <v>0.14000000000000001</v>
      </c>
      <c r="M374" s="20">
        <v>6</v>
      </c>
      <c r="N374" s="19">
        <v>73.214285714285694</v>
      </c>
      <c r="O374" s="19">
        <v>84.375</v>
      </c>
      <c r="P374" s="19">
        <v>3.5714285714285698</v>
      </c>
    </row>
    <row r="375" spans="1:16" ht="14.1" x14ac:dyDescent="0.5">
      <c r="A375" t="s">
        <v>4759</v>
      </c>
      <c r="B375" s="17" t="s">
        <v>133</v>
      </c>
      <c r="C375" t="s">
        <v>4665</v>
      </c>
      <c r="D375" t="s">
        <v>2724</v>
      </c>
      <c r="E375" t="s">
        <v>2725</v>
      </c>
      <c r="F375" s="18">
        <v>0.12790000000000001</v>
      </c>
      <c r="G375" s="18">
        <v>4.1329999999999999E-2</v>
      </c>
      <c r="H375" s="18">
        <v>2.8000000000000001E-2</v>
      </c>
      <c r="I375" s="18">
        <v>0.19722999999999999</v>
      </c>
      <c r="J375" s="19">
        <v>0.66510000000000002</v>
      </c>
      <c r="K375" s="19">
        <v>0.20960000000000001</v>
      </c>
      <c r="L375" s="19">
        <v>0.12529999999999999</v>
      </c>
      <c r="M375" s="20">
        <v>8</v>
      </c>
      <c r="N375" s="19">
        <v>93.273542600896903</v>
      </c>
      <c r="O375" s="19">
        <v>65.470852017937204</v>
      </c>
      <c r="P375" s="19">
        <v>2.6905829596412598</v>
      </c>
    </row>
    <row r="376" spans="1:16" ht="14.1" x14ac:dyDescent="0.5">
      <c r="A376" t="s">
        <v>4760</v>
      </c>
      <c r="B376" s="17" t="s">
        <v>133</v>
      </c>
      <c r="C376" t="s">
        <v>4665</v>
      </c>
      <c r="D376" t="s">
        <v>4705</v>
      </c>
      <c r="E376" t="s">
        <v>4706</v>
      </c>
      <c r="F376" s="18">
        <v>7.1330000000000005E-2</v>
      </c>
      <c r="G376" s="18">
        <v>5.2049999999999999E-2</v>
      </c>
      <c r="H376" s="18">
        <v>8.0869999999999997E-2</v>
      </c>
      <c r="I376" s="18">
        <v>0.20424999999999999</v>
      </c>
      <c r="J376" s="19">
        <v>0.34899999999999998</v>
      </c>
      <c r="K376" s="19">
        <v>0.255</v>
      </c>
      <c r="L376" s="19">
        <v>0.39600000000000002</v>
      </c>
      <c r="M376" s="20">
        <v>8</v>
      </c>
      <c r="N376" s="19">
        <v>11.2107623318386</v>
      </c>
      <c r="O376" s="19">
        <v>80.717488789237706</v>
      </c>
      <c r="P376" s="19">
        <v>79.820627802690595</v>
      </c>
    </row>
    <row r="377" spans="1:16" ht="14.1" x14ac:dyDescent="0.5">
      <c r="A377" t="s">
        <v>4761</v>
      </c>
      <c r="B377" s="17" t="s">
        <v>133</v>
      </c>
      <c r="C377" t="s">
        <v>4665</v>
      </c>
      <c r="D377" t="s">
        <v>4705</v>
      </c>
      <c r="E377" t="s">
        <v>4706</v>
      </c>
      <c r="F377" s="18">
        <v>9.1310000000000002E-2</v>
      </c>
      <c r="G377" s="18">
        <v>5.8529999999999999E-2</v>
      </c>
      <c r="H377" s="18">
        <v>0.12089</v>
      </c>
      <c r="I377" s="18">
        <v>0.27073000000000003</v>
      </c>
      <c r="J377" s="19">
        <v>0.33700000000000002</v>
      </c>
      <c r="K377" s="19">
        <v>0.216</v>
      </c>
      <c r="L377" s="19">
        <v>0.44700000000000001</v>
      </c>
      <c r="M377" s="20">
        <v>9</v>
      </c>
      <c r="N377" s="19">
        <v>13.839285714285699</v>
      </c>
      <c r="O377" s="19">
        <v>65.178571428571402</v>
      </c>
      <c r="P377" s="19">
        <v>84.375</v>
      </c>
    </row>
    <row r="378" spans="1:16" ht="14.1" x14ac:dyDescent="0.5">
      <c r="A378" t="s">
        <v>4762</v>
      </c>
      <c r="B378" s="17" t="s">
        <v>133</v>
      </c>
      <c r="C378" t="s">
        <v>4665</v>
      </c>
      <c r="D378" t="s">
        <v>4705</v>
      </c>
      <c r="E378" t="s">
        <v>4706</v>
      </c>
      <c r="F378" s="18">
        <v>8.133E-2</v>
      </c>
      <c r="G378" s="18">
        <v>6.2059999999999997E-2</v>
      </c>
      <c r="H378" s="18">
        <v>0.14785999999999999</v>
      </c>
      <c r="I378" s="18">
        <v>0.29125000000000001</v>
      </c>
      <c r="J378" s="19">
        <v>0.27900000000000003</v>
      </c>
      <c r="K378" s="19">
        <v>0.21299999999999999</v>
      </c>
      <c r="L378" s="19">
        <v>0.50800000000000001</v>
      </c>
      <c r="M378" s="20">
        <v>9</v>
      </c>
      <c r="N378" s="19">
        <v>6.6964285714285703</v>
      </c>
      <c r="O378" s="19">
        <v>64.285714285714306</v>
      </c>
      <c r="P378" s="19">
        <v>89.285714285714306</v>
      </c>
    </row>
    <row r="379" spans="1:16" ht="14.1" x14ac:dyDescent="0.5">
      <c r="A379" t="s">
        <v>4763</v>
      </c>
      <c r="B379" s="17" t="s">
        <v>133</v>
      </c>
      <c r="C379" t="s">
        <v>4665</v>
      </c>
      <c r="D379" t="s">
        <v>4705</v>
      </c>
      <c r="E379" t="s">
        <v>4706</v>
      </c>
      <c r="F379" s="18">
        <v>7.4730000000000005E-2</v>
      </c>
      <c r="G379" s="18">
        <v>6.3899999999999998E-2</v>
      </c>
      <c r="H379" s="18">
        <v>0.16128999999999999</v>
      </c>
      <c r="I379" s="18">
        <v>0.29992000000000002</v>
      </c>
      <c r="J379" s="19">
        <v>0.249</v>
      </c>
      <c r="K379" s="19">
        <v>0.21299999999999999</v>
      </c>
      <c r="L379" s="19">
        <v>0.53800000000000003</v>
      </c>
      <c r="M379" s="20">
        <v>9</v>
      </c>
      <c r="N379" s="19">
        <v>4.46428571428571</v>
      </c>
      <c r="O379" s="19">
        <v>63.839285714285701</v>
      </c>
      <c r="P379" s="19">
        <v>91.964285714285694</v>
      </c>
    </row>
    <row r="380" spans="1:16" ht="14.1" x14ac:dyDescent="0.5">
      <c r="A380" t="s">
        <v>4764</v>
      </c>
      <c r="B380" s="17" t="s">
        <v>133</v>
      </c>
      <c r="C380" t="s">
        <v>4665</v>
      </c>
      <c r="D380" t="s">
        <v>4705</v>
      </c>
      <c r="E380" t="s">
        <v>4706</v>
      </c>
      <c r="F380" s="18">
        <v>0.14438000000000001</v>
      </c>
      <c r="G380" s="18">
        <v>7.4679999999999996E-2</v>
      </c>
      <c r="H380" s="18">
        <v>0.15106</v>
      </c>
      <c r="I380" s="18">
        <v>0.37013000000000001</v>
      </c>
      <c r="J380" s="19">
        <v>0.39</v>
      </c>
      <c r="K380" s="19">
        <v>0.20200000000000001</v>
      </c>
      <c r="L380" s="19">
        <v>0.40799999999999997</v>
      </c>
      <c r="M380" s="20">
        <v>10</v>
      </c>
      <c r="N380" s="19">
        <v>24.215246636771301</v>
      </c>
      <c r="O380" s="19">
        <v>56.9506726457399</v>
      </c>
      <c r="P380" s="19">
        <v>74.4394618834081</v>
      </c>
    </row>
    <row r="381" spans="1:16" ht="14.1" x14ac:dyDescent="0.5">
      <c r="A381" t="s">
        <v>4765</v>
      </c>
      <c r="B381" s="17" t="s">
        <v>133</v>
      </c>
      <c r="C381" t="s">
        <v>4665</v>
      </c>
      <c r="D381" t="s">
        <v>4705</v>
      </c>
      <c r="E381" t="s">
        <v>4706</v>
      </c>
      <c r="F381" s="18">
        <v>0.10771</v>
      </c>
      <c r="G381" s="18">
        <v>8.1089999999999995E-2</v>
      </c>
      <c r="H381" s="18">
        <v>0.20174</v>
      </c>
      <c r="I381" s="18">
        <v>0.39055000000000001</v>
      </c>
      <c r="J381" s="19">
        <v>0.27600000000000002</v>
      </c>
      <c r="K381" s="19">
        <v>0.20799999999999999</v>
      </c>
      <c r="L381" s="19">
        <v>0.51700000000000002</v>
      </c>
      <c r="M381" s="20">
        <v>10</v>
      </c>
      <c r="N381" s="19">
        <v>5.3811659192825099</v>
      </c>
      <c r="O381" s="19">
        <v>60.986547085201799</v>
      </c>
      <c r="P381" s="19">
        <v>92.825112107623298</v>
      </c>
    </row>
    <row r="382" spans="1:16" ht="14.1" x14ac:dyDescent="0.5">
      <c r="A382" t="s">
        <v>4766</v>
      </c>
      <c r="B382" s="17" t="s">
        <v>133</v>
      </c>
      <c r="C382" t="s">
        <v>4665</v>
      </c>
      <c r="D382" t="s">
        <v>4767</v>
      </c>
      <c r="E382" t="s">
        <v>4768</v>
      </c>
      <c r="F382" s="18">
        <v>0.13671</v>
      </c>
      <c r="G382" s="18">
        <v>0.13671</v>
      </c>
      <c r="H382" s="18">
        <v>0.17199</v>
      </c>
      <c r="I382" s="18">
        <v>0.441</v>
      </c>
      <c r="J382" s="19">
        <v>0.31</v>
      </c>
      <c r="K382" s="19">
        <v>0.31</v>
      </c>
      <c r="L382" s="19">
        <v>0.39</v>
      </c>
      <c r="M382" s="20">
        <v>11</v>
      </c>
      <c r="N382" s="19">
        <v>9.4170403587443907</v>
      </c>
      <c r="O382" s="19">
        <v>85.201793721973104</v>
      </c>
      <c r="P382" s="19">
        <v>81.165919282511197</v>
      </c>
    </row>
    <row r="383" spans="1:16" ht="14.1" x14ac:dyDescent="0.5">
      <c r="A383" t="s">
        <v>4769</v>
      </c>
      <c r="B383" s="17" t="s">
        <v>133</v>
      </c>
      <c r="C383" t="s">
        <v>4665</v>
      </c>
      <c r="D383" t="s">
        <v>2724</v>
      </c>
      <c r="E383" t="s">
        <v>2725</v>
      </c>
      <c r="F383" s="18">
        <v>0.32846999999999998</v>
      </c>
      <c r="G383" s="18">
        <v>0.1067</v>
      </c>
      <c r="H383" s="18">
        <v>4.9029999999999997E-2</v>
      </c>
      <c r="I383" s="18">
        <v>0.48420000000000002</v>
      </c>
      <c r="J383" s="19">
        <v>0.6724</v>
      </c>
      <c r="K383" s="19">
        <v>0.22309999999999999</v>
      </c>
      <c r="L383" s="19">
        <v>0.1045</v>
      </c>
      <c r="M383" s="20">
        <v>11</v>
      </c>
      <c r="N383" s="19">
        <v>94.618834080717505</v>
      </c>
      <c r="O383" s="19">
        <v>60.538116591928301</v>
      </c>
      <c r="P383" s="19">
        <v>1.3452914798206299</v>
      </c>
    </row>
    <row r="384" spans="1:16" ht="14.1" x14ac:dyDescent="0.5">
      <c r="A384" t="s">
        <v>4770</v>
      </c>
      <c r="B384" s="17" t="s">
        <v>133</v>
      </c>
      <c r="C384" t="s">
        <v>4665</v>
      </c>
      <c r="D384" t="s">
        <v>4714</v>
      </c>
      <c r="E384" t="s">
        <v>4715</v>
      </c>
      <c r="F384" s="18">
        <v>0.17682999999999999</v>
      </c>
      <c r="G384" s="18">
        <v>0.14277000000000001</v>
      </c>
      <c r="H384" s="18">
        <v>0.20039999999999999</v>
      </c>
      <c r="I384" s="18">
        <v>0.52</v>
      </c>
      <c r="J384" s="19">
        <v>0.34</v>
      </c>
      <c r="K384" s="19">
        <v>0.27500000000000002</v>
      </c>
      <c r="L384" s="19">
        <v>0.38500000000000001</v>
      </c>
      <c r="M384" s="20">
        <v>11</v>
      </c>
      <c r="N384" s="19">
        <v>13.901345291479799</v>
      </c>
      <c r="O384" s="19">
        <v>76.681614349775799</v>
      </c>
      <c r="P384" s="19">
        <v>79.372197309417004</v>
      </c>
    </row>
    <row r="385" spans="1:16" ht="14.1" x14ac:dyDescent="0.5">
      <c r="A385" t="s">
        <v>4771</v>
      </c>
      <c r="B385" s="17" t="s">
        <v>133</v>
      </c>
      <c r="C385" t="s">
        <v>4665</v>
      </c>
      <c r="D385" t="s">
        <v>4714</v>
      </c>
      <c r="E385" t="s">
        <v>4715</v>
      </c>
      <c r="F385" s="18">
        <v>0.15468000000000001</v>
      </c>
      <c r="G385" s="18">
        <v>0.27982000000000001</v>
      </c>
      <c r="H385" s="18">
        <v>0.25548999999999999</v>
      </c>
      <c r="I385" s="18">
        <v>0.69</v>
      </c>
      <c r="J385" s="19">
        <v>0.224</v>
      </c>
      <c r="K385" s="19">
        <v>0.40600000000000003</v>
      </c>
      <c r="L385" s="19">
        <v>0.37</v>
      </c>
      <c r="M385" s="20">
        <v>12</v>
      </c>
      <c r="N385" s="19">
        <v>4.0178571428571397</v>
      </c>
      <c r="O385" s="19">
        <v>96.428571428571402</v>
      </c>
      <c r="P385" s="19">
        <v>67.410714285714306</v>
      </c>
    </row>
    <row r="386" spans="1:16" ht="14.1" x14ac:dyDescent="0.5">
      <c r="A386" t="s">
        <v>4772</v>
      </c>
      <c r="B386" s="17" t="s">
        <v>133</v>
      </c>
      <c r="C386" t="s">
        <v>4665</v>
      </c>
      <c r="D386" t="s">
        <v>4714</v>
      </c>
      <c r="E386" t="s">
        <v>4715</v>
      </c>
      <c r="F386" s="18">
        <v>0.41542000000000001</v>
      </c>
      <c r="G386" s="18">
        <v>0.32795999999999997</v>
      </c>
      <c r="H386" s="18">
        <v>0.49662000000000001</v>
      </c>
      <c r="I386" s="18">
        <v>1.24</v>
      </c>
      <c r="J386" s="19">
        <v>0.33500000000000002</v>
      </c>
      <c r="K386" s="19">
        <v>0.26400000000000001</v>
      </c>
      <c r="L386" s="19">
        <v>0.40100000000000002</v>
      </c>
      <c r="M386" s="20">
        <v>15</v>
      </c>
      <c r="N386" s="19">
        <v>14.285714285714301</v>
      </c>
      <c r="O386" s="19">
        <v>66.964285714285694</v>
      </c>
      <c r="P386" s="19">
        <v>81.696428571428598</v>
      </c>
    </row>
    <row r="387" spans="1:16" ht="14.1" x14ac:dyDescent="0.5">
      <c r="A387" t="s">
        <v>4773</v>
      </c>
      <c r="B387" s="17" t="s">
        <v>133</v>
      </c>
      <c r="C387" t="s">
        <v>4665</v>
      </c>
      <c r="D387" t="s">
        <v>4767</v>
      </c>
      <c r="E387" t="s">
        <v>4768</v>
      </c>
      <c r="F387" s="18">
        <v>0.31359999999999999</v>
      </c>
      <c r="G387" s="18">
        <v>0.32928000000000002</v>
      </c>
      <c r="H387" s="18">
        <v>0.92512000000000005</v>
      </c>
      <c r="I387" s="18">
        <v>1.5680000000000001</v>
      </c>
      <c r="J387" s="19">
        <v>0.2</v>
      </c>
      <c r="K387" s="19">
        <v>0.21</v>
      </c>
      <c r="L387" s="19">
        <v>0.59</v>
      </c>
      <c r="M387" s="20">
        <v>16</v>
      </c>
      <c r="N387" s="19">
        <v>1.79372197309417</v>
      </c>
      <c r="O387" s="19">
        <v>46.188340807174903</v>
      </c>
      <c r="P387" s="19">
        <v>95.067264573990997</v>
      </c>
    </row>
    <row r="388" spans="1:16" ht="14.1" x14ac:dyDescent="0.5">
      <c r="A388" t="s">
        <v>4774</v>
      </c>
      <c r="B388" s="17" t="s">
        <v>133</v>
      </c>
      <c r="C388" t="s">
        <v>4665</v>
      </c>
      <c r="D388" t="s">
        <v>4714</v>
      </c>
      <c r="E388" t="s">
        <v>4715</v>
      </c>
      <c r="F388" s="18">
        <v>0.63219000000000003</v>
      </c>
      <c r="G388" s="18">
        <v>0.48871999999999999</v>
      </c>
      <c r="H388" s="18">
        <v>0.65908999999999995</v>
      </c>
      <c r="I388" s="18">
        <v>1.78</v>
      </c>
      <c r="J388" s="19">
        <v>0.35499999999999998</v>
      </c>
      <c r="K388" s="19">
        <v>0.27500000000000002</v>
      </c>
      <c r="L388" s="19">
        <v>0.37</v>
      </c>
      <c r="M388" s="20">
        <v>16</v>
      </c>
      <c r="N388" s="19">
        <v>24.6636771300448</v>
      </c>
      <c r="O388" s="19">
        <v>73.991031390134495</v>
      </c>
      <c r="P388" s="19">
        <v>67.713004484304903</v>
      </c>
    </row>
    <row r="389" spans="1:16" ht="14.1" x14ac:dyDescent="0.5">
      <c r="A389" t="s">
        <v>4775</v>
      </c>
      <c r="B389" s="17" t="s">
        <v>133</v>
      </c>
      <c r="C389" t="s">
        <v>4665</v>
      </c>
      <c r="D389" t="s">
        <v>4776</v>
      </c>
      <c r="E389" t="s">
        <v>4777</v>
      </c>
      <c r="F389" s="18">
        <v>0.91607000000000005</v>
      </c>
      <c r="G389" s="18">
        <v>1.22143</v>
      </c>
      <c r="H389" s="18">
        <v>3.5625</v>
      </c>
      <c r="I389" s="18">
        <v>5.7</v>
      </c>
      <c r="J389" s="19">
        <v>0.161</v>
      </c>
      <c r="K389" s="19">
        <v>0.214</v>
      </c>
      <c r="L389" s="19">
        <v>0.625</v>
      </c>
      <c r="M389" s="20">
        <v>21</v>
      </c>
      <c r="N389" s="19">
        <v>2.6785714285714302</v>
      </c>
      <c r="O389" s="19">
        <v>31.696428571428601</v>
      </c>
      <c r="P389" s="19">
        <v>95.535714285714306</v>
      </c>
    </row>
    <row r="390" spans="1:16" ht="14.1" x14ac:dyDescent="0.5">
      <c r="A390" t="s">
        <v>4778</v>
      </c>
      <c r="B390" s="17" t="s">
        <v>133</v>
      </c>
      <c r="C390" t="s">
        <v>4665</v>
      </c>
      <c r="D390" t="s">
        <v>4779</v>
      </c>
      <c r="E390" t="s">
        <v>4780</v>
      </c>
      <c r="F390" s="18">
        <v>2.8436599999999999</v>
      </c>
      <c r="G390" s="18">
        <v>1.08135</v>
      </c>
      <c r="H390" s="18">
        <v>2.2288399999999999</v>
      </c>
      <c r="I390" s="18">
        <v>6.1538500000000003</v>
      </c>
      <c r="J390" s="19">
        <v>0.46200000000000002</v>
      </c>
      <c r="K390" s="19">
        <v>0.17599999999999999</v>
      </c>
      <c r="L390" s="19">
        <v>0.36199999999999999</v>
      </c>
      <c r="M390" s="20">
        <v>21</v>
      </c>
      <c r="N390" s="19">
        <v>70.535714285714306</v>
      </c>
      <c r="O390" s="19">
        <v>19.6428571428571</v>
      </c>
      <c r="P390" s="19">
        <v>66.071428571428598</v>
      </c>
    </row>
    <row r="391" spans="1:16" ht="14.1" x14ac:dyDescent="0.5">
      <c r="A391" t="s">
        <v>4781</v>
      </c>
      <c r="B391" s="17" t="s">
        <v>133</v>
      </c>
      <c r="C391" t="s">
        <v>4665</v>
      </c>
      <c r="D391" t="s">
        <v>4776</v>
      </c>
      <c r="E391" t="s">
        <v>4777</v>
      </c>
      <c r="F391" s="18">
        <v>1.2169000000000001</v>
      </c>
      <c r="G391" s="18">
        <v>1.2169000000000001</v>
      </c>
      <c r="H391" s="18">
        <v>4.7662000000000004</v>
      </c>
      <c r="I391" s="18">
        <v>7.2</v>
      </c>
      <c r="J391" s="19">
        <v>0.16900000000000001</v>
      </c>
      <c r="K391" s="19">
        <v>0.16900000000000001</v>
      </c>
      <c r="L391" s="19">
        <v>0.66200000000000003</v>
      </c>
      <c r="M391" s="20">
        <v>22</v>
      </c>
      <c r="N391" s="19">
        <v>4.03587443946188</v>
      </c>
      <c r="O391" s="19">
        <v>25.5605381165919</v>
      </c>
      <c r="P391" s="19">
        <v>95.067264573990997</v>
      </c>
    </row>
    <row r="392" spans="1:16" ht="14.1" x14ac:dyDescent="0.5">
      <c r="A392" t="s">
        <v>4782</v>
      </c>
      <c r="B392" s="17" t="s">
        <v>133</v>
      </c>
      <c r="C392" t="s">
        <v>4665</v>
      </c>
      <c r="D392" t="s">
        <v>4776</v>
      </c>
      <c r="E392" t="s">
        <v>4777</v>
      </c>
      <c r="F392" s="18">
        <v>1.5389600000000001</v>
      </c>
      <c r="G392" s="18">
        <v>1.2311700000000001</v>
      </c>
      <c r="H392" s="18">
        <v>5.1298700000000004</v>
      </c>
      <c r="I392" s="18">
        <v>7.9</v>
      </c>
      <c r="J392" s="19">
        <v>0.19500000000000001</v>
      </c>
      <c r="K392" s="19">
        <v>0.156</v>
      </c>
      <c r="L392" s="19">
        <v>0.64900000000000002</v>
      </c>
      <c r="M392" s="20">
        <v>22</v>
      </c>
      <c r="N392" s="19">
        <v>6.7264573991031398</v>
      </c>
      <c r="O392" s="19">
        <v>21.52466367713</v>
      </c>
      <c r="P392" s="19">
        <v>93.273542600896903</v>
      </c>
    </row>
    <row r="393" spans="1:16" ht="14.1" x14ac:dyDescent="0.5">
      <c r="A393" t="s">
        <v>4783</v>
      </c>
      <c r="B393" s="17" t="s">
        <v>133</v>
      </c>
      <c r="C393" t="s">
        <v>4665</v>
      </c>
      <c r="D393" t="s">
        <v>4779</v>
      </c>
      <c r="E393" t="s">
        <v>4780</v>
      </c>
      <c r="F393" s="18">
        <v>4.1470000000000002</v>
      </c>
      <c r="G393" s="18">
        <v>1.6828799999999999</v>
      </c>
      <c r="H393" s="18">
        <v>2.7171400000000001</v>
      </c>
      <c r="I393" s="18">
        <v>8.5470100000000002</v>
      </c>
      <c r="J393" s="19">
        <v>0.48499999999999999</v>
      </c>
      <c r="K393" s="19">
        <v>0.19700000000000001</v>
      </c>
      <c r="L393" s="19">
        <v>0.318</v>
      </c>
      <c r="M393" s="20">
        <v>22</v>
      </c>
      <c r="N393" s="19">
        <v>72.645739910313907</v>
      </c>
      <c r="O393" s="19">
        <v>38.116591928251097</v>
      </c>
      <c r="P393" s="19">
        <v>52.017937219730896</v>
      </c>
    </row>
    <row r="394" spans="1:16" ht="14.1" x14ac:dyDescent="0.5">
      <c r="A394" t="s">
        <v>4784</v>
      </c>
      <c r="B394" s="17" t="s">
        <v>133</v>
      </c>
      <c r="C394" t="s">
        <v>4665</v>
      </c>
      <c r="D394" t="s">
        <v>4776</v>
      </c>
      <c r="E394" t="s">
        <v>4777</v>
      </c>
      <c r="F394" s="18">
        <v>2.5403199999999999</v>
      </c>
      <c r="G394" s="18">
        <v>1.42258</v>
      </c>
      <c r="H394" s="18">
        <v>8.6371000000000002</v>
      </c>
      <c r="I394" s="18">
        <v>12.6</v>
      </c>
      <c r="J394" s="19">
        <v>0.20200000000000001</v>
      </c>
      <c r="K394" s="19">
        <v>0.113</v>
      </c>
      <c r="L394" s="19">
        <v>0.68500000000000005</v>
      </c>
      <c r="M394" s="20">
        <v>24</v>
      </c>
      <c r="N394" s="19">
        <v>11.160714285714301</v>
      </c>
      <c r="O394" s="19">
        <v>3.5714285714285698</v>
      </c>
      <c r="P394" s="19">
        <v>99.553571428571402</v>
      </c>
    </row>
    <row r="395" spans="1:16" ht="14.1" x14ac:dyDescent="0.5">
      <c r="A395" t="s">
        <v>4785</v>
      </c>
      <c r="B395" s="17" t="s">
        <v>133</v>
      </c>
      <c r="C395" t="s">
        <v>4665</v>
      </c>
      <c r="D395" t="s">
        <v>4786</v>
      </c>
      <c r="E395" t="s">
        <v>4787</v>
      </c>
      <c r="F395" s="18">
        <v>3</v>
      </c>
      <c r="G395" s="18">
        <v>9.5</v>
      </c>
      <c r="H395" s="18">
        <v>9.1999999999999993</v>
      </c>
      <c r="I395" s="18">
        <v>21.7</v>
      </c>
      <c r="J395" s="19">
        <v>0.13800000000000001</v>
      </c>
      <c r="K395" s="19">
        <v>0.438</v>
      </c>
      <c r="L395" s="19">
        <v>0.42399999999999999</v>
      </c>
      <c r="M395" s="20">
        <v>26</v>
      </c>
      <c r="N395" s="19">
        <v>1.3452914798206299</v>
      </c>
      <c r="O395" s="19">
        <v>87.443946188340803</v>
      </c>
      <c r="P395" s="19">
        <v>83.856502242152501</v>
      </c>
    </row>
    <row r="396" spans="1:16" ht="14.1" x14ac:dyDescent="0.5">
      <c r="A396" t="s">
        <v>4788</v>
      </c>
      <c r="B396" s="17" t="s">
        <v>133</v>
      </c>
      <c r="C396" t="s">
        <v>4665</v>
      </c>
      <c r="D396" t="s">
        <v>4786</v>
      </c>
      <c r="E396" t="s">
        <v>4787</v>
      </c>
      <c r="F396" s="18">
        <v>5.7</v>
      </c>
      <c r="G396" s="18">
        <v>12.8</v>
      </c>
      <c r="H396" s="18">
        <v>13.4</v>
      </c>
      <c r="I396" s="18">
        <v>31.9</v>
      </c>
      <c r="J396" s="19">
        <v>0.17899999999999999</v>
      </c>
      <c r="K396" s="19">
        <v>0.40100000000000002</v>
      </c>
      <c r="L396" s="19">
        <v>0.42</v>
      </c>
      <c r="M396" s="20">
        <v>27</v>
      </c>
      <c r="N396" s="19">
        <v>3.125</v>
      </c>
      <c r="O396" s="19">
        <v>76.785714285714306</v>
      </c>
      <c r="P396" s="19">
        <v>79.464285714285694</v>
      </c>
    </row>
    <row r="397" spans="1:16" ht="14.1" x14ac:dyDescent="0.5">
      <c r="A397" t="s">
        <v>4789</v>
      </c>
      <c r="B397" s="17" t="s">
        <v>133</v>
      </c>
      <c r="C397" t="s">
        <v>4665</v>
      </c>
      <c r="D397" t="s">
        <v>4786</v>
      </c>
      <c r="E397" t="s">
        <v>4787</v>
      </c>
      <c r="F397" s="18">
        <v>5.6174499999999998</v>
      </c>
      <c r="G397" s="18">
        <v>13.84299</v>
      </c>
      <c r="H397" s="18">
        <v>12.739560000000001</v>
      </c>
      <c r="I397" s="18">
        <v>32.200000000000003</v>
      </c>
      <c r="J397" s="19">
        <v>0.17399999999999999</v>
      </c>
      <c r="K397" s="19">
        <v>0.43</v>
      </c>
      <c r="L397" s="19">
        <v>0.39600000000000002</v>
      </c>
      <c r="M397" s="20">
        <v>27</v>
      </c>
      <c r="N397" s="19">
        <v>2.2321428571428599</v>
      </c>
      <c r="O397" s="19">
        <v>83.928571428571402</v>
      </c>
      <c r="P397" s="19">
        <v>73.214285714285694</v>
      </c>
    </row>
    <row r="398" spans="1:16" ht="14.1" x14ac:dyDescent="0.5">
      <c r="A398" t="s">
        <v>4790</v>
      </c>
      <c r="B398" s="17" t="s">
        <v>133</v>
      </c>
      <c r="C398" t="s">
        <v>4665</v>
      </c>
      <c r="D398" t="s">
        <v>4746</v>
      </c>
      <c r="E398" t="s">
        <v>4747</v>
      </c>
      <c r="F398" s="18">
        <v>6.5972</v>
      </c>
      <c r="G398" s="18">
        <v>19.965299999999999</v>
      </c>
      <c r="H398" s="18">
        <v>23.4375</v>
      </c>
      <c r="I398" s="18">
        <v>50</v>
      </c>
      <c r="J398" s="19">
        <v>0.13189999999999999</v>
      </c>
      <c r="K398" s="19">
        <v>0.39929999999999999</v>
      </c>
      <c r="L398" s="19">
        <v>0.46879999999999999</v>
      </c>
      <c r="M398" s="20">
        <v>28</v>
      </c>
      <c r="N398" s="19">
        <v>5.3811659192825099</v>
      </c>
      <c r="O398" s="19">
        <v>67.713004484304903</v>
      </c>
      <c r="P398" s="19">
        <v>84.753363228699598</v>
      </c>
    </row>
    <row r="399" spans="1:16" ht="14.1" x14ac:dyDescent="0.5">
      <c r="A399" t="s">
        <v>4791</v>
      </c>
      <c r="B399" s="17" t="s">
        <v>133</v>
      </c>
      <c r="C399" t="s">
        <v>4665</v>
      </c>
      <c r="D399" t="s">
        <v>4792</v>
      </c>
      <c r="E399" t="s">
        <v>4793</v>
      </c>
      <c r="F399" s="18">
        <v>31.4</v>
      </c>
      <c r="G399" s="18">
        <v>85.4</v>
      </c>
      <c r="H399" s="18">
        <v>81.599999999999994</v>
      </c>
      <c r="I399" s="18">
        <v>198.4</v>
      </c>
      <c r="J399" s="19">
        <v>0.1583</v>
      </c>
      <c r="K399" s="19">
        <v>0.4304</v>
      </c>
      <c r="L399" s="19">
        <v>0.4113</v>
      </c>
      <c r="M399" s="20">
        <v>30</v>
      </c>
      <c r="N399" s="19">
        <v>38.839285714285701</v>
      </c>
      <c r="O399" s="19">
        <v>37.053571428571402</v>
      </c>
      <c r="P399" s="19">
        <v>80.803571428571402</v>
      </c>
    </row>
    <row r="400" spans="1:16" ht="14.1" x14ac:dyDescent="0.5">
      <c r="A400" t="s">
        <v>4794</v>
      </c>
      <c r="B400" s="17" t="s">
        <v>4795</v>
      </c>
      <c r="C400" t="s">
        <v>4665</v>
      </c>
      <c r="D400" t="s">
        <v>4796</v>
      </c>
      <c r="E400" t="s">
        <v>4797</v>
      </c>
      <c r="F400" s="18">
        <v>1319.8573100000001</v>
      </c>
      <c r="G400" s="18">
        <v>15029.72652</v>
      </c>
      <c r="H400" s="18">
        <v>4684.8989300000003</v>
      </c>
      <c r="I400" s="18">
        <v>21034.482759999999</v>
      </c>
      <c r="J400" s="19">
        <v>6.2700000000000006E-2</v>
      </c>
      <c r="K400" s="19">
        <v>0.71450000000000002</v>
      </c>
      <c r="L400" s="19">
        <v>0.22270000000000001</v>
      </c>
      <c r="M400" s="20">
        <v>35</v>
      </c>
      <c r="N400" s="19">
        <v>44.394618834080703</v>
      </c>
      <c r="O400" s="19">
        <v>56.502242152466401</v>
      </c>
      <c r="P400" s="19">
        <v>60.986547085201799</v>
      </c>
    </row>
    <row r="401" spans="1:16" ht="14.1" x14ac:dyDescent="0.5">
      <c r="A401" t="s">
        <v>4798</v>
      </c>
      <c r="B401" s="17" t="s">
        <v>4795</v>
      </c>
      <c r="C401" t="s">
        <v>4665</v>
      </c>
      <c r="D401" t="s">
        <v>4799</v>
      </c>
      <c r="E401" t="s">
        <v>4800</v>
      </c>
      <c r="F401" s="18">
        <v>1223.94082</v>
      </c>
      <c r="G401" s="18">
        <v>30928.04304</v>
      </c>
      <c r="H401" s="18">
        <v>11116.341630000001</v>
      </c>
      <c r="I401" s="18">
        <v>43268.325490000003</v>
      </c>
      <c r="J401" s="19">
        <v>2.8299999999999999E-2</v>
      </c>
      <c r="K401" s="19">
        <v>0.71479999999999999</v>
      </c>
      <c r="L401" s="19">
        <v>0.25690000000000002</v>
      </c>
      <c r="M401" s="20">
        <v>38</v>
      </c>
      <c r="N401" s="19">
        <v>13.004484304932699</v>
      </c>
      <c r="O401" s="19">
        <v>47.085201793722</v>
      </c>
      <c r="P401" s="19">
        <v>84.753363228699598</v>
      </c>
    </row>
    <row r="402" spans="1:16" ht="14.1" x14ac:dyDescent="0.5">
      <c r="A402" t="s">
        <v>4801</v>
      </c>
      <c r="B402" s="17" t="s">
        <v>4795</v>
      </c>
      <c r="C402" t="s">
        <v>4665</v>
      </c>
      <c r="D402" t="s">
        <v>4802</v>
      </c>
      <c r="E402" t="s">
        <v>4803</v>
      </c>
      <c r="F402" s="18">
        <v>2024.69136</v>
      </c>
      <c r="G402" s="18">
        <v>62716.049379999997</v>
      </c>
      <c r="H402" s="18">
        <v>24543.209879999999</v>
      </c>
      <c r="I402" s="18">
        <v>89283.950620000003</v>
      </c>
      <c r="J402" s="19">
        <v>2.2700000000000001E-2</v>
      </c>
      <c r="K402" s="19">
        <v>0.70240000000000002</v>
      </c>
      <c r="L402" s="19">
        <v>0.27489999999999998</v>
      </c>
      <c r="M402" s="20">
        <v>41</v>
      </c>
      <c r="N402" s="19">
        <v>13.004484304932699</v>
      </c>
      <c r="O402" s="19">
        <v>17.937219730941699</v>
      </c>
      <c r="P402" s="19">
        <v>92.825112107623298</v>
      </c>
    </row>
    <row r="403" spans="1:16" ht="14.1" x14ac:dyDescent="0.5">
      <c r="A403" t="s">
        <v>4804</v>
      </c>
      <c r="B403" s="17" t="s">
        <v>396</v>
      </c>
      <c r="C403" t="s">
        <v>2337</v>
      </c>
      <c r="D403" t="s">
        <v>2724</v>
      </c>
      <c r="E403" t="s">
        <v>2725</v>
      </c>
      <c r="F403" s="18">
        <v>4.6499999999999996E-3</v>
      </c>
      <c r="G403" s="18">
        <v>8.0000000000000004E-4</v>
      </c>
      <c r="H403" s="18">
        <v>1.5499999999999999E-3</v>
      </c>
      <c r="I403" s="18">
        <v>7.0000000000000001E-3</v>
      </c>
      <c r="J403" s="19">
        <v>0.65869999999999995</v>
      </c>
      <c r="K403" s="19">
        <v>0.11509999999999999</v>
      </c>
      <c r="L403" s="19">
        <v>0.22620000000000001</v>
      </c>
      <c r="M403" s="20">
        <v>1</v>
      </c>
      <c r="N403" s="19">
        <v>0.85201793721973096</v>
      </c>
      <c r="O403" s="19">
        <v>0.25560538116591902</v>
      </c>
      <c r="P403" s="19">
        <v>0.32286995515695099</v>
      </c>
    </row>
    <row r="404" spans="1:16" ht="14.1" x14ac:dyDescent="0.5">
      <c r="A404" t="s">
        <v>4805</v>
      </c>
      <c r="B404" s="17" t="s">
        <v>396</v>
      </c>
      <c r="C404" t="s">
        <v>2337</v>
      </c>
      <c r="D404" t="s">
        <v>3841</v>
      </c>
      <c r="E404" t="s">
        <v>3842</v>
      </c>
      <c r="F404" s="18">
        <v>1.762E-2</v>
      </c>
      <c r="G404" s="18">
        <v>4.0699999999999998E-3</v>
      </c>
      <c r="H404" s="18">
        <v>1.6070000000000001E-2</v>
      </c>
      <c r="I404" s="18">
        <v>3.7749999999999999E-2</v>
      </c>
      <c r="J404" s="19">
        <v>0.4667</v>
      </c>
      <c r="K404" s="19">
        <v>0.1077</v>
      </c>
      <c r="L404" s="19">
        <v>0.42559999999999998</v>
      </c>
      <c r="M404" s="20">
        <v>4</v>
      </c>
      <c r="N404" s="19">
        <v>31.838565022421498</v>
      </c>
      <c r="O404" s="19">
        <v>25.112107623318401</v>
      </c>
      <c r="P404" s="19">
        <v>90.582959641255599</v>
      </c>
    </row>
    <row r="405" spans="1:16" ht="14.1" x14ac:dyDescent="0.5">
      <c r="A405" t="s">
        <v>4806</v>
      </c>
      <c r="B405" s="17" t="s">
        <v>396</v>
      </c>
      <c r="C405" t="s">
        <v>2337</v>
      </c>
      <c r="D405" t="s">
        <v>2724</v>
      </c>
      <c r="E405" t="s">
        <v>2725</v>
      </c>
      <c r="F405" s="18">
        <v>2.691E-2</v>
      </c>
      <c r="G405" s="18">
        <v>3.8999999999999998E-3</v>
      </c>
      <c r="H405" s="18">
        <v>9.1000000000000004E-3</v>
      </c>
      <c r="I405" s="18">
        <v>3.9910000000000001E-2</v>
      </c>
      <c r="J405" s="19">
        <v>0.63870000000000005</v>
      </c>
      <c r="K405" s="19">
        <v>0.11310000000000001</v>
      </c>
      <c r="L405" s="19">
        <v>0.2482</v>
      </c>
      <c r="M405" s="20">
        <v>4</v>
      </c>
      <c r="N405" s="19">
        <v>83.856502242152501</v>
      </c>
      <c r="O405" s="19">
        <v>27.3542600896861</v>
      </c>
      <c r="P405" s="19">
        <v>28.251121076233201</v>
      </c>
    </row>
    <row r="406" spans="1:16" ht="14.1" x14ac:dyDescent="0.5">
      <c r="A406" t="s">
        <v>4807</v>
      </c>
      <c r="B406" s="17" t="s">
        <v>396</v>
      </c>
      <c r="C406" t="s">
        <v>2337</v>
      </c>
      <c r="D406" t="s">
        <v>3841</v>
      </c>
      <c r="E406" t="s">
        <v>3842</v>
      </c>
      <c r="F406" s="18">
        <v>4.2970000000000001E-2</v>
      </c>
      <c r="G406" s="18">
        <v>9.2499999999999995E-3</v>
      </c>
      <c r="H406" s="18">
        <v>1.8530000000000001E-2</v>
      </c>
      <c r="I406" s="18">
        <v>7.0749999999999993E-2</v>
      </c>
      <c r="J406" s="19">
        <v>0.60729999999999995</v>
      </c>
      <c r="K406" s="19">
        <v>0.13070000000000001</v>
      </c>
      <c r="L406" s="19">
        <v>0.26200000000000001</v>
      </c>
      <c r="M406" s="20">
        <v>5</v>
      </c>
      <c r="N406" s="19">
        <v>76.681614349775799</v>
      </c>
      <c r="O406" s="19">
        <v>28.251121076233201</v>
      </c>
      <c r="P406" s="19">
        <v>32.286995515695097</v>
      </c>
    </row>
    <row r="407" spans="1:16" ht="14.1" x14ac:dyDescent="0.5">
      <c r="A407" t="s">
        <v>4808</v>
      </c>
      <c r="B407" s="17" t="s">
        <v>396</v>
      </c>
      <c r="C407" t="s">
        <v>2337</v>
      </c>
      <c r="D407" t="s">
        <v>2712</v>
      </c>
      <c r="E407" t="s">
        <v>2713</v>
      </c>
      <c r="F407" s="18">
        <v>0.10314</v>
      </c>
      <c r="G407" s="18">
        <v>9.5999999999999992E-3</v>
      </c>
      <c r="H407" s="18">
        <v>4.4790000000000003E-2</v>
      </c>
      <c r="I407" s="18">
        <v>0.15751999999999999</v>
      </c>
      <c r="J407" s="19">
        <v>0.6552</v>
      </c>
      <c r="K407" s="19">
        <v>5.9200000000000003E-2</v>
      </c>
      <c r="L407" s="19">
        <v>0.28560000000000002</v>
      </c>
      <c r="M407" s="20">
        <v>7</v>
      </c>
      <c r="N407" s="19">
        <v>86.995515695067297</v>
      </c>
      <c r="O407" s="19">
        <v>4.03587443946188</v>
      </c>
      <c r="P407" s="19">
        <v>47.982062780269104</v>
      </c>
    </row>
    <row r="408" spans="1:16" ht="14.1" x14ac:dyDescent="0.5">
      <c r="A408" t="s">
        <v>4809</v>
      </c>
      <c r="B408" s="17" t="s">
        <v>396</v>
      </c>
      <c r="C408" t="s">
        <v>2337</v>
      </c>
      <c r="D408" t="s">
        <v>4810</v>
      </c>
      <c r="E408" t="s">
        <v>4811</v>
      </c>
      <c r="F408" s="18">
        <v>0.15215000000000001</v>
      </c>
      <c r="G408" s="18">
        <v>2.0150000000000001E-2</v>
      </c>
      <c r="H408" s="18">
        <v>6.7699999999999996E-2</v>
      </c>
      <c r="I408" s="18">
        <v>0.24</v>
      </c>
      <c r="J408" s="19">
        <v>0.63400000000000001</v>
      </c>
      <c r="K408" s="19">
        <v>8.4000000000000005E-2</v>
      </c>
      <c r="L408" s="19">
        <v>0.28199999999999997</v>
      </c>
      <c r="M408" s="20">
        <v>8</v>
      </c>
      <c r="N408" s="19">
        <v>85.650224215246595</v>
      </c>
      <c r="O408" s="19">
        <v>9.4170403587443907</v>
      </c>
      <c r="P408" s="19">
        <v>43.0493273542601</v>
      </c>
    </row>
    <row r="409" spans="1:16" ht="14.1" x14ac:dyDescent="0.5">
      <c r="A409" t="s">
        <v>4812</v>
      </c>
      <c r="B409" s="17" t="s">
        <v>396</v>
      </c>
      <c r="C409" t="s">
        <v>2337</v>
      </c>
      <c r="D409" t="s">
        <v>3841</v>
      </c>
      <c r="E409" t="s">
        <v>3842</v>
      </c>
      <c r="F409" s="18">
        <v>0.15923000000000001</v>
      </c>
      <c r="G409" s="18">
        <v>1.9900000000000001E-2</v>
      </c>
      <c r="H409" s="18">
        <v>6.2280000000000002E-2</v>
      </c>
      <c r="I409" s="18">
        <v>0.24142</v>
      </c>
      <c r="J409" s="19">
        <v>0.65959999999999996</v>
      </c>
      <c r="K409" s="19">
        <v>8.2400000000000001E-2</v>
      </c>
      <c r="L409" s="19">
        <v>0.25800000000000001</v>
      </c>
      <c r="M409" s="20">
        <v>8</v>
      </c>
      <c r="N409" s="19">
        <v>92.376681614349806</v>
      </c>
      <c r="O409" s="19">
        <v>8.0717488789237706</v>
      </c>
      <c r="P409" s="19">
        <v>31.390134529148</v>
      </c>
    </row>
    <row r="410" spans="1:16" ht="14.1" x14ac:dyDescent="0.5">
      <c r="A410" t="s">
        <v>4813</v>
      </c>
      <c r="B410" s="17" t="s">
        <v>396</v>
      </c>
      <c r="C410" t="s">
        <v>2337</v>
      </c>
      <c r="D410" t="s">
        <v>2785</v>
      </c>
      <c r="E410" t="s">
        <v>2786</v>
      </c>
      <c r="F410" s="18">
        <v>0.17595</v>
      </c>
      <c r="G410" s="18">
        <v>3.2219999999999999E-2</v>
      </c>
      <c r="H410" s="18">
        <v>0.15694</v>
      </c>
      <c r="I410" s="18">
        <v>0.36510999999999999</v>
      </c>
      <c r="J410" s="19">
        <v>0.48199999999999998</v>
      </c>
      <c r="K410" s="19">
        <v>8.7999999999999995E-2</v>
      </c>
      <c r="L410" s="19">
        <v>0.43</v>
      </c>
      <c r="M410" s="20">
        <v>10</v>
      </c>
      <c r="N410" s="19">
        <v>48.430493273542602</v>
      </c>
      <c r="O410" s="19">
        <v>8.0717488789237706</v>
      </c>
      <c r="P410" s="19">
        <v>81.614349775784802</v>
      </c>
    </row>
    <row r="411" spans="1:16" ht="14.1" x14ac:dyDescent="0.5">
      <c r="A411" t="s">
        <v>4814</v>
      </c>
      <c r="B411" s="17" t="s">
        <v>396</v>
      </c>
      <c r="C411" t="s">
        <v>2337</v>
      </c>
      <c r="D411" t="s">
        <v>2761</v>
      </c>
      <c r="E411" t="s">
        <v>2762</v>
      </c>
      <c r="F411" s="18">
        <v>0.21407999999999999</v>
      </c>
      <c r="G411" s="18">
        <v>4.0079999999999998E-2</v>
      </c>
      <c r="H411" s="18">
        <v>0.30760999999999999</v>
      </c>
      <c r="I411" s="18">
        <v>0.56176999999999999</v>
      </c>
      <c r="J411" s="19">
        <v>0.38100000000000001</v>
      </c>
      <c r="K411" s="19">
        <v>7.0999999999999994E-2</v>
      </c>
      <c r="L411" s="19">
        <v>0.54800000000000004</v>
      </c>
      <c r="M411" s="20">
        <v>12</v>
      </c>
      <c r="N411" s="19">
        <v>22.321428571428601</v>
      </c>
      <c r="O411" s="19">
        <v>8.03571428571429</v>
      </c>
      <c r="P411" s="19">
        <v>92.857142857142904</v>
      </c>
    </row>
    <row r="412" spans="1:16" ht="14.1" x14ac:dyDescent="0.5">
      <c r="A412" t="s">
        <v>4815</v>
      </c>
      <c r="B412" s="17" t="s">
        <v>396</v>
      </c>
      <c r="C412" t="s">
        <v>2337</v>
      </c>
      <c r="D412" t="s">
        <v>2785</v>
      </c>
      <c r="E412" t="s">
        <v>2786</v>
      </c>
      <c r="F412" s="18">
        <v>0.24687000000000001</v>
      </c>
      <c r="G412" s="18">
        <v>3.3520000000000001E-2</v>
      </c>
      <c r="H412" s="18">
        <v>0.30201</v>
      </c>
      <c r="I412" s="18">
        <v>0.58240000000000003</v>
      </c>
      <c r="J412" s="19">
        <v>0.42399999999999999</v>
      </c>
      <c r="K412" s="19">
        <v>5.8000000000000003E-2</v>
      </c>
      <c r="L412" s="19">
        <v>0.51900000000000002</v>
      </c>
      <c r="M412" s="20">
        <v>12</v>
      </c>
      <c r="N412" s="19">
        <v>31.696428571428601</v>
      </c>
      <c r="O412" s="19">
        <v>4.91071428571429</v>
      </c>
      <c r="P412" s="19">
        <v>88.392857142857096</v>
      </c>
    </row>
    <row r="413" spans="1:16" ht="14.1" x14ac:dyDescent="0.5">
      <c r="A413" t="s">
        <v>4816</v>
      </c>
      <c r="B413" s="17" t="s">
        <v>396</v>
      </c>
      <c r="C413" t="s">
        <v>2337</v>
      </c>
      <c r="D413" t="s">
        <v>3841</v>
      </c>
      <c r="E413" t="s">
        <v>3842</v>
      </c>
      <c r="F413" s="18">
        <v>0.39961999999999998</v>
      </c>
      <c r="G413" s="18">
        <v>9.6420000000000006E-2</v>
      </c>
      <c r="H413" s="18">
        <v>0.1623</v>
      </c>
      <c r="I413" s="18">
        <v>0.65832999999999997</v>
      </c>
      <c r="J413" s="19">
        <v>0.60699999999999998</v>
      </c>
      <c r="K413" s="19">
        <v>0.14649999999999999</v>
      </c>
      <c r="L413" s="19">
        <v>0.2465</v>
      </c>
      <c r="M413" s="20">
        <v>12</v>
      </c>
      <c r="N413" s="19">
        <v>87.053571428571402</v>
      </c>
      <c r="O413" s="19">
        <v>30.803571428571399</v>
      </c>
      <c r="P413" s="19">
        <v>24.553571428571399</v>
      </c>
    </row>
    <row r="414" spans="1:16" ht="14.1" x14ac:dyDescent="0.5">
      <c r="A414" t="s">
        <v>4817</v>
      </c>
      <c r="B414" s="17" t="s">
        <v>396</v>
      </c>
      <c r="C414" t="s">
        <v>2337</v>
      </c>
      <c r="D414" t="s">
        <v>2712</v>
      </c>
      <c r="E414" t="s">
        <v>2713</v>
      </c>
      <c r="F414" s="18">
        <v>0.43186999999999998</v>
      </c>
      <c r="G414" s="18">
        <v>3.8170000000000003E-2</v>
      </c>
      <c r="H414" s="18">
        <v>0.19703999999999999</v>
      </c>
      <c r="I414" s="18">
        <v>0.66708999999999996</v>
      </c>
      <c r="J414" s="19">
        <v>0.64990000000000003</v>
      </c>
      <c r="K414" s="19">
        <v>5.9200000000000003E-2</v>
      </c>
      <c r="L414" s="19">
        <v>0.29099999999999998</v>
      </c>
      <c r="M414" s="20">
        <v>12</v>
      </c>
      <c r="N414" s="19">
        <v>95.089285714285694</v>
      </c>
      <c r="O414" s="19">
        <v>5.3571428571428603</v>
      </c>
      <c r="P414" s="19">
        <v>44.196428571428598</v>
      </c>
    </row>
    <row r="415" spans="1:16" ht="14.1" x14ac:dyDescent="0.5">
      <c r="A415" t="s">
        <v>4818</v>
      </c>
      <c r="B415" s="17" t="s">
        <v>396</v>
      </c>
      <c r="C415" t="s">
        <v>2337</v>
      </c>
      <c r="D415" t="s">
        <v>2724</v>
      </c>
      <c r="E415" t="s">
        <v>2725</v>
      </c>
      <c r="F415" s="18">
        <v>0.52483000000000002</v>
      </c>
      <c r="G415" s="18">
        <v>7.3529999999999998E-2</v>
      </c>
      <c r="H415" s="18">
        <v>0.30073</v>
      </c>
      <c r="I415" s="18">
        <v>0.89910000000000001</v>
      </c>
      <c r="J415" s="19">
        <v>0.54979999999999996</v>
      </c>
      <c r="K415" s="19">
        <v>8.7599999999999997E-2</v>
      </c>
      <c r="L415" s="19">
        <v>0.36259999999999998</v>
      </c>
      <c r="M415" s="20">
        <v>13</v>
      </c>
      <c r="N415" s="19">
        <v>65.470852017937204</v>
      </c>
      <c r="O415" s="19">
        <v>5.3811659192825099</v>
      </c>
      <c r="P415" s="19">
        <v>69.955156950672603</v>
      </c>
    </row>
    <row r="416" spans="1:16" ht="14.1" x14ac:dyDescent="0.5">
      <c r="A416" t="s">
        <v>4819</v>
      </c>
      <c r="B416" s="17" t="s">
        <v>396</v>
      </c>
      <c r="C416" t="s">
        <v>2337</v>
      </c>
      <c r="D416" t="s">
        <v>4810</v>
      </c>
      <c r="E416" t="s">
        <v>4811</v>
      </c>
      <c r="F416" s="18">
        <v>0.38279999999999997</v>
      </c>
      <c r="G416" s="18">
        <v>4.4110000000000003E-2</v>
      </c>
      <c r="H416" s="18">
        <v>0.60309000000000001</v>
      </c>
      <c r="I416" s="18">
        <v>1.03</v>
      </c>
      <c r="J416" s="19">
        <v>0.372</v>
      </c>
      <c r="K416" s="19">
        <v>4.2999999999999997E-2</v>
      </c>
      <c r="L416" s="19">
        <v>0.58599999999999997</v>
      </c>
      <c r="M416" s="20">
        <v>14</v>
      </c>
      <c r="N416" s="19">
        <v>22.421524663677101</v>
      </c>
      <c r="O416" s="19">
        <v>0.89686098654708502</v>
      </c>
      <c r="P416" s="19">
        <v>95.515695067264602</v>
      </c>
    </row>
    <row r="417" spans="1:16" ht="14.1" x14ac:dyDescent="0.5">
      <c r="A417" t="s">
        <v>4820</v>
      </c>
      <c r="B417" s="17" t="s">
        <v>396</v>
      </c>
      <c r="C417" t="s">
        <v>2337</v>
      </c>
      <c r="D417" t="s">
        <v>2724</v>
      </c>
      <c r="E417" t="s">
        <v>2725</v>
      </c>
      <c r="F417" s="18">
        <v>0.73984000000000005</v>
      </c>
      <c r="G417" s="18">
        <v>8.4430000000000005E-2</v>
      </c>
      <c r="H417" s="18">
        <v>0.24310000000000001</v>
      </c>
      <c r="I417" s="18">
        <v>1.0673699999999999</v>
      </c>
      <c r="J417" s="19">
        <v>0.70299999999999996</v>
      </c>
      <c r="K417" s="19">
        <v>7.6899999999999996E-2</v>
      </c>
      <c r="L417" s="19">
        <v>0.22009999999999999</v>
      </c>
      <c r="M417" s="20">
        <v>14</v>
      </c>
      <c r="N417" s="19">
        <v>99.103139013452903</v>
      </c>
      <c r="O417" s="19">
        <v>6.7264573991031398</v>
      </c>
      <c r="P417" s="19">
        <v>20.627802690583</v>
      </c>
    </row>
    <row r="418" spans="1:16" ht="14.1" x14ac:dyDescent="0.5">
      <c r="A418" t="s">
        <v>4821</v>
      </c>
      <c r="B418" s="17" t="s">
        <v>396</v>
      </c>
      <c r="C418" t="s">
        <v>2337</v>
      </c>
      <c r="D418" t="s">
        <v>4822</v>
      </c>
      <c r="E418" t="s">
        <v>4823</v>
      </c>
      <c r="F418" s="18">
        <v>1.3330900000000001</v>
      </c>
      <c r="G418" s="18">
        <v>1.5810000000000001E-2</v>
      </c>
      <c r="H418" s="18">
        <v>0.53110000000000002</v>
      </c>
      <c r="I418" s="18">
        <v>1.88</v>
      </c>
      <c r="J418" s="19">
        <v>0.70899999999999996</v>
      </c>
      <c r="K418" s="19">
        <v>8.0000000000000002E-3</v>
      </c>
      <c r="L418" s="19">
        <v>0.28299999999999997</v>
      </c>
      <c r="M418" s="20">
        <v>16</v>
      </c>
      <c r="N418" s="19">
        <v>100</v>
      </c>
      <c r="O418" s="19">
        <v>0</v>
      </c>
      <c r="P418" s="19">
        <v>43.946188340807197</v>
      </c>
    </row>
    <row r="419" spans="1:16" ht="14.1" x14ac:dyDescent="0.5">
      <c r="A419" t="s">
        <v>4824</v>
      </c>
      <c r="B419" s="17" t="s">
        <v>396</v>
      </c>
      <c r="C419" t="s">
        <v>2337</v>
      </c>
      <c r="D419" t="s">
        <v>2761</v>
      </c>
      <c r="E419" t="s">
        <v>2762</v>
      </c>
      <c r="F419" s="18">
        <v>2.8853</v>
      </c>
      <c r="G419" s="18">
        <v>0.35238999999999998</v>
      </c>
      <c r="H419" s="18">
        <v>2.5906799999999999</v>
      </c>
      <c r="I419" s="18">
        <v>5.8283699999999996</v>
      </c>
      <c r="J419" s="19">
        <v>0.495</v>
      </c>
      <c r="K419" s="19">
        <v>0.06</v>
      </c>
      <c r="L419" s="19">
        <v>0.44400000000000001</v>
      </c>
      <c r="M419" s="20">
        <v>21</v>
      </c>
      <c r="N419" s="19">
        <v>78.571428571428598</v>
      </c>
      <c r="O419" s="19">
        <v>1.78571428571429</v>
      </c>
      <c r="P419" s="19">
        <v>80.803571428571402</v>
      </c>
    </row>
    <row r="420" spans="1:16" ht="14.1" x14ac:dyDescent="0.5">
      <c r="A420" t="s">
        <v>4825</v>
      </c>
      <c r="B420" s="17" t="s">
        <v>396</v>
      </c>
      <c r="C420" t="s">
        <v>2337</v>
      </c>
      <c r="D420" t="s">
        <v>4822</v>
      </c>
      <c r="E420" t="s">
        <v>4823</v>
      </c>
      <c r="F420" s="18">
        <v>4.0053299999999998</v>
      </c>
      <c r="G420" s="18">
        <v>0.21892</v>
      </c>
      <c r="H420" s="18">
        <v>1.87575</v>
      </c>
      <c r="I420" s="18">
        <v>6.1</v>
      </c>
      <c r="J420" s="19">
        <v>0.65700000000000003</v>
      </c>
      <c r="K420" s="19">
        <v>3.5999999999999997E-2</v>
      </c>
      <c r="L420" s="19">
        <v>0.308</v>
      </c>
      <c r="M420" s="20">
        <v>21</v>
      </c>
      <c r="N420" s="19">
        <v>99.107142857142904</v>
      </c>
      <c r="O420" s="19">
        <v>0.44642857142857101</v>
      </c>
      <c r="P420" s="19">
        <v>53.571428571428598</v>
      </c>
    </row>
    <row r="421" spans="1:16" ht="14.1" x14ac:dyDescent="0.5">
      <c r="A421" t="s">
        <v>4826</v>
      </c>
      <c r="B421" s="17" t="s">
        <v>396</v>
      </c>
      <c r="C421" t="s">
        <v>2337</v>
      </c>
      <c r="D421" t="s">
        <v>4822</v>
      </c>
      <c r="E421" t="s">
        <v>4823</v>
      </c>
      <c r="F421" s="18">
        <v>4.9437199999999999</v>
      </c>
      <c r="G421" s="18">
        <v>0.39995000000000003</v>
      </c>
      <c r="H421" s="18">
        <v>2.8563299999999998</v>
      </c>
      <c r="I421" s="18">
        <v>8.1999999999999993</v>
      </c>
      <c r="J421" s="19">
        <v>0.60299999999999998</v>
      </c>
      <c r="K421" s="19">
        <v>4.9000000000000002E-2</v>
      </c>
      <c r="L421" s="19">
        <v>0.34799999999999998</v>
      </c>
      <c r="M421" s="20">
        <v>22</v>
      </c>
      <c r="N421" s="19">
        <v>93.273542600896903</v>
      </c>
      <c r="O421" s="19">
        <v>0</v>
      </c>
      <c r="P421" s="19">
        <v>60.986547085201799</v>
      </c>
    </row>
    <row r="422" spans="1:16" ht="14.1" x14ac:dyDescent="0.5">
      <c r="A422" t="s">
        <v>4827</v>
      </c>
      <c r="B422" s="17" t="s">
        <v>396</v>
      </c>
      <c r="C422" t="s">
        <v>2337</v>
      </c>
      <c r="D422" t="s">
        <v>4822</v>
      </c>
      <c r="E422" t="s">
        <v>4823</v>
      </c>
      <c r="F422" s="18">
        <v>5.7157</v>
      </c>
      <c r="G422" s="18">
        <v>0.54162999999999994</v>
      </c>
      <c r="H422" s="18">
        <v>4.1426699999999999</v>
      </c>
      <c r="I422" s="18">
        <v>10.4</v>
      </c>
      <c r="J422" s="19">
        <v>0.55000000000000004</v>
      </c>
      <c r="K422" s="19">
        <v>5.1999999999999998E-2</v>
      </c>
      <c r="L422" s="19">
        <v>0.39800000000000002</v>
      </c>
      <c r="M422" s="20">
        <v>23</v>
      </c>
      <c r="N422" s="19">
        <v>86.995515695067297</v>
      </c>
      <c r="O422" s="19">
        <v>0</v>
      </c>
      <c r="P422" s="19">
        <v>73.094170403587398</v>
      </c>
    </row>
    <row r="423" spans="1:16" ht="14.1" x14ac:dyDescent="0.5">
      <c r="A423" t="s">
        <v>4828</v>
      </c>
      <c r="B423" s="17" t="s">
        <v>4829</v>
      </c>
      <c r="C423" t="s">
        <v>2337</v>
      </c>
      <c r="D423" t="s">
        <v>3841</v>
      </c>
      <c r="E423" t="s">
        <v>3842</v>
      </c>
      <c r="F423" s="18">
        <v>6.4999999999999997E-3</v>
      </c>
      <c r="G423" s="18">
        <v>1.07E-3</v>
      </c>
      <c r="H423" s="18">
        <v>8.7500000000000008E-3</v>
      </c>
      <c r="I423" s="18">
        <v>1.6320000000000001E-2</v>
      </c>
      <c r="J423" s="19">
        <v>0.39839999999999998</v>
      </c>
      <c r="K423" s="19">
        <v>6.54E-2</v>
      </c>
      <c r="L423" s="19">
        <v>0.5363</v>
      </c>
      <c r="M423" s="20">
        <v>2</v>
      </c>
      <c r="N423" s="19">
        <v>13.452914798206301</v>
      </c>
      <c r="O423" s="19">
        <v>6.7264573991031398</v>
      </c>
      <c r="P423" s="19">
        <v>97.309417040358795</v>
      </c>
    </row>
    <row r="424" spans="1:16" ht="14.1" x14ac:dyDescent="0.5">
      <c r="A424" t="s">
        <v>4830</v>
      </c>
      <c r="B424" s="17" t="s">
        <v>4829</v>
      </c>
      <c r="C424" t="s">
        <v>2337</v>
      </c>
      <c r="D424" t="s">
        <v>3841</v>
      </c>
      <c r="E424" t="s">
        <v>3842</v>
      </c>
      <c r="F424" s="18">
        <v>3.7900000000000003E-2</v>
      </c>
      <c r="G424" s="18">
        <v>5.0000000000000001E-3</v>
      </c>
      <c r="H424" s="18">
        <v>1.9980000000000001E-2</v>
      </c>
      <c r="I424" s="18">
        <v>6.2880000000000005E-2</v>
      </c>
      <c r="J424" s="19">
        <v>0.60270000000000001</v>
      </c>
      <c r="K424" s="19">
        <v>7.9500000000000001E-2</v>
      </c>
      <c r="L424" s="19">
        <v>0.31780000000000003</v>
      </c>
      <c r="M424" s="20">
        <v>5</v>
      </c>
      <c r="N424" s="19">
        <v>75.336322869955197</v>
      </c>
      <c r="O424" s="19">
        <v>10.3139013452915</v>
      </c>
      <c r="P424" s="19">
        <v>54.260089686098702</v>
      </c>
    </row>
    <row r="425" spans="1:16" ht="14.1" x14ac:dyDescent="0.5">
      <c r="A425" t="s">
        <v>4831</v>
      </c>
      <c r="B425" s="17" t="s">
        <v>4829</v>
      </c>
      <c r="C425" t="s">
        <v>2337</v>
      </c>
      <c r="D425" t="s">
        <v>2712</v>
      </c>
      <c r="E425" t="s">
        <v>2713</v>
      </c>
      <c r="F425" s="18">
        <v>8.3570000000000005E-2</v>
      </c>
      <c r="G425" s="18">
        <v>2.3019999999999999E-2</v>
      </c>
      <c r="H425" s="18">
        <v>4.265E-2</v>
      </c>
      <c r="I425" s="18">
        <v>0.14924000000000001</v>
      </c>
      <c r="J425" s="19">
        <v>0.55410000000000004</v>
      </c>
      <c r="K425" s="19">
        <v>0.156</v>
      </c>
      <c r="L425" s="19">
        <v>0.28999999999999998</v>
      </c>
      <c r="M425" s="20">
        <v>7</v>
      </c>
      <c r="N425" s="19">
        <v>62.331838565022402</v>
      </c>
      <c r="O425" s="19">
        <v>43.497757847533599</v>
      </c>
      <c r="P425" s="19">
        <v>49.327354260089699</v>
      </c>
    </row>
    <row r="426" spans="1:16" ht="14.1" x14ac:dyDescent="0.5">
      <c r="A426" t="s">
        <v>4832</v>
      </c>
      <c r="B426" s="17" t="s">
        <v>4829</v>
      </c>
      <c r="C426" t="s">
        <v>2337</v>
      </c>
      <c r="D426" t="s">
        <v>2785</v>
      </c>
      <c r="E426" t="s">
        <v>2786</v>
      </c>
      <c r="F426" s="18">
        <v>6.5710000000000005E-2</v>
      </c>
      <c r="G426" s="18">
        <v>4.1980000000000003E-2</v>
      </c>
      <c r="H426" s="18">
        <v>6.1800000000000001E-2</v>
      </c>
      <c r="I426" s="18">
        <v>0.16947999999999999</v>
      </c>
      <c r="J426" s="19">
        <v>0.38800000000000001</v>
      </c>
      <c r="K426" s="19">
        <v>0.248</v>
      </c>
      <c r="L426" s="19">
        <v>0.36499999999999999</v>
      </c>
      <c r="M426" s="20">
        <v>7</v>
      </c>
      <c r="N426" s="19">
        <v>15.695067264574</v>
      </c>
      <c r="O426" s="19">
        <v>79.820627802690595</v>
      </c>
      <c r="P426" s="19">
        <v>74.4394618834081</v>
      </c>
    </row>
    <row r="427" spans="1:16" ht="14.1" x14ac:dyDescent="0.5">
      <c r="A427" t="s">
        <v>4833</v>
      </c>
      <c r="B427" s="17" t="s">
        <v>4829</v>
      </c>
      <c r="C427" t="s">
        <v>2337</v>
      </c>
      <c r="D427" t="s">
        <v>3841</v>
      </c>
      <c r="E427" t="s">
        <v>3842</v>
      </c>
      <c r="F427" s="18">
        <v>0.13803000000000001</v>
      </c>
      <c r="G427" s="18">
        <v>2.7119999999999998E-2</v>
      </c>
      <c r="H427" s="18">
        <v>6.658E-2</v>
      </c>
      <c r="I427" s="18">
        <v>0.23172999999999999</v>
      </c>
      <c r="J427" s="19">
        <v>0.59570000000000001</v>
      </c>
      <c r="K427" s="19">
        <v>0.11700000000000001</v>
      </c>
      <c r="L427" s="19">
        <v>0.2873</v>
      </c>
      <c r="M427" s="20">
        <v>8</v>
      </c>
      <c r="N427" s="19">
        <v>73.094170403587398</v>
      </c>
      <c r="O427" s="19">
        <v>21.52466367713</v>
      </c>
      <c r="P427" s="19">
        <v>44.843049327354301</v>
      </c>
    </row>
    <row r="428" spans="1:16" ht="14.1" x14ac:dyDescent="0.5">
      <c r="A428" t="s">
        <v>4834</v>
      </c>
      <c r="B428" s="17" t="s">
        <v>4829</v>
      </c>
      <c r="C428" t="s">
        <v>2337</v>
      </c>
      <c r="D428" t="s">
        <v>2785</v>
      </c>
      <c r="E428" t="s">
        <v>2786</v>
      </c>
      <c r="F428" s="18">
        <v>0.15765999999999999</v>
      </c>
      <c r="G428" s="18">
        <v>7.2840000000000002E-2</v>
      </c>
      <c r="H428" s="18">
        <v>0.15529999999999999</v>
      </c>
      <c r="I428" s="18">
        <v>0.38579999999999998</v>
      </c>
      <c r="J428" s="19">
        <v>0.40899999999999997</v>
      </c>
      <c r="K428" s="19">
        <v>0.189</v>
      </c>
      <c r="L428" s="19">
        <v>0.40300000000000002</v>
      </c>
      <c r="M428" s="20">
        <v>10</v>
      </c>
      <c r="N428" s="19">
        <v>26.457399103139</v>
      </c>
      <c r="O428" s="19">
        <v>51.569506726457398</v>
      </c>
      <c r="P428" s="19">
        <v>73.094170403587398</v>
      </c>
    </row>
    <row r="429" spans="1:16" ht="14.1" x14ac:dyDescent="0.5">
      <c r="A429" t="s">
        <v>4835</v>
      </c>
      <c r="B429" s="17" t="s">
        <v>4829</v>
      </c>
      <c r="C429" t="s">
        <v>2337</v>
      </c>
      <c r="D429" t="s">
        <v>2712</v>
      </c>
      <c r="E429" t="s">
        <v>2713</v>
      </c>
      <c r="F429" s="18">
        <v>0.33239000000000002</v>
      </c>
      <c r="G429" s="18">
        <v>9.4490000000000005E-2</v>
      </c>
      <c r="H429" s="18">
        <v>0.13625999999999999</v>
      </c>
      <c r="I429" s="18">
        <v>0.56313000000000002</v>
      </c>
      <c r="J429" s="19">
        <v>0.59160000000000001</v>
      </c>
      <c r="K429" s="19">
        <v>0.16689999999999999</v>
      </c>
      <c r="L429" s="19">
        <v>0.2414</v>
      </c>
      <c r="M429" s="20">
        <v>12</v>
      </c>
      <c r="N429" s="19">
        <v>84.375</v>
      </c>
      <c r="O429" s="19">
        <v>38.839285714285701</v>
      </c>
      <c r="P429" s="19">
        <v>23.214285714285701</v>
      </c>
    </row>
    <row r="430" spans="1:16" ht="14.1" x14ac:dyDescent="0.5">
      <c r="A430" t="s">
        <v>4836</v>
      </c>
      <c r="B430" s="17" t="s">
        <v>4829</v>
      </c>
      <c r="C430" t="s">
        <v>2337</v>
      </c>
      <c r="D430" t="s">
        <v>3841</v>
      </c>
      <c r="E430" t="s">
        <v>3842</v>
      </c>
      <c r="F430" s="18">
        <v>0.41538000000000003</v>
      </c>
      <c r="G430" s="18">
        <v>9.3030000000000002E-2</v>
      </c>
      <c r="H430" s="18">
        <v>0.17247999999999999</v>
      </c>
      <c r="I430" s="18">
        <v>0.68089999999999995</v>
      </c>
      <c r="J430" s="19">
        <v>0.61009999999999998</v>
      </c>
      <c r="K430" s="19">
        <v>0.1366</v>
      </c>
      <c r="L430" s="19">
        <v>0.25330000000000003</v>
      </c>
      <c r="M430" s="20">
        <v>12</v>
      </c>
      <c r="N430" s="19">
        <v>87.946428571428598</v>
      </c>
      <c r="O430" s="19">
        <v>26.339285714285701</v>
      </c>
      <c r="P430" s="19">
        <v>26.785714285714299</v>
      </c>
    </row>
    <row r="431" spans="1:16" ht="14.1" x14ac:dyDescent="0.5">
      <c r="A431" t="s">
        <v>4837</v>
      </c>
      <c r="B431" s="17" t="s">
        <v>4829</v>
      </c>
      <c r="C431" t="s">
        <v>2337</v>
      </c>
      <c r="D431" t="s">
        <v>3121</v>
      </c>
      <c r="E431" t="s">
        <v>3122</v>
      </c>
      <c r="F431" s="18">
        <v>2.4134000000000002</v>
      </c>
      <c r="G431" s="18">
        <v>3.2722000000000002</v>
      </c>
      <c r="H431" s="18">
        <v>2.5506000000000002</v>
      </c>
      <c r="I431" s="18">
        <v>8.2362000000000002</v>
      </c>
      <c r="J431" s="19">
        <v>0.29299999999999998</v>
      </c>
      <c r="K431" s="19">
        <v>0.39700000000000002</v>
      </c>
      <c r="L431" s="19">
        <v>0.31</v>
      </c>
      <c r="M431" s="20">
        <v>22</v>
      </c>
      <c r="N431" s="19">
        <v>21.52466367713</v>
      </c>
      <c r="O431" s="19">
        <v>88.789237668161405</v>
      </c>
      <c r="P431" s="19">
        <v>51.121076233183899</v>
      </c>
    </row>
    <row r="432" spans="1:16" ht="14.1" x14ac:dyDescent="0.5">
      <c r="A432" t="s">
        <v>4838</v>
      </c>
      <c r="B432" s="17" t="s">
        <v>4829</v>
      </c>
      <c r="C432" t="s">
        <v>2337</v>
      </c>
      <c r="D432" t="s">
        <v>3121</v>
      </c>
      <c r="E432" t="s">
        <v>3122</v>
      </c>
      <c r="F432" s="18">
        <v>2.4977999999999998</v>
      </c>
      <c r="G432" s="18">
        <v>3.4965000000000002</v>
      </c>
      <c r="H432" s="18">
        <v>4.9787999999999997</v>
      </c>
      <c r="I432" s="18">
        <v>10.973100000000001</v>
      </c>
      <c r="J432" s="19">
        <v>0.22800000000000001</v>
      </c>
      <c r="K432" s="19">
        <v>0.31900000000000001</v>
      </c>
      <c r="L432" s="19">
        <v>0.45400000000000001</v>
      </c>
      <c r="M432" s="20">
        <v>23</v>
      </c>
      <c r="N432" s="19">
        <v>9.8654708520179408</v>
      </c>
      <c r="O432" s="19">
        <v>60.089686098654703</v>
      </c>
      <c r="P432" s="19">
        <v>84.304932735425993</v>
      </c>
    </row>
    <row r="433" spans="1:16" ht="14.1" x14ac:dyDescent="0.5">
      <c r="A433" t="s">
        <v>4839</v>
      </c>
      <c r="B433" s="17" t="s">
        <v>4829</v>
      </c>
      <c r="C433" t="s">
        <v>2337</v>
      </c>
      <c r="D433" t="s">
        <v>3121</v>
      </c>
      <c r="E433" t="s">
        <v>3122</v>
      </c>
      <c r="F433" s="18">
        <v>2.9643000000000002</v>
      </c>
      <c r="G433" s="18">
        <v>3.6349999999999998</v>
      </c>
      <c r="H433" s="18">
        <v>5.5911999999999997</v>
      </c>
      <c r="I433" s="18">
        <v>12.1905</v>
      </c>
      <c r="J433" s="19">
        <v>0.24299999999999999</v>
      </c>
      <c r="K433" s="19">
        <v>0.29799999999999999</v>
      </c>
      <c r="L433" s="19">
        <v>0.45900000000000002</v>
      </c>
      <c r="M433" s="20">
        <v>24</v>
      </c>
      <c r="N433" s="19">
        <v>18.75</v>
      </c>
      <c r="O433" s="19">
        <v>46.428571428571402</v>
      </c>
      <c r="P433" s="19">
        <v>87.946428571428598</v>
      </c>
    </row>
    <row r="434" spans="1:16" ht="14.1" x14ac:dyDescent="0.5">
      <c r="A434" t="s">
        <v>4840</v>
      </c>
      <c r="B434" s="17" t="s">
        <v>4829</v>
      </c>
      <c r="C434" t="s">
        <v>2337</v>
      </c>
      <c r="D434" t="s">
        <v>3121</v>
      </c>
      <c r="E434" t="s">
        <v>3122</v>
      </c>
      <c r="F434" s="18">
        <v>3.7669999999999999</v>
      </c>
      <c r="G434" s="18">
        <v>4.3394000000000004</v>
      </c>
      <c r="H434" s="18">
        <v>6.4725999999999999</v>
      </c>
      <c r="I434" s="18">
        <v>14.579000000000001</v>
      </c>
      <c r="J434" s="19">
        <v>0.25800000000000001</v>
      </c>
      <c r="K434" s="19">
        <v>0.29799999999999999</v>
      </c>
      <c r="L434" s="19">
        <v>0.44400000000000001</v>
      </c>
      <c r="M434" s="20">
        <v>24</v>
      </c>
      <c r="N434" s="19">
        <v>21.428571428571399</v>
      </c>
      <c r="O434" s="19">
        <v>46.875</v>
      </c>
      <c r="P434" s="19">
        <v>87.053571428571402</v>
      </c>
    </row>
    <row r="435" spans="1:16" ht="14.1" x14ac:dyDescent="0.5">
      <c r="A435" t="s">
        <v>4841</v>
      </c>
      <c r="B435" s="17" t="s">
        <v>4842</v>
      </c>
      <c r="C435" t="s">
        <v>4843</v>
      </c>
      <c r="D435" t="s">
        <v>2942</v>
      </c>
      <c r="E435" t="s">
        <v>2943</v>
      </c>
      <c r="F435" s="18">
        <v>8.0000000000000004E-4</v>
      </c>
      <c r="G435" s="18">
        <v>4.0000000000000002E-4</v>
      </c>
      <c r="H435" s="18">
        <v>8.0000000000000004E-4</v>
      </c>
      <c r="I435" s="18">
        <v>2E-3</v>
      </c>
      <c r="J435" s="19">
        <v>0.41299999999999998</v>
      </c>
      <c r="K435" s="19">
        <v>0.20100000000000001</v>
      </c>
      <c r="L435" s="19">
        <v>0.38500000000000001</v>
      </c>
      <c r="M435" s="20">
        <v>1</v>
      </c>
      <c r="N435" s="19">
        <v>0.13004484304932701</v>
      </c>
      <c r="O435" s="19">
        <v>0.73542600896860999</v>
      </c>
      <c r="P435" s="19">
        <v>0.71748878923766801</v>
      </c>
    </row>
    <row r="436" spans="1:16" ht="14.1" x14ac:dyDescent="0.5">
      <c r="A436" t="s">
        <v>4844</v>
      </c>
      <c r="B436" s="17" t="s">
        <v>4842</v>
      </c>
      <c r="C436" t="s">
        <v>4843</v>
      </c>
      <c r="D436" t="s">
        <v>2942</v>
      </c>
      <c r="E436" t="s">
        <v>2943</v>
      </c>
      <c r="F436" s="18">
        <v>1E-3</v>
      </c>
      <c r="G436" s="18">
        <v>4.0000000000000002E-4</v>
      </c>
      <c r="H436" s="18">
        <v>8.9999999999999998E-4</v>
      </c>
      <c r="I436" s="18">
        <v>2.3E-3</v>
      </c>
      <c r="J436" s="19">
        <v>0.443</v>
      </c>
      <c r="K436" s="19">
        <v>0.16300000000000001</v>
      </c>
      <c r="L436" s="19">
        <v>0.39400000000000002</v>
      </c>
      <c r="M436" s="20">
        <v>1</v>
      </c>
      <c r="N436" s="19">
        <v>0.201793721973094</v>
      </c>
      <c r="O436" s="19">
        <v>0.50672645739910305</v>
      </c>
      <c r="P436" s="19">
        <v>0.75784753363228696</v>
      </c>
    </row>
    <row r="437" spans="1:16" ht="14.1" x14ac:dyDescent="0.5">
      <c r="A437" t="s">
        <v>4845</v>
      </c>
      <c r="B437" s="17" t="s">
        <v>4842</v>
      </c>
      <c r="C437" t="s">
        <v>4843</v>
      </c>
      <c r="D437" t="s">
        <v>2942</v>
      </c>
      <c r="E437" t="s">
        <v>2943</v>
      </c>
      <c r="F437" s="18">
        <v>1.2999999999999999E-3</v>
      </c>
      <c r="G437" s="18">
        <v>4.0000000000000002E-4</v>
      </c>
      <c r="H437" s="18">
        <v>8.0000000000000004E-4</v>
      </c>
      <c r="I437" s="18">
        <v>2.5000000000000001E-3</v>
      </c>
      <c r="J437" s="19">
        <v>0.51800000000000002</v>
      </c>
      <c r="K437" s="19">
        <v>0.16500000000000001</v>
      </c>
      <c r="L437" s="19">
        <v>0.317</v>
      </c>
      <c r="M437" s="20">
        <v>1</v>
      </c>
      <c r="N437" s="19">
        <v>0.48430493273542602</v>
      </c>
      <c r="O437" s="19">
        <v>0.51121076233183904</v>
      </c>
      <c r="P437" s="19">
        <v>0.51121076233183904</v>
      </c>
    </row>
    <row r="438" spans="1:16" ht="14.1" x14ac:dyDescent="0.5">
      <c r="A438" t="s">
        <v>4846</v>
      </c>
      <c r="B438" s="17" t="s">
        <v>4842</v>
      </c>
      <c r="C438" t="s">
        <v>4843</v>
      </c>
      <c r="D438" t="s">
        <v>2942</v>
      </c>
      <c r="E438" t="s">
        <v>2943</v>
      </c>
      <c r="F438" s="18">
        <v>1.1999999999999999E-3</v>
      </c>
      <c r="G438" s="18">
        <v>5.0000000000000001E-4</v>
      </c>
      <c r="H438" s="18">
        <v>8.0000000000000004E-4</v>
      </c>
      <c r="I438" s="18">
        <v>2.5000000000000001E-3</v>
      </c>
      <c r="J438" s="19">
        <v>0.48</v>
      </c>
      <c r="K438" s="19">
        <v>0.2</v>
      </c>
      <c r="L438" s="19">
        <v>0.32</v>
      </c>
      <c r="M438" s="20">
        <v>1</v>
      </c>
      <c r="N438" s="19">
        <v>0.32286995515695099</v>
      </c>
      <c r="O438" s="19">
        <v>0.70852017937219702</v>
      </c>
      <c r="P438" s="19">
        <v>0.52017937219730903</v>
      </c>
    </row>
    <row r="439" spans="1:16" ht="14.1" x14ac:dyDescent="0.5">
      <c r="A439" t="s">
        <v>4847</v>
      </c>
      <c r="B439" s="17" t="s">
        <v>4842</v>
      </c>
      <c r="C439" t="s">
        <v>4843</v>
      </c>
      <c r="D439" t="s">
        <v>2942</v>
      </c>
      <c r="E439" t="s">
        <v>2943</v>
      </c>
      <c r="F439" s="18">
        <v>1.4E-3</v>
      </c>
      <c r="G439" s="18">
        <v>4.0000000000000002E-4</v>
      </c>
      <c r="H439" s="18">
        <v>1E-3</v>
      </c>
      <c r="I439" s="18">
        <v>2.8E-3</v>
      </c>
      <c r="J439" s="19">
        <v>0.5</v>
      </c>
      <c r="K439" s="19">
        <v>0.1429</v>
      </c>
      <c r="L439" s="19">
        <v>0.35709999999999997</v>
      </c>
      <c r="M439" s="20">
        <v>1</v>
      </c>
      <c r="N439" s="19">
        <v>0.39461883408071702</v>
      </c>
      <c r="O439" s="19">
        <v>0.408071748878924</v>
      </c>
      <c r="P439" s="19">
        <v>0.63677130044843</v>
      </c>
    </row>
    <row r="440" spans="1:16" ht="14.1" x14ac:dyDescent="0.5">
      <c r="A440" t="s">
        <v>4848</v>
      </c>
      <c r="B440" s="17" t="s">
        <v>4842</v>
      </c>
      <c r="C440" t="s">
        <v>4843</v>
      </c>
      <c r="D440" t="s">
        <v>2942</v>
      </c>
      <c r="E440" t="s">
        <v>2943</v>
      </c>
      <c r="F440" s="18">
        <v>1.5E-3</v>
      </c>
      <c r="G440" s="18">
        <v>4.0000000000000002E-4</v>
      </c>
      <c r="H440" s="18">
        <v>1.2999999999999999E-3</v>
      </c>
      <c r="I440" s="18">
        <v>3.2000000000000002E-3</v>
      </c>
      <c r="J440" s="19">
        <v>0.46879999999999999</v>
      </c>
      <c r="K440" s="19">
        <v>0.125</v>
      </c>
      <c r="L440" s="19">
        <v>0.40629999999999999</v>
      </c>
      <c r="M440" s="20">
        <v>1</v>
      </c>
      <c r="N440" s="19">
        <v>0.26008968609865502</v>
      </c>
      <c r="O440" s="19">
        <v>0.30493273542600902</v>
      </c>
      <c r="P440" s="19">
        <v>0.816143497757848</v>
      </c>
    </row>
    <row r="441" spans="1:16" ht="14.1" x14ac:dyDescent="0.5">
      <c r="A441" t="s">
        <v>4849</v>
      </c>
      <c r="B441" s="17" t="s">
        <v>4842</v>
      </c>
      <c r="C441" t="s">
        <v>4843</v>
      </c>
      <c r="D441" t="s">
        <v>2942</v>
      </c>
      <c r="E441" t="s">
        <v>2943</v>
      </c>
      <c r="F441" s="18">
        <v>2.2000000000000001E-3</v>
      </c>
      <c r="G441" s="18">
        <v>5.0000000000000001E-4</v>
      </c>
      <c r="H441" s="18">
        <v>1.8E-3</v>
      </c>
      <c r="I441" s="18">
        <v>4.4999999999999997E-3</v>
      </c>
      <c r="J441" s="19">
        <v>0.49199999999999999</v>
      </c>
      <c r="K441" s="19">
        <v>0.105</v>
      </c>
      <c r="L441" s="19">
        <v>0.40300000000000002</v>
      </c>
      <c r="M441" s="20">
        <v>1</v>
      </c>
      <c r="N441" s="19">
        <v>0.36771300448430499</v>
      </c>
      <c r="O441" s="19">
        <v>0.179372197309417</v>
      </c>
      <c r="P441" s="19">
        <v>0.79820627802690602</v>
      </c>
    </row>
    <row r="442" spans="1:16" ht="14.1" x14ac:dyDescent="0.5">
      <c r="A442" t="s">
        <v>4850</v>
      </c>
      <c r="B442" s="17" t="s">
        <v>4842</v>
      </c>
      <c r="C442" t="s">
        <v>4843</v>
      </c>
      <c r="D442" t="s">
        <v>2942</v>
      </c>
      <c r="E442" t="s">
        <v>2943</v>
      </c>
      <c r="F442" s="18">
        <v>1.8E-3</v>
      </c>
      <c r="G442" s="18">
        <v>5.9999999999999995E-4</v>
      </c>
      <c r="H442" s="18">
        <v>3.2000000000000002E-3</v>
      </c>
      <c r="I442" s="18">
        <v>5.5999999999999999E-3</v>
      </c>
      <c r="J442" s="19">
        <v>0.30099999999999999</v>
      </c>
      <c r="K442" s="19">
        <v>0.105</v>
      </c>
      <c r="L442" s="19">
        <v>0.59399999999999997</v>
      </c>
      <c r="M442" s="20">
        <v>1</v>
      </c>
      <c r="N442" s="19">
        <v>1.34529147982063E-2</v>
      </c>
      <c r="O442" s="19">
        <v>0.17488789237668201</v>
      </c>
      <c r="P442" s="19">
        <v>0.99551569506726501</v>
      </c>
    </row>
    <row r="443" spans="1:16" ht="14.1" x14ac:dyDescent="0.5">
      <c r="A443" t="s">
        <v>4851</v>
      </c>
      <c r="B443" s="17" t="s">
        <v>4842</v>
      </c>
      <c r="C443" t="s">
        <v>4843</v>
      </c>
      <c r="D443" t="s">
        <v>2942</v>
      </c>
      <c r="E443" t="s">
        <v>2943</v>
      </c>
      <c r="F443" s="18">
        <v>2.3E-3</v>
      </c>
      <c r="G443" s="18">
        <v>1.1999999999999999E-3</v>
      </c>
      <c r="H443" s="18">
        <v>2.3E-3</v>
      </c>
      <c r="I443" s="18">
        <v>5.7999999999999996E-3</v>
      </c>
      <c r="J443" s="19">
        <v>0.39660000000000001</v>
      </c>
      <c r="K443" s="19">
        <v>0.2069</v>
      </c>
      <c r="L443" s="19">
        <v>0.39660000000000001</v>
      </c>
      <c r="M443" s="20">
        <v>1</v>
      </c>
      <c r="N443" s="19">
        <v>9.4170403587443899E-2</v>
      </c>
      <c r="O443" s="19">
        <v>0.74887892376681597</v>
      </c>
      <c r="P443" s="19">
        <v>0.77578475336322905</v>
      </c>
    </row>
    <row r="444" spans="1:16" ht="14.1" x14ac:dyDescent="0.5">
      <c r="A444" t="s">
        <v>4852</v>
      </c>
      <c r="B444" s="17" t="s">
        <v>4842</v>
      </c>
      <c r="C444" t="s">
        <v>4843</v>
      </c>
      <c r="D444" t="s">
        <v>2724</v>
      </c>
      <c r="E444" t="s">
        <v>2725</v>
      </c>
      <c r="F444" s="18">
        <v>3.5999999999999999E-3</v>
      </c>
      <c r="G444" s="18">
        <v>9.3000000000000005E-4</v>
      </c>
      <c r="H444" s="18">
        <v>1.5499999999999999E-3</v>
      </c>
      <c r="I444" s="18">
        <v>6.0800000000000003E-3</v>
      </c>
      <c r="J444" s="19">
        <v>0.55179999999999996</v>
      </c>
      <c r="K444" s="19">
        <v>0.19320000000000001</v>
      </c>
      <c r="L444" s="19">
        <v>0.255</v>
      </c>
      <c r="M444" s="20">
        <v>1</v>
      </c>
      <c r="N444" s="19">
        <v>0.62780269058296001</v>
      </c>
      <c r="O444" s="19">
        <v>0.67264573991031396</v>
      </c>
      <c r="P444" s="19">
        <v>0.38565022421524697</v>
      </c>
    </row>
    <row r="445" spans="1:16" ht="14.1" x14ac:dyDescent="0.5">
      <c r="A445" t="s">
        <v>4853</v>
      </c>
      <c r="B445" s="17" t="s">
        <v>4842</v>
      </c>
      <c r="C445" t="s">
        <v>4843</v>
      </c>
      <c r="D445" t="s">
        <v>2942</v>
      </c>
      <c r="E445" t="s">
        <v>2943</v>
      </c>
      <c r="F445" s="18">
        <v>3.3E-3</v>
      </c>
      <c r="G445" s="18">
        <v>8.9999999999999998E-4</v>
      </c>
      <c r="H445" s="18">
        <v>2.5000000000000001E-3</v>
      </c>
      <c r="I445" s="18">
        <v>6.7000000000000002E-3</v>
      </c>
      <c r="J445" s="19">
        <v>0.49299999999999999</v>
      </c>
      <c r="K445" s="19">
        <v>0.128</v>
      </c>
      <c r="L445" s="19">
        <v>0.379</v>
      </c>
      <c r="M445" s="20">
        <v>1</v>
      </c>
      <c r="N445" s="19">
        <v>0.38116591928251098</v>
      </c>
      <c r="O445" s="19">
        <v>0.33183856502242198</v>
      </c>
      <c r="P445" s="19">
        <v>0.69058295964125604</v>
      </c>
    </row>
    <row r="446" spans="1:16" ht="14.1" x14ac:dyDescent="0.5">
      <c r="A446" t="s">
        <v>4854</v>
      </c>
      <c r="B446" s="17" t="s">
        <v>4842</v>
      </c>
      <c r="C446" t="s">
        <v>4843</v>
      </c>
      <c r="D446" t="s">
        <v>2942</v>
      </c>
      <c r="E446" t="s">
        <v>2943</v>
      </c>
      <c r="F446" s="18">
        <v>5.3E-3</v>
      </c>
      <c r="G446" s="18">
        <v>1.5E-3</v>
      </c>
      <c r="H446" s="18">
        <v>4.7000000000000002E-3</v>
      </c>
      <c r="I446" s="18">
        <v>1.15E-2</v>
      </c>
      <c r="J446" s="19">
        <v>0.45600000000000002</v>
      </c>
      <c r="K446" s="19">
        <v>0.127</v>
      </c>
      <c r="L446" s="19">
        <v>0.41699999999999998</v>
      </c>
      <c r="M446" s="20">
        <v>2</v>
      </c>
      <c r="N446" s="19">
        <v>26.008968609865502</v>
      </c>
      <c r="O446" s="19">
        <v>33.632286995515699</v>
      </c>
      <c r="P446" s="19">
        <v>86.098654708520201</v>
      </c>
    </row>
    <row r="447" spans="1:16" ht="14.1" x14ac:dyDescent="0.5">
      <c r="A447" t="s">
        <v>4855</v>
      </c>
      <c r="B447" s="17" t="s">
        <v>4842</v>
      </c>
      <c r="C447" t="s">
        <v>4843</v>
      </c>
      <c r="D447" t="s">
        <v>2942</v>
      </c>
      <c r="E447" t="s">
        <v>2943</v>
      </c>
      <c r="F447" s="18">
        <v>7.4000000000000003E-3</v>
      </c>
      <c r="G447" s="18">
        <v>1E-3</v>
      </c>
      <c r="H447" s="18">
        <v>5.7000000000000002E-3</v>
      </c>
      <c r="I447" s="18">
        <v>1.4E-2</v>
      </c>
      <c r="J447" s="19">
        <v>0.52200000000000002</v>
      </c>
      <c r="K447" s="19">
        <v>6.6000000000000003E-2</v>
      </c>
      <c r="L447" s="19">
        <v>0.41199999999999998</v>
      </c>
      <c r="M447" s="20">
        <v>2</v>
      </c>
      <c r="N447" s="19">
        <v>54.708520179372201</v>
      </c>
      <c r="O447" s="19">
        <v>7.1748878923766801</v>
      </c>
      <c r="P447" s="19">
        <v>85.650224215246595</v>
      </c>
    </row>
    <row r="448" spans="1:16" ht="14.1" x14ac:dyDescent="0.5">
      <c r="A448" t="s">
        <v>4856</v>
      </c>
      <c r="B448" s="17" t="s">
        <v>4842</v>
      </c>
      <c r="C448" t="s">
        <v>4843</v>
      </c>
      <c r="D448" t="s">
        <v>2942</v>
      </c>
      <c r="E448" t="s">
        <v>2943</v>
      </c>
      <c r="F448" s="18">
        <v>8.6E-3</v>
      </c>
      <c r="G448" s="18">
        <v>3.7000000000000002E-3</v>
      </c>
      <c r="H448" s="18">
        <v>2E-3</v>
      </c>
      <c r="I448" s="18">
        <v>1.43E-2</v>
      </c>
      <c r="J448" s="19">
        <v>0.58599999999999997</v>
      </c>
      <c r="K448" s="19">
        <v>0.20100000000000001</v>
      </c>
      <c r="L448" s="19">
        <v>0.214</v>
      </c>
      <c r="M448" s="20">
        <v>2</v>
      </c>
      <c r="N448" s="19">
        <v>67.264573991031398</v>
      </c>
      <c r="O448" s="19">
        <v>73.094170403587398</v>
      </c>
      <c r="P448" s="19">
        <v>17.4887892376682</v>
      </c>
    </row>
    <row r="449" spans="1:16" ht="14.1" x14ac:dyDescent="0.5">
      <c r="A449" t="s">
        <v>4857</v>
      </c>
      <c r="B449" s="17" t="s">
        <v>4842</v>
      </c>
      <c r="C449" t="s">
        <v>4843</v>
      </c>
      <c r="D449" t="s">
        <v>2942</v>
      </c>
      <c r="E449" t="s">
        <v>2943</v>
      </c>
      <c r="F449" s="18">
        <v>0.01</v>
      </c>
      <c r="G449" s="18">
        <v>2.7000000000000001E-3</v>
      </c>
      <c r="H449" s="18">
        <v>1.2800000000000001E-2</v>
      </c>
      <c r="I449" s="18">
        <v>2.5499999999999998E-2</v>
      </c>
      <c r="J449" s="19">
        <v>0.38200000000000001</v>
      </c>
      <c r="K449" s="19">
        <v>0.11</v>
      </c>
      <c r="L449" s="19">
        <v>0.50800000000000001</v>
      </c>
      <c r="M449" s="20">
        <v>3</v>
      </c>
      <c r="N449" s="19">
        <v>11.6071428571429</v>
      </c>
      <c r="O449" s="19">
        <v>21.875</v>
      </c>
      <c r="P449" s="19">
        <v>95.982142857142904</v>
      </c>
    </row>
    <row r="450" spans="1:16" ht="14.1" x14ac:dyDescent="0.5">
      <c r="A450" t="s">
        <v>4858</v>
      </c>
      <c r="B450" s="17" t="s">
        <v>4842</v>
      </c>
      <c r="C450" t="s">
        <v>4843</v>
      </c>
      <c r="D450" t="s">
        <v>2724</v>
      </c>
      <c r="E450" t="s">
        <v>2725</v>
      </c>
      <c r="F450" s="18">
        <v>1.1299999999999999E-2</v>
      </c>
      <c r="G450" s="18">
        <v>1.2449999999999999E-2</v>
      </c>
      <c r="H450" s="18">
        <v>9.2499999999999995E-3</v>
      </c>
      <c r="I450" s="18">
        <v>3.3000000000000002E-2</v>
      </c>
      <c r="J450" s="19">
        <v>0.39100000000000001</v>
      </c>
      <c r="K450" s="19">
        <v>0.32369999999999999</v>
      </c>
      <c r="L450" s="19">
        <v>0.2853</v>
      </c>
      <c r="M450" s="20">
        <v>3</v>
      </c>
      <c r="N450" s="19">
        <v>12.9464285714286</v>
      </c>
      <c r="O450" s="19">
        <v>93.303571428571402</v>
      </c>
      <c r="P450" s="19">
        <v>36.607142857142897</v>
      </c>
    </row>
    <row r="451" spans="1:16" ht="14.1" x14ac:dyDescent="0.5">
      <c r="A451" t="s">
        <v>4859</v>
      </c>
      <c r="B451" s="17" t="s">
        <v>4842</v>
      </c>
      <c r="C451" t="s">
        <v>4843</v>
      </c>
      <c r="D451" t="s">
        <v>2942</v>
      </c>
      <c r="E451" t="s">
        <v>2943</v>
      </c>
      <c r="F451" s="18">
        <v>1.7600000000000001E-2</v>
      </c>
      <c r="G451" s="18">
        <v>2.8999999999999998E-3</v>
      </c>
      <c r="H451" s="18">
        <v>1.4999999999999999E-2</v>
      </c>
      <c r="I451" s="18">
        <v>3.5400000000000001E-2</v>
      </c>
      <c r="J451" s="19">
        <v>0.504</v>
      </c>
      <c r="K451" s="19">
        <v>7.9000000000000001E-2</v>
      </c>
      <c r="L451" s="19">
        <v>0.41699999999999998</v>
      </c>
      <c r="M451" s="20">
        <v>4</v>
      </c>
      <c r="N451" s="19">
        <v>47.533632286995498</v>
      </c>
      <c r="O451" s="19">
        <v>11.2107623318386</v>
      </c>
      <c r="P451" s="19">
        <v>88.789237668161405</v>
      </c>
    </row>
    <row r="452" spans="1:16" ht="14.1" x14ac:dyDescent="0.5">
      <c r="A452" t="s">
        <v>4860</v>
      </c>
      <c r="B452" s="17" t="s">
        <v>4842</v>
      </c>
      <c r="C452" t="s">
        <v>4843</v>
      </c>
      <c r="D452" t="s">
        <v>2942</v>
      </c>
      <c r="E452" t="s">
        <v>2943</v>
      </c>
      <c r="F452" s="18">
        <v>2.06E-2</v>
      </c>
      <c r="G452" s="18">
        <v>3.7000000000000002E-3</v>
      </c>
      <c r="H452" s="18">
        <v>1.23E-2</v>
      </c>
      <c r="I452" s="18">
        <v>3.6600000000000001E-2</v>
      </c>
      <c r="J452" s="19">
        <v>0.57199999999999995</v>
      </c>
      <c r="K452" s="19">
        <v>0.10199999999999999</v>
      </c>
      <c r="L452" s="19">
        <v>0.32600000000000001</v>
      </c>
      <c r="M452" s="20">
        <v>4</v>
      </c>
      <c r="N452" s="19">
        <v>69.506726457399097</v>
      </c>
      <c r="O452" s="19">
        <v>21.973094170403598</v>
      </c>
      <c r="P452" s="19">
        <v>54.708520179372201</v>
      </c>
    </row>
    <row r="453" spans="1:16" ht="14.1" x14ac:dyDescent="0.5">
      <c r="A453" t="s">
        <v>4861</v>
      </c>
      <c r="B453" s="17" t="s">
        <v>4842</v>
      </c>
      <c r="C453" t="s">
        <v>4843</v>
      </c>
      <c r="D453" t="s">
        <v>2942</v>
      </c>
      <c r="E453" t="s">
        <v>2943</v>
      </c>
      <c r="F453" s="18">
        <v>2.35E-2</v>
      </c>
      <c r="G453" s="18">
        <v>1.1000000000000001E-3</v>
      </c>
      <c r="H453" s="18">
        <v>1.3899999999999999E-2</v>
      </c>
      <c r="I453" s="18">
        <v>3.85E-2</v>
      </c>
      <c r="J453" s="19">
        <v>0.55700000000000005</v>
      </c>
      <c r="K453" s="19">
        <v>7.3999999999999996E-2</v>
      </c>
      <c r="L453" s="19">
        <v>0.36899999999999999</v>
      </c>
      <c r="M453" s="20">
        <v>4</v>
      </c>
      <c r="N453" s="19">
        <v>63.228699551569498</v>
      </c>
      <c r="O453" s="19">
        <v>8.9686098654708495</v>
      </c>
      <c r="P453" s="19">
        <v>73.542600896861003</v>
      </c>
    </row>
    <row r="454" spans="1:16" ht="14.1" x14ac:dyDescent="0.5">
      <c r="A454" t="s">
        <v>4862</v>
      </c>
      <c r="B454" s="17" t="s">
        <v>4842</v>
      </c>
      <c r="C454" t="s">
        <v>4843</v>
      </c>
      <c r="D454" t="s">
        <v>2942</v>
      </c>
      <c r="E454" t="s">
        <v>2943</v>
      </c>
      <c r="F454" s="18">
        <v>2.47E-2</v>
      </c>
      <c r="G454" s="18">
        <v>5.1999999999999998E-3</v>
      </c>
      <c r="H454" s="18">
        <v>1.54E-2</v>
      </c>
      <c r="I454" s="18">
        <v>4.5199999999999997E-2</v>
      </c>
      <c r="J454" s="19">
        <v>0.54700000000000004</v>
      </c>
      <c r="K454" s="19">
        <v>0.11799999999999999</v>
      </c>
      <c r="L454" s="19">
        <v>0.33500000000000002</v>
      </c>
      <c r="M454" s="20">
        <v>4</v>
      </c>
      <c r="N454" s="19">
        <v>60.089686098654703</v>
      </c>
      <c r="O454" s="19">
        <v>29.147982062780301</v>
      </c>
      <c r="P454" s="19">
        <v>59.641255605381197</v>
      </c>
    </row>
    <row r="455" spans="1:16" ht="14.1" x14ac:dyDescent="0.5">
      <c r="A455" t="s">
        <v>4863</v>
      </c>
      <c r="B455" s="17" t="s">
        <v>4842</v>
      </c>
      <c r="C455" t="s">
        <v>4843</v>
      </c>
      <c r="D455" t="s">
        <v>2942</v>
      </c>
      <c r="E455" t="s">
        <v>2943</v>
      </c>
      <c r="F455" s="18">
        <v>9.5299999999999996E-2</v>
      </c>
      <c r="G455" s="18">
        <v>1.4E-2</v>
      </c>
      <c r="H455" s="18">
        <v>0.13600000000000001</v>
      </c>
      <c r="I455" s="18">
        <v>0.2452</v>
      </c>
      <c r="J455" s="19">
        <v>0.39400000000000002</v>
      </c>
      <c r="K455" s="19">
        <v>5.7000000000000002E-2</v>
      </c>
      <c r="L455" s="19">
        <v>0.54900000000000004</v>
      </c>
      <c r="M455" s="20">
        <v>8</v>
      </c>
      <c r="N455" s="19">
        <v>19.730941704035899</v>
      </c>
      <c r="O455" s="19">
        <v>3.1390134529148002</v>
      </c>
      <c r="P455" s="19">
        <v>95.515695067264602</v>
      </c>
    </row>
    <row r="456" spans="1:16" ht="14.1" x14ac:dyDescent="0.5">
      <c r="A456" t="s">
        <v>4864</v>
      </c>
      <c r="B456" s="17" t="s">
        <v>4842</v>
      </c>
      <c r="C456" t="s">
        <v>4843</v>
      </c>
      <c r="D456" t="s">
        <v>2942</v>
      </c>
      <c r="E456" t="s">
        <v>2943</v>
      </c>
      <c r="F456" s="18">
        <v>6.7318699999999998</v>
      </c>
      <c r="G456" s="18">
        <v>1.12198</v>
      </c>
      <c r="H456" s="18">
        <v>5.60989</v>
      </c>
      <c r="I456" s="18">
        <v>13.46374</v>
      </c>
      <c r="J456" s="19">
        <v>0.5</v>
      </c>
      <c r="K456" s="19">
        <v>8.3000000000000004E-2</v>
      </c>
      <c r="L456" s="19">
        <v>0.41699999999999998</v>
      </c>
      <c r="M456" s="20">
        <v>24</v>
      </c>
      <c r="N456" s="19">
        <v>83.928571428571402</v>
      </c>
      <c r="O456" s="19">
        <v>1.33928571428571</v>
      </c>
      <c r="P456" s="19">
        <v>81.696428571428598</v>
      </c>
    </row>
    <row r="457" spans="1:16" ht="14.1" x14ac:dyDescent="0.5">
      <c r="A457" t="s">
        <v>4865</v>
      </c>
      <c r="B457" s="17" t="s">
        <v>4866</v>
      </c>
      <c r="C457" t="s">
        <v>4867</v>
      </c>
      <c r="D457" t="s">
        <v>4868</v>
      </c>
      <c r="E457" t="s">
        <v>4869</v>
      </c>
      <c r="F457" s="18">
        <v>0.05</v>
      </c>
      <c r="G457" s="18">
        <v>0.11</v>
      </c>
      <c r="H457" s="18">
        <v>0.04</v>
      </c>
      <c r="I457" s="18">
        <v>0.2</v>
      </c>
      <c r="J457" s="19">
        <v>0.25</v>
      </c>
      <c r="K457" s="19">
        <v>0.55000000000000004</v>
      </c>
      <c r="L457" s="19">
        <v>0.2</v>
      </c>
      <c r="M457" s="20">
        <v>8</v>
      </c>
      <c r="N457" s="19">
        <v>4.9327354260089704</v>
      </c>
      <c r="O457" s="19">
        <v>100</v>
      </c>
      <c r="P457" s="19">
        <v>16.5919282511211</v>
      </c>
    </row>
    <row r="458" spans="1:16" ht="14.1" x14ac:dyDescent="0.5">
      <c r="A458" t="s">
        <v>2604</v>
      </c>
      <c r="B458" s="17" t="s">
        <v>2605</v>
      </c>
      <c r="C458" t="s">
        <v>2430</v>
      </c>
      <c r="D458" t="s">
        <v>2606</v>
      </c>
      <c r="E458" t="s">
        <v>2607</v>
      </c>
      <c r="F458" s="18">
        <v>1.171E-2</v>
      </c>
      <c r="G458" s="18">
        <v>3.64E-3</v>
      </c>
      <c r="H458" s="18">
        <v>9.1599999999999997E-3</v>
      </c>
      <c r="I458" s="18">
        <v>2.452E-2</v>
      </c>
      <c r="J458" s="19">
        <v>0.4778</v>
      </c>
      <c r="K458" s="19">
        <v>0.14849999999999999</v>
      </c>
      <c r="L458" s="19">
        <v>0.37380000000000002</v>
      </c>
      <c r="M458" s="20">
        <v>3</v>
      </c>
      <c r="N458" s="19">
        <v>36.160714285714299</v>
      </c>
      <c r="O458" s="19">
        <v>37.5</v>
      </c>
      <c r="P458" s="19">
        <v>73.214285714285694</v>
      </c>
    </row>
    <row r="459" spans="1:16" ht="14.1" x14ac:dyDescent="0.5">
      <c r="A459" t="s">
        <v>2608</v>
      </c>
      <c r="B459" s="17" t="s">
        <v>2605</v>
      </c>
      <c r="C459" t="s">
        <v>2430</v>
      </c>
      <c r="D459" t="s">
        <v>2606</v>
      </c>
      <c r="E459" t="s">
        <v>2607</v>
      </c>
      <c r="F459" s="18">
        <v>4.7E-2</v>
      </c>
      <c r="G459" s="18">
        <v>2.6460000000000001E-2</v>
      </c>
      <c r="H459" s="18">
        <v>2.928E-2</v>
      </c>
      <c r="I459" s="18">
        <v>0.10299999999999999</v>
      </c>
      <c r="J459" s="19">
        <v>0.45700000000000002</v>
      </c>
      <c r="K459" s="19">
        <v>0.25800000000000001</v>
      </c>
      <c r="L459" s="19">
        <v>0.28499999999999998</v>
      </c>
      <c r="M459" s="20">
        <v>6</v>
      </c>
      <c r="N459" s="19">
        <v>26.339285714285701</v>
      </c>
      <c r="O459" s="19">
        <v>82.589285714285694</v>
      </c>
      <c r="P459" s="19">
        <v>44.196428571428598</v>
      </c>
    </row>
    <row r="460" spans="1:16" ht="14.1" x14ac:dyDescent="0.5">
      <c r="A460" t="s">
        <v>2609</v>
      </c>
      <c r="B460" s="17" t="s">
        <v>2605</v>
      </c>
      <c r="C460" t="s">
        <v>2430</v>
      </c>
      <c r="D460" t="s">
        <v>2606</v>
      </c>
      <c r="E460" t="s">
        <v>2607</v>
      </c>
      <c r="F460" s="18">
        <v>0.24812999999999999</v>
      </c>
      <c r="G460" s="18">
        <v>0.14654</v>
      </c>
      <c r="H460" s="18">
        <v>8.6559999999999998E-2</v>
      </c>
      <c r="I460" s="18">
        <v>0.48099999999999998</v>
      </c>
      <c r="J460" s="19">
        <v>0.51600000000000001</v>
      </c>
      <c r="K460" s="19">
        <v>0.30499999999999999</v>
      </c>
      <c r="L460" s="19">
        <v>0.18</v>
      </c>
      <c r="M460" s="20">
        <v>11</v>
      </c>
      <c r="N460" s="19">
        <v>59.641255605381197</v>
      </c>
      <c r="O460" s="19">
        <v>83.856502242152501</v>
      </c>
      <c r="P460" s="19">
        <v>11.2107623318386</v>
      </c>
    </row>
    <row r="461" spans="1:16" ht="14.1" x14ac:dyDescent="0.5">
      <c r="A461" t="s">
        <v>2610</v>
      </c>
      <c r="B461" s="17" t="s">
        <v>2611</v>
      </c>
      <c r="C461" t="s">
        <v>2430</v>
      </c>
      <c r="D461" t="s">
        <v>2606</v>
      </c>
      <c r="E461" t="s">
        <v>2607</v>
      </c>
      <c r="F461" s="18">
        <v>9.9299999999999996E-3</v>
      </c>
      <c r="G461" s="18">
        <v>4.2399999999999998E-3</v>
      </c>
      <c r="H461" s="18">
        <v>5.8399999999999997E-3</v>
      </c>
      <c r="I461" s="18">
        <v>0.02</v>
      </c>
      <c r="J461" s="19">
        <v>0.496</v>
      </c>
      <c r="K461" s="19">
        <v>0.21199999999999999</v>
      </c>
      <c r="L461" s="19">
        <v>0.29199999999999998</v>
      </c>
      <c r="M461" s="20">
        <v>2</v>
      </c>
      <c r="N461" s="19">
        <v>45.291479820627799</v>
      </c>
      <c r="O461" s="19">
        <v>79.372197309417004</v>
      </c>
      <c r="P461" s="19">
        <v>42.152466367712996</v>
      </c>
    </row>
    <row r="462" spans="1:16" ht="14.1" x14ac:dyDescent="0.5">
      <c r="A462" t="s">
        <v>2612</v>
      </c>
      <c r="B462" s="17" t="s">
        <v>2611</v>
      </c>
      <c r="C462" t="s">
        <v>2430</v>
      </c>
      <c r="D462" t="s">
        <v>2606</v>
      </c>
      <c r="E462" t="s">
        <v>2607</v>
      </c>
      <c r="F462" s="18">
        <v>2.3109999999999999E-2</v>
      </c>
      <c r="G462" s="18">
        <v>1.478E-2</v>
      </c>
      <c r="H462" s="18">
        <v>1.8679999999999999E-2</v>
      </c>
      <c r="I462" s="18">
        <v>5.7000000000000002E-2</v>
      </c>
      <c r="J462" s="19">
        <v>0.40899999999999997</v>
      </c>
      <c r="K462" s="19">
        <v>0.26100000000000001</v>
      </c>
      <c r="L462" s="19">
        <v>0.33</v>
      </c>
      <c r="M462" s="20">
        <v>4</v>
      </c>
      <c r="N462" s="19">
        <v>13.901345291479799</v>
      </c>
      <c r="O462" s="19">
        <v>86.098654708520201</v>
      </c>
      <c r="P462" s="19">
        <v>56.502242152466401</v>
      </c>
    </row>
    <row r="463" spans="1:16" ht="14.1" x14ac:dyDescent="0.5">
      <c r="A463" t="s">
        <v>2613</v>
      </c>
      <c r="B463" s="17" t="s">
        <v>2611</v>
      </c>
      <c r="C463" t="s">
        <v>2430</v>
      </c>
      <c r="D463" t="s">
        <v>2606</v>
      </c>
      <c r="E463" t="s">
        <v>2607</v>
      </c>
      <c r="F463" s="18">
        <v>0.11778</v>
      </c>
      <c r="G463" s="18">
        <v>8.4489999999999996E-2</v>
      </c>
      <c r="H463" s="18">
        <v>4.931E-2</v>
      </c>
      <c r="I463" s="18">
        <v>0.252</v>
      </c>
      <c r="J463" s="19">
        <v>0.46800000000000003</v>
      </c>
      <c r="K463" s="19">
        <v>0.33600000000000002</v>
      </c>
      <c r="L463" s="19">
        <v>0.19600000000000001</v>
      </c>
      <c r="M463" s="20">
        <v>9</v>
      </c>
      <c r="N463" s="19">
        <v>43.75</v>
      </c>
      <c r="O463" s="19">
        <v>95.535714285714306</v>
      </c>
      <c r="P463" s="19">
        <v>13.3928571428571</v>
      </c>
    </row>
    <row r="464" spans="1:16" ht="14.1" x14ac:dyDescent="0.5">
      <c r="A464" t="s">
        <v>2614</v>
      </c>
      <c r="B464" s="17" t="s">
        <v>2615</v>
      </c>
      <c r="C464" t="s">
        <v>2430</v>
      </c>
      <c r="D464" t="s">
        <v>2606</v>
      </c>
      <c r="E464" t="s">
        <v>2607</v>
      </c>
      <c r="F464" s="18">
        <v>1.0540000000000001E-2</v>
      </c>
      <c r="G464" s="18">
        <v>3.7399999999999998E-3</v>
      </c>
      <c r="H464" s="18">
        <v>1.4789999999999999E-2</v>
      </c>
      <c r="I464" s="18">
        <v>2.9000000000000001E-2</v>
      </c>
      <c r="J464" s="19">
        <v>0.36299999999999999</v>
      </c>
      <c r="K464" s="19">
        <v>0.129</v>
      </c>
      <c r="L464" s="19">
        <v>0.50900000000000001</v>
      </c>
      <c r="M464" s="20">
        <v>3</v>
      </c>
      <c r="N464" s="19">
        <v>8.9285714285714306</v>
      </c>
      <c r="O464" s="19">
        <v>29.464285714285701</v>
      </c>
      <c r="P464" s="19">
        <v>96.428571428571402</v>
      </c>
    </row>
    <row r="465" spans="1:16" ht="14.1" x14ac:dyDescent="0.5">
      <c r="A465" t="s">
        <v>2616</v>
      </c>
      <c r="B465" s="17" t="s">
        <v>2615</v>
      </c>
      <c r="C465" t="s">
        <v>2430</v>
      </c>
      <c r="D465" t="s">
        <v>2606</v>
      </c>
      <c r="E465" t="s">
        <v>2607</v>
      </c>
      <c r="F465" s="18">
        <v>4.743E-2</v>
      </c>
      <c r="G465" s="18">
        <v>2.4140000000000002E-2</v>
      </c>
      <c r="H465" s="18">
        <v>3.5630000000000002E-2</v>
      </c>
      <c r="I465" s="18">
        <v>0.107</v>
      </c>
      <c r="J465" s="19">
        <v>0.442</v>
      </c>
      <c r="K465" s="19">
        <v>0.22500000000000001</v>
      </c>
      <c r="L465" s="19">
        <v>0.33200000000000002</v>
      </c>
      <c r="M465" s="20">
        <v>6</v>
      </c>
      <c r="N465" s="19">
        <v>21.875</v>
      </c>
      <c r="O465" s="19">
        <v>72.321428571428598</v>
      </c>
      <c r="P465" s="19">
        <v>66.071428571428598</v>
      </c>
    </row>
    <row r="466" spans="1:16" ht="14.1" x14ac:dyDescent="0.5">
      <c r="A466" t="s">
        <v>2617</v>
      </c>
      <c r="B466" s="17" t="s">
        <v>2615</v>
      </c>
      <c r="C466" t="s">
        <v>2430</v>
      </c>
      <c r="D466" t="s">
        <v>2606</v>
      </c>
      <c r="E466" t="s">
        <v>2607</v>
      </c>
      <c r="F466" s="18">
        <v>0.13841000000000001</v>
      </c>
      <c r="G466" s="18">
        <v>6.9139999999999993E-2</v>
      </c>
      <c r="H466" s="18">
        <v>6.8610000000000004E-2</v>
      </c>
      <c r="I466" s="18">
        <v>0.27600000000000002</v>
      </c>
      <c r="J466" s="19">
        <v>0.501</v>
      </c>
      <c r="K466" s="19">
        <v>0.25</v>
      </c>
      <c r="L466" s="19">
        <v>0.248</v>
      </c>
      <c r="M466" s="20">
        <v>9</v>
      </c>
      <c r="N466" s="19">
        <v>54.464285714285701</v>
      </c>
      <c r="O466" s="19">
        <v>76.339285714285694</v>
      </c>
      <c r="P466" s="19">
        <v>29.464285714285701</v>
      </c>
    </row>
    <row r="467" spans="1:16" ht="14.1" x14ac:dyDescent="0.5">
      <c r="A467" t="s">
        <v>2618</v>
      </c>
      <c r="B467" s="17" t="s">
        <v>2619</v>
      </c>
      <c r="C467" t="s">
        <v>2430</v>
      </c>
      <c r="D467" t="s">
        <v>2606</v>
      </c>
      <c r="E467" t="s">
        <v>2607</v>
      </c>
      <c r="F467" s="18">
        <v>1.2500000000000001E-2</v>
      </c>
      <c r="G467" s="18">
        <v>6.0899999999999999E-3</v>
      </c>
      <c r="H467" s="18">
        <v>1.324E-2</v>
      </c>
      <c r="I467" s="18">
        <v>3.2000000000000001E-2</v>
      </c>
      <c r="J467" s="19">
        <v>0.39300000000000002</v>
      </c>
      <c r="K467" s="19">
        <v>0.191</v>
      </c>
      <c r="L467" s="19">
        <v>0.41599999999999998</v>
      </c>
      <c r="M467" s="20">
        <v>3</v>
      </c>
      <c r="N467" s="19">
        <v>13.839285714285699</v>
      </c>
      <c r="O467" s="19">
        <v>60.714285714285701</v>
      </c>
      <c r="P467" s="19">
        <v>83.482142857142904</v>
      </c>
    </row>
    <row r="468" spans="1:16" ht="14.1" x14ac:dyDescent="0.5">
      <c r="A468" t="s">
        <v>2620</v>
      </c>
      <c r="B468" s="17" t="s">
        <v>2619</v>
      </c>
      <c r="C468" t="s">
        <v>2430</v>
      </c>
      <c r="D468" t="s">
        <v>2606</v>
      </c>
      <c r="E468" t="s">
        <v>2607</v>
      </c>
      <c r="F468" s="18">
        <v>2.7789999999999999E-2</v>
      </c>
      <c r="G468" s="18">
        <v>1.585E-2</v>
      </c>
      <c r="H468" s="18">
        <v>2.3689999999999999E-2</v>
      </c>
      <c r="I468" s="18">
        <v>6.7000000000000004E-2</v>
      </c>
      <c r="J468" s="19">
        <v>0.41299999999999998</v>
      </c>
      <c r="K468" s="19">
        <v>0.23499999999999999</v>
      </c>
      <c r="L468" s="19">
        <v>0.35199999999999998</v>
      </c>
      <c r="M468" s="20">
        <v>5</v>
      </c>
      <c r="N468" s="19">
        <v>15.695067264574</v>
      </c>
      <c r="O468" s="19">
        <v>80.269058295964101</v>
      </c>
      <c r="P468" s="19">
        <v>70.852017937219699</v>
      </c>
    </row>
    <row r="469" spans="1:16" ht="14.1" x14ac:dyDescent="0.5">
      <c r="A469" t="s">
        <v>2621</v>
      </c>
      <c r="B469" s="17" t="s">
        <v>2619</v>
      </c>
      <c r="C469" t="s">
        <v>2430</v>
      </c>
      <c r="D469" t="s">
        <v>2606</v>
      </c>
      <c r="E469" t="s">
        <v>2607</v>
      </c>
      <c r="F469" s="18">
        <v>9.1209999999999999E-2</v>
      </c>
      <c r="G469" s="18">
        <v>6.5629999999999994E-2</v>
      </c>
      <c r="H469" s="18">
        <v>5.6500000000000002E-2</v>
      </c>
      <c r="I469" s="18">
        <v>0.21299999999999999</v>
      </c>
      <c r="J469" s="19">
        <v>0.42799999999999999</v>
      </c>
      <c r="K469" s="19">
        <v>0.308</v>
      </c>
      <c r="L469" s="19">
        <v>0.26500000000000001</v>
      </c>
      <c r="M469" s="20">
        <v>8</v>
      </c>
      <c r="N469" s="19">
        <v>28.251121076233201</v>
      </c>
      <c r="O469" s="19">
        <v>92.825112107623298</v>
      </c>
      <c r="P469" s="19">
        <v>34.080717488789197</v>
      </c>
    </row>
    <row r="470" spans="1:16" ht="14.1" x14ac:dyDescent="0.5">
      <c r="A470" t="s">
        <v>2622</v>
      </c>
      <c r="B470" s="17" t="s">
        <v>2623</v>
      </c>
      <c r="C470" t="s">
        <v>2430</v>
      </c>
      <c r="D470" t="s">
        <v>2606</v>
      </c>
      <c r="E470" t="s">
        <v>2607</v>
      </c>
      <c r="F470" s="18">
        <v>1.7469999999999999E-2</v>
      </c>
      <c r="G470" s="18">
        <v>4.8300000000000001E-3</v>
      </c>
      <c r="H470" s="18">
        <v>1.389E-2</v>
      </c>
      <c r="I470" s="18">
        <v>3.5999999999999997E-2</v>
      </c>
      <c r="J470" s="19">
        <v>0.48299999999999998</v>
      </c>
      <c r="K470" s="19">
        <v>0.13300000000000001</v>
      </c>
      <c r="L470" s="19">
        <v>0.38400000000000001</v>
      </c>
      <c r="M470" s="20">
        <v>4</v>
      </c>
      <c r="N470" s="19">
        <v>40.358744394618803</v>
      </c>
      <c r="O470" s="19">
        <v>36.322869955157003</v>
      </c>
      <c r="P470" s="19">
        <v>78.923766816143498</v>
      </c>
    </row>
    <row r="471" spans="1:16" ht="14.1" x14ac:dyDescent="0.5">
      <c r="A471" t="s">
        <v>2624</v>
      </c>
      <c r="B471" s="17" t="s">
        <v>2623</v>
      </c>
      <c r="C471" t="s">
        <v>2430</v>
      </c>
      <c r="D471" t="s">
        <v>2606</v>
      </c>
      <c r="E471" t="s">
        <v>2607</v>
      </c>
      <c r="F471" s="18">
        <v>3.1989999999999998E-2</v>
      </c>
      <c r="G471" s="18">
        <v>1.6650000000000002E-2</v>
      </c>
      <c r="H471" s="18">
        <v>3.9699999999999999E-2</v>
      </c>
      <c r="I471" s="18">
        <v>8.7999999999999995E-2</v>
      </c>
      <c r="J471" s="19">
        <v>0.36199999999999999</v>
      </c>
      <c r="K471" s="19">
        <v>0.188</v>
      </c>
      <c r="L471" s="19">
        <v>0.44900000000000001</v>
      </c>
      <c r="M471" s="20">
        <v>5</v>
      </c>
      <c r="N471" s="19">
        <v>8.0717488789237706</v>
      </c>
      <c r="O471" s="19">
        <v>52.466367713004502</v>
      </c>
      <c r="P471" s="19">
        <v>93.721973094170394</v>
      </c>
    </row>
    <row r="472" spans="1:16" ht="14.1" x14ac:dyDescent="0.5">
      <c r="A472" t="s">
        <v>2625</v>
      </c>
      <c r="B472" s="17" t="s">
        <v>2623</v>
      </c>
      <c r="C472" t="s">
        <v>2430</v>
      </c>
      <c r="D472" t="s">
        <v>2606</v>
      </c>
      <c r="E472" t="s">
        <v>2607</v>
      </c>
      <c r="F472" s="18">
        <v>0.13969999999999999</v>
      </c>
      <c r="G472" s="18">
        <v>5.9740000000000001E-2</v>
      </c>
      <c r="H472" s="18">
        <v>6.4250000000000002E-2</v>
      </c>
      <c r="I472" s="18">
        <v>0.26400000000000001</v>
      </c>
      <c r="J472" s="19">
        <v>0.53</v>
      </c>
      <c r="K472" s="19">
        <v>0.22700000000000001</v>
      </c>
      <c r="L472" s="19">
        <v>0.24399999999999999</v>
      </c>
      <c r="M472" s="20">
        <v>9</v>
      </c>
      <c r="N472" s="19">
        <v>64.285714285714306</v>
      </c>
      <c r="O472" s="19">
        <v>70.535714285714306</v>
      </c>
      <c r="P472" s="19">
        <v>28.571428571428601</v>
      </c>
    </row>
    <row r="473" spans="1:16" ht="14.1" x14ac:dyDescent="0.5">
      <c r="A473" t="s">
        <v>2626</v>
      </c>
      <c r="B473" s="17" t="s">
        <v>2627</v>
      </c>
      <c r="C473" t="s">
        <v>2430</v>
      </c>
      <c r="D473" t="s">
        <v>2606</v>
      </c>
      <c r="E473" t="s">
        <v>2607</v>
      </c>
      <c r="F473" s="18">
        <v>7.1500000000000001E-3</v>
      </c>
      <c r="G473" s="18">
        <v>2.8500000000000001E-3</v>
      </c>
      <c r="H473" s="18">
        <v>7.7799999999999996E-3</v>
      </c>
      <c r="I473" s="18">
        <v>1.7999999999999999E-2</v>
      </c>
      <c r="J473" s="19">
        <v>0.40200000000000002</v>
      </c>
      <c r="K473" s="19">
        <v>0.16</v>
      </c>
      <c r="L473" s="19">
        <v>0.437</v>
      </c>
      <c r="M473" s="20">
        <v>2</v>
      </c>
      <c r="N473" s="19">
        <v>14.7982062780269</v>
      </c>
      <c r="O473" s="19">
        <v>48.430493273542602</v>
      </c>
      <c r="P473" s="19">
        <v>89.237668161434996</v>
      </c>
    </row>
    <row r="474" spans="1:16" ht="14.1" x14ac:dyDescent="0.5">
      <c r="A474" t="s">
        <v>2628</v>
      </c>
      <c r="B474" s="17" t="s">
        <v>2627</v>
      </c>
      <c r="C474" t="s">
        <v>2430</v>
      </c>
      <c r="D474" t="s">
        <v>2606</v>
      </c>
      <c r="E474" t="s">
        <v>2607</v>
      </c>
      <c r="F474" s="18">
        <v>3.4229999999999997E-2</v>
      </c>
      <c r="G474" s="18">
        <v>1.8380000000000001E-2</v>
      </c>
      <c r="H474" s="18">
        <v>2.104E-2</v>
      </c>
      <c r="I474" s="18">
        <v>7.3999999999999996E-2</v>
      </c>
      <c r="J474" s="19">
        <v>0.46500000000000002</v>
      </c>
      <c r="K474" s="19">
        <v>0.25</v>
      </c>
      <c r="L474" s="19">
        <v>0.28599999999999998</v>
      </c>
      <c r="M474" s="20">
        <v>5</v>
      </c>
      <c r="N474" s="19">
        <v>32.735426008968602</v>
      </c>
      <c r="O474" s="19">
        <v>84.753363228699598</v>
      </c>
      <c r="P474" s="19">
        <v>41.704035874439498</v>
      </c>
    </row>
    <row r="475" spans="1:16" ht="14.1" x14ac:dyDescent="0.5">
      <c r="A475" t="s">
        <v>2629</v>
      </c>
      <c r="B475" s="17" t="s">
        <v>2627</v>
      </c>
      <c r="C475" t="s">
        <v>2430</v>
      </c>
      <c r="D475" t="s">
        <v>2606</v>
      </c>
      <c r="E475" t="s">
        <v>2607</v>
      </c>
      <c r="F475" s="18">
        <v>0.12795000000000001</v>
      </c>
      <c r="G475" s="18">
        <v>8.5610000000000006E-2</v>
      </c>
      <c r="H475" s="18">
        <v>4.931E-2</v>
      </c>
      <c r="I475" s="18">
        <v>0.26300000000000001</v>
      </c>
      <c r="J475" s="19">
        <v>0.48699999999999999</v>
      </c>
      <c r="K475" s="19">
        <v>0.32600000000000001</v>
      </c>
      <c r="L475" s="19">
        <v>0.188</v>
      </c>
      <c r="M475" s="20">
        <v>9</v>
      </c>
      <c r="N475" s="19">
        <v>50.446428571428598</v>
      </c>
      <c r="O475" s="19">
        <v>94.642857142857096</v>
      </c>
      <c r="P475" s="19">
        <v>11.6071428571429</v>
      </c>
    </row>
    <row r="476" spans="1:16" ht="14.1" x14ac:dyDescent="0.5">
      <c r="A476" t="s">
        <v>2630</v>
      </c>
      <c r="B476" s="17" t="s">
        <v>486</v>
      </c>
      <c r="C476" t="s">
        <v>2430</v>
      </c>
      <c r="D476" t="s">
        <v>2606</v>
      </c>
      <c r="E476" t="s">
        <v>2607</v>
      </c>
      <c r="F476" s="18">
        <v>1.155E-2</v>
      </c>
      <c r="G476" s="18">
        <v>5.0899999999999999E-3</v>
      </c>
      <c r="H476" s="18">
        <v>1.9390000000000001E-2</v>
      </c>
      <c r="I476" s="18">
        <v>3.5999999999999997E-2</v>
      </c>
      <c r="J476" s="19">
        <v>0.32100000000000001</v>
      </c>
      <c r="K476" s="19">
        <v>0.14099999999999999</v>
      </c>
      <c r="L476" s="19">
        <v>0.53800000000000003</v>
      </c>
      <c r="M476" s="20">
        <v>4</v>
      </c>
      <c r="N476" s="19">
        <v>2.6905829596412598</v>
      </c>
      <c r="O476" s="19">
        <v>38.565022421524702</v>
      </c>
      <c r="P476" s="19">
        <v>98.654708520179398</v>
      </c>
    </row>
    <row r="477" spans="1:16" ht="14.1" x14ac:dyDescent="0.5">
      <c r="A477" t="s">
        <v>2631</v>
      </c>
      <c r="B477" s="17" t="s">
        <v>486</v>
      </c>
      <c r="C477" t="s">
        <v>2430</v>
      </c>
      <c r="D477" t="s">
        <v>2606</v>
      </c>
      <c r="E477" t="s">
        <v>2607</v>
      </c>
      <c r="F477" s="18">
        <v>6.0679999999999998E-2</v>
      </c>
      <c r="G477" s="18">
        <v>2.6450000000000001E-2</v>
      </c>
      <c r="H477" s="18">
        <v>3.1690000000000003E-2</v>
      </c>
      <c r="I477" s="18">
        <v>0.11899999999999999</v>
      </c>
      <c r="J477" s="19">
        <v>0.51100000000000001</v>
      </c>
      <c r="K477" s="19">
        <v>0.223</v>
      </c>
      <c r="L477" s="19">
        <v>0.26700000000000002</v>
      </c>
      <c r="M477" s="20">
        <v>6</v>
      </c>
      <c r="N477" s="19">
        <v>48.214285714285701</v>
      </c>
      <c r="O477" s="19">
        <v>71.875</v>
      </c>
      <c r="P477" s="19">
        <v>37.5</v>
      </c>
    </row>
    <row r="478" spans="1:16" ht="14.1" x14ac:dyDescent="0.5">
      <c r="A478" t="s">
        <v>2632</v>
      </c>
      <c r="B478" s="17" t="s">
        <v>486</v>
      </c>
      <c r="C478" t="s">
        <v>2430</v>
      </c>
      <c r="D478" t="s">
        <v>2633</v>
      </c>
      <c r="E478" t="s">
        <v>2634</v>
      </c>
      <c r="F478" s="18">
        <v>0.13905000000000001</v>
      </c>
      <c r="G478" s="18">
        <v>6.1800000000000001E-2</v>
      </c>
      <c r="H478" s="18">
        <v>0.10815</v>
      </c>
      <c r="I478" s="18">
        <v>0.309</v>
      </c>
      <c r="J478" s="19">
        <v>0.45</v>
      </c>
      <c r="K478" s="19">
        <v>0.2</v>
      </c>
      <c r="L478" s="19">
        <v>0.35</v>
      </c>
      <c r="M478" s="20">
        <v>9</v>
      </c>
      <c r="N478" s="19">
        <v>36.160714285714299</v>
      </c>
      <c r="O478" s="19">
        <v>57.142857142857103</v>
      </c>
      <c r="P478" s="19">
        <v>62.5</v>
      </c>
    </row>
    <row r="479" spans="1:16" ht="14.1" x14ac:dyDescent="0.5">
      <c r="A479" t="s">
        <v>2635</v>
      </c>
      <c r="B479" s="17" t="s">
        <v>486</v>
      </c>
      <c r="C479" t="s">
        <v>2430</v>
      </c>
      <c r="D479" t="s">
        <v>2606</v>
      </c>
      <c r="E479" t="s">
        <v>2607</v>
      </c>
      <c r="F479" s="18">
        <v>0.18998000000000001</v>
      </c>
      <c r="G479" s="18">
        <v>0.10611</v>
      </c>
      <c r="H479" s="18">
        <v>0.1075</v>
      </c>
      <c r="I479" s="18">
        <v>0.40400000000000003</v>
      </c>
      <c r="J479" s="19">
        <v>0.47099999999999997</v>
      </c>
      <c r="K479" s="19">
        <v>0.26300000000000001</v>
      </c>
      <c r="L479" s="19">
        <v>0.26600000000000001</v>
      </c>
      <c r="M479" s="20">
        <v>10</v>
      </c>
      <c r="N479" s="19">
        <v>46.636771300448402</v>
      </c>
      <c r="O479" s="19">
        <v>79.820627802690595</v>
      </c>
      <c r="P479" s="19">
        <v>34.977578475336301</v>
      </c>
    </row>
    <row r="480" spans="1:16" ht="14.1" x14ac:dyDescent="0.5">
      <c r="A480" t="s">
        <v>2636</v>
      </c>
      <c r="B480" s="17" t="s">
        <v>2637</v>
      </c>
      <c r="C480" t="s">
        <v>2430</v>
      </c>
      <c r="D480" t="s">
        <v>2606</v>
      </c>
      <c r="E480" t="s">
        <v>2607</v>
      </c>
      <c r="F480" s="18">
        <v>1.755E-2</v>
      </c>
      <c r="G480" s="18">
        <v>5.1000000000000004E-3</v>
      </c>
      <c r="H480" s="18">
        <v>1.6080000000000001E-2</v>
      </c>
      <c r="I480" s="18">
        <v>3.9E-2</v>
      </c>
      <c r="J480" s="19">
        <v>0.45300000000000001</v>
      </c>
      <c r="K480" s="19">
        <v>0.13200000000000001</v>
      </c>
      <c r="L480" s="19">
        <v>0.41499999999999998</v>
      </c>
      <c r="M480" s="20">
        <v>4</v>
      </c>
      <c r="N480" s="19">
        <v>25.5605381165919</v>
      </c>
      <c r="O480" s="19">
        <v>35.874439461883398</v>
      </c>
      <c r="P480" s="19">
        <v>88.3408071748879</v>
      </c>
    </row>
    <row r="481" spans="1:16" ht="14.1" x14ac:dyDescent="0.5">
      <c r="A481" t="s">
        <v>2638</v>
      </c>
      <c r="B481" s="17" t="s">
        <v>2637</v>
      </c>
      <c r="C481" t="s">
        <v>2430</v>
      </c>
      <c r="D481" t="s">
        <v>2606</v>
      </c>
      <c r="E481" t="s">
        <v>2607</v>
      </c>
      <c r="F481" s="18">
        <v>4.6809999999999997E-2</v>
      </c>
      <c r="G481" s="18">
        <v>2.1360000000000001E-2</v>
      </c>
      <c r="H481" s="18">
        <v>3.4939999999999999E-2</v>
      </c>
      <c r="I481" s="18">
        <v>0.10299999999999999</v>
      </c>
      <c r="J481" s="19">
        <v>0.45400000000000001</v>
      </c>
      <c r="K481" s="19">
        <v>0.20699999999999999</v>
      </c>
      <c r="L481" s="19">
        <v>0.33900000000000002</v>
      </c>
      <c r="M481" s="20">
        <v>6</v>
      </c>
      <c r="N481" s="19">
        <v>25</v>
      </c>
      <c r="O481" s="19">
        <v>66.517857142857096</v>
      </c>
      <c r="P481" s="19">
        <v>70.982142857142904</v>
      </c>
    </row>
    <row r="482" spans="1:16" ht="14.1" x14ac:dyDescent="0.5">
      <c r="A482" t="s">
        <v>2639</v>
      </c>
      <c r="B482" s="17" t="s">
        <v>2637</v>
      </c>
      <c r="C482" t="s">
        <v>2430</v>
      </c>
      <c r="D482" t="s">
        <v>2606</v>
      </c>
      <c r="E482" t="s">
        <v>2607</v>
      </c>
      <c r="F482" s="18">
        <v>0.16553999999999999</v>
      </c>
      <c r="G482" s="18">
        <v>8.1199999999999994E-2</v>
      </c>
      <c r="H482" s="18">
        <v>8.4040000000000004E-2</v>
      </c>
      <c r="I482" s="18">
        <v>0.33100000000000002</v>
      </c>
      <c r="J482" s="19">
        <v>0.5</v>
      </c>
      <c r="K482" s="19">
        <v>0.245</v>
      </c>
      <c r="L482" s="19">
        <v>0.254</v>
      </c>
      <c r="M482" s="20">
        <v>10</v>
      </c>
      <c r="N482" s="19">
        <v>56.053811659192803</v>
      </c>
      <c r="O482" s="19">
        <v>73.991031390134495</v>
      </c>
      <c r="P482" s="19">
        <v>29.596412556053799</v>
      </c>
    </row>
    <row r="483" spans="1:16" ht="14.1" x14ac:dyDescent="0.5">
      <c r="A483" t="s">
        <v>2640</v>
      </c>
      <c r="B483" s="17" t="s">
        <v>2641</v>
      </c>
      <c r="C483" t="s">
        <v>2430</v>
      </c>
      <c r="D483" t="s">
        <v>2606</v>
      </c>
      <c r="E483" t="s">
        <v>2607</v>
      </c>
      <c r="F483" s="18">
        <v>1.21E-2</v>
      </c>
      <c r="G483" s="18">
        <v>4.8500000000000001E-3</v>
      </c>
      <c r="H483" s="18">
        <v>9.1800000000000007E-3</v>
      </c>
      <c r="I483" s="18">
        <v>2.5999999999999999E-2</v>
      </c>
      <c r="J483" s="19">
        <v>0.46300000000000002</v>
      </c>
      <c r="K483" s="19">
        <v>0.186</v>
      </c>
      <c r="L483" s="19">
        <v>0.35099999999999998</v>
      </c>
      <c r="M483" s="20">
        <v>3</v>
      </c>
      <c r="N483" s="19">
        <v>33.482142857142897</v>
      </c>
      <c r="O483" s="19">
        <v>57.589285714285701</v>
      </c>
      <c r="P483" s="19">
        <v>66.071428571428598</v>
      </c>
    </row>
    <row r="484" spans="1:16" ht="14.1" x14ac:dyDescent="0.5">
      <c r="A484" t="s">
        <v>2642</v>
      </c>
      <c r="B484" s="17" t="s">
        <v>2641</v>
      </c>
      <c r="C484" t="s">
        <v>2430</v>
      </c>
      <c r="D484" t="s">
        <v>2606</v>
      </c>
      <c r="E484" t="s">
        <v>2607</v>
      </c>
      <c r="F484" s="18">
        <v>4.5449999999999997E-2</v>
      </c>
      <c r="G484" s="18">
        <v>1.8780000000000002E-2</v>
      </c>
      <c r="H484" s="18">
        <v>3.746E-2</v>
      </c>
      <c r="I484" s="18">
        <v>0.10199999999999999</v>
      </c>
      <c r="J484" s="19">
        <v>0.44700000000000001</v>
      </c>
      <c r="K484" s="19">
        <v>0.185</v>
      </c>
      <c r="L484" s="19">
        <v>0.36799999999999999</v>
      </c>
      <c r="M484" s="20">
        <v>6</v>
      </c>
      <c r="N484" s="19">
        <v>22.7678571428571</v>
      </c>
      <c r="O484" s="19">
        <v>55.357142857142897</v>
      </c>
      <c r="P484" s="19">
        <v>80.803571428571402</v>
      </c>
    </row>
    <row r="485" spans="1:16" ht="14.1" x14ac:dyDescent="0.5">
      <c r="A485" t="s">
        <v>2643</v>
      </c>
      <c r="B485" s="17" t="s">
        <v>2641</v>
      </c>
      <c r="C485" t="s">
        <v>2430</v>
      </c>
      <c r="D485" t="s">
        <v>2606</v>
      </c>
      <c r="E485" t="s">
        <v>2607</v>
      </c>
      <c r="F485" s="18">
        <v>0.23630999999999999</v>
      </c>
      <c r="G485" s="18">
        <v>0.11361</v>
      </c>
      <c r="H485" s="18">
        <v>0.1004</v>
      </c>
      <c r="I485" s="18">
        <v>0.45</v>
      </c>
      <c r="J485" s="19">
        <v>0.52500000000000002</v>
      </c>
      <c r="K485" s="19">
        <v>0.252</v>
      </c>
      <c r="L485" s="19">
        <v>0.223</v>
      </c>
      <c r="M485" s="20">
        <v>11</v>
      </c>
      <c r="N485" s="19">
        <v>62.331838565022402</v>
      </c>
      <c r="O485" s="19">
        <v>71.300448430493304</v>
      </c>
      <c r="P485" s="19">
        <v>23.766816143497799</v>
      </c>
    </row>
    <row r="486" spans="1:16" ht="14.1" x14ac:dyDescent="0.5">
      <c r="A486" t="s">
        <v>2644</v>
      </c>
      <c r="B486" s="17" t="s">
        <v>2645</v>
      </c>
      <c r="C486" t="s">
        <v>2430</v>
      </c>
      <c r="D486" t="s">
        <v>2606</v>
      </c>
      <c r="E486" t="s">
        <v>2607</v>
      </c>
      <c r="F486" s="18">
        <v>5.4799999999999996E-3</v>
      </c>
      <c r="G486" s="18">
        <v>1.9599999999999999E-3</v>
      </c>
      <c r="H486" s="18">
        <v>4.3499999999999997E-3</v>
      </c>
      <c r="I486" s="18">
        <v>1.179E-2</v>
      </c>
      <c r="J486" s="19">
        <v>0.46460000000000001</v>
      </c>
      <c r="K486" s="19">
        <v>0.1663</v>
      </c>
      <c r="L486" s="19">
        <v>0.36909999999999998</v>
      </c>
      <c r="M486" s="20">
        <v>2</v>
      </c>
      <c r="N486" s="19">
        <v>30.941704035874402</v>
      </c>
      <c r="O486" s="19">
        <v>52.914798206278</v>
      </c>
      <c r="P486" s="19">
        <v>70.852017937219699</v>
      </c>
    </row>
    <row r="487" spans="1:16" ht="14.1" x14ac:dyDescent="0.5">
      <c r="A487" t="s">
        <v>2646</v>
      </c>
      <c r="B487" s="17" t="s">
        <v>2645</v>
      </c>
      <c r="C487" t="s">
        <v>2430</v>
      </c>
      <c r="D487" t="s">
        <v>2606</v>
      </c>
      <c r="E487" t="s">
        <v>2607</v>
      </c>
      <c r="F487" s="18">
        <v>2.2800000000000001E-2</v>
      </c>
      <c r="G487" s="18">
        <v>9.58E-3</v>
      </c>
      <c r="H487" s="18">
        <v>1.8859999999999998E-2</v>
      </c>
      <c r="I487" s="18">
        <v>5.0999999999999997E-2</v>
      </c>
      <c r="J487" s="19">
        <v>0.44500000000000001</v>
      </c>
      <c r="K487" s="19">
        <v>0.187</v>
      </c>
      <c r="L487" s="19">
        <v>0.36799999999999999</v>
      </c>
      <c r="M487" s="20">
        <v>4</v>
      </c>
      <c r="N487" s="19">
        <v>23.318385650224201</v>
      </c>
      <c r="O487" s="19">
        <v>63.228699551569498</v>
      </c>
      <c r="P487" s="19">
        <v>73.094170403587398</v>
      </c>
    </row>
    <row r="488" spans="1:16" ht="14.1" x14ac:dyDescent="0.5">
      <c r="A488" t="s">
        <v>2647</v>
      </c>
      <c r="B488" s="17" t="s">
        <v>2645</v>
      </c>
      <c r="C488" t="s">
        <v>2430</v>
      </c>
      <c r="D488" t="s">
        <v>2606</v>
      </c>
      <c r="E488" t="s">
        <v>2607</v>
      </c>
      <c r="F488" s="18">
        <v>0.16224</v>
      </c>
      <c r="G488" s="18">
        <v>6.1580000000000003E-2</v>
      </c>
      <c r="H488" s="18">
        <v>5.5309999999999998E-2</v>
      </c>
      <c r="I488" s="18">
        <v>0.27900000000000003</v>
      </c>
      <c r="J488" s="19">
        <v>0.58099999999999996</v>
      </c>
      <c r="K488" s="19">
        <v>0.221</v>
      </c>
      <c r="L488" s="19">
        <v>0.19800000000000001</v>
      </c>
      <c r="M488" s="20">
        <v>9</v>
      </c>
      <c r="N488" s="19">
        <v>77.678571428571402</v>
      </c>
      <c r="O488" s="19">
        <v>69.196428571428598</v>
      </c>
      <c r="P488" s="19">
        <v>14.285714285714301</v>
      </c>
    </row>
    <row r="489" spans="1:16" ht="14.1" x14ac:dyDescent="0.5">
      <c r="A489" t="s">
        <v>2648</v>
      </c>
      <c r="B489" s="17" t="s">
        <v>2649</v>
      </c>
      <c r="C489" t="s">
        <v>2430</v>
      </c>
      <c r="D489" t="s">
        <v>2606</v>
      </c>
      <c r="E489" t="s">
        <v>2607</v>
      </c>
      <c r="F489" s="18">
        <v>1.11E-2</v>
      </c>
      <c r="G489" s="18">
        <v>3.46E-3</v>
      </c>
      <c r="H489" s="18">
        <v>9.9500000000000005E-3</v>
      </c>
      <c r="I489" s="18">
        <v>2.4510000000000001E-2</v>
      </c>
      <c r="J489" s="19">
        <v>0.45290000000000002</v>
      </c>
      <c r="K489" s="19">
        <v>0.14119999999999999</v>
      </c>
      <c r="L489" s="19">
        <v>0.40600000000000003</v>
      </c>
      <c r="M489" s="20">
        <v>3</v>
      </c>
      <c r="N489" s="19">
        <v>28.125</v>
      </c>
      <c r="O489" s="19">
        <v>36.160714285714299</v>
      </c>
      <c r="P489" s="19">
        <v>81.25</v>
      </c>
    </row>
    <row r="490" spans="1:16" ht="14.1" x14ac:dyDescent="0.5">
      <c r="A490" t="s">
        <v>2650</v>
      </c>
      <c r="B490" s="17" t="s">
        <v>2649</v>
      </c>
      <c r="C490" t="s">
        <v>2430</v>
      </c>
      <c r="D490" t="s">
        <v>2606</v>
      </c>
      <c r="E490" t="s">
        <v>2607</v>
      </c>
      <c r="F490" s="18">
        <v>3.6060000000000002E-2</v>
      </c>
      <c r="G490" s="18">
        <v>1.601E-2</v>
      </c>
      <c r="H490" s="18">
        <v>3.0429999999999999E-2</v>
      </c>
      <c r="I490" s="18">
        <v>8.3000000000000004E-2</v>
      </c>
      <c r="J490" s="19">
        <v>0.437</v>
      </c>
      <c r="K490" s="19">
        <v>0.19400000000000001</v>
      </c>
      <c r="L490" s="19">
        <v>0.36899999999999999</v>
      </c>
      <c r="M490" s="20">
        <v>5</v>
      </c>
      <c r="N490" s="19">
        <v>21.973094170403598</v>
      </c>
      <c r="O490" s="19">
        <v>57.847533632287004</v>
      </c>
      <c r="P490" s="19">
        <v>78.923766816143498</v>
      </c>
    </row>
    <row r="491" spans="1:16" ht="14.1" x14ac:dyDescent="0.5">
      <c r="A491" t="s">
        <v>2651</v>
      </c>
      <c r="B491" s="17" t="s">
        <v>2649</v>
      </c>
      <c r="C491" t="s">
        <v>2430</v>
      </c>
      <c r="D491" t="s">
        <v>2606</v>
      </c>
      <c r="E491" t="s">
        <v>2607</v>
      </c>
      <c r="F491" s="18">
        <v>0.12071</v>
      </c>
      <c r="G491" s="18">
        <v>5.8459999999999998E-2</v>
      </c>
      <c r="H491" s="18">
        <v>6.5960000000000005E-2</v>
      </c>
      <c r="I491" s="18">
        <v>0.245</v>
      </c>
      <c r="J491" s="19">
        <v>0.49199999999999999</v>
      </c>
      <c r="K491" s="19">
        <v>0.23799999999999999</v>
      </c>
      <c r="L491" s="19">
        <v>0.26900000000000002</v>
      </c>
      <c r="M491" s="20">
        <v>8</v>
      </c>
      <c r="N491" s="19">
        <v>48.430493273542602</v>
      </c>
      <c r="O491" s="19">
        <v>75.336322869955197</v>
      </c>
      <c r="P491" s="19">
        <v>35.426008968609899</v>
      </c>
    </row>
    <row r="492" spans="1:16" ht="14.1" x14ac:dyDescent="0.5">
      <c r="A492" t="s">
        <v>2652</v>
      </c>
      <c r="B492" s="17" t="s">
        <v>2649</v>
      </c>
      <c r="C492" t="s">
        <v>2430</v>
      </c>
      <c r="D492" t="s">
        <v>2633</v>
      </c>
      <c r="E492" t="s">
        <v>2634</v>
      </c>
      <c r="F492" s="18">
        <v>0.22344</v>
      </c>
      <c r="G492" s="18">
        <v>0.10639999999999999</v>
      </c>
      <c r="H492" s="18">
        <v>0.20216000000000001</v>
      </c>
      <c r="I492" s="18">
        <v>0.53200000000000003</v>
      </c>
      <c r="J492" s="19">
        <v>0.42</v>
      </c>
      <c r="K492" s="19">
        <v>0.2</v>
      </c>
      <c r="L492" s="19">
        <v>0.38</v>
      </c>
      <c r="M492" s="20">
        <v>11</v>
      </c>
      <c r="N492" s="19">
        <v>29.147982062780301</v>
      </c>
      <c r="O492" s="19">
        <v>49.775784753363197</v>
      </c>
      <c r="P492" s="19">
        <v>76.681614349775799</v>
      </c>
    </row>
    <row r="493" spans="1:16" ht="14.1" x14ac:dyDescent="0.5">
      <c r="A493" t="s">
        <v>2653</v>
      </c>
      <c r="B493" s="17" t="s">
        <v>2654</v>
      </c>
      <c r="C493" t="s">
        <v>2430</v>
      </c>
      <c r="D493" t="s">
        <v>2606</v>
      </c>
      <c r="E493" t="s">
        <v>2607</v>
      </c>
      <c r="F493" s="18">
        <v>9.1999999999999998E-3</v>
      </c>
      <c r="G493" s="18">
        <v>3.65E-3</v>
      </c>
      <c r="H493" s="18">
        <v>1.0449999999999999E-2</v>
      </c>
      <c r="I493" s="18">
        <v>2.3300000000000001E-2</v>
      </c>
      <c r="J493" s="19">
        <v>0.39479999999999998</v>
      </c>
      <c r="K493" s="19">
        <v>0.15670000000000001</v>
      </c>
      <c r="L493" s="19">
        <v>0.44850000000000001</v>
      </c>
      <c r="M493" s="20">
        <v>3</v>
      </c>
      <c r="N493" s="19">
        <v>14.285714285714301</v>
      </c>
      <c r="O493" s="19">
        <v>43.303571428571402</v>
      </c>
      <c r="P493" s="19">
        <v>90.178571428571402</v>
      </c>
    </row>
    <row r="494" spans="1:16" ht="14.1" x14ac:dyDescent="0.5">
      <c r="A494" t="s">
        <v>2655</v>
      </c>
      <c r="B494" s="17" t="s">
        <v>2654</v>
      </c>
      <c r="C494" t="s">
        <v>2430</v>
      </c>
      <c r="D494" t="s">
        <v>2606</v>
      </c>
      <c r="E494" t="s">
        <v>2607</v>
      </c>
      <c r="F494" s="18">
        <v>4.3209999999999998E-2</v>
      </c>
      <c r="G494" s="18">
        <v>1.983E-2</v>
      </c>
      <c r="H494" s="18">
        <v>2.5649999999999999E-2</v>
      </c>
      <c r="I494" s="18">
        <v>8.8999999999999996E-2</v>
      </c>
      <c r="J494" s="19">
        <v>0.48699999999999999</v>
      </c>
      <c r="K494" s="19">
        <v>0.224</v>
      </c>
      <c r="L494" s="19">
        <v>0.28899999999999998</v>
      </c>
      <c r="M494" s="20">
        <v>5</v>
      </c>
      <c r="N494" s="19">
        <v>44.843049327354301</v>
      </c>
      <c r="O494" s="19">
        <v>76.233183856502194</v>
      </c>
      <c r="P494" s="19">
        <v>43.497757847533599</v>
      </c>
    </row>
    <row r="495" spans="1:16" ht="14.1" x14ac:dyDescent="0.5">
      <c r="A495" t="s">
        <v>2656</v>
      </c>
      <c r="B495" s="17" t="s">
        <v>2654</v>
      </c>
      <c r="C495" t="s">
        <v>2430</v>
      </c>
      <c r="D495" t="s">
        <v>2606</v>
      </c>
      <c r="E495" t="s">
        <v>2607</v>
      </c>
      <c r="F495" s="18">
        <v>0.20845</v>
      </c>
      <c r="G495" s="18">
        <v>0.10775999999999999</v>
      </c>
      <c r="H495" s="18">
        <v>6.9489999999999996E-2</v>
      </c>
      <c r="I495" s="18">
        <v>0.38600000000000001</v>
      </c>
      <c r="J495" s="19">
        <v>0.54</v>
      </c>
      <c r="K495" s="19">
        <v>0.27900000000000003</v>
      </c>
      <c r="L495" s="19">
        <v>0.18</v>
      </c>
      <c r="M495" s="20">
        <v>10</v>
      </c>
      <c r="N495" s="19">
        <v>67.713004484304903</v>
      </c>
      <c r="O495" s="19">
        <v>83.856502242152501</v>
      </c>
      <c r="P495" s="19">
        <v>9.8654708520179408</v>
      </c>
    </row>
    <row r="496" spans="1:16" ht="14.1" x14ac:dyDescent="0.5">
      <c r="A496" t="s">
        <v>2657</v>
      </c>
      <c r="B496" s="17" t="s">
        <v>2658</v>
      </c>
      <c r="C496" t="s">
        <v>2430</v>
      </c>
      <c r="D496" t="s">
        <v>2606</v>
      </c>
      <c r="E496" t="s">
        <v>2607</v>
      </c>
      <c r="F496" s="18">
        <v>1.1690000000000001E-2</v>
      </c>
      <c r="G496" s="18">
        <v>3.63E-3</v>
      </c>
      <c r="H496" s="18">
        <v>8.1600000000000006E-3</v>
      </c>
      <c r="I496" s="18">
        <v>2.3480000000000001E-2</v>
      </c>
      <c r="J496" s="19">
        <v>0.49780000000000002</v>
      </c>
      <c r="K496" s="19">
        <v>0.15459999999999999</v>
      </c>
      <c r="L496" s="19">
        <v>0.34760000000000002</v>
      </c>
      <c r="M496" s="20">
        <v>3</v>
      </c>
      <c r="N496" s="19">
        <v>46.428571428571402</v>
      </c>
      <c r="O496" s="19">
        <v>41.964285714285701</v>
      </c>
      <c r="P496" s="19">
        <v>62.053571428571402</v>
      </c>
    </row>
    <row r="497" spans="1:16" ht="14.1" x14ac:dyDescent="0.5">
      <c r="A497" t="s">
        <v>2659</v>
      </c>
      <c r="B497" s="17" t="s">
        <v>2658</v>
      </c>
      <c r="C497" t="s">
        <v>2430</v>
      </c>
      <c r="D497" t="s">
        <v>2606</v>
      </c>
      <c r="E497" t="s">
        <v>2607</v>
      </c>
      <c r="F497" s="18">
        <v>1.8689999999999998E-2</v>
      </c>
      <c r="G497" s="18">
        <v>9.1599999999999997E-3</v>
      </c>
      <c r="H497" s="18">
        <v>1.9429999999999999E-2</v>
      </c>
      <c r="I497" s="18">
        <v>4.7E-2</v>
      </c>
      <c r="J497" s="19">
        <v>0.39500000000000002</v>
      </c>
      <c r="K497" s="19">
        <v>0.19400000000000001</v>
      </c>
      <c r="L497" s="19">
        <v>0.41099999999999998</v>
      </c>
      <c r="M497" s="20">
        <v>4</v>
      </c>
      <c r="N497" s="19">
        <v>12.1076233183857</v>
      </c>
      <c r="O497" s="19">
        <v>67.264573991031398</v>
      </c>
      <c r="P497" s="19">
        <v>87.443946188340803</v>
      </c>
    </row>
    <row r="498" spans="1:16" ht="14.1" x14ac:dyDescent="0.5">
      <c r="A498" t="s">
        <v>2660</v>
      </c>
      <c r="B498" s="17" t="s">
        <v>2658</v>
      </c>
      <c r="C498" t="s">
        <v>2430</v>
      </c>
      <c r="D498" t="s">
        <v>2606</v>
      </c>
      <c r="E498" t="s">
        <v>2607</v>
      </c>
      <c r="F498" s="18">
        <v>0.10155</v>
      </c>
      <c r="G498" s="18">
        <v>4.9730000000000003E-2</v>
      </c>
      <c r="H498" s="18">
        <v>4.3200000000000002E-2</v>
      </c>
      <c r="I498" s="18">
        <v>0.19400000000000001</v>
      </c>
      <c r="J498" s="19">
        <v>0.52200000000000002</v>
      </c>
      <c r="K498" s="19">
        <v>0.25600000000000001</v>
      </c>
      <c r="L498" s="19">
        <v>0.222</v>
      </c>
      <c r="M498" s="20">
        <v>8</v>
      </c>
      <c r="N498" s="19">
        <v>58.7443946188341</v>
      </c>
      <c r="O498" s="19">
        <v>81.614349775784802</v>
      </c>
      <c r="P498" s="19">
        <v>19.730941704035899</v>
      </c>
    </row>
    <row r="499" spans="1:16" ht="14.1" x14ac:dyDescent="0.5">
      <c r="A499" t="s">
        <v>2661</v>
      </c>
      <c r="B499" s="17" t="s">
        <v>2662</v>
      </c>
      <c r="C499" t="s">
        <v>2430</v>
      </c>
      <c r="D499" t="s">
        <v>2606</v>
      </c>
      <c r="E499" t="s">
        <v>2607</v>
      </c>
      <c r="F499" s="18">
        <v>8.5699999999999995E-3</v>
      </c>
      <c r="G499" s="18">
        <v>3.0899999999999999E-3</v>
      </c>
      <c r="H499" s="18">
        <v>7.26E-3</v>
      </c>
      <c r="I499" s="18">
        <v>1.9E-2</v>
      </c>
      <c r="J499" s="19">
        <v>0.45300000000000001</v>
      </c>
      <c r="K499" s="19">
        <v>0.16300000000000001</v>
      </c>
      <c r="L499" s="19">
        <v>0.38400000000000001</v>
      </c>
      <c r="M499" s="20">
        <v>2</v>
      </c>
      <c r="N499" s="19">
        <v>23.318385650224201</v>
      </c>
      <c r="O499" s="19">
        <v>51.121076233183899</v>
      </c>
      <c r="P499" s="19">
        <v>78.026905829596402</v>
      </c>
    </row>
    <row r="500" spans="1:16" ht="14.1" x14ac:dyDescent="0.5">
      <c r="A500" t="s">
        <v>2663</v>
      </c>
      <c r="B500" s="17" t="s">
        <v>2662</v>
      </c>
      <c r="C500" t="s">
        <v>2430</v>
      </c>
      <c r="D500" t="s">
        <v>2606</v>
      </c>
      <c r="E500" t="s">
        <v>2607</v>
      </c>
      <c r="F500" s="18">
        <v>2.1950000000000001E-2</v>
      </c>
      <c r="G500" s="18">
        <v>1.098E-2</v>
      </c>
      <c r="H500" s="18">
        <v>1.9709999999999998E-2</v>
      </c>
      <c r="I500" s="18">
        <v>5.2999999999999999E-2</v>
      </c>
      <c r="J500" s="19">
        <v>0.41699999999999998</v>
      </c>
      <c r="K500" s="19">
        <v>0.20899999999999999</v>
      </c>
      <c r="L500" s="19">
        <v>0.374</v>
      </c>
      <c r="M500" s="20">
        <v>4</v>
      </c>
      <c r="N500" s="19">
        <v>15.2466367713004</v>
      </c>
      <c r="O500" s="19">
        <v>71.748878923766796</v>
      </c>
      <c r="P500" s="19">
        <v>76.233183856502194</v>
      </c>
    </row>
    <row r="501" spans="1:16" ht="14.1" x14ac:dyDescent="0.5">
      <c r="A501" t="s">
        <v>2664</v>
      </c>
      <c r="B501" s="17" t="s">
        <v>2662</v>
      </c>
      <c r="C501" t="s">
        <v>2430</v>
      </c>
      <c r="D501" t="s">
        <v>2606</v>
      </c>
      <c r="E501" t="s">
        <v>2607</v>
      </c>
      <c r="F501" s="18">
        <v>0.1081</v>
      </c>
      <c r="G501" s="18">
        <v>5.4640000000000001E-2</v>
      </c>
      <c r="H501" s="18">
        <v>5.1429999999999997E-2</v>
      </c>
      <c r="I501" s="18">
        <v>0.214</v>
      </c>
      <c r="J501" s="19">
        <v>0.505</v>
      </c>
      <c r="K501" s="19">
        <v>0.255</v>
      </c>
      <c r="L501" s="19">
        <v>0.24</v>
      </c>
      <c r="M501" s="20">
        <v>8</v>
      </c>
      <c r="N501" s="19">
        <v>53.363228699551598</v>
      </c>
      <c r="O501" s="19">
        <v>81.165919282511197</v>
      </c>
      <c r="P501" s="19">
        <v>24.6636771300448</v>
      </c>
    </row>
    <row r="502" spans="1:16" ht="14.1" x14ac:dyDescent="0.5">
      <c r="A502" t="s">
        <v>2665</v>
      </c>
      <c r="B502" s="17" t="s">
        <v>2662</v>
      </c>
      <c r="C502" t="s">
        <v>2430</v>
      </c>
      <c r="D502" t="s">
        <v>2666</v>
      </c>
      <c r="E502" t="s">
        <v>2667</v>
      </c>
      <c r="F502" s="18">
        <v>0.2</v>
      </c>
      <c r="G502" s="18">
        <v>0.08</v>
      </c>
      <c r="H502" s="18">
        <v>0.13</v>
      </c>
      <c r="I502" s="18">
        <v>0.41</v>
      </c>
      <c r="J502" s="19">
        <v>0.48799999999999999</v>
      </c>
      <c r="K502" s="19">
        <v>0.19500000000000001</v>
      </c>
      <c r="L502" s="19">
        <v>0.317</v>
      </c>
      <c r="M502" s="20">
        <v>10</v>
      </c>
      <c r="N502" s="19">
        <v>52.017937219730896</v>
      </c>
      <c r="O502" s="19">
        <v>53.811659192825097</v>
      </c>
      <c r="P502" s="19">
        <v>53.811659192825097</v>
      </c>
    </row>
    <row r="503" spans="1:16" ht="14.1" x14ac:dyDescent="0.5">
      <c r="A503" t="s">
        <v>2668</v>
      </c>
      <c r="B503" s="17" t="s">
        <v>2662</v>
      </c>
      <c r="C503" t="s">
        <v>2430</v>
      </c>
      <c r="D503" t="s">
        <v>2666</v>
      </c>
      <c r="E503" t="s">
        <v>2667</v>
      </c>
      <c r="F503" s="18">
        <v>0.91</v>
      </c>
      <c r="G503" s="18">
        <v>0.51</v>
      </c>
      <c r="H503" s="18">
        <v>0.85</v>
      </c>
      <c r="I503" s="18">
        <v>2.27</v>
      </c>
      <c r="J503" s="19">
        <v>0.40100000000000002</v>
      </c>
      <c r="K503" s="19">
        <v>0.22500000000000001</v>
      </c>
      <c r="L503" s="19">
        <v>0.374</v>
      </c>
      <c r="M503" s="20">
        <v>17</v>
      </c>
      <c r="N503" s="19">
        <v>39.461883408071699</v>
      </c>
      <c r="O503" s="19">
        <v>44.843049327354301</v>
      </c>
      <c r="P503" s="19">
        <v>69.058295964125605</v>
      </c>
    </row>
    <row r="504" spans="1:16" ht="14.1" x14ac:dyDescent="0.5">
      <c r="A504" t="s">
        <v>2669</v>
      </c>
      <c r="B504" s="17" t="s">
        <v>2662</v>
      </c>
      <c r="C504" t="s">
        <v>2430</v>
      </c>
      <c r="D504" t="s">
        <v>2666</v>
      </c>
      <c r="E504" t="s">
        <v>2667</v>
      </c>
      <c r="F504" s="18">
        <v>2.61</v>
      </c>
      <c r="G504" s="18">
        <v>1.86</v>
      </c>
      <c r="H504" s="18">
        <v>3.62</v>
      </c>
      <c r="I504" s="18">
        <v>8.09</v>
      </c>
      <c r="J504" s="19">
        <v>0.32300000000000001</v>
      </c>
      <c r="K504" s="19">
        <v>0.23</v>
      </c>
      <c r="L504" s="19">
        <v>0.44700000000000001</v>
      </c>
      <c r="M504" s="20">
        <v>22</v>
      </c>
      <c r="N504" s="19">
        <v>27.3542600896861</v>
      </c>
      <c r="O504" s="19">
        <v>45.739910313901298</v>
      </c>
      <c r="P504" s="19">
        <v>79.372197309417004</v>
      </c>
    </row>
    <row r="505" spans="1:16" ht="14.1" x14ac:dyDescent="0.5">
      <c r="A505" t="s">
        <v>2670</v>
      </c>
      <c r="B505" s="17" t="s">
        <v>2671</v>
      </c>
      <c r="C505" t="s">
        <v>2430</v>
      </c>
      <c r="D505" t="s">
        <v>2606</v>
      </c>
      <c r="E505" t="s">
        <v>2607</v>
      </c>
      <c r="F505" s="18">
        <v>1.268E-2</v>
      </c>
      <c r="G505" s="18">
        <v>6.43E-3</v>
      </c>
      <c r="H505" s="18">
        <v>9.1299999999999992E-3</v>
      </c>
      <c r="I505" s="18">
        <v>2.8000000000000001E-2</v>
      </c>
      <c r="J505" s="19">
        <v>0.44900000000000001</v>
      </c>
      <c r="K505" s="19">
        <v>0.22800000000000001</v>
      </c>
      <c r="L505" s="19">
        <v>0.32300000000000001</v>
      </c>
      <c r="M505" s="20">
        <v>3</v>
      </c>
      <c r="N505" s="19">
        <v>26.785714285714299</v>
      </c>
      <c r="O505" s="19">
        <v>77.678571428571402</v>
      </c>
      <c r="P505" s="19">
        <v>54.464285714285701</v>
      </c>
    </row>
    <row r="506" spans="1:16" ht="14.1" x14ac:dyDescent="0.5">
      <c r="A506" t="s">
        <v>2672</v>
      </c>
      <c r="B506" s="17" t="s">
        <v>2671</v>
      </c>
      <c r="C506" t="s">
        <v>2430</v>
      </c>
      <c r="D506" t="s">
        <v>2606</v>
      </c>
      <c r="E506" t="s">
        <v>2607</v>
      </c>
      <c r="F506" s="18">
        <v>3.6560000000000002E-2</v>
      </c>
      <c r="G506" s="18">
        <v>2.256E-2</v>
      </c>
      <c r="H506" s="18">
        <v>3.576E-2</v>
      </c>
      <c r="I506" s="18">
        <v>9.5000000000000001E-2</v>
      </c>
      <c r="J506" s="19">
        <v>0.38500000000000001</v>
      </c>
      <c r="K506" s="19">
        <v>0.23799999999999999</v>
      </c>
      <c r="L506" s="19">
        <v>0.377</v>
      </c>
      <c r="M506" s="20">
        <v>6</v>
      </c>
      <c r="N506" s="19">
        <v>12.5</v>
      </c>
      <c r="O506" s="19">
        <v>76.785714285714306</v>
      </c>
      <c r="P506" s="19">
        <v>83.482142857142904</v>
      </c>
    </row>
    <row r="507" spans="1:16" ht="14.1" x14ac:dyDescent="0.5">
      <c r="A507" t="s">
        <v>2673</v>
      </c>
      <c r="B507" s="17" t="s">
        <v>2671</v>
      </c>
      <c r="C507" t="s">
        <v>2430</v>
      </c>
      <c r="D507" t="s">
        <v>2606</v>
      </c>
      <c r="E507" t="s">
        <v>2607</v>
      </c>
      <c r="F507" s="18">
        <v>0.23230000000000001</v>
      </c>
      <c r="G507" s="18">
        <v>0.16175999999999999</v>
      </c>
      <c r="H507" s="18">
        <v>9.9860000000000004E-2</v>
      </c>
      <c r="I507" s="18">
        <v>0.49399999999999999</v>
      </c>
      <c r="J507" s="19">
        <v>0.47</v>
      </c>
      <c r="K507" s="19">
        <v>0.32800000000000001</v>
      </c>
      <c r="L507" s="19">
        <v>0.20200000000000001</v>
      </c>
      <c r="M507" s="20">
        <v>11</v>
      </c>
      <c r="N507" s="19">
        <v>42.152466367712996</v>
      </c>
      <c r="O507" s="19">
        <v>88.789237668161405</v>
      </c>
      <c r="P507" s="19">
        <v>17.040358744394599</v>
      </c>
    </row>
    <row r="508" spans="1:16" ht="14.1" x14ac:dyDescent="0.5">
      <c r="A508" t="s">
        <v>2674</v>
      </c>
      <c r="B508" s="17" t="s">
        <v>2671</v>
      </c>
      <c r="C508" t="s">
        <v>2430</v>
      </c>
      <c r="D508" t="s">
        <v>2666</v>
      </c>
      <c r="E508" t="s">
        <v>2667</v>
      </c>
      <c r="F508" s="18">
        <v>0.57999999999999996</v>
      </c>
      <c r="G508" s="18">
        <v>0.33</v>
      </c>
      <c r="H508" s="18">
        <v>0.42</v>
      </c>
      <c r="I508" s="18">
        <v>1.33</v>
      </c>
      <c r="J508" s="19">
        <v>0.436</v>
      </c>
      <c r="K508" s="19">
        <v>0.248</v>
      </c>
      <c r="L508" s="19">
        <v>0.316</v>
      </c>
      <c r="M508" s="20">
        <v>15</v>
      </c>
      <c r="N508" s="19">
        <v>32.589285714285701</v>
      </c>
      <c r="O508" s="19">
        <v>61.160714285714299</v>
      </c>
      <c r="P508" s="19">
        <v>52.678571428571402</v>
      </c>
    </row>
    <row r="509" spans="1:16" ht="14.1" x14ac:dyDescent="0.5">
      <c r="A509" t="s">
        <v>2675</v>
      </c>
      <c r="B509" s="17" t="s">
        <v>2671</v>
      </c>
      <c r="C509" t="s">
        <v>2430</v>
      </c>
      <c r="D509" t="s">
        <v>2666</v>
      </c>
      <c r="E509" t="s">
        <v>2667</v>
      </c>
      <c r="F509" s="18">
        <v>0.56000000000000005</v>
      </c>
      <c r="G509" s="18">
        <v>0.37</v>
      </c>
      <c r="H509" s="18">
        <v>0.41</v>
      </c>
      <c r="I509" s="18">
        <v>1.34</v>
      </c>
      <c r="J509" s="19">
        <v>0.41799999999999998</v>
      </c>
      <c r="K509" s="19">
        <v>0.27600000000000002</v>
      </c>
      <c r="L509" s="19">
        <v>0.30599999999999999</v>
      </c>
      <c r="M509" s="20">
        <v>15</v>
      </c>
      <c r="N509" s="19">
        <v>27.2321428571429</v>
      </c>
      <c r="O509" s="19">
        <v>72.321428571428598</v>
      </c>
      <c r="P509" s="19">
        <v>49.107142857142897</v>
      </c>
    </row>
    <row r="510" spans="1:16" ht="14.1" x14ac:dyDescent="0.5">
      <c r="A510" t="s">
        <v>2676</v>
      </c>
      <c r="B510" s="17" t="s">
        <v>2671</v>
      </c>
      <c r="C510" t="s">
        <v>2430</v>
      </c>
      <c r="D510" t="s">
        <v>2666</v>
      </c>
      <c r="E510" t="s">
        <v>2667</v>
      </c>
      <c r="F510" s="18">
        <v>1.49</v>
      </c>
      <c r="G510" s="18">
        <v>1.1000000000000001</v>
      </c>
      <c r="H510" s="18">
        <v>1.96</v>
      </c>
      <c r="I510" s="18">
        <v>4.55</v>
      </c>
      <c r="J510" s="19">
        <v>0.32700000000000001</v>
      </c>
      <c r="K510" s="19">
        <v>0.24199999999999999</v>
      </c>
      <c r="L510" s="19">
        <v>0.43099999999999999</v>
      </c>
      <c r="M510" s="20">
        <v>20</v>
      </c>
      <c r="N510" s="19">
        <v>30.044843049327401</v>
      </c>
      <c r="O510" s="19">
        <v>44.394618834080703</v>
      </c>
      <c r="P510" s="19">
        <v>75.336322869955197</v>
      </c>
    </row>
    <row r="511" spans="1:16" ht="14.1" x14ac:dyDescent="0.5">
      <c r="A511" t="s">
        <v>2677</v>
      </c>
      <c r="B511" s="17" t="s">
        <v>2671</v>
      </c>
      <c r="C511" t="s">
        <v>2430</v>
      </c>
      <c r="D511" t="s">
        <v>2666</v>
      </c>
      <c r="E511" t="s">
        <v>2667</v>
      </c>
      <c r="F511" s="18">
        <v>2.81</v>
      </c>
      <c r="G511" s="18">
        <v>2.14</v>
      </c>
      <c r="H511" s="18">
        <v>2.2000000000000002</v>
      </c>
      <c r="I511" s="18">
        <v>7.15</v>
      </c>
      <c r="J511" s="19">
        <v>0.39300000000000002</v>
      </c>
      <c r="K511" s="19">
        <v>0.29899999999999999</v>
      </c>
      <c r="L511" s="19">
        <v>0.308</v>
      </c>
      <c r="M511" s="20">
        <v>22</v>
      </c>
      <c r="N511" s="19">
        <v>46.636771300448402</v>
      </c>
      <c r="O511" s="19">
        <v>66.816143497757807</v>
      </c>
      <c r="P511" s="19">
        <v>49.775784753363197</v>
      </c>
    </row>
    <row r="512" spans="1:16" ht="14.1" x14ac:dyDescent="0.5">
      <c r="A512" t="s">
        <v>2678</v>
      </c>
      <c r="B512" s="17" t="s">
        <v>2671</v>
      </c>
      <c r="C512" t="s">
        <v>2430</v>
      </c>
      <c r="D512" t="s">
        <v>2666</v>
      </c>
      <c r="E512" t="s">
        <v>2667</v>
      </c>
      <c r="F512" s="18">
        <v>4.7300000000000004</v>
      </c>
      <c r="G512" s="18">
        <v>5.07</v>
      </c>
      <c r="H512" s="18">
        <v>5.17</v>
      </c>
      <c r="I512" s="18">
        <v>14.97</v>
      </c>
      <c r="J512" s="19">
        <v>0.316</v>
      </c>
      <c r="K512" s="19">
        <v>0.33900000000000002</v>
      </c>
      <c r="L512" s="19">
        <v>0.34499999999999997</v>
      </c>
      <c r="M512" s="20">
        <v>25</v>
      </c>
      <c r="N512" s="19">
        <v>31.390134529148</v>
      </c>
      <c r="O512" s="19">
        <v>66.816143497757807</v>
      </c>
      <c r="P512" s="19">
        <v>67.713004484304903</v>
      </c>
    </row>
    <row r="513" spans="1:16" ht="14.1" x14ac:dyDescent="0.5">
      <c r="A513" t="s">
        <v>2679</v>
      </c>
      <c r="B513" s="17" t="s">
        <v>2671</v>
      </c>
      <c r="C513" t="s">
        <v>2430</v>
      </c>
      <c r="D513" t="s">
        <v>2666</v>
      </c>
      <c r="E513" t="s">
        <v>2667</v>
      </c>
      <c r="F513" s="18">
        <v>6.57</v>
      </c>
      <c r="G513" s="18">
        <v>6.76</v>
      </c>
      <c r="H513" s="18">
        <v>6.37</v>
      </c>
      <c r="I513" s="18">
        <v>19.7</v>
      </c>
      <c r="J513" s="19">
        <v>0.33400000000000002</v>
      </c>
      <c r="K513" s="19">
        <v>0.34300000000000003</v>
      </c>
      <c r="L513" s="19">
        <v>0.32300000000000001</v>
      </c>
      <c r="M513" s="20">
        <v>26</v>
      </c>
      <c r="N513" s="19">
        <v>32.286995515695097</v>
      </c>
      <c r="O513" s="19">
        <v>64.573991031390094</v>
      </c>
      <c r="P513" s="19">
        <v>63.228699551569498</v>
      </c>
    </row>
    <row r="514" spans="1:16" ht="14.1" x14ac:dyDescent="0.5">
      <c r="A514" t="s">
        <v>2680</v>
      </c>
      <c r="B514" s="17" t="s">
        <v>2681</v>
      </c>
      <c r="C514" t="s">
        <v>2430</v>
      </c>
      <c r="D514" t="s">
        <v>2606</v>
      </c>
      <c r="E514" t="s">
        <v>2607</v>
      </c>
      <c r="F514" s="18">
        <v>1.044E-2</v>
      </c>
      <c r="G514" s="18">
        <v>3.65E-3</v>
      </c>
      <c r="H514" s="18">
        <v>1.0359999999999999E-2</v>
      </c>
      <c r="I514" s="18">
        <v>2.445E-2</v>
      </c>
      <c r="J514" s="19">
        <v>0.4269</v>
      </c>
      <c r="K514" s="19">
        <v>0.14929999999999999</v>
      </c>
      <c r="L514" s="19">
        <v>0.42380000000000001</v>
      </c>
      <c r="M514" s="20">
        <v>3</v>
      </c>
      <c r="N514" s="19">
        <v>20.9821428571429</v>
      </c>
      <c r="O514" s="19">
        <v>37.946428571428598</v>
      </c>
      <c r="P514" s="19">
        <v>86.160714285714306</v>
      </c>
    </row>
    <row r="515" spans="1:16" ht="14.1" x14ac:dyDescent="0.5">
      <c r="A515" t="s">
        <v>2682</v>
      </c>
      <c r="B515" s="17" t="s">
        <v>2681</v>
      </c>
      <c r="C515" t="s">
        <v>2430</v>
      </c>
      <c r="D515" t="s">
        <v>2606</v>
      </c>
      <c r="E515" t="s">
        <v>2607</v>
      </c>
      <c r="F515" s="18">
        <v>5.9880000000000003E-2</v>
      </c>
      <c r="G515" s="18">
        <v>2.726E-2</v>
      </c>
      <c r="H515" s="18">
        <v>5.2150000000000002E-2</v>
      </c>
      <c r="I515" s="18">
        <v>0.13900000000000001</v>
      </c>
      <c r="J515" s="19">
        <v>0.43</v>
      </c>
      <c r="K515" s="19">
        <v>0.19600000000000001</v>
      </c>
      <c r="L515" s="19">
        <v>0.374</v>
      </c>
      <c r="M515" s="20">
        <v>7</v>
      </c>
      <c r="N515" s="19">
        <v>19.730941704035899</v>
      </c>
      <c r="O515" s="19">
        <v>61.883408071748903</v>
      </c>
      <c r="P515" s="19">
        <v>76.681614349775799</v>
      </c>
    </row>
    <row r="516" spans="1:16" ht="14.1" x14ac:dyDescent="0.5">
      <c r="A516" t="s">
        <v>2683</v>
      </c>
      <c r="B516" s="17" t="s">
        <v>2681</v>
      </c>
      <c r="C516" t="s">
        <v>2430</v>
      </c>
      <c r="D516" t="s">
        <v>2633</v>
      </c>
      <c r="E516" t="s">
        <v>2634</v>
      </c>
      <c r="F516" s="18">
        <v>0.18847</v>
      </c>
      <c r="G516" s="18">
        <v>7.6189999999999994E-2</v>
      </c>
      <c r="H516" s="18">
        <v>0.13633999999999999</v>
      </c>
      <c r="I516" s="18">
        <v>0.40100000000000002</v>
      </c>
      <c r="J516" s="19">
        <v>0.47</v>
      </c>
      <c r="K516" s="19">
        <v>0.19</v>
      </c>
      <c r="L516" s="19">
        <v>0.34</v>
      </c>
      <c r="M516" s="20">
        <v>10</v>
      </c>
      <c r="N516" s="19">
        <v>45.739910313901298</v>
      </c>
      <c r="O516" s="19">
        <v>52.466367713004502</v>
      </c>
      <c r="P516" s="19">
        <v>59.641255605381197</v>
      </c>
    </row>
    <row r="517" spans="1:16" ht="14.1" x14ac:dyDescent="0.5">
      <c r="A517" t="s">
        <v>2684</v>
      </c>
      <c r="B517" s="17" t="s">
        <v>2681</v>
      </c>
      <c r="C517" t="s">
        <v>2430</v>
      </c>
      <c r="D517" t="s">
        <v>2606</v>
      </c>
      <c r="E517" t="s">
        <v>2607</v>
      </c>
      <c r="F517" s="18">
        <v>0.22144</v>
      </c>
      <c r="G517" s="18">
        <v>0.12795999999999999</v>
      </c>
      <c r="H517" s="18">
        <v>9.6379999999999993E-2</v>
      </c>
      <c r="I517" s="18">
        <v>0.44600000000000001</v>
      </c>
      <c r="J517" s="19">
        <v>0.497</v>
      </c>
      <c r="K517" s="19">
        <v>0.28699999999999998</v>
      </c>
      <c r="L517" s="19">
        <v>0.216</v>
      </c>
      <c r="M517" s="20">
        <v>11</v>
      </c>
      <c r="N517" s="19">
        <v>54.260089686098702</v>
      </c>
      <c r="O517" s="19">
        <v>79.372197309417004</v>
      </c>
      <c r="P517" s="19">
        <v>21.52466367713</v>
      </c>
    </row>
    <row r="518" spans="1:16" ht="14.1" x14ac:dyDescent="0.5">
      <c r="A518" t="s">
        <v>2685</v>
      </c>
      <c r="B518" s="17" t="s">
        <v>2681</v>
      </c>
      <c r="C518" t="s">
        <v>2430</v>
      </c>
      <c r="D518" t="s">
        <v>2666</v>
      </c>
      <c r="E518" t="s">
        <v>2667</v>
      </c>
      <c r="F518" s="18">
        <v>1.27</v>
      </c>
      <c r="G518" s="18">
        <v>1.03</v>
      </c>
      <c r="H518" s="18">
        <v>1.24</v>
      </c>
      <c r="I518" s="18">
        <v>3.54</v>
      </c>
      <c r="J518" s="19">
        <v>0.35899999999999999</v>
      </c>
      <c r="K518" s="19">
        <v>0.29099999999999998</v>
      </c>
      <c r="L518" s="19">
        <v>0.35</v>
      </c>
      <c r="M518" s="20">
        <v>19</v>
      </c>
      <c r="N518" s="19">
        <v>33.632286995515699</v>
      </c>
      <c r="O518" s="19">
        <v>65.919282511210795</v>
      </c>
      <c r="P518" s="19">
        <v>62.780269058296</v>
      </c>
    </row>
    <row r="519" spans="1:16" ht="14.1" x14ac:dyDescent="0.5">
      <c r="A519" t="s">
        <v>2686</v>
      </c>
      <c r="B519" s="17" t="s">
        <v>2681</v>
      </c>
      <c r="C519" t="s">
        <v>2430</v>
      </c>
      <c r="D519" t="s">
        <v>2666</v>
      </c>
      <c r="E519" t="s">
        <v>2667</v>
      </c>
      <c r="F519" s="18">
        <v>5.45</v>
      </c>
      <c r="G519" s="18">
        <v>5</v>
      </c>
      <c r="H519" s="18">
        <v>2.0099999999999998</v>
      </c>
      <c r="I519" s="18">
        <v>12.46</v>
      </c>
      <c r="J519" s="19">
        <v>0.437</v>
      </c>
      <c r="K519" s="19">
        <v>0.40100000000000002</v>
      </c>
      <c r="L519" s="19">
        <v>0.161</v>
      </c>
      <c r="M519" s="20">
        <v>24</v>
      </c>
      <c r="N519" s="19">
        <v>67.857142857142904</v>
      </c>
      <c r="O519" s="19">
        <v>81.696428571428598</v>
      </c>
      <c r="P519" s="19">
        <v>8.03571428571429</v>
      </c>
    </row>
    <row r="520" spans="1:16" ht="14.1" x14ac:dyDescent="0.5">
      <c r="A520" t="s">
        <v>2687</v>
      </c>
      <c r="B520" s="17" t="s">
        <v>2681</v>
      </c>
      <c r="C520" t="s">
        <v>2430</v>
      </c>
      <c r="D520" t="s">
        <v>2666</v>
      </c>
      <c r="E520" t="s">
        <v>2667</v>
      </c>
      <c r="F520" s="18">
        <v>9.66</v>
      </c>
      <c r="G520" s="18">
        <v>13.99</v>
      </c>
      <c r="H520" s="18">
        <v>5.31</v>
      </c>
      <c r="I520" s="18">
        <v>28.96</v>
      </c>
      <c r="J520" s="19">
        <v>0.33400000000000002</v>
      </c>
      <c r="K520" s="19">
        <v>0.48299999999999998</v>
      </c>
      <c r="L520" s="19">
        <v>0.183</v>
      </c>
      <c r="M520" s="20">
        <v>27</v>
      </c>
      <c r="N520" s="19">
        <v>43.75</v>
      </c>
      <c r="O520" s="19">
        <v>94.642857142857096</v>
      </c>
      <c r="P520" s="19">
        <v>12.9464285714286</v>
      </c>
    </row>
    <row r="521" spans="1:16" ht="14.1" x14ac:dyDescent="0.5">
      <c r="A521" t="s">
        <v>2688</v>
      </c>
      <c r="B521" s="17" t="s">
        <v>2689</v>
      </c>
      <c r="C521" t="s">
        <v>2430</v>
      </c>
      <c r="D521" t="s">
        <v>2606</v>
      </c>
      <c r="E521" t="s">
        <v>2607</v>
      </c>
      <c r="F521" s="18">
        <v>1.363E-2</v>
      </c>
      <c r="G521" s="18">
        <v>4.8300000000000001E-3</v>
      </c>
      <c r="H521" s="18">
        <v>1.133E-2</v>
      </c>
      <c r="I521" s="18">
        <v>0.03</v>
      </c>
      <c r="J521" s="19">
        <v>0.45800000000000002</v>
      </c>
      <c r="K521" s="19">
        <v>0.16200000000000001</v>
      </c>
      <c r="L521" s="19">
        <v>0.38</v>
      </c>
      <c r="M521" s="20">
        <v>3</v>
      </c>
      <c r="N521" s="19">
        <v>30.3571428571429</v>
      </c>
      <c r="O521" s="19">
        <v>45.982142857142897</v>
      </c>
      <c r="P521" s="19">
        <v>75.446428571428598</v>
      </c>
    </row>
    <row r="522" spans="1:16" ht="14.1" x14ac:dyDescent="0.5">
      <c r="A522" t="s">
        <v>2690</v>
      </c>
      <c r="B522" s="17" t="s">
        <v>2689</v>
      </c>
      <c r="C522" t="s">
        <v>2430</v>
      </c>
      <c r="D522" t="s">
        <v>2606</v>
      </c>
      <c r="E522" t="s">
        <v>2607</v>
      </c>
      <c r="F522" s="18">
        <v>3.705E-2</v>
      </c>
      <c r="G522" s="18">
        <v>1.746E-2</v>
      </c>
      <c r="H522" s="18">
        <v>3.7940000000000002E-2</v>
      </c>
      <c r="I522" s="18">
        <v>9.1999999999999998E-2</v>
      </c>
      <c r="J522" s="19">
        <v>0.40100000000000002</v>
      </c>
      <c r="K522" s="19">
        <v>0.189</v>
      </c>
      <c r="L522" s="19">
        <v>0.41</v>
      </c>
      <c r="M522" s="20">
        <v>6</v>
      </c>
      <c r="N522" s="19">
        <v>14.285714285714301</v>
      </c>
      <c r="O522" s="19">
        <v>58.035714285714299</v>
      </c>
      <c r="P522" s="19">
        <v>89.732142857142904</v>
      </c>
    </row>
    <row r="523" spans="1:16" ht="14.1" x14ac:dyDescent="0.5">
      <c r="A523" t="s">
        <v>2691</v>
      </c>
      <c r="B523" s="17" t="s">
        <v>2689</v>
      </c>
      <c r="C523" t="s">
        <v>2430</v>
      </c>
      <c r="D523" t="s">
        <v>2606</v>
      </c>
      <c r="E523" t="s">
        <v>2607</v>
      </c>
      <c r="F523" s="18">
        <v>0.1245</v>
      </c>
      <c r="G523" s="18">
        <v>6.9949999999999998E-2</v>
      </c>
      <c r="H523" s="18">
        <v>7.6859999999999998E-2</v>
      </c>
      <c r="I523" s="18">
        <v>0.27100000000000002</v>
      </c>
      <c r="J523" s="19">
        <v>0.45900000000000002</v>
      </c>
      <c r="K523" s="19">
        <v>0.25800000000000001</v>
      </c>
      <c r="L523" s="19">
        <v>0.28299999999999997</v>
      </c>
      <c r="M523" s="20">
        <v>9</v>
      </c>
      <c r="N523" s="19">
        <v>39.285714285714299</v>
      </c>
      <c r="O523" s="19">
        <v>77.232142857142904</v>
      </c>
      <c r="P523" s="19">
        <v>40.625</v>
      </c>
    </row>
    <row r="524" spans="1:16" ht="14.1" x14ac:dyDescent="0.5">
      <c r="A524" t="s">
        <v>2692</v>
      </c>
      <c r="B524" s="17" t="s">
        <v>2693</v>
      </c>
      <c r="C524" t="s">
        <v>2430</v>
      </c>
      <c r="D524" t="s">
        <v>2606</v>
      </c>
      <c r="E524" t="s">
        <v>2607</v>
      </c>
      <c r="F524" s="18">
        <v>8.2900000000000005E-3</v>
      </c>
      <c r="G524" s="18">
        <v>3.0999999999999999E-3</v>
      </c>
      <c r="H524" s="18">
        <v>6.0400000000000002E-3</v>
      </c>
      <c r="I524" s="18">
        <v>1.7430000000000001E-2</v>
      </c>
      <c r="J524" s="19">
        <v>0.47560000000000002</v>
      </c>
      <c r="K524" s="19">
        <v>0.1779</v>
      </c>
      <c r="L524" s="19">
        <v>0.34649999999999997</v>
      </c>
      <c r="M524" s="20">
        <v>2</v>
      </c>
      <c r="N524" s="19">
        <v>37.219730941704</v>
      </c>
      <c r="O524" s="19">
        <v>61.434977578475298</v>
      </c>
      <c r="P524" s="19">
        <v>64.125560538116602</v>
      </c>
    </row>
    <row r="525" spans="1:16" ht="14.1" x14ac:dyDescent="0.5">
      <c r="A525" t="s">
        <v>2694</v>
      </c>
      <c r="B525" s="17" t="s">
        <v>2693</v>
      </c>
      <c r="C525" t="s">
        <v>2430</v>
      </c>
      <c r="D525" t="s">
        <v>2606</v>
      </c>
      <c r="E525" t="s">
        <v>2607</v>
      </c>
      <c r="F525" s="18">
        <v>2.4799999999999999E-2</v>
      </c>
      <c r="G525" s="18">
        <v>1.418E-2</v>
      </c>
      <c r="H525" s="18">
        <v>3.0380000000000001E-2</v>
      </c>
      <c r="I525" s="18">
        <v>6.9000000000000006E-2</v>
      </c>
      <c r="J525" s="19">
        <v>0.35799999999999998</v>
      </c>
      <c r="K525" s="19">
        <v>0.20399999999999999</v>
      </c>
      <c r="L525" s="19">
        <v>0.438</v>
      </c>
      <c r="M525" s="20">
        <v>5</v>
      </c>
      <c r="N525" s="19">
        <v>6.7264573991031398</v>
      </c>
      <c r="O525" s="19">
        <v>61.883408071748903</v>
      </c>
      <c r="P525" s="19">
        <v>91.479820627802695</v>
      </c>
    </row>
    <row r="526" spans="1:16" ht="14.1" x14ac:dyDescent="0.5">
      <c r="A526" t="s">
        <v>2695</v>
      </c>
      <c r="B526" s="17" t="s">
        <v>2693</v>
      </c>
      <c r="C526" t="s">
        <v>2430</v>
      </c>
      <c r="D526" t="s">
        <v>2606</v>
      </c>
      <c r="E526" t="s">
        <v>2607</v>
      </c>
      <c r="F526" s="18">
        <v>0.17554</v>
      </c>
      <c r="G526" s="18">
        <v>0.11688999999999999</v>
      </c>
      <c r="H526" s="18">
        <v>7.986E-2</v>
      </c>
      <c r="I526" s="18">
        <v>0.372</v>
      </c>
      <c r="J526" s="19">
        <v>0.47199999999999998</v>
      </c>
      <c r="K526" s="19">
        <v>0.314</v>
      </c>
      <c r="L526" s="19">
        <v>0.215</v>
      </c>
      <c r="M526" s="20">
        <v>10</v>
      </c>
      <c r="N526" s="19">
        <v>47.085201793722</v>
      </c>
      <c r="O526" s="19">
        <v>90.582959641255599</v>
      </c>
      <c r="P526" s="19">
        <v>18.385650224215201</v>
      </c>
    </row>
    <row r="527" spans="1:16" ht="14.1" x14ac:dyDescent="0.5">
      <c r="A527" t="s">
        <v>2696</v>
      </c>
      <c r="B527" s="17" t="s">
        <v>2697</v>
      </c>
      <c r="C527" t="s">
        <v>2430</v>
      </c>
      <c r="D527" t="s">
        <v>2606</v>
      </c>
      <c r="E527" t="s">
        <v>2607</v>
      </c>
      <c r="F527" s="18">
        <v>9.0900000000000009E-3</v>
      </c>
      <c r="G527" s="18">
        <v>3.79E-3</v>
      </c>
      <c r="H527" s="18">
        <v>7.9000000000000008E-3</v>
      </c>
      <c r="I527" s="18">
        <v>2.1000000000000001E-2</v>
      </c>
      <c r="J527" s="19">
        <v>0.437</v>
      </c>
      <c r="K527" s="19">
        <v>0.182</v>
      </c>
      <c r="L527" s="19">
        <v>0.38</v>
      </c>
      <c r="M527" s="20">
        <v>3</v>
      </c>
      <c r="N527" s="19">
        <v>23.660714285714299</v>
      </c>
      <c r="O527" s="19">
        <v>55.357142857142897</v>
      </c>
      <c r="P527" s="19">
        <v>75.892857142857096</v>
      </c>
    </row>
    <row r="528" spans="1:16" ht="14.1" x14ac:dyDescent="0.5">
      <c r="A528" t="s">
        <v>2698</v>
      </c>
      <c r="B528" s="17" t="s">
        <v>2697</v>
      </c>
      <c r="C528" t="s">
        <v>2430</v>
      </c>
      <c r="D528" t="s">
        <v>2606</v>
      </c>
      <c r="E528" t="s">
        <v>2607</v>
      </c>
      <c r="F528" s="18">
        <v>4.07E-2</v>
      </c>
      <c r="G528" s="18">
        <v>1.8800000000000001E-2</v>
      </c>
      <c r="H528" s="18">
        <v>2.6360000000000001E-2</v>
      </c>
      <c r="I528" s="18">
        <v>8.5999999999999993E-2</v>
      </c>
      <c r="J528" s="19">
        <v>0.47399999999999998</v>
      </c>
      <c r="K528" s="19">
        <v>0.219</v>
      </c>
      <c r="L528" s="19">
        <v>0.307</v>
      </c>
      <c r="M528" s="20">
        <v>5</v>
      </c>
      <c r="N528" s="19">
        <v>39.461883408071699</v>
      </c>
      <c r="O528" s="19">
        <v>71.748878923766796</v>
      </c>
      <c r="P528" s="19">
        <v>50.224215246636803</v>
      </c>
    </row>
    <row r="529" spans="1:16" ht="14.1" x14ac:dyDescent="0.5">
      <c r="A529" t="s">
        <v>2699</v>
      </c>
      <c r="B529" s="17" t="s">
        <v>2697</v>
      </c>
      <c r="C529" t="s">
        <v>2430</v>
      </c>
      <c r="D529" t="s">
        <v>2606</v>
      </c>
      <c r="E529" t="s">
        <v>2607</v>
      </c>
      <c r="F529" s="18">
        <v>0.27140999999999998</v>
      </c>
      <c r="G529" s="18">
        <v>0.11533</v>
      </c>
      <c r="H529" s="18">
        <v>8.8059999999999999E-2</v>
      </c>
      <c r="I529" s="18">
        <v>0.47499999999999998</v>
      </c>
      <c r="J529" s="19">
        <v>0.57199999999999995</v>
      </c>
      <c r="K529" s="19">
        <v>0.24299999999999999</v>
      </c>
      <c r="L529" s="19">
        <v>0.185</v>
      </c>
      <c r="M529" s="20">
        <v>11</v>
      </c>
      <c r="N529" s="19">
        <v>75.784753363228702</v>
      </c>
      <c r="O529" s="19">
        <v>68.609865470852</v>
      </c>
      <c r="P529" s="19">
        <v>12.556053811659201</v>
      </c>
    </row>
    <row r="530" spans="1:16" ht="14.1" x14ac:dyDescent="0.5">
      <c r="A530" t="s">
        <v>2700</v>
      </c>
      <c r="B530" s="17" t="s">
        <v>2701</v>
      </c>
      <c r="C530" t="s">
        <v>2430</v>
      </c>
      <c r="D530" t="s">
        <v>2606</v>
      </c>
      <c r="E530" t="s">
        <v>2607</v>
      </c>
      <c r="F530" s="18">
        <v>8.9499999999999996E-3</v>
      </c>
      <c r="G530" s="18">
        <v>3.2000000000000002E-3</v>
      </c>
      <c r="H530" s="18">
        <v>8.7399999999999995E-3</v>
      </c>
      <c r="I530" s="18">
        <v>2.1000000000000001E-2</v>
      </c>
      <c r="J530" s="19">
        <v>0.42799999999999999</v>
      </c>
      <c r="K530" s="19">
        <v>0.153</v>
      </c>
      <c r="L530" s="19">
        <v>0.41799999999999998</v>
      </c>
      <c r="M530" s="20">
        <v>3</v>
      </c>
      <c r="N530" s="19">
        <v>21.875</v>
      </c>
      <c r="O530" s="19">
        <v>41.071428571428598</v>
      </c>
      <c r="P530" s="19">
        <v>83.928571428571402</v>
      </c>
    </row>
    <row r="531" spans="1:16" ht="14.1" x14ac:dyDescent="0.5">
      <c r="A531" t="s">
        <v>2702</v>
      </c>
      <c r="B531" s="17" t="s">
        <v>2701</v>
      </c>
      <c r="C531" t="s">
        <v>2430</v>
      </c>
      <c r="D531" t="s">
        <v>2606</v>
      </c>
      <c r="E531" t="s">
        <v>2607</v>
      </c>
      <c r="F531" s="18">
        <v>4.3679999999999997E-2</v>
      </c>
      <c r="G531" s="18">
        <v>1.9800000000000002E-2</v>
      </c>
      <c r="H531" s="18">
        <v>2.9489999999999999E-2</v>
      </c>
      <c r="I531" s="18">
        <v>9.2999999999999999E-2</v>
      </c>
      <c r="J531" s="19">
        <v>0.47</v>
      </c>
      <c r="K531" s="19">
        <v>0.21299999999999999</v>
      </c>
      <c r="L531" s="19">
        <v>0.317</v>
      </c>
      <c r="M531" s="20">
        <v>6</v>
      </c>
      <c r="N531" s="19">
        <v>29.910714285714299</v>
      </c>
      <c r="O531" s="19">
        <v>68.75</v>
      </c>
      <c r="P531" s="19">
        <v>58.928571428571402</v>
      </c>
    </row>
    <row r="532" spans="1:16" ht="14.1" x14ac:dyDescent="0.5">
      <c r="A532" t="s">
        <v>2703</v>
      </c>
      <c r="B532" s="17" t="s">
        <v>2701</v>
      </c>
      <c r="C532" t="s">
        <v>2430</v>
      </c>
      <c r="D532" t="s">
        <v>2606</v>
      </c>
      <c r="E532" t="s">
        <v>2607</v>
      </c>
      <c r="F532" s="18">
        <v>0.21740999999999999</v>
      </c>
      <c r="G532" s="18">
        <v>0.11260000000000001</v>
      </c>
      <c r="H532" s="18">
        <v>8.8389999999999996E-2</v>
      </c>
      <c r="I532" s="18">
        <v>0.41799999999999998</v>
      </c>
      <c r="J532" s="19">
        <v>0.52</v>
      </c>
      <c r="K532" s="19">
        <v>0.26900000000000002</v>
      </c>
      <c r="L532" s="19">
        <v>0.21099999999999999</v>
      </c>
      <c r="M532" s="20">
        <v>10</v>
      </c>
      <c r="N532" s="19">
        <v>64.573991031390094</v>
      </c>
      <c r="O532" s="19">
        <v>81.614349775784802</v>
      </c>
      <c r="P532" s="19">
        <v>17.040358744394599</v>
      </c>
    </row>
    <row r="533" spans="1:16" ht="14.1" x14ac:dyDescent="0.5">
      <c r="A533" t="s">
        <v>4870</v>
      </c>
      <c r="B533" s="17" t="s">
        <v>1363</v>
      </c>
      <c r="C533" t="s">
        <v>4871</v>
      </c>
      <c r="D533" t="s">
        <v>4872</v>
      </c>
      <c r="E533" t="s">
        <v>4873</v>
      </c>
      <c r="F533" s="18">
        <v>1.8537699999999999</v>
      </c>
      <c r="G533" s="18">
        <v>0.79435</v>
      </c>
      <c r="H533" s="18">
        <v>4.1811499999999997</v>
      </c>
      <c r="I533" s="18">
        <v>6.8292700000000002</v>
      </c>
      <c r="J533" s="19">
        <v>0.27100000000000002</v>
      </c>
      <c r="K533" s="19">
        <v>0.11600000000000001</v>
      </c>
      <c r="L533" s="19">
        <v>0.61199999999999999</v>
      </c>
      <c r="M533" s="20">
        <v>22</v>
      </c>
      <c r="N533" s="19">
        <v>16.5919282511211</v>
      </c>
      <c r="O533" s="19">
        <v>10.3139013452915</v>
      </c>
      <c r="P533" s="19">
        <v>90.134529147982093</v>
      </c>
    </row>
    <row r="534" spans="1:16" ht="14.1" x14ac:dyDescent="0.5">
      <c r="A534" t="s">
        <v>4874</v>
      </c>
      <c r="B534" s="17" t="s">
        <v>1363</v>
      </c>
      <c r="C534" t="s">
        <v>4871</v>
      </c>
      <c r="D534" t="s">
        <v>4872</v>
      </c>
      <c r="E534" t="s">
        <v>4873</v>
      </c>
      <c r="F534" s="18">
        <v>10.215920000000001</v>
      </c>
      <c r="G534" s="18">
        <v>4.7560799999999999</v>
      </c>
      <c r="H534" s="18">
        <v>16.003599999999999</v>
      </c>
      <c r="I534" s="18">
        <v>30.9756</v>
      </c>
      <c r="J534" s="19">
        <v>0.33</v>
      </c>
      <c r="K534" s="19">
        <v>0.154</v>
      </c>
      <c r="L534" s="19">
        <v>0.51700000000000002</v>
      </c>
      <c r="M534" s="20">
        <v>27</v>
      </c>
      <c r="N534" s="19">
        <v>41.964285714285701</v>
      </c>
      <c r="O534" s="19">
        <v>6.25</v>
      </c>
      <c r="P534" s="19">
        <v>91.071428571428598</v>
      </c>
    </row>
    <row r="535" spans="1:16" ht="14.1" x14ac:dyDescent="0.5">
      <c r="A535" t="s">
        <v>4875</v>
      </c>
      <c r="B535" s="17" t="s">
        <v>4876</v>
      </c>
      <c r="C535" t="s">
        <v>2354</v>
      </c>
      <c r="D535" t="s">
        <v>4318</v>
      </c>
      <c r="E535" t="s">
        <v>4319</v>
      </c>
      <c r="F535" s="18">
        <v>21250</v>
      </c>
      <c r="G535" s="18">
        <v>706250</v>
      </c>
      <c r="H535" s="18">
        <v>270833.33332999999</v>
      </c>
      <c r="I535" s="18">
        <v>998333.33333000005</v>
      </c>
      <c r="J535" s="19">
        <v>2.1000000000000001E-2</v>
      </c>
      <c r="K535" s="19">
        <v>0.70699999999999996</v>
      </c>
      <c r="L535" s="19">
        <v>0.27100000000000002</v>
      </c>
      <c r="M535" s="20">
        <v>49</v>
      </c>
      <c r="N535" s="19">
        <v>42.600896860986502</v>
      </c>
      <c r="O535" s="19">
        <v>15.2466367713004</v>
      </c>
      <c r="P535" s="19">
        <v>92.825112107623298</v>
      </c>
    </row>
    <row r="536" spans="1:16" ht="14.1" x14ac:dyDescent="0.5">
      <c r="A536" t="s">
        <v>4877</v>
      </c>
      <c r="B536" s="17" t="s">
        <v>867</v>
      </c>
      <c r="C536" t="s">
        <v>4878</v>
      </c>
      <c r="D536" t="s">
        <v>4879</v>
      </c>
      <c r="E536" t="s">
        <v>4880</v>
      </c>
      <c r="F536" s="18">
        <v>0.32362999999999997</v>
      </c>
      <c r="G536" s="18">
        <v>0.16758000000000001</v>
      </c>
      <c r="H536" s="18">
        <v>0.23079</v>
      </c>
      <c r="I536" s="18">
        <v>0.72199999999999998</v>
      </c>
      <c r="J536" s="19">
        <v>0.44800000000000001</v>
      </c>
      <c r="K536" s="19">
        <v>0.23200000000000001</v>
      </c>
      <c r="L536" s="19">
        <v>0.32</v>
      </c>
      <c r="M536" s="20">
        <v>12</v>
      </c>
      <c r="N536" s="19">
        <v>38.392857142857103</v>
      </c>
      <c r="O536" s="19">
        <v>63.839285714285701</v>
      </c>
      <c r="P536" s="19">
        <v>54.910714285714299</v>
      </c>
    </row>
    <row r="537" spans="1:16" ht="14.1" x14ac:dyDescent="0.5">
      <c r="A537" t="s">
        <v>4881</v>
      </c>
      <c r="B537" s="17" t="s">
        <v>867</v>
      </c>
      <c r="C537" t="s">
        <v>4878</v>
      </c>
      <c r="D537" t="s">
        <v>4879</v>
      </c>
      <c r="E537" t="s">
        <v>4880</v>
      </c>
      <c r="F537" s="18">
        <v>0.82789999999999997</v>
      </c>
      <c r="G537" s="18">
        <v>0.32100000000000001</v>
      </c>
      <c r="H537" s="18">
        <v>0.31209999999999999</v>
      </c>
      <c r="I537" s="18">
        <v>1.4610000000000001</v>
      </c>
      <c r="J537" s="19">
        <v>0.56699999999999995</v>
      </c>
      <c r="K537" s="19">
        <v>0.22</v>
      </c>
      <c r="L537" s="19">
        <v>0.214</v>
      </c>
      <c r="M537" s="20">
        <v>15</v>
      </c>
      <c r="N537" s="19">
        <v>81.25</v>
      </c>
      <c r="O537" s="19">
        <v>51.785714285714299</v>
      </c>
      <c r="P537" s="19">
        <v>23.214285714285701</v>
      </c>
    </row>
    <row r="538" spans="1:16" ht="14.1" x14ac:dyDescent="0.5">
      <c r="A538" t="s">
        <v>4882</v>
      </c>
      <c r="B538" s="17" t="s">
        <v>867</v>
      </c>
      <c r="C538" t="s">
        <v>4878</v>
      </c>
      <c r="D538" t="s">
        <v>4879</v>
      </c>
      <c r="E538" t="s">
        <v>4880</v>
      </c>
      <c r="F538" s="18">
        <v>2.8895499999999998</v>
      </c>
      <c r="G538" s="18">
        <v>1.3098000000000001</v>
      </c>
      <c r="H538" s="18">
        <v>0.83365999999999996</v>
      </c>
      <c r="I538" s="18">
        <v>5.0330000000000004</v>
      </c>
      <c r="J538" s="19">
        <v>0.57399999999999995</v>
      </c>
      <c r="K538" s="19">
        <v>0.26</v>
      </c>
      <c r="L538" s="19">
        <v>0.16600000000000001</v>
      </c>
      <c r="M538" s="20">
        <v>20</v>
      </c>
      <c r="N538" s="19">
        <v>89.237668161434996</v>
      </c>
      <c r="O538" s="19">
        <v>52.914798206278</v>
      </c>
      <c r="P538" s="19">
        <v>13.004484304932699</v>
      </c>
    </row>
    <row r="539" spans="1:16" ht="14.1" x14ac:dyDescent="0.5">
      <c r="A539" t="s">
        <v>4883</v>
      </c>
      <c r="B539" s="17" t="s">
        <v>4884</v>
      </c>
      <c r="C539" t="s">
        <v>4885</v>
      </c>
      <c r="D539" t="s">
        <v>4886</v>
      </c>
      <c r="E539" t="s">
        <v>4887</v>
      </c>
      <c r="F539" s="18">
        <v>0.19947999999999999</v>
      </c>
      <c r="G539" s="18">
        <v>0.10897</v>
      </c>
      <c r="H539" s="18">
        <v>0.18925</v>
      </c>
      <c r="I539" s="18">
        <v>0.49619999999999997</v>
      </c>
      <c r="J539" s="19">
        <v>0.40200000000000002</v>
      </c>
      <c r="K539" s="19">
        <v>0.22</v>
      </c>
      <c r="L539" s="19">
        <v>0.38100000000000001</v>
      </c>
      <c r="M539" s="20">
        <v>11</v>
      </c>
      <c r="N539" s="19">
        <v>24.215246636771301</v>
      </c>
      <c r="O539" s="19">
        <v>58.295964125560502</v>
      </c>
      <c r="P539" s="19">
        <v>78.026905829596402</v>
      </c>
    </row>
    <row r="540" spans="1:16" ht="14.1" x14ac:dyDescent="0.5">
      <c r="A540" t="s">
        <v>4888</v>
      </c>
      <c r="B540" s="17" t="s">
        <v>4884</v>
      </c>
      <c r="C540" t="s">
        <v>4885</v>
      </c>
      <c r="D540" t="s">
        <v>4886</v>
      </c>
      <c r="E540" t="s">
        <v>4887</v>
      </c>
      <c r="F540" s="18">
        <v>0.44584000000000001</v>
      </c>
      <c r="G540" s="18">
        <v>0.17371</v>
      </c>
      <c r="H540" s="18">
        <v>0.185</v>
      </c>
      <c r="I540" s="18">
        <v>0.79100000000000004</v>
      </c>
      <c r="J540" s="19">
        <v>0.56399999999999995</v>
      </c>
      <c r="K540" s="19">
        <v>0.22</v>
      </c>
      <c r="L540" s="19">
        <v>0.23400000000000001</v>
      </c>
      <c r="M540" s="20">
        <v>13</v>
      </c>
      <c r="N540" s="19">
        <v>71.300448430493304</v>
      </c>
      <c r="O540" s="19">
        <v>59.641255605381197</v>
      </c>
      <c r="P540" s="19">
        <v>31.390134529148</v>
      </c>
    </row>
    <row r="541" spans="1:16" ht="14.1" x14ac:dyDescent="0.5">
      <c r="A541" t="s">
        <v>4889</v>
      </c>
      <c r="B541" s="17" t="s">
        <v>4890</v>
      </c>
      <c r="C541" t="s">
        <v>4891</v>
      </c>
      <c r="D541" t="s">
        <v>4892</v>
      </c>
      <c r="E541" t="s">
        <v>4893</v>
      </c>
      <c r="F541" s="18">
        <v>1.0959999999999999E-2</v>
      </c>
      <c r="G541" s="18">
        <v>1.01E-2</v>
      </c>
      <c r="H541" s="18">
        <v>5.3400000000000001E-3</v>
      </c>
      <c r="I541" s="18">
        <v>2.64E-2</v>
      </c>
      <c r="J541" s="19">
        <v>0.41499999999999998</v>
      </c>
      <c r="K541" s="19">
        <v>0.38300000000000001</v>
      </c>
      <c r="L541" s="19">
        <v>0.20200000000000001</v>
      </c>
      <c r="M541" s="20">
        <v>3</v>
      </c>
      <c r="N541" s="19">
        <v>19.196428571428601</v>
      </c>
      <c r="O541" s="19">
        <v>98.214285714285694</v>
      </c>
      <c r="P541" s="19">
        <v>17.410714285714299</v>
      </c>
    </row>
    <row r="542" spans="1:16" ht="14.1" x14ac:dyDescent="0.5">
      <c r="A542" t="s">
        <v>4894</v>
      </c>
      <c r="B542" s="17" t="s">
        <v>4890</v>
      </c>
      <c r="C542" t="s">
        <v>4891</v>
      </c>
      <c r="D542" t="s">
        <v>4892</v>
      </c>
      <c r="E542" t="s">
        <v>4893</v>
      </c>
      <c r="F542" s="18">
        <v>2.495E-2</v>
      </c>
      <c r="G542" s="18">
        <v>1.9519999999999999E-2</v>
      </c>
      <c r="H542" s="18">
        <v>1.0630000000000001E-2</v>
      </c>
      <c r="I542" s="18">
        <v>5.5100000000000003E-2</v>
      </c>
      <c r="J542" s="19">
        <v>0.45300000000000001</v>
      </c>
      <c r="K542" s="19">
        <v>0.35399999999999998</v>
      </c>
      <c r="L542" s="19">
        <v>0.193</v>
      </c>
      <c r="M542" s="20">
        <v>4</v>
      </c>
      <c r="N542" s="19">
        <v>26.008968609865502</v>
      </c>
      <c r="O542" s="19">
        <v>97.309417040358795</v>
      </c>
      <c r="P542" s="19">
        <v>13.004484304932699</v>
      </c>
    </row>
    <row r="543" spans="1:16" ht="14.1" x14ac:dyDescent="0.5">
      <c r="A543" t="s">
        <v>4895</v>
      </c>
      <c r="B543" s="17" t="s">
        <v>4890</v>
      </c>
      <c r="C543" t="s">
        <v>4891</v>
      </c>
      <c r="D543" t="s">
        <v>4892</v>
      </c>
      <c r="E543" t="s">
        <v>4893</v>
      </c>
      <c r="F543" s="18">
        <v>5.1560000000000002E-2</v>
      </c>
      <c r="G543" s="18">
        <v>3.7760000000000002E-2</v>
      </c>
      <c r="H543" s="18">
        <v>2.368E-2</v>
      </c>
      <c r="I543" s="18">
        <v>0.113</v>
      </c>
      <c r="J543" s="19">
        <v>0.45600000000000002</v>
      </c>
      <c r="K543" s="19">
        <v>0.33400000000000002</v>
      </c>
      <c r="L543" s="19">
        <v>0.21</v>
      </c>
      <c r="M543" s="20">
        <v>6</v>
      </c>
      <c r="N543" s="19">
        <v>25.8928571428571</v>
      </c>
      <c r="O543" s="19">
        <v>95.982142857142904</v>
      </c>
      <c r="P543" s="19">
        <v>13.3928571428571</v>
      </c>
    </row>
    <row r="544" spans="1:16" ht="14.1" x14ac:dyDescent="0.5">
      <c r="A544" t="s">
        <v>4896</v>
      </c>
      <c r="B544" s="17" t="s">
        <v>4890</v>
      </c>
      <c r="C544" t="s">
        <v>4891</v>
      </c>
      <c r="D544" t="s">
        <v>4892</v>
      </c>
      <c r="E544" t="s">
        <v>4893</v>
      </c>
      <c r="F544" s="18">
        <v>6.7669999999999994E-2</v>
      </c>
      <c r="G544" s="18">
        <v>4.9610000000000001E-2</v>
      </c>
      <c r="H544" s="18">
        <v>3.8980000000000001E-2</v>
      </c>
      <c r="I544" s="18">
        <v>0.15625</v>
      </c>
      <c r="J544" s="19">
        <v>0.433</v>
      </c>
      <c r="K544" s="19">
        <v>0.317</v>
      </c>
      <c r="L544" s="19">
        <v>0.249</v>
      </c>
      <c r="M544" s="20">
        <v>7</v>
      </c>
      <c r="N544" s="19">
        <v>21.076233183856498</v>
      </c>
      <c r="O544" s="19">
        <v>92.825112107623298</v>
      </c>
      <c r="P544" s="19">
        <v>31.838565022421498</v>
      </c>
    </row>
    <row r="545" spans="1:16" ht="14.1" x14ac:dyDescent="0.5">
      <c r="A545" t="s">
        <v>4897</v>
      </c>
      <c r="B545" s="17" t="s">
        <v>2336</v>
      </c>
      <c r="C545" t="s">
        <v>2337</v>
      </c>
      <c r="D545" t="s">
        <v>4898</v>
      </c>
      <c r="E545" t="s">
        <v>4899</v>
      </c>
      <c r="F545" s="18">
        <v>0.48347000000000001</v>
      </c>
      <c r="G545" s="18">
        <v>0.98404999999999998</v>
      </c>
      <c r="H545" s="18">
        <v>0.16825999999999999</v>
      </c>
      <c r="I545" s="18">
        <v>1.62896</v>
      </c>
      <c r="J545" s="19">
        <v>0.29699999999999999</v>
      </c>
      <c r="K545" s="19">
        <v>0.60399999999999998</v>
      </c>
      <c r="L545" s="19">
        <v>0.10299999999999999</v>
      </c>
      <c r="M545" s="20">
        <v>16</v>
      </c>
      <c r="N545" s="19">
        <v>13.452914798206301</v>
      </c>
      <c r="O545" s="19">
        <v>100</v>
      </c>
      <c r="P545" s="19">
        <v>0</v>
      </c>
    </row>
    <row r="546" spans="1:16" ht="14.1" x14ac:dyDescent="0.5">
      <c r="A546" t="s">
        <v>4900</v>
      </c>
      <c r="B546" s="17" t="s">
        <v>2336</v>
      </c>
      <c r="C546" t="s">
        <v>2337</v>
      </c>
      <c r="D546" t="s">
        <v>4901</v>
      </c>
      <c r="E546" t="s">
        <v>4902</v>
      </c>
      <c r="F546" s="18">
        <v>1.3393999999999999</v>
      </c>
      <c r="G546" s="18">
        <v>1.1064099999999999</v>
      </c>
      <c r="H546" s="18">
        <v>0.48120000000000002</v>
      </c>
      <c r="I546" s="18">
        <v>2.927</v>
      </c>
      <c r="J546" s="19">
        <v>0.45800000000000002</v>
      </c>
      <c r="K546" s="19">
        <v>0.378</v>
      </c>
      <c r="L546" s="19">
        <v>0.16400000000000001</v>
      </c>
      <c r="M546" s="20">
        <v>18</v>
      </c>
      <c r="N546" s="19">
        <v>53.571428571428598</v>
      </c>
      <c r="O546" s="19">
        <v>91.517857142857096</v>
      </c>
      <c r="P546" s="19">
        <v>8.4821428571428594</v>
      </c>
    </row>
    <row r="547" spans="1:16" ht="14.1" x14ac:dyDescent="0.5">
      <c r="A547" t="s">
        <v>4903</v>
      </c>
      <c r="B547" s="17" t="s">
        <v>2336</v>
      </c>
      <c r="C547" t="s">
        <v>2337</v>
      </c>
      <c r="D547" t="s">
        <v>4901</v>
      </c>
      <c r="E547" t="s">
        <v>4902</v>
      </c>
      <c r="F547" s="18">
        <v>3.6864300000000001</v>
      </c>
      <c r="G547" s="18">
        <v>2.2241599999999999</v>
      </c>
      <c r="H547" s="18">
        <v>1.9773000000000001</v>
      </c>
      <c r="I547" s="18">
        <v>7.8871000000000002</v>
      </c>
      <c r="J547" s="19">
        <v>0.46700000000000003</v>
      </c>
      <c r="K547" s="19">
        <v>0.28199999999999997</v>
      </c>
      <c r="L547" s="19">
        <v>0.251</v>
      </c>
      <c r="M547" s="20">
        <v>22</v>
      </c>
      <c r="N547" s="19">
        <v>66.367713004484301</v>
      </c>
      <c r="O547" s="19">
        <v>60.986547085201799</v>
      </c>
      <c r="P547" s="19">
        <v>33.632286995515699</v>
      </c>
    </row>
    <row r="548" spans="1:16" ht="14.1" x14ac:dyDescent="0.5">
      <c r="A548" t="s">
        <v>4904</v>
      </c>
      <c r="B548" s="17" t="s">
        <v>2336</v>
      </c>
      <c r="C548" t="s">
        <v>2337</v>
      </c>
      <c r="D548" t="s">
        <v>4901</v>
      </c>
      <c r="E548" t="s">
        <v>4902</v>
      </c>
      <c r="F548" s="18">
        <v>3.8734199999999999</v>
      </c>
      <c r="G548" s="18">
        <v>3.7342499999999998</v>
      </c>
      <c r="H548" s="18">
        <v>2.4767299999999999</v>
      </c>
      <c r="I548" s="18">
        <v>10.0844</v>
      </c>
      <c r="J548" s="19">
        <v>0.38400000000000001</v>
      </c>
      <c r="K548" s="19">
        <v>0.37</v>
      </c>
      <c r="L548" s="19">
        <v>0.246</v>
      </c>
      <c r="M548" s="20">
        <v>23</v>
      </c>
      <c r="N548" s="19">
        <v>43.946188340807197</v>
      </c>
      <c r="O548" s="19">
        <v>78.923766816143498</v>
      </c>
      <c r="P548" s="19">
        <v>36.322869955157003</v>
      </c>
    </row>
    <row r="549" spans="1:16" ht="14.1" x14ac:dyDescent="0.5">
      <c r="A549" t="s">
        <v>4905</v>
      </c>
      <c r="B549" s="17" t="s">
        <v>2336</v>
      </c>
      <c r="C549" t="s">
        <v>2337</v>
      </c>
      <c r="D549" t="s">
        <v>4898</v>
      </c>
      <c r="E549" t="s">
        <v>4899</v>
      </c>
      <c r="F549" s="18">
        <v>2.8598400000000002</v>
      </c>
      <c r="G549" s="18">
        <v>6.5336800000000004</v>
      </c>
      <c r="H549" s="18">
        <v>1.13148</v>
      </c>
      <c r="I549" s="18">
        <v>10.4977</v>
      </c>
      <c r="J549" s="19">
        <v>0.27200000000000002</v>
      </c>
      <c r="K549" s="19">
        <v>0.622</v>
      </c>
      <c r="L549" s="19">
        <v>0.108</v>
      </c>
      <c r="M549" s="20">
        <v>23</v>
      </c>
      <c r="N549" s="19">
        <v>20.179372197309402</v>
      </c>
      <c r="O549" s="19">
        <v>100</v>
      </c>
      <c r="P549" s="19">
        <v>4.03587443946188</v>
      </c>
    </row>
    <row r="550" spans="1:16" ht="14.1" x14ac:dyDescent="0.5">
      <c r="A550" t="s">
        <v>4906</v>
      </c>
      <c r="B550" s="17" t="s">
        <v>2336</v>
      </c>
      <c r="C550" t="s">
        <v>2337</v>
      </c>
      <c r="D550" t="s">
        <v>4901</v>
      </c>
      <c r="E550" t="s">
        <v>4902</v>
      </c>
      <c r="F550" s="18">
        <v>4.5662799999999999</v>
      </c>
      <c r="G550" s="18">
        <v>4.6217100000000002</v>
      </c>
      <c r="H550" s="18">
        <v>2.86341</v>
      </c>
      <c r="I550" s="18">
        <v>12.051399999999999</v>
      </c>
      <c r="J550" s="19">
        <v>0.379</v>
      </c>
      <c r="K550" s="19">
        <v>0.38400000000000001</v>
      </c>
      <c r="L550" s="19">
        <v>0.23799999999999999</v>
      </c>
      <c r="M550" s="20">
        <v>24</v>
      </c>
      <c r="N550" s="19">
        <v>51.785714285714299</v>
      </c>
      <c r="O550" s="19">
        <v>75.446428571428598</v>
      </c>
      <c r="P550" s="19">
        <v>31.25</v>
      </c>
    </row>
    <row r="551" spans="1:16" ht="14.1" x14ac:dyDescent="0.5">
      <c r="A551" t="s">
        <v>4907</v>
      </c>
      <c r="B551" s="17" t="s">
        <v>2336</v>
      </c>
      <c r="C551" t="s">
        <v>2337</v>
      </c>
      <c r="D551" t="s">
        <v>4898</v>
      </c>
      <c r="E551" t="s">
        <v>4899</v>
      </c>
      <c r="F551" s="18">
        <v>7.4106800000000002</v>
      </c>
      <c r="G551" s="18">
        <v>17.791239999999998</v>
      </c>
      <c r="H551" s="18">
        <v>4.3281900000000002</v>
      </c>
      <c r="I551" s="18">
        <v>29.502300000000002</v>
      </c>
      <c r="J551" s="19">
        <v>0.251</v>
      </c>
      <c r="K551" s="19">
        <v>0.60299999999999998</v>
      </c>
      <c r="L551" s="19">
        <v>0.14699999999999999</v>
      </c>
      <c r="M551" s="20">
        <v>27</v>
      </c>
      <c r="N551" s="19">
        <v>17.8571428571429</v>
      </c>
      <c r="O551" s="19">
        <v>99.553571428571402</v>
      </c>
      <c r="P551" s="19">
        <v>5.3571428571428603</v>
      </c>
    </row>
    <row r="552" spans="1:16" ht="14.1" x14ac:dyDescent="0.5">
      <c r="A552" t="s">
        <v>4908</v>
      </c>
      <c r="B552" s="17" t="s">
        <v>2336</v>
      </c>
      <c r="C552" t="s">
        <v>2337</v>
      </c>
      <c r="D552" t="s">
        <v>4898</v>
      </c>
      <c r="E552" t="s">
        <v>4899</v>
      </c>
      <c r="F552" s="18">
        <v>10.27797</v>
      </c>
      <c r="G552" s="18">
        <v>16.36206</v>
      </c>
      <c r="H552" s="18">
        <v>6.6805899999999996</v>
      </c>
      <c r="I552" s="18">
        <v>33.303199999999997</v>
      </c>
      <c r="J552" s="19">
        <v>0.309</v>
      </c>
      <c r="K552" s="19">
        <v>0.49099999999999999</v>
      </c>
      <c r="L552" s="19">
        <v>0.20100000000000001</v>
      </c>
      <c r="M552" s="20">
        <v>27</v>
      </c>
      <c r="N552" s="19">
        <v>36.160714285714299</v>
      </c>
      <c r="O552" s="19">
        <v>95.089285714285694</v>
      </c>
      <c r="P552" s="19">
        <v>16.071428571428601</v>
      </c>
    </row>
    <row r="553" spans="1:16" ht="14.1" x14ac:dyDescent="0.5">
      <c r="A553" t="s">
        <v>4909</v>
      </c>
      <c r="B553" s="17" t="s">
        <v>4910</v>
      </c>
      <c r="C553" t="s">
        <v>2362</v>
      </c>
      <c r="D553" t="s">
        <v>4911</v>
      </c>
      <c r="E553" t="s">
        <v>4912</v>
      </c>
      <c r="F553" s="18">
        <v>6.7</v>
      </c>
      <c r="G553" s="18">
        <v>4.8</v>
      </c>
      <c r="H553" s="18">
        <v>1</v>
      </c>
      <c r="I553" s="18">
        <v>12.5</v>
      </c>
      <c r="J553" s="19">
        <v>0.53600000000000003</v>
      </c>
      <c r="K553" s="19">
        <v>0.38400000000000001</v>
      </c>
      <c r="L553" s="19">
        <v>0.08</v>
      </c>
      <c r="M553" s="20">
        <v>24</v>
      </c>
      <c r="N553" s="19">
        <v>88.839285714285694</v>
      </c>
      <c r="O553" s="19">
        <v>75.892857142857096</v>
      </c>
      <c r="P553" s="19">
        <v>1.33928571428571</v>
      </c>
    </row>
    <row r="554" spans="1:16" ht="14.1" x14ac:dyDescent="0.5">
      <c r="A554" t="s">
        <v>4913</v>
      </c>
      <c r="B554" s="17" t="s">
        <v>4910</v>
      </c>
      <c r="C554" t="s">
        <v>2362</v>
      </c>
      <c r="D554" t="s">
        <v>4911</v>
      </c>
      <c r="E554" t="s">
        <v>4912</v>
      </c>
      <c r="F554" s="18">
        <v>9.8000000000000007</v>
      </c>
      <c r="G554" s="18">
        <v>8.5</v>
      </c>
      <c r="H554" s="18">
        <v>2.1</v>
      </c>
      <c r="I554" s="18">
        <v>20.399999999999999</v>
      </c>
      <c r="J554" s="19">
        <v>0.48</v>
      </c>
      <c r="K554" s="19">
        <v>0.41699999999999998</v>
      </c>
      <c r="L554" s="19">
        <v>0.10299999999999999</v>
      </c>
      <c r="M554" s="20">
        <v>26</v>
      </c>
      <c r="N554" s="19">
        <v>81.165919282511197</v>
      </c>
      <c r="O554" s="19">
        <v>85.650224215246595</v>
      </c>
      <c r="P554" s="19">
        <v>4.4843049327354301</v>
      </c>
    </row>
    <row r="555" spans="1:16" ht="14.1" x14ac:dyDescent="0.5">
      <c r="A555" t="s">
        <v>4914</v>
      </c>
      <c r="B555" s="17" t="s">
        <v>4910</v>
      </c>
      <c r="C555" t="s">
        <v>2362</v>
      </c>
      <c r="D555" t="s">
        <v>4911</v>
      </c>
      <c r="E555" t="s">
        <v>4912</v>
      </c>
      <c r="F555" s="18">
        <v>46.6</v>
      </c>
      <c r="G555" s="18">
        <v>35.1</v>
      </c>
      <c r="H555" s="18">
        <v>8</v>
      </c>
      <c r="I555" s="18">
        <v>89.7</v>
      </c>
      <c r="J555" s="19">
        <v>0.52</v>
      </c>
      <c r="K555" s="19">
        <v>0.39100000000000001</v>
      </c>
      <c r="L555" s="19">
        <v>8.8999999999999996E-2</v>
      </c>
      <c r="M555" s="20">
        <v>29</v>
      </c>
      <c r="N555" s="19">
        <v>95.964125560538093</v>
      </c>
      <c r="O555" s="19">
        <v>58.295964125560502</v>
      </c>
      <c r="P555" s="19">
        <v>0.89686098654708502</v>
      </c>
    </row>
    <row r="556" spans="1:16" ht="14.1" x14ac:dyDescent="0.5">
      <c r="A556" t="s">
        <v>4915</v>
      </c>
      <c r="B556" s="17" t="s">
        <v>4910</v>
      </c>
      <c r="C556" t="s">
        <v>2362</v>
      </c>
      <c r="D556" t="s">
        <v>4911</v>
      </c>
      <c r="E556" t="s">
        <v>4912</v>
      </c>
      <c r="F556" s="18">
        <v>63.1</v>
      </c>
      <c r="G556" s="18">
        <v>46</v>
      </c>
      <c r="H556" s="18">
        <v>11.7</v>
      </c>
      <c r="I556" s="18">
        <v>120.8</v>
      </c>
      <c r="J556" s="19">
        <v>0.52200000000000002</v>
      </c>
      <c r="K556" s="19">
        <v>0.38100000000000001</v>
      </c>
      <c r="L556" s="19">
        <v>9.7000000000000003E-2</v>
      </c>
      <c r="M556" s="20">
        <v>29</v>
      </c>
      <c r="N556" s="19">
        <v>96.412556053811699</v>
      </c>
      <c r="O556" s="19">
        <v>53.363228699551598</v>
      </c>
      <c r="P556" s="19">
        <v>1.79372197309417</v>
      </c>
    </row>
    <row r="557" spans="1:16" ht="14.1" x14ac:dyDescent="0.5">
      <c r="A557" t="s">
        <v>2704</v>
      </c>
      <c r="B557" s="17" t="s">
        <v>2705</v>
      </c>
      <c r="C557" t="s">
        <v>2430</v>
      </c>
      <c r="D557" t="s">
        <v>2706</v>
      </c>
      <c r="E557" t="s">
        <v>2707</v>
      </c>
      <c r="F557" s="18">
        <v>0.22733</v>
      </c>
      <c r="G557" s="18">
        <v>7.7329999999999996E-2</v>
      </c>
      <c r="H557" s="18">
        <v>0.36199999999999999</v>
      </c>
      <c r="I557" s="18">
        <v>0.66666999999999998</v>
      </c>
      <c r="J557" s="19">
        <v>0.34100000000000003</v>
      </c>
      <c r="K557" s="19">
        <v>0.11600000000000001</v>
      </c>
      <c r="L557" s="19">
        <v>0.54300000000000004</v>
      </c>
      <c r="M557" s="20">
        <v>12</v>
      </c>
      <c r="N557" s="19">
        <v>16.964285714285701</v>
      </c>
      <c r="O557" s="19">
        <v>17.8571428571429</v>
      </c>
      <c r="P557" s="19">
        <v>91.964285714285694</v>
      </c>
    </row>
    <row r="558" spans="1:16" ht="14.1" x14ac:dyDescent="0.5">
      <c r="A558" t="s">
        <v>2708</v>
      </c>
      <c r="B558" s="17" t="s">
        <v>2705</v>
      </c>
      <c r="C558" t="s">
        <v>2430</v>
      </c>
      <c r="D558" t="s">
        <v>2706</v>
      </c>
      <c r="E558" t="s">
        <v>2707</v>
      </c>
      <c r="F558" s="18">
        <v>0.55923999999999996</v>
      </c>
      <c r="G558" s="18">
        <v>0.20724000000000001</v>
      </c>
      <c r="H558" s="18">
        <v>0.75732999999999995</v>
      </c>
      <c r="I558" s="18">
        <v>1.5238100000000001</v>
      </c>
      <c r="J558" s="19">
        <v>0.36699999999999999</v>
      </c>
      <c r="K558" s="19">
        <v>0.13600000000000001</v>
      </c>
      <c r="L558" s="19">
        <v>0.497</v>
      </c>
      <c r="M558" s="20">
        <v>15</v>
      </c>
      <c r="N558" s="19">
        <v>17.8571428571429</v>
      </c>
      <c r="O558" s="19">
        <v>21.875</v>
      </c>
      <c r="P558" s="19">
        <v>92.410714285714306</v>
      </c>
    </row>
    <row r="559" spans="1:16" ht="14.1" x14ac:dyDescent="0.5">
      <c r="A559" t="s">
        <v>2709</v>
      </c>
      <c r="B559" s="17" t="s">
        <v>2705</v>
      </c>
      <c r="C559" t="s">
        <v>2430</v>
      </c>
      <c r="D559" t="s">
        <v>2706</v>
      </c>
      <c r="E559" t="s">
        <v>2707</v>
      </c>
      <c r="F559" s="18">
        <v>1.1365700000000001</v>
      </c>
      <c r="G559" s="18">
        <v>0.40114</v>
      </c>
      <c r="H559" s="18">
        <v>0.93847999999999998</v>
      </c>
      <c r="I559" s="18">
        <v>2.4761899999999999</v>
      </c>
      <c r="J559" s="19">
        <v>0.45900000000000002</v>
      </c>
      <c r="K559" s="19">
        <v>0.16200000000000001</v>
      </c>
      <c r="L559" s="19">
        <v>0.379</v>
      </c>
      <c r="M559" s="20">
        <v>18</v>
      </c>
      <c r="N559" s="19">
        <v>54.017857142857103</v>
      </c>
      <c r="O559" s="19">
        <v>24.1071428571429</v>
      </c>
      <c r="P559" s="19">
        <v>73.214285714285694</v>
      </c>
    </row>
    <row r="560" spans="1:16" ht="14.1" x14ac:dyDescent="0.5">
      <c r="A560" t="s">
        <v>2710</v>
      </c>
      <c r="B560" s="17" t="s">
        <v>2711</v>
      </c>
      <c r="C560" t="s">
        <v>2430</v>
      </c>
      <c r="D560" t="s">
        <v>2712</v>
      </c>
      <c r="E560" t="s">
        <v>2713</v>
      </c>
      <c r="F560" s="18">
        <v>0.11336</v>
      </c>
      <c r="G560" s="18">
        <v>6.157E-2</v>
      </c>
      <c r="H560" s="18">
        <v>9.5140000000000002E-2</v>
      </c>
      <c r="I560" s="18">
        <v>0.27006999999999998</v>
      </c>
      <c r="J560" s="19">
        <v>0.41860000000000003</v>
      </c>
      <c r="K560" s="19">
        <v>0.22869999999999999</v>
      </c>
      <c r="L560" s="19">
        <v>0.35270000000000001</v>
      </c>
      <c r="M560" s="20">
        <v>9</v>
      </c>
      <c r="N560" s="19">
        <v>25.446428571428601</v>
      </c>
      <c r="O560" s="19">
        <v>71.875</v>
      </c>
      <c r="P560" s="19">
        <v>63.392857142857103</v>
      </c>
    </row>
    <row r="561" spans="1:16" ht="14.1" x14ac:dyDescent="0.5">
      <c r="A561" t="s">
        <v>2714</v>
      </c>
      <c r="B561" s="17" t="s">
        <v>2711</v>
      </c>
      <c r="C561" t="s">
        <v>2430</v>
      </c>
      <c r="D561" t="s">
        <v>2712</v>
      </c>
      <c r="E561" t="s">
        <v>2713</v>
      </c>
      <c r="F561" s="18">
        <v>0.41628999999999999</v>
      </c>
      <c r="G561" s="18">
        <v>0.23028999999999999</v>
      </c>
      <c r="H561" s="18">
        <v>0.32963999999999999</v>
      </c>
      <c r="I561" s="18">
        <v>0.97621000000000002</v>
      </c>
      <c r="J561" s="19">
        <v>0.43009999999999998</v>
      </c>
      <c r="K561" s="19">
        <v>0.2366</v>
      </c>
      <c r="L561" s="19">
        <v>0.3332</v>
      </c>
      <c r="M561" s="20">
        <v>14</v>
      </c>
      <c r="N561" s="19">
        <v>36.322869955157003</v>
      </c>
      <c r="O561" s="19">
        <v>56.9506726457399</v>
      </c>
      <c r="P561" s="19">
        <v>61.883408071748903</v>
      </c>
    </row>
    <row r="562" spans="1:16" ht="14.1" x14ac:dyDescent="0.5">
      <c r="A562" t="s">
        <v>2715</v>
      </c>
      <c r="B562" s="17" t="s">
        <v>2716</v>
      </c>
      <c r="C562" t="s">
        <v>2430</v>
      </c>
      <c r="D562" t="s">
        <v>2712</v>
      </c>
      <c r="E562" t="s">
        <v>2713</v>
      </c>
      <c r="F562" s="18">
        <v>3.8710000000000001E-2</v>
      </c>
      <c r="G562" s="18">
        <v>1.214E-2</v>
      </c>
      <c r="H562" s="18">
        <v>2.9499999999999998E-2</v>
      </c>
      <c r="I562" s="18">
        <v>8.0360000000000001E-2</v>
      </c>
      <c r="J562" s="19">
        <v>0.48409999999999997</v>
      </c>
      <c r="K562" s="19">
        <v>0.15040000000000001</v>
      </c>
      <c r="L562" s="19">
        <v>0.36549999999999999</v>
      </c>
      <c r="M562" s="20">
        <v>5</v>
      </c>
      <c r="N562" s="19">
        <v>43.0493273542601</v>
      </c>
      <c r="O562" s="19">
        <v>39.910313901345297</v>
      </c>
      <c r="P562" s="19">
        <v>77.130044843049305</v>
      </c>
    </row>
    <row r="563" spans="1:16" ht="14.1" x14ac:dyDescent="0.5">
      <c r="A563" t="s">
        <v>2717</v>
      </c>
      <c r="B563" s="17" t="s">
        <v>2716</v>
      </c>
      <c r="C563" t="s">
        <v>2430</v>
      </c>
      <c r="D563" t="s">
        <v>2712</v>
      </c>
      <c r="E563" t="s">
        <v>2713</v>
      </c>
      <c r="F563" s="18">
        <v>0.1885</v>
      </c>
      <c r="G563" s="18">
        <v>8.3710000000000007E-2</v>
      </c>
      <c r="H563" s="18">
        <v>0.14129</v>
      </c>
      <c r="I563" s="18">
        <v>0.41349999999999998</v>
      </c>
      <c r="J563" s="19">
        <v>0.45650000000000002</v>
      </c>
      <c r="K563" s="19">
        <v>0.20080000000000001</v>
      </c>
      <c r="L563" s="19">
        <v>0.3427</v>
      </c>
      <c r="M563" s="20">
        <v>10</v>
      </c>
      <c r="N563" s="19">
        <v>39.910313901345297</v>
      </c>
      <c r="O563" s="19">
        <v>56.053811659192803</v>
      </c>
      <c r="P563" s="19">
        <v>60.538116591928301</v>
      </c>
    </row>
    <row r="564" spans="1:16" ht="14.1" x14ac:dyDescent="0.5">
      <c r="A564" t="s">
        <v>2718</v>
      </c>
      <c r="B564" s="17" t="s">
        <v>2719</v>
      </c>
      <c r="C564" t="s">
        <v>2430</v>
      </c>
      <c r="D564" t="s">
        <v>2720</v>
      </c>
      <c r="E564" t="s">
        <v>2721</v>
      </c>
      <c r="F564" s="18">
        <v>1.81E-3</v>
      </c>
      <c r="G564" s="18">
        <v>6.3000000000000003E-4</v>
      </c>
      <c r="H564" s="18">
        <v>1.6800000000000001E-3</v>
      </c>
      <c r="I564" s="18">
        <v>4.1200000000000004E-3</v>
      </c>
      <c r="J564" s="19">
        <v>0.439</v>
      </c>
      <c r="K564" s="19">
        <v>0.153</v>
      </c>
      <c r="L564" s="19">
        <v>0.40799999999999997</v>
      </c>
      <c r="M564" s="20">
        <v>1</v>
      </c>
      <c r="N564" s="19">
        <v>0.183856502242152</v>
      </c>
      <c r="O564" s="19">
        <v>0.46188340807174899</v>
      </c>
      <c r="P564" s="19">
        <v>0.820627802690583</v>
      </c>
    </row>
    <row r="565" spans="1:16" ht="14.1" x14ac:dyDescent="0.5">
      <c r="A565" t="s">
        <v>2722</v>
      </c>
      <c r="B565" s="17" t="s">
        <v>2719</v>
      </c>
      <c r="C565" t="s">
        <v>2430</v>
      </c>
      <c r="D565" t="s">
        <v>2720</v>
      </c>
      <c r="E565" t="s">
        <v>2721</v>
      </c>
      <c r="F565" s="18">
        <v>3.4499999999999999E-3</v>
      </c>
      <c r="G565" s="18">
        <v>1.1999999999999999E-3</v>
      </c>
      <c r="H565" s="18">
        <v>7.6000000000000004E-4</v>
      </c>
      <c r="I565" s="18">
        <v>5.4000000000000003E-3</v>
      </c>
      <c r="J565" s="19">
        <v>0.63800000000000001</v>
      </c>
      <c r="K565" s="19">
        <v>0.223</v>
      </c>
      <c r="L565" s="19">
        <v>0.14000000000000001</v>
      </c>
      <c r="M565" s="20">
        <v>1</v>
      </c>
      <c r="N565" s="19">
        <v>0.80269058295964102</v>
      </c>
      <c r="O565" s="19">
        <v>0.81165919282511201</v>
      </c>
      <c r="P565" s="19">
        <v>8.0717488789237707E-2</v>
      </c>
    </row>
    <row r="566" spans="1:16" ht="14.1" x14ac:dyDescent="0.5">
      <c r="A566" t="s">
        <v>2723</v>
      </c>
      <c r="B566" s="17" t="s">
        <v>2719</v>
      </c>
      <c r="C566" t="s">
        <v>2430</v>
      </c>
      <c r="D566" t="s">
        <v>2724</v>
      </c>
      <c r="E566" t="s">
        <v>2725</v>
      </c>
      <c r="F566" s="18">
        <v>3.0849999999999999E-2</v>
      </c>
      <c r="G566" s="18">
        <v>1.7149999999999999E-2</v>
      </c>
      <c r="H566" s="18">
        <v>2.9950000000000001E-2</v>
      </c>
      <c r="I566" s="18">
        <v>7.7950000000000005E-2</v>
      </c>
      <c r="J566" s="19">
        <v>0.4</v>
      </c>
      <c r="K566" s="19">
        <v>0.2331</v>
      </c>
      <c r="L566" s="19">
        <v>0.3669</v>
      </c>
      <c r="M566" s="20">
        <v>5</v>
      </c>
      <c r="N566" s="19">
        <v>11.6591928251121</v>
      </c>
      <c r="O566" s="19">
        <v>79.820627802690595</v>
      </c>
      <c r="P566" s="19">
        <v>78.026905829596402</v>
      </c>
    </row>
    <row r="567" spans="1:16" ht="14.1" x14ac:dyDescent="0.5">
      <c r="A567" t="s">
        <v>2726</v>
      </c>
      <c r="B567" s="17" t="s">
        <v>2719</v>
      </c>
      <c r="C567" t="s">
        <v>2430</v>
      </c>
      <c r="D567" t="s">
        <v>2724</v>
      </c>
      <c r="E567" t="s">
        <v>2725</v>
      </c>
      <c r="F567" s="18">
        <v>0.54842999999999997</v>
      </c>
      <c r="G567" s="18">
        <v>0.68586999999999998</v>
      </c>
      <c r="H567" s="18">
        <v>1.02197</v>
      </c>
      <c r="I567" s="18">
        <v>2.2562700000000002</v>
      </c>
      <c r="J567" s="19">
        <v>0.24379999999999999</v>
      </c>
      <c r="K567" s="19">
        <v>0.30170000000000002</v>
      </c>
      <c r="L567" s="19">
        <v>0.45450000000000002</v>
      </c>
      <c r="M567" s="20">
        <v>17</v>
      </c>
      <c r="N567" s="19">
        <v>7.6233183856502196</v>
      </c>
      <c r="O567" s="19">
        <v>72.645739910313907</v>
      </c>
      <c r="P567" s="19">
        <v>86.547085201793706</v>
      </c>
    </row>
    <row r="568" spans="1:16" ht="14.1" x14ac:dyDescent="0.5">
      <c r="A568" t="s">
        <v>2727</v>
      </c>
      <c r="B568" s="17" t="s">
        <v>2728</v>
      </c>
      <c r="C568" t="s">
        <v>2430</v>
      </c>
      <c r="D568" t="s">
        <v>2633</v>
      </c>
      <c r="E568" t="s">
        <v>2634</v>
      </c>
      <c r="F568" s="18">
        <v>8.5500000000000003E-3</v>
      </c>
      <c r="G568" s="18">
        <v>3.6099999999999999E-3</v>
      </c>
      <c r="H568" s="18">
        <v>6.8399999999999997E-3</v>
      </c>
      <c r="I568" s="18">
        <v>1.9E-2</v>
      </c>
      <c r="J568" s="19">
        <v>0.45</v>
      </c>
      <c r="K568" s="19">
        <v>0.19</v>
      </c>
      <c r="L568" s="19">
        <v>0.36</v>
      </c>
      <c r="M568" s="20">
        <v>2</v>
      </c>
      <c r="N568" s="19">
        <v>21.52466367713</v>
      </c>
      <c r="O568" s="19">
        <v>66.367713004484301</v>
      </c>
      <c r="P568" s="19">
        <v>67.264573991031398</v>
      </c>
    </row>
    <row r="569" spans="1:16" ht="14.1" x14ac:dyDescent="0.5">
      <c r="A569" t="s">
        <v>2729</v>
      </c>
      <c r="B569" s="17" t="s">
        <v>2730</v>
      </c>
      <c r="C569" t="s">
        <v>2430</v>
      </c>
      <c r="D569" t="s">
        <v>2712</v>
      </c>
      <c r="E569" t="s">
        <v>2713</v>
      </c>
      <c r="F569" s="18">
        <v>2.0639999999999999E-2</v>
      </c>
      <c r="G569" s="18">
        <v>1.1860000000000001E-2</v>
      </c>
      <c r="H569" s="18">
        <v>1.379E-2</v>
      </c>
      <c r="I569" s="18">
        <v>4.6289999999999998E-2</v>
      </c>
      <c r="J569" s="19">
        <v>0.45610000000000001</v>
      </c>
      <c r="K569" s="19">
        <v>0.25080000000000002</v>
      </c>
      <c r="L569" s="19">
        <v>0.29310000000000003</v>
      </c>
      <c r="M569" s="20">
        <v>4</v>
      </c>
      <c r="N569" s="19">
        <v>27.802690582959599</v>
      </c>
      <c r="O569" s="19">
        <v>82.5112107623318</v>
      </c>
      <c r="P569" s="19">
        <v>43.946188340807197</v>
      </c>
    </row>
    <row r="570" spans="1:16" ht="14.1" x14ac:dyDescent="0.5">
      <c r="A570" t="s">
        <v>2731</v>
      </c>
      <c r="B570" s="17" t="s">
        <v>2730</v>
      </c>
      <c r="C570" t="s">
        <v>2430</v>
      </c>
      <c r="D570" t="s">
        <v>2712</v>
      </c>
      <c r="E570" t="s">
        <v>2713</v>
      </c>
      <c r="F570" s="18">
        <v>0.11164</v>
      </c>
      <c r="G570" s="18">
        <v>8.2790000000000002E-2</v>
      </c>
      <c r="H570" s="18">
        <v>6.343E-2</v>
      </c>
      <c r="I570" s="18">
        <v>0.25785999999999998</v>
      </c>
      <c r="J570" s="19">
        <v>0.43540000000000001</v>
      </c>
      <c r="K570" s="19">
        <v>0.3196</v>
      </c>
      <c r="L570" s="19">
        <v>0.24490000000000001</v>
      </c>
      <c r="M570" s="20">
        <v>9</v>
      </c>
      <c r="N570" s="19">
        <v>30.3571428571429</v>
      </c>
      <c r="O570" s="19">
        <v>93.303571428571402</v>
      </c>
      <c r="P570" s="19">
        <v>29.0178571428571</v>
      </c>
    </row>
    <row r="571" spans="1:16" ht="14.1" x14ac:dyDescent="0.5">
      <c r="A571" t="s">
        <v>2732</v>
      </c>
      <c r="B571" s="17" t="s">
        <v>2733</v>
      </c>
      <c r="C571" t="s">
        <v>2430</v>
      </c>
      <c r="D571" t="s">
        <v>2734</v>
      </c>
      <c r="E571" t="s">
        <v>2735</v>
      </c>
      <c r="F571" s="18">
        <v>5.6239999999999998E-2</v>
      </c>
      <c r="G571" s="18">
        <v>2.9600000000000001E-2</v>
      </c>
      <c r="H571" s="18">
        <v>6.216E-2</v>
      </c>
      <c r="I571" s="18">
        <v>0.14799999999999999</v>
      </c>
      <c r="J571" s="19">
        <v>0.38</v>
      </c>
      <c r="K571" s="19">
        <v>0.2</v>
      </c>
      <c r="L571" s="19">
        <v>0.42</v>
      </c>
      <c r="M571" s="20">
        <v>7</v>
      </c>
      <c r="N571" s="19">
        <v>14.7982062780269</v>
      </c>
      <c r="O571" s="19">
        <v>63.677130044842997</v>
      </c>
      <c r="P571" s="19">
        <v>87.892376681614394</v>
      </c>
    </row>
    <row r="572" spans="1:16" ht="14.1" x14ac:dyDescent="0.5">
      <c r="A572" t="s">
        <v>2736</v>
      </c>
      <c r="B572" s="17" t="s">
        <v>2733</v>
      </c>
      <c r="C572" t="s">
        <v>2430</v>
      </c>
      <c r="D572" t="s">
        <v>2734</v>
      </c>
      <c r="E572" t="s">
        <v>2735</v>
      </c>
      <c r="F572" s="18">
        <v>0.12520000000000001</v>
      </c>
      <c r="G572" s="18">
        <v>6.8860000000000005E-2</v>
      </c>
      <c r="H572" s="18">
        <v>0.11894</v>
      </c>
      <c r="I572" s="18">
        <v>0.313</v>
      </c>
      <c r="J572" s="19">
        <v>0.4</v>
      </c>
      <c r="K572" s="19">
        <v>0.22</v>
      </c>
      <c r="L572" s="19">
        <v>0.38</v>
      </c>
      <c r="M572" s="20">
        <v>9</v>
      </c>
      <c r="N572" s="19">
        <v>22.7678571428571</v>
      </c>
      <c r="O572" s="19">
        <v>68.303571428571402</v>
      </c>
      <c r="P572" s="19">
        <v>73.660714285714306</v>
      </c>
    </row>
    <row r="573" spans="1:16" ht="14.1" x14ac:dyDescent="0.5">
      <c r="A573" t="s">
        <v>4916</v>
      </c>
      <c r="B573" s="17" t="s">
        <v>4917</v>
      </c>
      <c r="C573" t="s">
        <v>4918</v>
      </c>
      <c r="D573" t="s">
        <v>4919</v>
      </c>
      <c r="E573" t="s">
        <v>4920</v>
      </c>
      <c r="F573" s="18">
        <v>9.6287900000000004</v>
      </c>
      <c r="G573" s="18">
        <v>2.9584899999999998</v>
      </c>
      <c r="H573" s="18">
        <v>11.05411</v>
      </c>
      <c r="I573" s="18">
        <v>23.641400000000001</v>
      </c>
      <c r="J573" s="19">
        <v>0.40699999999999997</v>
      </c>
      <c r="K573" s="19">
        <v>0.125</v>
      </c>
      <c r="L573" s="19">
        <v>0.46800000000000003</v>
      </c>
      <c r="M573" s="20">
        <v>26</v>
      </c>
      <c r="N573" s="19">
        <v>60.089686098654703</v>
      </c>
      <c r="O573" s="19">
        <v>3.5874439461883401</v>
      </c>
      <c r="P573" s="19">
        <v>88.789237668161405</v>
      </c>
    </row>
    <row r="574" spans="1:16" ht="14.1" x14ac:dyDescent="0.5">
      <c r="A574" t="s">
        <v>4921</v>
      </c>
      <c r="B574" s="17" t="s">
        <v>4917</v>
      </c>
      <c r="C574" t="s">
        <v>4918</v>
      </c>
      <c r="D574" t="s">
        <v>4919</v>
      </c>
      <c r="E574" t="s">
        <v>4920</v>
      </c>
      <c r="F574" s="18">
        <v>11.904769999999999</v>
      </c>
      <c r="G574" s="18">
        <v>3.9028100000000001</v>
      </c>
      <c r="H574" s="18">
        <v>13.96893</v>
      </c>
      <c r="I574" s="18">
        <v>29.776520000000001</v>
      </c>
      <c r="J574" s="19">
        <v>0.4</v>
      </c>
      <c r="K574" s="19">
        <v>0.13100000000000001</v>
      </c>
      <c r="L574" s="19">
        <v>0.46899999999999997</v>
      </c>
      <c r="M574" s="20">
        <v>27</v>
      </c>
      <c r="N574" s="19">
        <v>66.517857142857096</v>
      </c>
      <c r="O574" s="19">
        <v>2.6785714285714302</v>
      </c>
      <c r="P574" s="19">
        <v>86.607142857142904</v>
      </c>
    </row>
    <row r="575" spans="1:16" ht="14.1" x14ac:dyDescent="0.5">
      <c r="A575" t="s">
        <v>4922</v>
      </c>
      <c r="B575" s="17" t="s">
        <v>4917</v>
      </c>
      <c r="C575" t="s">
        <v>4918</v>
      </c>
      <c r="D575" t="s">
        <v>4919</v>
      </c>
      <c r="E575" t="s">
        <v>4920</v>
      </c>
      <c r="F575" s="18">
        <v>10.809279999999999</v>
      </c>
      <c r="G575" s="18">
        <v>3.7425299999999999</v>
      </c>
      <c r="H575" s="18">
        <v>18.38261</v>
      </c>
      <c r="I575" s="18">
        <v>32.934420000000003</v>
      </c>
      <c r="J575" s="19">
        <v>0.32800000000000001</v>
      </c>
      <c r="K575" s="19">
        <v>0.114</v>
      </c>
      <c r="L575" s="19">
        <v>0.55800000000000005</v>
      </c>
      <c r="M575" s="20">
        <v>27</v>
      </c>
      <c r="N575" s="19">
        <v>41.071428571428598</v>
      </c>
      <c r="O575" s="19">
        <v>1.78571428571429</v>
      </c>
      <c r="P575" s="19">
        <v>95.089285714285694</v>
      </c>
    </row>
    <row r="576" spans="1:16" ht="14.1" x14ac:dyDescent="0.5">
      <c r="A576" t="s">
        <v>4923</v>
      </c>
      <c r="B576" s="17" t="s">
        <v>4917</v>
      </c>
      <c r="C576" t="s">
        <v>4918</v>
      </c>
      <c r="D576" t="s">
        <v>4919</v>
      </c>
      <c r="E576" t="s">
        <v>4920</v>
      </c>
      <c r="F576" s="18">
        <v>16.012650000000001</v>
      </c>
      <c r="G576" s="18">
        <v>5.1120099999999997</v>
      </c>
      <c r="H576" s="18">
        <v>20.408940000000001</v>
      </c>
      <c r="I576" s="18">
        <v>41.5336</v>
      </c>
      <c r="J576" s="19">
        <v>0.38600000000000001</v>
      </c>
      <c r="K576" s="19">
        <v>0.123</v>
      </c>
      <c r="L576" s="19">
        <v>0.49099999999999999</v>
      </c>
      <c r="M576" s="20">
        <v>28</v>
      </c>
      <c r="N576" s="19">
        <v>65.022421524663699</v>
      </c>
      <c r="O576" s="19">
        <v>1.79372197309417</v>
      </c>
      <c r="P576" s="19">
        <v>86.995515695067297</v>
      </c>
    </row>
    <row r="577" spans="1:16" ht="14.1" x14ac:dyDescent="0.5">
      <c r="A577" t="s">
        <v>4924</v>
      </c>
      <c r="B577" s="17" t="s">
        <v>4925</v>
      </c>
      <c r="C577" t="s">
        <v>2348</v>
      </c>
      <c r="D577" t="s">
        <v>4497</v>
      </c>
      <c r="E577" t="s">
        <v>4498</v>
      </c>
      <c r="F577" s="18">
        <v>0.47399999999999998</v>
      </c>
      <c r="G577" s="18">
        <v>0.32550000000000001</v>
      </c>
      <c r="H577" s="18">
        <v>0.70650000000000002</v>
      </c>
      <c r="I577" s="18">
        <v>1.5</v>
      </c>
      <c r="J577" s="19">
        <v>0.316</v>
      </c>
      <c r="K577" s="19">
        <v>0.217</v>
      </c>
      <c r="L577" s="19">
        <v>0.47099999999999997</v>
      </c>
      <c r="M577" s="20">
        <v>15</v>
      </c>
      <c r="N577" s="19">
        <v>10.714285714285699</v>
      </c>
      <c r="O577" s="19">
        <v>49.553571428571402</v>
      </c>
      <c r="P577" s="19">
        <v>91.517857142857096</v>
      </c>
    </row>
    <row r="578" spans="1:16" ht="14.1" x14ac:dyDescent="0.5">
      <c r="A578" t="s">
        <v>4926</v>
      </c>
      <c r="B578" s="17" t="s">
        <v>4925</v>
      </c>
      <c r="C578" t="s">
        <v>2348</v>
      </c>
      <c r="D578" t="s">
        <v>4497</v>
      </c>
      <c r="E578" t="s">
        <v>4498</v>
      </c>
      <c r="F578" s="18">
        <v>5.4310200000000002</v>
      </c>
      <c r="G578" s="18">
        <v>3.7566899999999999</v>
      </c>
      <c r="H578" s="18">
        <v>4.8541499999999997</v>
      </c>
      <c r="I578" s="18">
        <v>14.07</v>
      </c>
      <c r="J578" s="19">
        <v>0.38600000000000001</v>
      </c>
      <c r="K578" s="19">
        <v>0.26700000000000002</v>
      </c>
      <c r="L578" s="19">
        <v>0.34499999999999997</v>
      </c>
      <c r="M578" s="20">
        <v>24</v>
      </c>
      <c r="N578" s="19">
        <v>54.464285714285701</v>
      </c>
      <c r="O578" s="19">
        <v>36.607142857142897</v>
      </c>
      <c r="P578" s="19">
        <v>66.964285714285694</v>
      </c>
    </row>
    <row r="579" spans="1:16" ht="14.1" x14ac:dyDescent="0.5">
      <c r="A579" t="s">
        <v>4927</v>
      </c>
      <c r="B579" s="17" t="s">
        <v>4928</v>
      </c>
      <c r="C579" t="s">
        <v>2348</v>
      </c>
      <c r="D579" t="s">
        <v>4929</v>
      </c>
      <c r="E579" t="s">
        <v>4930</v>
      </c>
      <c r="F579" s="18">
        <v>0.14204</v>
      </c>
      <c r="G579" s="18">
        <v>4.1059999999999999E-2</v>
      </c>
      <c r="H579" s="18">
        <v>4.4490000000000002E-2</v>
      </c>
      <c r="I579" s="18">
        <v>0.2276</v>
      </c>
      <c r="J579" s="19">
        <v>0.624</v>
      </c>
      <c r="K579" s="19">
        <v>0.18</v>
      </c>
      <c r="L579" s="19">
        <v>0.19500000000000001</v>
      </c>
      <c r="M579" s="20">
        <v>8</v>
      </c>
      <c r="N579" s="19">
        <v>82.062780269058294</v>
      </c>
      <c r="O579" s="19">
        <v>50.224215246636803</v>
      </c>
      <c r="P579" s="19">
        <v>14.7982062780269</v>
      </c>
    </row>
    <row r="580" spans="1:16" ht="14.1" x14ac:dyDescent="0.5">
      <c r="A580" t="s">
        <v>4931</v>
      </c>
      <c r="B580" s="17" t="s">
        <v>4928</v>
      </c>
      <c r="C580" t="s">
        <v>2348</v>
      </c>
      <c r="D580" t="s">
        <v>4929</v>
      </c>
      <c r="E580" t="s">
        <v>4930</v>
      </c>
      <c r="F580" s="18">
        <v>0.45443</v>
      </c>
      <c r="G580" s="18">
        <v>0.12186</v>
      </c>
      <c r="H580" s="18">
        <v>0.14851</v>
      </c>
      <c r="I580" s="18">
        <v>0.7248</v>
      </c>
      <c r="J580" s="19">
        <v>0.627</v>
      </c>
      <c r="K580" s="19">
        <v>0.16800000000000001</v>
      </c>
      <c r="L580" s="19">
        <v>0.20499999999999999</v>
      </c>
      <c r="M580" s="20">
        <v>13</v>
      </c>
      <c r="N580" s="19">
        <v>86.547085201793706</v>
      </c>
      <c r="O580" s="19">
        <v>34.080717488789197</v>
      </c>
      <c r="P580" s="19">
        <v>20.179372197309402</v>
      </c>
    </row>
    <row r="581" spans="1:16" ht="14.1" x14ac:dyDescent="0.5">
      <c r="A581" t="s">
        <v>4932</v>
      </c>
      <c r="B581" s="17" t="s">
        <v>4928</v>
      </c>
      <c r="C581" t="s">
        <v>2348</v>
      </c>
      <c r="D581" t="s">
        <v>4929</v>
      </c>
      <c r="E581" t="s">
        <v>4930</v>
      </c>
      <c r="F581" s="18">
        <v>1.0464899999999999</v>
      </c>
      <c r="G581" s="18">
        <v>0.24592</v>
      </c>
      <c r="H581" s="18">
        <v>0.48279</v>
      </c>
      <c r="I581" s="18">
        <v>1.7751999999999999</v>
      </c>
      <c r="J581" s="19">
        <v>0.59</v>
      </c>
      <c r="K581" s="19">
        <v>0.13900000000000001</v>
      </c>
      <c r="L581" s="19">
        <v>0.27200000000000002</v>
      </c>
      <c r="M581" s="20">
        <v>16</v>
      </c>
      <c r="N581" s="19">
        <v>88.3408071748879</v>
      </c>
      <c r="O581" s="19">
        <v>24.6636771300448</v>
      </c>
      <c r="P581" s="19">
        <v>39.461883408071699</v>
      </c>
    </row>
    <row r="582" spans="1:16" ht="14.1" x14ac:dyDescent="0.5">
      <c r="A582" t="s">
        <v>4933</v>
      </c>
      <c r="B582" s="17" t="s">
        <v>4928</v>
      </c>
      <c r="C582" t="s">
        <v>2348</v>
      </c>
      <c r="D582" t="s">
        <v>4929</v>
      </c>
      <c r="E582" t="s">
        <v>4930</v>
      </c>
      <c r="F582" s="18">
        <v>1.0450900000000001</v>
      </c>
      <c r="G582" s="18">
        <v>0.36856</v>
      </c>
      <c r="H582" s="18">
        <v>0.92676000000000003</v>
      </c>
      <c r="I582" s="18">
        <v>2.3403999999999998</v>
      </c>
      <c r="J582" s="19">
        <v>0.44700000000000001</v>
      </c>
      <c r="K582" s="19">
        <v>0.157</v>
      </c>
      <c r="L582" s="19">
        <v>0.39600000000000002</v>
      </c>
      <c r="M582" s="20">
        <v>17</v>
      </c>
      <c r="N582" s="19">
        <v>53.363228699551598</v>
      </c>
      <c r="O582" s="19">
        <v>23.766816143497799</v>
      </c>
      <c r="P582" s="19">
        <v>73.991031390134495</v>
      </c>
    </row>
    <row r="583" spans="1:16" ht="14.1" x14ac:dyDescent="0.5">
      <c r="A583" t="s">
        <v>4934</v>
      </c>
      <c r="B583" s="17" t="s">
        <v>4928</v>
      </c>
      <c r="C583" t="s">
        <v>2348</v>
      </c>
      <c r="D583" t="s">
        <v>4929</v>
      </c>
      <c r="E583" t="s">
        <v>4930</v>
      </c>
      <c r="F583" s="18">
        <v>1.43624</v>
      </c>
      <c r="G583" s="18">
        <v>0.50375999999999999</v>
      </c>
      <c r="H583" s="18">
        <v>0.80728999999999995</v>
      </c>
      <c r="I583" s="18">
        <v>2.7473000000000001</v>
      </c>
      <c r="J583" s="19">
        <v>0.52300000000000002</v>
      </c>
      <c r="K583" s="19">
        <v>0.183</v>
      </c>
      <c r="L583" s="19">
        <v>0.29399999999999998</v>
      </c>
      <c r="M583" s="20">
        <v>18</v>
      </c>
      <c r="N583" s="19">
        <v>70.535714285714306</v>
      </c>
      <c r="O583" s="19">
        <v>34.821428571428598</v>
      </c>
      <c r="P583" s="19">
        <v>50.892857142857103</v>
      </c>
    </row>
    <row r="584" spans="1:16" ht="14.1" x14ac:dyDescent="0.5">
      <c r="A584" t="s">
        <v>4935</v>
      </c>
      <c r="B584" s="17" t="s">
        <v>4936</v>
      </c>
      <c r="C584" t="s">
        <v>2437</v>
      </c>
      <c r="D584" t="s">
        <v>4937</v>
      </c>
      <c r="E584" t="s">
        <v>4938</v>
      </c>
      <c r="F584" s="18">
        <v>1437</v>
      </c>
      <c r="G584" s="18">
        <v>31150</v>
      </c>
      <c r="H584" s="18">
        <v>10489</v>
      </c>
      <c r="I584" s="18">
        <v>43076</v>
      </c>
      <c r="J584" s="19">
        <v>3.3000000000000002E-2</v>
      </c>
      <c r="K584" s="19">
        <v>0.72299999999999998</v>
      </c>
      <c r="L584" s="19">
        <v>0.24299999999999999</v>
      </c>
      <c r="M584" s="20">
        <v>37</v>
      </c>
      <c r="N584" s="19">
        <v>12.556053811659201</v>
      </c>
      <c r="O584" s="19">
        <v>49.327354260089699</v>
      </c>
      <c r="P584" s="19">
        <v>86.098654708520201</v>
      </c>
    </row>
    <row r="585" spans="1:16" ht="14.1" x14ac:dyDescent="0.5">
      <c r="A585" t="s">
        <v>4939</v>
      </c>
      <c r="B585" s="17" t="s">
        <v>4940</v>
      </c>
      <c r="C585" t="s">
        <v>2437</v>
      </c>
      <c r="D585" t="s">
        <v>4941</v>
      </c>
      <c r="E585" t="s">
        <v>4942</v>
      </c>
      <c r="F585" s="18">
        <v>2.1869800000000001</v>
      </c>
      <c r="G585" s="18">
        <v>1.82483</v>
      </c>
      <c r="H585" s="18">
        <v>0.56820000000000004</v>
      </c>
      <c r="I585" s="18">
        <v>4.58</v>
      </c>
      <c r="J585" s="19">
        <v>0.47799999999999998</v>
      </c>
      <c r="K585" s="19">
        <v>0.39800000000000002</v>
      </c>
      <c r="L585" s="19">
        <v>0.124</v>
      </c>
      <c r="M585" s="20">
        <v>20</v>
      </c>
      <c r="N585" s="19">
        <v>76.681614349775799</v>
      </c>
      <c r="O585" s="19">
        <v>86.547085201793706</v>
      </c>
      <c r="P585" s="19">
        <v>4.4843049327354301</v>
      </c>
    </row>
    <row r="586" spans="1:16" ht="14.1" x14ac:dyDescent="0.5">
      <c r="A586" t="s">
        <v>4943</v>
      </c>
      <c r="B586" s="17" t="s">
        <v>4940</v>
      </c>
      <c r="C586" t="s">
        <v>2437</v>
      </c>
      <c r="D586" t="s">
        <v>4941</v>
      </c>
      <c r="E586" t="s">
        <v>4942</v>
      </c>
      <c r="F586" s="18">
        <v>3.8492799999999998</v>
      </c>
      <c r="G586" s="18">
        <v>9.3514400000000002</v>
      </c>
      <c r="H586" s="18">
        <v>3.5692900000000001</v>
      </c>
      <c r="I586" s="18">
        <v>16.77</v>
      </c>
      <c r="J586" s="19">
        <v>0.23</v>
      </c>
      <c r="K586" s="19">
        <v>0.55800000000000005</v>
      </c>
      <c r="L586" s="19">
        <v>0.21299999999999999</v>
      </c>
      <c r="M586" s="20">
        <v>25</v>
      </c>
      <c r="N586" s="19">
        <v>10.762331838565</v>
      </c>
      <c r="O586" s="19">
        <v>95.964125560538093</v>
      </c>
      <c r="P586" s="19">
        <v>26.008968609865502</v>
      </c>
    </row>
    <row r="587" spans="1:16" ht="14.1" x14ac:dyDescent="0.5">
      <c r="A587" t="s">
        <v>4944</v>
      </c>
      <c r="B587" s="17" t="s">
        <v>4940</v>
      </c>
      <c r="C587" t="s">
        <v>2437</v>
      </c>
      <c r="D587" t="s">
        <v>4941</v>
      </c>
      <c r="E587" t="s">
        <v>4942</v>
      </c>
      <c r="F587" s="18">
        <v>8.6981099999999998</v>
      </c>
      <c r="G587" s="18">
        <v>28.5077</v>
      </c>
      <c r="H587" s="18">
        <v>12.934189999999999</v>
      </c>
      <c r="I587" s="18">
        <v>50.14</v>
      </c>
      <c r="J587" s="19">
        <v>0.17299999999999999</v>
      </c>
      <c r="K587" s="19">
        <v>0.56899999999999995</v>
      </c>
      <c r="L587" s="19">
        <v>0.25800000000000001</v>
      </c>
      <c r="M587" s="20">
        <v>28</v>
      </c>
      <c r="N587" s="19">
        <v>11.2107623318386</v>
      </c>
      <c r="O587" s="19">
        <v>98.206278026905807</v>
      </c>
      <c r="P587" s="19">
        <v>39.461883408071699</v>
      </c>
    </row>
    <row r="588" spans="1:16" ht="14.1" x14ac:dyDescent="0.5">
      <c r="A588" t="s">
        <v>4945</v>
      </c>
      <c r="B588" s="17" t="s">
        <v>4946</v>
      </c>
      <c r="C588" t="s">
        <v>4947</v>
      </c>
      <c r="D588" t="s">
        <v>2712</v>
      </c>
      <c r="E588" t="s">
        <v>2713</v>
      </c>
      <c r="F588" s="18">
        <v>7.7210000000000001E-2</v>
      </c>
      <c r="G588" s="18">
        <v>1.0500000000000001E-2</v>
      </c>
      <c r="H588" s="18">
        <v>5.7070000000000003E-2</v>
      </c>
      <c r="I588" s="18">
        <v>0.14479</v>
      </c>
      <c r="J588" s="19">
        <v>0.53390000000000004</v>
      </c>
      <c r="K588" s="19">
        <v>7.0900000000000005E-2</v>
      </c>
      <c r="L588" s="19">
        <v>0.39510000000000001</v>
      </c>
      <c r="M588" s="20">
        <v>7</v>
      </c>
      <c r="N588" s="19">
        <v>54.708520179372201</v>
      </c>
      <c r="O588" s="19">
        <v>6.2780269058296003</v>
      </c>
      <c r="P588" s="19">
        <v>82.062780269058294</v>
      </c>
    </row>
    <row r="589" spans="1:16" ht="14.1" x14ac:dyDescent="0.5">
      <c r="A589" t="s">
        <v>2737</v>
      </c>
      <c r="B589" s="17" t="s">
        <v>2738</v>
      </c>
      <c r="C589" t="s">
        <v>2430</v>
      </c>
      <c r="D589" t="s">
        <v>2739</v>
      </c>
      <c r="E589" t="s">
        <v>2740</v>
      </c>
      <c r="F589" s="18">
        <v>5.3600000000000002E-3</v>
      </c>
      <c r="G589" s="18">
        <v>2.65E-3</v>
      </c>
      <c r="H589" s="18">
        <v>1.6900000000000001E-3</v>
      </c>
      <c r="I589" s="18">
        <v>9.7000000000000003E-3</v>
      </c>
      <c r="J589" s="19">
        <v>0.55279999999999996</v>
      </c>
      <c r="K589" s="19">
        <v>0.27310000000000001</v>
      </c>
      <c r="L589" s="19">
        <v>0.1741</v>
      </c>
      <c r="M589" s="20">
        <v>1</v>
      </c>
      <c r="N589" s="19">
        <v>0.63677130044843</v>
      </c>
      <c r="O589" s="19">
        <v>0.92825112107623298</v>
      </c>
      <c r="P589" s="19">
        <v>0.17488789237668201</v>
      </c>
    </row>
    <row r="590" spans="1:16" ht="14.1" x14ac:dyDescent="0.5">
      <c r="A590" t="s">
        <v>2741</v>
      </c>
      <c r="B590" s="17" t="s">
        <v>2738</v>
      </c>
      <c r="C590" t="s">
        <v>2430</v>
      </c>
      <c r="D590" t="s">
        <v>2739</v>
      </c>
      <c r="E590" t="s">
        <v>2740</v>
      </c>
      <c r="F590" s="18">
        <v>0.91418999999999995</v>
      </c>
      <c r="G590" s="18">
        <v>0.53549000000000002</v>
      </c>
      <c r="H590" s="18">
        <v>0.27633000000000002</v>
      </c>
      <c r="I590" s="18">
        <v>1.726</v>
      </c>
      <c r="J590" s="19">
        <v>0.52969999999999995</v>
      </c>
      <c r="K590" s="19">
        <v>0.31019999999999998</v>
      </c>
      <c r="L590" s="19">
        <v>0.16009999999999999</v>
      </c>
      <c r="M590" s="20">
        <v>16</v>
      </c>
      <c r="N590" s="19">
        <v>77.578475336322896</v>
      </c>
      <c r="O590" s="19">
        <v>82.062780269058294</v>
      </c>
      <c r="P590" s="19">
        <v>7.1748878923766801</v>
      </c>
    </row>
    <row r="591" spans="1:16" ht="14.1" x14ac:dyDescent="0.5">
      <c r="A591" t="s">
        <v>4948</v>
      </c>
      <c r="B591" s="17" t="s">
        <v>4949</v>
      </c>
      <c r="C591" t="s">
        <v>4950</v>
      </c>
      <c r="D591" t="s">
        <v>4951</v>
      </c>
      <c r="E591" t="s">
        <v>4952</v>
      </c>
      <c r="F591" s="18">
        <v>316.72500000000002</v>
      </c>
      <c r="G591" s="18">
        <v>2727.1750000000002</v>
      </c>
      <c r="H591" s="18">
        <v>626.1</v>
      </c>
      <c r="I591" s="18">
        <v>3670</v>
      </c>
      <c r="J591" s="19">
        <v>8.6300000000000002E-2</v>
      </c>
      <c r="K591" s="19">
        <v>0.74309999999999998</v>
      </c>
      <c r="L591" s="19">
        <v>0.1706</v>
      </c>
      <c r="M591" s="20">
        <v>31</v>
      </c>
      <c r="N591" s="19">
        <v>30.4932735426009</v>
      </c>
      <c r="O591" s="19">
        <v>84.753363228699598</v>
      </c>
      <c r="P591" s="19">
        <v>26.457399103139</v>
      </c>
    </row>
    <row r="592" spans="1:16" ht="14.1" x14ac:dyDescent="0.5">
      <c r="A592" t="s">
        <v>4953</v>
      </c>
      <c r="B592" s="17" t="s">
        <v>4949</v>
      </c>
      <c r="C592" t="s">
        <v>4950</v>
      </c>
      <c r="D592" t="s">
        <v>4951</v>
      </c>
      <c r="E592" t="s">
        <v>4952</v>
      </c>
      <c r="F592" s="18">
        <v>484.44443999999999</v>
      </c>
      <c r="G592" s="18">
        <v>2852.7222200000001</v>
      </c>
      <c r="H592" s="18">
        <v>782.27778000000001</v>
      </c>
      <c r="I592" s="18">
        <v>4119.4444400000002</v>
      </c>
      <c r="J592" s="19">
        <v>0.1176</v>
      </c>
      <c r="K592" s="19">
        <v>0.6925</v>
      </c>
      <c r="L592" s="19">
        <v>0.18990000000000001</v>
      </c>
      <c r="M592" s="20">
        <v>32</v>
      </c>
      <c r="N592" s="19">
        <v>59.641255605381197</v>
      </c>
      <c r="O592" s="19">
        <v>58.295964125560502</v>
      </c>
      <c r="P592" s="19">
        <v>34.977578475336301</v>
      </c>
    </row>
    <row r="593" spans="1:16" ht="14.1" x14ac:dyDescent="0.5">
      <c r="A593" t="s">
        <v>4954</v>
      </c>
      <c r="B593" s="17" t="s">
        <v>4949</v>
      </c>
      <c r="C593" t="s">
        <v>4950</v>
      </c>
      <c r="D593" t="s">
        <v>4955</v>
      </c>
      <c r="E593" t="s">
        <v>4956</v>
      </c>
      <c r="F593" s="18">
        <v>623.52940999999998</v>
      </c>
      <c r="G593" s="18">
        <v>4529.41176</v>
      </c>
      <c r="H593" s="18">
        <v>1676.4705899999999</v>
      </c>
      <c r="I593" s="18">
        <v>6829.41176</v>
      </c>
      <c r="J593" s="19">
        <v>9.1300000000000006E-2</v>
      </c>
      <c r="K593" s="19">
        <v>0.66320000000000001</v>
      </c>
      <c r="L593" s="19">
        <v>0.2455</v>
      </c>
      <c r="M593" s="20">
        <v>32</v>
      </c>
      <c r="N593" s="19">
        <v>43.946188340807197</v>
      </c>
      <c r="O593" s="19">
        <v>46.636771300448402</v>
      </c>
      <c r="P593" s="19">
        <v>71.300448430493304</v>
      </c>
    </row>
    <row r="594" spans="1:16" ht="14.1" x14ac:dyDescent="0.5">
      <c r="A594" t="s">
        <v>4957</v>
      </c>
      <c r="B594" s="17" t="s">
        <v>4949</v>
      </c>
      <c r="C594" t="s">
        <v>4950</v>
      </c>
      <c r="D594" t="s">
        <v>4951</v>
      </c>
      <c r="E594" t="s">
        <v>4952</v>
      </c>
      <c r="F594" s="18">
        <v>899.08333000000005</v>
      </c>
      <c r="G594" s="18">
        <v>5816.0416699999996</v>
      </c>
      <c r="H594" s="18">
        <v>1518.2083299999999</v>
      </c>
      <c r="I594" s="18">
        <v>8233.3333299999995</v>
      </c>
      <c r="J594" s="19">
        <v>0.10920000000000001</v>
      </c>
      <c r="K594" s="19">
        <v>0.70640000000000003</v>
      </c>
      <c r="L594" s="19">
        <v>0.18440000000000001</v>
      </c>
      <c r="M594" s="20">
        <v>33</v>
      </c>
      <c r="N594" s="19">
        <v>54.910714285714299</v>
      </c>
      <c r="O594" s="19">
        <v>64.285714285714306</v>
      </c>
      <c r="P594" s="19">
        <v>37.053571428571402</v>
      </c>
    </row>
    <row r="595" spans="1:16" ht="14.1" x14ac:dyDescent="0.5">
      <c r="A595" t="s">
        <v>4958</v>
      </c>
      <c r="B595" s="17" t="s">
        <v>4949</v>
      </c>
      <c r="C595" t="s">
        <v>4950</v>
      </c>
      <c r="D595" t="s">
        <v>4951</v>
      </c>
      <c r="E595" t="s">
        <v>4952</v>
      </c>
      <c r="F595" s="18">
        <v>951.80952000000002</v>
      </c>
      <c r="G595" s="18">
        <v>8432.8571400000001</v>
      </c>
      <c r="H595" s="18">
        <v>1905.80952</v>
      </c>
      <c r="I595" s="18">
        <v>11290.476189999999</v>
      </c>
      <c r="J595" s="19">
        <v>8.43E-2</v>
      </c>
      <c r="K595" s="19">
        <v>0.74690000000000001</v>
      </c>
      <c r="L595" s="19">
        <v>0.16880000000000001</v>
      </c>
      <c r="M595" s="20">
        <v>33</v>
      </c>
      <c r="N595" s="19">
        <v>40.625</v>
      </c>
      <c r="O595" s="19">
        <v>79.464285714285694</v>
      </c>
      <c r="P595" s="19">
        <v>24.1071428571429</v>
      </c>
    </row>
    <row r="596" spans="1:16" ht="14.1" x14ac:dyDescent="0.5">
      <c r="A596" t="s">
        <v>4959</v>
      </c>
      <c r="B596" s="17" t="s">
        <v>4949</v>
      </c>
      <c r="C596" t="s">
        <v>4950</v>
      </c>
      <c r="D596" t="s">
        <v>4951</v>
      </c>
      <c r="E596" t="s">
        <v>4952</v>
      </c>
      <c r="F596" s="18">
        <v>753.03704000000005</v>
      </c>
      <c r="G596" s="18">
        <v>11905.629629999999</v>
      </c>
      <c r="H596" s="18">
        <v>2050.2222200000001</v>
      </c>
      <c r="I596" s="18">
        <v>14708.88889</v>
      </c>
      <c r="J596" s="19">
        <v>5.1200000000000002E-2</v>
      </c>
      <c r="K596" s="19">
        <v>0.80940000000000001</v>
      </c>
      <c r="L596" s="19">
        <v>0.1394</v>
      </c>
      <c r="M596" s="20">
        <v>34</v>
      </c>
      <c r="N596" s="19">
        <v>21.973094170403598</v>
      </c>
      <c r="O596" s="19">
        <v>94.618834080717505</v>
      </c>
      <c r="P596" s="19">
        <v>8.9686098654708495</v>
      </c>
    </row>
    <row r="597" spans="1:16" ht="14.1" x14ac:dyDescent="0.5">
      <c r="A597" t="s">
        <v>4960</v>
      </c>
      <c r="B597" s="17" t="s">
        <v>4949</v>
      </c>
      <c r="C597" t="s">
        <v>4950</v>
      </c>
      <c r="D597" t="s">
        <v>4951</v>
      </c>
      <c r="E597" t="s">
        <v>4952</v>
      </c>
      <c r="F597" s="18">
        <v>1128.8695700000001</v>
      </c>
      <c r="G597" s="18">
        <v>12291.56522</v>
      </c>
      <c r="H597" s="18">
        <v>2501.3043499999999</v>
      </c>
      <c r="I597" s="18">
        <v>15921.73913</v>
      </c>
      <c r="J597" s="19">
        <v>7.0900000000000005E-2</v>
      </c>
      <c r="K597" s="19">
        <v>0.77200000000000002</v>
      </c>
      <c r="L597" s="19">
        <v>0.15709999999999999</v>
      </c>
      <c r="M597" s="20">
        <v>34</v>
      </c>
      <c r="N597" s="19">
        <v>37.668161434977598</v>
      </c>
      <c r="O597" s="19">
        <v>82.959641255605405</v>
      </c>
      <c r="P597" s="19">
        <v>16.5919282511211</v>
      </c>
    </row>
    <row r="598" spans="1:16" ht="14.1" x14ac:dyDescent="0.5">
      <c r="A598" t="s">
        <v>4961</v>
      </c>
      <c r="B598" s="17" t="s">
        <v>4949</v>
      </c>
      <c r="C598" t="s">
        <v>4950</v>
      </c>
      <c r="D598" t="s">
        <v>4962</v>
      </c>
      <c r="E598" t="s">
        <v>4963</v>
      </c>
      <c r="F598" s="18">
        <v>933.33333000000005</v>
      </c>
      <c r="G598" s="18">
        <v>15733.333329999999</v>
      </c>
      <c r="H598" s="18">
        <v>3333.3333299999999</v>
      </c>
      <c r="I598" s="18">
        <v>20000</v>
      </c>
      <c r="J598" s="19">
        <v>4.6699999999999998E-2</v>
      </c>
      <c r="K598" s="19">
        <v>0.78669999999999995</v>
      </c>
      <c r="L598" s="19">
        <v>0.16669999999999999</v>
      </c>
      <c r="M598" s="20">
        <v>34</v>
      </c>
      <c r="N598" s="19">
        <v>18.385650224215201</v>
      </c>
      <c r="O598" s="19">
        <v>88.3408071748879</v>
      </c>
      <c r="P598" s="19">
        <v>26.008968609865502</v>
      </c>
    </row>
    <row r="599" spans="1:16" ht="14.1" x14ac:dyDescent="0.5">
      <c r="A599" t="s">
        <v>4964</v>
      </c>
      <c r="B599" s="17" t="s">
        <v>4949</v>
      </c>
      <c r="C599" t="s">
        <v>4950</v>
      </c>
      <c r="D599" t="s">
        <v>4965</v>
      </c>
      <c r="E599" t="s">
        <v>4966</v>
      </c>
      <c r="F599" s="18">
        <v>2120.0175199999999</v>
      </c>
      <c r="G599" s="18">
        <v>17722.29523</v>
      </c>
      <c r="H599" s="18">
        <v>2930.3548000000001</v>
      </c>
      <c r="I599" s="18">
        <v>22772.667539999999</v>
      </c>
      <c r="J599" s="19">
        <v>9.3100000000000002E-2</v>
      </c>
      <c r="K599" s="19">
        <v>0.7782</v>
      </c>
      <c r="L599" s="19">
        <v>0.12870000000000001</v>
      </c>
      <c r="M599" s="20">
        <v>35</v>
      </c>
      <c r="N599" s="19">
        <v>60.538116591928301</v>
      </c>
      <c r="O599" s="19">
        <v>81.614349775784802</v>
      </c>
      <c r="P599" s="19">
        <v>6.2780269058296003</v>
      </c>
    </row>
    <row r="600" spans="1:16" ht="14.1" x14ac:dyDescent="0.5">
      <c r="A600" t="s">
        <v>4967</v>
      </c>
      <c r="B600" s="17" t="s">
        <v>4949</v>
      </c>
      <c r="C600" t="s">
        <v>4950</v>
      </c>
      <c r="D600" t="s">
        <v>4968</v>
      </c>
      <c r="E600" t="s">
        <v>4969</v>
      </c>
      <c r="F600" s="18">
        <v>2257.0123899999999</v>
      </c>
      <c r="G600" s="18">
        <v>26379.64775</v>
      </c>
      <c r="H600" s="18">
        <v>4781.4742299999998</v>
      </c>
      <c r="I600" s="18">
        <v>33418.134380000003</v>
      </c>
      <c r="J600" s="19">
        <v>6.7500000000000004E-2</v>
      </c>
      <c r="K600" s="19">
        <v>0.78939999999999999</v>
      </c>
      <c r="L600" s="19">
        <v>0.1431</v>
      </c>
      <c r="M600" s="20">
        <v>36</v>
      </c>
      <c r="N600" s="19">
        <v>39.732142857142897</v>
      </c>
      <c r="O600" s="19">
        <v>90.178571428571402</v>
      </c>
      <c r="P600" s="19">
        <v>5.3571428571428603</v>
      </c>
    </row>
    <row r="601" spans="1:16" ht="14.1" x14ac:dyDescent="0.5">
      <c r="A601" t="s">
        <v>4970</v>
      </c>
      <c r="B601" s="17" t="s">
        <v>4949</v>
      </c>
      <c r="C601" t="s">
        <v>4950</v>
      </c>
      <c r="D601" t="s">
        <v>4971</v>
      </c>
      <c r="E601" t="s">
        <v>4972</v>
      </c>
      <c r="F601" s="18">
        <v>1700</v>
      </c>
      <c r="G601" s="18">
        <v>31300</v>
      </c>
      <c r="H601" s="18">
        <v>6200</v>
      </c>
      <c r="I601" s="18">
        <v>39200</v>
      </c>
      <c r="J601" s="19">
        <v>4.3400000000000001E-2</v>
      </c>
      <c r="K601" s="19">
        <v>0.79849999999999999</v>
      </c>
      <c r="L601" s="19">
        <v>0.15820000000000001</v>
      </c>
      <c r="M601" s="20">
        <v>37</v>
      </c>
      <c r="N601" s="19">
        <v>18.385650224215201</v>
      </c>
      <c r="O601" s="19">
        <v>87.892376681614394</v>
      </c>
      <c r="P601" s="19">
        <v>20.627802690583</v>
      </c>
    </row>
    <row r="602" spans="1:16" ht="14.1" x14ac:dyDescent="0.5">
      <c r="A602" t="s">
        <v>4973</v>
      </c>
      <c r="B602" s="17" t="s">
        <v>4949</v>
      </c>
      <c r="C602" t="s">
        <v>4950</v>
      </c>
      <c r="D602" t="s">
        <v>4951</v>
      </c>
      <c r="E602" t="s">
        <v>4952</v>
      </c>
      <c r="F602" s="18">
        <v>1885.92308</v>
      </c>
      <c r="G602" s="18">
        <v>33777.384619999997</v>
      </c>
      <c r="H602" s="18">
        <v>5513.6153800000002</v>
      </c>
      <c r="I602" s="18">
        <v>41176.92308</v>
      </c>
      <c r="J602" s="19">
        <v>4.58E-2</v>
      </c>
      <c r="K602" s="19">
        <v>0.82030000000000003</v>
      </c>
      <c r="L602" s="19">
        <v>0.13389999999999999</v>
      </c>
      <c r="M602" s="20">
        <v>37</v>
      </c>
      <c r="N602" s="19">
        <v>20.627802690583</v>
      </c>
      <c r="O602" s="19">
        <v>95.067264573990997</v>
      </c>
      <c r="P602" s="19">
        <v>8.9686098654708495</v>
      </c>
    </row>
    <row r="603" spans="1:16" ht="14.1" x14ac:dyDescent="0.5">
      <c r="A603" t="s">
        <v>4974</v>
      </c>
      <c r="B603" s="17" t="s">
        <v>4949</v>
      </c>
      <c r="C603" t="s">
        <v>4950</v>
      </c>
      <c r="D603" t="s">
        <v>4968</v>
      </c>
      <c r="E603" t="s">
        <v>4969</v>
      </c>
      <c r="F603" s="18">
        <v>2174.4254599999999</v>
      </c>
      <c r="G603" s="18">
        <v>31820.860339999999</v>
      </c>
      <c r="H603" s="18">
        <v>7283.4413699999996</v>
      </c>
      <c r="I603" s="18">
        <v>41278.727169999998</v>
      </c>
      <c r="J603" s="19">
        <v>5.2699999999999997E-2</v>
      </c>
      <c r="K603" s="19">
        <v>0.77090000000000003</v>
      </c>
      <c r="L603" s="19">
        <v>0.1764</v>
      </c>
      <c r="M603" s="20">
        <v>37</v>
      </c>
      <c r="N603" s="19">
        <v>25.112107623318401</v>
      </c>
      <c r="O603" s="19">
        <v>76.233183856502194</v>
      </c>
      <c r="P603" s="19">
        <v>36.771300448430502</v>
      </c>
    </row>
    <row r="604" spans="1:16" ht="14.1" x14ac:dyDescent="0.5">
      <c r="A604" t="s">
        <v>4975</v>
      </c>
      <c r="B604" s="17" t="s">
        <v>4949</v>
      </c>
      <c r="C604" t="s">
        <v>4950</v>
      </c>
      <c r="D604" t="s">
        <v>4968</v>
      </c>
      <c r="E604" t="s">
        <v>4969</v>
      </c>
      <c r="F604" s="18">
        <v>3210</v>
      </c>
      <c r="G604" s="18">
        <v>38810</v>
      </c>
      <c r="H604" s="18">
        <v>5635</v>
      </c>
      <c r="I604" s="18">
        <v>47655</v>
      </c>
      <c r="J604" s="19">
        <v>6.7400000000000002E-2</v>
      </c>
      <c r="K604" s="19">
        <v>0.81440000000000001</v>
      </c>
      <c r="L604" s="19">
        <v>0.1182</v>
      </c>
      <c r="M604" s="20">
        <v>38</v>
      </c>
      <c r="N604" s="19">
        <v>48.878923766816101</v>
      </c>
      <c r="O604" s="19">
        <v>90.582959641255599</v>
      </c>
      <c r="P604" s="19">
        <v>4.03587443946188</v>
      </c>
    </row>
    <row r="605" spans="1:16" ht="14.1" x14ac:dyDescent="0.5">
      <c r="A605" t="s">
        <v>4976</v>
      </c>
      <c r="B605" s="17" t="s">
        <v>4949</v>
      </c>
      <c r="C605" t="s">
        <v>4950</v>
      </c>
      <c r="D605" t="s">
        <v>4951</v>
      </c>
      <c r="E605" t="s">
        <v>4952</v>
      </c>
      <c r="F605" s="18">
        <v>2320.9090900000001</v>
      </c>
      <c r="G605" s="18">
        <v>40698.181819999998</v>
      </c>
      <c r="H605" s="18">
        <v>7062.7272700000003</v>
      </c>
      <c r="I605" s="18">
        <v>50081.818180000002</v>
      </c>
      <c r="J605" s="19">
        <v>4.6300000000000001E-2</v>
      </c>
      <c r="K605" s="19">
        <v>0.81259999999999999</v>
      </c>
      <c r="L605" s="19">
        <v>0.14099999999999999</v>
      </c>
      <c r="M605" s="20">
        <v>38</v>
      </c>
      <c r="N605" s="19">
        <v>29.596412556053799</v>
      </c>
      <c r="O605" s="19">
        <v>89.237668161434996</v>
      </c>
      <c r="P605" s="19">
        <v>10.762331838565</v>
      </c>
    </row>
    <row r="606" spans="1:16" ht="14.1" x14ac:dyDescent="0.5">
      <c r="A606" t="s">
        <v>4977</v>
      </c>
      <c r="B606" s="17" t="s">
        <v>4949</v>
      </c>
      <c r="C606" t="s">
        <v>4950</v>
      </c>
      <c r="D606" t="s">
        <v>4951</v>
      </c>
      <c r="E606" t="s">
        <v>4952</v>
      </c>
      <c r="F606" s="18">
        <v>2705.2727300000001</v>
      </c>
      <c r="G606" s="18">
        <v>48097.454550000002</v>
      </c>
      <c r="H606" s="18">
        <v>8197.2727300000006</v>
      </c>
      <c r="I606" s="18">
        <v>59000</v>
      </c>
      <c r="J606" s="19">
        <v>4.5900000000000003E-2</v>
      </c>
      <c r="K606" s="19">
        <v>0.81520000000000004</v>
      </c>
      <c r="L606" s="19">
        <v>0.1389</v>
      </c>
      <c r="M606" s="20">
        <v>39</v>
      </c>
      <c r="N606" s="19">
        <v>34.375</v>
      </c>
      <c r="O606" s="19">
        <v>88.392857142857096</v>
      </c>
      <c r="P606" s="19">
        <v>13.3928571428571</v>
      </c>
    </row>
    <row r="607" spans="1:16" ht="14.1" x14ac:dyDescent="0.5">
      <c r="A607" t="s">
        <v>4978</v>
      </c>
      <c r="B607" s="17" t="s">
        <v>4979</v>
      </c>
      <c r="C607" t="s">
        <v>4950</v>
      </c>
      <c r="D607" t="s">
        <v>4980</v>
      </c>
      <c r="E607" t="s">
        <v>4981</v>
      </c>
      <c r="F607" s="18">
        <v>4552.6315800000002</v>
      </c>
      <c r="G607" s="18">
        <v>138171.05262999999</v>
      </c>
      <c r="H607" s="18">
        <v>32078.947370000002</v>
      </c>
      <c r="I607" s="18">
        <v>174802.63157999999</v>
      </c>
      <c r="J607" s="19">
        <v>2.5999999999999999E-2</v>
      </c>
      <c r="K607" s="19">
        <v>0.79039999999999999</v>
      </c>
      <c r="L607" s="19">
        <v>0.1835</v>
      </c>
      <c r="M607" s="20">
        <v>44</v>
      </c>
      <c r="N607" s="19">
        <v>31.838565022421498</v>
      </c>
      <c r="O607" s="19">
        <v>55.605381165919297</v>
      </c>
      <c r="P607" s="19">
        <v>61.434977578475298</v>
      </c>
    </row>
    <row r="608" spans="1:16" ht="14.1" x14ac:dyDescent="0.5">
      <c r="A608" t="s">
        <v>4982</v>
      </c>
      <c r="B608" s="17" t="s">
        <v>289</v>
      </c>
      <c r="C608" t="s">
        <v>4950</v>
      </c>
      <c r="D608" t="s">
        <v>3156</v>
      </c>
      <c r="E608" t="s">
        <v>3157</v>
      </c>
      <c r="F608" s="18">
        <v>4.3099999999999996E-3</v>
      </c>
      <c r="G608" s="18">
        <v>8.9999999999999998E-4</v>
      </c>
      <c r="H608" s="18">
        <v>2.9499999999999999E-3</v>
      </c>
      <c r="I608" s="18">
        <v>8.1700000000000002E-3</v>
      </c>
      <c r="J608" s="19">
        <v>0.5282</v>
      </c>
      <c r="K608" s="19">
        <v>0.1104</v>
      </c>
      <c r="L608" s="19">
        <v>0.3614</v>
      </c>
      <c r="M608" s="20">
        <v>1</v>
      </c>
      <c r="N608" s="19">
        <v>0.52914798206278002</v>
      </c>
      <c r="O608" s="19">
        <v>0.23318385650224199</v>
      </c>
      <c r="P608" s="19">
        <v>0.65919282511210797</v>
      </c>
    </row>
    <row r="609" spans="1:16" ht="14.1" x14ac:dyDescent="0.5">
      <c r="A609" t="s">
        <v>4983</v>
      </c>
      <c r="B609" s="17" t="s">
        <v>289</v>
      </c>
      <c r="C609" t="s">
        <v>4950</v>
      </c>
      <c r="D609" t="s">
        <v>3156</v>
      </c>
      <c r="E609" t="s">
        <v>3157</v>
      </c>
      <c r="F609" s="18">
        <v>4.2100000000000002E-3</v>
      </c>
      <c r="G609" s="18">
        <v>9.3000000000000005E-4</v>
      </c>
      <c r="H609" s="18">
        <v>3.1900000000000001E-3</v>
      </c>
      <c r="I609" s="18">
        <v>8.3300000000000006E-3</v>
      </c>
      <c r="J609" s="19">
        <v>0.50570000000000004</v>
      </c>
      <c r="K609" s="19">
        <v>0.1118</v>
      </c>
      <c r="L609" s="19">
        <v>0.38250000000000001</v>
      </c>
      <c r="M609" s="20">
        <v>1</v>
      </c>
      <c r="N609" s="19">
        <v>0.43497757847533602</v>
      </c>
      <c r="O609" s="19">
        <v>0.24215246636771301</v>
      </c>
      <c r="P609" s="19">
        <v>0.71300448430493302</v>
      </c>
    </row>
    <row r="610" spans="1:16" ht="14.1" x14ac:dyDescent="0.5">
      <c r="A610" t="s">
        <v>4984</v>
      </c>
      <c r="B610" s="17" t="s">
        <v>289</v>
      </c>
      <c r="C610" t="s">
        <v>4950</v>
      </c>
      <c r="D610" t="s">
        <v>3156</v>
      </c>
      <c r="E610" t="s">
        <v>3157</v>
      </c>
      <c r="F610" s="18">
        <v>5.8599999999999998E-3</v>
      </c>
      <c r="G610" s="18">
        <v>1.5100000000000001E-3</v>
      </c>
      <c r="H610" s="18">
        <v>4.9100000000000003E-3</v>
      </c>
      <c r="I610" s="18">
        <v>1.2279999999999999E-2</v>
      </c>
      <c r="J610" s="19">
        <v>0.47739999999999999</v>
      </c>
      <c r="K610" s="19">
        <v>0.1232</v>
      </c>
      <c r="L610" s="19">
        <v>0.39950000000000002</v>
      </c>
      <c r="M610" s="20">
        <v>2</v>
      </c>
      <c r="N610" s="19">
        <v>37.668161434977598</v>
      </c>
      <c r="O610" s="19">
        <v>30.941704035874402</v>
      </c>
      <c r="P610" s="19">
        <v>81.614349775784802</v>
      </c>
    </row>
    <row r="611" spans="1:16" ht="14.1" x14ac:dyDescent="0.5">
      <c r="A611" t="s">
        <v>4985</v>
      </c>
      <c r="B611" s="17" t="s">
        <v>289</v>
      </c>
      <c r="C611" t="s">
        <v>4950</v>
      </c>
      <c r="D611" t="s">
        <v>4690</v>
      </c>
      <c r="E611" t="s">
        <v>4691</v>
      </c>
      <c r="F611" s="18">
        <v>9.6500000000000006E-3</v>
      </c>
      <c r="G611" s="18">
        <v>3.46E-3</v>
      </c>
      <c r="H611" s="18">
        <v>2.5699999999999998E-3</v>
      </c>
      <c r="I611" s="18">
        <v>1.5679999999999999E-2</v>
      </c>
      <c r="J611" s="19">
        <v>0.61539999999999995</v>
      </c>
      <c r="K611" s="19">
        <v>0.2205</v>
      </c>
      <c r="L611" s="19">
        <v>0.1641</v>
      </c>
      <c r="M611" s="20">
        <v>2</v>
      </c>
      <c r="N611" s="19">
        <v>73.094170403587398</v>
      </c>
      <c r="O611" s="19">
        <v>82.062780269058294</v>
      </c>
      <c r="P611" s="19">
        <v>10.3139013452915</v>
      </c>
    </row>
    <row r="612" spans="1:16" ht="14.1" x14ac:dyDescent="0.5">
      <c r="A612" t="s">
        <v>4986</v>
      </c>
      <c r="B612" s="17" t="s">
        <v>289</v>
      </c>
      <c r="C612" t="s">
        <v>4950</v>
      </c>
      <c r="D612" t="s">
        <v>3156</v>
      </c>
      <c r="E612" t="s">
        <v>3157</v>
      </c>
      <c r="F612" s="18">
        <v>8.3000000000000001E-3</v>
      </c>
      <c r="G612" s="18">
        <v>1.8400000000000001E-3</v>
      </c>
      <c r="H612" s="18">
        <v>6.2300000000000003E-3</v>
      </c>
      <c r="I612" s="18">
        <v>1.6369999999999999E-2</v>
      </c>
      <c r="J612" s="19">
        <v>0.50719999999999998</v>
      </c>
      <c r="K612" s="19">
        <v>0.1124</v>
      </c>
      <c r="L612" s="19">
        <v>0.38040000000000002</v>
      </c>
      <c r="M612" s="20">
        <v>2</v>
      </c>
      <c r="N612" s="19">
        <v>48.430493273542602</v>
      </c>
      <c r="O612" s="19">
        <v>24.6636771300448</v>
      </c>
      <c r="P612" s="19">
        <v>77.578475336322896</v>
      </c>
    </row>
    <row r="613" spans="1:16" ht="14.1" x14ac:dyDescent="0.5">
      <c r="A613" t="s">
        <v>4987</v>
      </c>
      <c r="B613" s="17" t="s">
        <v>289</v>
      </c>
      <c r="C613" t="s">
        <v>4950</v>
      </c>
      <c r="D613" t="s">
        <v>3156</v>
      </c>
      <c r="E613" t="s">
        <v>3157</v>
      </c>
      <c r="F613" s="18">
        <v>1.436E-2</v>
      </c>
      <c r="G613" s="18">
        <v>3.1700000000000001E-3</v>
      </c>
      <c r="H613" s="18">
        <v>8.9999999999999993E-3</v>
      </c>
      <c r="I613" s="18">
        <v>2.6530000000000001E-2</v>
      </c>
      <c r="J613" s="19">
        <v>0.5413</v>
      </c>
      <c r="K613" s="19">
        <v>0.1195</v>
      </c>
      <c r="L613" s="19">
        <v>0.3392</v>
      </c>
      <c r="M613" s="20">
        <v>3</v>
      </c>
      <c r="N613" s="19">
        <v>58.928571428571402</v>
      </c>
      <c r="O613" s="19">
        <v>25.446428571428601</v>
      </c>
      <c r="P613" s="19">
        <v>58.482142857142897</v>
      </c>
    </row>
    <row r="614" spans="1:16" ht="14.1" x14ac:dyDescent="0.5">
      <c r="A614" t="s">
        <v>4988</v>
      </c>
      <c r="B614" s="17" t="s">
        <v>289</v>
      </c>
      <c r="C614" t="s">
        <v>4950</v>
      </c>
      <c r="D614" t="s">
        <v>3156</v>
      </c>
      <c r="E614" t="s">
        <v>3157</v>
      </c>
      <c r="F614" s="18">
        <v>1.538E-2</v>
      </c>
      <c r="G614" s="18">
        <v>3.8400000000000001E-3</v>
      </c>
      <c r="H614" s="18">
        <v>1.166E-2</v>
      </c>
      <c r="I614" s="18">
        <v>3.0880000000000001E-2</v>
      </c>
      <c r="J614" s="19">
        <v>0.49790000000000001</v>
      </c>
      <c r="K614" s="19">
        <v>0.1244</v>
      </c>
      <c r="L614" s="19">
        <v>0.37769999999999998</v>
      </c>
      <c r="M614" s="20">
        <v>3</v>
      </c>
      <c r="N614" s="19">
        <v>46.875</v>
      </c>
      <c r="O614" s="19">
        <v>28.125</v>
      </c>
      <c r="P614" s="19">
        <v>73.660714285714306</v>
      </c>
    </row>
    <row r="615" spans="1:16" ht="14.1" x14ac:dyDescent="0.5">
      <c r="A615" t="s">
        <v>4989</v>
      </c>
      <c r="B615" s="17" t="s">
        <v>289</v>
      </c>
      <c r="C615" t="s">
        <v>4950</v>
      </c>
      <c r="D615" t="s">
        <v>3156</v>
      </c>
      <c r="E615" t="s">
        <v>3157</v>
      </c>
      <c r="F615" s="18">
        <v>2.0400000000000001E-2</v>
      </c>
      <c r="G615" s="18">
        <v>4.8599999999999997E-3</v>
      </c>
      <c r="H615" s="18">
        <v>1.1769999999999999E-2</v>
      </c>
      <c r="I615" s="18">
        <v>3.703E-2</v>
      </c>
      <c r="J615" s="19">
        <v>0.55069999999999997</v>
      </c>
      <c r="K615" s="19">
        <v>0.13139999999999999</v>
      </c>
      <c r="L615" s="19">
        <v>0.31790000000000002</v>
      </c>
      <c r="M615" s="20">
        <v>4</v>
      </c>
      <c r="N615" s="19">
        <v>61.434977578475298</v>
      </c>
      <c r="O615" s="19">
        <v>35.426008968609899</v>
      </c>
      <c r="P615" s="19">
        <v>50.672645739910301</v>
      </c>
    </row>
    <row r="616" spans="1:16" ht="14.1" x14ac:dyDescent="0.5">
      <c r="A616" t="s">
        <v>4990</v>
      </c>
      <c r="B616" s="17" t="s">
        <v>289</v>
      </c>
      <c r="C616" t="s">
        <v>4950</v>
      </c>
      <c r="D616" t="s">
        <v>3156</v>
      </c>
      <c r="E616" t="s">
        <v>3157</v>
      </c>
      <c r="F616" s="18">
        <v>2.0879999999999999E-2</v>
      </c>
      <c r="G616" s="18">
        <v>5.0099999999999997E-3</v>
      </c>
      <c r="H616" s="18">
        <v>1.6219999999999998E-2</v>
      </c>
      <c r="I616" s="18">
        <v>4.2119999999999998E-2</v>
      </c>
      <c r="J616" s="19">
        <v>0.49580000000000002</v>
      </c>
      <c r="K616" s="19">
        <v>0.1191</v>
      </c>
      <c r="L616" s="19">
        <v>0.38519999999999999</v>
      </c>
      <c r="M616" s="20">
        <v>4</v>
      </c>
      <c r="N616" s="19">
        <v>44.394618834080703</v>
      </c>
      <c r="O616" s="19">
        <v>30.044843049327401</v>
      </c>
      <c r="P616" s="19">
        <v>79.820627802690595</v>
      </c>
    </row>
    <row r="617" spans="1:16" ht="14.1" x14ac:dyDescent="0.5">
      <c r="A617" t="s">
        <v>4991</v>
      </c>
      <c r="B617" s="17" t="s">
        <v>289</v>
      </c>
      <c r="C617" t="s">
        <v>4950</v>
      </c>
      <c r="D617" t="s">
        <v>3156</v>
      </c>
      <c r="E617" t="s">
        <v>3157</v>
      </c>
      <c r="F617" s="18">
        <v>2.308E-2</v>
      </c>
      <c r="G617" s="18">
        <v>4.9399999999999999E-3</v>
      </c>
      <c r="H617" s="18">
        <v>1.6910000000000001E-2</v>
      </c>
      <c r="I617" s="18">
        <v>4.4929999999999998E-2</v>
      </c>
      <c r="J617" s="19">
        <v>0.51370000000000005</v>
      </c>
      <c r="K617" s="19">
        <v>0.11</v>
      </c>
      <c r="L617" s="19">
        <v>0.37640000000000001</v>
      </c>
      <c r="M617" s="20">
        <v>4</v>
      </c>
      <c r="N617" s="19">
        <v>51.121076233183899</v>
      </c>
      <c r="O617" s="19">
        <v>26.457399103139</v>
      </c>
      <c r="P617" s="19">
        <v>77.578475336322896</v>
      </c>
    </row>
    <row r="618" spans="1:16" ht="14.1" x14ac:dyDescent="0.5">
      <c r="A618" t="s">
        <v>4992</v>
      </c>
      <c r="B618" s="17" t="s">
        <v>289</v>
      </c>
      <c r="C618" t="s">
        <v>4950</v>
      </c>
      <c r="D618" t="s">
        <v>3156</v>
      </c>
      <c r="E618" t="s">
        <v>3157</v>
      </c>
      <c r="F618" s="18">
        <v>3.637E-2</v>
      </c>
      <c r="G618" s="18">
        <v>8.9700000000000005E-3</v>
      </c>
      <c r="H618" s="18">
        <v>2.5100000000000001E-2</v>
      </c>
      <c r="I618" s="18">
        <v>7.0449999999999999E-2</v>
      </c>
      <c r="J618" s="19">
        <v>0.51600000000000001</v>
      </c>
      <c r="K618" s="19">
        <v>0.127</v>
      </c>
      <c r="L618" s="19">
        <v>0.35599999999999998</v>
      </c>
      <c r="M618" s="20">
        <v>5</v>
      </c>
      <c r="N618" s="19">
        <v>52.017937219730896</v>
      </c>
      <c r="O618" s="19">
        <v>26.905829596412602</v>
      </c>
      <c r="P618" s="19">
        <v>72.645739910313907</v>
      </c>
    </row>
    <row r="619" spans="1:16" ht="14.1" x14ac:dyDescent="0.5">
      <c r="A619" t="s">
        <v>4993</v>
      </c>
      <c r="B619" s="17" t="s">
        <v>289</v>
      </c>
      <c r="C619" t="s">
        <v>4950</v>
      </c>
      <c r="D619" t="s">
        <v>3156</v>
      </c>
      <c r="E619" t="s">
        <v>3157</v>
      </c>
      <c r="F619" s="18">
        <v>4.4729999999999999E-2</v>
      </c>
      <c r="G619" s="18">
        <v>1.048E-2</v>
      </c>
      <c r="H619" s="18">
        <v>2.869E-2</v>
      </c>
      <c r="I619" s="18">
        <v>8.3900000000000002E-2</v>
      </c>
      <c r="J619" s="19">
        <v>0.53310000000000002</v>
      </c>
      <c r="K619" s="19">
        <v>0.1249</v>
      </c>
      <c r="L619" s="19">
        <v>0.34200000000000003</v>
      </c>
      <c r="M619" s="20">
        <v>5</v>
      </c>
      <c r="N619" s="19">
        <v>58.295964125560502</v>
      </c>
      <c r="O619" s="19">
        <v>26.008968609865502</v>
      </c>
      <c r="P619" s="19">
        <v>65.022421524663699</v>
      </c>
    </row>
    <row r="620" spans="1:16" ht="14.1" x14ac:dyDescent="0.5">
      <c r="A620" t="s">
        <v>4994</v>
      </c>
      <c r="B620" s="17" t="s">
        <v>289</v>
      </c>
      <c r="C620" t="s">
        <v>4950</v>
      </c>
      <c r="D620" t="s">
        <v>3156</v>
      </c>
      <c r="E620" t="s">
        <v>3157</v>
      </c>
      <c r="F620" s="18">
        <v>6.2759999999999996E-2</v>
      </c>
      <c r="G620" s="18">
        <v>1.5990000000000001E-2</v>
      </c>
      <c r="H620" s="18">
        <v>3.8249999999999999E-2</v>
      </c>
      <c r="I620" s="18">
        <v>0.11700000000000001</v>
      </c>
      <c r="J620" s="19">
        <v>0.53600000000000003</v>
      </c>
      <c r="K620" s="19">
        <v>0.13700000000000001</v>
      </c>
      <c r="L620" s="19">
        <v>0.32700000000000001</v>
      </c>
      <c r="M620" s="20">
        <v>6</v>
      </c>
      <c r="N620" s="19">
        <v>58.482142857142897</v>
      </c>
      <c r="O620" s="19">
        <v>34.821428571428598</v>
      </c>
      <c r="P620" s="19">
        <v>63.392857142857103</v>
      </c>
    </row>
    <row r="621" spans="1:16" ht="14.1" x14ac:dyDescent="0.5">
      <c r="A621" t="s">
        <v>4995</v>
      </c>
      <c r="B621" s="17" t="s">
        <v>289</v>
      </c>
      <c r="C621" t="s">
        <v>4950</v>
      </c>
      <c r="D621" t="s">
        <v>3156</v>
      </c>
      <c r="E621" t="s">
        <v>3157</v>
      </c>
      <c r="F621" s="18">
        <v>6.3719999999999999E-2</v>
      </c>
      <c r="G621" s="18">
        <v>1.7770000000000001E-2</v>
      </c>
      <c r="H621" s="18">
        <v>4.129E-2</v>
      </c>
      <c r="I621" s="18">
        <v>0.12278</v>
      </c>
      <c r="J621" s="19">
        <v>0.51900000000000002</v>
      </c>
      <c r="K621" s="19">
        <v>0.1447</v>
      </c>
      <c r="L621" s="19">
        <v>0.33629999999999999</v>
      </c>
      <c r="M621" s="20">
        <v>6</v>
      </c>
      <c r="N621" s="19">
        <v>50.892857142857103</v>
      </c>
      <c r="O621" s="19">
        <v>37.946428571428598</v>
      </c>
      <c r="P621" s="19">
        <v>70.089285714285694</v>
      </c>
    </row>
    <row r="622" spans="1:16" ht="14.1" x14ac:dyDescent="0.5">
      <c r="A622" t="s">
        <v>4996</v>
      </c>
      <c r="B622" s="17" t="s">
        <v>289</v>
      </c>
      <c r="C622" t="s">
        <v>4950</v>
      </c>
      <c r="D622" t="s">
        <v>3156</v>
      </c>
      <c r="E622" t="s">
        <v>3157</v>
      </c>
      <c r="F622" s="18">
        <v>9.8040000000000002E-2</v>
      </c>
      <c r="G622" s="18">
        <v>2.6960000000000001E-2</v>
      </c>
      <c r="H622" s="18">
        <v>5.6649999999999999E-2</v>
      </c>
      <c r="I622" s="18">
        <v>0.18165000000000001</v>
      </c>
      <c r="J622" s="19">
        <v>0.53969999999999996</v>
      </c>
      <c r="K622" s="19">
        <v>0.1484</v>
      </c>
      <c r="L622" s="19">
        <v>0.31190000000000001</v>
      </c>
      <c r="M622" s="20">
        <v>7</v>
      </c>
      <c r="N622" s="19">
        <v>56.502242152466401</v>
      </c>
      <c r="O622" s="19">
        <v>38.565022421524702</v>
      </c>
      <c r="P622" s="19">
        <v>54.708520179372201</v>
      </c>
    </row>
    <row r="623" spans="1:16" ht="14.1" x14ac:dyDescent="0.5">
      <c r="A623" t="s">
        <v>4997</v>
      </c>
      <c r="B623" s="17" t="s">
        <v>289</v>
      </c>
      <c r="C623" t="s">
        <v>4950</v>
      </c>
      <c r="D623" t="s">
        <v>4998</v>
      </c>
      <c r="E623" t="s">
        <v>4999</v>
      </c>
      <c r="F623" s="18">
        <v>3.09</v>
      </c>
      <c r="G623" s="18">
        <v>4.25</v>
      </c>
      <c r="H623" s="18">
        <v>1.73</v>
      </c>
      <c r="I623" s="18">
        <v>9.07</v>
      </c>
      <c r="J623" s="19">
        <v>0.3407</v>
      </c>
      <c r="K623" s="19">
        <v>0.46860000000000002</v>
      </c>
      <c r="L623" s="19">
        <v>0.19070000000000001</v>
      </c>
      <c r="M623" s="20">
        <v>23</v>
      </c>
      <c r="N623" s="19">
        <v>34.080717488789197</v>
      </c>
      <c r="O623" s="19">
        <v>93.721973094170394</v>
      </c>
      <c r="P623" s="19">
        <v>18.834080717488799</v>
      </c>
    </row>
    <row r="624" spans="1:16" ht="14.1" x14ac:dyDescent="0.5">
      <c r="A624" t="s">
        <v>5000</v>
      </c>
      <c r="B624" s="17" t="s">
        <v>289</v>
      </c>
      <c r="C624" t="s">
        <v>4950</v>
      </c>
      <c r="D624" t="s">
        <v>5001</v>
      </c>
      <c r="E624" t="s">
        <v>5002</v>
      </c>
      <c r="F624" s="18">
        <v>11.7</v>
      </c>
      <c r="G624" s="18">
        <v>22.6</v>
      </c>
      <c r="H624" s="18">
        <v>37.299999999999997</v>
      </c>
      <c r="I624" s="18">
        <v>71.7</v>
      </c>
      <c r="J624" s="19">
        <v>0.16300000000000001</v>
      </c>
      <c r="K624" s="19">
        <v>0.315</v>
      </c>
      <c r="L624" s="19">
        <v>0.52</v>
      </c>
      <c r="M624" s="20">
        <v>29</v>
      </c>
      <c r="N624" s="19">
        <v>8.9686098654708495</v>
      </c>
      <c r="O624" s="19">
        <v>30.4932735426009</v>
      </c>
      <c r="P624" s="19">
        <v>90.582959641255599</v>
      </c>
    </row>
    <row r="625" spans="1:16" ht="14.1" x14ac:dyDescent="0.5">
      <c r="A625" t="s">
        <v>5003</v>
      </c>
      <c r="B625" s="17" t="s">
        <v>289</v>
      </c>
      <c r="C625" t="s">
        <v>4950</v>
      </c>
      <c r="D625" t="s">
        <v>5001</v>
      </c>
      <c r="E625" t="s">
        <v>5002</v>
      </c>
      <c r="F625" s="18">
        <v>15.9</v>
      </c>
      <c r="G625" s="18">
        <v>35.700000000000003</v>
      </c>
      <c r="H625" s="18">
        <v>59.1</v>
      </c>
      <c r="I625" s="18">
        <v>110.7</v>
      </c>
      <c r="J625" s="19">
        <v>0.14399999999999999</v>
      </c>
      <c r="K625" s="19">
        <v>0.32200000000000001</v>
      </c>
      <c r="L625" s="19">
        <v>0.53400000000000003</v>
      </c>
      <c r="M625" s="20">
        <v>29</v>
      </c>
      <c r="N625" s="19">
        <v>5.8295964125560502</v>
      </c>
      <c r="O625" s="19">
        <v>34.080717488789197</v>
      </c>
      <c r="P625" s="19">
        <v>92.376681614349806</v>
      </c>
    </row>
    <row r="626" spans="1:16" ht="14.1" x14ac:dyDescent="0.5">
      <c r="A626" t="s">
        <v>5004</v>
      </c>
      <c r="B626" s="17" t="s">
        <v>289</v>
      </c>
      <c r="C626" t="s">
        <v>4950</v>
      </c>
      <c r="D626" t="s">
        <v>4212</v>
      </c>
      <c r="E626" t="s">
        <v>4164</v>
      </c>
      <c r="F626" s="18">
        <v>252.34044</v>
      </c>
      <c r="G626" s="18">
        <v>9350.3506400000006</v>
      </c>
      <c r="H626" s="18">
        <v>2172.3564000000001</v>
      </c>
      <c r="I626" s="18">
        <v>11775.047479999999</v>
      </c>
      <c r="J626" s="19">
        <v>2.1000000000000001E-2</v>
      </c>
      <c r="K626" s="19">
        <v>0.79400000000000004</v>
      </c>
      <c r="L626" s="19">
        <v>0.184</v>
      </c>
      <c r="M626" s="20">
        <v>33</v>
      </c>
      <c r="N626" s="19">
        <v>1.78571428571429</v>
      </c>
      <c r="O626" s="19">
        <v>92.857142857142904</v>
      </c>
      <c r="P626" s="19">
        <v>36.607142857142897</v>
      </c>
    </row>
    <row r="627" spans="1:16" ht="14.1" x14ac:dyDescent="0.5">
      <c r="A627" t="s">
        <v>5005</v>
      </c>
      <c r="B627" s="17" t="s">
        <v>289</v>
      </c>
      <c r="C627" t="s">
        <v>4950</v>
      </c>
      <c r="D627" t="s">
        <v>5006</v>
      </c>
      <c r="E627" t="s">
        <v>5007</v>
      </c>
      <c r="F627" s="18">
        <v>419.04761999999999</v>
      </c>
      <c r="G627" s="18">
        <v>11409.523810000001</v>
      </c>
      <c r="H627" s="18">
        <v>2628.57143</v>
      </c>
      <c r="I627" s="18">
        <v>14457.14286</v>
      </c>
      <c r="J627" s="19">
        <v>2.9000000000000001E-2</v>
      </c>
      <c r="K627" s="19">
        <v>0.78900000000000003</v>
      </c>
      <c r="L627" s="19">
        <v>0.182</v>
      </c>
      <c r="M627" s="20">
        <v>34</v>
      </c>
      <c r="N627" s="19">
        <v>4.03587443946188</v>
      </c>
      <c r="O627" s="19">
        <v>89.686098654708502</v>
      </c>
      <c r="P627" s="19">
        <v>38.565022421524702</v>
      </c>
    </row>
    <row r="628" spans="1:16" ht="14.1" x14ac:dyDescent="0.5">
      <c r="A628" t="s">
        <v>5008</v>
      </c>
      <c r="B628" s="17" t="s">
        <v>289</v>
      </c>
      <c r="C628" t="s">
        <v>4950</v>
      </c>
      <c r="D628" t="s">
        <v>4212</v>
      </c>
      <c r="E628" t="s">
        <v>4164</v>
      </c>
      <c r="F628" s="18">
        <v>645.66063999999994</v>
      </c>
      <c r="G628" s="18">
        <v>18378.37599</v>
      </c>
      <c r="H628" s="18">
        <v>4366.3999999999996</v>
      </c>
      <c r="I628" s="18">
        <v>23390.43663</v>
      </c>
      <c r="J628" s="19">
        <v>2.8000000000000001E-2</v>
      </c>
      <c r="K628" s="19">
        <v>0.78600000000000003</v>
      </c>
      <c r="L628" s="19">
        <v>0.187</v>
      </c>
      <c r="M628" s="20">
        <v>35</v>
      </c>
      <c r="N628" s="19">
        <v>14.7982062780269</v>
      </c>
      <c r="O628" s="19">
        <v>84.304932735425993</v>
      </c>
      <c r="P628" s="19">
        <v>44.843049327354301</v>
      </c>
    </row>
    <row r="629" spans="1:16" ht="14.1" x14ac:dyDescent="0.5">
      <c r="A629" t="s">
        <v>5009</v>
      </c>
      <c r="B629" s="17" t="s">
        <v>289</v>
      </c>
      <c r="C629" t="s">
        <v>4950</v>
      </c>
      <c r="D629" t="s">
        <v>4212</v>
      </c>
      <c r="E629" t="s">
        <v>4164</v>
      </c>
      <c r="F629" s="18">
        <v>737.94727</v>
      </c>
      <c r="G629" s="18">
        <v>22312.260689999999</v>
      </c>
      <c r="H629" s="18">
        <v>5268.3</v>
      </c>
      <c r="I629" s="18">
        <v>28318.507959999999</v>
      </c>
      <c r="J629" s="19">
        <v>2.5999999999999999E-2</v>
      </c>
      <c r="K629" s="19">
        <v>0.78800000000000003</v>
      </c>
      <c r="L629" s="19">
        <v>0.186</v>
      </c>
      <c r="M629" s="20">
        <v>36</v>
      </c>
      <c r="N629" s="19">
        <v>6.6964285714285703</v>
      </c>
      <c r="O629" s="19">
        <v>88.392857142857096</v>
      </c>
      <c r="P629" s="19">
        <v>37.946428571428598</v>
      </c>
    </row>
    <row r="630" spans="1:16" ht="14.1" x14ac:dyDescent="0.5">
      <c r="A630" t="s">
        <v>5010</v>
      </c>
      <c r="B630" s="17" t="s">
        <v>289</v>
      </c>
      <c r="C630" t="s">
        <v>4950</v>
      </c>
      <c r="D630" t="s">
        <v>4212</v>
      </c>
      <c r="E630" t="s">
        <v>4164</v>
      </c>
      <c r="F630" s="18">
        <v>1021.21989</v>
      </c>
      <c r="G630" s="18">
        <v>21425.195459999999</v>
      </c>
      <c r="H630" s="18">
        <v>6051.4</v>
      </c>
      <c r="I630" s="18">
        <v>28497.815350000001</v>
      </c>
      <c r="J630" s="19">
        <v>3.5999999999999997E-2</v>
      </c>
      <c r="K630" s="19">
        <v>0.752</v>
      </c>
      <c r="L630" s="19">
        <v>0.21199999999999999</v>
      </c>
      <c r="M630" s="20">
        <v>36</v>
      </c>
      <c r="N630" s="19">
        <v>16.071428571428601</v>
      </c>
      <c r="O630" s="19">
        <v>73.214285714285694</v>
      </c>
      <c r="P630" s="19">
        <v>62.5</v>
      </c>
    </row>
    <row r="631" spans="1:16" ht="14.1" x14ac:dyDescent="0.5">
      <c r="A631" t="s">
        <v>5011</v>
      </c>
      <c r="B631" s="17" t="s">
        <v>289</v>
      </c>
      <c r="C631" t="s">
        <v>4950</v>
      </c>
      <c r="D631" t="s">
        <v>5006</v>
      </c>
      <c r="E631" t="s">
        <v>5007</v>
      </c>
      <c r="F631" s="18">
        <v>535.33190999999999</v>
      </c>
      <c r="G631" s="18">
        <v>26017.13062</v>
      </c>
      <c r="H631" s="18">
        <v>6174.1613100000004</v>
      </c>
      <c r="I631" s="18">
        <v>32726.62384</v>
      </c>
      <c r="J631" s="19">
        <v>1.6E-2</v>
      </c>
      <c r="K631" s="19">
        <v>0.79500000000000004</v>
      </c>
      <c r="L631" s="19">
        <v>0.189</v>
      </c>
      <c r="M631" s="20">
        <v>36</v>
      </c>
      <c r="N631" s="19">
        <v>0.89285714285714302</v>
      </c>
      <c r="O631" s="19">
        <v>91.517857142857096</v>
      </c>
      <c r="P631" s="19">
        <v>44.196428571428598</v>
      </c>
    </row>
    <row r="632" spans="1:16" ht="14.1" x14ac:dyDescent="0.5">
      <c r="A632" t="s">
        <v>5012</v>
      </c>
      <c r="B632" s="17" t="s">
        <v>289</v>
      </c>
      <c r="C632" t="s">
        <v>4950</v>
      </c>
      <c r="D632" t="s">
        <v>4212</v>
      </c>
      <c r="E632" t="s">
        <v>4164</v>
      </c>
      <c r="F632" s="18">
        <v>791.42165999999997</v>
      </c>
      <c r="G632" s="18">
        <v>26861.028180000001</v>
      </c>
      <c r="H632" s="18">
        <v>6510.6</v>
      </c>
      <c r="I632" s="18">
        <v>34163.04984</v>
      </c>
      <c r="J632" s="19">
        <v>2.3E-2</v>
      </c>
      <c r="K632" s="19">
        <v>0.78600000000000003</v>
      </c>
      <c r="L632" s="19">
        <v>0.191</v>
      </c>
      <c r="M632" s="20">
        <v>36</v>
      </c>
      <c r="N632" s="19">
        <v>5.3571428571428603</v>
      </c>
      <c r="O632" s="19">
        <v>86.607142857142904</v>
      </c>
      <c r="P632" s="19">
        <v>46.428571428571402</v>
      </c>
    </row>
    <row r="633" spans="1:16" ht="14.1" x14ac:dyDescent="0.5">
      <c r="A633" t="s">
        <v>5013</v>
      </c>
      <c r="B633" s="17" t="s">
        <v>289</v>
      </c>
      <c r="C633" t="s">
        <v>4950</v>
      </c>
      <c r="D633" t="s">
        <v>4212</v>
      </c>
      <c r="E633" t="s">
        <v>4164</v>
      </c>
      <c r="F633" s="18">
        <v>1019.42159</v>
      </c>
      <c r="G633" s="18">
        <v>27766.331849999999</v>
      </c>
      <c r="H633" s="18">
        <v>6682.4</v>
      </c>
      <c r="I633" s="18">
        <v>35468.153440000002</v>
      </c>
      <c r="J633" s="19">
        <v>2.9000000000000001E-2</v>
      </c>
      <c r="K633" s="19">
        <v>0.78300000000000003</v>
      </c>
      <c r="L633" s="19">
        <v>0.188</v>
      </c>
      <c r="M633" s="20">
        <v>37</v>
      </c>
      <c r="N633" s="19">
        <v>8.52017937219731</v>
      </c>
      <c r="O633" s="19">
        <v>82.062780269058294</v>
      </c>
      <c r="P633" s="19">
        <v>47.085201793722</v>
      </c>
    </row>
    <row r="634" spans="1:16" ht="14.1" x14ac:dyDescent="0.5">
      <c r="A634" t="s">
        <v>5014</v>
      </c>
      <c r="B634" s="17" t="s">
        <v>289</v>
      </c>
      <c r="C634" t="s">
        <v>4950</v>
      </c>
      <c r="D634" t="s">
        <v>4212</v>
      </c>
      <c r="E634" t="s">
        <v>4164</v>
      </c>
      <c r="F634" s="18">
        <v>290.80263000000002</v>
      </c>
      <c r="G634" s="18">
        <v>42895.724719999998</v>
      </c>
      <c r="H634" s="18">
        <v>9286.7000000000007</v>
      </c>
      <c r="I634" s="18">
        <v>52473.227350000001</v>
      </c>
      <c r="J634" s="19">
        <v>6.0000000000000001E-3</v>
      </c>
      <c r="K634" s="19">
        <v>0.81699999999999995</v>
      </c>
      <c r="L634" s="19">
        <v>0.17699999999999999</v>
      </c>
      <c r="M634" s="20">
        <v>38</v>
      </c>
      <c r="N634" s="19">
        <v>0</v>
      </c>
      <c r="O634" s="19">
        <v>91.031390134529104</v>
      </c>
      <c r="P634" s="19">
        <v>32.286995515695097</v>
      </c>
    </row>
    <row r="635" spans="1:16" ht="14.1" x14ac:dyDescent="0.5">
      <c r="A635" t="s">
        <v>5015</v>
      </c>
      <c r="B635" s="17" t="s">
        <v>289</v>
      </c>
      <c r="C635" t="s">
        <v>4950</v>
      </c>
      <c r="D635" t="s">
        <v>4212</v>
      </c>
      <c r="E635" t="s">
        <v>4164</v>
      </c>
      <c r="F635" s="18">
        <v>2907.34476</v>
      </c>
      <c r="G635" s="18">
        <v>45327.067309999999</v>
      </c>
      <c r="H635" s="18">
        <v>11799</v>
      </c>
      <c r="I635" s="18">
        <v>60033.412069999998</v>
      </c>
      <c r="J635" s="19">
        <v>4.8000000000000001E-2</v>
      </c>
      <c r="K635" s="19">
        <v>0.755</v>
      </c>
      <c r="L635" s="19">
        <v>0.19700000000000001</v>
      </c>
      <c r="M635" s="20">
        <v>39</v>
      </c>
      <c r="N635" s="19">
        <v>37.053571428571402</v>
      </c>
      <c r="O635" s="19">
        <v>51.785714285714299</v>
      </c>
      <c r="P635" s="19">
        <v>61.607142857142897</v>
      </c>
    </row>
    <row r="636" spans="1:16" ht="14.1" x14ac:dyDescent="0.5">
      <c r="A636" t="s">
        <v>5016</v>
      </c>
      <c r="B636" s="17" t="s">
        <v>289</v>
      </c>
      <c r="C636" t="s">
        <v>4950</v>
      </c>
      <c r="D636" t="s">
        <v>4212</v>
      </c>
      <c r="E636" t="s">
        <v>4164</v>
      </c>
      <c r="F636" s="18">
        <v>2994.6673799999999</v>
      </c>
      <c r="G636" s="18">
        <v>53878.70319</v>
      </c>
      <c r="H636" s="18">
        <v>14443.8</v>
      </c>
      <c r="I636" s="18">
        <v>71317.170570000002</v>
      </c>
      <c r="J636" s="19">
        <v>4.2000000000000003E-2</v>
      </c>
      <c r="K636" s="19">
        <v>0.755</v>
      </c>
      <c r="L636" s="19">
        <v>0.20300000000000001</v>
      </c>
      <c r="M636" s="20">
        <v>40</v>
      </c>
      <c r="N636" s="19">
        <v>39.013452914798201</v>
      </c>
      <c r="O636" s="19">
        <v>51.569506726457398</v>
      </c>
      <c r="P636" s="19">
        <v>67.264573991031398</v>
      </c>
    </row>
    <row r="637" spans="1:16" ht="14.1" x14ac:dyDescent="0.5">
      <c r="A637" t="s">
        <v>5017</v>
      </c>
      <c r="B637" s="17" t="s">
        <v>289</v>
      </c>
      <c r="C637" t="s">
        <v>4950</v>
      </c>
      <c r="D637" t="s">
        <v>5018</v>
      </c>
      <c r="E637" t="s">
        <v>5019</v>
      </c>
      <c r="F637" s="18">
        <v>914.28570999999999</v>
      </c>
      <c r="G637" s="18">
        <v>60514.285709999996</v>
      </c>
      <c r="H637" s="18">
        <v>11657.14286</v>
      </c>
      <c r="I637" s="18">
        <v>73085.714290000004</v>
      </c>
      <c r="J637" s="19">
        <v>1.2999999999999999E-2</v>
      </c>
      <c r="K637" s="19">
        <v>0.82799999999999996</v>
      </c>
      <c r="L637" s="19">
        <v>0.159</v>
      </c>
      <c r="M637" s="20">
        <v>40</v>
      </c>
      <c r="N637" s="19">
        <v>3.1390134529148002</v>
      </c>
      <c r="O637" s="19">
        <v>91.479820627802695</v>
      </c>
      <c r="P637" s="19">
        <v>23.318385650224201</v>
      </c>
    </row>
    <row r="638" spans="1:16" ht="14.1" x14ac:dyDescent="0.5">
      <c r="A638" t="s">
        <v>5020</v>
      </c>
      <c r="B638" s="17" t="s">
        <v>289</v>
      </c>
      <c r="C638" t="s">
        <v>4950</v>
      </c>
      <c r="D638" t="s">
        <v>4212</v>
      </c>
      <c r="E638" t="s">
        <v>4164</v>
      </c>
      <c r="F638" s="18">
        <v>828.33202000000006</v>
      </c>
      <c r="G638" s="18">
        <v>62566.423510000001</v>
      </c>
      <c r="H638" s="18">
        <v>12008.7</v>
      </c>
      <c r="I638" s="18">
        <v>75403.455530000007</v>
      </c>
      <c r="J638" s="19">
        <v>1.0999999999999999E-2</v>
      </c>
      <c r="K638" s="19">
        <v>0.83</v>
      </c>
      <c r="L638" s="19">
        <v>0.159</v>
      </c>
      <c r="M638" s="20">
        <v>40</v>
      </c>
      <c r="N638" s="19">
        <v>1.3452914798206299</v>
      </c>
      <c r="O638" s="19">
        <v>91.928251121076201</v>
      </c>
      <c r="P638" s="19">
        <v>23.766816143497799</v>
      </c>
    </row>
    <row r="639" spans="1:16" ht="14.1" x14ac:dyDescent="0.5">
      <c r="A639" t="s">
        <v>5021</v>
      </c>
      <c r="B639" s="17" t="s">
        <v>289</v>
      </c>
      <c r="C639" t="s">
        <v>4950</v>
      </c>
      <c r="D639" t="s">
        <v>5006</v>
      </c>
      <c r="E639" t="s">
        <v>5007</v>
      </c>
      <c r="F639" s="18">
        <v>2605.50459</v>
      </c>
      <c r="G639" s="18">
        <v>61064.220179999997</v>
      </c>
      <c r="H639" s="18">
        <v>12366.97248</v>
      </c>
      <c r="I639" s="18">
        <v>76036.697249999997</v>
      </c>
      <c r="J639" s="19">
        <v>3.4000000000000002E-2</v>
      </c>
      <c r="K639" s="19">
        <v>0.80300000000000005</v>
      </c>
      <c r="L639" s="19">
        <v>0.16300000000000001</v>
      </c>
      <c r="M639" s="20">
        <v>40</v>
      </c>
      <c r="N639" s="19">
        <v>28.699551569506699</v>
      </c>
      <c r="O639" s="19">
        <v>78.026905829596402</v>
      </c>
      <c r="P639" s="19">
        <v>28.251121076233201</v>
      </c>
    </row>
    <row r="640" spans="1:16" ht="14.1" x14ac:dyDescent="0.5">
      <c r="A640" t="s">
        <v>5022</v>
      </c>
      <c r="B640" s="17" t="s">
        <v>289</v>
      </c>
      <c r="C640" t="s">
        <v>4950</v>
      </c>
      <c r="D640" t="s">
        <v>4212</v>
      </c>
      <c r="E640" t="s">
        <v>4164</v>
      </c>
      <c r="F640" s="18">
        <v>1367.65347</v>
      </c>
      <c r="G640" s="18">
        <v>61988.664980000001</v>
      </c>
      <c r="H640" s="18">
        <v>13039.1</v>
      </c>
      <c r="I640" s="18">
        <v>76395.418449999997</v>
      </c>
      <c r="J640" s="19">
        <v>1.7999999999999999E-2</v>
      </c>
      <c r="K640" s="19">
        <v>0.81100000000000005</v>
      </c>
      <c r="L640" s="19">
        <v>0.17100000000000001</v>
      </c>
      <c r="M640" s="20">
        <v>40</v>
      </c>
      <c r="N640" s="19">
        <v>9.4170403587443907</v>
      </c>
      <c r="O640" s="19">
        <v>85.650224215246595</v>
      </c>
      <c r="P640" s="19">
        <v>35.426008968609899</v>
      </c>
    </row>
    <row r="641" spans="1:16" ht="14.1" x14ac:dyDescent="0.5">
      <c r="A641" t="s">
        <v>5023</v>
      </c>
      <c r="B641" s="17" t="s">
        <v>289</v>
      </c>
      <c r="C641" t="s">
        <v>4950</v>
      </c>
      <c r="D641" t="s">
        <v>5024</v>
      </c>
      <c r="E641" t="s">
        <v>5025</v>
      </c>
      <c r="F641" s="18">
        <v>593.23991999999998</v>
      </c>
      <c r="G641" s="18">
        <v>50799.70751</v>
      </c>
      <c r="H641" s="18">
        <v>29251.758890000001</v>
      </c>
      <c r="I641" s="18">
        <v>80644.706319999998</v>
      </c>
      <c r="J641" s="19">
        <v>7.0000000000000001E-3</v>
      </c>
      <c r="K641" s="19">
        <v>0.63</v>
      </c>
      <c r="L641" s="19">
        <v>0.36299999999999999</v>
      </c>
      <c r="M641" s="20">
        <v>40</v>
      </c>
      <c r="N641" s="19">
        <v>0</v>
      </c>
      <c r="O641" s="19">
        <v>5.3811659192825099</v>
      </c>
      <c r="P641" s="19">
        <v>99.103139013452903</v>
      </c>
    </row>
    <row r="642" spans="1:16" ht="14.1" x14ac:dyDescent="0.5">
      <c r="A642" t="s">
        <v>5026</v>
      </c>
      <c r="B642" s="17" t="s">
        <v>289</v>
      </c>
      <c r="C642" t="s">
        <v>4950</v>
      </c>
      <c r="D642" t="s">
        <v>4212</v>
      </c>
      <c r="E642" t="s">
        <v>4164</v>
      </c>
      <c r="F642" s="18">
        <v>3033.7617799999998</v>
      </c>
      <c r="G642" s="18">
        <v>61774.943700000003</v>
      </c>
      <c r="H642" s="18">
        <v>16031.5</v>
      </c>
      <c r="I642" s="18">
        <v>80840.205480000004</v>
      </c>
      <c r="J642" s="19">
        <v>3.7999999999999999E-2</v>
      </c>
      <c r="K642" s="19">
        <v>0.76400000000000001</v>
      </c>
      <c r="L642" s="19">
        <v>0.19800000000000001</v>
      </c>
      <c r="M642" s="20">
        <v>40</v>
      </c>
      <c r="N642" s="19">
        <v>34.529147982062803</v>
      </c>
      <c r="O642" s="19">
        <v>56.9506726457399</v>
      </c>
      <c r="P642" s="19">
        <v>61.883408071748903</v>
      </c>
    </row>
    <row r="643" spans="1:16" ht="14.1" x14ac:dyDescent="0.5">
      <c r="A643" t="s">
        <v>5027</v>
      </c>
      <c r="B643" s="17" t="s">
        <v>289</v>
      </c>
      <c r="C643" t="s">
        <v>4950</v>
      </c>
      <c r="D643" t="s">
        <v>4212</v>
      </c>
      <c r="E643" t="s">
        <v>4164</v>
      </c>
      <c r="F643" s="18">
        <v>1023.94386</v>
      </c>
      <c r="G643" s="18">
        <v>65332.041010000001</v>
      </c>
      <c r="H643" s="18">
        <v>14655</v>
      </c>
      <c r="I643" s="18">
        <v>81010.98487</v>
      </c>
      <c r="J643" s="19">
        <v>1.2999999999999999E-2</v>
      </c>
      <c r="K643" s="19">
        <v>0.80600000000000005</v>
      </c>
      <c r="L643" s="19">
        <v>0.18099999999999999</v>
      </c>
      <c r="M643" s="20">
        <v>40</v>
      </c>
      <c r="N643" s="19">
        <v>3.5874439461883401</v>
      </c>
      <c r="O643" s="19">
        <v>81.165919282511197</v>
      </c>
      <c r="P643" s="19">
        <v>43.497757847533599</v>
      </c>
    </row>
    <row r="644" spans="1:16" ht="14.1" x14ac:dyDescent="0.5">
      <c r="A644" t="s">
        <v>5028</v>
      </c>
      <c r="B644" s="17" t="s">
        <v>289</v>
      </c>
      <c r="C644" t="s">
        <v>4950</v>
      </c>
      <c r="D644" t="s">
        <v>4212</v>
      </c>
      <c r="E644" t="s">
        <v>4164</v>
      </c>
      <c r="F644" s="18">
        <v>898.76949999999999</v>
      </c>
      <c r="G644" s="18">
        <v>67747.580010000005</v>
      </c>
      <c r="H644" s="18">
        <v>14933.4</v>
      </c>
      <c r="I644" s="18">
        <v>83579.749509999994</v>
      </c>
      <c r="J644" s="19">
        <v>1.0999999999999999E-2</v>
      </c>
      <c r="K644" s="19">
        <v>0.81100000000000005</v>
      </c>
      <c r="L644" s="19">
        <v>0.17899999999999999</v>
      </c>
      <c r="M644" s="20">
        <v>41</v>
      </c>
      <c r="N644" s="19">
        <v>1.3452914798206299</v>
      </c>
      <c r="O644" s="19">
        <v>81.165919282511197</v>
      </c>
      <c r="P644" s="19">
        <v>44.394618834080703</v>
      </c>
    </row>
    <row r="645" spans="1:16" ht="14.1" x14ac:dyDescent="0.5">
      <c r="A645" t="s">
        <v>5029</v>
      </c>
      <c r="B645" s="17" t="s">
        <v>289</v>
      </c>
      <c r="C645" t="s">
        <v>4950</v>
      </c>
      <c r="D645" t="s">
        <v>5030</v>
      </c>
      <c r="E645" t="s">
        <v>5031</v>
      </c>
      <c r="F645" s="18">
        <v>1659.42029</v>
      </c>
      <c r="G645" s="18">
        <v>71173.913039999999</v>
      </c>
      <c r="H645" s="18">
        <v>16449.27536</v>
      </c>
      <c r="I645" s="18">
        <v>89282.608699999997</v>
      </c>
      <c r="J645" s="19">
        <v>1.9E-2</v>
      </c>
      <c r="K645" s="19">
        <v>0.79700000000000004</v>
      </c>
      <c r="L645" s="19">
        <v>0.184</v>
      </c>
      <c r="M645" s="20">
        <v>41</v>
      </c>
      <c r="N645" s="19">
        <v>8.52017937219731</v>
      </c>
      <c r="O645" s="19">
        <v>71.748878923766796</v>
      </c>
      <c r="P645" s="19">
        <v>47.533632286995498</v>
      </c>
    </row>
    <row r="646" spans="1:16" ht="14.1" x14ac:dyDescent="0.5">
      <c r="A646" t="s">
        <v>5032</v>
      </c>
      <c r="B646" s="17" t="s">
        <v>289</v>
      </c>
      <c r="C646" t="s">
        <v>4950</v>
      </c>
      <c r="D646" t="s">
        <v>5018</v>
      </c>
      <c r="E646" t="s">
        <v>5019</v>
      </c>
      <c r="F646" s="18">
        <v>1223.2415900000001</v>
      </c>
      <c r="G646" s="18">
        <v>81039.755350000007</v>
      </c>
      <c r="H646" s="18">
        <v>21941.89602</v>
      </c>
      <c r="I646" s="18">
        <v>104204.89297</v>
      </c>
      <c r="J646" s="19">
        <v>1.2E-2</v>
      </c>
      <c r="K646" s="19">
        <v>0.77800000000000002</v>
      </c>
      <c r="L646" s="19">
        <v>0.21099999999999999</v>
      </c>
      <c r="M646" s="20">
        <v>42</v>
      </c>
      <c r="N646" s="19">
        <v>2.6785714285714302</v>
      </c>
      <c r="O646" s="19">
        <v>52.678571428571402</v>
      </c>
      <c r="P646" s="19">
        <v>76.339285714285694</v>
      </c>
    </row>
    <row r="647" spans="1:16" ht="14.1" x14ac:dyDescent="0.5">
      <c r="A647" t="s">
        <v>5033</v>
      </c>
      <c r="B647" s="17" t="s">
        <v>289</v>
      </c>
      <c r="C647" t="s">
        <v>4950</v>
      </c>
      <c r="D647" t="s">
        <v>4212</v>
      </c>
      <c r="E647" t="s">
        <v>4164</v>
      </c>
      <c r="F647" s="18">
        <v>4854.98315</v>
      </c>
      <c r="G647" s="18">
        <v>86472.479399999997</v>
      </c>
      <c r="H647" s="18">
        <v>23149.7</v>
      </c>
      <c r="I647" s="18">
        <v>114477.16254999999</v>
      </c>
      <c r="J647" s="19">
        <v>4.2000000000000003E-2</v>
      </c>
      <c r="K647" s="19">
        <v>0.755</v>
      </c>
      <c r="L647" s="19">
        <v>0.20200000000000001</v>
      </c>
      <c r="M647" s="20">
        <v>42</v>
      </c>
      <c r="N647" s="19">
        <v>47.767857142857103</v>
      </c>
      <c r="O647" s="19">
        <v>35.267857142857103</v>
      </c>
      <c r="P647" s="19">
        <v>71.875</v>
      </c>
    </row>
    <row r="648" spans="1:16" ht="14.1" x14ac:dyDescent="0.5">
      <c r="A648" t="s">
        <v>5034</v>
      </c>
      <c r="B648" s="17" t="s">
        <v>289</v>
      </c>
      <c r="C648" t="s">
        <v>4950</v>
      </c>
      <c r="D648" t="s">
        <v>4212</v>
      </c>
      <c r="E648" t="s">
        <v>4164</v>
      </c>
      <c r="F648" s="18">
        <v>2236.76458</v>
      </c>
      <c r="G648" s="18">
        <v>95057.3557</v>
      </c>
      <c r="H648" s="18">
        <v>21999.9</v>
      </c>
      <c r="I648" s="18">
        <v>119294.02028</v>
      </c>
      <c r="J648" s="19">
        <v>1.9E-2</v>
      </c>
      <c r="K648" s="19">
        <v>0.79700000000000004</v>
      </c>
      <c r="L648" s="19">
        <v>0.184</v>
      </c>
      <c r="M648" s="20">
        <v>42</v>
      </c>
      <c r="N648" s="19">
        <v>8.03571428571429</v>
      </c>
      <c r="O648" s="19">
        <v>66.964285714285694</v>
      </c>
      <c r="P648" s="19">
        <v>52.678571428571402</v>
      </c>
    </row>
    <row r="649" spans="1:16" ht="14.1" x14ac:dyDescent="0.5">
      <c r="A649" t="s">
        <v>5035</v>
      </c>
      <c r="B649" s="17" t="s">
        <v>289</v>
      </c>
      <c r="C649" t="s">
        <v>4950</v>
      </c>
      <c r="D649" t="s">
        <v>4212</v>
      </c>
      <c r="E649" t="s">
        <v>4164</v>
      </c>
      <c r="F649" s="18">
        <v>1455.5715</v>
      </c>
      <c r="G649" s="18">
        <v>102381.64317</v>
      </c>
      <c r="H649" s="18">
        <v>20337.099999999999</v>
      </c>
      <c r="I649" s="18">
        <v>124174.31467000001</v>
      </c>
      <c r="J649" s="19">
        <v>1.2E-2</v>
      </c>
      <c r="K649" s="19">
        <v>0.82399999999999995</v>
      </c>
      <c r="L649" s="19">
        <v>0.16400000000000001</v>
      </c>
      <c r="M649" s="20">
        <v>42</v>
      </c>
      <c r="N649" s="19">
        <v>3.5714285714285698</v>
      </c>
      <c r="O649" s="19">
        <v>79.910714285714306</v>
      </c>
      <c r="P649" s="19">
        <v>35.267857142857103</v>
      </c>
    </row>
    <row r="650" spans="1:16" ht="14.1" x14ac:dyDescent="0.5">
      <c r="A650" t="s">
        <v>5036</v>
      </c>
      <c r="B650" s="17" t="s">
        <v>289</v>
      </c>
      <c r="C650" t="s">
        <v>4950</v>
      </c>
      <c r="D650" t="s">
        <v>5037</v>
      </c>
      <c r="E650" t="s">
        <v>5038</v>
      </c>
      <c r="F650" s="18">
        <v>915.75091999999995</v>
      </c>
      <c r="G650" s="18">
        <v>116941.39194</v>
      </c>
      <c r="H650" s="18">
        <v>25824.17582</v>
      </c>
      <c r="I650" s="18">
        <v>143681.31868</v>
      </c>
      <c r="J650" s="19">
        <v>6.0000000000000001E-3</v>
      </c>
      <c r="K650" s="19">
        <v>0.81399999999999995</v>
      </c>
      <c r="L650" s="19">
        <v>0.18</v>
      </c>
      <c r="M650" s="20">
        <v>43</v>
      </c>
      <c r="N650" s="19">
        <v>0</v>
      </c>
      <c r="O650" s="19">
        <v>71.748878923766796</v>
      </c>
      <c r="P650" s="19">
        <v>48.878923766816101</v>
      </c>
    </row>
    <row r="651" spans="1:16" ht="14.1" x14ac:dyDescent="0.5">
      <c r="A651" t="s">
        <v>5039</v>
      </c>
      <c r="B651" s="17" t="s">
        <v>289</v>
      </c>
      <c r="C651" t="s">
        <v>4950</v>
      </c>
      <c r="D651" t="s">
        <v>4212</v>
      </c>
      <c r="E651" t="s">
        <v>4164</v>
      </c>
      <c r="F651" s="18">
        <v>5641.7088299999996</v>
      </c>
      <c r="G651" s="18">
        <v>114701.86659999999</v>
      </c>
      <c r="H651" s="18">
        <v>28073.5</v>
      </c>
      <c r="I651" s="18">
        <v>148417.07543</v>
      </c>
      <c r="J651" s="19">
        <v>3.7999999999999999E-2</v>
      </c>
      <c r="K651" s="19">
        <v>0.77300000000000002</v>
      </c>
      <c r="L651" s="19">
        <v>0.189</v>
      </c>
      <c r="M651" s="20">
        <v>43</v>
      </c>
      <c r="N651" s="19">
        <v>49.775784753363197</v>
      </c>
      <c r="O651" s="19">
        <v>45.291479820627799</v>
      </c>
      <c r="P651" s="19">
        <v>61.883408071748903</v>
      </c>
    </row>
    <row r="652" spans="1:16" ht="14.1" x14ac:dyDescent="0.5">
      <c r="A652" t="s">
        <v>5040</v>
      </c>
      <c r="B652" s="17" t="s">
        <v>289</v>
      </c>
      <c r="C652" t="s">
        <v>4950</v>
      </c>
      <c r="D652" t="s">
        <v>4212</v>
      </c>
      <c r="E652" t="s">
        <v>4164</v>
      </c>
      <c r="F652" s="18">
        <v>3677.5074399999999</v>
      </c>
      <c r="G652" s="18">
        <v>124219.8795</v>
      </c>
      <c r="H652" s="18">
        <v>28808</v>
      </c>
      <c r="I652" s="18">
        <v>156705.38694</v>
      </c>
      <c r="J652" s="19">
        <v>2.3E-2</v>
      </c>
      <c r="K652" s="19">
        <v>0.79300000000000004</v>
      </c>
      <c r="L652" s="19">
        <v>0.184</v>
      </c>
      <c r="M652" s="20">
        <v>43</v>
      </c>
      <c r="N652" s="19">
        <v>25.5605381165919</v>
      </c>
      <c r="O652" s="19">
        <v>59.641255605381197</v>
      </c>
      <c r="P652" s="19">
        <v>56.053811659192803</v>
      </c>
    </row>
    <row r="653" spans="1:16" ht="14.1" x14ac:dyDescent="0.5">
      <c r="A653" t="s">
        <v>5041</v>
      </c>
      <c r="B653" s="17" t="s">
        <v>289</v>
      </c>
      <c r="C653" t="s">
        <v>4950</v>
      </c>
      <c r="D653" t="s">
        <v>4212</v>
      </c>
      <c r="E653" t="s">
        <v>4164</v>
      </c>
      <c r="F653" s="18">
        <v>4365.3837999999996</v>
      </c>
      <c r="G653" s="18">
        <v>130242.4623</v>
      </c>
      <c r="H653" s="18">
        <v>30914.7</v>
      </c>
      <c r="I653" s="18">
        <v>165522.54610000001</v>
      </c>
      <c r="J653" s="19">
        <v>2.5999999999999999E-2</v>
      </c>
      <c r="K653" s="19">
        <v>0.78700000000000003</v>
      </c>
      <c r="L653" s="19">
        <v>0.187</v>
      </c>
      <c r="M653" s="20">
        <v>44</v>
      </c>
      <c r="N653" s="19">
        <v>30.941704035874402</v>
      </c>
      <c r="O653" s="19">
        <v>51.569506726457398</v>
      </c>
      <c r="P653" s="19">
        <v>63.677130044842997</v>
      </c>
    </row>
    <row r="654" spans="1:16" ht="14.1" x14ac:dyDescent="0.5">
      <c r="A654" t="s">
        <v>5042</v>
      </c>
      <c r="B654" s="17" t="s">
        <v>289</v>
      </c>
      <c r="C654" t="s">
        <v>4950</v>
      </c>
      <c r="D654" t="s">
        <v>4212</v>
      </c>
      <c r="E654" t="s">
        <v>4164</v>
      </c>
      <c r="F654" s="18">
        <v>2678.8909399999998</v>
      </c>
      <c r="G654" s="18">
        <v>141593.4964</v>
      </c>
      <c r="H654" s="18">
        <v>30083.5</v>
      </c>
      <c r="I654" s="18">
        <v>174355.88733999999</v>
      </c>
      <c r="J654" s="19">
        <v>1.4999999999999999E-2</v>
      </c>
      <c r="K654" s="19">
        <v>0.81200000000000006</v>
      </c>
      <c r="L654" s="19">
        <v>0.17299999999999999</v>
      </c>
      <c r="M654" s="20">
        <v>44</v>
      </c>
      <c r="N654" s="19">
        <v>8.0717488789237706</v>
      </c>
      <c r="O654" s="19">
        <v>72.645739910313907</v>
      </c>
      <c r="P654" s="19">
        <v>48.878923766816101</v>
      </c>
    </row>
    <row r="655" spans="1:16" ht="14.1" x14ac:dyDescent="0.5">
      <c r="A655" t="s">
        <v>5043</v>
      </c>
      <c r="B655" s="17" t="s">
        <v>289</v>
      </c>
      <c r="C655" t="s">
        <v>4950</v>
      </c>
      <c r="D655" t="s">
        <v>4212</v>
      </c>
      <c r="E655" t="s">
        <v>4164</v>
      </c>
      <c r="F655" s="18">
        <v>2150.3705599999998</v>
      </c>
      <c r="G655" s="18">
        <v>142191.2022</v>
      </c>
      <c r="H655" s="18">
        <v>31281.4</v>
      </c>
      <c r="I655" s="18">
        <v>175622.97276</v>
      </c>
      <c r="J655" s="19">
        <v>1.2E-2</v>
      </c>
      <c r="K655" s="19">
        <v>0.81</v>
      </c>
      <c r="L655" s="19">
        <v>0.17799999999999999</v>
      </c>
      <c r="M655" s="20">
        <v>44</v>
      </c>
      <c r="N655" s="19">
        <v>3.5874439461883401</v>
      </c>
      <c r="O655" s="19">
        <v>70.852017937219699</v>
      </c>
      <c r="P655" s="19">
        <v>52.914798206278</v>
      </c>
    </row>
    <row r="656" spans="1:16" ht="14.1" x14ac:dyDescent="0.5">
      <c r="A656" t="s">
        <v>5044</v>
      </c>
      <c r="B656" s="17" t="s">
        <v>289</v>
      </c>
      <c r="C656" t="s">
        <v>4950</v>
      </c>
      <c r="D656" t="s">
        <v>4212</v>
      </c>
      <c r="E656" t="s">
        <v>4164</v>
      </c>
      <c r="F656" s="18">
        <v>7571.0060100000001</v>
      </c>
      <c r="G656" s="18">
        <v>139030.74160000001</v>
      </c>
      <c r="H656" s="18">
        <v>36693.699999999997</v>
      </c>
      <c r="I656" s="18">
        <v>183295.44761</v>
      </c>
      <c r="J656" s="19">
        <v>4.1000000000000002E-2</v>
      </c>
      <c r="K656" s="19">
        <v>0.75900000000000001</v>
      </c>
      <c r="L656" s="19">
        <v>0.2</v>
      </c>
      <c r="M656" s="20">
        <v>44</v>
      </c>
      <c r="N656" s="19">
        <v>56.502242152466401</v>
      </c>
      <c r="O656" s="19">
        <v>32.286995515695097</v>
      </c>
      <c r="P656" s="19">
        <v>74.4394618834081</v>
      </c>
    </row>
    <row r="657" spans="1:16" ht="14.1" x14ac:dyDescent="0.5">
      <c r="A657" t="s">
        <v>5045</v>
      </c>
      <c r="B657" s="17" t="s">
        <v>289</v>
      </c>
      <c r="C657" t="s">
        <v>4950</v>
      </c>
      <c r="D657" t="s">
        <v>5006</v>
      </c>
      <c r="E657" t="s">
        <v>5007</v>
      </c>
      <c r="F657" s="18">
        <v>5021.8340600000001</v>
      </c>
      <c r="G657" s="18">
        <v>147598.25328</v>
      </c>
      <c r="H657" s="18">
        <v>40174.672489999997</v>
      </c>
      <c r="I657" s="18">
        <v>192794.75983</v>
      </c>
      <c r="J657" s="19">
        <v>2.5999999999999999E-2</v>
      </c>
      <c r="K657" s="19">
        <v>0.76600000000000001</v>
      </c>
      <c r="L657" s="19">
        <v>0.20799999999999999</v>
      </c>
      <c r="M657" s="20">
        <v>44</v>
      </c>
      <c r="N657" s="19">
        <v>32.286995515695097</v>
      </c>
      <c r="O657" s="19">
        <v>36.322869955157003</v>
      </c>
      <c r="P657" s="19">
        <v>82.5112107623318</v>
      </c>
    </row>
    <row r="658" spans="1:16" ht="14.1" x14ac:dyDescent="0.5">
      <c r="A658" t="s">
        <v>5046</v>
      </c>
      <c r="B658" s="17" t="s">
        <v>289</v>
      </c>
      <c r="C658" t="s">
        <v>4950</v>
      </c>
      <c r="D658" t="s">
        <v>4212</v>
      </c>
      <c r="E658" t="s">
        <v>4164</v>
      </c>
      <c r="F658" s="18">
        <v>4208.3211700000002</v>
      </c>
      <c r="G658" s="18">
        <v>167780.67019999999</v>
      </c>
      <c r="H658" s="18">
        <v>38188.400000000001</v>
      </c>
      <c r="I658" s="18">
        <v>210177.39137</v>
      </c>
      <c r="J658" s="19">
        <v>0.02</v>
      </c>
      <c r="K658" s="19">
        <v>0.79800000000000004</v>
      </c>
      <c r="L658" s="19">
        <v>0.182</v>
      </c>
      <c r="M658" s="20">
        <v>44</v>
      </c>
      <c r="N658" s="19">
        <v>21.076233183856498</v>
      </c>
      <c r="O658" s="19">
        <v>60.089686098654703</v>
      </c>
      <c r="P658" s="19">
        <v>59.641255605381197</v>
      </c>
    </row>
    <row r="659" spans="1:16" ht="14.1" x14ac:dyDescent="0.5">
      <c r="A659" t="s">
        <v>5047</v>
      </c>
      <c r="B659" s="17" t="s">
        <v>289</v>
      </c>
      <c r="C659" t="s">
        <v>4950</v>
      </c>
      <c r="D659" t="s">
        <v>4212</v>
      </c>
      <c r="E659" t="s">
        <v>4164</v>
      </c>
      <c r="F659" s="18">
        <v>2356.9414900000002</v>
      </c>
      <c r="G659" s="18">
        <v>191085.17749999999</v>
      </c>
      <c r="H659" s="18">
        <v>39896.9</v>
      </c>
      <c r="I659" s="18">
        <v>233339.01899000001</v>
      </c>
      <c r="J659" s="19">
        <v>0.01</v>
      </c>
      <c r="K659" s="19">
        <v>0.81899999999999995</v>
      </c>
      <c r="L659" s="19">
        <v>0.17100000000000001</v>
      </c>
      <c r="M659" s="20">
        <v>45</v>
      </c>
      <c r="N659" s="19">
        <v>4.46428571428571</v>
      </c>
      <c r="O659" s="19">
        <v>77.232142857142904</v>
      </c>
      <c r="P659" s="19">
        <v>42.410714285714299</v>
      </c>
    </row>
    <row r="660" spans="1:16" ht="14.1" x14ac:dyDescent="0.5">
      <c r="A660" t="s">
        <v>5048</v>
      </c>
      <c r="B660" s="17" t="s">
        <v>289</v>
      </c>
      <c r="C660" t="s">
        <v>4950</v>
      </c>
      <c r="D660" t="s">
        <v>4212</v>
      </c>
      <c r="E660" t="s">
        <v>4164</v>
      </c>
      <c r="F660" s="18">
        <v>2115.26496</v>
      </c>
      <c r="G660" s="18">
        <v>192728.11262999999</v>
      </c>
      <c r="H660" s="18">
        <v>39817.5</v>
      </c>
      <c r="I660" s="18">
        <v>234660.87758999999</v>
      </c>
      <c r="J660" s="19">
        <v>8.9999999999999993E-3</v>
      </c>
      <c r="K660" s="19">
        <v>0.82099999999999995</v>
      </c>
      <c r="L660" s="19">
        <v>0.17</v>
      </c>
      <c r="M660" s="20">
        <v>45</v>
      </c>
      <c r="N660" s="19">
        <v>3.5714285714285698</v>
      </c>
      <c r="O660" s="19">
        <v>79.910714285714306</v>
      </c>
      <c r="P660" s="19">
        <v>40.625</v>
      </c>
    </row>
    <row r="661" spans="1:16" ht="14.1" x14ac:dyDescent="0.5">
      <c r="A661" t="s">
        <v>5049</v>
      </c>
      <c r="B661" s="17" t="s">
        <v>289</v>
      </c>
      <c r="C661" t="s">
        <v>4950</v>
      </c>
      <c r="D661" t="s">
        <v>4212</v>
      </c>
      <c r="E661" t="s">
        <v>4164</v>
      </c>
      <c r="F661" s="18">
        <v>1919.2754299999999</v>
      </c>
      <c r="G661" s="18">
        <v>201385.93140999999</v>
      </c>
      <c r="H661" s="18">
        <v>42390.8</v>
      </c>
      <c r="I661" s="18">
        <v>245696.00683999999</v>
      </c>
      <c r="J661" s="19">
        <v>8.0000000000000002E-3</v>
      </c>
      <c r="K661" s="19">
        <v>0.82</v>
      </c>
      <c r="L661" s="19">
        <v>0.17299999999999999</v>
      </c>
      <c r="M661" s="20">
        <v>45</v>
      </c>
      <c r="N661" s="19">
        <v>2.2321428571428599</v>
      </c>
      <c r="O661" s="19">
        <v>78.571428571428598</v>
      </c>
      <c r="P661" s="19">
        <v>46.428571428571402</v>
      </c>
    </row>
    <row r="662" spans="1:16" ht="14.1" x14ac:dyDescent="0.5">
      <c r="A662" t="s">
        <v>5050</v>
      </c>
      <c r="B662" s="17" t="s">
        <v>289</v>
      </c>
      <c r="C662" t="s">
        <v>4950</v>
      </c>
      <c r="D662" t="s">
        <v>4212</v>
      </c>
      <c r="E662" t="s">
        <v>4164</v>
      </c>
      <c r="F662" s="18">
        <v>6666.3470500000003</v>
      </c>
      <c r="G662" s="18">
        <v>192743.22560000001</v>
      </c>
      <c r="H662" s="18">
        <v>48441.8</v>
      </c>
      <c r="I662" s="18">
        <v>247851.37265</v>
      </c>
      <c r="J662" s="19">
        <v>2.7E-2</v>
      </c>
      <c r="K662" s="19">
        <v>0.77800000000000002</v>
      </c>
      <c r="L662" s="19">
        <v>0.19500000000000001</v>
      </c>
      <c r="M662" s="20">
        <v>45</v>
      </c>
      <c r="N662" s="19">
        <v>38.839285714285701</v>
      </c>
      <c r="O662" s="19">
        <v>46.428571428571402</v>
      </c>
      <c r="P662" s="19">
        <v>60.714285714285701</v>
      </c>
    </row>
    <row r="663" spans="1:16" ht="14.1" x14ac:dyDescent="0.5">
      <c r="A663" t="s">
        <v>5051</v>
      </c>
      <c r="B663" s="17" t="s">
        <v>289</v>
      </c>
      <c r="C663" t="s">
        <v>4950</v>
      </c>
      <c r="D663" t="s">
        <v>5024</v>
      </c>
      <c r="E663" t="s">
        <v>5025</v>
      </c>
      <c r="F663" s="18">
        <v>4576.4222399999999</v>
      </c>
      <c r="G663" s="18">
        <v>147640.16365999999</v>
      </c>
      <c r="H663" s="18">
        <v>97505.862980000005</v>
      </c>
      <c r="I663" s="18">
        <v>249722.44888000001</v>
      </c>
      <c r="J663" s="19">
        <v>1.7999999999999999E-2</v>
      </c>
      <c r="K663" s="19">
        <v>0.59099999999999997</v>
      </c>
      <c r="L663" s="19">
        <v>0.39</v>
      </c>
      <c r="M663" s="20">
        <v>45</v>
      </c>
      <c r="N663" s="19">
        <v>20.089285714285701</v>
      </c>
      <c r="O663" s="19">
        <v>3.125</v>
      </c>
      <c r="P663" s="19">
        <v>97.767857142857096</v>
      </c>
    </row>
    <row r="664" spans="1:16" ht="14.1" x14ac:dyDescent="0.5">
      <c r="A664" t="s">
        <v>5052</v>
      </c>
      <c r="B664" s="17" t="s">
        <v>289</v>
      </c>
      <c r="C664" t="s">
        <v>4950</v>
      </c>
      <c r="D664" t="s">
        <v>4212</v>
      </c>
      <c r="E664" t="s">
        <v>4164</v>
      </c>
      <c r="F664" s="18">
        <v>5010.4796299999998</v>
      </c>
      <c r="G664" s="18">
        <v>211275.5919</v>
      </c>
      <c r="H664" s="18">
        <v>46596.4</v>
      </c>
      <c r="I664" s="18">
        <v>262882.47152999998</v>
      </c>
      <c r="J664" s="19">
        <v>1.9E-2</v>
      </c>
      <c r="K664" s="19">
        <v>0.80400000000000005</v>
      </c>
      <c r="L664" s="19">
        <v>0.17699999999999999</v>
      </c>
      <c r="M664" s="20">
        <v>45</v>
      </c>
      <c r="N664" s="19">
        <v>22.321428571428601</v>
      </c>
      <c r="O664" s="19">
        <v>64.285714285714306</v>
      </c>
      <c r="P664" s="19">
        <v>50</v>
      </c>
    </row>
    <row r="665" spans="1:16" ht="14.1" x14ac:dyDescent="0.5">
      <c r="A665" t="s">
        <v>5053</v>
      </c>
      <c r="B665" s="17" t="s">
        <v>289</v>
      </c>
      <c r="C665" t="s">
        <v>4950</v>
      </c>
      <c r="D665" t="s">
        <v>5054</v>
      </c>
      <c r="E665" t="s">
        <v>5055</v>
      </c>
      <c r="F665" s="18">
        <v>4486.1111099999998</v>
      </c>
      <c r="G665" s="18">
        <v>212916.66667000001</v>
      </c>
      <c r="H665" s="18">
        <v>53055.555560000001</v>
      </c>
      <c r="I665" s="18">
        <v>270458.33332999999</v>
      </c>
      <c r="J665" s="19">
        <v>1.7000000000000001E-2</v>
      </c>
      <c r="K665" s="19">
        <v>0.78700000000000003</v>
      </c>
      <c r="L665" s="19">
        <v>0.19600000000000001</v>
      </c>
      <c r="M665" s="20">
        <v>45</v>
      </c>
      <c r="N665" s="19">
        <v>18.75</v>
      </c>
      <c r="O665" s="19">
        <v>51.785714285714299</v>
      </c>
      <c r="P665" s="19">
        <v>62.5</v>
      </c>
    </row>
    <row r="666" spans="1:16" ht="14.1" x14ac:dyDescent="0.5">
      <c r="A666" t="s">
        <v>5056</v>
      </c>
      <c r="B666" s="17" t="s">
        <v>289</v>
      </c>
      <c r="C666" t="s">
        <v>4950</v>
      </c>
      <c r="D666" t="s">
        <v>4212</v>
      </c>
      <c r="E666" t="s">
        <v>4164</v>
      </c>
      <c r="F666" s="18">
        <v>2006.7723699999999</v>
      </c>
      <c r="G666" s="18">
        <v>223472.99729999999</v>
      </c>
      <c r="H666" s="18">
        <v>46604.7</v>
      </c>
      <c r="I666" s="18">
        <v>272084.46967000002</v>
      </c>
      <c r="J666" s="19">
        <v>7.0000000000000001E-3</v>
      </c>
      <c r="K666" s="19">
        <v>0.82099999999999995</v>
      </c>
      <c r="L666" s="19">
        <v>0.17100000000000001</v>
      </c>
      <c r="M666" s="20">
        <v>45</v>
      </c>
      <c r="N666" s="19">
        <v>1.33928571428571</v>
      </c>
      <c r="O666" s="19">
        <v>79.464285714285694</v>
      </c>
      <c r="P666" s="19">
        <v>42.857142857142897</v>
      </c>
    </row>
    <row r="667" spans="1:16" ht="14.1" x14ac:dyDescent="0.5">
      <c r="A667" t="s">
        <v>5057</v>
      </c>
      <c r="B667" s="17" t="s">
        <v>289</v>
      </c>
      <c r="C667" t="s">
        <v>4950</v>
      </c>
      <c r="D667" t="s">
        <v>5058</v>
      </c>
      <c r="E667" t="s">
        <v>5059</v>
      </c>
      <c r="F667" s="18">
        <v>3435.0282499999998</v>
      </c>
      <c r="G667" s="18">
        <v>227084.74575999999</v>
      </c>
      <c r="H667" s="18">
        <v>48700.564969999999</v>
      </c>
      <c r="I667" s="18">
        <v>279220.33898</v>
      </c>
      <c r="J667" s="19">
        <v>1.2E-2</v>
      </c>
      <c r="K667" s="19">
        <v>0.81299999999999994</v>
      </c>
      <c r="L667" s="19">
        <v>0.17399999999999999</v>
      </c>
      <c r="M667" s="20">
        <v>46</v>
      </c>
      <c r="N667" s="19">
        <v>12.1076233183857</v>
      </c>
      <c r="O667" s="19">
        <v>68.161434977578494</v>
      </c>
      <c r="P667" s="19">
        <v>47.085201793722</v>
      </c>
    </row>
    <row r="668" spans="1:16" ht="14.1" x14ac:dyDescent="0.5">
      <c r="A668" t="s">
        <v>5060</v>
      </c>
      <c r="B668" s="17" t="s">
        <v>289</v>
      </c>
      <c r="C668" t="s">
        <v>4950</v>
      </c>
      <c r="D668" t="s">
        <v>4212</v>
      </c>
      <c r="E668" t="s">
        <v>4164</v>
      </c>
      <c r="F668" s="18">
        <v>3009.2059300000001</v>
      </c>
      <c r="G668" s="18">
        <v>229221.20610000001</v>
      </c>
      <c r="H668" s="18">
        <v>48369.7</v>
      </c>
      <c r="I668" s="18">
        <v>280600.11203000002</v>
      </c>
      <c r="J668" s="19">
        <v>1.0999999999999999E-2</v>
      </c>
      <c r="K668" s="19">
        <v>0.81699999999999995</v>
      </c>
      <c r="L668" s="19">
        <v>0.17199999999999999</v>
      </c>
      <c r="M668" s="20">
        <v>46</v>
      </c>
      <c r="N668" s="19">
        <v>10.3139013452915</v>
      </c>
      <c r="O668" s="19">
        <v>71.300448430493304</v>
      </c>
      <c r="P668" s="19">
        <v>45.291479820627799</v>
      </c>
    </row>
    <row r="669" spans="1:16" ht="14.1" x14ac:dyDescent="0.5">
      <c r="A669" t="s">
        <v>5061</v>
      </c>
      <c r="B669" s="17" t="s">
        <v>289</v>
      </c>
      <c r="C669" t="s">
        <v>4950</v>
      </c>
      <c r="D669" t="s">
        <v>5058</v>
      </c>
      <c r="E669" t="s">
        <v>5059</v>
      </c>
      <c r="F669" s="18">
        <v>2484.4720499999999</v>
      </c>
      <c r="G669" s="18">
        <v>228857.14285999999</v>
      </c>
      <c r="H669" s="18">
        <v>51552.795030000001</v>
      </c>
      <c r="I669" s="18">
        <v>282894.40993999998</v>
      </c>
      <c r="J669" s="19">
        <v>8.9999999999999993E-3</v>
      </c>
      <c r="K669" s="19">
        <v>0.80900000000000005</v>
      </c>
      <c r="L669" s="19">
        <v>0.182</v>
      </c>
      <c r="M669" s="20">
        <v>46</v>
      </c>
      <c r="N669" s="19">
        <v>3.5874439461883401</v>
      </c>
      <c r="O669" s="19">
        <v>65.919282511210795</v>
      </c>
      <c r="P669" s="19">
        <v>52.466367713004502</v>
      </c>
    </row>
    <row r="670" spans="1:16" ht="14.1" x14ac:dyDescent="0.5">
      <c r="A670" t="s">
        <v>5062</v>
      </c>
      <c r="B670" s="17" t="s">
        <v>289</v>
      </c>
      <c r="C670" t="s">
        <v>4950</v>
      </c>
      <c r="D670" t="s">
        <v>4212</v>
      </c>
      <c r="E670" t="s">
        <v>4164</v>
      </c>
      <c r="F670" s="18">
        <v>4479.8569500000003</v>
      </c>
      <c r="G670" s="18">
        <v>235264.9227</v>
      </c>
      <c r="H670" s="18">
        <v>53148.2</v>
      </c>
      <c r="I670" s="18">
        <v>292892.97964999999</v>
      </c>
      <c r="J670" s="19">
        <v>1.4999999999999999E-2</v>
      </c>
      <c r="K670" s="19">
        <v>0.80300000000000005</v>
      </c>
      <c r="L670" s="19">
        <v>0.18099999999999999</v>
      </c>
      <c r="M670" s="20">
        <v>46</v>
      </c>
      <c r="N670" s="19">
        <v>21.52466367713</v>
      </c>
      <c r="O670" s="19">
        <v>62.780269058296</v>
      </c>
      <c r="P670" s="19">
        <v>51.569506726457398</v>
      </c>
    </row>
    <row r="671" spans="1:16" ht="14.1" x14ac:dyDescent="0.5">
      <c r="A671" t="s">
        <v>5063</v>
      </c>
      <c r="B671" s="17" t="s">
        <v>289</v>
      </c>
      <c r="C671" t="s">
        <v>4950</v>
      </c>
      <c r="D671" t="s">
        <v>4212</v>
      </c>
      <c r="E671" t="s">
        <v>4164</v>
      </c>
      <c r="F671" s="18">
        <v>6268.3964299999998</v>
      </c>
      <c r="G671" s="18">
        <v>267913.5992</v>
      </c>
      <c r="H671" s="18">
        <v>61323.7</v>
      </c>
      <c r="I671" s="18">
        <v>335505.69562999997</v>
      </c>
      <c r="J671" s="19">
        <v>1.9E-2</v>
      </c>
      <c r="K671" s="19">
        <v>0.79900000000000004</v>
      </c>
      <c r="L671" s="19">
        <v>0.183</v>
      </c>
      <c r="M671" s="20">
        <v>46</v>
      </c>
      <c r="N671" s="19">
        <v>30.941704035874402</v>
      </c>
      <c r="O671" s="19">
        <v>58.7443946188341</v>
      </c>
      <c r="P671" s="19">
        <v>53.363228699551598</v>
      </c>
    </row>
    <row r="672" spans="1:16" ht="14.1" x14ac:dyDescent="0.5">
      <c r="A672" t="s">
        <v>5064</v>
      </c>
      <c r="B672" s="17" t="s">
        <v>289</v>
      </c>
      <c r="C672" t="s">
        <v>4950</v>
      </c>
      <c r="D672" t="s">
        <v>5006</v>
      </c>
      <c r="E672" t="s">
        <v>5007</v>
      </c>
      <c r="F672" s="18">
        <v>5223.8806000000004</v>
      </c>
      <c r="G672" s="18">
        <v>265820.89552000002</v>
      </c>
      <c r="H672" s="18">
        <v>67910.447759999995</v>
      </c>
      <c r="I672" s="18">
        <v>338955.22388000001</v>
      </c>
      <c r="J672" s="19">
        <v>1.4999999999999999E-2</v>
      </c>
      <c r="K672" s="19">
        <v>0.78400000000000003</v>
      </c>
      <c r="L672" s="19">
        <v>0.2</v>
      </c>
      <c r="M672" s="20">
        <v>46</v>
      </c>
      <c r="N672" s="19">
        <v>22.421524663677101</v>
      </c>
      <c r="O672" s="19">
        <v>46.636771300448402</v>
      </c>
      <c r="P672" s="19">
        <v>70.852017937219699</v>
      </c>
    </row>
    <row r="673" spans="1:16" ht="14.1" x14ac:dyDescent="0.5">
      <c r="A673" t="s">
        <v>5065</v>
      </c>
      <c r="B673" s="17" t="s">
        <v>289</v>
      </c>
      <c r="C673" t="s">
        <v>4950</v>
      </c>
      <c r="D673" t="s">
        <v>5006</v>
      </c>
      <c r="E673" t="s">
        <v>5007</v>
      </c>
      <c r="F673" s="18">
        <v>4768.7861300000004</v>
      </c>
      <c r="G673" s="18">
        <v>281647.39883999998</v>
      </c>
      <c r="H673" s="18">
        <v>66040.46243</v>
      </c>
      <c r="I673" s="18">
        <v>352456.64740000002</v>
      </c>
      <c r="J673" s="19">
        <v>1.4E-2</v>
      </c>
      <c r="K673" s="19">
        <v>0.79900000000000004</v>
      </c>
      <c r="L673" s="19">
        <v>0.187</v>
      </c>
      <c r="M673" s="20">
        <v>46</v>
      </c>
      <c r="N673" s="19">
        <v>19.730941704035899</v>
      </c>
      <c r="O673" s="19">
        <v>58.295964125560502</v>
      </c>
      <c r="P673" s="19">
        <v>59.641255605381197</v>
      </c>
    </row>
    <row r="674" spans="1:16" ht="14.1" x14ac:dyDescent="0.5">
      <c r="A674" t="s">
        <v>5066</v>
      </c>
      <c r="B674" s="17" t="s">
        <v>289</v>
      </c>
      <c r="C674" t="s">
        <v>4950</v>
      </c>
      <c r="D674" t="s">
        <v>4212</v>
      </c>
      <c r="E674" t="s">
        <v>4164</v>
      </c>
      <c r="F674" s="18">
        <v>3726.9994200000001</v>
      </c>
      <c r="G674" s="18">
        <v>331592.7843</v>
      </c>
      <c r="H674" s="18">
        <v>69444.899999999994</v>
      </c>
      <c r="I674" s="18">
        <v>404764.68371999997</v>
      </c>
      <c r="J674" s="19">
        <v>8.9999999999999993E-3</v>
      </c>
      <c r="K674" s="19">
        <v>0.81899999999999995</v>
      </c>
      <c r="L674" s="19">
        <v>0.17199999999999999</v>
      </c>
      <c r="M674" s="20">
        <v>47</v>
      </c>
      <c r="N674" s="19">
        <v>4.4843049327354301</v>
      </c>
      <c r="O674" s="19">
        <v>72.197309417040401</v>
      </c>
      <c r="P674" s="19">
        <v>48.878923766816101</v>
      </c>
    </row>
    <row r="675" spans="1:16" ht="14.1" x14ac:dyDescent="0.5">
      <c r="A675" t="s">
        <v>5067</v>
      </c>
      <c r="B675" s="17" t="s">
        <v>289</v>
      </c>
      <c r="C675" t="s">
        <v>4950</v>
      </c>
      <c r="D675" t="s">
        <v>4212</v>
      </c>
      <c r="E675" t="s">
        <v>4164</v>
      </c>
      <c r="F675" s="18">
        <v>1694.5287900000001</v>
      </c>
      <c r="G675" s="18">
        <v>361154.68424999999</v>
      </c>
      <c r="H675" s="18">
        <v>73144.800000000003</v>
      </c>
      <c r="I675" s="18">
        <v>435994.01303999999</v>
      </c>
      <c r="J675" s="19">
        <v>4.0000000000000001E-3</v>
      </c>
      <c r="K675" s="19">
        <v>0.82799999999999996</v>
      </c>
      <c r="L675" s="19">
        <v>0.16800000000000001</v>
      </c>
      <c r="M675" s="20">
        <v>47</v>
      </c>
      <c r="N675" s="19">
        <v>0</v>
      </c>
      <c r="O675" s="19">
        <v>77.578475336322896</v>
      </c>
      <c r="P675" s="19">
        <v>43.0493273542601</v>
      </c>
    </row>
    <row r="676" spans="1:16" ht="14.1" x14ac:dyDescent="0.5">
      <c r="A676" t="s">
        <v>5068</v>
      </c>
      <c r="B676" s="17" t="s">
        <v>289</v>
      </c>
      <c r="C676" t="s">
        <v>4950</v>
      </c>
      <c r="D676" t="s">
        <v>5024</v>
      </c>
      <c r="E676" t="s">
        <v>5025</v>
      </c>
      <c r="F676" s="18">
        <v>5932.3991999999998</v>
      </c>
      <c r="G676" s="18">
        <v>235940.78393999999</v>
      </c>
      <c r="H676" s="18">
        <v>232293.37945000001</v>
      </c>
      <c r="I676" s="18">
        <v>474166.56258000003</v>
      </c>
      <c r="J676" s="19">
        <v>1.2999999999999999E-2</v>
      </c>
      <c r="K676" s="19">
        <v>0.498</v>
      </c>
      <c r="L676" s="19">
        <v>0.49</v>
      </c>
      <c r="M676" s="20">
        <v>47</v>
      </c>
      <c r="N676" s="19">
        <v>21.076233183856498</v>
      </c>
      <c r="O676" s="19">
        <v>0.44843049327354301</v>
      </c>
      <c r="P676" s="19">
        <v>99.551569506726494</v>
      </c>
    </row>
    <row r="677" spans="1:16" ht="14.1" x14ac:dyDescent="0.5">
      <c r="A677" t="s">
        <v>5069</v>
      </c>
      <c r="B677" s="17" t="s">
        <v>289</v>
      </c>
      <c r="C677" t="s">
        <v>4950</v>
      </c>
      <c r="D677" t="s">
        <v>4212</v>
      </c>
      <c r="E677" t="s">
        <v>4164</v>
      </c>
      <c r="F677" s="18">
        <v>8045.4114300000001</v>
      </c>
      <c r="G677" s="18">
        <v>412382.18560000003</v>
      </c>
      <c r="H677" s="18">
        <v>94071</v>
      </c>
      <c r="I677" s="18">
        <v>514498.59703</v>
      </c>
      <c r="J677" s="19">
        <v>1.6E-2</v>
      </c>
      <c r="K677" s="19">
        <v>0.80200000000000005</v>
      </c>
      <c r="L677" s="19">
        <v>0.183</v>
      </c>
      <c r="M677" s="20">
        <v>48</v>
      </c>
      <c r="N677" s="19">
        <v>26.785714285714299</v>
      </c>
      <c r="O677" s="19">
        <v>62.946428571428598</v>
      </c>
      <c r="P677" s="19">
        <v>48.660714285714299</v>
      </c>
    </row>
    <row r="678" spans="1:16" ht="14.1" x14ac:dyDescent="0.5">
      <c r="A678" t="s">
        <v>5070</v>
      </c>
      <c r="B678" s="17" t="s">
        <v>289</v>
      </c>
      <c r="C678" t="s">
        <v>4950</v>
      </c>
      <c r="D678" t="s">
        <v>4212</v>
      </c>
      <c r="E678" t="s">
        <v>4164</v>
      </c>
      <c r="F678" s="18">
        <v>3901.6296900000002</v>
      </c>
      <c r="G678" s="18">
        <v>431501.35869999998</v>
      </c>
      <c r="H678" s="18">
        <v>92849.7</v>
      </c>
      <c r="I678" s="18">
        <v>528252.68839000002</v>
      </c>
      <c r="J678" s="19">
        <v>7.0000000000000001E-3</v>
      </c>
      <c r="K678" s="19">
        <v>0.81699999999999995</v>
      </c>
      <c r="L678" s="19">
        <v>0.17599999999999999</v>
      </c>
      <c r="M678" s="20">
        <v>48</v>
      </c>
      <c r="N678" s="19">
        <v>2.2321428571428599</v>
      </c>
      <c r="O678" s="19">
        <v>74.553571428571402</v>
      </c>
      <c r="P678" s="19">
        <v>44.196428571428598</v>
      </c>
    </row>
    <row r="679" spans="1:16" ht="14.1" x14ac:dyDescent="0.5">
      <c r="A679" t="s">
        <v>5071</v>
      </c>
      <c r="B679" s="17" t="s">
        <v>289</v>
      </c>
      <c r="C679" t="s">
        <v>4950</v>
      </c>
      <c r="D679" t="s">
        <v>4212</v>
      </c>
      <c r="E679" t="s">
        <v>4164</v>
      </c>
      <c r="F679" s="18">
        <v>4941.3611099999998</v>
      </c>
      <c r="G679" s="18">
        <v>455091.01040000003</v>
      </c>
      <c r="H679" s="18">
        <v>98783.3</v>
      </c>
      <c r="I679" s="18">
        <v>558815.67151000001</v>
      </c>
      <c r="J679" s="19">
        <v>8.9999999999999993E-3</v>
      </c>
      <c r="K679" s="19">
        <v>0.81399999999999995</v>
      </c>
      <c r="L679" s="19">
        <v>0.17699999999999999</v>
      </c>
      <c r="M679" s="20">
        <v>48</v>
      </c>
      <c r="N679" s="19">
        <v>7.58928571428571</v>
      </c>
      <c r="O679" s="19">
        <v>70.535714285714306</v>
      </c>
      <c r="P679" s="19">
        <v>45.089285714285701</v>
      </c>
    </row>
    <row r="680" spans="1:16" ht="14.1" x14ac:dyDescent="0.5">
      <c r="A680" t="s">
        <v>5072</v>
      </c>
      <c r="B680" s="17" t="s">
        <v>289</v>
      </c>
      <c r="C680" t="s">
        <v>4950</v>
      </c>
      <c r="D680" t="s">
        <v>4212</v>
      </c>
      <c r="E680" t="s">
        <v>4164</v>
      </c>
      <c r="F680" s="18">
        <v>6459.5855199999996</v>
      </c>
      <c r="G680" s="18">
        <v>478560.92560000002</v>
      </c>
      <c r="H680" s="18">
        <v>105123.2</v>
      </c>
      <c r="I680" s="18">
        <v>590143.71111999999</v>
      </c>
      <c r="J680" s="19">
        <v>1.0999999999999999E-2</v>
      </c>
      <c r="K680" s="19">
        <v>0.81100000000000005</v>
      </c>
      <c r="L680" s="19">
        <v>0.17799999999999999</v>
      </c>
      <c r="M680" s="20">
        <v>48</v>
      </c>
      <c r="N680" s="19">
        <v>13.3928571428571</v>
      </c>
      <c r="O680" s="19">
        <v>69.642857142857096</v>
      </c>
      <c r="P680" s="19">
        <v>45.535714285714299</v>
      </c>
    </row>
    <row r="681" spans="1:16" ht="14.1" x14ac:dyDescent="0.5">
      <c r="A681" t="s">
        <v>5073</v>
      </c>
      <c r="B681" s="17" t="s">
        <v>289</v>
      </c>
      <c r="C681" t="s">
        <v>4950</v>
      </c>
      <c r="D681" t="s">
        <v>4212</v>
      </c>
      <c r="E681" t="s">
        <v>4164</v>
      </c>
      <c r="F681" s="18">
        <v>8589.5618300000006</v>
      </c>
      <c r="G681" s="18">
        <v>530365.39119999995</v>
      </c>
      <c r="H681" s="18">
        <v>113537.60000000001</v>
      </c>
      <c r="I681" s="18">
        <v>652492.55302999995</v>
      </c>
      <c r="J681" s="19">
        <v>1.2999999999999999E-2</v>
      </c>
      <c r="K681" s="19">
        <v>0.81299999999999994</v>
      </c>
      <c r="L681" s="19">
        <v>0.17399999999999999</v>
      </c>
      <c r="M681" s="20">
        <v>48</v>
      </c>
      <c r="N681" s="19">
        <v>20.089285714285701</v>
      </c>
      <c r="O681" s="19">
        <v>70.089285714285694</v>
      </c>
      <c r="P681" s="19">
        <v>39.732142857142897</v>
      </c>
    </row>
    <row r="682" spans="1:16" ht="14.1" x14ac:dyDescent="0.5">
      <c r="A682" t="s">
        <v>5074</v>
      </c>
      <c r="B682" s="17" t="s">
        <v>289</v>
      </c>
      <c r="C682" t="s">
        <v>4950</v>
      </c>
      <c r="D682" t="s">
        <v>5024</v>
      </c>
      <c r="E682" t="s">
        <v>5025</v>
      </c>
      <c r="F682" s="18">
        <v>17712.44904</v>
      </c>
      <c r="G682" s="18">
        <v>387677.12303000002</v>
      </c>
      <c r="H682" s="18">
        <v>306283.12252999999</v>
      </c>
      <c r="I682" s="18">
        <v>711672.69460000005</v>
      </c>
      <c r="J682" s="19">
        <v>2.5000000000000001E-2</v>
      </c>
      <c r="K682" s="19">
        <v>0.54500000000000004</v>
      </c>
      <c r="L682" s="19">
        <v>0.43</v>
      </c>
      <c r="M682" s="20">
        <v>48</v>
      </c>
      <c r="N682" s="19">
        <v>50.446428571428598</v>
      </c>
      <c r="O682" s="19">
        <v>0.89285714285714302</v>
      </c>
      <c r="P682" s="19">
        <v>99.553571428571402</v>
      </c>
    </row>
    <row r="683" spans="1:16" ht="14.1" x14ac:dyDescent="0.5">
      <c r="A683" t="s">
        <v>5075</v>
      </c>
      <c r="B683" s="17" t="s">
        <v>289</v>
      </c>
      <c r="C683" t="s">
        <v>4950</v>
      </c>
      <c r="D683" t="s">
        <v>4212</v>
      </c>
      <c r="E683" t="s">
        <v>4164</v>
      </c>
      <c r="F683" s="18">
        <v>7210.1392800000003</v>
      </c>
      <c r="G683" s="18">
        <v>589219.86699999997</v>
      </c>
      <c r="H683" s="18">
        <v>135617.1</v>
      </c>
      <c r="I683" s="18">
        <v>732047.10627999995</v>
      </c>
      <c r="J683" s="19">
        <v>0.01</v>
      </c>
      <c r="K683" s="19">
        <v>0.80500000000000005</v>
      </c>
      <c r="L683" s="19">
        <v>0.185</v>
      </c>
      <c r="M683" s="20">
        <v>49</v>
      </c>
      <c r="N683" s="19">
        <v>14.7982062780269</v>
      </c>
      <c r="O683" s="19">
        <v>59.192825112107599</v>
      </c>
      <c r="P683" s="19">
        <v>51.569506726457398</v>
      </c>
    </row>
    <row r="684" spans="1:16" ht="14.1" x14ac:dyDescent="0.5">
      <c r="A684" t="s">
        <v>5076</v>
      </c>
      <c r="B684" s="17" t="s">
        <v>289</v>
      </c>
      <c r="C684" t="s">
        <v>4950</v>
      </c>
      <c r="D684" t="s">
        <v>4212</v>
      </c>
      <c r="E684" t="s">
        <v>4164</v>
      </c>
      <c r="F684" s="18">
        <v>13772.4318</v>
      </c>
      <c r="G684" s="18">
        <v>637886.32819999999</v>
      </c>
      <c r="H684" s="18">
        <v>137148.9</v>
      </c>
      <c r="I684" s="18">
        <v>788807.66</v>
      </c>
      <c r="J684" s="19">
        <v>1.7000000000000001E-2</v>
      </c>
      <c r="K684" s="19">
        <v>0.80900000000000005</v>
      </c>
      <c r="L684" s="19">
        <v>0.17399999999999999</v>
      </c>
      <c r="M684" s="20">
        <v>49</v>
      </c>
      <c r="N684" s="19">
        <v>33.632286995515699</v>
      </c>
      <c r="O684" s="19">
        <v>61.434977578475298</v>
      </c>
      <c r="P684" s="19">
        <v>42.152466367712996</v>
      </c>
    </row>
    <row r="685" spans="1:16" ht="14.1" x14ac:dyDescent="0.5">
      <c r="A685" t="s">
        <v>5077</v>
      </c>
      <c r="B685" s="17" t="s">
        <v>289</v>
      </c>
      <c r="C685" t="s">
        <v>4950</v>
      </c>
      <c r="D685" t="s">
        <v>4212</v>
      </c>
      <c r="E685" t="s">
        <v>4164</v>
      </c>
      <c r="F685" s="18">
        <v>10571.1222</v>
      </c>
      <c r="G685" s="18">
        <v>696135.55900000001</v>
      </c>
      <c r="H685" s="18">
        <v>150044.6</v>
      </c>
      <c r="I685" s="18">
        <v>856751.28119999997</v>
      </c>
      <c r="J685" s="19">
        <v>1.2E-2</v>
      </c>
      <c r="K685" s="19">
        <v>0.81299999999999994</v>
      </c>
      <c r="L685" s="19">
        <v>0.17499999999999999</v>
      </c>
      <c r="M685" s="20">
        <v>49</v>
      </c>
      <c r="N685" s="19">
        <v>21.973094170403598</v>
      </c>
      <c r="O685" s="19">
        <v>64.125560538116602</v>
      </c>
      <c r="P685" s="19">
        <v>45.739910313901298</v>
      </c>
    </row>
    <row r="686" spans="1:16" ht="14.1" x14ac:dyDescent="0.5">
      <c r="A686" t="s">
        <v>5078</v>
      </c>
      <c r="B686" s="17" t="s">
        <v>289</v>
      </c>
      <c r="C686" t="s">
        <v>4950</v>
      </c>
      <c r="D686" t="s">
        <v>5024</v>
      </c>
      <c r="E686" t="s">
        <v>5025</v>
      </c>
      <c r="F686" s="18">
        <v>6440.8905599999998</v>
      </c>
      <c r="G686" s="18">
        <v>496518.03840999998</v>
      </c>
      <c r="H686" s="18">
        <v>571556.42622000002</v>
      </c>
      <c r="I686" s="18">
        <v>1074515.35519</v>
      </c>
      <c r="J686" s="19">
        <v>6.0000000000000001E-3</v>
      </c>
      <c r="K686" s="19">
        <v>0.46200000000000002</v>
      </c>
      <c r="L686" s="19">
        <v>0.53200000000000003</v>
      </c>
      <c r="M686" s="20">
        <v>49</v>
      </c>
      <c r="N686" s="19">
        <v>3.5874439461883401</v>
      </c>
      <c r="O686" s="19">
        <v>0.44843049327354301</v>
      </c>
      <c r="P686" s="19">
        <v>100</v>
      </c>
    </row>
    <row r="687" spans="1:16" ht="14.1" x14ac:dyDescent="0.5">
      <c r="A687" t="s">
        <v>5079</v>
      </c>
      <c r="B687" s="17" t="s">
        <v>289</v>
      </c>
      <c r="C687" t="s">
        <v>4950</v>
      </c>
      <c r="D687" t="s">
        <v>4212</v>
      </c>
      <c r="E687" t="s">
        <v>4164</v>
      </c>
      <c r="F687" s="18">
        <v>10127.1986</v>
      </c>
      <c r="G687" s="18">
        <v>888724.90650000004</v>
      </c>
      <c r="H687" s="18">
        <v>197252.8</v>
      </c>
      <c r="I687" s="18">
        <v>1096104.9051000001</v>
      </c>
      <c r="J687" s="19">
        <v>8.9999999999999993E-3</v>
      </c>
      <c r="K687" s="19">
        <v>0.81100000000000005</v>
      </c>
      <c r="L687" s="19">
        <v>0.18</v>
      </c>
      <c r="M687" s="20">
        <v>49</v>
      </c>
      <c r="N687" s="19">
        <v>13.452914798206301</v>
      </c>
      <c r="O687" s="19">
        <v>63.228699551569498</v>
      </c>
      <c r="P687" s="19">
        <v>49.775784753363197</v>
      </c>
    </row>
    <row r="688" spans="1:16" ht="14.1" x14ac:dyDescent="0.5">
      <c r="A688" t="s">
        <v>5080</v>
      </c>
      <c r="B688" s="17" t="s">
        <v>289</v>
      </c>
      <c r="C688" t="s">
        <v>4950</v>
      </c>
      <c r="D688" t="s">
        <v>4212</v>
      </c>
      <c r="E688" t="s">
        <v>4164</v>
      </c>
      <c r="F688" s="18">
        <v>16187.794</v>
      </c>
      <c r="G688" s="18">
        <v>1018628.0574</v>
      </c>
      <c r="H688" s="18">
        <v>221150.6</v>
      </c>
      <c r="I688" s="18">
        <v>1255966.4513999999</v>
      </c>
      <c r="J688" s="19">
        <v>1.2999999999999999E-2</v>
      </c>
      <c r="K688" s="19">
        <v>0.81100000000000005</v>
      </c>
      <c r="L688" s="19">
        <v>0.17599999999999999</v>
      </c>
      <c r="M688" s="20">
        <v>50</v>
      </c>
      <c r="N688" s="19">
        <v>49.107142857142897</v>
      </c>
      <c r="O688" s="19">
        <v>59.821428571428598</v>
      </c>
      <c r="P688" s="19">
        <v>41.517857142857103</v>
      </c>
    </row>
    <row r="689" spans="1:16" ht="14.1" x14ac:dyDescent="0.5">
      <c r="A689" t="s">
        <v>5081</v>
      </c>
      <c r="B689" s="17" t="s">
        <v>686</v>
      </c>
      <c r="C689" t="s">
        <v>4950</v>
      </c>
      <c r="D689" t="s">
        <v>5082</v>
      </c>
      <c r="E689" t="s">
        <v>5083</v>
      </c>
      <c r="F689" s="18">
        <v>38.028930000000003</v>
      </c>
      <c r="G689" s="18">
        <v>138.03094999999999</v>
      </c>
      <c r="H689" s="18">
        <v>118.71465999999999</v>
      </c>
      <c r="I689" s="18">
        <v>294.77454</v>
      </c>
      <c r="J689" s="19">
        <v>0.129</v>
      </c>
      <c r="K689" s="19">
        <v>0.46800000000000003</v>
      </c>
      <c r="L689" s="19">
        <v>0.40300000000000002</v>
      </c>
      <c r="M689" s="20">
        <v>30</v>
      </c>
      <c r="N689" s="19">
        <v>26.785714285714299</v>
      </c>
      <c r="O689" s="19">
        <v>44.642857142857103</v>
      </c>
      <c r="P689" s="19">
        <v>79.910714285714306</v>
      </c>
    </row>
    <row r="690" spans="1:16" ht="14.1" x14ac:dyDescent="0.5">
      <c r="A690" t="s">
        <v>5084</v>
      </c>
      <c r="B690" s="17" t="s">
        <v>686</v>
      </c>
      <c r="C690" t="s">
        <v>4950</v>
      </c>
      <c r="D690" t="s">
        <v>5085</v>
      </c>
      <c r="E690" t="s">
        <v>5086</v>
      </c>
      <c r="F690" s="18">
        <v>288.60028999999997</v>
      </c>
      <c r="G690" s="18">
        <v>4617.8571400000001</v>
      </c>
      <c r="H690" s="18">
        <v>1154.7619</v>
      </c>
      <c r="I690" s="18">
        <v>6061.2193399999996</v>
      </c>
      <c r="J690" s="19">
        <v>4.8000000000000001E-2</v>
      </c>
      <c r="K690" s="19">
        <v>0.76200000000000001</v>
      </c>
      <c r="L690" s="19">
        <v>0.191</v>
      </c>
      <c r="M690" s="20">
        <v>32</v>
      </c>
      <c r="N690" s="19">
        <v>12.1076233183857</v>
      </c>
      <c r="O690" s="19">
        <v>89.686098654708502</v>
      </c>
      <c r="P690" s="19">
        <v>36.322869955157003</v>
      </c>
    </row>
    <row r="691" spans="1:16" ht="14.1" x14ac:dyDescent="0.5">
      <c r="A691" t="s">
        <v>5087</v>
      </c>
      <c r="B691" s="17" t="s">
        <v>686</v>
      </c>
      <c r="C691" t="s">
        <v>4950</v>
      </c>
      <c r="D691" t="s">
        <v>5082</v>
      </c>
      <c r="E691" t="s">
        <v>5083</v>
      </c>
      <c r="F691" s="18">
        <v>357.22113000000002</v>
      </c>
      <c r="G691" s="18">
        <v>5706.7718599999998</v>
      </c>
      <c r="H691" s="18">
        <v>3331.1417900000001</v>
      </c>
      <c r="I691" s="18">
        <v>9395.1347800000003</v>
      </c>
      <c r="J691" s="19">
        <v>3.7999999999999999E-2</v>
      </c>
      <c r="K691" s="19">
        <v>0.60699999999999998</v>
      </c>
      <c r="L691" s="19">
        <v>0.35499999999999998</v>
      </c>
      <c r="M691" s="20">
        <v>33</v>
      </c>
      <c r="N691" s="19">
        <v>8.4821428571428594</v>
      </c>
      <c r="O691" s="19">
        <v>28.125</v>
      </c>
      <c r="P691" s="19">
        <v>95.089285714285694</v>
      </c>
    </row>
    <row r="692" spans="1:16" ht="14.1" x14ac:dyDescent="0.5">
      <c r="A692" t="s">
        <v>5088</v>
      </c>
      <c r="B692" s="17" t="s">
        <v>686</v>
      </c>
      <c r="C692" t="s">
        <v>4950</v>
      </c>
      <c r="D692" t="s">
        <v>5082</v>
      </c>
      <c r="E692" t="s">
        <v>5083</v>
      </c>
      <c r="F692" s="18">
        <v>299.63596000000001</v>
      </c>
      <c r="G692" s="18">
        <v>5680.4816600000004</v>
      </c>
      <c r="H692" s="18">
        <v>3462.6155100000001</v>
      </c>
      <c r="I692" s="18">
        <v>9442.7331300000005</v>
      </c>
      <c r="J692" s="19">
        <v>3.2000000000000001E-2</v>
      </c>
      <c r="K692" s="19">
        <v>0.60199999999999998</v>
      </c>
      <c r="L692" s="19">
        <v>0.36699999999999999</v>
      </c>
      <c r="M692" s="20">
        <v>33</v>
      </c>
      <c r="N692" s="19">
        <v>4.91071428571429</v>
      </c>
      <c r="O692" s="19">
        <v>27.2321428571429</v>
      </c>
      <c r="P692" s="19">
        <v>96.428571428571402</v>
      </c>
    </row>
    <row r="693" spans="1:16" ht="14.1" x14ac:dyDescent="0.5">
      <c r="A693" t="s">
        <v>5089</v>
      </c>
      <c r="B693" s="17" t="s">
        <v>686</v>
      </c>
      <c r="C693" t="s">
        <v>4950</v>
      </c>
      <c r="D693" t="s">
        <v>5090</v>
      </c>
      <c r="E693" t="s">
        <v>3925</v>
      </c>
      <c r="F693" s="18">
        <v>487.84753000000001</v>
      </c>
      <c r="G693" s="18">
        <v>10368.94562</v>
      </c>
      <c r="H693" s="18">
        <v>751.87969999999996</v>
      </c>
      <c r="I693" s="18">
        <v>11608.672839999999</v>
      </c>
      <c r="J693" s="19">
        <v>4.2000000000000003E-2</v>
      </c>
      <c r="K693" s="19">
        <v>0.89300000000000002</v>
      </c>
      <c r="L693" s="19">
        <v>6.5000000000000002E-2</v>
      </c>
      <c r="M693" s="20">
        <v>33</v>
      </c>
      <c r="N693" s="19">
        <v>11.160714285714301</v>
      </c>
      <c r="O693" s="19">
        <v>100</v>
      </c>
      <c r="P693" s="19">
        <v>0</v>
      </c>
    </row>
    <row r="694" spans="1:16" ht="14.1" x14ac:dyDescent="0.5">
      <c r="A694" t="s">
        <v>5091</v>
      </c>
      <c r="B694" s="17" t="s">
        <v>686</v>
      </c>
      <c r="C694" t="s">
        <v>4950</v>
      </c>
      <c r="D694" t="s">
        <v>5092</v>
      </c>
      <c r="E694" t="s">
        <v>5093</v>
      </c>
      <c r="F694" s="18">
        <v>413.33332999999999</v>
      </c>
      <c r="G694" s="18">
        <v>24013.333330000001</v>
      </c>
      <c r="H694" s="18">
        <v>2777.7777799999999</v>
      </c>
      <c r="I694" s="18">
        <v>27204.444439999999</v>
      </c>
      <c r="J694" s="19">
        <v>1.4999999999999999E-2</v>
      </c>
      <c r="K694" s="19">
        <v>0.88300000000000001</v>
      </c>
      <c r="L694" s="19">
        <v>0.10199999999999999</v>
      </c>
      <c r="M694" s="20">
        <v>35</v>
      </c>
      <c r="N694" s="19">
        <v>3.1390134529148002</v>
      </c>
      <c r="O694" s="19">
        <v>99.551569506726494</v>
      </c>
      <c r="P694" s="19">
        <v>1.3452914798206299</v>
      </c>
    </row>
    <row r="695" spans="1:16" ht="14.1" x14ac:dyDescent="0.5">
      <c r="A695" t="s">
        <v>5094</v>
      </c>
      <c r="B695" s="17" t="s">
        <v>686</v>
      </c>
      <c r="C695" t="s">
        <v>4950</v>
      </c>
      <c r="D695" t="s">
        <v>5092</v>
      </c>
      <c r="E695" t="s">
        <v>5093</v>
      </c>
      <c r="F695" s="18">
        <v>1090.42553</v>
      </c>
      <c r="G695" s="18">
        <v>60066.48936</v>
      </c>
      <c r="H695" s="18">
        <v>6476.0638300000001</v>
      </c>
      <c r="I695" s="18">
        <v>67632.978719999999</v>
      </c>
      <c r="J695" s="19">
        <v>1.6E-2</v>
      </c>
      <c r="K695" s="19">
        <v>0.88800000000000001</v>
      </c>
      <c r="L695" s="19">
        <v>9.6000000000000002E-2</v>
      </c>
      <c r="M695" s="20">
        <v>39</v>
      </c>
      <c r="N695" s="19">
        <v>4.0178571428571397</v>
      </c>
      <c r="O695" s="19">
        <v>99.553571428571402</v>
      </c>
      <c r="P695" s="19">
        <v>1.78571428571429</v>
      </c>
    </row>
    <row r="696" spans="1:16" ht="14.1" x14ac:dyDescent="0.5">
      <c r="A696" t="s">
        <v>5095</v>
      </c>
      <c r="B696" s="17" t="s">
        <v>686</v>
      </c>
      <c r="C696" t="s">
        <v>4950</v>
      </c>
      <c r="D696" t="s">
        <v>5092</v>
      </c>
      <c r="E696" t="s">
        <v>5093</v>
      </c>
      <c r="F696" s="18">
        <v>2880</v>
      </c>
      <c r="G696" s="18">
        <v>181900</v>
      </c>
      <c r="H696" s="18">
        <v>15600</v>
      </c>
      <c r="I696" s="18">
        <v>200380</v>
      </c>
      <c r="J696" s="19">
        <v>1.4E-2</v>
      </c>
      <c r="K696" s="19">
        <v>0.90800000000000003</v>
      </c>
      <c r="L696" s="19">
        <v>7.8E-2</v>
      </c>
      <c r="M696" s="20">
        <v>44</v>
      </c>
      <c r="N696" s="19">
        <v>7.1748878923766801</v>
      </c>
      <c r="O696" s="19">
        <v>99.103139013452903</v>
      </c>
      <c r="P696" s="19">
        <v>0.89686098654708502</v>
      </c>
    </row>
    <row r="697" spans="1:16" ht="14.1" x14ac:dyDescent="0.5">
      <c r="A697" t="s">
        <v>5096</v>
      </c>
      <c r="B697" s="17" t="s">
        <v>5097</v>
      </c>
      <c r="C697" t="s">
        <v>4950</v>
      </c>
      <c r="D697" t="s">
        <v>5098</v>
      </c>
      <c r="E697" t="s">
        <v>5099</v>
      </c>
      <c r="F697" s="18">
        <v>0.99429999999999996</v>
      </c>
      <c r="G697" s="18">
        <v>0.4662</v>
      </c>
      <c r="H697" s="18">
        <v>0.79079999999999995</v>
      </c>
      <c r="I697" s="18">
        <v>2.2511999999999999</v>
      </c>
      <c r="J697" s="19">
        <v>0.442</v>
      </c>
      <c r="K697" s="19">
        <v>0.20699999999999999</v>
      </c>
      <c r="L697" s="19">
        <v>0.35099999999999998</v>
      </c>
      <c r="M697" s="20">
        <v>17</v>
      </c>
      <c r="N697" s="19">
        <v>52.466367713004502</v>
      </c>
      <c r="O697" s="19">
        <v>39.461883408071699</v>
      </c>
      <c r="P697" s="19">
        <v>63.677130044842997</v>
      </c>
    </row>
    <row r="698" spans="1:16" ht="14.1" x14ac:dyDescent="0.5">
      <c r="A698" t="s">
        <v>5100</v>
      </c>
      <c r="B698" s="17" t="s">
        <v>5097</v>
      </c>
      <c r="C698" t="s">
        <v>4950</v>
      </c>
      <c r="D698" t="s">
        <v>5098</v>
      </c>
      <c r="E698" t="s">
        <v>5099</v>
      </c>
      <c r="F698" s="18">
        <v>1.6082000000000001</v>
      </c>
      <c r="G698" s="18">
        <v>0.89229999999999998</v>
      </c>
      <c r="H698" s="18">
        <v>1.4444999999999999</v>
      </c>
      <c r="I698" s="18">
        <v>3.9449999999999998</v>
      </c>
      <c r="J698" s="19">
        <v>0.40799999999999997</v>
      </c>
      <c r="K698" s="19">
        <v>0.22600000000000001</v>
      </c>
      <c r="L698" s="19">
        <v>0.36599999999999999</v>
      </c>
      <c r="M698" s="20">
        <v>19</v>
      </c>
      <c r="N698" s="19">
        <v>43.946188340807197</v>
      </c>
      <c r="O698" s="19">
        <v>44.394618834080703</v>
      </c>
      <c r="P698" s="19">
        <v>66.367713004484301</v>
      </c>
    </row>
    <row r="699" spans="1:16" ht="14.1" x14ac:dyDescent="0.5">
      <c r="A699" t="s">
        <v>5101</v>
      </c>
      <c r="B699" s="17" t="s">
        <v>5097</v>
      </c>
      <c r="C699" t="s">
        <v>4950</v>
      </c>
      <c r="D699" t="s">
        <v>5102</v>
      </c>
      <c r="E699" t="s">
        <v>5103</v>
      </c>
      <c r="F699" s="18">
        <v>1.6929000000000001</v>
      </c>
      <c r="G699" s="18">
        <v>2.6217000000000001</v>
      </c>
      <c r="H699" s="18">
        <v>1.0853999999999999</v>
      </c>
      <c r="I699" s="18">
        <v>5.4</v>
      </c>
      <c r="J699" s="19">
        <v>0.314</v>
      </c>
      <c r="K699" s="19">
        <v>0.48599999999999999</v>
      </c>
      <c r="L699" s="19">
        <v>0.20100000000000001</v>
      </c>
      <c r="M699" s="20">
        <v>21</v>
      </c>
      <c r="N699" s="19">
        <v>25</v>
      </c>
      <c r="O699" s="19">
        <v>91.517857142857096</v>
      </c>
      <c r="P699" s="19">
        <v>25.446428571428601</v>
      </c>
    </row>
    <row r="700" spans="1:16" ht="14.1" x14ac:dyDescent="0.5">
      <c r="A700" t="s">
        <v>5104</v>
      </c>
      <c r="B700" s="17" t="s">
        <v>5097</v>
      </c>
      <c r="C700" t="s">
        <v>4950</v>
      </c>
      <c r="D700" t="s">
        <v>5098</v>
      </c>
      <c r="E700" t="s">
        <v>5099</v>
      </c>
      <c r="F700" s="18">
        <v>2.4889000000000001</v>
      </c>
      <c r="G700" s="18">
        <v>1.5874999999999999</v>
      </c>
      <c r="H700" s="18">
        <v>2.7406000000000001</v>
      </c>
      <c r="I700" s="18">
        <v>6.8169000000000004</v>
      </c>
      <c r="J700" s="19">
        <v>0.36499999999999999</v>
      </c>
      <c r="K700" s="19">
        <v>0.23300000000000001</v>
      </c>
      <c r="L700" s="19">
        <v>0.40200000000000002</v>
      </c>
      <c r="M700" s="20">
        <v>22</v>
      </c>
      <c r="N700" s="19">
        <v>38.116591928251097</v>
      </c>
      <c r="O700" s="19">
        <v>47.085201793722</v>
      </c>
      <c r="P700" s="19">
        <v>72.197309417040401</v>
      </c>
    </row>
    <row r="701" spans="1:16" ht="14.1" x14ac:dyDescent="0.5">
      <c r="A701" t="s">
        <v>5105</v>
      </c>
      <c r="B701" s="17" t="s">
        <v>5097</v>
      </c>
      <c r="C701" t="s">
        <v>4950</v>
      </c>
      <c r="D701" t="s">
        <v>5102</v>
      </c>
      <c r="E701" t="s">
        <v>5103</v>
      </c>
      <c r="F701" s="18">
        <v>2.5724999999999998</v>
      </c>
      <c r="G701" s="18">
        <v>3.42</v>
      </c>
      <c r="H701" s="18">
        <v>1.5075000000000001</v>
      </c>
      <c r="I701" s="18">
        <v>7.5</v>
      </c>
      <c r="J701" s="19">
        <v>0.34300000000000003</v>
      </c>
      <c r="K701" s="19">
        <v>0.45600000000000002</v>
      </c>
      <c r="L701" s="19">
        <v>0.20100000000000001</v>
      </c>
      <c r="M701" s="20">
        <v>22</v>
      </c>
      <c r="N701" s="19">
        <v>31.838565022421498</v>
      </c>
      <c r="O701" s="19">
        <v>94.618834080717505</v>
      </c>
      <c r="P701" s="19">
        <v>18.834080717488799</v>
      </c>
    </row>
    <row r="702" spans="1:16" ht="14.1" x14ac:dyDescent="0.5">
      <c r="A702" t="s">
        <v>5106</v>
      </c>
      <c r="B702" s="17" t="s">
        <v>5097</v>
      </c>
      <c r="C702" t="s">
        <v>4950</v>
      </c>
      <c r="D702" t="s">
        <v>5102</v>
      </c>
      <c r="E702" t="s">
        <v>5103</v>
      </c>
      <c r="F702" s="18">
        <v>3.7366000000000001</v>
      </c>
      <c r="G702" s="18">
        <v>5.6524999999999999</v>
      </c>
      <c r="H702" s="18">
        <v>2.50495</v>
      </c>
      <c r="I702" s="18">
        <v>11.9</v>
      </c>
      <c r="J702" s="19">
        <v>0.314</v>
      </c>
      <c r="K702" s="19">
        <v>0.47499999999999998</v>
      </c>
      <c r="L702" s="19">
        <v>0.21099999999999999</v>
      </c>
      <c r="M702" s="20">
        <v>24</v>
      </c>
      <c r="N702" s="19">
        <v>30.803571428571399</v>
      </c>
      <c r="O702" s="19">
        <v>91.071428571428598</v>
      </c>
      <c r="P702" s="19">
        <v>19.196428571428601</v>
      </c>
    </row>
    <row r="703" spans="1:16" ht="14.1" x14ac:dyDescent="0.5">
      <c r="A703" t="s">
        <v>5107</v>
      </c>
      <c r="B703" s="17" t="s">
        <v>5097</v>
      </c>
      <c r="C703" t="s">
        <v>4950</v>
      </c>
      <c r="D703" t="s">
        <v>5108</v>
      </c>
      <c r="E703" t="s">
        <v>5109</v>
      </c>
      <c r="F703" s="18">
        <v>447</v>
      </c>
      <c r="G703" s="18">
        <v>1242</v>
      </c>
      <c r="H703" s="18">
        <v>455</v>
      </c>
      <c r="I703" s="18">
        <v>2144</v>
      </c>
      <c r="J703" s="19">
        <v>0.20799999999999999</v>
      </c>
      <c r="K703" s="19">
        <v>0.57899999999999996</v>
      </c>
      <c r="L703" s="19">
        <v>0.21199999999999999</v>
      </c>
      <c r="M703" s="20">
        <v>31</v>
      </c>
      <c r="N703" s="19">
        <v>75.336322869955197</v>
      </c>
      <c r="O703" s="19">
        <v>41.704035874439498</v>
      </c>
      <c r="P703" s="19">
        <v>48.878923766816101</v>
      </c>
    </row>
    <row r="704" spans="1:16" ht="14.1" x14ac:dyDescent="0.5">
      <c r="A704" t="s">
        <v>5110</v>
      </c>
      <c r="B704" s="17" t="s">
        <v>5097</v>
      </c>
      <c r="C704" t="s">
        <v>4950</v>
      </c>
      <c r="D704" t="s">
        <v>5108</v>
      </c>
      <c r="E704" t="s">
        <v>5109</v>
      </c>
      <c r="F704" s="18">
        <v>927</v>
      </c>
      <c r="G704" s="18">
        <v>2783</v>
      </c>
      <c r="H704" s="18">
        <v>1130</v>
      </c>
      <c r="I704" s="18">
        <v>4840</v>
      </c>
      <c r="J704" s="19">
        <v>0.192</v>
      </c>
      <c r="K704" s="19">
        <v>0.57499999999999996</v>
      </c>
      <c r="L704" s="19">
        <v>0.23300000000000001</v>
      </c>
      <c r="M704" s="20">
        <v>32</v>
      </c>
      <c r="N704" s="19">
        <v>74.887892376681606</v>
      </c>
      <c r="O704" s="19">
        <v>21.52466367713</v>
      </c>
      <c r="P704" s="19">
        <v>65.470852017937204</v>
      </c>
    </row>
    <row r="705" spans="1:16" ht="14.1" x14ac:dyDescent="0.5">
      <c r="A705" t="s">
        <v>5111</v>
      </c>
      <c r="B705" s="17" t="s">
        <v>5097</v>
      </c>
      <c r="C705" t="s">
        <v>4950</v>
      </c>
      <c r="D705" t="s">
        <v>5108</v>
      </c>
      <c r="E705" t="s">
        <v>5109</v>
      </c>
      <c r="F705" s="18">
        <v>1841</v>
      </c>
      <c r="G705" s="18">
        <v>5124</v>
      </c>
      <c r="H705" s="18">
        <v>2681</v>
      </c>
      <c r="I705" s="18">
        <v>9646</v>
      </c>
      <c r="J705" s="19">
        <v>0.191</v>
      </c>
      <c r="K705" s="19">
        <v>0.53100000000000003</v>
      </c>
      <c r="L705" s="19">
        <v>0.27800000000000002</v>
      </c>
      <c r="M705" s="20">
        <v>33</v>
      </c>
      <c r="N705" s="19">
        <v>81.25</v>
      </c>
      <c r="O705" s="19">
        <v>11.160714285714301</v>
      </c>
      <c r="P705" s="19">
        <v>86.160714285714306</v>
      </c>
    </row>
    <row r="706" spans="1:16" ht="14.1" x14ac:dyDescent="0.5">
      <c r="A706" t="s">
        <v>5112</v>
      </c>
      <c r="B706" s="17" t="s">
        <v>5097</v>
      </c>
      <c r="C706" t="s">
        <v>4950</v>
      </c>
      <c r="D706" t="s">
        <v>5113</v>
      </c>
      <c r="E706" t="s">
        <v>5114</v>
      </c>
      <c r="F706" s="18">
        <v>2658.1605500000001</v>
      </c>
      <c r="G706" s="18">
        <v>74428.495479999998</v>
      </c>
      <c r="H706" s="18">
        <v>17012.22754</v>
      </c>
      <c r="I706" s="18">
        <v>94098.883570000005</v>
      </c>
      <c r="J706" s="19">
        <v>2.8000000000000001E-2</v>
      </c>
      <c r="K706" s="19">
        <v>0.79100000000000004</v>
      </c>
      <c r="L706" s="19">
        <v>0.18099999999999999</v>
      </c>
      <c r="M706" s="20">
        <v>41</v>
      </c>
      <c r="N706" s="19">
        <v>18.834080717488799</v>
      </c>
      <c r="O706" s="19">
        <v>68.609865470852</v>
      </c>
      <c r="P706" s="19">
        <v>45.291479820627799</v>
      </c>
    </row>
    <row r="707" spans="1:16" ht="14.1" x14ac:dyDescent="0.5">
      <c r="A707" t="s">
        <v>5115</v>
      </c>
      <c r="B707" s="17" t="s">
        <v>5097</v>
      </c>
      <c r="C707" t="s">
        <v>4950</v>
      </c>
      <c r="D707" t="s">
        <v>5113</v>
      </c>
      <c r="E707" t="s">
        <v>5116</v>
      </c>
      <c r="F707" s="18">
        <v>4615.3846199999998</v>
      </c>
      <c r="G707" s="18">
        <v>197802.19779999999</v>
      </c>
      <c r="H707" s="18">
        <v>43956.043960000003</v>
      </c>
      <c r="I707" s="18">
        <v>246373.62637000001</v>
      </c>
      <c r="J707" s="19">
        <v>1.9E-2</v>
      </c>
      <c r="K707" s="19">
        <v>0.80300000000000005</v>
      </c>
      <c r="L707" s="19">
        <v>0.17799999999999999</v>
      </c>
      <c r="M707" s="20">
        <v>45</v>
      </c>
      <c r="N707" s="19">
        <v>21.428571428571399</v>
      </c>
      <c r="O707" s="19">
        <v>63.392857142857103</v>
      </c>
      <c r="P707" s="19">
        <v>50.892857142857103</v>
      </c>
    </row>
    <row r="708" spans="1:16" ht="14.1" x14ac:dyDescent="0.5">
      <c r="A708" t="s">
        <v>5117</v>
      </c>
      <c r="B708" s="17" t="s">
        <v>5097</v>
      </c>
      <c r="C708" t="s">
        <v>4950</v>
      </c>
      <c r="D708" t="s">
        <v>5118</v>
      </c>
      <c r="E708" t="s">
        <v>5119</v>
      </c>
      <c r="F708" s="18">
        <v>5726.2569800000001</v>
      </c>
      <c r="G708" s="18">
        <v>238826.81563999999</v>
      </c>
      <c r="H708" s="18">
        <v>49162.011169999998</v>
      </c>
      <c r="I708" s="18">
        <v>293715.08380000002</v>
      </c>
      <c r="J708" s="19">
        <v>1.9E-2</v>
      </c>
      <c r="K708" s="19">
        <v>0.81299999999999994</v>
      </c>
      <c r="L708" s="19">
        <v>0.16700000000000001</v>
      </c>
      <c r="M708" s="20">
        <v>46</v>
      </c>
      <c r="N708" s="19">
        <v>30.044843049327401</v>
      </c>
      <c r="O708" s="19">
        <v>68.609865470852</v>
      </c>
      <c r="P708" s="19">
        <v>37.219730941704</v>
      </c>
    </row>
    <row r="709" spans="1:16" ht="14.1" x14ac:dyDescent="0.5">
      <c r="A709" t="s">
        <v>5120</v>
      </c>
      <c r="B709" s="17" t="s">
        <v>5097</v>
      </c>
      <c r="C709" t="s">
        <v>4950</v>
      </c>
      <c r="D709" t="s">
        <v>5113</v>
      </c>
      <c r="E709" t="s">
        <v>5121</v>
      </c>
      <c r="F709" s="18">
        <v>6433.8235299999997</v>
      </c>
      <c r="G709" s="18">
        <v>367647.05881999998</v>
      </c>
      <c r="H709" s="18">
        <v>82720.588239999997</v>
      </c>
      <c r="I709" s="18">
        <v>456801.47058999998</v>
      </c>
      <c r="J709" s="19">
        <v>1.4E-2</v>
      </c>
      <c r="K709" s="19">
        <v>0.80500000000000005</v>
      </c>
      <c r="L709" s="19">
        <v>0.18099999999999999</v>
      </c>
      <c r="M709" s="20">
        <v>47</v>
      </c>
      <c r="N709" s="19">
        <v>23.318385650224201</v>
      </c>
      <c r="O709" s="19">
        <v>60.986547085201799</v>
      </c>
      <c r="P709" s="19">
        <v>58.295964125560502</v>
      </c>
    </row>
    <row r="710" spans="1:16" ht="14.1" x14ac:dyDescent="0.5">
      <c r="A710" t="s">
        <v>5122</v>
      </c>
      <c r="B710" s="17" t="s">
        <v>5097</v>
      </c>
      <c r="C710" t="s">
        <v>4950</v>
      </c>
      <c r="D710" t="s">
        <v>5113</v>
      </c>
      <c r="E710" t="s">
        <v>5123</v>
      </c>
      <c r="F710" s="18">
        <v>8219.1780799999997</v>
      </c>
      <c r="G710" s="18">
        <v>561643.83562000003</v>
      </c>
      <c r="H710" s="18">
        <v>136986.30137</v>
      </c>
      <c r="I710" s="18">
        <v>706849.31507000001</v>
      </c>
      <c r="J710" s="19">
        <v>1.2E-2</v>
      </c>
      <c r="K710" s="19">
        <v>0.79500000000000004</v>
      </c>
      <c r="L710" s="19">
        <v>0.19400000000000001</v>
      </c>
      <c r="M710" s="20">
        <v>48</v>
      </c>
      <c r="N710" s="19">
        <v>15.625</v>
      </c>
      <c r="O710" s="19">
        <v>55.357142857142897</v>
      </c>
      <c r="P710" s="19">
        <v>55.803571428571402</v>
      </c>
    </row>
    <row r="711" spans="1:16" ht="14.1" x14ac:dyDescent="0.5">
      <c r="A711" t="s">
        <v>5124</v>
      </c>
      <c r="B711" s="17" t="s">
        <v>5125</v>
      </c>
      <c r="C711" t="s">
        <v>4950</v>
      </c>
      <c r="D711" t="s">
        <v>4690</v>
      </c>
      <c r="E711" t="s">
        <v>4691</v>
      </c>
      <c r="F711" s="18">
        <v>5.0600000000000003E-3</v>
      </c>
      <c r="G711" s="18">
        <v>1.4300000000000001E-3</v>
      </c>
      <c r="H711" s="18">
        <v>1.81E-3</v>
      </c>
      <c r="I711" s="18">
        <v>8.3000000000000001E-3</v>
      </c>
      <c r="J711" s="19">
        <v>0.60950000000000004</v>
      </c>
      <c r="K711" s="19">
        <v>0.1726</v>
      </c>
      <c r="L711" s="19">
        <v>0.218</v>
      </c>
      <c r="M711" s="20">
        <v>1</v>
      </c>
      <c r="N711" s="19">
        <v>0.75336322869955197</v>
      </c>
      <c r="O711" s="19">
        <v>0.56502242152466398</v>
      </c>
      <c r="P711" s="19">
        <v>0.30493273542600902</v>
      </c>
    </row>
    <row r="712" spans="1:16" ht="14.1" x14ac:dyDescent="0.5">
      <c r="A712" t="s">
        <v>2742</v>
      </c>
      <c r="B712" s="17" t="s">
        <v>2743</v>
      </c>
      <c r="C712" t="s">
        <v>2430</v>
      </c>
      <c r="D712" t="s">
        <v>2712</v>
      </c>
      <c r="E712" t="s">
        <v>2713</v>
      </c>
      <c r="F712" s="18">
        <v>7.1999999999999995E-2</v>
      </c>
      <c r="G712" s="18">
        <v>2.1860000000000001E-2</v>
      </c>
      <c r="H712" s="18">
        <v>2.171E-2</v>
      </c>
      <c r="I712" s="18">
        <v>0.11557000000000001</v>
      </c>
      <c r="J712" s="19">
        <v>0.52439999999999998</v>
      </c>
      <c r="K712" s="19">
        <v>0.23649999999999999</v>
      </c>
      <c r="L712" s="19">
        <v>0.23910000000000001</v>
      </c>
      <c r="M712" s="20">
        <v>6</v>
      </c>
      <c r="N712" s="19">
        <v>52.678571428571402</v>
      </c>
      <c r="O712" s="19">
        <v>75.892857142857096</v>
      </c>
      <c r="P712" s="19">
        <v>21.875</v>
      </c>
    </row>
    <row r="713" spans="1:16" ht="14.1" x14ac:dyDescent="0.5">
      <c r="A713" t="s">
        <v>2744</v>
      </c>
      <c r="B713" s="17" t="s">
        <v>2743</v>
      </c>
      <c r="C713" t="s">
        <v>2430</v>
      </c>
      <c r="D713" t="s">
        <v>2712</v>
      </c>
      <c r="E713" t="s">
        <v>2713</v>
      </c>
      <c r="F713" s="18">
        <v>6.7830000000000001E-2</v>
      </c>
      <c r="G713" s="18">
        <v>3.5009999999999999E-2</v>
      </c>
      <c r="H713" s="18">
        <v>5.1810000000000002E-2</v>
      </c>
      <c r="I713" s="18">
        <v>0.15465000000000001</v>
      </c>
      <c r="J713" s="19">
        <v>0.44159999999999999</v>
      </c>
      <c r="K713" s="19">
        <v>0.22620000000000001</v>
      </c>
      <c r="L713" s="19">
        <v>0.3322</v>
      </c>
      <c r="M713" s="20">
        <v>7</v>
      </c>
      <c r="N713" s="19">
        <v>23.318385650224201</v>
      </c>
      <c r="O713" s="19">
        <v>73.542600896861003</v>
      </c>
      <c r="P713" s="19">
        <v>63.677130044842997</v>
      </c>
    </row>
    <row r="714" spans="1:16" ht="14.1" x14ac:dyDescent="0.5">
      <c r="A714" t="s">
        <v>2745</v>
      </c>
      <c r="B714" s="17" t="s">
        <v>2743</v>
      </c>
      <c r="C714" t="s">
        <v>2430</v>
      </c>
      <c r="D714" t="s">
        <v>2712</v>
      </c>
      <c r="E714" t="s">
        <v>2713</v>
      </c>
      <c r="F714" s="18">
        <v>0.2445</v>
      </c>
      <c r="G714" s="18">
        <v>0.13643</v>
      </c>
      <c r="H714" s="18">
        <v>0.14099999999999999</v>
      </c>
      <c r="I714" s="18">
        <v>0.52193000000000001</v>
      </c>
      <c r="J714" s="19">
        <v>0.47189999999999999</v>
      </c>
      <c r="K714" s="19">
        <v>0.25950000000000001</v>
      </c>
      <c r="L714" s="19">
        <v>0.26860000000000001</v>
      </c>
      <c r="M714" s="20">
        <v>11</v>
      </c>
      <c r="N714" s="19">
        <v>43.497757847533599</v>
      </c>
      <c r="O714" s="19">
        <v>72.197309417040401</v>
      </c>
      <c r="P714" s="19">
        <v>36.771300448430502</v>
      </c>
    </row>
    <row r="715" spans="1:16" ht="14.1" x14ac:dyDescent="0.5">
      <c r="A715" t="s">
        <v>2746</v>
      </c>
      <c r="B715" s="17" t="s">
        <v>2743</v>
      </c>
      <c r="C715" t="s">
        <v>2430</v>
      </c>
      <c r="D715" t="s">
        <v>2712</v>
      </c>
      <c r="E715" t="s">
        <v>2713</v>
      </c>
      <c r="F715" s="18">
        <v>0.34386</v>
      </c>
      <c r="G715" s="18">
        <v>0.17913999999999999</v>
      </c>
      <c r="H715" s="18">
        <v>0.18570999999999999</v>
      </c>
      <c r="I715" s="18">
        <v>0.70870999999999995</v>
      </c>
      <c r="J715" s="19">
        <v>0.48249999999999998</v>
      </c>
      <c r="K715" s="19">
        <v>0.25119999999999998</v>
      </c>
      <c r="L715" s="19">
        <v>0.26629999999999998</v>
      </c>
      <c r="M715" s="20">
        <v>12</v>
      </c>
      <c r="N715" s="19">
        <v>51.339285714285701</v>
      </c>
      <c r="O715" s="19">
        <v>74.553571428571402</v>
      </c>
      <c r="P715" s="19">
        <v>33.035714285714299</v>
      </c>
    </row>
    <row r="716" spans="1:16" ht="14.1" x14ac:dyDescent="0.5">
      <c r="A716" t="s">
        <v>5126</v>
      </c>
      <c r="B716" s="17" t="s">
        <v>5127</v>
      </c>
      <c r="C716" t="s">
        <v>2487</v>
      </c>
      <c r="D716" t="s">
        <v>3360</v>
      </c>
      <c r="E716" t="s">
        <v>3361</v>
      </c>
      <c r="F716" s="18">
        <v>0.14491999999999999</v>
      </c>
      <c r="G716" s="18">
        <v>0.21182999999999999</v>
      </c>
      <c r="H716" s="18">
        <v>4.5379999999999997E-2</v>
      </c>
      <c r="I716" s="18">
        <v>0.40212999999999999</v>
      </c>
      <c r="J716" s="19">
        <v>0.36</v>
      </c>
      <c r="K716" s="19">
        <v>0.52700000000000002</v>
      </c>
      <c r="L716" s="19">
        <v>0.113</v>
      </c>
      <c r="M716" s="20">
        <v>10</v>
      </c>
      <c r="N716" s="19">
        <v>17.937219730941699</v>
      </c>
      <c r="O716" s="19">
        <v>99.551569506726494</v>
      </c>
      <c r="P716" s="19">
        <v>0.89686098654708502</v>
      </c>
    </row>
    <row r="717" spans="1:16" ht="14.1" x14ac:dyDescent="0.5">
      <c r="A717" t="s">
        <v>5128</v>
      </c>
      <c r="B717" s="17" t="s">
        <v>5127</v>
      </c>
      <c r="C717" t="s">
        <v>2487</v>
      </c>
      <c r="D717" t="s">
        <v>3360</v>
      </c>
      <c r="E717" t="s">
        <v>3361</v>
      </c>
      <c r="F717" s="18">
        <v>0.15193999999999999</v>
      </c>
      <c r="G717" s="18">
        <v>0.24564</v>
      </c>
      <c r="H717" s="18">
        <v>8.7919999999999998E-2</v>
      </c>
      <c r="I717" s="18">
        <v>0.48549999999999999</v>
      </c>
      <c r="J717" s="19">
        <v>0.313</v>
      </c>
      <c r="K717" s="19">
        <v>0.50600000000000001</v>
      </c>
      <c r="L717" s="19">
        <v>0.18099999999999999</v>
      </c>
      <c r="M717" s="20">
        <v>11</v>
      </c>
      <c r="N717" s="19">
        <v>10.3139013452915</v>
      </c>
      <c r="O717" s="19">
        <v>99.103139013452903</v>
      </c>
      <c r="P717" s="19">
        <v>11.6591928251121</v>
      </c>
    </row>
    <row r="718" spans="1:16" ht="14.1" x14ac:dyDescent="0.5">
      <c r="A718" t="s">
        <v>5129</v>
      </c>
      <c r="B718" s="17" t="s">
        <v>5127</v>
      </c>
      <c r="C718" t="s">
        <v>2487</v>
      </c>
      <c r="D718" t="s">
        <v>5130</v>
      </c>
      <c r="E718" t="s">
        <v>4158</v>
      </c>
      <c r="F718" s="18">
        <v>0.27700000000000002</v>
      </c>
      <c r="G718" s="18">
        <v>0.121</v>
      </c>
      <c r="H718" s="18">
        <v>0.111</v>
      </c>
      <c r="I718" s="18">
        <v>0.50900000000000001</v>
      </c>
      <c r="J718" s="19">
        <v>0.54100000000000004</v>
      </c>
      <c r="K718" s="19">
        <v>0.23699999999999999</v>
      </c>
      <c r="L718" s="19">
        <v>0.216</v>
      </c>
      <c r="M718" s="20">
        <v>11</v>
      </c>
      <c r="N718" s="19">
        <v>67.264573991031398</v>
      </c>
      <c r="O718" s="19">
        <v>65.470852017937204</v>
      </c>
      <c r="P718" s="19">
        <v>21.076233183856498</v>
      </c>
    </row>
    <row r="719" spans="1:16" ht="14.1" x14ac:dyDescent="0.5">
      <c r="A719" t="s">
        <v>5131</v>
      </c>
      <c r="B719" s="17" t="s">
        <v>5127</v>
      </c>
      <c r="C719" t="s">
        <v>2487</v>
      </c>
      <c r="D719" t="s">
        <v>4163</v>
      </c>
      <c r="E719" t="s">
        <v>4164</v>
      </c>
      <c r="F719" s="18">
        <v>0.25480000000000003</v>
      </c>
      <c r="G719" s="18">
        <v>0.182</v>
      </c>
      <c r="H719" s="18">
        <v>8.3199999999999996E-2</v>
      </c>
      <c r="I719" s="18">
        <v>0.52</v>
      </c>
      <c r="J719" s="19">
        <v>0.49</v>
      </c>
      <c r="K719" s="19">
        <v>0.35</v>
      </c>
      <c r="L719" s="19">
        <v>0.16</v>
      </c>
      <c r="M719" s="20">
        <v>11</v>
      </c>
      <c r="N719" s="19">
        <v>51.121076233183899</v>
      </c>
      <c r="O719" s="19">
        <v>91.928251121076201</v>
      </c>
      <c r="P719" s="19">
        <v>8.9686098654708495</v>
      </c>
    </row>
    <row r="720" spans="1:16" ht="14.1" x14ac:dyDescent="0.5">
      <c r="A720" t="s">
        <v>5132</v>
      </c>
      <c r="B720" s="17" t="s">
        <v>5127</v>
      </c>
      <c r="C720" t="s">
        <v>2487</v>
      </c>
      <c r="D720" t="s">
        <v>5130</v>
      </c>
      <c r="E720" t="s">
        <v>4158</v>
      </c>
      <c r="F720" s="18">
        <v>0.439</v>
      </c>
      <c r="G720" s="18">
        <v>0.372</v>
      </c>
      <c r="H720" s="18">
        <v>0.127</v>
      </c>
      <c r="I720" s="18">
        <v>0.93799999999999994</v>
      </c>
      <c r="J720" s="19">
        <v>0.47099999999999997</v>
      </c>
      <c r="K720" s="19">
        <v>0.39900000000000002</v>
      </c>
      <c r="L720" s="19">
        <v>0.13700000000000001</v>
      </c>
      <c r="M720" s="20">
        <v>14</v>
      </c>
      <c r="N720" s="19">
        <v>50.224215246636803</v>
      </c>
      <c r="O720" s="19">
        <v>98.206278026905807</v>
      </c>
      <c r="P720" s="19">
        <v>3.1390134529148002</v>
      </c>
    </row>
    <row r="721" spans="1:16" ht="14.1" x14ac:dyDescent="0.5">
      <c r="A721" t="s">
        <v>5133</v>
      </c>
      <c r="B721" s="17" t="s">
        <v>5127</v>
      </c>
      <c r="C721" t="s">
        <v>2487</v>
      </c>
      <c r="D721" t="s">
        <v>4163</v>
      </c>
      <c r="E721" t="s">
        <v>4164</v>
      </c>
      <c r="F721" s="18">
        <v>0.73319999999999996</v>
      </c>
      <c r="G721" s="18">
        <v>0.49919999999999998</v>
      </c>
      <c r="H721" s="18">
        <v>0.3276</v>
      </c>
      <c r="I721" s="18">
        <v>1.56</v>
      </c>
      <c r="J721" s="19">
        <v>0.47</v>
      </c>
      <c r="K721" s="19">
        <v>0.32</v>
      </c>
      <c r="L721" s="19">
        <v>0.21</v>
      </c>
      <c r="M721" s="20">
        <v>16</v>
      </c>
      <c r="N721" s="19">
        <v>49.775784753363197</v>
      </c>
      <c r="O721" s="19">
        <v>84.753363228699598</v>
      </c>
      <c r="P721" s="19">
        <v>21.973094170403598</v>
      </c>
    </row>
    <row r="722" spans="1:16" ht="14.1" x14ac:dyDescent="0.5">
      <c r="A722" t="s">
        <v>5134</v>
      </c>
      <c r="B722" s="17" t="s">
        <v>5127</v>
      </c>
      <c r="C722" t="s">
        <v>2487</v>
      </c>
      <c r="D722" t="s">
        <v>4157</v>
      </c>
      <c r="E722" t="s">
        <v>4158</v>
      </c>
      <c r="F722" s="18">
        <v>0.747</v>
      </c>
      <c r="G722" s="18">
        <v>0.50700000000000001</v>
      </c>
      <c r="H722" s="18">
        <v>0.33400000000000002</v>
      </c>
      <c r="I722" s="18">
        <v>1.5880000000000001</v>
      </c>
      <c r="J722" s="19">
        <v>0.47199999999999998</v>
      </c>
      <c r="K722" s="19">
        <v>0.32100000000000001</v>
      </c>
      <c r="L722" s="19">
        <v>0.21099999999999999</v>
      </c>
      <c r="M722" s="20">
        <v>16</v>
      </c>
      <c r="N722" s="19">
        <v>50.672645739910301</v>
      </c>
      <c r="O722" s="19">
        <v>85.201793721973104</v>
      </c>
      <c r="P722" s="19">
        <v>22.421524663677101</v>
      </c>
    </row>
    <row r="723" spans="1:16" ht="14.1" x14ac:dyDescent="0.5">
      <c r="A723" t="s">
        <v>5135</v>
      </c>
      <c r="B723" s="17" t="s">
        <v>5127</v>
      </c>
      <c r="C723" t="s">
        <v>2487</v>
      </c>
      <c r="D723" t="s">
        <v>3360</v>
      </c>
      <c r="E723" t="s">
        <v>3361</v>
      </c>
      <c r="F723" s="18">
        <v>1.1867799999999999</v>
      </c>
      <c r="G723" s="18">
        <v>1.9688099999999999</v>
      </c>
      <c r="H723" s="18">
        <v>0.38751999999999998</v>
      </c>
      <c r="I723" s="18">
        <v>3.54311</v>
      </c>
      <c r="J723" s="19">
        <v>0.33500000000000002</v>
      </c>
      <c r="K723" s="19">
        <v>0.55600000000000005</v>
      </c>
      <c r="L723" s="19">
        <v>0.109</v>
      </c>
      <c r="M723" s="20">
        <v>19</v>
      </c>
      <c r="N723" s="19">
        <v>26.905829596412602</v>
      </c>
      <c r="O723" s="19">
        <v>98.654708520179398</v>
      </c>
      <c r="P723" s="19">
        <v>4.9327354260089704</v>
      </c>
    </row>
    <row r="724" spans="1:16" ht="14.1" x14ac:dyDescent="0.5">
      <c r="A724" t="s">
        <v>5136</v>
      </c>
      <c r="B724" s="17" t="s">
        <v>5127</v>
      </c>
      <c r="C724" t="s">
        <v>2487</v>
      </c>
      <c r="D724" t="s">
        <v>3360</v>
      </c>
      <c r="E724" t="s">
        <v>3361</v>
      </c>
      <c r="F724" s="18">
        <v>1.55508</v>
      </c>
      <c r="G724" s="18">
        <v>1.6290100000000001</v>
      </c>
      <c r="H724" s="18">
        <v>0.50266</v>
      </c>
      <c r="I724" s="18">
        <v>3.68675</v>
      </c>
      <c r="J724" s="19">
        <v>0.42199999999999999</v>
      </c>
      <c r="K724" s="19">
        <v>0.442</v>
      </c>
      <c r="L724" s="19">
        <v>0.13600000000000001</v>
      </c>
      <c r="M724" s="20">
        <v>19</v>
      </c>
      <c r="N724" s="19">
        <v>48.430493273542602</v>
      </c>
      <c r="O724" s="19">
        <v>92.825112107623298</v>
      </c>
      <c r="P724" s="19">
        <v>8.52017937219731</v>
      </c>
    </row>
    <row r="725" spans="1:16" ht="14.1" x14ac:dyDescent="0.5">
      <c r="A725" t="s">
        <v>5137</v>
      </c>
      <c r="B725" s="17" t="s">
        <v>5127</v>
      </c>
      <c r="C725" t="s">
        <v>2487</v>
      </c>
      <c r="D725" t="s">
        <v>3360</v>
      </c>
      <c r="E725" t="s">
        <v>3361</v>
      </c>
      <c r="F725" s="18">
        <v>1.76563</v>
      </c>
      <c r="G725" s="18">
        <v>2.9354100000000001</v>
      </c>
      <c r="H725" s="18">
        <v>0.96933000000000002</v>
      </c>
      <c r="I725" s="18">
        <v>5.6703700000000001</v>
      </c>
      <c r="J725" s="19">
        <v>0.311</v>
      </c>
      <c r="K725" s="19">
        <v>0.51800000000000002</v>
      </c>
      <c r="L725" s="19">
        <v>0.17100000000000001</v>
      </c>
      <c r="M725" s="20">
        <v>21</v>
      </c>
      <c r="N725" s="19">
        <v>24.1071428571429</v>
      </c>
      <c r="O725" s="19">
        <v>93.75</v>
      </c>
      <c r="P725" s="19">
        <v>14.285714285714301</v>
      </c>
    </row>
    <row r="726" spans="1:16" ht="14.1" x14ac:dyDescent="0.5">
      <c r="A726" t="s">
        <v>5138</v>
      </c>
      <c r="B726" s="17" t="s">
        <v>5127</v>
      </c>
      <c r="C726" t="s">
        <v>2487</v>
      </c>
      <c r="D726" t="s">
        <v>3360</v>
      </c>
      <c r="E726" t="s">
        <v>3361</v>
      </c>
      <c r="F726" s="18">
        <v>1.76563</v>
      </c>
      <c r="G726" s="18">
        <v>2.9354100000000001</v>
      </c>
      <c r="H726" s="18">
        <v>0.96933000000000002</v>
      </c>
      <c r="I726" s="18">
        <v>5.6703700000000001</v>
      </c>
      <c r="J726" s="19">
        <v>0.311</v>
      </c>
      <c r="K726" s="19">
        <v>0.51800000000000002</v>
      </c>
      <c r="L726" s="19">
        <v>0.17100000000000001</v>
      </c>
      <c r="M726" s="20">
        <v>21</v>
      </c>
      <c r="N726" s="19">
        <v>24.553571428571399</v>
      </c>
      <c r="O726" s="19">
        <v>94.196428571428598</v>
      </c>
      <c r="P726" s="19">
        <v>14.7321428571429</v>
      </c>
    </row>
    <row r="727" spans="1:16" ht="14.1" x14ac:dyDescent="0.5">
      <c r="A727" t="s">
        <v>5139</v>
      </c>
      <c r="B727" s="17" t="s">
        <v>5140</v>
      </c>
      <c r="C727" t="s">
        <v>5141</v>
      </c>
      <c r="D727" t="s">
        <v>5142</v>
      </c>
      <c r="E727" t="s">
        <v>5143</v>
      </c>
      <c r="F727" s="18">
        <v>1470</v>
      </c>
      <c r="G727" s="18">
        <v>50400</v>
      </c>
      <c r="H727" s="18">
        <v>21300</v>
      </c>
      <c r="I727" s="18">
        <v>73170</v>
      </c>
      <c r="J727" s="19">
        <v>2.01E-2</v>
      </c>
      <c r="K727" s="19">
        <v>0.68879999999999997</v>
      </c>
      <c r="L727" s="19">
        <v>0.29110000000000003</v>
      </c>
      <c r="M727" s="20">
        <v>40</v>
      </c>
      <c r="N727" s="19">
        <v>13.004484304932699</v>
      </c>
      <c r="O727" s="19">
        <v>15.2466367713004</v>
      </c>
      <c r="P727" s="19">
        <v>95.964125560538093</v>
      </c>
    </row>
    <row r="728" spans="1:16" ht="14.1" x14ac:dyDescent="0.5">
      <c r="A728" t="s">
        <v>5144</v>
      </c>
      <c r="B728" s="17" t="s">
        <v>5140</v>
      </c>
      <c r="C728" t="s">
        <v>5141</v>
      </c>
      <c r="D728" t="s">
        <v>5145</v>
      </c>
      <c r="E728" t="s">
        <v>5146</v>
      </c>
      <c r="F728" s="18">
        <v>8027.7777800000003</v>
      </c>
      <c r="G728" s="18">
        <v>98666.666670000006</v>
      </c>
      <c r="H728" s="18">
        <v>34111.111109999998</v>
      </c>
      <c r="I728" s="18">
        <v>140805.55556000001</v>
      </c>
      <c r="J728" s="19">
        <v>5.7000000000000002E-2</v>
      </c>
      <c r="K728" s="19">
        <v>0.70069999999999999</v>
      </c>
      <c r="L728" s="19">
        <v>0.24229999999999999</v>
      </c>
      <c r="M728" s="20">
        <v>43</v>
      </c>
      <c r="N728" s="19">
        <v>70.403587443946194</v>
      </c>
      <c r="O728" s="19">
        <v>15.695067264574</v>
      </c>
      <c r="P728" s="19">
        <v>85.650224215246595</v>
      </c>
    </row>
    <row r="729" spans="1:16" ht="14.1" x14ac:dyDescent="0.5">
      <c r="A729" t="s">
        <v>5147</v>
      </c>
      <c r="B729" s="17" t="s">
        <v>5140</v>
      </c>
      <c r="C729" t="s">
        <v>5141</v>
      </c>
      <c r="D729" t="s">
        <v>5148</v>
      </c>
      <c r="E729" t="s">
        <v>5149</v>
      </c>
      <c r="F729" s="18">
        <v>8840</v>
      </c>
      <c r="G729" s="18">
        <v>153080</v>
      </c>
      <c r="H729" s="18">
        <v>40750</v>
      </c>
      <c r="I729" s="18">
        <v>202670</v>
      </c>
      <c r="J729" s="19">
        <v>4.36E-2</v>
      </c>
      <c r="K729" s="19">
        <v>0.75529999999999997</v>
      </c>
      <c r="L729" s="19">
        <v>0.2011</v>
      </c>
      <c r="M729" s="20">
        <v>44</v>
      </c>
      <c r="N729" s="19">
        <v>59.192825112107599</v>
      </c>
      <c r="O729" s="19">
        <v>31.390134529148</v>
      </c>
      <c r="P729" s="19">
        <v>76.233183856502194</v>
      </c>
    </row>
    <row r="730" spans="1:16" ht="14.1" x14ac:dyDescent="0.5">
      <c r="A730" t="s">
        <v>5150</v>
      </c>
      <c r="B730" s="17" t="s">
        <v>5151</v>
      </c>
      <c r="C730" t="s">
        <v>2487</v>
      </c>
      <c r="D730" t="s">
        <v>5152</v>
      </c>
      <c r="E730" t="s">
        <v>5153</v>
      </c>
      <c r="F730" s="18">
        <v>1.1141000000000001</v>
      </c>
      <c r="G730" s="18">
        <v>0.42259000000000002</v>
      </c>
      <c r="H730" s="18">
        <v>0.24010999999999999</v>
      </c>
      <c r="I730" s="18">
        <v>1.7767999999999999</v>
      </c>
      <c r="J730" s="19">
        <v>0.627</v>
      </c>
      <c r="K730" s="19">
        <v>0.23780000000000001</v>
      </c>
      <c r="L730" s="19">
        <v>0.1351</v>
      </c>
      <c r="M730" s="20">
        <v>16</v>
      </c>
      <c r="N730" s="19">
        <v>94.618834080717505</v>
      </c>
      <c r="O730" s="19">
        <v>57.399103139013498</v>
      </c>
      <c r="P730" s="19">
        <v>2.2421524663677102</v>
      </c>
    </row>
    <row r="731" spans="1:16" ht="14.1" x14ac:dyDescent="0.5">
      <c r="A731" t="s">
        <v>5154</v>
      </c>
      <c r="B731" s="17" t="s">
        <v>5151</v>
      </c>
      <c r="C731" t="s">
        <v>2487</v>
      </c>
      <c r="D731" t="s">
        <v>5152</v>
      </c>
      <c r="E731" t="s">
        <v>5153</v>
      </c>
      <c r="F731" s="18">
        <v>1.2895399999999999</v>
      </c>
      <c r="G731" s="18">
        <v>0.45134000000000002</v>
      </c>
      <c r="H731" s="18">
        <v>0.24715999999999999</v>
      </c>
      <c r="I731" s="18">
        <v>1.98804</v>
      </c>
      <c r="J731" s="19">
        <v>0.64859999999999995</v>
      </c>
      <c r="K731" s="19">
        <v>0.22700000000000001</v>
      </c>
      <c r="L731" s="19">
        <v>0.12429999999999999</v>
      </c>
      <c r="M731" s="20">
        <v>17</v>
      </c>
      <c r="N731" s="19">
        <v>94.170403587444</v>
      </c>
      <c r="O731" s="19">
        <v>46.636771300448402</v>
      </c>
      <c r="P731" s="19">
        <v>4.9327354260089704</v>
      </c>
    </row>
    <row r="732" spans="1:16" ht="14.1" x14ac:dyDescent="0.5">
      <c r="A732" t="s">
        <v>5155</v>
      </c>
      <c r="B732" s="17" t="s">
        <v>5151</v>
      </c>
      <c r="C732" t="s">
        <v>2487</v>
      </c>
      <c r="D732" t="s">
        <v>5152</v>
      </c>
      <c r="E732" t="s">
        <v>5153</v>
      </c>
      <c r="F732" s="18">
        <v>2.44686</v>
      </c>
      <c r="G732" s="18">
        <v>1.9225300000000001</v>
      </c>
      <c r="H732" s="18">
        <v>1.01952</v>
      </c>
      <c r="I732" s="18">
        <v>5.3889199999999997</v>
      </c>
      <c r="J732" s="19">
        <v>0.4541</v>
      </c>
      <c r="K732" s="19">
        <v>0.35680000000000001</v>
      </c>
      <c r="L732" s="19">
        <v>0.18920000000000001</v>
      </c>
      <c r="M732" s="20">
        <v>21</v>
      </c>
      <c r="N732" s="19">
        <v>68.303571428571402</v>
      </c>
      <c r="O732" s="19">
        <v>71.428571428571402</v>
      </c>
      <c r="P732" s="19">
        <v>20.9821428571429</v>
      </c>
    </row>
    <row r="733" spans="1:16" ht="14.1" x14ac:dyDescent="0.5">
      <c r="A733" t="s">
        <v>5156</v>
      </c>
      <c r="B733" s="17" t="s">
        <v>5151</v>
      </c>
      <c r="C733" t="s">
        <v>2487</v>
      </c>
      <c r="D733" t="s">
        <v>5157</v>
      </c>
      <c r="E733" t="s">
        <v>5153</v>
      </c>
      <c r="F733" s="18">
        <v>2.1900300000000001</v>
      </c>
      <c r="G733" s="18">
        <v>2.47262</v>
      </c>
      <c r="H733" s="18">
        <v>1.3422700000000001</v>
      </c>
      <c r="I733" s="18">
        <v>6.0049200000000003</v>
      </c>
      <c r="J733" s="19">
        <v>0.36499999999999999</v>
      </c>
      <c r="K733" s="19">
        <v>0.41199999999999998</v>
      </c>
      <c r="L733" s="19">
        <v>0.224</v>
      </c>
      <c r="M733" s="20">
        <v>21</v>
      </c>
      <c r="N733" s="19">
        <v>43.303571428571402</v>
      </c>
      <c r="O733" s="19">
        <v>82.589285714285694</v>
      </c>
      <c r="P733" s="19">
        <v>32.589285714285701</v>
      </c>
    </row>
    <row r="734" spans="1:16" ht="14.1" x14ac:dyDescent="0.5">
      <c r="A734" t="s">
        <v>5158</v>
      </c>
      <c r="B734" s="17" t="s">
        <v>5151</v>
      </c>
      <c r="C734" t="s">
        <v>2487</v>
      </c>
      <c r="D734" t="s">
        <v>5152</v>
      </c>
      <c r="E734" t="s">
        <v>5153</v>
      </c>
      <c r="F734" s="18">
        <v>2.9909300000000001</v>
      </c>
      <c r="G734" s="18">
        <v>2.3500200000000002</v>
      </c>
      <c r="H734" s="18">
        <v>1.2462200000000001</v>
      </c>
      <c r="I734" s="18">
        <v>6.5871599999999999</v>
      </c>
      <c r="J734" s="19">
        <v>0.4541</v>
      </c>
      <c r="K734" s="19">
        <v>0.35680000000000001</v>
      </c>
      <c r="L734" s="19">
        <v>0.18920000000000001</v>
      </c>
      <c r="M734" s="20">
        <v>21</v>
      </c>
      <c r="N734" s="19">
        <v>68.75</v>
      </c>
      <c r="O734" s="19">
        <v>71.875</v>
      </c>
      <c r="P734" s="19">
        <v>21.428571428571399</v>
      </c>
    </row>
    <row r="735" spans="1:16" ht="14.1" x14ac:dyDescent="0.5">
      <c r="A735" t="s">
        <v>5159</v>
      </c>
      <c r="B735" s="17" t="s">
        <v>5151</v>
      </c>
      <c r="C735" t="s">
        <v>2487</v>
      </c>
      <c r="D735" t="s">
        <v>5152</v>
      </c>
      <c r="E735" t="s">
        <v>5153</v>
      </c>
      <c r="F735" s="18">
        <v>2.7777099999999999</v>
      </c>
      <c r="G735" s="18">
        <v>3.3581300000000001</v>
      </c>
      <c r="H735" s="18">
        <v>1.53396</v>
      </c>
      <c r="I735" s="18">
        <v>7.66981</v>
      </c>
      <c r="J735" s="19">
        <v>0.36220000000000002</v>
      </c>
      <c r="K735" s="19">
        <v>0.43780000000000002</v>
      </c>
      <c r="L735" s="19">
        <v>0.2</v>
      </c>
      <c r="M735" s="20">
        <v>22</v>
      </c>
      <c r="N735" s="19">
        <v>36.771300448430502</v>
      </c>
      <c r="O735" s="19">
        <v>93.721973094170394</v>
      </c>
      <c r="P735" s="19">
        <v>18.385650224215201</v>
      </c>
    </row>
    <row r="736" spans="1:16" ht="14.1" x14ac:dyDescent="0.5">
      <c r="A736" t="s">
        <v>5160</v>
      </c>
      <c r="B736" s="17" t="s">
        <v>5151</v>
      </c>
      <c r="C736" t="s">
        <v>2487</v>
      </c>
      <c r="D736" t="s">
        <v>5157</v>
      </c>
      <c r="E736" t="s">
        <v>5153</v>
      </c>
      <c r="F736" s="18">
        <v>3.8870499999999999</v>
      </c>
      <c r="G736" s="18">
        <v>4.8588199999999997</v>
      </c>
      <c r="H736" s="18">
        <v>2.0280300000000002</v>
      </c>
      <c r="I736" s="18">
        <v>10.773899999999999</v>
      </c>
      <c r="J736" s="19">
        <v>0.36099999999999999</v>
      </c>
      <c r="K736" s="19">
        <v>0.45100000000000001</v>
      </c>
      <c r="L736" s="19">
        <v>0.188</v>
      </c>
      <c r="M736" s="20">
        <v>23</v>
      </c>
      <c r="N736" s="19">
        <v>37.668161434977598</v>
      </c>
      <c r="O736" s="19">
        <v>91.928251121076201</v>
      </c>
      <c r="P736" s="19">
        <v>17.937219730941699</v>
      </c>
    </row>
    <row r="737" spans="1:16" ht="14.1" x14ac:dyDescent="0.5">
      <c r="A737" t="s">
        <v>5161</v>
      </c>
      <c r="B737" s="17" t="s">
        <v>5151</v>
      </c>
      <c r="C737" t="s">
        <v>2487</v>
      </c>
      <c r="D737" t="s">
        <v>5152</v>
      </c>
      <c r="E737" t="s">
        <v>5153</v>
      </c>
      <c r="F737" s="18">
        <v>5.2257800000000003</v>
      </c>
      <c r="G737" s="18">
        <v>7.3635799999999998</v>
      </c>
      <c r="H737" s="18">
        <v>2.05864</v>
      </c>
      <c r="I737" s="18">
        <v>14.648</v>
      </c>
      <c r="J737" s="19">
        <v>0.35680000000000001</v>
      </c>
      <c r="K737" s="19">
        <v>0.50270000000000004</v>
      </c>
      <c r="L737" s="19">
        <v>0.14050000000000001</v>
      </c>
      <c r="M737" s="20">
        <v>24</v>
      </c>
      <c r="N737" s="19">
        <v>43.303571428571402</v>
      </c>
      <c r="O737" s="19">
        <v>94.196428571428598</v>
      </c>
      <c r="P737" s="19">
        <v>4.91071428571429</v>
      </c>
    </row>
    <row r="738" spans="1:16" ht="14.1" x14ac:dyDescent="0.5">
      <c r="A738" t="s">
        <v>5162</v>
      </c>
      <c r="B738" s="17" t="s">
        <v>2547</v>
      </c>
      <c r="C738" t="s">
        <v>2487</v>
      </c>
      <c r="D738" t="s">
        <v>5163</v>
      </c>
      <c r="E738" t="s">
        <v>5164</v>
      </c>
      <c r="F738" s="18">
        <v>0.68605000000000005</v>
      </c>
      <c r="G738" s="18">
        <v>0.62353000000000003</v>
      </c>
      <c r="H738" s="18">
        <v>0.25147999999999998</v>
      </c>
      <c r="I738" s="18">
        <v>1.5610599999999999</v>
      </c>
      <c r="J738" s="19">
        <v>0.4395</v>
      </c>
      <c r="K738" s="19">
        <v>0.39939999999999998</v>
      </c>
      <c r="L738" s="19">
        <v>0.16109999999999999</v>
      </c>
      <c r="M738" s="20">
        <v>16</v>
      </c>
      <c r="N738" s="19">
        <v>40.807174887892401</v>
      </c>
      <c r="O738" s="19">
        <v>94.618834080717505</v>
      </c>
      <c r="P738" s="19">
        <v>7.6233183856502196</v>
      </c>
    </row>
    <row r="739" spans="1:16" ht="14.1" x14ac:dyDescent="0.5">
      <c r="A739" t="s">
        <v>5165</v>
      </c>
      <c r="B739" s="17" t="s">
        <v>2547</v>
      </c>
      <c r="C739" t="s">
        <v>2487</v>
      </c>
      <c r="D739" t="s">
        <v>5163</v>
      </c>
      <c r="E739" t="s">
        <v>5164</v>
      </c>
      <c r="F739" s="18">
        <v>0.84884000000000004</v>
      </c>
      <c r="G739" s="18">
        <v>0.72941</v>
      </c>
      <c r="H739" s="18">
        <v>0.34615000000000001</v>
      </c>
      <c r="I739" s="18">
        <v>1.9244000000000001</v>
      </c>
      <c r="J739" s="19">
        <v>0.44109999999999999</v>
      </c>
      <c r="K739" s="19">
        <v>0.379</v>
      </c>
      <c r="L739" s="19">
        <v>0.1799</v>
      </c>
      <c r="M739" s="20">
        <v>17</v>
      </c>
      <c r="N739" s="19">
        <v>52.017937219730896</v>
      </c>
      <c r="O739" s="19">
        <v>89.237668161434996</v>
      </c>
      <c r="P739" s="19">
        <v>15.2466367713004</v>
      </c>
    </row>
    <row r="740" spans="1:16" ht="14.1" x14ac:dyDescent="0.5">
      <c r="A740" t="s">
        <v>5166</v>
      </c>
      <c r="B740" s="17" t="s">
        <v>2547</v>
      </c>
      <c r="C740" t="s">
        <v>2487</v>
      </c>
      <c r="D740" t="s">
        <v>5163</v>
      </c>
      <c r="E740" t="s">
        <v>5164</v>
      </c>
      <c r="F740" s="18">
        <v>0.97674000000000005</v>
      </c>
      <c r="G740" s="18">
        <v>0.85882000000000003</v>
      </c>
      <c r="H740" s="18">
        <v>0.30473</v>
      </c>
      <c r="I740" s="18">
        <v>2.1402999999999999</v>
      </c>
      <c r="J740" s="19">
        <v>0.45639999999999997</v>
      </c>
      <c r="K740" s="19">
        <v>0.40129999999999999</v>
      </c>
      <c r="L740" s="19">
        <v>0.1424</v>
      </c>
      <c r="M740" s="20">
        <v>17</v>
      </c>
      <c r="N740" s="19">
        <v>55.605381165919297</v>
      </c>
      <c r="O740" s="19">
        <v>91.928251121076201</v>
      </c>
      <c r="P740" s="19">
        <v>8.52017937219731</v>
      </c>
    </row>
    <row r="741" spans="1:16" ht="14.1" x14ac:dyDescent="0.5">
      <c r="A741" t="s">
        <v>5167</v>
      </c>
      <c r="B741" s="17" t="s">
        <v>2547</v>
      </c>
      <c r="C741" t="s">
        <v>2487</v>
      </c>
      <c r="D741" t="s">
        <v>5152</v>
      </c>
      <c r="E741" t="s">
        <v>5153</v>
      </c>
      <c r="F741" s="18">
        <v>1.8196600000000001</v>
      </c>
      <c r="G741" s="18">
        <v>0.56772999999999996</v>
      </c>
      <c r="H741" s="18">
        <v>0.30570000000000003</v>
      </c>
      <c r="I741" s="18">
        <v>2.6930999999999998</v>
      </c>
      <c r="J741" s="19">
        <v>0.67569999999999997</v>
      </c>
      <c r="K741" s="19">
        <v>0.21079999999999999</v>
      </c>
      <c r="L741" s="19">
        <v>0.1135</v>
      </c>
      <c r="M741" s="20">
        <v>18</v>
      </c>
      <c r="N741" s="19">
        <v>96.428571428571402</v>
      </c>
      <c r="O741" s="19">
        <v>45.535714285714299</v>
      </c>
      <c r="P741" s="19">
        <v>2.2321428571428599</v>
      </c>
    </row>
    <row r="742" spans="1:16" ht="14.1" x14ac:dyDescent="0.5">
      <c r="A742" t="s">
        <v>5168</v>
      </c>
      <c r="B742" s="17" t="s">
        <v>2547</v>
      </c>
      <c r="C742" t="s">
        <v>2487</v>
      </c>
      <c r="D742" t="s">
        <v>5152</v>
      </c>
      <c r="E742" t="s">
        <v>5153</v>
      </c>
      <c r="F742" s="18">
        <v>2.02624</v>
      </c>
      <c r="G742" s="18">
        <v>0.64324999999999999</v>
      </c>
      <c r="H742" s="18">
        <v>0.30554999999999999</v>
      </c>
      <c r="I742" s="18">
        <v>2.9750399999999999</v>
      </c>
      <c r="J742" s="19">
        <v>0.68110000000000004</v>
      </c>
      <c r="K742" s="19">
        <v>0.2162</v>
      </c>
      <c r="L742" s="19">
        <v>0.1027</v>
      </c>
      <c r="M742" s="20">
        <v>18</v>
      </c>
      <c r="N742" s="19">
        <v>97.321428571428598</v>
      </c>
      <c r="O742" s="19">
        <v>48.660714285714299</v>
      </c>
      <c r="P742" s="19">
        <v>1.78571428571429</v>
      </c>
    </row>
    <row r="743" spans="1:16" ht="14.1" x14ac:dyDescent="0.5">
      <c r="A743" t="s">
        <v>5169</v>
      </c>
      <c r="B743" s="17" t="s">
        <v>2547</v>
      </c>
      <c r="C743" t="s">
        <v>2487</v>
      </c>
      <c r="D743" t="s">
        <v>5152</v>
      </c>
      <c r="E743" t="s">
        <v>5153</v>
      </c>
      <c r="F743" s="18">
        <v>3.5937199999999998</v>
      </c>
      <c r="G743" s="18">
        <v>1.7790699999999999</v>
      </c>
      <c r="H743" s="18">
        <v>1.20977</v>
      </c>
      <c r="I743" s="18">
        <v>6.5825500000000003</v>
      </c>
      <c r="J743" s="19">
        <v>0.54590000000000005</v>
      </c>
      <c r="K743" s="19">
        <v>0.27029999999999998</v>
      </c>
      <c r="L743" s="19">
        <v>0.18379999999999999</v>
      </c>
      <c r="M743" s="20">
        <v>21</v>
      </c>
      <c r="N743" s="19">
        <v>88.839285714285694</v>
      </c>
      <c r="O743" s="19">
        <v>49.553571428571402</v>
      </c>
      <c r="P743" s="19">
        <v>19.6428571428571</v>
      </c>
    </row>
    <row r="744" spans="1:16" ht="14.1" x14ac:dyDescent="0.5">
      <c r="A744" t="s">
        <v>5170</v>
      </c>
      <c r="B744" s="17" t="s">
        <v>2547</v>
      </c>
      <c r="C744" t="s">
        <v>2487</v>
      </c>
      <c r="D744" t="s">
        <v>5171</v>
      </c>
      <c r="E744" t="s">
        <v>5172</v>
      </c>
      <c r="F744" s="18">
        <v>3.3800300000000001</v>
      </c>
      <c r="G744" s="18">
        <v>2.6257799999999998</v>
      </c>
      <c r="H744" s="18">
        <v>0.72619</v>
      </c>
      <c r="I744" s="18">
        <v>6.7319899999999997</v>
      </c>
      <c r="J744" s="19">
        <v>0.502</v>
      </c>
      <c r="K744" s="19">
        <v>0.39</v>
      </c>
      <c r="L744" s="19">
        <v>0.108</v>
      </c>
      <c r="M744" s="20">
        <v>22</v>
      </c>
      <c r="N744" s="19">
        <v>78.026905829596402</v>
      </c>
      <c r="O744" s="19">
        <v>85.650224215246595</v>
      </c>
      <c r="P744" s="19">
        <v>1.79372197309417</v>
      </c>
    </row>
    <row r="745" spans="1:16" ht="14.1" x14ac:dyDescent="0.5">
      <c r="A745" t="s">
        <v>5173</v>
      </c>
      <c r="B745" s="17" t="s">
        <v>2547</v>
      </c>
      <c r="C745" t="s">
        <v>2487</v>
      </c>
      <c r="D745" t="s">
        <v>5157</v>
      </c>
      <c r="E745" t="s">
        <v>5153</v>
      </c>
      <c r="F745" s="18">
        <v>3.43703</v>
      </c>
      <c r="G745" s="18">
        <v>2.1303999999999998</v>
      </c>
      <c r="H745" s="18">
        <v>1.7895300000000001</v>
      </c>
      <c r="I745" s="18">
        <v>7.3569599999999999</v>
      </c>
      <c r="J745" s="19">
        <v>0.46700000000000003</v>
      </c>
      <c r="K745" s="19">
        <v>0.28999999999999998</v>
      </c>
      <c r="L745" s="19">
        <v>0.24299999999999999</v>
      </c>
      <c r="M745" s="20">
        <v>22</v>
      </c>
      <c r="N745" s="19">
        <v>65.919282511210795</v>
      </c>
      <c r="O745" s="19">
        <v>64.573991031390094</v>
      </c>
      <c r="P745" s="19">
        <v>30.044843049327401</v>
      </c>
    </row>
    <row r="746" spans="1:16" ht="14.1" x14ac:dyDescent="0.5">
      <c r="A746" t="s">
        <v>5174</v>
      </c>
      <c r="B746" s="17" t="s">
        <v>2547</v>
      </c>
      <c r="C746" t="s">
        <v>2487</v>
      </c>
      <c r="D746" t="s">
        <v>5152</v>
      </c>
      <c r="E746" t="s">
        <v>5153</v>
      </c>
      <c r="F746" s="18">
        <v>4.7174199999999997</v>
      </c>
      <c r="G746" s="18">
        <v>2.40496</v>
      </c>
      <c r="H746" s="18">
        <v>1.4337299999999999</v>
      </c>
      <c r="I746" s="18">
        <v>8.5561100000000003</v>
      </c>
      <c r="J746" s="19">
        <v>0.5514</v>
      </c>
      <c r="K746" s="19">
        <v>0.28110000000000002</v>
      </c>
      <c r="L746" s="19">
        <v>0.1676</v>
      </c>
      <c r="M746" s="20">
        <v>22</v>
      </c>
      <c r="N746" s="19">
        <v>89.237668161434996</v>
      </c>
      <c r="O746" s="19">
        <v>60.538116591928301</v>
      </c>
      <c r="P746" s="19">
        <v>8.9686098654708495</v>
      </c>
    </row>
    <row r="747" spans="1:16" ht="14.1" x14ac:dyDescent="0.5">
      <c r="A747" t="s">
        <v>5175</v>
      </c>
      <c r="B747" s="17" t="s">
        <v>2547</v>
      </c>
      <c r="C747" t="s">
        <v>2487</v>
      </c>
      <c r="D747" t="s">
        <v>5152</v>
      </c>
      <c r="E747" t="s">
        <v>5153</v>
      </c>
      <c r="F747" s="18">
        <v>5.1339800000000002</v>
      </c>
      <c r="G747" s="18">
        <v>3.1944900000000001</v>
      </c>
      <c r="H747" s="18">
        <v>2.2247300000000001</v>
      </c>
      <c r="I747" s="18">
        <v>10.5532</v>
      </c>
      <c r="J747" s="19">
        <v>0.48649999999999999</v>
      </c>
      <c r="K747" s="19">
        <v>0.30270000000000002</v>
      </c>
      <c r="L747" s="19">
        <v>0.21079999999999999</v>
      </c>
      <c r="M747" s="20">
        <v>23</v>
      </c>
      <c r="N747" s="19">
        <v>76.681614349775799</v>
      </c>
      <c r="O747" s="19">
        <v>56.502242152466401</v>
      </c>
      <c r="P747" s="19">
        <v>25.112107623318401</v>
      </c>
    </row>
    <row r="748" spans="1:16" ht="14.1" x14ac:dyDescent="0.5">
      <c r="A748" t="s">
        <v>5176</v>
      </c>
      <c r="B748" s="17" t="s">
        <v>2547</v>
      </c>
      <c r="C748" t="s">
        <v>2487</v>
      </c>
      <c r="D748" t="s">
        <v>5157</v>
      </c>
      <c r="E748" t="s">
        <v>5153</v>
      </c>
      <c r="F748" s="18">
        <v>5.7313799999999997</v>
      </c>
      <c r="G748" s="18">
        <v>3.6750799999999999</v>
      </c>
      <c r="H748" s="18">
        <v>1.9250400000000001</v>
      </c>
      <c r="I748" s="18">
        <v>11.3315</v>
      </c>
      <c r="J748" s="19">
        <v>0.50600000000000001</v>
      </c>
      <c r="K748" s="19">
        <v>0.32400000000000001</v>
      </c>
      <c r="L748" s="19">
        <v>0.17</v>
      </c>
      <c r="M748" s="20">
        <v>23</v>
      </c>
      <c r="N748" s="19">
        <v>79.820627802690595</v>
      </c>
      <c r="O748" s="19">
        <v>62.331838565022402</v>
      </c>
      <c r="P748" s="19">
        <v>12.1076233183857</v>
      </c>
    </row>
    <row r="749" spans="1:16" ht="14.1" x14ac:dyDescent="0.5">
      <c r="A749" t="s">
        <v>5177</v>
      </c>
      <c r="B749" s="17" t="s">
        <v>2547</v>
      </c>
      <c r="C749" t="s">
        <v>2487</v>
      </c>
      <c r="D749" t="s">
        <v>5171</v>
      </c>
      <c r="E749" t="s">
        <v>5172</v>
      </c>
      <c r="F749" s="18">
        <v>4.7899900000000004</v>
      </c>
      <c r="G749" s="18">
        <v>4.6939200000000003</v>
      </c>
      <c r="H749" s="18">
        <v>2.4400300000000001</v>
      </c>
      <c r="I749" s="18">
        <v>11.92395</v>
      </c>
      <c r="J749" s="19">
        <v>0.40200000000000002</v>
      </c>
      <c r="K749" s="19">
        <v>0.39400000000000002</v>
      </c>
      <c r="L749" s="19">
        <v>0.20499999999999999</v>
      </c>
      <c r="M749" s="20">
        <v>24</v>
      </c>
      <c r="N749" s="19">
        <v>58.928571428571402</v>
      </c>
      <c r="O749" s="19">
        <v>78.125</v>
      </c>
      <c r="P749" s="19">
        <v>16.964285714285701</v>
      </c>
    </row>
    <row r="750" spans="1:16" ht="14.1" x14ac:dyDescent="0.5">
      <c r="A750" t="s">
        <v>5178</v>
      </c>
      <c r="B750" s="17" t="s">
        <v>2547</v>
      </c>
      <c r="C750" t="s">
        <v>2487</v>
      </c>
      <c r="D750" t="s">
        <v>5171</v>
      </c>
      <c r="E750" t="s">
        <v>5172</v>
      </c>
      <c r="F750" s="18">
        <v>5.81</v>
      </c>
      <c r="G750" s="18">
        <v>5.68363</v>
      </c>
      <c r="H750" s="18">
        <v>2.9434399999999998</v>
      </c>
      <c r="I750" s="18">
        <v>14.43707</v>
      </c>
      <c r="J750" s="19">
        <v>0.40200000000000002</v>
      </c>
      <c r="K750" s="19">
        <v>0.39400000000000002</v>
      </c>
      <c r="L750" s="19">
        <v>0.20399999999999999</v>
      </c>
      <c r="M750" s="20">
        <v>24</v>
      </c>
      <c r="N750" s="19">
        <v>59.375</v>
      </c>
      <c r="O750" s="19">
        <v>78.571428571428598</v>
      </c>
      <c r="P750" s="19">
        <v>16.071428571428601</v>
      </c>
    </row>
    <row r="751" spans="1:16" ht="14.1" x14ac:dyDescent="0.5">
      <c r="A751" t="s">
        <v>5179</v>
      </c>
      <c r="B751" s="17" t="s">
        <v>2547</v>
      </c>
      <c r="C751" t="s">
        <v>2487</v>
      </c>
      <c r="D751" t="s">
        <v>5152</v>
      </c>
      <c r="E751" t="s">
        <v>5153</v>
      </c>
      <c r="F751" s="18">
        <v>6.7918599999999998</v>
      </c>
      <c r="G751" s="18">
        <v>5.2736900000000002</v>
      </c>
      <c r="H751" s="18">
        <v>2.7167500000000002</v>
      </c>
      <c r="I751" s="18">
        <v>14.782299999999999</v>
      </c>
      <c r="J751" s="19">
        <v>0.45950000000000002</v>
      </c>
      <c r="K751" s="19">
        <v>0.35680000000000001</v>
      </c>
      <c r="L751" s="19">
        <v>0.18379999999999999</v>
      </c>
      <c r="M751" s="20">
        <v>25</v>
      </c>
      <c r="N751" s="19">
        <v>70.852017937219699</v>
      </c>
      <c r="O751" s="19">
        <v>70.852017937219699</v>
      </c>
      <c r="P751" s="19">
        <v>14.349775784753399</v>
      </c>
    </row>
    <row r="752" spans="1:16" ht="14.1" x14ac:dyDescent="0.5">
      <c r="A752" t="s">
        <v>5180</v>
      </c>
      <c r="B752" s="17" t="s">
        <v>2547</v>
      </c>
      <c r="C752" t="s">
        <v>2487</v>
      </c>
      <c r="D752" t="s">
        <v>5171</v>
      </c>
      <c r="E752" t="s">
        <v>5172</v>
      </c>
      <c r="F752" s="18">
        <v>7.3263199999999999</v>
      </c>
      <c r="G752" s="18">
        <v>7.2169400000000001</v>
      </c>
      <c r="H752" s="18">
        <v>3.7911999999999999</v>
      </c>
      <c r="I752" s="18">
        <v>18.33446</v>
      </c>
      <c r="J752" s="19">
        <v>0.4</v>
      </c>
      <c r="K752" s="19">
        <v>0.39400000000000002</v>
      </c>
      <c r="L752" s="19">
        <v>0.20699999999999999</v>
      </c>
      <c r="M752" s="20">
        <v>25</v>
      </c>
      <c r="N752" s="19">
        <v>52.914798206278</v>
      </c>
      <c r="O752" s="19">
        <v>80.717488789237706</v>
      </c>
      <c r="P752" s="19">
        <v>22.869955156950699</v>
      </c>
    </row>
    <row r="753" spans="1:16" ht="14.1" x14ac:dyDescent="0.5">
      <c r="A753" t="s">
        <v>5181</v>
      </c>
      <c r="B753" s="17" t="s">
        <v>2547</v>
      </c>
      <c r="C753" t="s">
        <v>2487</v>
      </c>
      <c r="D753" t="s">
        <v>5171</v>
      </c>
      <c r="E753" t="s">
        <v>5172</v>
      </c>
      <c r="F753" s="18">
        <v>8.1696500000000007</v>
      </c>
      <c r="G753" s="18">
        <v>10.71862</v>
      </c>
      <c r="H753" s="18">
        <v>8.0918100000000006</v>
      </c>
      <c r="I753" s="18">
        <v>26.980080000000001</v>
      </c>
      <c r="J753" s="19">
        <v>0.30299999999999999</v>
      </c>
      <c r="K753" s="19">
        <v>0.39700000000000002</v>
      </c>
      <c r="L753" s="19">
        <v>0.3</v>
      </c>
      <c r="M753" s="20">
        <v>26</v>
      </c>
      <c r="N753" s="19">
        <v>23.766816143497799</v>
      </c>
      <c r="O753" s="19">
        <v>80.269058295964101</v>
      </c>
      <c r="P753" s="19">
        <v>53.363228699551598</v>
      </c>
    </row>
    <row r="754" spans="1:16" ht="14.1" x14ac:dyDescent="0.5">
      <c r="A754" t="s">
        <v>5182</v>
      </c>
      <c r="B754" s="17" t="s">
        <v>5183</v>
      </c>
      <c r="C754" t="s">
        <v>2487</v>
      </c>
      <c r="D754" t="s">
        <v>5184</v>
      </c>
      <c r="E754" t="s">
        <v>5185</v>
      </c>
      <c r="F754" s="18">
        <v>1.581</v>
      </c>
      <c r="G754" s="18">
        <v>1.3485</v>
      </c>
      <c r="H754" s="18">
        <v>1.7669999999999999</v>
      </c>
      <c r="I754" s="18">
        <v>4.6500000000000004</v>
      </c>
      <c r="J754" s="19">
        <v>0.34</v>
      </c>
      <c r="K754" s="19">
        <v>0.28999999999999998</v>
      </c>
      <c r="L754" s="19">
        <v>0.38</v>
      </c>
      <c r="M754" s="20">
        <v>20</v>
      </c>
      <c r="N754" s="19">
        <v>35.874439461883398</v>
      </c>
      <c r="O754" s="19">
        <v>59.641255605381197</v>
      </c>
      <c r="P754" s="19">
        <v>65.919282511210795</v>
      </c>
    </row>
    <row r="755" spans="1:16" ht="14.1" x14ac:dyDescent="0.5">
      <c r="A755" t="s">
        <v>5186</v>
      </c>
      <c r="B755" s="17" t="s">
        <v>5187</v>
      </c>
      <c r="C755" t="s">
        <v>2487</v>
      </c>
      <c r="D755" t="s">
        <v>5188</v>
      </c>
      <c r="E755" t="s">
        <v>5189</v>
      </c>
      <c r="F755" s="18">
        <v>3.8000000000000002E-4</v>
      </c>
      <c r="G755" s="18">
        <v>2.1000000000000001E-4</v>
      </c>
      <c r="H755" s="18">
        <v>2.2000000000000001E-4</v>
      </c>
      <c r="I755" s="18">
        <v>8.0999999999999996E-4</v>
      </c>
      <c r="J755" s="19">
        <v>0.46910000000000002</v>
      </c>
      <c r="K755" s="19">
        <v>0.26050000000000001</v>
      </c>
      <c r="L755" s="19">
        <v>0.27039999999999997</v>
      </c>
      <c r="M755" s="20">
        <v>1</v>
      </c>
      <c r="N755" s="19">
        <v>0.26457399103139001</v>
      </c>
      <c r="O755" s="19">
        <v>0.91928251121076199</v>
      </c>
      <c r="P755" s="19">
        <v>0.39910313901345301</v>
      </c>
    </row>
    <row r="756" spans="1:16" ht="14.1" x14ac:dyDescent="0.5">
      <c r="A756" t="s">
        <v>5190</v>
      </c>
      <c r="B756" s="17" t="s">
        <v>5187</v>
      </c>
      <c r="C756" t="s">
        <v>2487</v>
      </c>
      <c r="D756" t="s">
        <v>5191</v>
      </c>
      <c r="E756" t="s">
        <v>5192</v>
      </c>
      <c r="F756" s="18">
        <v>1.6739999999999999</v>
      </c>
      <c r="G756" s="18">
        <v>0.432</v>
      </c>
      <c r="H756" s="18">
        <v>0.59399999999999997</v>
      </c>
      <c r="I756" s="18">
        <v>2.7</v>
      </c>
      <c r="J756" s="19">
        <v>0.62</v>
      </c>
      <c r="K756" s="19">
        <v>0.16</v>
      </c>
      <c r="L756" s="19">
        <v>0.22</v>
      </c>
      <c r="M756" s="20">
        <v>18</v>
      </c>
      <c r="N756" s="19">
        <v>92.857142857142904</v>
      </c>
      <c r="O756" s="19">
        <v>23.214285714285701</v>
      </c>
      <c r="P756" s="19">
        <v>21.428571428571399</v>
      </c>
    </row>
    <row r="757" spans="1:16" ht="14.1" x14ac:dyDescent="0.5">
      <c r="A757" t="s">
        <v>5193</v>
      </c>
      <c r="B757" s="17" t="s">
        <v>5187</v>
      </c>
      <c r="C757" t="s">
        <v>2487</v>
      </c>
      <c r="D757" t="s">
        <v>5191</v>
      </c>
      <c r="E757" t="s">
        <v>5192</v>
      </c>
      <c r="F757" s="18">
        <v>1.6775</v>
      </c>
      <c r="G757" s="18">
        <v>0.495</v>
      </c>
      <c r="H757" s="18">
        <v>0.57750000000000001</v>
      </c>
      <c r="I757" s="18">
        <v>2.75</v>
      </c>
      <c r="J757" s="19">
        <v>0.61</v>
      </c>
      <c r="K757" s="19">
        <v>0.18</v>
      </c>
      <c r="L757" s="19">
        <v>0.21</v>
      </c>
      <c r="M757" s="20">
        <v>18</v>
      </c>
      <c r="N757" s="19">
        <v>92.410714285714306</v>
      </c>
      <c r="O757" s="19">
        <v>33.035714285714299</v>
      </c>
      <c r="P757" s="19">
        <v>19.6428571428571</v>
      </c>
    </row>
    <row r="758" spans="1:16" ht="14.1" x14ac:dyDescent="0.5">
      <c r="A758" t="s">
        <v>5194</v>
      </c>
      <c r="B758" s="17" t="s">
        <v>5187</v>
      </c>
      <c r="C758" t="s">
        <v>2487</v>
      </c>
      <c r="D758" t="s">
        <v>5171</v>
      </c>
      <c r="E758" t="s">
        <v>5172</v>
      </c>
      <c r="F758" s="18">
        <v>2.5500099999999999</v>
      </c>
      <c r="G758" s="18">
        <v>1.9956499999999999</v>
      </c>
      <c r="H758" s="18">
        <v>0.51739000000000002</v>
      </c>
      <c r="I758" s="18">
        <v>5.0630499999999996</v>
      </c>
      <c r="J758" s="19">
        <v>0.504</v>
      </c>
      <c r="K758" s="19">
        <v>0.39400000000000002</v>
      </c>
      <c r="L758" s="19">
        <v>0.10199999999999999</v>
      </c>
      <c r="M758" s="20">
        <v>20</v>
      </c>
      <c r="N758" s="19">
        <v>80.717488789237706</v>
      </c>
      <c r="O758" s="19">
        <v>86.098654708520201</v>
      </c>
      <c r="P758" s="19">
        <v>2.6905829596412598</v>
      </c>
    </row>
    <row r="759" spans="1:16" ht="14.1" x14ac:dyDescent="0.5">
      <c r="A759" t="s">
        <v>5195</v>
      </c>
      <c r="B759" s="17" t="s">
        <v>5187</v>
      </c>
      <c r="C759" t="s">
        <v>2487</v>
      </c>
      <c r="D759" t="s">
        <v>5171</v>
      </c>
      <c r="E759" t="s">
        <v>5172</v>
      </c>
      <c r="F759" s="18">
        <v>4.2600100000000003</v>
      </c>
      <c r="G759" s="18">
        <v>4.18255</v>
      </c>
      <c r="H759" s="18">
        <v>2.1687400000000001</v>
      </c>
      <c r="I759" s="18">
        <v>10.61129</v>
      </c>
      <c r="J759" s="19">
        <v>0.40100000000000002</v>
      </c>
      <c r="K759" s="19">
        <v>0.39400000000000002</v>
      </c>
      <c r="L759" s="19">
        <v>0.20399999999999999</v>
      </c>
      <c r="M759" s="20">
        <v>23</v>
      </c>
      <c r="N759" s="19">
        <v>48.430493273542602</v>
      </c>
      <c r="O759" s="19">
        <v>82.959641255605405</v>
      </c>
      <c r="P759" s="19">
        <v>22.869955156950699</v>
      </c>
    </row>
    <row r="760" spans="1:16" ht="14.1" x14ac:dyDescent="0.5">
      <c r="A760" t="s">
        <v>5196</v>
      </c>
      <c r="B760" s="17" t="s">
        <v>5187</v>
      </c>
      <c r="C760" t="s">
        <v>2487</v>
      </c>
      <c r="D760" t="s">
        <v>5171</v>
      </c>
      <c r="E760" t="s">
        <v>5172</v>
      </c>
      <c r="F760" s="18">
        <v>5.7100299999999997</v>
      </c>
      <c r="G760" s="18">
        <v>5.6062000000000003</v>
      </c>
      <c r="H760" s="18">
        <v>2.90693</v>
      </c>
      <c r="I760" s="18">
        <v>14.22317</v>
      </c>
      <c r="J760" s="19">
        <v>0.40100000000000002</v>
      </c>
      <c r="K760" s="19">
        <v>0.39400000000000002</v>
      </c>
      <c r="L760" s="19">
        <v>0.20399999999999999</v>
      </c>
      <c r="M760" s="20">
        <v>24</v>
      </c>
      <c r="N760" s="19">
        <v>58.482142857142897</v>
      </c>
      <c r="O760" s="19">
        <v>77.678571428571402</v>
      </c>
      <c r="P760" s="19">
        <v>15.625</v>
      </c>
    </row>
    <row r="761" spans="1:16" ht="14.1" x14ac:dyDescent="0.5">
      <c r="A761" t="s">
        <v>5197</v>
      </c>
      <c r="B761" s="17" t="s">
        <v>5187</v>
      </c>
      <c r="C761" t="s">
        <v>2487</v>
      </c>
      <c r="D761" t="s">
        <v>3971</v>
      </c>
      <c r="E761" t="s">
        <v>3972</v>
      </c>
      <c r="F761" s="18">
        <v>8.7200000000000006</v>
      </c>
      <c r="G761" s="18">
        <v>2.19</v>
      </c>
      <c r="H761" s="18">
        <v>5.41</v>
      </c>
      <c r="I761" s="18">
        <v>16.32</v>
      </c>
      <c r="J761" s="19">
        <v>0.53400000000000003</v>
      </c>
      <c r="K761" s="19">
        <v>0.13400000000000001</v>
      </c>
      <c r="L761" s="19">
        <v>0.33100000000000002</v>
      </c>
      <c r="M761" s="20">
        <v>25</v>
      </c>
      <c r="N761" s="19">
        <v>80.269058295964101</v>
      </c>
      <c r="O761" s="19">
        <v>8.52017937219731</v>
      </c>
      <c r="P761" s="19">
        <v>64.125560538116602</v>
      </c>
    </row>
    <row r="762" spans="1:16" ht="14.1" x14ac:dyDescent="0.5">
      <c r="A762" t="s">
        <v>5198</v>
      </c>
      <c r="B762" s="17" t="s">
        <v>5187</v>
      </c>
      <c r="C762" t="s">
        <v>2487</v>
      </c>
      <c r="D762" t="s">
        <v>5171</v>
      </c>
      <c r="E762" t="s">
        <v>5172</v>
      </c>
      <c r="F762" s="18">
        <v>6.8199899999999998</v>
      </c>
      <c r="G762" s="18">
        <v>6.7579799999999999</v>
      </c>
      <c r="H762" s="18">
        <v>3.4099900000000001</v>
      </c>
      <c r="I762" s="18">
        <v>16.987960000000001</v>
      </c>
      <c r="J762" s="19">
        <v>0.40100000000000002</v>
      </c>
      <c r="K762" s="19">
        <v>0.39800000000000002</v>
      </c>
      <c r="L762" s="19">
        <v>0.20100000000000001</v>
      </c>
      <c r="M762" s="20">
        <v>25</v>
      </c>
      <c r="N762" s="19">
        <v>53.811659192825097</v>
      </c>
      <c r="O762" s="19">
        <v>82.062780269058294</v>
      </c>
      <c r="P762" s="19">
        <v>20.179372197309402</v>
      </c>
    </row>
    <row r="763" spans="1:16" ht="14.1" x14ac:dyDescent="0.5">
      <c r="A763" t="s">
        <v>5199</v>
      </c>
      <c r="B763" s="17" t="s">
        <v>5187</v>
      </c>
      <c r="C763" t="s">
        <v>2487</v>
      </c>
      <c r="D763" t="s">
        <v>3971</v>
      </c>
      <c r="E763" t="s">
        <v>3972</v>
      </c>
      <c r="F763" s="18">
        <v>10.83</v>
      </c>
      <c r="G763" s="18">
        <v>2.5099999999999998</v>
      </c>
      <c r="H763" s="18">
        <v>4.1399999999999997</v>
      </c>
      <c r="I763" s="18">
        <v>17.48</v>
      </c>
      <c r="J763" s="19">
        <v>0.62</v>
      </c>
      <c r="K763" s="19">
        <v>0.14399999999999999</v>
      </c>
      <c r="L763" s="19">
        <v>0.23699999999999999</v>
      </c>
      <c r="M763" s="20">
        <v>25</v>
      </c>
      <c r="N763" s="19">
        <v>91.031390134529104</v>
      </c>
      <c r="O763" s="19">
        <v>10.3139013452915</v>
      </c>
      <c r="P763" s="19">
        <v>30.941704035874402</v>
      </c>
    </row>
    <row r="764" spans="1:16" ht="14.1" x14ac:dyDescent="0.5">
      <c r="A764" t="s">
        <v>5200</v>
      </c>
      <c r="B764" s="17" t="s">
        <v>5187</v>
      </c>
      <c r="C764" t="s">
        <v>2487</v>
      </c>
      <c r="D764" t="s">
        <v>3230</v>
      </c>
      <c r="E764" t="s">
        <v>3231</v>
      </c>
      <c r="F764" s="18">
        <v>12.2</v>
      </c>
      <c r="G764" s="18">
        <v>5.8</v>
      </c>
      <c r="H764" s="18">
        <v>7</v>
      </c>
      <c r="I764" s="18">
        <v>25</v>
      </c>
      <c r="J764" s="19">
        <v>0.48799999999999999</v>
      </c>
      <c r="K764" s="19">
        <v>0.23200000000000001</v>
      </c>
      <c r="L764" s="19">
        <v>0.28000000000000003</v>
      </c>
      <c r="M764" s="20">
        <v>26</v>
      </c>
      <c r="N764" s="19">
        <v>82.959641255605405</v>
      </c>
      <c r="O764" s="19">
        <v>21.52466367713</v>
      </c>
      <c r="P764" s="19">
        <v>45.291479820627799</v>
      </c>
    </row>
    <row r="765" spans="1:16" ht="14.1" x14ac:dyDescent="0.5">
      <c r="A765" t="s">
        <v>5201</v>
      </c>
      <c r="B765" s="17" t="s">
        <v>5187</v>
      </c>
      <c r="C765" t="s">
        <v>2487</v>
      </c>
      <c r="D765" t="s">
        <v>5171</v>
      </c>
      <c r="E765" t="s">
        <v>5172</v>
      </c>
      <c r="F765" s="18">
        <v>7.8700400000000004</v>
      </c>
      <c r="G765" s="18">
        <v>10.118639999999999</v>
      </c>
      <c r="H765" s="18">
        <v>7.6826600000000003</v>
      </c>
      <c r="I765" s="18">
        <v>25.671340000000001</v>
      </c>
      <c r="J765" s="19">
        <v>0.307</v>
      </c>
      <c r="K765" s="19">
        <v>0.39400000000000002</v>
      </c>
      <c r="L765" s="19">
        <v>0.29899999999999999</v>
      </c>
      <c r="M765" s="20">
        <v>26</v>
      </c>
      <c r="N765" s="19">
        <v>24.6636771300448</v>
      </c>
      <c r="O765" s="19">
        <v>78.923766816143498</v>
      </c>
      <c r="P765" s="19">
        <v>52.466367713004502</v>
      </c>
    </row>
    <row r="766" spans="1:16" ht="14.1" x14ac:dyDescent="0.5">
      <c r="A766" t="s">
        <v>5202</v>
      </c>
      <c r="B766" s="17" t="s">
        <v>5187</v>
      </c>
      <c r="C766" t="s">
        <v>2487</v>
      </c>
      <c r="D766" t="s">
        <v>3230</v>
      </c>
      <c r="E766" t="s">
        <v>3231</v>
      </c>
      <c r="F766" s="18">
        <v>12.9</v>
      </c>
      <c r="G766" s="18">
        <v>6.8</v>
      </c>
      <c r="H766" s="18">
        <v>8.1999999999999993</v>
      </c>
      <c r="I766" s="18">
        <v>27.9</v>
      </c>
      <c r="J766" s="19">
        <v>0.46200000000000002</v>
      </c>
      <c r="K766" s="19">
        <v>0.24399999999999999</v>
      </c>
      <c r="L766" s="19">
        <v>0.29399999999999998</v>
      </c>
      <c r="M766" s="20">
        <v>27</v>
      </c>
      <c r="N766" s="19">
        <v>81.696428571428598</v>
      </c>
      <c r="O766" s="19">
        <v>28.125</v>
      </c>
      <c r="P766" s="19">
        <v>45.089285714285701</v>
      </c>
    </row>
    <row r="767" spans="1:16" ht="14.1" x14ac:dyDescent="0.5">
      <c r="A767" t="s">
        <v>5203</v>
      </c>
      <c r="B767" s="17" t="s">
        <v>581</v>
      </c>
      <c r="C767" t="s">
        <v>2487</v>
      </c>
      <c r="D767" t="s">
        <v>4408</v>
      </c>
      <c r="E767" t="s">
        <v>4409</v>
      </c>
      <c r="F767" s="18">
        <v>3.1200600000000001</v>
      </c>
      <c r="G767" s="18">
        <v>2.4358300000000002</v>
      </c>
      <c r="H767" s="18">
        <v>1.32283</v>
      </c>
      <c r="I767" s="18">
        <v>6.87873</v>
      </c>
      <c r="J767" s="19">
        <v>0.45400000000000001</v>
      </c>
      <c r="K767" s="19">
        <v>0.35399999999999998</v>
      </c>
      <c r="L767" s="19">
        <v>0.192</v>
      </c>
      <c r="M767" s="20">
        <v>22</v>
      </c>
      <c r="N767" s="19">
        <v>62.331838565022402</v>
      </c>
      <c r="O767" s="19">
        <v>77.578475336322896</v>
      </c>
      <c r="P767" s="19">
        <v>14.7982062780269</v>
      </c>
    </row>
    <row r="768" spans="1:16" ht="14.1" x14ac:dyDescent="0.5">
      <c r="A768" t="s">
        <v>5204</v>
      </c>
      <c r="B768" s="17" t="s">
        <v>581</v>
      </c>
      <c r="C768" t="s">
        <v>2487</v>
      </c>
      <c r="D768" t="s">
        <v>4408</v>
      </c>
      <c r="E768" t="s">
        <v>4409</v>
      </c>
      <c r="F768" s="18">
        <v>3.1386599999999998</v>
      </c>
      <c r="G768" s="18">
        <v>2.5217700000000001</v>
      </c>
      <c r="H768" s="18">
        <v>1.31884</v>
      </c>
      <c r="I768" s="18">
        <v>6.97926</v>
      </c>
      <c r="J768" s="19">
        <v>0.45</v>
      </c>
      <c r="K768" s="19">
        <v>0.36099999999999999</v>
      </c>
      <c r="L768" s="19">
        <v>0.189</v>
      </c>
      <c r="M768" s="20">
        <v>22</v>
      </c>
      <c r="N768" s="19">
        <v>60.089686098654703</v>
      </c>
      <c r="O768" s="19">
        <v>80.269058295964101</v>
      </c>
      <c r="P768" s="19">
        <v>13.901345291479799</v>
      </c>
    </row>
    <row r="769" spans="1:16" ht="14.1" x14ac:dyDescent="0.5">
      <c r="A769" t="s">
        <v>5205</v>
      </c>
      <c r="B769" s="17" t="s">
        <v>581</v>
      </c>
      <c r="C769" t="s">
        <v>2487</v>
      </c>
      <c r="D769" t="s">
        <v>3273</v>
      </c>
      <c r="E769" t="s">
        <v>3274</v>
      </c>
      <c r="F769" s="18">
        <v>3.0224600000000001</v>
      </c>
      <c r="G769" s="18">
        <v>1.3664000000000001</v>
      </c>
      <c r="H769" s="18">
        <v>2.8912499999999999</v>
      </c>
      <c r="I769" s="18">
        <v>7.26844</v>
      </c>
      <c r="J769" s="19">
        <v>0.41599999999999998</v>
      </c>
      <c r="K769" s="19">
        <v>0.188</v>
      </c>
      <c r="L769" s="19">
        <v>0.39800000000000002</v>
      </c>
      <c r="M769" s="20">
        <v>22</v>
      </c>
      <c r="N769" s="19">
        <v>51.569506726457398</v>
      </c>
      <c r="O769" s="19">
        <v>34.080717488789197</v>
      </c>
      <c r="P769" s="19">
        <v>70.852017937219699</v>
      </c>
    </row>
    <row r="770" spans="1:16" ht="14.1" x14ac:dyDescent="0.5">
      <c r="A770" t="s">
        <v>5206</v>
      </c>
      <c r="B770" s="17" t="s">
        <v>581</v>
      </c>
      <c r="C770" t="s">
        <v>2487</v>
      </c>
      <c r="D770" t="s">
        <v>4408</v>
      </c>
      <c r="E770" t="s">
        <v>4409</v>
      </c>
      <c r="F770" s="18">
        <v>3.2300499999999999</v>
      </c>
      <c r="G770" s="18">
        <v>3.01742</v>
      </c>
      <c r="H770" s="18">
        <v>1.3872</v>
      </c>
      <c r="I770" s="18">
        <v>7.6346699999999998</v>
      </c>
      <c r="J770" s="19">
        <v>0.42299999999999999</v>
      </c>
      <c r="K770" s="19">
        <v>0.39500000000000002</v>
      </c>
      <c r="L770" s="19">
        <v>0.182</v>
      </c>
      <c r="M770" s="20">
        <v>22</v>
      </c>
      <c r="N770" s="19">
        <v>53.363228699551598</v>
      </c>
      <c r="O770" s="19">
        <v>87.892376681614394</v>
      </c>
      <c r="P770" s="19">
        <v>12.1076233183857</v>
      </c>
    </row>
    <row r="771" spans="1:16" ht="14.1" x14ac:dyDescent="0.5">
      <c r="A771" t="s">
        <v>5207</v>
      </c>
      <c r="B771" s="17" t="s">
        <v>581</v>
      </c>
      <c r="C771" t="s">
        <v>2487</v>
      </c>
      <c r="D771" t="s">
        <v>3971</v>
      </c>
      <c r="E771" t="s">
        <v>3972</v>
      </c>
      <c r="F771" s="18">
        <v>7.34</v>
      </c>
      <c r="G771" s="18">
        <v>1.79</v>
      </c>
      <c r="H771" s="18">
        <v>2.93</v>
      </c>
      <c r="I771" s="18">
        <v>12.06</v>
      </c>
      <c r="J771" s="19">
        <v>0.60899999999999999</v>
      </c>
      <c r="K771" s="19">
        <v>0.14799999999999999</v>
      </c>
      <c r="L771" s="19">
        <v>0.24299999999999999</v>
      </c>
      <c r="M771" s="20">
        <v>24</v>
      </c>
      <c r="N771" s="19">
        <v>94.196428571428598</v>
      </c>
      <c r="O771" s="19">
        <v>5.8035714285714297</v>
      </c>
      <c r="P771" s="19">
        <v>34.375</v>
      </c>
    </row>
    <row r="772" spans="1:16" ht="14.1" x14ac:dyDescent="0.5">
      <c r="A772" t="s">
        <v>5208</v>
      </c>
      <c r="B772" s="17" t="s">
        <v>581</v>
      </c>
      <c r="C772" t="s">
        <v>2487</v>
      </c>
      <c r="D772" t="s">
        <v>3273</v>
      </c>
      <c r="E772" t="s">
        <v>3274</v>
      </c>
      <c r="F772" s="18">
        <v>4.3771800000000001</v>
      </c>
      <c r="G772" s="18">
        <v>3.7445300000000001</v>
      </c>
      <c r="H772" s="18">
        <v>5.1870099999999999</v>
      </c>
      <c r="I772" s="18">
        <v>13.3315</v>
      </c>
      <c r="J772" s="19">
        <v>0.32800000000000001</v>
      </c>
      <c r="K772" s="19">
        <v>0.28100000000000003</v>
      </c>
      <c r="L772" s="19">
        <v>0.38900000000000001</v>
      </c>
      <c r="M772" s="20">
        <v>24</v>
      </c>
      <c r="N772" s="19">
        <v>34.821428571428598</v>
      </c>
      <c r="O772" s="19">
        <v>43.303571428571402</v>
      </c>
      <c r="P772" s="19">
        <v>77.232142857142904</v>
      </c>
    </row>
    <row r="773" spans="1:16" ht="14.1" x14ac:dyDescent="0.5">
      <c r="A773" t="s">
        <v>5209</v>
      </c>
      <c r="B773" s="17" t="s">
        <v>581</v>
      </c>
      <c r="C773" t="s">
        <v>2487</v>
      </c>
      <c r="D773" t="s">
        <v>4402</v>
      </c>
      <c r="E773" t="s">
        <v>4403</v>
      </c>
      <c r="F773" s="18">
        <v>8.1870999999999992</v>
      </c>
      <c r="G773" s="18">
        <v>2.6331500000000001</v>
      </c>
      <c r="H773" s="18">
        <v>3.4886499999999998</v>
      </c>
      <c r="I773" s="18">
        <v>14.3089</v>
      </c>
      <c r="J773" s="19">
        <v>0.57199999999999995</v>
      </c>
      <c r="K773" s="19">
        <v>0.184</v>
      </c>
      <c r="L773" s="19">
        <v>0.24399999999999999</v>
      </c>
      <c r="M773" s="20">
        <v>24</v>
      </c>
      <c r="N773" s="19">
        <v>90.625</v>
      </c>
      <c r="O773" s="19">
        <v>13.839285714285699</v>
      </c>
      <c r="P773" s="19">
        <v>34.821428571428598</v>
      </c>
    </row>
    <row r="774" spans="1:16" ht="14.1" x14ac:dyDescent="0.5">
      <c r="A774" t="s">
        <v>5210</v>
      </c>
      <c r="B774" s="17" t="s">
        <v>581</v>
      </c>
      <c r="C774" t="s">
        <v>2487</v>
      </c>
      <c r="D774" t="s">
        <v>3971</v>
      </c>
      <c r="E774" t="s">
        <v>3972</v>
      </c>
      <c r="F774" s="18">
        <v>8.42</v>
      </c>
      <c r="G774" s="18">
        <v>2.2200000000000002</v>
      </c>
      <c r="H774" s="18">
        <v>4.0199999999999996</v>
      </c>
      <c r="I774" s="18">
        <v>14.66</v>
      </c>
      <c r="J774" s="19">
        <v>0.57399999999999995</v>
      </c>
      <c r="K774" s="19">
        <v>0.151</v>
      </c>
      <c r="L774" s="19">
        <v>0.27400000000000002</v>
      </c>
      <c r="M774" s="20">
        <v>24</v>
      </c>
      <c r="N774" s="19">
        <v>91.517857142857096</v>
      </c>
      <c r="O774" s="19">
        <v>7.58928571428571</v>
      </c>
      <c r="P774" s="19">
        <v>43.303571428571402</v>
      </c>
    </row>
    <row r="775" spans="1:16" ht="14.1" x14ac:dyDescent="0.5">
      <c r="A775" t="s">
        <v>5211</v>
      </c>
      <c r="B775" s="17" t="s">
        <v>581</v>
      </c>
      <c r="C775" t="s">
        <v>2487</v>
      </c>
      <c r="D775" t="s">
        <v>3273</v>
      </c>
      <c r="E775" t="s">
        <v>3274</v>
      </c>
      <c r="F775" s="18">
        <v>5.0801699999999999</v>
      </c>
      <c r="G775" s="18">
        <v>4.6447000000000003</v>
      </c>
      <c r="H775" s="18">
        <v>5.3194400000000002</v>
      </c>
      <c r="I775" s="18">
        <v>15.0153</v>
      </c>
      <c r="J775" s="19">
        <v>0.33800000000000002</v>
      </c>
      <c r="K775" s="19">
        <v>0.309</v>
      </c>
      <c r="L775" s="19">
        <v>0.35399999999999998</v>
      </c>
      <c r="M775" s="20">
        <v>25</v>
      </c>
      <c r="N775" s="19">
        <v>35.874439461883398</v>
      </c>
      <c r="O775" s="19">
        <v>58.295964125560502</v>
      </c>
      <c r="P775" s="19">
        <v>69.955156950672603</v>
      </c>
    </row>
    <row r="776" spans="1:16" ht="14.1" x14ac:dyDescent="0.5">
      <c r="A776" t="s">
        <v>5212</v>
      </c>
      <c r="B776" s="17" t="s">
        <v>581</v>
      </c>
      <c r="C776" t="s">
        <v>2487</v>
      </c>
      <c r="D776" t="s">
        <v>4402</v>
      </c>
      <c r="E776" t="s">
        <v>4403</v>
      </c>
      <c r="F776" s="18">
        <v>8.4408200000000004</v>
      </c>
      <c r="G776" s="18">
        <v>2.7175199999999999</v>
      </c>
      <c r="H776" s="18">
        <v>4.45146</v>
      </c>
      <c r="I776" s="18">
        <v>15.6098</v>
      </c>
      <c r="J776" s="19">
        <v>0.54100000000000004</v>
      </c>
      <c r="K776" s="19">
        <v>0.17399999999999999</v>
      </c>
      <c r="L776" s="19">
        <v>0.28499999999999998</v>
      </c>
      <c r="M776" s="20">
        <v>25</v>
      </c>
      <c r="N776" s="19">
        <v>81.614349775784802</v>
      </c>
      <c r="O776" s="19">
        <v>17.4887892376682</v>
      </c>
      <c r="P776" s="19">
        <v>48.878923766816101</v>
      </c>
    </row>
    <row r="777" spans="1:16" ht="14.1" x14ac:dyDescent="0.5">
      <c r="A777" t="s">
        <v>5213</v>
      </c>
      <c r="B777" s="17" t="s">
        <v>581</v>
      </c>
      <c r="C777" t="s">
        <v>2487</v>
      </c>
      <c r="D777" t="s">
        <v>3230</v>
      </c>
      <c r="E777" t="s">
        <v>3231</v>
      </c>
      <c r="F777" s="18">
        <v>9.9</v>
      </c>
      <c r="G777" s="18">
        <v>4.0999999999999996</v>
      </c>
      <c r="H777" s="18">
        <v>4.4000000000000004</v>
      </c>
      <c r="I777" s="18">
        <v>18.399999999999999</v>
      </c>
      <c r="J777" s="19">
        <v>0.53800000000000003</v>
      </c>
      <c r="K777" s="19">
        <v>0.223</v>
      </c>
      <c r="L777" s="19">
        <v>0.23899999999999999</v>
      </c>
      <c r="M777" s="20">
        <v>25</v>
      </c>
      <c r="N777" s="19">
        <v>80.717488789237706</v>
      </c>
      <c r="O777" s="19">
        <v>30.941704035874402</v>
      </c>
      <c r="P777" s="19">
        <v>31.838565022421498</v>
      </c>
    </row>
    <row r="778" spans="1:16" ht="14.1" x14ac:dyDescent="0.5">
      <c r="A778" t="s">
        <v>5214</v>
      </c>
      <c r="B778" s="17" t="s">
        <v>581</v>
      </c>
      <c r="C778" t="s">
        <v>2487</v>
      </c>
      <c r="D778" t="s">
        <v>4402</v>
      </c>
      <c r="E778" t="s">
        <v>4403</v>
      </c>
      <c r="F778" s="18">
        <v>10.57995</v>
      </c>
      <c r="G778" s="18">
        <v>4.2980999999999998</v>
      </c>
      <c r="H778" s="18">
        <v>4.9593499999999997</v>
      </c>
      <c r="I778" s="18">
        <v>19.837399999999999</v>
      </c>
      <c r="J778" s="19">
        <v>0.53300000000000003</v>
      </c>
      <c r="K778" s="19">
        <v>0.217</v>
      </c>
      <c r="L778" s="19">
        <v>0.25</v>
      </c>
      <c r="M778" s="20">
        <v>26</v>
      </c>
      <c r="N778" s="19">
        <v>87.892376681614394</v>
      </c>
      <c r="O778" s="19">
        <v>16.5919282511211</v>
      </c>
      <c r="P778" s="19">
        <v>31.838565022421498</v>
      </c>
    </row>
    <row r="779" spans="1:16" ht="14.1" x14ac:dyDescent="0.5">
      <c r="A779" t="s">
        <v>5215</v>
      </c>
      <c r="B779" s="17" t="s">
        <v>581</v>
      </c>
      <c r="C779" t="s">
        <v>2487</v>
      </c>
      <c r="D779" t="s">
        <v>4402</v>
      </c>
      <c r="E779" t="s">
        <v>4403</v>
      </c>
      <c r="F779" s="18">
        <v>11.45975</v>
      </c>
      <c r="G779" s="18">
        <v>4.0970199999999997</v>
      </c>
      <c r="H779" s="18">
        <v>5.5814399999999997</v>
      </c>
      <c r="I779" s="18">
        <v>21.138200000000001</v>
      </c>
      <c r="J779" s="19">
        <v>0.54200000000000004</v>
      </c>
      <c r="K779" s="19">
        <v>0.19400000000000001</v>
      </c>
      <c r="L779" s="19">
        <v>0.26400000000000001</v>
      </c>
      <c r="M779" s="20">
        <v>26</v>
      </c>
      <c r="N779" s="19">
        <v>89.237668161434996</v>
      </c>
      <c r="O779" s="19">
        <v>12.556053811659201</v>
      </c>
      <c r="P779" s="19">
        <v>38.565022421524702</v>
      </c>
    </row>
    <row r="780" spans="1:16" ht="14.1" x14ac:dyDescent="0.5">
      <c r="A780" t="s">
        <v>5216</v>
      </c>
      <c r="B780" s="17" t="s">
        <v>581</v>
      </c>
      <c r="C780" t="s">
        <v>2487</v>
      </c>
      <c r="D780" t="s">
        <v>3230</v>
      </c>
      <c r="E780" t="s">
        <v>3231</v>
      </c>
      <c r="F780" s="18">
        <v>12</v>
      </c>
      <c r="G780" s="18">
        <v>4.5999999999999996</v>
      </c>
      <c r="H780" s="18">
        <v>6.3</v>
      </c>
      <c r="I780" s="18">
        <v>22.9</v>
      </c>
      <c r="J780" s="19">
        <v>0.52400000000000002</v>
      </c>
      <c r="K780" s="19">
        <v>0.20100000000000001</v>
      </c>
      <c r="L780" s="19">
        <v>0.27500000000000002</v>
      </c>
      <c r="M780" s="20">
        <v>26</v>
      </c>
      <c r="N780" s="19">
        <v>86.547085201793706</v>
      </c>
      <c r="O780" s="19">
        <v>13.901345291479799</v>
      </c>
      <c r="P780" s="19">
        <v>43.497757847533599</v>
      </c>
    </row>
    <row r="781" spans="1:16" ht="14.1" x14ac:dyDescent="0.5">
      <c r="A781" t="s">
        <v>5217</v>
      </c>
      <c r="B781" s="17" t="s">
        <v>5218</v>
      </c>
      <c r="C781" t="s">
        <v>2487</v>
      </c>
      <c r="D781" t="s">
        <v>5219</v>
      </c>
      <c r="E781" t="s">
        <v>5220</v>
      </c>
      <c r="F781" s="18">
        <v>0.13</v>
      </c>
      <c r="G781" s="18">
        <v>0.111</v>
      </c>
      <c r="H781" s="18">
        <v>5.3999999999999999E-2</v>
      </c>
      <c r="I781" s="18">
        <v>0.29499999999999998</v>
      </c>
      <c r="J781" s="19">
        <v>0.44069999999999998</v>
      </c>
      <c r="K781" s="19">
        <v>0.37630000000000002</v>
      </c>
      <c r="L781" s="19">
        <v>0.18310000000000001</v>
      </c>
      <c r="M781" s="20">
        <v>9</v>
      </c>
      <c r="N781" s="19">
        <v>31.696428571428601</v>
      </c>
      <c r="O781" s="19">
        <v>99.107142857142904</v>
      </c>
      <c r="P781" s="19">
        <v>10.714285714285699</v>
      </c>
    </row>
    <row r="782" spans="1:16" ht="14.1" x14ac:dyDescent="0.5">
      <c r="A782" t="s">
        <v>5221</v>
      </c>
      <c r="B782" s="17" t="s">
        <v>5218</v>
      </c>
      <c r="C782" t="s">
        <v>2487</v>
      </c>
      <c r="D782" t="s">
        <v>5219</v>
      </c>
      <c r="E782" t="s">
        <v>5220</v>
      </c>
      <c r="F782" s="18">
        <v>0.19</v>
      </c>
      <c r="G782" s="18">
        <v>0.11899999999999999</v>
      </c>
      <c r="H782" s="18">
        <v>6.4000000000000001E-2</v>
      </c>
      <c r="I782" s="18">
        <v>0.373</v>
      </c>
      <c r="J782" s="19">
        <v>0.50939999999999996</v>
      </c>
      <c r="K782" s="19">
        <v>0.31900000000000001</v>
      </c>
      <c r="L782" s="19">
        <v>0.1716</v>
      </c>
      <c r="M782" s="20">
        <v>10</v>
      </c>
      <c r="N782" s="19">
        <v>61.883408071748903</v>
      </c>
      <c r="O782" s="19">
        <v>91.928251121076201</v>
      </c>
      <c r="P782" s="19">
        <v>7.1748878923766801</v>
      </c>
    </row>
    <row r="783" spans="1:16" ht="14.1" x14ac:dyDescent="0.5">
      <c r="A783" t="s">
        <v>5222</v>
      </c>
      <c r="B783" s="17" t="s">
        <v>5218</v>
      </c>
      <c r="C783" t="s">
        <v>2487</v>
      </c>
      <c r="D783" t="s">
        <v>5219</v>
      </c>
      <c r="E783" t="s">
        <v>5220</v>
      </c>
      <c r="F783" s="18">
        <v>0.28000000000000003</v>
      </c>
      <c r="G783" s="18">
        <v>0.16200000000000001</v>
      </c>
      <c r="H783" s="18">
        <v>6.8000000000000005E-2</v>
      </c>
      <c r="I783" s="18">
        <v>0.51</v>
      </c>
      <c r="J783" s="19">
        <v>0.54900000000000004</v>
      </c>
      <c r="K783" s="19">
        <v>0.31759999999999999</v>
      </c>
      <c r="L783" s="19">
        <v>0.1333</v>
      </c>
      <c r="M783" s="20">
        <v>11</v>
      </c>
      <c r="N783" s="19">
        <v>69.955156950672603</v>
      </c>
      <c r="O783" s="19">
        <v>86.995515695067297</v>
      </c>
      <c r="P783" s="19">
        <v>4.4843049327354301</v>
      </c>
    </row>
    <row r="784" spans="1:16" ht="14.1" x14ac:dyDescent="0.5">
      <c r="A784" t="s">
        <v>5223</v>
      </c>
      <c r="B784" s="17" t="s">
        <v>5218</v>
      </c>
      <c r="C784" t="s">
        <v>2487</v>
      </c>
      <c r="D784" t="s">
        <v>5219</v>
      </c>
      <c r="E784" t="s">
        <v>5220</v>
      </c>
      <c r="F784" s="18">
        <v>0.35</v>
      </c>
      <c r="G784" s="18">
        <v>0.20799999999999999</v>
      </c>
      <c r="H784" s="18">
        <v>8.5999999999999993E-2</v>
      </c>
      <c r="I784" s="18">
        <v>0.64400000000000002</v>
      </c>
      <c r="J784" s="19">
        <v>0.54349999999999998</v>
      </c>
      <c r="K784" s="19">
        <v>0.32300000000000001</v>
      </c>
      <c r="L784" s="19">
        <v>0.13350000000000001</v>
      </c>
      <c r="M784" s="20">
        <v>12</v>
      </c>
      <c r="N784" s="19">
        <v>75</v>
      </c>
      <c r="O784" s="19">
        <v>89.732142857142904</v>
      </c>
      <c r="P784" s="19">
        <v>4.0178571428571397</v>
      </c>
    </row>
    <row r="785" spans="1:16" ht="14.1" x14ac:dyDescent="0.5">
      <c r="A785" t="s">
        <v>5224</v>
      </c>
      <c r="B785" s="17" t="s">
        <v>5218</v>
      </c>
      <c r="C785" t="s">
        <v>2487</v>
      </c>
      <c r="D785" t="s">
        <v>5219</v>
      </c>
      <c r="E785" t="s">
        <v>5220</v>
      </c>
      <c r="F785" s="18">
        <v>0.65</v>
      </c>
      <c r="G785" s="18">
        <v>0.14499999999999999</v>
      </c>
      <c r="H785" s="18">
        <v>0.109</v>
      </c>
      <c r="I785" s="18">
        <v>0.90400000000000003</v>
      </c>
      <c r="J785" s="19">
        <v>0.71899999999999997</v>
      </c>
      <c r="K785" s="19">
        <v>0.16039999999999999</v>
      </c>
      <c r="L785" s="19">
        <v>0.1206</v>
      </c>
      <c r="M785" s="20">
        <v>13</v>
      </c>
      <c r="N785" s="19">
        <v>97.309417040358795</v>
      </c>
      <c r="O785" s="19">
        <v>30.4932735426009</v>
      </c>
      <c r="P785" s="19">
        <v>3.1390134529148002</v>
      </c>
    </row>
    <row r="786" spans="1:16" ht="14.1" x14ac:dyDescent="0.5">
      <c r="A786" t="s">
        <v>5225</v>
      </c>
      <c r="B786" s="17" t="s">
        <v>5218</v>
      </c>
      <c r="C786" t="s">
        <v>2487</v>
      </c>
      <c r="D786" t="s">
        <v>5219</v>
      </c>
      <c r="E786" t="s">
        <v>5220</v>
      </c>
      <c r="F786" s="18">
        <v>0.62</v>
      </c>
      <c r="G786" s="18">
        <v>0.33900000000000002</v>
      </c>
      <c r="H786" s="18">
        <v>0.161</v>
      </c>
      <c r="I786" s="18">
        <v>1.1200000000000001</v>
      </c>
      <c r="J786" s="19">
        <v>0.55359999999999998</v>
      </c>
      <c r="K786" s="19">
        <v>0.30270000000000002</v>
      </c>
      <c r="L786" s="19">
        <v>0.14380000000000001</v>
      </c>
      <c r="M786" s="20">
        <v>14</v>
      </c>
      <c r="N786" s="19">
        <v>75.784753363228702</v>
      </c>
      <c r="O786" s="19">
        <v>82.959641255605405</v>
      </c>
      <c r="P786" s="19">
        <v>4.4843049327354301</v>
      </c>
    </row>
    <row r="787" spans="1:16" ht="14.1" x14ac:dyDescent="0.5">
      <c r="A787" t="s">
        <v>5226</v>
      </c>
      <c r="B787" s="17" t="s">
        <v>5218</v>
      </c>
      <c r="C787" t="s">
        <v>2487</v>
      </c>
      <c r="D787" t="s">
        <v>5219</v>
      </c>
      <c r="E787" t="s">
        <v>5220</v>
      </c>
      <c r="F787" s="18">
        <v>0.88</v>
      </c>
      <c r="G787" s="18">
        <v>0.2</v>
      </c>
      <c r="H787" s="18">
        <v>0.14499999999999999</v>
      </c>
      <c r="I787" s="18">
        <v>1.2250000000000001</v>
      </c>
      <c r="J787" s="19">
        <v>0.71840000000000004</v>
      </c>
      <c r="K787" s="19">
        <v>0.1633</v>
      </c>
      <c r="L787" s="19">
        <v>0.11840000000000001</v>
      </c>
      <c r="M787" s="20">
        <v>15</v>
      </c>
      <c r="N787" s="19">
        <v>99.553571428571402</v>
      </c>
      <c r="O787" s="19">
        <v>33.482142857142897</v>
      </c>
      <c r="P787" s="19">
        <v>1.78571428571429</v>
      </c>
    </row>
    <row r="788" spans="1:16" ht="14.1" x14ac:dyDescent="0.5">
      <c r="A788" t="s">
        <v>5227</v>
      </c>
      <c r="B788" s="17" t="s">
        <v>5218</v>
      </c>
      <c r="C788" t="s">
        <v>2487</v>
      </c>
      <c r="D788" t="s">
        <v>5219</v>
      </c>
      <c r="E788" t="s">
        <v>5220</v>
      </c>
      <c r="F788" s="18">
        <v>0.89</v>
      </c>
      <c r="G788" s="18">
        <v>0.42799999999999999</v>
      </c>
      <c r="H788" s="18">
        <v>0.184</v>
      </c>
      <c r="I788" s="18">
        <v>1.502</v>
      </c>
      <c r="J788" s="19">
        <v>0.59250000000000003</v>
      </c>
      <c r="K788" s="19">
        <v>0.28499999999999998</v>
      </c>
      <c r="L788" s="19">
        <v>0.1225</v>
      </c>
      <c r="M788" s="20">
        <v>15</v>
      </c>
      <c r="N788" s="19">
        <v>88.392857142857096</v>
      </c>
      <c r="O788" s="19">
        <v>75.446428571428598</v>
      </c>
      <c r="P788" s="19">
        <v>3.125</v>
      </c>
    </row>
    <row r="789" spans="1:16" ht="14.1" x14ac:dyDescent="0.5">
      <c r="A789" t="s">
        <v>5228</v>
      </c>
      <c r="B789" s="17" t="s">
        <v>5218</v>
      </c>
      <c r="C789" t="s">
        <v>2487</v>
      </c>
      <c r="D789" t="s">
        <v>5219</v>
      </c>
      <c r="E789" t="s">
        <v>5220</v>
      </c>
      <c r="F789" s="18">
        <v>0.93</v>
      </c>
      <c r="G789" s="18">
        <v>0.52600000000000002</v>
      </c>
      <c r="H789" s="18">
        <v>0.21199999999999999</v>
      </c>
      <c r="I789" s="18">
        <v>1.6679999999999999</v>
      </c>
      <c r="J789" s="19">
        <v>0.55759999999999998</v>
      </c>
      <c r="K789" s="19">
        <v>0.31530000000000002</v>
      </c>
      <c r="L789" s="19">
        <v>0.12709999999999999</v>
      </c>
      <c r="M789" s="20">
        <v>16</v>
      </c>
      <c r="N789" s="19">
        <v>80.717488789237706</v>
      </c>
      <c r="O789" s="19">
        <v>82.5112107623318</v>
      </c>
      <c r="P789" s="19">
        <v>0.89686098654708502</v>
      </c>
    </row>
    <row r="790" spans="1:16" ht="14.1" x14ac:dyDescent="0.5">
      <c r="A790" t="s">
        <v>5229</v>
      </c>
      <c r="B790" s="17" t="s">
        <v>5218</v>
      </c>
      <c r="C790" t="s">
        <v>2487</v>
      </c>
      <c r="D790" t="s">
        <v>5152</v>
      </c>
      <c r="E790" t="s">
        <v>5153</v>
      </c>
      <c r="F790" s="18">
        <v>1.61178</v>
      </c>
      <c r="G790" s="18">
        <v>0.23665</v>
      </c>
      <c r="H790" s="18">
        <v>0.27546999999999999</v>
      </c>
      <c r="I790" s="18">
        <v>2.1238899999999998</v>
      </c>
      <c r="J790" s="19">
        <v>0.75890000000000002</v>
      </c>
      <c r="K790" s="19">
        <v>0.1114</v>
      </c>
      <c r="L790" s="19">
        <v>0.12970000000000001</v>
      </c>
      <c r="M790" s="20">
        <v>17</v>
      </c>
      <c r="N790" s="19">
        <v>99.103139013452903</v>
      </c>
      <c r="O790" s="19">
        <v>12.1076233183857</v>
      </c>
      <c r="P790" s="19">
        <v>5.8295964125560502</v>
      </c>
    </row>
    <row r="791" spans="1:16" ht="14.1" x14ac:dyDescent="0.5">
      <c r="A791" t="s">
        <v>5230</v>
      </c>
      <c r="B791" s="17" t="s">
        <v>5218</v>
      </c>
      <c r="C791" t="s">
        <v>2487</v>
      </c>
      <c r="D791" t="s">
        <v>5152</v>
      </c>
      <c r="E791" t="s">
        <v>5153</v>
      </c>
      <c r="F791" s="18">
        <v>1.6135600000000001</v>
      </c>
      <c r="G791" s="18">
        <v>0.22517999999999999</v>
      </c>
      <c r="H791" s="18">
        <v>0.28515000000000001</v>
      </c>
      <c r="I791" s="18">
        <v>2.1238899999999998</v>
      </c>
      <c r="J791" s="19">
        <v>0.75970000000000004</v>
      </c>
      <c r="K791" s="19">
        <v>0.106</v>
      </c>
      <c r="L791" s="19">
        <v>0.1343</v>
      </c>
      <c r="M791" s="20">
        <v>17</v>
      </c>
      <c r="N791" s="19">
        <v>99.551569506726494</v>
      </c>
      <c r="O791" s="19">
        <v>9.4170403587443907</v>
      </c>
      <c r="P791" s="19">
        <v>6.7264573991031398</v>
      </c>
    </row>
    <row r="792" spans="1:16" ht="14.1" x14ac:dyDescent="0.5">
      <c r="A792" t="s">
        <v>5231</v>
      </c>
      <c r="B792" s="17" t="s">
        <v>5218</v>
      </c>
      <c r="C792" t="s">
        <v>2487</v>
      </c>
      <c r="D792" t="s">
        <v>5219</v>
      </c>
      <c r="E792" t="s">
        <v>5220</v>
      </c>
      <c r="F792" s="18">
        <v>1.35</v>
      </c>
      <c r="G792" s="18">
        <v>0.63200000000000001</v>
      </c>
      <c r="H792" s="18">
        <v>0.14399999999999999</v>
      </c>
      <c r="I792" s="18">
        <v>2.1259999999999999</v>
      </c>
      <c r="J792" s="19">
        <v>0.63500000000000001</v>
      </c>
      <c r="K792" s="19">
        <v>0.29730000000000001</v>
      </c>
      <c r="L792" s="19">
        <v>6.7699999999999996E-2</v>
      </c>
      <c r="M792" s="20">
        <v>17</v>
      </c>
      <c r="N792" s="19">
        <v>92.825112107623298</v>
      </c>
      <c r="O792" s="19">
        <v>69.955156950672603</v>
      </c>
      <c r="P792" s="19">
        <v>0</v>
      </c>
    </row>
    <row r="793" spans="1:16" ht="14.1" x14ac:dyDescent="0.5">
      <c r="A793" t="s">
        <v>5232</v>
      </c>
      <c r="B793" s="17" t="s">
        <v>5218</v>
      </c>
      <c r="C793" t="s">
        <v>2487</v>
      </c>
      <c r="D793" t="s">
        <v>5219</v>
      </c>
      <c r="E793" t="s">
        <v>5220</v>
      </c>
      <c r="F793" s="18">
        <v>1.43</v>
      </c>
      <c r="G793" s="18">
        <v>0.51</v>
      </c>
      <c r="H793" s="18">
        <v>0.252</v>
      </c>
      <c r="I793" s="18">
        <v>2.1920000000000002</v>
      </c>
      <c r="J793" s="19">
        <v>0.65239999999999998</v>
      </c>
      <c r="K793" s="19">
        <v>0.23269999999999999</v>
      </c>
      <c r="L793" s="19">
        <v>0.115</v>
      </c>
      <c r="M793" s="20">
        <v>17</v>
      </c>
      <c r="N793" s="19">
        <v>94.618834080717505</v>
      </c>
      <c r="O793" s="19">
        <v>48.430493273542602</v>
      </c>
      <c r="P793" s="19">
        <v>2.2421524663677102</v>
      </c>
    </row>
    <row r="794" spans="1:16" ht="14.1" x14ac:dyDescent="0.5">
      <c r="A794" t="s">
        <v>5233</v>
      </c>
      <c r="B794" s="17" t="s">
        <v>5218</v>
      </c>
      <c r="C794" t="s">
        <v>2487</v>
      </c>
      <c r="D794" t="s">
        <v>5152</v>
      </c>
      <c r="E794" t="s">
        <v>5153</v>
      </c>
      <c r="F794" s="18">
        <v>1.3629599999999999</v>
      </c>
      <c r="G794" s="18">
        <v>0.69506999999999997</v>
      </c>
      <c r="H794" s="18">
        <v>0.27825</v>
      </c>
      <c r="I794" s="18">
        <v>2.3362799999999999</v>
      </c>
      <c r="J794" s="19">
        <v>0.58340000000000003</v>
      </c>
      <c r="K794" s="19">
        <v>0.29749999999999999</v>
      </c>
      <c r="L794" s="19">
        <v>0.1191</v>
      </c>
      <c r="M794" s="20">
        <v>17</v>
      </c>
      <c r="N794" s="19">
        <v>84.753363228699598</v>
      </c>
      <c r="O794" s="19">
        <v>70.403587443946194</v>
      </c>
      <c r="P794" s="19">
        <v>3.5874439461883401</v>
      </c>
    </row>
    <row r="795" spans="1:16" ht="14.1" x14ac:dyDescent="0.5">
      <c r="A795" t="s">
        <v>5234</v>
      </c>
      <c r="B795" s="17" t="s">
        <v>5218</v>
      </c>
      <c r="C795" t="s">
        <v>2487</v>
      </c>
      <c r="D795" t="s">
        <v>5152</v>
      </c>
      <c r="E795" t="s">
        <v>5153</v>
      </c>
      <c r="F795" s="18">
        <v>1.3275399999999999</v>
      </c>
      <c r="G795" s="18">
        <v>0.70759000000000005</v>
      </c>
      <c r="H795" s="18">
        <v>0.30114000000000002</v>
      </c>
      <c r="I795" s="18">
        <v>2.3362799999999999</v>
      </c>
      <c r="J795" s="19">
        <v>0.56820000000000004</v>
      </c>
      <c r="K795" s="19">
        <v>0.3029</v>
      </c>
      <c r="L795" s="19">
        <v>0.12889999999999999</v>
      </c>
      <c r="M795" s="20">
        <v>17</v>
      </c>
      <c r="N795" s="19">
        <v>78.923766816143498</v>
      </c>
      <c r="O795" s="19">
        <v>73.542600896861003</v>
      </c>
      <c r="P795" s="19">
        <v>5.3811659192825099</v>
      </c>
    </row>
    <row r="796" spans="1:16" ht="14.1" x14ac:dyDescent="0.5">
      <c r="A796" t="s">
        <v>5235</v>
      </c>
      <c r="B796" s="17" t="s">
        <v>5218</v>
      </c>
      <c r="C796" t="s">
        <v>2487</v>
      </c>
      <c r="D796" t="s">
        <v>5219</v>
      </c>
      <c r="E796" t="s">
        <v>5220</v>
      </c>
      <c r="F796" s="18">
        <v>1.74</v>
      </c>
      <c r="G796" s="18">
        <v>0.85099999999999998</v>
      </c>
      <c r="H796" s="18">
        <v>0.38900000000000001</v>
      </c>
      <c r="I796" s="18">
        <v>2.98</v>
      </c>
      <c r="J796" s="19">
        <v>0.58389999999999997</v>
      </c>
      <c r="K796" s="19">
        <v>0.28560000000000002</v>
      </c>
      <c r="L796" s="19">
        <v>0.1305</v>
      </c>
      <c r="M796" s="20">
        <v>18</v>
      </c>
      <c r="N796" s="19">
        <v>87.946428571428598</v>
      </c>
      <c r="O796" s="19">
        <v>74.107142857142904</v>
      </c>
      <c r="P796" s="19">
        <v>3.5714285714285698</v>
      </c>
    </row>
    <row r="797" spans="1:16" ht="14.1" x14ac:dyDescent="0.5">
      <c r="A797" t="s">
        <v>5236</v>
      </c>
      <c r="B797" s="17" t="s">
        <v>5218</v>
      </c>
      <c r="C797" t="s">
        <v>2487</v>
      </c>
      <c r="D797" t="s">
        <v>5219</v>
      </c>
      <c r="E797" t="s">
        <v>5220</v>
      </c>
      <c r="F797" s="18">
        <v>2.0699999999999998</v>
      </c>
      <c r="G797" s="18">
        <v>0.58099999999999996</v>
      </c>
      <c r="H797" s="18">
        <v>0.38</v>
      </c>
      <c r="I797" s="18">
        <v>3.0310000000000001</v>
      </c>
      <c r="J797" s="19">
        <v>0.68289999999999995</v>
      </c>
      <c r="K797" s="19">
        <v>0.19170000000000001</v>
      </c>
      <c r="L797" s="19">
        <v>0.12540000000000001</v>
      </c>
      <c r="M797" s="20">
        <v>18</v>
      </c>
      <c r="N797" s="19">
        <v>97.767857142857096</v>
      </c>
      <c r="O797" s="19">
        <v>37.946428571428598</v>
      </c>
      <c r="P797" s="19">
        <v>3.125</v>
      </c>
    </row>
    <row r="798" spans="1:16" ht="14.1" x14ac:dyDescent="0.5">
      <c r="A798" t="s">
        <v>5237</v>
      </c>
      <c r="B798" s="17" t="s">
        <v>5218</v>
      </c>
      <c r="C798" t="s">
        <v>2487</v>
      </c>
      <c r="D798" t="s">
        <v>5219</v>
      </c>
      <c r="E798" t="s">
        <v>5220</v>
      </c>
      <c r="F798" s="18">
        <v>2.6</v>
      </c>
      <c r="G798" s="18">
        <v>0.69599999999999995</v>
      </c>
      <c r="H798" s="18">
        <v>0.61499999999999999</v>
      </c>
      <c r="I798" s="18">
        <v>3.911</v>
      </c>
      <c r="J798" s="19">
        <v>0.66500000000000004</v>
      </c>
      <c r="K798" s="19">
        <v>0.17799999999999999</v>
      </c>
      <c r="L798" s="19">
        <v>0.157</v>
      </c>
      <c r="M798" s="20">
        <v>19</v>
      </c>
      <c r="N798" s="19">
        <v>98.206278026905807</v>
      </c>
      <c r="O798" s="19">
        <v>26.457399103139</v>
      </c>
      <c r="P798" s="19">
        <v>13.901345291479799</v>
      </c>
    </row>
    <row r="799" spans="1:16" ht="14.1" x14ac:dyDescent="0.5">
      <c r="A799" t="s">
        <v>5238</v>
      </c>
      <c r="B799" s="17" t="s">
        <v>5218</v>
      </c>
      <c r="C799" t="s">
        <v>2487</v>
      </c>
      <c r="D799" t="s">
        <v>5219</v>
      </c>
      <c r="E799" t="s">
        <v>5220</v>
      </c>
      <c r="F799" s="18">
        <v>2.35</v>
      </c>
      <c r="G799" s="18">
        <v>1.57</v>
      </c>
      <c r="H799" s="18">
        <v>0.65600000000000003</v>
      </c>
      <c r="I799" s="18">
        <v>4.5759999999999996</v>
      </c>
      <c r="J799" s="19">
        <v>0.51349999999999996</v>
      </c>
      <c r="K799" s="19">
        <v>0.34310000000000002</v>
      </c>
      <c r="L799" s="19">
        <v>0.1434</v>
      </c>
      <c r="M799" s="20">
        <v>20</v>
      </c>
      <c r="N799" s="19">
        <v>81.165919282511197</v>
      </c>
      <c r="O799" s="19">
        <v>77.130044843049305</v>
      </c>
      <c r="P799" s="19">
        <v>8.9686098654708495</v>
      </c>
    </row>
    <row r="800" spans="1:16" ht="14.1" x14ac:dyDescent="0.5">
      <c r="A800" t="s">
        <v>5239</v>
      </c>
      <c r="B800" s="17" t="s">
        <v>5218</v>
      </c>
      <c r="C800" t="s">
        <v>2487</v>
      </c>
      <c r="D800" t="s">
        <v>5171</v>
      </c>
      <c r="E800" t="s">
        <v>5172</v>
      </c>
      <c r="F800" s="18">
        <v>2.7399800000000001</v>
      </c>
      <c r="G800" s="18">
        <v>1.04539</v>
      </c>
      <c r="H800" s="18">
        <v>1.6190800000000001</v>
      </c>
      <c r="I800" s="18">
        <v>5.4044600000000003</v>
      </c>
      <c r="J800" s="19">
        <v>0.50700000000000001</v>
      </c>
      <c r="K800" s="19">
        <v>0.193</v>
      </c>
      <c r="L800" s="19">
        <v>0.3</v>
      </c>
      <c r="M800" s="20">
        <v>21</v>
      </c>
      <c r="N800" s="19">
        <v>79.910714285714306</v>
      </c>
      <c r="O800" s="19">
        <v>26.785714285714299</v>
      </c>
      <c r="P800" s="19">
        <v>52.232142857142897</v>
      </c>
    </row>
    <row r="801" spans="1:16" ht="14.1" x14ac:dyDescent="0.5">
      <c r="A801" t="s">
        <v>5240</v>
      </c>
      <c r="B801" s="17" t="s">
        <v>5218</v>
      </c>
      <c r="C801" t="s">
        <v>2487</v>
      </c>
      <c r="D801" t="s">
        <v>5219</v>
      </c>
      <c r="E801" t="s">
        <v>5220</v>
      </c>
      <c r="F801" s="18">
        <v>2.75</v>
      </c>
      <c r="G801" s="18">
        <v>1.88</v>
      </c>
      <c r="H801" s="18">
        <v>1.02</v>
      </c>
      <c r="I801" s="18">
        <v>5.65</v>
      </c>
      <c r="J801" s="19">
        <v>0.48699999999999999</v>
      </c>
      <c r="K801" s="19">
        <v>0.33300000000000002</v>
      </c>
      <c r="L801" s="19">
        <v>0.18099999999999999</v>
      </c>
      <c r="M801" s="20">
        <v>21</v>
      </c>
      <c r="N801" s="19">
        <v>75.446428571428598</v>
      </c>
      <c r="O801" s="19">
        <v>64.285714285714306</v>
      </c>
      <c r="P801" s="19">
        <v>18.303571428571399</v>
      </c>
    </row>
    <row r="802" spans="1:16" ht="14.1" x14ac:dyDescent="0.5">
      <c r="A802" t="s">
        <v>5241</v>
      </c>
      <c r="B802" s="17" t="s">
        <v>5218</v>
      </c>
      <c r="C802" t="s">
        <v>2487</v>
      </c>
      <c r="D802" t="s">
        <v>5152</v>
      </c>
      <c r="E802" t="s">
        <v>5153</v>
      </c>
      <c r="F802" s="18">
        <v>3.5192899999999998</v>
      </c>
      <c r="G802" s="18">
        <v>1.13663</v>
      </c>
      <c r="H802" s="18">
        <v>1.29098</v>
      </c>
      <c r="I802" s="18">
        <v>5.9469000000000003</v>
      </c>
      <c r="J802" s="19">
        <v>0.59179999999999999</v>
      </c>
      <c r="K802" s="19">
        <v>0.19109999999999999</v>
      </c>
      <c r="L802" s="19">
        <v>0.21709999999999999</v>
      </c>
      <c r="M802" s="20">
        <v>21</v>
      </c>
      <c r="N802" s="19">
        <v>94.642857142857096</v>
      </c>
      <c r="O802" s="19">
        <v>25.8928571428571</v>
      </c>
      <c r="P802" s="19">
        <v>30.3571428571429</v>
      </c>
    </row>
    <row r="803" spans="1:16" ht="14.1" x14ac:dyDescent="0.5">
      <c r="A803" t="s">
        <v>5242</v>
      </c>
      <c r="B803" s="17" t="s">
        <v>5218</v>
      </c>
      <c r="C803" t="s">
        <v>2487</v>
      </c>
      <c r="D803" t="s">
        <v>5157</v>
      </c>
      <c r="E803" t="s">
        <v>5153</v>
      </c>
      <c r="F803" s="18">
        <v>3.5389499999999998</v>
      </c>
      <c r="G803" s="18">
        <v>1.2533799999999999</v>
      </c>
      <c r="H803" s="18">
        <v>1.59745</v>
      </c>
      <c r="I803" s="18">
        <v>6.38978</v>
      </c>
      <c r="J803" s="19">
        <v>0.55400000000000005</v>
      </c>
      <c r="K803" s="19">
        <v>0.19600000000000001</v>
      </c>
      <c r="L803" s="19">
        <v>0.25</v>
      </c>
      <c r="M803" s="20">
        <v>21</v>
      </c>
      <c r="N803" s="19">
        <v>90.625</v>
      </c>
      <c r="O803" s="19">
        <v>27.2321428571429</v>
      </c>
      <c r="P803" s="19">
        <v>38.839285714285701</v>
      </c>
    </row>
    <row r="804" spans="1:16" ht="14.1" x14ac:dyDescent="0.5">
      <c r="A804" t="s">
        <v>5243</v>
      </c>
      <c r="B804" s="17" t="s">
        <v>5218</v>
      </c>
      <c r="C804" t="s">
        <v>2487</v>
      </c>
      <c r="D804" t="s">
        <v>5152</v>
      </c>
      <c r="E804" t="s">
        <v>5153</v>
      </c>
      <c r="F804" s="18">
        <v>2.6131700000000002</v>
      </c>
      <c r="G804" s="18">
        <v>2.6360999999999999</v>
      </c>
      <c r="H804" s="18">
        <v>1.1932100000000001</v>
      </c>
      <c r="I804" s="18">
        <v>6.4424799999999998</v>
      </c>
      <c r="J804" s="19">
        <v>0.40560000000000002</v>
      </c>
      <c r="K804" s="19">
        <v>0.40920000000000001</v>
      </c>
      <c r="L804" s="19">
        <v>0.1852</v>
      </c>
      <c r="M804" s="20">
        <v>21</v>
      </c>
      <c r="N804" s="19">
        <v>55.357142857142897</v>
      </c>
      <c r="O804" s="19">
        <v>81.25</v>
      </c>
      <c r="P804" s="19">
        <v>20.535714285714299</v>
      </c>
    </row>
    <row r="805" spans="1:16" ht="14.1" x14ac:dyDescent="0.5">
      <c r="A805" t="s">
        <v>5244</v>
      </c>
      <c r="B805" s="17" t="s">
        <v>5218</v>
      </c>
      <c r="C805" t="s">
        <v>2487</v>
      </c>
      <c r="D805" t="s">
        <v>5157</v>
      </c>
      <c r="E805" t="s">
        <v>5153</v>
      </c>
      <c r="F805" s="18">
        <v>2.25712</v>
      </c>
      <c r="G805" s="18">
        <v>2.7897099999999999</v>
      </c>
      <c r="H805" s="18">
        <v>1.4963</v>
      </c>
      <c r="I805" s="18">
        <v>6.5431299999999997</v>
      </c>
      <c r="J805" s="19">
        <v>0.34499999999999997</v>
      </c>
      <c r="K805" s="19">
        <v>0.42599999999999999</v>
      </c>
      <c r="L805" s="19">
        <v>0.22900000000000001</v>
      </c>
      <c r="M805" s="20">
        <v>21</v>
      </c>
      <c r="N805" s="19">
        <v>38.392857142857103</v>
      </c>
      <c r="O805" s="19">
        <v>84.375</v>
      </c>
      <c r="P805" s="19">
        <v>33.928571428571402</v>
      </c>
    </row>
    <row r="806" spans="1:16" ht="14.1" x14ac:dyDescent="0.5">
      <c r="A806" t="s">
        <v>5245</v>
      </c>
      <c r="B806" s="17" t="s">
        <v>5218</v>
      </c>
      <c r="C806" t="s">
        <v>2487</v>
      </c>
      <c r="D806" t="s">
        <v>5152</v>
      </c>
      <c r="E806" t="s">
        <v>5153</v>
      </c>
      <c r="F806" s="18">
        <v>3.0041000000000002</v>
      </c>
      <c r="G806" s="18">
        <v>2.601</v>
      </c>
      <c r="H806" s="18">
        <v>1.19137</v>
      </c>
      <c r="I806" s="18">
        <v>6.7964599999999997</v>
      </c>
      <c r="J806" s="19">
        <v>0.442</v>
      </c>
      <c r="K806" s="19">
        <v>0.38269999999999998</v>
      </c>
      <c r="L806" s="19">
        <v>0.17530000000000001</v>
      </c>
      <c r="M806" s="20">
        <v>22</v>
      </c>
      <c r="N806" s="19">
        <v>58.295964125560502</v>
      </c>
      <c r="O806" s="19">
        <v>84.304932735425993</v>
      </c>
      <c r="P806" s="19">
        <v>10.762331838565</v>
      </c>
    </row>
    <row r="807" spans="1:16" ht="14.1" x14ac:dyDescent="0.5">
      <c r="A807" t="s">
        <v>5246</v>
      </c>
      <c r="B807" s="17" t="s">
        <v>5218</v>
      </c>
      <c r="C807" t="s">
        <v>2487</v>
      </c>
      <c r="D807" t="s">
        <v>5152</v>
      </c>
      <c r="E807" t="s">
        <v>5153</v>
      </c>
      <c r="F807" s="18">
        <v>4.1561000000000003</v>
      </c>
      <c r="G807" s="18">
        <v>1.4461200000000001</v>
      </c>
      <c r="H807" s="18">
        <v>1.76061</v>
      </c>
      <c r="I807" s="18">
        <v>7.3628299999999998</v>
      </c>
      <c r="J807" s="19">
        <v>0.5645</v>
      </c>
      <c r="K807" s="19">
        <v>0.19639999999999999</v>
      </c>
      <c r="L807" s="19">
        <v>0.23910000000000001</v>
      </c>
      <c r="M807" s="20">
        <v>22</v>
      </c>
      <c r="N807" s="19">
        <v>90.134529147982093</v>
      </c>
      <c r="O807" s="19">
        <v>37.668161434977598</v>
      </c>
      <c r="P807" s="19">
        <v>29.147982062780301</v>
      </c>
    </row>
    <row r="808" spans="1:16" ht="14.1" x14ac:dyDescent="0.5">
      <c r="A808" t="s">
        <v>5247</v>
      </c>
      <c r="B808" s="17" t="s">
        <v>5218</v>
      </c>
      <c r="C808" t="s">
        <v>2487</v>
      </c>
      <c r="D808" t="s">
        <v>5171</v>
      </c>
      <c r="E808" t="s">
        <v>5172</v>
      </c>
      <c r="F808" s="18">
        <v>3.8799899999999998</v>
      </c>
      <c r="G808" s="18">
        <v>1.4146099999999999</v>
      </c>
      <c r="H808" s="18">
        <v>2.3278099999999999</v>
      </c>
      <c r="I808" s="18">
        <v>7.6223999999999998</v>
      </c>
      <c r="J808" s="19">
        <v>0.50900000000000001</v>
      </c>
      <c r="K808" s="19">
        <v>0.186</v>
      </c>
      <c r="L808" s="19">
        <v>0.30499999999999999</v>
      </c>
      <c r="M808" s="20">
        <v>22</v>
      </c>
      <c r="N808" s="19">
        <v>80.717488789237706</v>
      </c>
      <c r="O808" s="19">
        <v>32.735426008968602</v>
      </c>
      <c r="P808" s="19">
        <v>48.878923766816101</v>
      </c>
    </row>
    <row r="809" spans="1:16" ht="14.1" x14ac:dyDescent="0.5">
      <c r="A809" t="s">
        <v>5248</v>
      </c>
      <c r="B809" s="17" t="s">
        <v>5218</v>
      </c>
      <c r="C809" t="s">
        <v>2487</v>
      </c>
      <c r="D809" t="s">
        <v>5152</v>
      </c>
      <c r="E809" t="s">
        <v>5153</v>
      </c>
      <c r="F809" s="18">
        <v>2.99213</v>
      </c>
      <c r="G809" s="18">
        <v>4.1306700000000003</v>
      </c>
      <c r="H809" s="18">
        <v>1.51437</v>
      </c>
      <c r="I809" s="18">
        <v>8.6371699999999993</v>
      </c>
      <c r="J809" s="19">
        <v>0.34639999999999999</v>
      </c>
      <c r="K809" s="19">
        <v>0.47820000000000001</v>
      </c>
      <c r="L809" s="19">
        <v>0.17530000000000001</v>
      </c>
      <c r="M809" s="20">
        <v>22</v>
      </c>
      <c r="N809" s="19">
        <v>32.735426008968602</v>
      </c>
      <c r="O809" s="19">
        <v>96.412556053811699</v>
      </c>
      <c r="P809" s="19">
        <v>11.2107623318386</v>
      </c>
    </row>
    <row r="810" spans="1:16" ht="14.1" x14ac:dyDescent="0.5">
      <c r="A810" t="s">
        <v>5249</v>
      </c>
      <c r="B810" s="17" t="s">
        <v>5218</v>
      </c>
      <c r="C810" t="s">
        <v>2487</v>
      </c>
      <c r="D810" t="s">
        <v>5152</v>
      </c>
      <c r="E810" t="s">
        <v>5153</v>
      </c>
      <c r="F810" s="18">
        <v>5.5527600000000001</v>
      </c>
      <c r="G810" s="18">
        <v>1.57572</v>
      </c>
      <c r="H810" s="18">
        <v>1.86267</v>
      </c>
      <c r="I810" s="18">
        <v>8.9911499999999993</v>
      </c>
      <c r="J810" s="19">
        <v>0.61760000000000004</v>
      </c>
      <c r="K810" s="19">
        <v>0.17530000000000001</v>
      </c>
      <c r="L810" s="19">
        <v>0.2072</v>
      </c>
      <c r="M810" s="20">
        <v>23</v>
      </c>
      <c r="N810" s="19">
        <v>91.928251121076201</v>
      </c>
      <c r="O810" s="19">
        <v>21.076233183856498</v>
      </c>
      <c r="P810" s="19">
        <v>23.766816143497799</v>
      </c>
    </row>
    <row r="811" spans="1:16" ht="14.1" x14ac:dyDescent="0.5">
      <c r="A811" t="s">
        <v>5250</v>
      </c>
      <c r="B811" s="17" t="s">
        <v>5218</v>
      </c>
      <c r="C811" t="s">
        <v>2487</v>
      </c>
      <c r="D811" t="s">
        <v>5171</v>
      </c>
      <c r="E811" t="s">
        <v>5172</v>
      </c>
      <c r="F811" s="18">
        <v>4.9476300000000002</v>
      </c>
      <c r="G811" s="18">
        <v>1.90143</v>
      </c>
      <c r="H811" s="18">
        <v>2.9841299999999999</v>
      </c>
      <c r="I811" s="18">
        <v>9.8331900000000001</v>
      </c>
      <c r="J811" s="19">
        <v>0.503</v>
      </c>
      <c r="K811" s="19">
        <v>0.193</v>
      </c>
      <c r="L811" s="19">
        <v>0.30299999999999999</v>
      </c>
      <c r="M811" s="20">
        <v>23</v>
      </c>
      <c r="N811" s="19">
        <v>78.923766816143498</v>
      </c>
      <c r="O811" s="19">
        <v>23.766816143497799</v>
      </c>
      <c r="P811" s="19">
        <v>54.708520179372201</v>
      </c>
    </row>
    <row r="812" spans="1:16" ht="14.1" x14ac:dyDescent="0.5">
      <c r="A812" t="s">
        <v>5251</v>
      </c>
      <c r="B812" s="17" t="s">
        <v>5218</v>
      </c>
      <c r="C812" t="s">
        <v>2487</v>
      </c>
      <c r="D812" t="s">
        <v>5157</v>
      </c>
      <c r="E812" t="s">
        <v>5153</v>
      </c>
      <c r="F812" s="18">
        <v>5.9375499999999999</v>
      </c>
      <c r="G812" s="18">
        <v>1.88744</v>
      </c>
      <c r="H812" s="18">
        <v>2.3986100000000001</v>
      </c>
      <c r="I812" s="18">
        <v>10.223599999999999</v>
      </c>
      <c r="J812" s="19">
        <v>0.58099999999999996</v>
      </c>
      <c r="K812" s="19">
        <v>0.185</v>
      </c>
      <c r="L812" s="19">
        <v>0.23499999999999999</v>
      </c>
      <c r="M812" s="20">
        <v>23</v>
      </c>
      <c r="N812" s="19">
        <v>89.237668161434996</v>
      </c>
      <c r="O812" s="19">
        <v>22.421524663677101</v>
      </c>
      <c r="P812" s="19">
        <v>32.286995515695097</v>
      </c>
    </row>
    <row r="813" spans="1:16" ht="14.1" x14ac:dyDescent="0.5">
      <c r="A813" t="s">
        <v>5252</v>
      </c>
      <c r="B813" s="17" t="s">
        <v>5218</v>
      </c>
      <c r="C813" t="s">
        <v>2487</v>
      </c>
      <c r="D813" t="s">
        <v>5157</v>
      </c>
      <c r="E813" t="s">
        <v>5153</v>
      </c>
      <c r="F813" s="18">
        <v>4.2995000000000001</v>
      </c>
      <c r="G813" s="18">
        <v>5.1593900000000001</v>
      </c>
      <c r="H813" s="18">
        <v>1.63381</v>
      </c>
      <c r="I813" s="18">
        <v>11.092700000000001</v>
      </c>
      <c r="J813" s="19">
        <v>0.38800000000000001</v>
      </c>
      <c r="K813" s="19">
        <v>0.46500000000000002</v>
      </c>
      <c r="L813" s="19">
        <v>0.14699999999999999</v>
      </c>
      <c r="M813" s="20">
        <v>23</v>
      </c>
      <c r="N813" s="19">
        <v>45.291479820627799</v>
      </c>
      <c r="O813" s="19">
        <v>93.273542600896903</v>
      </c>
      <c r="P813" s="19">
        <v>7.6233183856502196</v>
      </c>
    </row>
    <row r="814" spans="1:16" ht="14.1" x14ac:dyDescent="0.5">
      <c r="A814" t="s">
        <v>5253</v>
      </c>
      <c r="B814" s="17" t="s">
        <v>5218</v>
      </c>
      <c r="C814" t="s">
        <v>2487</v>
      </c>
      <c r="D814" t="s">
        <v>5171</v>
      </c>
      <c r="E814" t="s">
        <v>5172</v>
      </c>
      <c r="F814" s="18">
        <v>5.80952</v>
      </c>
      <c r="G814" s="18">
        <v>2.2417600000000002</v>
      </c>
      <c r="H814" s="18">
        <v>3.5400499999999999</v>
      </c>
      <c r="I814" s="18">
        <v>11.591340000000001</v>
      </c>
      <c r="J814" s="19">
        <v>0.501</v>
      </c>
      <c r="K814" s="19">
        <v>0.193</v>
      </c>
      <c r="L814" s="19">
        <v>0.30499999999999999</v>
      </c>
      <c r="M814" s="20">
        <v>24</v>
      </c>
      <c r="N814" s="19">
        <v>84.375</v>
      </c>
      <c r="O814" s="19">
        <v>15.625</v>
      </c>
      <c r="P814" s="19">
        <v>53.571428571428598</v>
      </c>
    </row>
    <row r="815" spans="1:16" ht="14.1" x14ac:dyDescent="0.5">
      <c r="A815" t="s">
        <v>5254</v>
      </c>
      <c r="B815" s="17" t="s">
        <v>5218</v>
      </c>
      <c r="C815" t="s">
        <v>2487</v>
      </c>
      <c r="D815" t="s">
        <v>5152</v>
      </c>
      <c r="E815" t="s">
        <v>5153</v>
      </c>
      <c r="F815" s="18">
        <v>6.54603</v>
      </c>
      <c r="G815" s="18">
        <v>3.6881300000000001</v>
      </c>
      <c r="H815" s="18">
        <v>2.86314</v>
      </c>
      <c r="I815" s="18">
        <v>13.097300000000001</v>
      </c>
      <c r="J815" s="19">
        <v>0.49980000000000002</v>
      </c>
      <c r="K815" s="19">
        <v>0.28160000000000002</v>
      </c>
      <c r="L815" s="19">
        <v>0.21859999999999999</v>
      </c>
      <c r="M815" s="20">
        <v>24</v>
      </c>
      <c r="N815" s="19">
        <v>83.482142857142904</v>
      </c>
      <c r="O815" s="19">
        <v>43.75</v>
      </c>
      <c r="P815" s="19">
        <v>23.214285714285701</v>
      </c>
    </row>
    <row r="816" spans="1:16" ht="14.1" x14ac:dyDescent="0.5">
      <c r="A816" t="s">
        <v>5255</v>
      </c>
      <c r="B816" s="17" t="s">
        <v>5218</v>
      </c>
      <c r="C816" t="s">
        <v>2487</v>
      </c>
      <c r="D816" t="s">
        <v>5152</v>
      </c>
      <c r="E816" t="s">
        <v>5153</v>
      </c>
      <c r="F816" s="18">
        <v>4.7750399999999997</v>
      </c>
      <c r="G816" s="18">
        <v>8.5760799999999993</v>
      </c>
      <c r="H816" s="18">
        <v>1.87008</v>
      </c>
      <c r="I816" s="18">
        <v>15.2212</v>
      </c>
      <c r="J816" s="19">
        <v>0.31369999999999998</v>
      </c>
      <c r="K816" s="19">
        <v>0.56340000000000001</v>
      </c>
      <c r="L816" s="19">
        <v>0.1229</v>
      </c>
      <c r="M816" s="20">
        <v>25</v>
      </c>
      <c r="N816" s="19">
        <v>30.4932735426009</v>
      </c>
      <c r="O816" s="19">
        <v>96.860986547085204</v>
      </c>
      <c r="P816" s="19">
        <v>3.1390134529148002</v>
      </c>
    </row>
    <row r="817" spans="1:16" ht="14.1" x14ac:dyDescent="0.5">
      <c r="A817" t="s">
        <v>2747</v>
      </c>
      <c r="B817" s="17" t="s">
        <v>2748</v>
      </c>
      <c r="C817" t="s">
        <v>2430</v>
      </c>
      <c r="D817" t="s">
        <v>2606</v>
      </c>
      <c r="E817" t="s">
        <v>2607</v>
      </c>
      <c r="F817" s="18">
        <v>1.048E-2</v>
      </c>
      <c r="G817" s="18">
        <v>5.6800000000000002E-3</v>
      </c>
      <c r="H817" s="18">
        <v>8.9599999999999992E-3</v>
      </c>
      <c r="I817" s="18">
        <v>2.5000000000000001E-2</v>
      </c>
      <c r="J817" s="19">
        <v>0.41699999999999998</v>
      </c>
      <c r="K817" s="19">
        <v>0.22600000000000001</v>
      </c>
      <c r="L817" s="19">
        <v>0.35699999999999998</v>
      </c>
      <c r="M817" s="20">
        <v>3</v>
      </c>
      <c r="N817" s="19">
        <v>20.089285714285701</v>
      </c>
      <c r="O817" s="19">
        <v>76.785714285714306</v>
      </c>
      <c r="P817" s="19">
        <v>68.303571428571402</v>
      </c>
    </row>
    <row r="818" spans="1:16" ht="14.1" x14ac:dyDescent="0.5">
      <c r="A818" t="s">
        <v>2749</v>
      </c>
      <c r="B818" s="17" t="s">
        <v>2748</v>
      </c>
      <c r="C818" t="s">
        <v>2430</v>
      </c>
      <c r="D818" t="s">
        <v>2606</v>
      </c>
      <c r="E818" t="s">
        <v>2607</v>
      </c>
      <c r="F818" s="18">
        <v>2.479E-2</v>
      </c>
      <c r="G818" s="18">
        <v>1.4080000000000001E-2</v>
      </c>
      <c r="H818" s="18">
        <v>2.811E-2</v>
      </c>
      <c r="I818" s="18">
        <v>6.7000000000000004E-2</v>
      </c>
      <c r="J818" s="19">
        <v>0.37</v>
      </c>
      <c r="K818" s="19">
        <v>0.21</v>
      </c>
      <c r="L818" s="19">
        <v>0.42</v>
      </c>
      <c r="M818" s="20">
        <v>5</v>
      </c>
      <c r="N818" s="19">
        <v>8.9686098654708495</v>
      </c>
      <c r="O818" s="19">
        <v>67.264573991031398</v>
      </c>
      <c r="P818" s="19">
        <v>89.686098654708502</v>
      </c>
    </row>
    <row r="819" spans="1:16" ht="14.1" x14ac:dyDescent="0.5">
      <c r="A819" t="s">
        <v>2750</v>
      </c>
      <c r="B819" s="17" t="s">
        <v>2748</v>
      </c>
      <c r="C819" t="s">
        <v>2430</v>
      </c>
      <c r="D819" t="s">
        <v>2606</v>
      </c>
      <c r="E819" t="s">
        <v>2607</v>
      </c>
      <c r="F819" s="18">
        <v>0.12884999999999999</v>
      </c>
      <c r="G819" s="18">
        <v>7.9189999999999997E-2</v>
      </c>
      <c r="H819" s="18">
        <v>6.5799999999999997E-2</v>
      </c>
      <c r="I819" s="18">
        <v>0.27400000000000002</v>
      </c>
      <c r="J819" s="19">
        <v>0.47099999999999997</v>
      </c>
      <c r="K819" s="19">
        <v>0.28899999999999998</v>
      </c>
      <c r="L819" s="19">
        <v>0.24</v>
      </c>
      <c r="M819" s="20">
        <v>9</v>
      </c>
      <c r="N819" s="19">
        <v>45.535714285714299</v>
      </c>
      <c r="O819" s="19">
        <v>87.053571428571402</v>
      </c>
      <c r="P819" s="19">
        <v>26.339285714285701</v>
      </c>
    </row>
    <row r="820" spans="1:16" ht="14.1" x14ac:dyDescent="0.5">
      <c r="A820" t="s">
        <v>5256</v>
      </c>
      <c r="B820" s="17" t="s">
        <v>5257</v>
      </c>
      <c r="C820" t="s">
        <v>2337</v>
      </c>
      <c r="D820" t="s">
        <v>4502</v>
      </c>
      <c r="E820" t="s">
        <v>4503</v>
      </c>
      <c r="F820" s="18">
        <v>33.6</v>
      </c>
      <c r="G820" s="18">
        <v>259.2</v>
      </c>
      <c r="H820" s="18">
        <v>187.2</v>
      </c>
      <c r="I820" s="18">
        <v>480</v>
      </c>
      <c r="J820" s="19">
        <v>7.0000000000000007E-2</v>
      </c>
      <c r="K820" s="19">
        <v>0.54</v>
      </c>
      <c r="L820" s="19">
        <v>0.39</v>
      </c>
      <c r="M820" s="20">
        <v>30</v>
      </c>
      <c r="N820" s="19">
        <v>4.46428571428571</v>
      </c>
      <c r="O820" s="19">
        <v>64.732142857142904</v>
      </c>
      <c r="P820" s="19">
        <v>77.232142857142904</v>
      </c>
    </row>
    <row r="821" spans="1:16" ht="14.1" x14ac:dyDescent="0.5">
      <c r="A821" t="s">
        <v>5258</v>
      </c>
      <c r="B821" s="17" t="s">
        <v>5259</v>
      </c>
      <c r="C821" t="s">
        <v>2348</v>
      </c>
      <c r="D821" t="s">
        <v>5260</v>
      </c>
      <c r="E821" t="s">
        <v>5261</v>
      </c>
      <c r="F821" s="18">
        <v>1.48522</v>
      </c>
      <c r="G821" s="18">
        <v>1.64059</v>
      </c>
      <c r="H821" s="18">
        <v>1.3522400000000001</v>
      </c>
      <c r="I821" s="18">
        <v>4.4775999999999998</v>
      </c>
      <c r="J821" s="19">
        <v>0.33200000000000002</v>
      </c>
      <c r="K821" s="19">
        <v>0.36599999999999999</v>
      </c>
      <c r="L821" s="19">
        <v>0.30199999999999999</v>
      </c>
      <c r="M821" s="20">
        <v>20</v>
      </c>
      <c r="N821" s="19">
        <v>32.286995515695097</v>
      </c>
      <c r="O821" s="19">
        <v>83.408071748878896</v>
      </c>
      <c r="P821" s="19">
        <v>44.843049327354301</v>
      </c>
    </row>
    <row r="822" spans="1:16" ht="14.1" x14ac:dyDescent="0.5">
      <c r="A822" t="s">
        <v>5262</v>
      </c>
      <c r="B822" s="17" t="s">
        <v>5259</v>
      </c>
      <c r="C822" t="s">
        <v>2348</v>
      </c>
      <c r="D822" t="s">
        <v>5263</v>
      </c>
      <c r="E822" t="s">
        <v>5264</v>
      </c>
      <c r="F822" s="18">
        <v>0.36</v>
      </c>
      <c r="G822" s="18">
        <v>0.84</v>
      </c>
      <c r="H822" s="18">
        <v>3.4</v>
      </c>
      <c r="I822" s="18">
        <v>4.5999999999999996</v>
      </c>
      <c r="J822" s="19">
        <v>7.8299999999999995E-2</v>
      </c>
      <c r="K822" s="19">
        <v>0.18260000000000001</v>
      </c>
      <c r="L822" s="19">
        <v>0.73909999999999998</v>
      </c>
      <c r="M822" s="20">
        <v>20</v>
      </c>
      <c r="N822" s="19">
        <v>0</v>
      </c>
      <c r="O822" s="19">
        <v>29.596412556053799</v>
      </c>
      <c r="P822" s="19">
        <v>99.551569506726494</v>
      </c>
    </row>
    <row r="823" spans="1:16" ht="14.1" x14ac:dyDescent="0.5">
      <c r="A823" t="s">
        <v>5265</v>
      </c>
      <c r="B823" s="17" t="s">
        <v>5259</v>
      </c>
      <c r="C823" t="s">
        <v>2348</v>
      </c>
      <c r="D823" t="s">
        <v>5260</v>
      </c>
      <c r="E823" t="s">
        <v>5261</v>
      </c>
      <c r="F823" s="18">
        <v>1.2503200000000001</v>
      </c>
      <c r="G823" s="18">
        <v>1.83002</v>
      </c>
      <c r="H823" s="18">
        <v>2.2674699999999999</v>
      </c>
      <c r="I823" s="18">
        <v>5.3478000000000003</v>
      </c>
      <c r="J823" s="19">
        <v>0.23400000000000001</v>
      </c>
      <c r="K823" s="19">
        <v>0.34200000000000003</v>
      </c>
      <c r="L823" s="19">
        <v>0.42399999999999999</v>
      </c>
      <c r="M823" s="20">
        <v>21</v>
      </c>
      <c r="N823" s="19">
        <v>12.9464285714286</v>
      </c>
      <c r="O823" s="19">
        <v>67.410714285714306</v>
      </c>
      <c r="P823" s="19">
        <v>78.571428571428598</v>
      </c>
    </row>
    <row r="824" spans="1:16" ht="14.1" x14ac:dyDescent="0.5">
      <c r="A824" t="s">
        <v>5266</v>
      </c>
      <c r="B824" s="17" t="s">
        <v>5259</v>
      </c>
      <c r="C824" t="s">
        <v>2348</v>
      </c>
      <c r="D824" t="s">
        <v>5263</v>
      </c>
      <c r="E824" t="s">
        <v>5264</v>
      </c>
      <c r="F824" s="18">
        <v>0.21</v>
      </c>
      <c r="G824" s="18">
        <v>0.85</v>
      </c>
      <c r="H824" s="18">
        <v>4.4400000000000004</v>
      </c>
      <c r="I824" s="18">
        <v>5.5</v>
      </c>
      <c r="J824" s="19">
        <v>3.8199999999999998E-2</v>
      </c>
      <c r="K824" s="19">
        <v>0.1545</v>
      </c>
      <c r="L824" s="19">
        <v>0.80730000000000002</v>
      </c>
      <c r="M824" s="20">
        <v>21</v>
      </c>
      <c r="N824" s="19">
        <v>0</v>
      </c>
      <c r="O824" s="19">
        <v>15.625</v>
      </c>
      <c r="P824" s="19">
        <v>100</v>
      </c>
    </row>
    <row r="825" spans="1:16" ht="14.1" x14ac:dyDescent="0.5">
      <c r="A825" t="s">
        <v>5267</v>
      </c>
      <c r="B825" s="17" t="s">
        <v>5259</v>
      </c>
      <c r="C825" t="s">
        <v>2348</v>
      </c>
      <c r="D825" t="s">
        <v>5260</v>
      </c>
      <c r="E825" t="s">
        <v>5261</v>
      </c>
      <c r="F825" s="18">
        <v>2.0966</v>
      </c>
      <c r="G825" s="18">
        <v>2.86761</v>
      </c>
      <c r="H825" s="18">
        <v>1.5753900000000001</v>
      </c>
      <c r="I825" s="18">
        <v>6.5396000000000001</v>
      </c>
      <c r="J825" s="19">
        <v>0.32100000000000001</v>
      </c>
      <c r="K825" s="19">
        <v>0.439</v>
      </c>
      <c r="L825" s="19">
        <v>0.24099999999999999</v>
      </c>
      <c r="M825" s="20">
        <v>21</v>
      </c>
      <c r="N825" s="19">
        <v>28.125</v>
      </c>
      <c r="O825" s="19">
        <v>87.5</v>
      </c>
      <c r="P825" s="19">
        <v>37.5</v>
      </c>
    </row>
    <row r="826" spans="1:16" ht="14.1" x14ac:dyDescent="0.5">
      <c r="A826" t="s">
        <v>5268</v>
      </c>
      <c r="B826" s="17" t="s">
        <v>5259</v>
      </c>
      <c r="C826" t="s">
        <v>2348</v>
      </c>
      <c r="D826" t="s">
        <v>5263</v>
      </c>
      <c r="E826" t="s">
        <v>5264</v>
      </c>
      <c r="F826" s="18">
        <v>0.5</v>
      </c>
      <c r="G826" s="18">
        <v>1.36</v>
      </c>
      <c r="H826" s="18">
        <v>6.96</v>
      </c>
      <c r="I826" s="18">
        <v>8.82</v>
      </c>
      <c r="J826" s="19">
        <v>5.67E-2</v>
      </c>
      <c r="K826" s="19">
        <v>0.1542</v>
      </c>
      <c r="L826" s="19">
        <v>0.78910000000000002</v>
      </c>
      <c r="M826" s="20">
        <v>23</v>
      </c>
      <c r="N826" s="19">
        <v>0.44843049327354301</v>
      </c>
      <c r="O826" s="19">
        <v>14.349775784753399</v>
      </c>
      <c r="P826" s="19">
        <v>99.103139013452903</v>
      </c>
    </row>
    <row r="827" spans="1:16" ht="14.1" x14ac:dyDescent="0.5">
      <c r="A827" t="s">
        <v>5269</v>
      </c>
      <c r="B827" s="17" t="s">
        <v>5259</v>
      </c>
      <c r="C827" t="s">
        <v>2348</v>
      </c>
      <c r="D827" t="s">
        <v>5260</v>
      </c>
      <c r="E827" t="s">
        <v>5261</v>
      </c>
      <c r="F827" s="18">
        <v>2.71766</v>
      </c>
      <c r="G827" s="18">
        <v>3.4520300000000002</v>
      </c>
      <c r="H827" s="18">
        <v>3.1854100000000001</v>
      </c>
      <c r="I827" s="18">
        <v>9.3551000000000002</v>
      </c>
      <c r="J827" s="19">
        <v>0.29099999999999998</v>
      </c>
      <c r="K827" s="19">
        <v>0.36899999999999999</v>
      </c>
      <c r="L827" s="19">
        <v>0.34100000000000003</v>
      </c>
      <c r="M827" s="20">
        <v>23</v>
      </c>
      <c r="N827" s="19">
        <v>24.215246636771301</v>
      </c>
      <c r="O827" s="19">
        <v>77.578475336322896</v>
      </c>
      <c r="P827" s="19">
        <v>63.677130044842997</v>
      </c>
    </row>
    <row r="828" spans="1:16" ht="14.1" x14ac:dyDescent="0.5">
      <c r="A828" t="s">
        <v>5270</v>
      </c>
      <c r="B828" s="17" t="s">
        <v>5259</v>
      </c>
      <c r="C828" t="s">
        <v>2348</v>
      </c>
      <c r="D828" t="s">
        <v>5263</v>
      </c>
      <c r="E828" t="s">
        <v>5264</v>
      </c>
      <c r="F828" s="18">
        <v>0.51</v>
      </c>
      <c r="G828" s="18">
        <v>1.59</v>
      </c>
      <c r="H828" s="18">
        <v>8.44</v>
      </c>
      <c r="I828" s="18">
        <v>10.54</v>
      </c>
      <c r="J828" s="19">
        <v>4.8399999999999999E-2</v>
      </c>
      <c r="K828" s="19">
        <v>0.15090000000000001</v>
      </c>
      <c r="L828" s="19">
        <v>0.80079999999999996</v>
      </c>
      <c r="M828" s="20">
        <v>23</v>
      </c>
      <c r="N828" s="19">
        <v>0</v>
      </c>
      <c r="O828" s="19">
        <v>13.004484304932699</v>
      </c>
      <c r="P828" s="19">
        <v>100</v>
      </c>
    </row>
    <row r="829" spans="1:16" ht="14.1" x14ac:dyDescent="0.5">
      <c r="A829" t="s">
        <v>5271</v>
      </c>
      <c r="B829" s="17" t="s">
        <v>5259</v>
      </c>
      <c r="C829" t="s">
        <v>2348</v>
      </c>
      <c r="D829" t="s">
        <v>5260</v>
      </c>
      <c r="E829" t="s">
        <v>5261</v>
      </c>
      <c r="F829" s="18">
        <v>2.6241599999999998</v>
      </c>
      <c r="G829" s="18">
        <v>3.6967099999999999</v>
      </c>
      <c r="H829" s="18">
        <v>4.3725300000000002</v>
      </c>
      <c r="I829" s="18">
        <v>10.6934</v>
      </c>
      <c r="J829" s="19">
        <v>0.245</v>
      </c>
      <c r="K829" s="19">
        <v>0.34599999999999997</v>
      </c>
      <c r="L829" s="19">
        <v>0.40899999999999997</v>
      </c>
      <c r="M829" s="20">
        <v>23</v>
      </c>
      <c r="N829" s="19">
        <v>13.004484304932699</v>
      </c>
      <c r="O829" s="19">
        <v>69.058295964125605</v>
      </c>
      <c r="P829" s="19">
        <v>75.784753363228702</v>
      </c>
    </row>
    <row r="830" spans="1:16" ht="14.1" x14ac:dyDescent="0.5">
      <c r="A830" t="s">
        <v>5272</v>
      </c>
      <c r="B830" s="17" t="s">
        <v>5259</v>
      </c>
      <c r="C830" t="s">
        <v>2348</v>
      </c>
      <c r="D830" t="s">
        <v>5260</v>
      </c>
      <c r="E830" t="s">
        <v>5261</v>
      </c>
      <c r="F830" s="18">
        <v>2.89228</v>
      </c>
      <c r="G830" s="18">
        <v>4.3225100000000003</v>
      </c>
      <c r="H830" s="18">
        <v>5.5097100000000001</v>
      </c>
      <c r="I830" s="18">
        <v>12.724500000000001</v>
      </c>
      <c r="J830" s="19">
        <v>0.22700000000000001</v>
      </c>
      <c r="K830" s="19">
        <v>0.34</v>
      </c>
      <c r="L830" s="19">
        <v>0.433</v>
      </c>
      <c r="M830" s="20">
        <v>24</v>
      </c>
      <c r="N830" s="19">
        <v>13.3928571428571</v>
      </c>
      <c r="O830" s="19">
        <v>58.928571428571402</v>
      </c>
      <c r="P830" s="19">
        <v>85.267857142857096</v>
      </c>
    </row>
    <row r="831" spans="1:16" ht="14.1" x14ac:dyDescent="0.5">
      <c r="A831" t="s">
        <v>5273</v>
      </c>
      <c r="B831" s="17" t="s">
        <v>5274</v>
      </c>
      <c r="C831" t="s">
        <v>5275</v>
      </c>
      <c r="D831" t="s">
        <v>5276</v>
      </c>
      <c r="E831" t="s">
        <v>5277</v>
      </c>
      <c r="F831" s="18">
        <v>0.2</v>
      </c>
      <c r="G831" s="18">
        <v>0.2</v>
      </c>
      <c r="H831" s="18">
        <v>0.2</v>
      </c>
      <c r="I831" s="18">
        <v>0.6</v>
      </c>
      <c r="J831" s="19">
        <v>0.33329999999999999</v>
      </c>
      <c r="K831" s="19">
        <v>0.33329999999999999</v>
      </c>
      <c r="L831" s="19">
        <v>0.33329999999999999</v>
      </c>
      <c r="M831" s="20">
        <v>12</v>
      </c>
      <c r="N831" s="19">
        <v>16.071428571428601</v>
      </c>
      <c r="O831" s="19">
        <v>91.964285714285694</v>
      </c>
      <c r="P831" s="19">
        <v>58.482142857142897</v>
      </c>
    </row>
    <row r="832" spans="1:16" ht="14.1" x14ac:dyDescent="0.5">
      <c r="A832" t="s">
        <v>5278</v>
      </c>
      <c r="B832" s="17" t="s">
        <v>5274</v>
      </c>
      <c r="C832" t="s">
        <v>5275</v>
      </c>
      <c r="D832" t="s">
        <v>5276</v>
      </c>
      <c r="E832" t="s">
        <v>5277</v>
      </c>
      <c r="F832" s="18">
        <v>0.7</v>
      </c>
      <c r="G832" s="18">
        <v>0.4</v>
      </c>
      <c r="H832" s="18">
        <v>0.7</v>
      </c>
      <c r="I832" s="18">
        <v>1.8</v>
      </c>
      <c r="J832" s="19">
        <v>0.38890000000000002</v>
      </c>
      <c r="K832" s="19">
        <v>0.22220000000000001</v>
      </c>
      <c r="L832" s="19">
        <v>0.38890000000000002</v>
      </c>
      <c r="M832" s="20">
        <v>16</v>
      </c>
      <c r="N832" s="19">
        <v>30.044843049327401</v>
      </c>
      <c r="O832" s="19">
        <v>51.569506726457398</v>
      </c>
      <c r="P832" s="19">
        <v>72.197309417040401</v>
      </c>
    </row>
    <row r="833" spans="1:16" ht="14.1" x14ac:dyDescent="0.5">
      <c r="A833" t="s">
        <v>5279</v>
      </c>
      <c r="B833" s="17" t="s">
        <v>5274</v>
      </c>
      <c r="C833" t="s">
        <v>5275</v>
      </c>
      <c r="D833" t="s">
        <v>5276</v>
      </c>
      <c r="E833" t="s">
        <v>5277</v>
      </c>
      <c r="F833" s="18">
        <v>3.8</v>
      </c>
      <c r="G833" s="18">
        <v>3.3</v>
      </c>
      <c r="H833" s="18">
        <v>5.6</v>
      </c>
      <c r="I833" s="18">
        <v>12.7</v>
      </c>
      <c r="J833" s="19">
        <v>0.29920000000000002</v>
      </c>
      <c r="K833" s="19">
        <v>0.25979999999999998</v>
      </c>
      <c r="L833" s="19">
        <v>0.44090000000000001</v>
      </c>
      <c r="M833" s="20">
        <v>24</v>
      </c>
      <c r="N833" s="19">
        <v>26.785714285714299</v>
      </c>
      <c r="O833" s="19">
        <v>34.821428571428598</v>
      </c>
      <c r="P833" s="19">
        <v>86.607142857142904</v>
      </c>
    </row>
    <row r="834" spans="1:16" ht="14.1" x14ac:dyDescent="0.5">
      <c r="A834" t="s">
        <v>2751</v>
      </c>
      <c r="B834" s="17" t="s">
        <v>2752</v>
      </c>
      <c r="C834" t="s">
        <v>2430</v>
      </c>
      <c r="D834" t="s">
        <v>2753</v>
      </c>
      <c r="E834" t="s">
        <v>2754</v>
      </c>
      <c r="F834" s="18">
        <v>4.3374499999999996</v>
      </c>
      <c r="G834" s="18">
        <v>4.7991799999999998</v>
      </c>
      <c r="H834" s="18">
        <v>4.4633700000000003</v>
      </c>
      <c r="I834" s="18">
        <v>13.6</v>
      </c>
      <c r="J834" s="19">
        <v>0.31900000000000001</v>
      </c>
      <c r="K834" s="19">
        <v>0.35299999999999998</v>
      </c>
      <c r="L834" s="19">
        <v>0.32800000000000001</v>
      </c>
      <c r="M834" s="20">
        <v>24</v>
      </c>
      <c r="N834" s="19">
        <v>32.142857142857103</v>
      </c>
      <c r="O834" s="19">
        <v>64.732142857142904</v>
      </c>
      <c r="P834" s="19">
        <v>61.607142857142897</v>
      </c>
    </row>
    <row r="835" spans="1:16" ht="14.1" x14ac:dyDescent="0.5">
      <c r="A835" t="s">
        <v>2755</v>
      </c>
      <c r="B835" s="17" t="s">
        <v>2752</v>
      </c>
      <c r="C835" t="s">
        <v>2430</v>
      </c>
      <c r="D835" t="s">
        <v>2753</v>
      </c>
      <c r="E835" t="s">
        <v>2754</v>
      </c>
      <c r="F835" s="18">
        <v>9.1812799999999992</v>
      </c>
      <c r="G835" s="18">
        <v>7.8335699999999999</v>
      </c>
      <c r="H835" s="18">
        <v>3.70621</v>
      </c>
      <c r="I835" s="18">
        <v>20.7</v>
      </c>
      <c r="J835" s="19">
        <v>0.44400000000000001</v>
      </c>
      <c r="K835" s="19">
        <v>0.378</v>
      </c>
      <c r="L835" s="19">
        <v>0.17899999999999999</v>
      </c>
      <c r="M835" s="20">
        <v>26</v>
      </c>
      <c r="N835" s="19">
        <v>73.094170403587398</v>
      </c>
      <c r="O835" s="19">
        <v>73.094170403587398</v>
      </c>
      <c r="P835" s="19">
        <v>15.695067264574</v>
      </c>
    </row>
    <row r="836" spans="1:16" ht="14.1" x14ac:dyDescent="0.5">
      <c r="A836" t="s">
        <v>5280</v>
      </c>
      <c r="B836" s="17" t="s">
        <v>868</v>
      </c>
      <c r="C836" t="s">
        <v>2362</v>
      </c>
      <c r="D836" t="s">
        <v>4879</v>
      </c>
      <c r="E836" t="s">
        <v>4880</v>
      </c>
      <c r="F836" s="18">
        <v>0.36808000000000002</v>
      </c>
      <c r="G836" s="18">
        <v>0.15559999999999999</v>
      </c>
      <c r="H836" s="18">
        <v>0.22932</v>
      </c>
      <c r="I836" s="18">
        <v>0.753</v>
      </c>
      <c r="J836" s="19">
        <v>0.48899999999999999</v>
      </c>
      <c r="K836" s="19">
        <v>0.20699999999999999</v>
      </c>
      <c r="L836" s="19">
        <v>0.30499999999999999</v>
      </c>
      <c r="M836" s="20">
        <v>13</v>
      </c>
      <c r="N836" s="19">
        <v>47.982062780269104</v>
      </c>
      <c r="O836" s="19">
        <v>53.363228699551598</v>
      </c>
      <c r="P836" s="19">
        <v>56.053811659192803</v>
      </c>
    </row>
    <row r="837" spans="1:16" ht="14.1" x14ac:dyDescent="0.5">
      <c r="A837" t="s">
        <v>5281</v>
      </c>
      <c r="B837" s="17" t="s">
        <v>868</v>
      </c>
      <c r="C837" t="s">
        <v>2362</v>
      </c>
      <c r="D837" t="s">
        <v>4879</v>
      </c>
      <c r="E837" t="s">
        <v>4880</v>
      </c>
      <c r="F837" s="18">
        <v>1.08941</v>
      </c>
      <c r="G837" s="18">
        <v>0.48853999999999997</v>
      </c>
      <c r="H837" s="18">
        <v>0.37304999999999999</v>
      </c>
      <c r="I837" s="18">
        <v>1.9510000000000001</v>
      </c>
      <c r="J837" s="19">
        <v>0.55800000000000005</v>
      </c>
      <c r="K837" s="19">
        <v>0.25</v>
      </c>
      <c r="L837" s="19">
        <v>0.191</v>
      </c>
      <c r="M837" s="20">
        <v>17</v>
      </c>
      <c r="N837" s="19">
        <v>76.681614349775799</v>
      </c>
      <c r="O837" s="19">
        <v>53.363228699551598</v>
      </c>
      <c r="P837" s="19">
        <v>17.4887892376682</v>
      </c>
    </row>
    <row r="838" spans="1:16" ht="14.1" x14ac:dyDescent="0.5">
      <c r="A838" t="s">
        <v>5282</v>
      </c>
      <c r="B838" s="17" t="s">
        <v>868</v>
      </c>
      <c r="C838" t="s">
        <v>2362</v>
      </c>
      <c r="D838" t="s">
        <v>4879</v>
      </c>
      <c r="E838" t="s">
        <v>4880</v>
      </c>
      <c r="F838" s="18">
        <v>3.4196</v>
      </c>
      <c r="G838" s="18">
        <v>1.6306</v>
      </c>
      <c r="H838" s="18">
        <v>0.96679999999999999</v>
      </c>
      <c r="I838" s="18">
        <v>6.0170000000000003</v>
      </c>
      <c r="J838" s="19">
        <v>0.56799999999999995</v>
      </c>
      <c r="K838" s="19">
        <v>0.27100000000000002</v>
      </c>
      <c r="L838" s="19">
        <v>0.161</v>
      </c>
      <c r="M838" s="20">
        <v>21</v>
      </c>
      <c r="N838" s="19">
        <v>92.857142857142904</v>
      </c>
      <c r="O838" s="19">
        <v>50.446428571428598</v>
      </c>
      <c r="P838" s="19">
        <v>9.8214285714285694</v>
      </c>
    </row>
    <row r="839" spans="1:16" ht="14.1" x14ac:dyDescent="0.5">
      <c r="A839" t="s">
        <v>5283</v>
      </c>
      <c r="B839" s="17" t="s">
        <v>5284</v>
      </c>
      <c r="C839" t="s">
        <v>2362</v>
      </c>
      <c r="D839" t="s">
        <v>4879</v>
      </c>
      <c r="E839" t="s">
        <v>4880</v>
      </c>
      <c r="F839" s="18">
        <v>0.34336</v>
      </c>
      <c r="G839" s="18">
        <v>0.17865</v>
      </c>
      <c r="H839" s="18">
        <v>0.19499</v>
      </c>
      <c r="I839" s="18">
        <v>0.71699999999999997</v>
      </c>
      <c r="J839" s="19">
        <v>0.47899999999999998</v>
      </c>
      <c r="K839" s="19">
        <v>0.249</v>
      </c>
      <c r="L839" s="19">
        <v>0.27200000000000002</v>
      </c>
      <c r="M839" s="20">
        <v>12</v>
      </c>
      <c r="N839" s="19">
        <v>50</v>
      </c>
      <c r="O839" s="19">
        <v>71.428571428571402</v>
      </c>
      <c r="P839" s="19">
        <v>33.928571428571402</v>
      </c>
    </row>
    <row r="840" spans="1:16" ht="14.1" x14ac:dyDescent="0.5">
      <c r="A840" t="s">
        <v>5285</v>
      </c>
      <c r="B840" s="17" t="s">
        <v>5284</v>
      </c>
      <c r="C840" t="s">
        <v>2362</v>
      </c>
      <c r="D840" t="s">
        <v>4879</v>
      </c>
      <c r="E840" t="s">
        <v>4880</v>
      </c>
      <c r="F840" s="18">
        <v>1.02067</v>
      </c>
      <c r="G840" s="18">
        <v>0.60043999999999997</v>
      </c>
      <c r="H840" s="18">
        <v>0.39189000000000002</v>
      </c>
      <c r="I840" s="18">
        <v>2.0129999999999999</v>
      </c>
      <c r="J840" s="19">
        <v>0.50700000000000001</v>
      </c>
      <c r="K840" s="19">
        <v>0.29799999999999999</v>
      </c>
      <c r="L840" s="19">
        <v>0.19500000000000001</v>
      </c>
      <c r="M840" s="20">
        <v>17</v>
      </c>
      <c r="N840" s="19">
        <v>64.573991031390094</v>
      </c>
      <c r="O840" s="19">
        <v>71.300448430493304</v>
      </c>
      <c r="P840" s="19">
        <v>18.385650224215201</v>
      </c>
    </row>
    <row r="841" spans="1:16" ht="14.1" x14ac:dyDescent="0.5">
      <c r="A841" t="s">
        <v>5286</v>
      </c>
      <c r="B841" s="17" t="s">
        <v>5284</v>
      </c>
      <c r="C841" t="s">
        <v>2362</v>
      </c>
      <c r="D841" t="s">
        <v>4879</v>
      </c>
      <c r="E841" t="s">
        <v>4880</v>
      </c>
      <c r="F841" s="18">
        <v>2.8097699999999999</v>
      </c>
      <c r="G841" s="18">
        <v>1.8113699999999999</v>
      </c>
      <c r="H841" s="18">
        <v>0.78786</v>
      </c>
      <c r="I841" s="18">
        <v>5.4089999999999998</v>
      </c>
      <c r="J841" s="19">
        <v>0.51900000000000002</v>
      </c>
      <c r="K841" s="19">
        <v>0.33500000000000002</v>
      </c>
      <c r="L841" s="19">
        <v>0.14599999999999999</v>
      </c>
      <c r="M841" s="20">
        <v>21</v>
      </c>
      <c r="N841" s="19">
        <v>82.589285714285694</v>
      </c>
      <c r="O841" s="19">
        <v>64.732142857142904</v>
      </c>
      <c r="P841" s="19">
        <v>7.1428571428571397</v>
      </c>
    </row>
    <row r="842" spans="1:16" ht="14.1" x14ac:dyDescent="0.5">
      <c r="A842" t="s">
        <v>5287</v>
      </c>
      <c r="B842" s="17" t="s">
        <v>5288</v>
      </c>
      <c r="C842" t="s">
        <v>5289</v>
      </c>
      <c r="D842" t="s">
        <v>4497</v>
      </c>
      <c r="E842" t="s">
        <v>4498</v>
      </c>
      <c r="F842" s="18">
        <v>0.68723999999999996</v>
      </c>
      <c r="G842" s="18">
        <v>0.38346000000000002</v>
      </c>
      <c r="H842" s="18">
        <v>1.38693</v>
      </c>
      <c r="I842" s="18">
        <v>2.4900000000000002</v>
      </c>
      <c r="J842" s="19">
        <v>0.27600000000000002</v>
      </c>
      <c r="K842" s="19">
        <v>0.154</v>
      </c>
      <c r="L842" s="19">
        <v>0.55700000000000005</v>
      </c>
      <c r="M842" s="20">
        <v>18</v>
      </c>
      <c r="N842" s="19">
        <v>10.2678571428571</v>
      </c>
      <c r="O842" s="19">
        <v>20.9821428571429</v>
      </c>
      <c r="P842" s="19">
        <v>93.75</v>
      </c>
    </row>
    <row r="843" spans="1:16" ht="14.1" x14ac:dyDescent="0.5">
      <c r="A843" t="s">
        <v>5290</v>
      </c>
      <c r="B843" s="17" t="s">
        <v>5288</v>
      </c>
      <c r="C843" t="s">
        <v>5289</v>
      </c>
      <c r="D843" t="s">
        <v>4497</v>
      </c>
      <c r="E843" t="s">
        <v>4498</v>
      </c>
      <c r="F843" s="18">
        <v>4.3131300000000001</v>
      </c>
      <c r="G843" s="18">
        <v>3.7459600000000002</v>
      </c>
      <c r="H843" s="18">
        <v>5.44747</v>
      </c>
      <c r="I843" s="18">
        <v>13.19</v>
      </c>
      <c r="J843" s="19">
        <v>0.32700000000000001</v>
      </c>
      <c r="K843" s="19">
        <v>0.28399999999999997</v>
      </c>
      <c r="L843" s="19">
        <v>0.41299999999999998</v>
      </c>
      <c r="M843" s="20">
        <v>24</v>
      </c>
      <c r="N843" s="19">
        <v>33.928571428571402</v>
      </c>
      <c r="O843" s="19">
        <v>44.642857142857103</v>
      </c>
      <c r="P843" s="19">
        <v>81.25</v>
      </c>
    </row>
    <row r="844" spans="1:16" ht="14.1" x14ac:dyDescent="0.5">
      <c r="A844" t="s">
        <v>5291</v>
      </c>
      <c r="B844" s="17" t="s">
        <v>5292</v>
      </c>
      <c r="C844" t="s">
        <v>2348</v>
      </c>
      <c r="D844" t="s">
        <v>5293</v>
      </c>
      <c r="E844" t="s">
        <v>5294</v>
      </c>
      <c r="F844" s="18">
        <v>2.9260000000000002</v>
      </c>
      <c r="G844" s="18">
        <v>1.841</v>
      </c>
      <c r="H844" s="18">
        <v>6.15</v>
      </c>
      <c r="I844" s="18">
        <v>10.917</v>
      </c>
      <c r="J844" s="19">
        <v>0.26800000000000002</v>
      </c>
      <c r="K844" s="19">
        <v>0.16900000000000001</v>
      </c>
      <c r="L844" s="19">
        <v>0.56299999999999994</v>
      </c>
      <c r="M844" s="20">
        <v>23</v>
      </c>
      <c r="N844" s="19">
        <v>16.5919282511211</v>
      </c>
      <c r="O844" s="19">
        <v>19.730941704035899</v>
      </c>
      <c r="P844" s="19">
        <v>94.618834080717505</v>
      </c>
    </row>
    <row r="845" spans="1:16" ht="14.1" x14ac:dyDescent="0.5">
      <c r="A845" t="s">
        <v>5295</v>
      </c>
      <c r="B845" s="17" t="s">
        <v>5292</v>
      </c>
      <c r="C845" t="s">
        <v>2348</v>
      </c>
      <c r="D845" t="s">
        <v>5293</v>
      </c>
      <c r="E845" t="s">
        <v>5294</v>
      </c>
      <c r="F845" s="18">
        <v>2.9039999999999999</v>
      </c>
      <c r="G845" s="18">
        <v>2.0510000000000002</v>
      </c>
      <c r="H845" s="18">
        <v>10.49</v>
      </c>
      <c r="I845" s="18">
        <v>15.445</v>
      </c>
      <c r="J845" s="19">
        <v>0.188</v>
      </c>
      <c r="K845" s="19">
        <v>0.13300000000000001</v>
      </c>
      <c r="L845" s="19">
        <v>0.67900000000000005</v>
      </c>
      <c r="M845" s="20">
        <v>25</v>
      </c>
      <c r="N845" s="19">
        <v>5.8295964125560502</v>
      </c>
      <c r="O845" s="19">
        <v>8.0717488789237706</v>
      </c>
      <c r="P845" s="19">
        <v>99.103139013452903</v>
      </c>
    </row>
    <row r="846" spans="1:16" ht="14.1" x14ac:dyDescent="0.5">
      <c r="A846" t="s">
        <v>5296</v>
      </c>
      <c r="B846" s="17" t="s">
        <v>5292</v>
      </c>
      <c r="C846" t="s">
        <v>2348</v>
      </c>
      <c r="D846" t="s">
        <v>5293</v>
      </c>
      <c r="E846" t="s">
        <v>5294</v>
      </c>
      <c r="F846" s="18">
        <v>3.1339999999999999</v>
      </c>
      <c r="G846" s="18">
        <v>2.657</v>
      </c>
      <c r="H846" s="18">
        <v>10.76</v>
      </c>
      <c r="I846" s="18">
        <v>16.550999999999998</v>
      </c>
      <c r="J846" s="19">
        <v>0.189</v>
      </c>
      <c r="K846" s="19">
        <v>0.161</v>
      </c>
      <c r="L846" s="19">
        <v>0.65</v>
      </c>
      <c r="M846" s="20">
        <v>25</v>
      </c>
      <c r="N846" s="19">
        <v>7.1748878923766801</v>
      </c>
      <c r="O846" s="19">
        <v>14.7982062780269</v>
      </c>
      <c r="P846" s="19">
        <v>97.757847533632301</v>
      </c>
    </row>
    <row r="847" spans="1:16" ht="14.1" x14ac:dyDescent="0.5">
      <c r="A847" t="s">
        <v>5297</v>
      </c>
      <c r="B847" s="17" t="s">
        <v>5292</v>
      </c>
      <c r="C847" t="s">
        <v>2348</v>
      </c>
      <c r="D847" t="s">
        <v>5293</v>
      </c>
      <c r="E847" t="s">
        <v>5294</v>
      </c>
      <c r="F847" s="18">
        <v>2.6280000000000001</v>
      </c>
      <c r="G847" s="18">
        <v>1.7430000000000001</v>
      </c>
      <c r="H847" s="18">
        <v>12.75</v>
      </c>
      <c r="I847" s="18">
        <v>17.120999999999999</v>
      </c>
      <c r="J847" s="19">
        <v>0.153</v>
      </c>
      <c r="K847" s="19">
        <v>0.10199999999999999</v>
      </c>
      <c r="L847" s="19">
        <v>0.745</v>
      </c>
      <c r="M847" s="20">
        <v>25</v>
      </c>
      <c r="N847" s="19">
        <v>1.3452914798206299</v>
      </c>
      <c r="O847" s="19">
        <v>4.4843049327354301</v>
      </c>
      <c r="P847" s="19">
        <v>100</v>
      </c>
    </row>
    <row r="848" spans="1:16" ht="14.1" x14ac:dyDescent="0.5">
      <c r="A848" t="s">
        <v>2756</v>
      </c>
      <c r="B848" s="17" t="s">
        <v>903</v>
      </c>
      <c r="C848" t="s">
        <v>2430</v>
      </c>
      <c r="D848" t="s">
        <v>2724</v>
      </c>
      <c r="E848" t="s">
        <v>2725</v>
      </c>
      <c r="F848" s="18">
        <v>6.13E-3</v>
      </c>
      <c r="G848" s="18">
        <v>3.8999999999999998E-3</v>
      </c>
      <c r="H848" s="18">
        <v>3.9500000000000004E-3</v>
      </c>
      <c r="I848" s="18">
        <v>1.3979999999999999E-2</v>
      </c>
      <c r="J848" s="19">
        <v>0.4365</v>
      </c>
      <c r="K848" s="19">
        <v>0.27600000000000002</v>
      </c>
      <c r="L848" s="19">
        <v>0.28749999999999998</v>
      </c>
      <c r="M848" s="20">
        <v>2</v>
      </c>
      <c r="N848" s="19">
        <v>19.730941704035899</v>
      </c>
      <c r="O848" s="19">
        <v>92.825112107623298</v>
      </c>
      <c r="P848" s="19">
        <v>39.013452914798201</v>
      </c>
    </row>
    <row r="849" spans="1:16" ht="14.1" x14ac:dyDescent="0.5">
      <c r="A849" t="s">
        <v>2757</v>
      </c>
      <c r="B849" s="17" t="s">
        <v>903</v>
      </c>
      <c r="C849" t="s">
        <v>2430</v>
      </c>
      <c r="D849" t="s">
        <v>2739</v>
      </c>
      <c r="E849" t="s">
        <v>2740</v>
      </c>
      <c r="F849" s="18">
        <v>4.0219999999999999E-2</v>
      </c>
      <c r="G849" s="18">
        <v>2.443E-2</v>
      </c>
      <c r="H849" s="18">
        <v>4.215E-2</v>
      </c>
      <c r="I849" s="18">
        <v>0.10680000000000001</v>
      </c>
      <c r="J849" s="19">
        <v>0.37659999999999999</v>
      </c>
      <c r="K849" s="19">
        <v>0.2288</v>
      </c>
      <c r="L849" s="19">
        <v>0.39460000000000001</v>
      </c>
      <c r="M849" s="20">
        <v>6</v>
      </c>
      <c r="N849" s="19">
        <v>9.8214285714285694</v>
      </c>
      <c r="O849" s="19">
        <v>74.107142857142904</v>
      </c>
      <c r="P849" s="19">
        <v>86.607142857142904</v>
      </c>
    </row>
    <row r="850" spans="1:16" ht="14.1" x14ac:dyDescent="0.5">
      <c r="A850" t="s">
        <v>2758</v>
      </c>
      <c r="B850" s="17" t="s">
        <v>903</v>
      </c>
      <c r="C850" t="s">
        <v>2430</v>
      </c>
      <c r="D850" t="s">
        <v>2724</v>
      </c>
      <c r="E850" t="s">
        <v>2725</v>
      </c>
      <c r="F850" s="18">
        <v>5.9089999999999997E-2</v>
      </c>
      <c r="G850" s="18">
        <v>4.9540000000000001E-2</v>
      </c>
      <c r="H850" s="18">
        <v>3.5400000000000001E-2</v>
      </c>
      <c r="I850" s="18">
        <v>0.14402999999999999</v>
      </c>
      <c r="J850" s="19">
        <v>0.41959999999999997</v>
      </c>
      <c r="K850" s="19">
        <v>0.35470000000000002</v>
      </c>
      <c r="L850" s="19">
        <v>0.22559999999999999</v>
      </c>
      <c r="M850" s="20">
        <v>7</v>
      </c>
      <c r="N850" s="19">
        <v>17.937219730941699</v>
      </c>
      <c r="O850" s="19">
        <v>94.618834080717505</v>
      </c>
      <c r="P850" s="19">
        <v>24.215246636771301</v>
      </c>
    </row>
    <row r="851" spans="1:16" ht="14.1" x14ac:dyDescent="0.5">
      <c r="A851" t="s">
        <v>2759</v>
      </c>
      <c r="B851" s="17" t="s">
        <v>903</v>
      </c>
      <c r="C851" t="s">
        <v>2430</v>
      </c>
      <c r="D851" t="s">
        <v>2739</v>
      </c>
      <c r="E851" t="s">
        <v>2740</v>
      </c>
      <c r="F851" s="18">
        <v>0.11226999999999999</v>
      </c>
      <c r="G851" s="18">
        <v>5.9450000000000003E-2</v>
      </c>
      <c r="H851" s="18">
        <v>0.15628</v>
      </c>
      <c r="I851" s="18">
        <v>0.32800000000000001</v>
      </c>
      <c r="J851" s="19">
        <v>0.34229999999999999</v>
      </c>
      <c r="K851" s="19">
        <v>0.1812</v>
      </c>
      <c r="L851" s="19">
        <v>0.47649999999999998</v>
      </c>
      <c r="M851" s="20">
        <v>10</v>
      </c>
      <c r="N851" s="19">
        <v>13.901345291479799</v>
      </c>
      <c r="O851" s="19">
        <v>46.636771300448402</v>
      </c>
      <c r="P851" s="19">
        <v>87.443946188340803</v>
      </c>
    </row>
    <row r="852" spans="1:16" ht="14.1" x14ac:dyDescent="0.5">
      <c r="A852" t="s">
        <v>2760</v>
      </c>
      <c r="B852" s="17" t="s">
        <v>903</v>
      </c>
      <c r="C852" t="s">
        <v>2430</v>
      </c>
      <c r="D852" t="s">
        <v>2761</v>
      </c>
      <c r="E852" t="s">
        <v>2762</v>
      </c>
      <c r="F852" s="18">
        <v>0.12912999999999999</v>
      </c>
      <c r="G852" s="18">
        <v>5.7200000000000001E-2</v>
      </c>
      <c r="H852" s="18">
        <v>0.29257</v>
      </c>
      <c r="I852" s="18">
        <v>0.47891</v>
      </c>
      <c r="J852" s="19">
        <v>0.27</v>
      </c>
      <c r="K852" s="19">
        <v>0.11899999999999999</v>
      </c>
      <c r="L852" s="19">
        <v>0.61099999999999999</v>
      </c>
      <c r="M852" s="20">
        <v>11</v>
      </c>
      <c r="N852" s="19">
        <v>5.3811659192825099</v>
      </c>
      <c r="O852" s="19">
        <v>20.627802690583</v>
      </c>
      <c r="P852" s="19">
        <v>98.654708520179398</v>
      </c>
    </row>
    <row r="853" spans="1:16" ht="14.1" x14ac:dyDescent="0.5">
      <c r="A853" t="s">
        <v>2763</v>
      </c>
      <c r="B853" s="17" t="s">
        <v>903</v>
      </c>
      <c r="C853" t="s">
        <v>2430</v>
      </c>
      <c r="D853" t="s">
        <v>2739</v>
      </c>
      <c r="E853" t="s">
        <v>2740</v>
      </c>
      <c r="F853" s="18">
        <v>0.55184</v>
      </c>
      <c r="G853" s="18">
        <v>0.41705999999999999</v>
      </c>
      <c r="H853" s="18">
        <v>0.91210000000000002</v>
      </c>
      <c r="I853" s="18">
        <v>1.881</v>
      </c>
      <c r="J853" s="19">
        <v>0.29339999999999999</v>
      </c>
      <c r="K853" s="19">
        <v>0.22170000000000001</v>
      </c>
      <c r="L853" s="19">
        <v>0.4849</v>
      </c>
      <c r="M853" s="20">
        <v>17</v>
      </c>
      <c r="N853" s="19">
        <v>14.7982062780269</v>
      </c>
      <c r="O853" s="19">
        <v>43.497757847533599</v>
      </c>
      <c r="P853" s="19">
        <v>90.134529147982093</v>
      </c>
    </row>
    <row r="854" spans="1:16" ht="14.1" x14ac:dyDescent="0.5">
      <c r="A854" t="s">
        <v>2764</v>
      </c>
      <c r="B854" s="17" t="s">
        <v>903</v>
      </c>
      <c r="C854" t="s">
        <v>2430</v>
      </c>
      <c r="D854" t="s">
        <v>2761</v>
      </c>
      <c r="E854" t="s">
        <v>2762</v>
      </c>
      <c r="F854" s="18">
        <v>0.73809000000000002</v>
      </c>
      <c r="G854" s="18">
        <v>0.52798999999999996</v>
      </c>
      <c r="H854" s="18">
        <v>0.96875999999999995</v>
      </c>
      <c r="I854" s="18">
        <v>2.2348499999999998</v>
      </c>
      <c r="J854" s="19">
        <v>0.33</v>
      </c>
      <c r="K854" s="19">
        <v>0.23599999999999999</v>
      </c>
      <c r="L854" s="19">
        <v>0.433</v>
      </c>
      <c r="M854" s="20">
        <v>17</v>
      </c>
      <c r="N854" s="19">
        <v>21.52466367713</v>
      </c>
      <c r="O854" s="19">
        <v>50.224215246636803</v>
      </c>
      <c r="P854" s="19">
        <v>82.5112107623318</v>
      </c>
    </row>
    <row r="855" spans="1:16" ht="14.1" x14ac:dyDescent="0.5">
      <c r="A855" t="s">
        <v>5298</v>
      </c>
      <c r="B855" s="17" t="s">
        <v>857</v>
      </c>
      <c r="C855" t="s">
        <v>5299</v>
      </c>
      <c r="D855" t="s">
        <v>2761</v>
      </c>
      <c r="E855" t="s">
        <v>2762</v>
      </c>
      <c r="F855" s="18">
        <v>0.16872999999999999</v>
      </c>
      <c r="G855" s="18">
        <v>3.4880000000000001E-2</v>
      </c>
      <c r="H855" s="18">
        <v>0.17513000000000001</v>
      </c>
      <c r="I855" s="18">
        <v>0.37874000000000002</v>
      </c>
      <c r="J855" s="19">
        <v>0.44600000000000001</v>
      </c>
      <c r="K855" s="19">
        <v>9.1999999999999998E-2</v>
      </c>
      <c r="L855" s="19">
        <v>0.46200000000000002</v>
      </c>
      <c r="M855" s="20">
        <v>10</v>
      </c>
      <c r="N855" s="19">
        <v>37.219730941704</v>
      </c>
      <c r="O855" s="19">
        <v>8.9686098654708495</v>
      </c>
      <c r="P855" s="19">
        <v>85.201793721973104</v>
      </c>
    </row>
    <row r="856" spans="1:16" ht="14.1" x14ac:dyDescent="0.5">
      <c r="A856" t="s">
        <v>5300</v>
      </c>
      <c r="B856" s="17" t="s">
        <v>857</v>
      </c>
      <c r="C856" t="s">
        <v>5299</v>
      </c>
      <c r="D856" t="s">
        <v>2761</v>
      </c>
      <c r="E856" t="s">
        <v>2762</v>
      </c>
      <c r="F856" s="18">
        <v>0.41971999999999998</v>
      </c>
      <c r="G856" s="18">
        <v>9.5039999999999999E-2</v>
      </c>
      <c r="H856" s="18">
        <v>0.25680999999999998</v>
      </c>
      <c r="I856" s="18">
        <v>0.77156999999999998</v>
      </c>
      <c r="J856" s="19">
        <v>0.54400000000000004</v>
      </c>
      <c r="K856" s="19">
        <v>0.123</v>
      </c>
      <c r="L856" s="19">
        <v>0.33300000000000002</v>
      </c>
      <c r="M856" s="20">
        <v>13</v>
      </c>
      <c r="N856" s="19">
        <v>65.022421524663699</v>
      </c>
      <c r="O856" s="19">
        <v>16.5919282511211</v>
      </c>
      <c r="P856" s="19">
        <v>62.780269058296</v>
      </c>
    </row>
    <row r="857" spans="1:16" ht="14.1" x14ac:dyDescent="0.5">
      <c r="A857" t="s">
        <v>5301</v>
      </c>
      <c r="B857" s="17" t="s">
        <v>5302</v>
      </c>
      <c r="C857" t="s">
        <v>2362</v>
      </c>
      <c r="D857" t="s">
        <v>4424</v>
      </c>
      <c r="E857" t="s">
        <v>4425</v>
      </c>
      <c r="F857" s="18">
        <v>8.3300000000000006E-3</v>
      </c>
      <c r="G857" s="18">
        <v>9.3000000000000005E-4</v>
      </c>
      <c r="H857" s="18">
        <v>5.47E-3</v>
      </c>
      <c r="I857" s="18">
        <v>1.473E-2</v>
      </c>
      <c r="J857" s="19">
        <v>0.56999999999999995</v>
      </c>
      <c r="K857" s="19">
        <v>0.06</v>
      </c>
      <c r="L857" s="19">
        <v>0.37</v>
      </c>
      <c r="M857" s="20">
        <v>2</v>
      </c>
      <c r="N857" s="19">
        <v>65.470852017937204</v>
      </c>
      <c r="O857" s="19">
        <v>5.3811659192825099</v>
      </c>
      <c r="P857" s="19">
        <v>71.748878923766796</v>
      </c>
    </row>
    <row r="858" spans="1:16" ht="14.1" x14ac:dyDescent="0.5">
      <c r="A858" t="s">
        <v>5303</v>
      </c>
      <c r="B858" s="17" t="s">
        <v>5302</v>
      </c>
      <c r="C858" t="s">
        <v>2362</v>
      </c>
      <c r="D858" t="s">
        <v>4424</v>
      </c>
      <c r="E858" t="s">
        <v>4425</v>
      </c>
      <c r="F858" s="18">
        <v>1.694E-2</v>
      </c>
      <c r="G858" s="18">
        <v>2.2300000000000002E-3</v>
      </c>
      <c r="H858" s="18">
        <v>1.457E-2</v>
      </c>
      <c r="I858" s="18">
        <v>3.3730000000000003E-2</v>
      </c>
      <c r="J858" s="19">
        <v>0.5</v>
      </c>
      <c r="K858" s="19">
        <v>7.0000000000000007E-2</v>
      </c>
      <c r="L858" s="19">
        <v>0.43</v>
      </c>
      <c r="M858" s="20">
        <v>3</v>
      </c>
      <c r="N858" s="19">
        <v>49.107142857142897</v>
      </c>
      <c r="O858" s="19">
        <v>8.03571428571429</v>
      </c>
      <c r="P858" s="19">
        <v>87.946428571428598</v>
      </c>
    </row>
    <row r="859" spans="1:16" ht="14.1" x14ac:dyDescent="0.5">
      <c r="A859" t="s">
        <v>5304</v>
      </c>
      <c r="B859" s="17" t="s">
        <v>5302</v>
      </c>
      <c r="C859" t="s">
        <v>2362</v>
      </c>
      <c r="D859" t="s">
        <v>4424</v>
      </c>
      <c r="E859" t="s">
        <v>4425</v>
      </c>
      <c r="F859" s="18">
        <v>4.0739999999999998E-2</v>
      </c>
      <c r="G859" s="18">
        <v>5.5999999999999999E-3</v>
      </c>
      <c r="H859" s="18">
        <v>2.6159999999999999E-2</v>
      </c>
      <c r="I859" s="18">
        <v>7.2499999999999995E-2</v>
      </c>
      <c r="J859" s="19">
        <v>0.56000000000000005</v>
      </c>
      <c r="K859" s="19">
        <v>0.08</v>
      </c>
      <c r="L859" s="19">
        <v>0.36</v>
      </c>
      <c r="M859" s="20">
        <v>5</v>
      </c>
      <c r="N859" s="19">
        <v>65.470852017937204</v>
      </c>
      <c r="O859" s="19">
        <v>11.6591928251121</v>
      </c>
      <c r="P859" s="19">
        <v>74.4394618834081</v>
      </c>
    </row>
    <row r="860" spans="1:16" ht="14.1" x14ac:dyDescent="0.5">
      <c r="A860" t="s">
        <v>5305</v>
      </c>
      <c r="B860" s="17" t="s">
        <v>5306</v>
      </c>
      <c r="C860" t="s">
        <v>2390</v>
      </c>
      <c r="D860" t="s">
        <v>4393</v>
      </c>
      <c r="E860" t="s">
        <v>4394</v>
      </c>
      <c r="F860" s="18">
        <v>1.25</v>
      </c>
      <c r="G860" s="18">
        <v>0.37</v>
      </c>
      <c r="H860" s="18">
        <v>0.7</v>
      </c>
      <c r="I860" s="18">
        <v>2.3199999999999998</v>
      </c>
      <c r="J860" s="19">
        <v>0.53879999999999995</v>
      </c>
      <c r="K860" s="19">
        <v>0.1595</v>
      </c>
      <c r="L860" s="19">
        <v>0.30170000000000002</v>
      </c>
      <c r="M860" s="20">
        <v>17</v>
      </c>
      <c r="N860" s="19">
        <v>72.645739910313907</v>
      </c>
      <c r="O860" s="19">
        <v>24.6636771300448</v>
      </c>
      <c r="P860" s="19">
        <v>50.672645739910301</v>
      </c>
    </row>
    <row r="861" spans="1:16" ht="14.1" x14ac:dyDescent="0.5">
      <c r="A861" t="s">
        <v>5307</v>
      </c>
      <c r="B861" s="17" t="s">
        <v>5306</v>
      </c>
      <c r="C861" t="s">
        <v>2390</v>
      </c>
      <c r="D861" t="s">
        <v>4393</v>
      </c>
      <c r="E861" t="s">
        <v>4394</v>
      </c>
      <c r="F861" s="18">
        <v>1.7</v>
      </c>
      <c r="G861" s="18">
        <v>0.4</v>
      </c>
      <c r="H861" s="18">
        <v>0.73</v>
      </c>
      <c r="I861" s="18">
        <v>2.83</v>
      </c>
      <c r="J861" s="19">
        <v>0.60070000000000001</v>
      </c>
      <c r="K861" s="19">
        <v>0.14130000000000001</v>
      </c>
      <c r="L861" s="19">
        <v>0.25800000000000001</v>
      </c>
      <c r="M861" s="20">
        <v>18</v>
      </c>
      <c r="N861" s="19">
        <v>91.517857142857096</v>
      </c>
      <c r="O861" s="19">
        <v>16.5178571428571</v>
      </c>
      <c r="P861" s="19">
        <v>34.821428571428598</v>
      </c>
    </row>
    <row r="862" spans="1:16" ht="14.1" x14ac:dyDescent="0.5">
      <c r="A862" t="s">
        <v>5308</v>
      </c>
      <c r="B862" s="17" t="s">
        <v>5306</v>
      </c>
      <c r="C862" t="s">
        <v>2390</v>
      </c>
      <c r="D862" t="s">
        <v>5184</v>
      </c>
      <c r="E862" t="s">
        <v>5185</v>
      </c>
      <c r="F862" s="18">
        <v>1.7776000000000001</v>
      </c>
      <c r="G862" s="18">
        <v>1.4543999999999999</v>
      </c>
      <c r="H862" s="18">
        <v>1.212</v>
      </c>
      <c r="I862" s="18">
        <v>4.444</v>
      </c>
      <c r="J862" s="19">
        <v>0.4</v>
      </c>
      <c r="K862" s="19">
        <v>0.32729999999999998</v>
      </c>
      <c r="L862" s="19">
        <v>0.2727</v>
      </c>
      <c r="M862" s="20">
        <v>20</v>
      </c>
      <c r="N862" s="19">
        <v>51.569506726457398</v>
      </c>
      <c r="O862" s="19">
        <v>73.991031390134495</v>
      </c>
      <c r="P862" s="19">
        <v>36.771300448430502</v>
      </c>
    </row>
    <row r="863" spans="1:16" ht="14.1" x14ac:dyDescent="0.5">
      <c r="A863" t="s">
        <v>5309</v>
      </c>
      <c r="B863" s="17" t="s">
        <v>5306</v>
      </c>
      <c r="C863" t="s">
        <v>2390</v>
      </c>
      <c r="D863" t="s">
        <v>4393</v>
      </c>
      <c r="E863" t="s">
        <v>4394</v>
      </c>
      <c r="F863" s="18">
        <v>2.9018999999999999</v>
      </c>
      <c r="G863" s="18">
        <v>0.81616</v>
      </c>
      <c r="H863" s="18">
        <v>1.5819399999999999</v>
      </c>
      <c r="I863" s="18">
        <v>5.3</v>
      </c>
      <c r="J863" s="19">
        <v>0.54800000000000004</v>
      </c>
      <c r="K863" s="19">
        <v>0.154</v>
      </c>
      <c r="L863" s="19">
        <v>0.29799999999999999</v>
      </c>
      <c r="M863" s="20">
        <v>21</v>
      </c>
      <c r="N863" s="19">
        <v>89.732142857142904</v>
      </c>
      <c r="O863" s="19">
        <v>15.1785714285714</v>
      </c>
      <c r="P863" s="19">
        <v>50.446428571428598</v>
      </c>
    </row>
    <row r="864" spans="1:16" ht="14.1" x14ac:dyDescent="0.5">
      <c r="A864" t="s">
        <v>5310</v>
      </c>
      <c r="B864" s="17" t="s">
        <v>5306</v>
      </c>
      <c r="C864" t="s">
        <v>2390</v>
      </c>
      <c r="D864" t="s">
        <v>4393</v>
      </c>
      <c r="E864" t="s">
        <v>4394</v>
      </c>
      <c r="F864" s="18">
        <v>3.6406900000000002</v>
      </c>
      <c r="G864" s="18">
        <v>2.5947399999999998</v>
      </c>
      <c r="H864" s="18">
        <v>2.5645699999999998</v>
      </c>
      <c r="I864" s="18">
        <v>8.8000000000000007</v>
      </c>
      <c r="J864" s="19">
        <v>0.41399999999999998</v>
      </c>
      <c r="K864" s="19">
        <v>0.29499999999999998</v>
      </c>
      <c r="L864" s="19">
        <v>0.29099999999999998</v>
      </c>
      <c r="M864" s="20">
        <v>23</v>
      </c>
      <c r="N864" s="19">
        <v>52.017937219730896</v>
      </c>
      <c r="O864" s="19">
        <v>52.017937219730896</v>
      </c>
      <c r="P864" s="19">
        <v>50.672645739910301</v>
      </c>
    </row>
    <row r="865" spans="1:16" ht="14.1" x14ac:dyDescent="0.5">
      <c r="A865" t="s">
        <v>5311</v>
      </c>
      <c r="B865" s="17" t="s">
        <v>5306</v>
      </c>
      <c r="C865" t="s">
        <v>2390</v>
      </c>
      <c r="D865" t="s">
        <v>4393</v>
      </c>
      <c r="E865" t="s">
        <v>4394</v>
      </c>
      <c r="F865" s="18">
        <v>6.4694799999999999</v>
      </c>
      <c r="G865" s="18">
        <v>2.9052799999999999</v>
      </c>
      <c r="H865" s="18">
        <v>2.9252400000000001</v>
      </c>
      <c r="I865" s="18">
        <v>12.3</v>
      </c>
      <c r="J865" s="19">
        <v>0.52600000000000002</v>
      </c>
      <c r="K865" s="19">
        <v>0.23599999999999999</v>
      </c>
      <c r="L865" s="19">
        <v>0.23799999999999999</v>
      </c>
      <c r="M865" s="20">
        <v>24</v>
      </c>
      <c r="N865" s="19">
        <v>87.946428571428598</v>
      </c>
      <c r="O865" s="19">
        <v>26.785714285714299</v>
      </c>
      <c r="P865" s="19">
        <v>30.3571428571429</v>
      </c>
    </row>
    <row r="866" spans="1:16" ht="14.1" x14ac:dyDescent="0.5">
      <c r="A866" t="s">
        <v>5312</v>
      </c>
      <c r="B866" s="17" t="s">
        <v>832</v>
      </c>
      <c r="C866" t="s">
        <v>5313</v>
      </c>
      <c r="D866" t="s">
        <v>5314</v>
      </c>
      <c r="E866" t="s">
        <v>5315</v>
      </c>
      <c r="F866" s="18">
        <v>4003.4071600000002</v>
      </c>
      <c r="G866" s="18">
        <v>60988.074959999998</v>
      </c>
      <c r="H866" s="18">
        <v>17632.027259999999</v>
      </c>
      <c r="I866" s="18">
        <v>82623.50937</v>
      </c>
      <c r="J866" s="19">
        <v>4.8000000000000001E-2</v>
      </c>
      <c r="K866" s="19">
        <v>0.73799999999999999</v>
      </c>
      <c r="L866" s="19">
        <v>0.21299999999999999</v>
      </c>
      <c r="M866" s="20">
        <v>40</v>
      </c>
      <c r="N866" s="19">
        <v>46.188340807174903</v>
      </c>
      <c r="O866" s="19">
        <v>39.013452914798201</v>
      </c>
      <c r="P866" s="19">
        <v>75.784753363228702</v>
      </c>
    </row>
    <row r="867" spans="1:16" ht="14.1" x14ac:dyDescent="0.5">
      <c r="A867" t="s">
        <v>5316</v>
      </c>
      <c r="B867" s="17" t="s">
        <v>832</v>
      </c>
      <c r="C867" t="s">
        <v>5313</v>
      </c>
      <c r="D867" t="s">
        <v>5314</v>
      </c>
      <c r="E867" t="s">
        <v>5315</v>
      </c>
      <c r="F867" s="18">
        <v>4380.3418799999999</v>
      </c>
      <c r="G867" s="18">
        <v>66025.641029999999</v>
      </c>
      <c r="H867" s="18">
        <v>18055.555560000001</v>
      </c>
      <c r="I867" s="18">
        <v>88461.538459999996</v>
      </c>
      <c r="J867" s="19">
        <v>0.05</v>
      </c>
      <c r="K867" s="19">
        <v>0.746</v>
      </c>
      <c r="L867" s="19">
        <v>0.20399999999999999</v>
      </c>
      <c r="M867" s="20">
        <v>41</v>
      </c>
      <c r="N867" s="19">
        <v>50.224215246636803</v>
      </c>
      <c r="O867" s="19">
        <v>42.152466367712996</v>
      </c>
      <c r="P867" s="19">
        <v>72.645739910313907</v>
      </c>
    </row>
    <row r="868" spans="1:16" ht="14.1" x14ac:dyDescent="0.5">
      <c r="A868" t="s">
        <v>2765</v>
      </c>
      <c r="B868" s="17" t="s">
        <v>1170</v>
      </c>
      <c r="C868" t="s">
        <v>2430</v>
      </c>
      <c r="D868" t="s">
        <v>2720</v>
      </c>
      <c r="E868" t="s">
        <v>2721</v>
      </c>
      <c r="F868" s="18">
        <v>3.4199999999999999E-3</v>
      </c>
      <c r="G868" s="18">
        <v>6.9999999999999999E-4</v>
      </c>
      <c r="H868" s="18">
        <v>3.7100000000000002E-3</v>
      </c>
      <c r="I868" s="18">
        <v>7.8300000000000002E-3</v>
      </c>
      <c r="J868" s="19">
        <v>0.437</v>
      </c>
      <c r="K868" s="19">
        <v>8.8999999999999996E-2</v>
      </c>
      <c r="L868" s="19">
        <v>0.47399999999999998</v>
      </c>
      <c r="M868" s="20">
        <v>1</v>
      </c>
      <c r="N868" s="19">
        <v>0.17488789237668201</v>
      </c>
      <c r="O868" s="19">
        <v>0.112107623318386</v>
      </c>
      <c r="P868" s="19">
        <v>0.94170403587443996</v>
      </c>
    </row>
    <row r="869" spans="1:16" ht="14.1" x14ac:dyDescent="0.5">
      <c r="A869" t="s">
        <v>2766</v>
      </c>
      <c r="B869" s="17" t="s">
        <v>1170</v>
      </c>
      <c r="C869" t="s">
        <v>2430</v>
      </c>
      <c r="D869" t="s">
        <v>2720</v>
      </c>
      <c r="E869" t="s">
        <v>2721</v>
      </c>
      <c r="F869" s="18">
        <v>6.13E-3</v>
      </c>
      <c r="G869" s="18">
        <v>1.65E-3</v>
      </c>
      <c r="H869" s="18">
        <v>1.6199999999999999E-3</v>
      </c>
      <c r="I869" s="18">
        <v>9.41E-3</v>
      </c>
      <c r="J869" s="19">
        <v>0.65200000000000002</v>
      </c>
      <c r="K869" s="19">
        <v>0.17599999999999999</v>
      </c>
      <c r="L869" s="19">
        <v>0.17199999999999999</v>
      </c>
      <c r="M869" s="20">
        <v>1</v>
      </c>
      <c r="N869" s="19">
        <v>0.820627802690583</v>
      </c>
      <c r="O869" s="19">
        <v>0.56950672645739897</v>
      </c>
      <c r="P869" s="19">
        <v>0.161434977578475</v>
      </c>
    </row>
    <row r="870" spans="1:16" ht="14.1" x14ac:dyDescent="0.5">
      <c r="A870" t="s">
        <v>2767</v>
      </c>
      <c r="B870" s="17" t="s">
        <v>1170</v>
      </c>
      <c r="C870" t="s">
        <v>2430</v>
      </c>
      <c r="D870" t="s">
        <v>2712</v>
      </c>
      <c r="E870" t="s">
        <v>2713</v>
      </c>
      <c r="F870" s="18">
        <v>2.4209999999999999E-2</v>
      </c>
      <c r="G870" s="18">
        <v>5.4999999999999997E-3</v>
      </c>
      <c r="H870" s="18">
        <v>1.5789999999999998E-2</v>
      </c>
      <c r="I870" s="18">
        <v>4.5499999999999999E-2</v>
      </c>
      <c r="J870" s="19">
        <v>0.53259999999999996</v>
      </c>
      <c r="K870" s="19">
        <v>0.1198</v>
      </c>
      <c r="L870" s="19">
        <v>0.34760000000000002</v>
      </c>
      <c r="M870" s="20">
        <v>4</v>
      </c>
      <c r="N870" s="19">
        <v>57.399103139013498</v>
      </c>
      <c r="O870" s="19">
        <v>30.4932735426009</v>
      </c>
      <c r="P870" s="19">
        <v>65.919282511210795</v>
      </c>
    </row>
    <row r="871" spans="1:16" ht="14.1" x14ac:dyDescent="0.5">
      <c r="A871" t="s">
        <v>2768</v>
      </c>
      <c r="B871" s="17" t="s">
        <v>1170</v>
      </c>
      <c r="C871" t="s">
        <v>2430</v>
      </c>
      <c r="D871" t="s">
        <v>2712</v>
      </c>
      <c r="E871" t="s">
        <v>2713</v>
      </c>
      <c r="F871" s="18">
        <v>0.20107</v>
      </c>
      <c r="G871" s="18">
        <v>5.6930000000000001E-2</v>
      </c>
      <c r="H871" s="18">
        <v>0.1095</v>
      </c>
      <c r="I871" s="18">
        <v>0.36749999999999999</v>
      </c>
      <c r="J871" s="19">
        <v>0.54700000000000004</v>
      </c>
      <c r="K871" s="19">
        <v>0.1542</v>
      </c>
      <c r="L871" s="19">
        <v>0.2989</v>
      </c>
      <c r="M871" s="20">
        <v>10</v>
      </c>
      <c r="N871" s="19">
        <v>70.403587443946194</v>
      </c>
      <c r="O871" s="19">
        <v>31.838565022421498</v>
      </c>
      <c r="P871" s="19">
        <v>48.430493273542602</v>
      </c>
    </row>
    <row r="872" spans="1:16" ht="14.1" x14ac:dyDescent="0.5">
      <c r="A872" t="s">
        <v>2769</v>
      </c>
      <c r="B872" s="17" t="s">
        <v>1170</v>
      </c>
      <c r="C872" t="s">
        <v>2430</v>
      </c>
      <c r="D872" t="s">
        <v>2770</v>
      </c>
      <c r="E872" t="s">
        <v>2771</v>
      </c>
      <c r="F872" s="18">
        <v>1.1386700000000001</v>
      </c>
      <c r="G872" s="18">
        <v>1.01667</v>
      </c>
      <c r="H872" s="18">
        <v>1.8706700000000001</v>
      </c>
      <c r="I872" s="18">
        <v>4.0666700000000002</v>
      </c>
      <c r="J872" s="19">
        <v>0.28000000000000003</v>
      </c>
      <c r="K872" s="19">
        <v>0.25</v>
      </c>
      <c r="L872" s="19">
        <v>0.46</v>
      </c>
      <c r="M872" s="20">
        <v>20</v>
      </c>
      <c r="N872" s="19">
        <v>16.143497757847499</v>
      </c>
      <c r="O872" s="19">
        <v>48.878923766816101</v>
      </c>
      <c r="P872" s="19">
        <v>79.820627802690595</v>
      </c>
    </row>
    <row r="873" spans="1:16" ht="14.1" x14ac:dyDescent="0.5">
      <c r="A873" t="s">
        <v>2772</v>
      </c>
      <c r="B873" s="17" t="s">
        <v>1170</v>
      </c>
      <c r="C873" t="s">
        <v>2430</v>
      </c>
      <c r="D873" t="s">
        <v>2770</v>
      </c>
      <c r="E873" t="s">
        <v>2771</v>
      </c>
      <c r="F873" s="18">
        <v>2.5106700000000002</v>
      </c>
      <c r="G873" s="18">
        <v>2.8693300000000002</v>
      </c>
      <c r="H873" s="18">
        <v>3.5866699999999998</v>
      </c>
      <c r="I873" s="18">
        <v>8.9666700000000006</v>
      </c>
      <c r="J873" s="19">
        <v>0.28000000000000003</v>
      </c>
      <c r="K873" s="19">
        <v>0.32</v>
      </c>
      <c r="L873" s="19">
        <v>0.4</v>
      </c>
      <c r="M873" s="20">
        <v>23</v>
      </c>
      <c r="N873" s="19">
        <v>21.973094170403598</v>
      </c>
      <c r="O873" s="19">
        <v>60.986547085201799</v>
      </c>
      <c r="P873" s="19">
        <v>73.542600896861003</v>
      </c>
    </row>
    <row r="874" spans="1:16" ht="14.1" x14ac:dyDescent="0.5">
      <c r="A874" t="s">
        <v>2773</v>
      </c>
      <c r="B874" s="17" t="s">
        <v>1170</v>
      </c>
      <c r="C874" t="s">
        <v>2430</v>
      </c>
      <c r="D874" t="s">
        <v>2770</v>
      </c>
      <c r="E874" t="s">
        <v>2771</v>
      </c>
      <c r="F874" s="18">
        <v>4.6933299999999996</v>
      </c>
      <c r="G874" s="18">
        <v>4.1066700000000003</v>
      </c>
      <c r="H874" s="18">
        <v>3.0506700000000002</v>
      </c>
      <c r="I874" s="18">
        <v>11.73333</v>
      </c>
      <c r="J874" s="19">
        <v>0.4</v>
      </c>
      <c r="K874" s="19">
        <v>0.35</v>
      </c>
      <c r="L874" s="19">
        <v>0.26</v>
      </c>
      <c r="M874" s="20">
        <v>24</v>
      </c>
      <c r="N874" s="19">
        <v>57.142857142857103</v>
      </c>
      <c r="O874" s="19">
        <v>63.839285714285701</v>
      </c>
      <c r="P874" s="19">
        <v>37.946428571428598</v>
      </c>
    </row>
    <row r="875" spans="1:16" ht="14.1" x14ac:dyDescent="0.5">
      <c r="A875" t="s">
        <v>5317</v>
      </c>
      <c r="B875" s="17" t="s">
        <v>689</v>
      </c>
      <c r="C875" t="s">
        <v>4871</v>
      </c>
      <c r="D875" t="s">
        <v>2844</v>
      </c>
      <c r="E875" t="s">
        <v>2845</v>
      </c>
      <c r="F875" s="18">
        <v>9.0699999999999999E-3</v>
      </c>
      <c r="G875" s="18">
        <v>3.5699999999999998E-3</v>
      </c>
      <c r="H875" s="18">
        <v>4.79E-3</v>
      </c>
      <c r="I875" s="18">
        <v>1.7430000000000001E-2</v>
      </c>
      <c r="J875" s="19">
        <v>0.52029999999999998</v>
      </c>
      <c r="K875" s="19">
        <v>0.20469999999999999</v>
      </c>
      <c r="L875" s="19">
        <v>0.27500000000000002</v>
      </c>
      <c r="M875" s="20">
        <v>2</v>
      </c>
      <c r="N875" s="19">
        <v>54.260089686098702</v>
      </c>
      <c r="O875" s="19">
        <v>74.4394618834081</v>
      </c>
      <c r="P875" s="19">
        <v>32.735426008968602</v>
      </c>
    </row>
    <row r="876" spans="1:16" ht="14.1" x14ac:dyDescent="0.5">
      <c r="A876" t="s">
        <v>5318</v>
      </c>
      <c r="B876" s="17" t="s">
        <v>689</v>
      </c>
      <c r="C876" t="s">
        <v>4871</v>
      </c>
      <c r="D876" t="s">
        <v>2844</v>
      </c>
      <c r="E876" t="s">
        <v>2845</v>
      </c>
      <c r="F876" s="18">
        <v>9.7699999999999992E-3</v>
      </c>
      <c r="G876" s="18">
        <v>4.2500000000000003E-3</v>
      </c>
      <c r="H876" s="18">
        <v>5.3600000000000002E-3</v>
      </c>
      <c r="I876" s="18">
        <v>1.9390000000000001E-2</v>
      </c>
      <c r="J876" s="19">
        <v>0.50419999999999998</v>
      </c>
      <c r="K876" s="19">
        <v>0.21920000000000001</v>
      </c>
      <c r="L876" s="19">
        <v>0.2767</v>
      </c>
      <c r="M876" s="20">
        <v>2</v>
      </c>
      <c r="N876" s="19">
        <v>47.533632286995498</v>
      </c>
      <c r="O876" s="19">
        <v>81.165919282511197</v>
      </c>
      <c r="P876" s="19">
        <v>33.1838565022422</v>
      </c>
    </row>
    <row r="877" spans="1:16" ht="14.1" x14ac:dyDescent="0.5">
      <c r="A877" t="s">
        <v>5319</v>
      </c>
      <c r="B877" s="17" t="s">
        <v>689</v>
      </c>
      <c r="C877" t="s">
        <v>4871</v>
      </c>
      <c r="D877" t="s">
        <v>2844</v>
      </c>
      <c r="E877" t="s">
        <v>2845</v>
      </c>
      <c r="F877" s="18">
        <v>2.18E-2</v>
      </c>
      <c r="G877" s="18">
        <v>7.0899999999999999E-3</v>
      </c>
      <c r="H877" s="18">
        <v>1.01E-2</v>
      </c>
      <c r="I877" s="18">
        <v>3.8989999999999997E-2</v>
      </c>
      <c r="J877" s="19">
        <v>0.55910000000000004</v>
      </c>
      <c r="K877" s="19">
        <v>0.18190000000000001</v>
      </c>
      <c r="L877" s="19">
        <v>0.25900000000000001</v>
      </c>
      <c r="M877" s="20">
        <v>4</v>
      </c>
      <c r="N877" s="19">
        <v>65.022421524663699</v>
      </c>
      <c r="O877" s="19">
        <v>58.7443946188341</v>
      </c>
      <c r="P877" s="19">
        <v>31.838565022421498</v>
      </c>
    </row>
    <row r="878" spans="1:16" ht="14.1" x14ac:dyDescent="0.5">
      <c r="A878" t="s">
        <v>5320</v>
      </c>
      <c r="B878" s="17" t="s">
        <v>689</v>
      </c>
      <c r="C878" t="s">
        <v>4871</v>
      </c>
      <c r="D878" t="s">
        <v>2844</v>
      </c>
      <c r="E878" t="s">
        <v>2845</v>
      </c>
      <c r="F878" s="18">
        <v>5.0979999999999998E-2</v>
      </c>
      <c r="G878" s="18">
        <v>2.1080000000000002E-2</v>
      </c>
      <c r="H878" s="18">
        <v>3.065E-2</v>
      </c>
      <c r="I878" s="18">
        <v>0.10271</v>
      </c>
      <c r="J878" s="19">
        <v>0.49630000000000002</v>
      </c>
      <c r="K878" s="19">
        <v>0.20519999999999999</v>
      </c>
      <c r="L878" s="19">
        <v>0.29849999999999999</v>
      </c>
      <c r="M878" s="20">
        <v>6</v>
      </c>
      <c r="N878" s="19">
        <v>43.75</v>
      </c>
      <c r="O878" s="19">
        <v>65.178571428571402</v>
      </c>
      <c r="P878" s="19">
        <v>50</v>
      </c>
    </row>
    <row r="879" spans="1:16" ht="14.1" x14ac:dyDescent="0.5">
      <c r="A879" t="s">
        <v>5321</v>
      </c>
      <c r="B879" s="17" t="s">
        <v>689</v>
      </c>
      <c r="C879" t="s">
        <v>4871</v>
      </c>
      <c r="D879" t="s">
        <v>2844</v>
      </c>
      <c r="E879" t="s">
        <v>2845</v>
      </c>
      <c r="F879" s="18">
        <v>9.7449999999999995E-2</v>
      </c>
      <c r="G879" s="18">
        <v>2.4549999999999999E-2</v>
      </c>
      <c r="H879" s="18">
        <v>5.8090000000000003E-2</v>
      </c>
      <c r="I879" s="18">
        <v>0.18009</v>
      </c>
      <c r="J879" s="19">
        <v>0.54110000000000003</v>
      </c>
      <c r="K879" s="19">
        <v>0.1363</v>
      </c>
      <c r="L879" s="19">
        <v>0.32250000000000001</v>
      </c>
      <c r="M879" s="20">
        <v>7</v>
      </c>
      <c r="N879" s="19">
        <v>57.847533632287004</v>
      </c>
      <c r="O879" s="19">
        <v>32.286995515695097</v>
      </c>
      <c r="P879" s="19">
        <v>60.089686098654703</v>
      </c>
    </row>
    <row r="880" spans="1:16" ht="14.1" x14ac:dyDescent="0.5">
      <c r="A880" t="s">
        <v>5322</v>
      </c>
      <c r="B880" s="17" t="s">
        <v>689</v>
      </c>
      <c r="C880" t="s">
        <v>4871</v>
      </c>
      <c r="D880" t="s">
        <v>2844</v>
      </c>
      <c r="E880" t="s">
        <v>2845</v>
      </c>
      <c r="F880" s="18">
        <v>0.25562000000000001</v>
      </c>
      <c r="G880" s="18">
        <v>5.3589999999999999E-2</v>
      </c>
      <c r="H880" s="18">
        <v>0.14899000000000001</v>
      </c>
      <c r="I880" s="18">
        <v>0.4582</v>
      </c>
      <c r="J880" s="19">
        <v>0.55789999999999995</v>
      </c>
      <c r="K880" s="19">
        <v>0.11700000000000001</v>
      </c>
      <c r="L880" s="19">
        <v>0.32519999999999999</v>
      </c>
      <c r="M880" s="20">
        <v>11</v>
      </c>
      <c r="N880" s="19">
        <v>73.094170403587398</v>
      </c>
      <c r="O880" s="19">
        <v>19.282511210762301</v>
      </c>
      <c r="P880" s="19">
        <v>56.9506726457399</v>
      </c>
    </row>
    <row r="881" spans="1:16" ht="14.1" x14ac:dyDescent="0.5">
      <c r="A881" t="s">
        <v>5323</v>
      </c>
      <c r="B881" s="17" t="s">
        <v>689</v>
      </c>
      <c r="C881" t="s">
        <v>4871</v>
      </c>
      <c r="D881" t="s">
        <v>2844</v>
      </c>
      <c r="E881" t="s">
        <v>2845</v>
      </c>
      <c r="F881" s="18">
        <v>0.44153999999999999</v>
      </c>
      <c r="G881" s="18">
        <v>9.2319999999999999E-2</v>
      </c>
      <c r="H881" s="18">
        <v>0.24990000000000001</v>
      </c>
      <c r="I881" s="18">
        <v>0.78376000000000001</v>
      </c>
      <c r="J881" s="19">
        <v>0.56340000000000001</v>
      </c>
      <c r="K881" s="19">
        <v>0.1178</v>
      </c>
      <c r="L881" s="19">
        <v>0.31879999999999997</v>
      </c>
      <c r="M881" s="20">
        <v>13</v>
      </c>
      <c r="N881" s="19">
        <v>70.852017937219699</v>
      </c>
      <c r="O881" s="19">
        <v>14.7982062780269</v>
      </c>
      <c r="P881" s="19">
        <v>57.847533632287004</v>
      </c>
    </row>
    <row r="882" spans="1:16" ht="14.1" x14ac:dyDescent="0.5">
      <c r="A882" t="s">
        <v>5324</v>
      </c>
      <c r="B882" s="17" t="s">
        <v>5325</v>
      </c>
      <c r="C882" t="s">
        <v>2348</v>
      </c>
      <c r="D882" t="s">
        <v>5326</v>
      </c>
      <c r="E882" t="s">
        <v>5327</v>
      </c>
      <c r="F882" s="18">
        <v>1.73245</v>
      </c>
      <c r="G882" s="18">
        <v>0.88180000000000003</v>
      </c>
      <c r="H882" s="18">
        <v>0.72</v>
      </c>
      <c r="I882" s="18">
        <v>3.3342499999999999</v>
      </c>
      <c r="J882" s="19">
        <v>0.52</v>
      </c>
      <c r="K882" s="19">
        <v>0.26400000000000001</v>
      </c>
      <c r="L882" s="19">
        <v>0.216</v>
      </c>
      <c r="M882" s="20">
        <v>19</v>
      </c>
      <c r="N882" s="19">
        <v>74.887892376681606</v>
      </c>
      <c r="O882" s="19">
        <v>59.641255605381197</v>
      </c>
      <c r="P882" s="19">
        <v>26.008968609865502</v>
      </c>
    </row>
    <row r="883" spans="1:16" ht="14.1" x14ac:dyDescent="0.5">
      <c r="A883" t="s">
        <v>5328</v>
      </c>
      <c r="B883" s="17" t="s">
        <v>5325</v>
      </c>
      <c r="C883" t="s">
        <v>2348</v>
      </c>
      <c r="D883" t="s">
        <v>5326</v>
      </c>
      <c r="E883" t="s">
        <v>5327</v>
      </c>
      <c r="F883" s="18">
        <v>1.81548</v>
      </c>
      <c r="G883" s="18">
        <v>0.94981000000000004</v>
      </c>
      <c r="H883" s="18">
        <v>0.83</v>
      </c>
      <c r="I883" s="18">
        <v>3.5952899999999999</v>
      </c>
      <c r="J883" s="19">
        <v>0.505</v>
      </c>
      <c r="K883" s="19">
        <v>0.26400000000000001</v>
      </c>
      <c r="L883" s="19">
        <v>0.23100000000000001</v>
      </c>
      <c r="M883" s="20">
        <v>19</v>
      </c>
      <c r="N883" s="19">
        <v>72.197309417040401</v>
      </c>
      <c r="O883" s="19">
        <v>59.192825112107599</v>
      </c>
      <c r="P883" s="19">
        <v>31.390134529148</v>
      </c>
    </row>
    <row r="884" spans="1:16" ht="14.1" x14ac:dyDescent="0.5">
      <c r="A884" t="s">
        <v>5329</v>
      </c>
      <c r="B884" s="17" t="s">
        <v>5330</v>
      </c>
      <c r="C884" t="s">
        <v>5331</v>
      </c>
      <c r="D884" t="s">
        <v>5332</v>
      </c>
      <c r="E884" t="s">
        <v>5333</v>
      </c>
      <c r="F884" s="18">
        <v>4.3270000000000003E-2</v>
      </c>
      <c r="G884" s="18">
        <v>2.2159999999999999E-2</v>
      </c>
      <c r="H884" s="18">
        <v>8.6379999999999998E-2</v>
      </c>
      <c r="I884" s="18">
        <v>0.15181</v>
      </c>
      <c r="J884" s="19">
        <v>0.28499999999999998</v>
      </c>
      <c r="K884" s="19">
        <v>0.14599999999999999</v>
      </c>
      <c r="L884" s="19">
        <v>0.56899999999999995</v>
      </c>
      <c r="M884" s="20">
        <v>7</v>
      </c>
      <c r="N884" s="19">
        <v>5.3811659192825099</v>
      </c>
      <c r="O884" s="19">
        <v>36.771300448430502</v>
      </c>
      <c r="P884" s="19">
        <v>97.757847533632301</v>
      </c>
    </row>
    <row r="885" spans="1:16" ht="14.1" x14ac:dyDescent="0.5">
      <c r="A885" t="s">
        <v>5334</v>
      </c>
      <c r="B885" s="17" t="s">
        <v>5330</v>
      </c>
      <c r="C885" t="s">
        <v>5331</v>
      </c>
      <c r="D885" t="s">
        <v>5332</v>
      </c>
      <c r="E885" t="s">
        <v>5333</v>
      </c>
      <c r="F885" s="18">
        <v>6.2789999999999999E-2</v>
      </c>
      <c r="G885" s="18">
        <v>2.3939999999999999E-2</v>
      </c>
      <c r="H885" s="18">
        <v>7.7219999999999997E-2</v>
      </c>
      <c r="I885" s="18">
        <v>0.16395000000000001</v>
      </c>
      <c r="J885" s="19">
        <v>0.38300000000000001</v>
      </c>
      <c r="K885" s="19">
        <v>0.14599999999999999</v>
      </c>
      <c r="L885" s="19">
        <v>0.47099999999999997</v>
      </c>
      <c r="M885" s="20">
        <v>7</v>
      </c>
      <c r="N885" s="19">
        <v>15.2466367713004</v>
      </c>
      <c r="O885" s="19">
        <v>37.219730941704</v>
      </c>
      <c r="P885" s="19">
        <v>93.273542600896903</v>
      </c>
    </row>
    <row r="886" spans="1:16" ht="14.1" x14ac:dyDescent="0.5">
      <c r="A886" t="s">
        <v>5335</v>
      </c>
      <c r="B886" s="17" t="s">
        <v>5330</v>
      </c>
      <c r="C886" t="s">
        <v>5331</v>
      </c>
      <c r="D886" t="s">
        <v>5332</v>
      </c>
      <c r="E886" t="s">
        <v>5333</v>
      </c>
      <c r="F886" s="18">
        <v>4.0059999999999998E-2</v>
      </c>
      <c r="G886" s="18">
        <v>2.962E-2</v>
      </c>
      <c r="H886" s="18">
        <v>9.8619999999999999E-2</v>
      </c>
      <c r="I886" s="18">
        <v>0.16830000000000001</v>
      </c>
      <c r="J886" s="19">
        <v>0.23799999999999999</v>
      </c>
      <c r="K886" s="19">
        <v>0.17599999999999999</v>
      </c>
      <c r="L886" s="19">
        <v>0.58599999999999997</v>
      </c>
      <c r="M886" s="20">
        <v>7</v>
      </c>
      <c r="N886" s="19">
        <v>3.1390134529148002</v>
      </c>
      <c r="O886" s="19">
        <v>52.017937219730896</v>
      </c>
      <c r="P886" s="19">
        <v>99.551569506726494</v>
      </c>
    </row>
    <row r="887" spans="1:16" ht="14.1" x14ac:dyDescent="0.5">
      <c r="A887" t="s">
        <v>5336</v>
      </c>
      <c r="B887" s="17" t="s">
        <v>5330</v>
      </c>
      <c r="C887" t="s">
        <v>5331</v>
      </c>
      <c r="D887" t="s">
        <v>5337</v>
      </c>
      <c r="E887" t="s">
        <v>5338</v>
      </c>
      <c r="F887" s="18">
        <v>0.59989999999999999</v>
      </c>
      <c r="G887" s="18">
        <v>0.39246999999999999</v>
      </c>
      <c r="H887" s="18">
        <v>0.49991000000000002</v>
      </c>
      <c r="I887" s="18">
        <v>1.4922800000000001</v>
      </c>
      <c r="J887" s="19">
        <v>0.40200000000000002</v>
      </c>
      <c r="K887" s="19">
        <v>0.26300000000000001</v>
      </c>
      <c r="L887" s="19">
        <v>0.33500000000000002</v>
      </c>
      <c r="M887" s="20">
        <v>15</v>
      </c>
      <c r="N887" s="19">
        <v>22.321428571428601</v>
      </c>
      <c r="O887" s="19">
        <v>66.517857142857096</v>
      </c>
      <c r="P887" s="19">
        <v>60.714285714285701</v>
      </c>
    </row>
    <row r="888" spans="1:16" ht="14.1" x14ac:dyDescent="0.5">
      <c r="A888" t="s">
        <v>5339</v>
      </c>
      <c r="B888" s="17" t="s">
        <v>5330</v>
      </c>
      <c r="C888" t="s">
        <v>5331</v>
      </c>
      <c r="D888" t="s">
        <v>5337</v>
      </c>
      <c r="E888" t="s">
        <v>5338</v>
      </c>
      <c r="F888" s="18">
        <v>0.78578999999999999</v>
      </c>
      <c r="G888" s="18">
        <v>0.37768000000000002</v>
      </c>
      <c r="H888" s="18">
        <v>0.62827</v>
      </c>
      <c r="I888" s="18">
        <v>1.7899499999999999</v>
      </c>
      <c r="J888" s="19">
        <v>0.439</v>
      </c>
      <c r="K888" s="19">
        <v>0.21099999999999999</v>
      </c>
      <c r="L888" s="19">
        <v>0.35099999999999998</v>
      </c>
      <c r="M888" s="20">
        <v>16</v>
      </c>
      <c r="N888" s="19">
        <v>40.358744394618803</v>
      </c>
      <c r="O888" s="19">
        <v>47.533632286995498</v>
      </c>
      <c r="P888" s="19">
        <v>62.331838565022402</v>
      </c>
    </row>
    <row r="889" spans="1:16" ht="14.1" x14ac:dyDescent="0.5">
      <c r="A889" t="s">
        <v>5340</v>
      </c>
      <c r="B889" s="17" t="s">
        <v>5330</v>
      </c>
      <c r="C889" t="s">
        <v>5331</v>
      </c>
      <c r="D889" t="s">
        <v>5337</v>
      </c>
      <c r="E889" t="s">
        <v>5338</v>
      </c>
      <c r="F889" s="18">
        <v>1.31993</v>
      </c>
      <c r="G889" s="18">
        <v>0.68579000000000001</v>
      </c>
      <c r="H889" s="18">
        <v>0.86368999999999996</v>
      </c>
      <c r="I889" s="18">
        <v>2.8694099999999998</v>
      </c>
      <c r="J889" s="19">
        <v>0.46</v>
      </c>
      <c r="K889" s="19">
        <v>0.23899999999999999</v>
      </c>
      <c r="L889" s="19">
        <v>0.30099999999999999</v>
      </c>
      <c r="M889" s="20">
        <v>18</v>
      </c>
      <c r="N889" s="19">
        <v>54.910714285714299</v>
      </c>
      <c r="O889" s="19">
        <v>55.357142857142897</v>
      </c>
      <c r="P889" s="19">
        <v>54.017857142857103</v>
      </c>
    </row>
    <row r="890" spans="1:16" ht="14.1" x14ac:dyDescent="0.5">
      <c r="A890" t="s">
        <v>5341</v>
      </c>
      <c r="B890" s="17" t="s">
        <v>283</v>
      </c>
      <c r="C890" t="s">
        <v>2390</v>
      </c>
      <c r="D890" t="s">
        <v>5342</v>
      </c>
      <c r="E890" t="s">
        <v>4164</v>
      </c>
      <c r="F890" s="18">
        <v>3.363E-2</v>
      </c>
      <c r="G890" s="18">
        <v>1.451E-2</v>
      </c>
      <c r="H890" s="18">
        <v>1.086E-2</v>
      </c>
      <c r="I890" s="18">
        <v>5.9380000000000002E-2</v>
      </c>
      <c r="J890" s="19">
        <v>0.56599999999999995</v>
      </c>
      <c r="K890" s="19">
        <v>0.24399999999999999</v>
      </c>
      <c r="L890" s="19">
        <v>0.183</v>
      </c>
      <c r="M890" s="20">
        <v>5</v>
      </c>
      <c r="N890" s="19">
        <v>65.919282511210795</v>
      </c>
      <c r="O890" s="19">
        <v>82.062780269058294</v>
      </c>
      <c r="P890" s="19">
        <v>11.6591928251121</v>
      </c>
    </row>
    <row r="891" spans="1:16" ht="14.1" x14ac:dyDescent="0.5">
      <c r="A891" t="s">
        <v>5343</v>
      </c>
      <c r="B891" s="17" t="s">
        <v>283</v>
      </c>
      <c r="C891" t="s">
        <v>2390</v>
      </c>
      <c r="D891" t="s">
        <v>5342</v>
      </c>
      <c r="E891" t="s">
        <v>4164</v>
      </c>
      <c r="F891" s="18">
        <v>7.331E-2</v>
      </c>
      <c r="G891" s="18">
        <v>2.8389999999999999E-2</v>
      </c>
      <c r="H891" s="18">
        <v>4.2299999999999997E-2</v>
      </c>
      <c r="I891" s="18">
        <v>0.14399999999999999</v>
      </c>
      <c r="J891" s="19">
        <v>0.50900000000000001</v>
      </c>
      <c r="K891" s="19">
        <v>0.19700000000000001</v>
      </c>
      <c r="L891" s="19">
        <v>0.29399999999999998</v>
      </c>
      <c r="M891" s="20">
        <v>7</v>
      </c>
      <c r="N891" s="19">
        <v>45.739910313901298</v>
      </c>
      <c r="O891" s="19">
        <v>62.331838565022402</v>
      </c>
      <c r="P891" s="19">
        <v>51.121076233183899</v>
      </c>
    </row>
    <row r="892" spans="1:16" ht="14.1" x14ac:dyDescent="0.5">
      <c r="A892" t="s">
        <v>5344</v>
      </c>
      <c r="B892" s="17" t="s">
        <v>5345</v>
      </c>
      <c r="C892" t="s">
        <v>2348</v>
      </c>
      <c r="D892" t="s">
        <v>5346</v>
      </c>
      <c r="E892" t="s">
        <v>5347</v>
      </c>
      <c r="F892" s="18">
        <v>0.77439999999999998</v>
      </c>
      <c r="G892" s="18">
        <v>0.84975999999999996</v>
      </c>
      <c r="H892" s="18">
        <v>0.79583999999999999</v>
      </c>
      <c r="I892" s="18">
        <v>2.42</v>
      </c>
      <c r="J892" s="19">
        <v>0.32</v>
      </c>
      <c r="K892" s="19">
        <v>0.35099999999999998</v>
      </c>
      <c r="L892" s="19">
        <v>0.32900000000000001</v>
      </c>
      <c r="M892" s="20">
        <v>18</v>
      </c>
      <c r="N892" s="19">
        <v>18.303571428571399</v>
      </c>
      <c r="O892" s="19">
        <v>86.607142857142904</v>
      </c>
      <c r="P892" s="19">
        <v>59.821428571428598</v>
      </c>
    </row>
    <row r="893" spans="1:16" ht="14.1" x14ac:dyDescent="0.5">
      <c r="A893" t="s">
        <v>5348</v>
      </c>
      <c r="B893" s="17" t="s">
        <v>5345</v>
      </c>
      <c r="C893" t="s">
        <v>2348</v>
      </c>
      <c r="D893" t="s">
        <v>5346</v>
      </c>
      <c r="E893" t="s">
        <v>5347</v>
      </c>
      <c r="F893" s="18">
        <v>3.7313999999999998</v>
      </c>
      <c r="G893" s="18">
        <v>5.7343500000000001</v>
      </c>
      <c r="H893" s="18">
        <v>4.3542500000000004</v>
      </c>
      <c r="I893" s="18">
        <v>13.82</v>
      </c>
      <c r="J893" s="19">
        <v>0.27</v>
      </c>
      <c r="K893" s="19">
        <v>0.41499999999999998</v>
      </c>
      <c r="L893" s="19">
        <v>0.315</v>
      </c>
      <c r="M893" s="20">
        <v>24</v>
      </c>
      <c r="N893" s="19">
        <v>23.660714285714299</v>
      </c>
      <c r="O893" s="19">
        <v>85.267857142857096</v>
      </c>
      <c r="P893" s="19">
        <v>58.035714285714299</v>
      </c>
    </row>
    <row r="894" spans="1:16" ht="14.1" x14ac:dyDescent="0.5">
      <c r="A894" t="s">
        <v>5349</v>
      </c>
      <c r="B894" s="17" t="s">
        <v>5350</v>
      </c>
      <c r="C894" t="s">
        <v>5299</v>
      </c>
      <c r="D894" t="s">
        <v>2724</v>
      </c>
      <c r="E894" t="s">
        <v>2725</v>
      </c>
      <c r="F894" s="18">
        <v>4.4999999999999997E-3</v>
      </c>
      <c r="G894" s="18">
        <v>1.8600000000000001E-3</v>
      </c>
      <c r="H894" s="18">
        <v>1.9300000000000001E-3</v>
      </c>
      <c r="I894" s="18">
        <v>8.2900000000000005E-3</v>
      </c>
      <c r="J894" s="19">
        <v>0.54359999999999997</v>
      </c>
      <c r="K894" s="19">
        <v>0.2321</v>
      </c>
      <c r="L894" s="19">
        <v>0.2243</v>
      </c>
      <c r="M894" s="20">
        <v>1</v>
      </c>
      <c r="N894" s="19">
        <v>0.58744394618834095</v>
      </c>
      <c r="O894" s="19">
        <v>0.84304932735425997</v>
      </c>
      <c r="P894" s="19">
        <v>0.31390134529148001</v>
      </c>
    </row>
    <row r="895" spans="1:16" ht="14.1" x14ac:dyDescent="0.5">
      <c r="A895" t="s">
        <v>5351</v>
      </c>
      <c r="B895" s="17" t="s">
        <v>5350</v>
      </c>
      <c r="C895" t="s">
        <v>5299</v>
      </c>
      <c r="D895" t="s">
        <v>2724</v>
      </c>
      <c r="E895" t="s">
        <v>2725</v>
      </c>
      <c r="F895" s="18">
        <v>0.1489</v>
      </c>
      <c r="G895" s="18">
        <v>4.0559999999999999E-2</v>
      </c>
      <c r="H895" s="18">
        <v>5.4330000000000003E-2</v>
      </c>
      <c r="I895" s="18">
        <v>0.24379000000000001</v>
      </c>
      <c r="J895" s="19">
        <v>0.60589999999999999</v>
      </c>
      <c r="K895" s="19">
        <v>0.17469999999999999</v>
      </c>
      <c r="L895" s="19">
        <v>0.21940000000000001</v>
      </c>
      <c r="M895" s="20">
        <v>8</v>
      </c>
      <c r="N895" s="19">
        <v>77.130044843049305</v>
      </c>
      <c r="O895" s="19">
        <v>47.533632286995498</v>
      </c>
      <c r="P895" s="19">
        <v>18.834080717488799</v>
      </c>
    </row>
    <row r="896" spans="1:16" ht="14.1" x14ac:dyDescent="0.5">
      <c r="A896" t="s">
        <v>5352</v>
      </c>
      <c r="B896" s="17" t="s">
        <v>5353</v>
      </c>
      <c r="C896" t="s">
        <v>2498</v>
      </c>
      <c r="D896" t="s">
        <v>5354</v>
      </c>
      <c r="E896" t="s">
        <v>4164</v>
      </c>
      <c r="F896" s="18">
        <v>2.3400000000000001E-3</v>
      </c>
      <c r="G896" s="18">
        <v>3.3E-4</v>
      </c>
      <c r="H896" s="18">
        <v>6.3000000000000003E-4</v>
      </c>
      <c r="I896" s="18">
        <v>3.3E-3</v>
      </c>
      <c r="J896" s="19">
        <v>0.71</v>
      </c>
      <c r="K896" s="19">
        <v>0.1</v>
      </c>
      <c r="L896" s="19">
        <v>0.19</v>
      </c>
      <c r="M896" s="20">
        <v>1</v>
      </c>
      <c r="N896" s="19">
        <v>0.93721973094170397</v>
      </c>
      <c r="O896" s="19">
        <v>0.161434977578475</v>
      </c>
      <c r="P896" s="19">
        <v>0.201793721973094</v>
      </c>
    </row>
    <row r="897" spans="1:16" ht="14.1" x14ac:dyDescent="0.5">
      <c r="A897" t="s">
        <v>5355</v>
      </c>
      <c r="B897" s="17" t="s">
        <v>5353</v>
      </c>
      <c r="C897" t="s">
        <v>2498</v>
      </c>
      <c r="D897" t="s">
        <v>5354</v>
      </c>
      <c r="E897" t="s">
        <v>4164</v>
      </c>
      <c r="F897" s="18">
        <v>7.6299999999999996E-3</v>
      </c>
      <c r="G897" s="18">
        <v>1.31E-3</v>
      </c>
      <c r="H897" s="18">
        <v>1.8500000000000001E-3</v>
      </c>
      <c r="I897" s="18">
        <v>1.09E-2</v>
      </c>
      <c r="J897" s="19">
        <v>0.7</v>
      </c>
      <c r="K897" s="19">
        <v>0.12</v>
      </c>
      <c r="L897" s="19">
        <v>0.17</v>
      </c>
      <c r="M897" s="20">
        <v>2</v>
      </c>
      <c r="N897" s="19">
        <v>93.721973094170394</v>
      </c>
      <c r="O897" s="19">
        <v>28.699551569506699</v>
      </c>
      <c r="P897" s="19">
        <v>10.762331838565</v>
      </c>
    </row>
    <row r="898" spans="1:16" ht="14.1" x14ac:dyDescent="0.5">
      <c r="A898" t="s">
        <v>5356</v>
      </c>
      <c r="B898" s="17" t="s">
        <v>5353</v>
      </c>
      <c r="C898" t="s">
        <v>2498</v>
      </c>
      <c r="D898" t="s">
        <v>5354</v>
      </c>
      <c r="E898" t="s">
        <v>4164</v>
      </c>
      <c r="F898" s="18">
        <v>1.5779999999999999E-2</v>
      </c>
      <c r="G898" s="18">
        <v>3.0200000000000001E-3</v>
      </c>
      <c r="H898" s="18">
        <v>4.4099999999999999E-3</v>
      </c>
      <c r="I898" s="18">
        <v>2.3199999999999998E-2</v>
      </c>
      <c r="J898" s="19">
        <v>0.68</v>
      </c>
      <c r="K898" s="19">
        <v>0.13</v>
      </c>
      <c r="L898" s="19">
        <v>0.19</v>
      </c>
      <c r="M898" s="20">
        <v>3</v>
      </c>
      <c r="N898" s="19">
        <v>94.196428571428598</v>
      </c>
      <c r="O898" s="19">
        <v>29.910714285714299</v>
      </c>
      <c r="P898" s="19">
        <v>13.839285714285699</v>
      </c>
    </row>
    <row r="899" spans="1:16" ht="14.1" x14ac:dyDescent="0.5">
      <c r="A899" t="s">
        <v>5357</v>
      </c>
      <c r="B899" s="17" t="s">
        <v>5353</v>
      </c>
      <c r="C899" t="s">
        <v>2498</v>
      </c>
      <c r="D899" t="s">
        <v>5354</v>
      </c>
      <c r="E899" t="s">
        <v>4164</v>
      </c>
      <c r="F899" s="18">
        <v>2.4490000000000001E-2</v>
      </c>
      <c r="G899" s="18">
        <v>5.5700000000000003E-3</v>
      </c>
      <c r="H899" s="18">
        <v>7.0499999999999998E-3</v>
      </c>
      <c r="I899" s="18">
        <v>3.7100000000000001E-2</v>
      </c>
      <c r="J899" s="19">
        <v>0.66</v>
      </c>
      <c r="K899" s="19">
        <v>0.15</v>
      </c>
      <c r="L899" s="19">
        <v>0.19</v>
      </c>
      <c r="M899" s="20">
        <v>4</v>
      </c>
      <c r="N899" s="19">
        <v>91.031390134529104</v>
      </c>
      <c r="O899" s="19">
        <v>42.152466367712996</v>
      </c>
      <c r="P899" s="19">
        <v>11.6591928251121</v>
      </c>
    </row>
    <row r="900" spans="1:16" ht="14.1" x14ac:dyDescent="0.5">
      <c r="A900" t="s">
        <v>5358</v>
      </c>
      <c r="B900" s="17" t="s">
        <v>5353</v>
      </c>
      <c r="C900" t="s">
        <v>2498</v>
      </c>
      <c r="D900" t="s">
        <v>5354</v>
      </c>
      <c r="E900" t="s">
        <v>4164</v>
      </c>
      <c r="F900" s="18">
        <v>5.3949999999999998E-2</v>
      </c>
      <c r="G900" s="18">
        <v>1.77E-2</v>
      </c>
      <c r="H900" s="18">
        <v>1.265E-2</v>
      </c>
      <c r="I900" s="18">
        <v>8.43E-2</v>
      </c>
      <c r="J900" s="19">
        <v>0.64</v>
      </c>
      <c r="K900" s="19">
        <v>0.21</v>
      </c>
      <c r="L900" s="19">
        <v>0.15</v>
      </c>
      <c r="M900" s="20">
        <v>5</v>
      </c>
      <c r="N900" s="19">
        <v>84.304932735425993</v>
      </c>
      <c r="O900" s="19">
        <v>67.713004484304903</v>
      </c>
      <c r="P900" s="19">
        <v>6.7264573991031398</v>
      </c>
    </row>
    <row r="901" spans="1:16" ht="14.1" x14ac:dyDescent="0.5">
      <c r="A901" t="s">
        <v>5359</v>
      </c>
      <c r="B901" s="17" t="s">
        <v>5353</v>
      </c>
      <c r="C901" t="s">
        <v>2498</v>
      </c>
      <c r="D901" t="s">
        <v>5354</v>
      </c>
      <c r="E901" t="s">
        <v>4164</v>
      </c>
      <c r="F901" s="18">
        <v>8.1309999999999993E-2</v>
      </c>
      <c r="G901" s="18">
        <v>3.1989999999999998E-2</v>
      </c>
      <c r="H901" s="18">
        <v>2.1329999999999998E-2</v>
      </c>
      <c r="I901" s="18">
        <v>0.1333</v>
      </c>
      <c r="J901" s="19">
        <v>0.61</v>
      </c>
      <c r="K901" s="19">
        <v>0.24</v>
      </c>
      <c r="L901" s="19">
        <v>0.16</v>
      </c>
      <c r="M901" s="20">
        <v>6</v>
      </c>
      <c r="N901" s="19">
        <v>77.678571428571402</v>
      </c>
      <c r="O901" s="19">
        <v>78.571428571428598</v>
      </c>
      <c r="P901" s="19">
        <v>6.25</v>
      </c>
    </row>
    <row r="902" spans="1:16" ht="14.1" x14ac:dyDescent="0.5">
      <c r="A902" t="s">
        <v>5360</v>
      </c>
      <c r="B902" s="17" t="s">
        <v>5361</v>
      </c>
      <c r="C902" t="s">
        <v>2348</v>
      </c>
      <c r="D902" t="s">
        <v>5362</v>
      </c>
      <c r="E902" t="s">
        <v>5363</v>
      </c>
      <c r="F902" s="18">
        <v>7.3</v>
      </c>
      <c r="G902" s="18">
        <v>1.2</v>
      </c>
      <c r="H902" s="18">
        <v>0.9</v>
      </c>
      <c r="I902" s="18">
        <v>9.4</v>
      </c>
      <c r="J902" s="19">
        <v>0.77700000000000002</v>
      </c>
      <c r="K902" s="19">
        <v>0.128</v>
      </c>
      <c r="L902" s="19">
        <v>9.6000000000000002E-2</v>
      </c>
      <c r="M902" s="20">
        <v>23</v>
      </c>
      <c r="N902" s="19">
        <v>99.551569506726494</v>
      </c>
      <c r="O902" s="19">
        <v>9.8654708520179408</v>
      </c>
      <c r="P902" s="19">
        <v>2.6905829596412598</v>
      </c>
    </row>
    <row r="903" spans="1:16" ht="14.1" x14ac:dyDescent="0.5">
      <c r="A903" t="s">
        <v>5364</v>
      </c>
      <c r="B903" s="17" t="s">
        <v>5361</v>
      </c>
      <c r="C903" t="s">
        <v>2348</v>
      </c>
      <c r="D903" t="s">
        <v>5362</v>
      </c>
      <c r="E903" t="s">
        <v>5363</v>
      </c>
      <c r="F903" s="18">
        <v>8.5</v>
      </c>
      <c r="G903" s="18">
        <v>2.2999999999999998</v>
      </c>
      <c r="H903" s="18">
        <v>2.1</v>
      </c>
      <c r="I903" s="18">
        <v>12.9</v>
      </c>
      <c r="J903" s="19">
        <v>0.65900000000000003</v>
      </c>
      <c r="K903" s="19">
        <v>0.17799999999999999</v>
      </c>
      <c r="L903" s="19">
        <v>0.16300000000000001</v>
      </c>
      <c r="M903" s="20">
        <v>24</v>
      </c>
      <c r="N903" s="19">
        <v>97.321428571428598</v>
      </c>
      <c r="O903" s="19">
        <v>13.3928571428571</v>
      </c>
      <c r="P903" s="19">
        <v>8.4821428571428594</v>
      </c>
    </row>
    <row r="904" spans="1:16" ht="14.1" x14ac:dyDescent="0.5">
      <c r="A904" t="s">
        <v>5365</v>
      </c>
      <c r="B904" s="17" t="s">
        <v>5361</v>
      </c>
      <c r="C904" t="s">
        <v>2348</v>
      </c>
      <c r="D904" t="s">
        <v>5362</v>
      </c>
      <c r="E904" t="s">
        <v>5363</v>
      </c>
      <c r="F904" s="18">
        <v>9</v>
      </c>
      <c r="G904" s="18">
        <v>3.6</v>
      </c>
      <c r="H904" s="18">
        <v>1.9</v>
      </c>
      <c r="I904" s="18">
        <v>14.5</v>
      </c>
      <c r="J904" s="19">
        <v>0.621</v>
      </c>
      <c r="K904" s="19">
        <v>0.248</v>
      </c>
      <c r="L904" s="19">
        <v>0.13100000000000001</v>
      </c>
      <c r="M904" s="20">
        <v>24</v>
      </c>
      <c r="N904" s="19">
        <v>95.535714285714306</v>
      </c>
      <c r="O904" s="19">
        <v>31.696428571428601</v>
      </c>
      <c r="P904" s="19">
        <v>4.0178571428571397</v>
      </c>
    </row>
    <row r="905" spans="1:16" ht="14.1" x14ac:dyDescent="0.5">
      <c r="A905" t="s">
        <v>5366</v>
      </c>
      <c r="B905" s="17" t="s">
        <v>5361</v>
      </c>
      <c r="C905" t="s">
        <v>2348</v>
      </c>
      <c r="D905" t="s">
        <v>5362</v>
      </c>
      <c r="E905" t="s">
        <v>5363</v>
      </c>
      <c r="F905" s="18">
        <v>10.8</v>
      </c>
      <c r="G905" s="18">
        <v>6.4</v>
      </c>
      <c r="H905" s="18">
        <v>4.5999999999999996</v>
      </c>
      <c r="I905" s="18">
        <v>21.8</v>
      </c>
      <c r="J905" s="19">
        <v>0.495</v>
      </c>
      <c r="K905" s="19">
        <v>0.29399999999999998</v>
      </c>
      <c r="L905" s="19">
        <v>0.21099999999999999</v>
      </c>
      <c r="M905" s="20">
        <v>26</v>
      </c>
      <c r="N905" s="19">
        <v>83.856502242152501</v>
      </c>
      <c r="O905" s="19">
        <v>46.188340807174903</v>
      </c>
      <c r="P905" s="19">
        <v>21.076233183856498</v>
      </c>
    </row>
    <row r="906" spans="1:16" ht="14.1" x14ac:dyDescent="0.5">
      <c r="A906" t="s">
        <v>5367</v>
      </c>
      <c r="B906" s="17" t="s">
        <v>5361</v>
      </c>
      <c r="C906" t="s">
        <v>2348</v>
      </c>
      <c r="D906" t="s">
        <v>5362</v>
      </c>
      <c r="E906" t="s">
        <v>5363</v>
      </c>
      <c r="F906" s="18">
        <v>11.8</v>
      </c>
      <c r="G906" s="18">
        <v>8.6999999999999993</v>
      </c>
      <c r="H906" s="18">
        <v>6.6</v>
      </c>
      <c r="I906" s="18">
        <v>27.1</v>
      </c>
      <c r="J906" s="19">
        <v>0.435</v>
      </c>
      <c r="K906" s="19">
        <v>0.32100000000000001</v>
      </c>
      <c r="L906" s="19">
        <v>0.24399999999999999</v>
      </c>
      <c r="M906" s="20">
        <v>26</v>
      </c>
      <c r="N906" s="19">
        <v>71.300448430493304</v>
      </c>
      <c r="O906" s="19">
        <v>56.053811659192803</v>
      </c>
      <c r="P906" s="19">
        <v>29.596412556053799</v>
      </c>
    </row>
    <row r="907" spans="1:16" ht="14.1" x14ac:dyDescent="0.5">
      <c r="A907" t="s">
        <v>5368</v>
      </c>
      <c r="B907" s="17" t="s">
        <v>5361</v>
      </c>
      <c r="C907" t="s">
        <v>2348</v>
      </c>
      <c r="D907" t="s">
        <v>5362</v>
      </c>
      <c r="E907" t="s">
        <v>5363</v>
      </c>
      <c r="F907" s="18">
        <v>14.4</v>
      </c>
      <c r="G907" s="18">
        <v>11.2</v>
      </c>
      <c r="H907" s="18">
        <v>4.5999999999999996</v>
      </c>
      <c r="I907" s="18">
        <v>30.2</v>
      </c>
      <c r="J907" s="19">
        <v>0.47699999999999998</v>
      </c>
      <c r="K907" s="19">
        <v>0.371</v>
      </c>
      <c r="L907" s="19">
        <v>0.152</v>
      </c>
      <c r="M907" s="20">
        <v>27</v>
      </c>
      <c r="N907" s="19">
        <v>84.821428571428598</v>
      </c>
      <c r="O907" s="19">
        <v>68.303571428571402</v>
      </c>
      <c r="P907" s="19">
        <v>8.4821428571428594</v>
      </c>
    </row>
    <row r="908" spans="1:16" ht="14.1" x14ac:dyDescent="0.5">
      <c r="A908" t="s">
        <v>5369</v>
      </c>
      <c r="B908" s="17" t="s">
        <v>227</v>
      </c>
      <c r="C908" t="s">
        <v>5370</v>
      </c>
      <c r="D908" t="s">
        <v>4690</v>
      </c>
      <c r="E908" t="s">
        <v>4691</v>
      </c>
      <c r="F908" s="18">
        <v>1.2760000000000001E-2</v>
      </c>
      <c r="G908" s="18">
        <v>3.0100000000000001E-3</v>
      </c>
      <c r="H908" s="18">
        <v>2.4199999999999998E-3</v>
      </c>
      <c r="I908" s="18">
        <v>1.8200000000000001E-2</v>
      </c>
      <c r="J908" s="19">
        <v>0.70130000000000003</v>
      </c>
      <c r="K908" s="19">
        <v>0.1656</v>
      </c>
      <c r="L908" s="19">
        <v>0.1331</v>
      </c>
      <c r="M908" s="20">
        <v>2</v>
      </c>
      <c r="N908" s="19">
        <v>94.170403587444</v>
      </c>
      <c r="O908" s="19">
        <v>52.466367713004502</v>
      </c>
      <c r="P908" s="19">
        <v>6.2780269058296003</v>
      </c>
    </row>
    <row r="909" spans="1:16" ht="14.1" x14ac:dyDescent="0.5">
      <c r="A909" t="s">
        <v>5371</v>
      </c>
      <c r="B909" s="17" t="s">
        <v>227</v>
      </c>
      <c r="C909" t="s">
        <v>5370</v>
      </c>
      <c r="D909" t="s">
        <v>5372</v>
      </c>
      <c r="E909" t="s">
        <v>5373</v>
      </c>
      <c r="F909" s="18">
        <v>1.7999999999999999E-2</v>
      </c>
      <c r="G909" s="18">
        <v>3.9E-2</v>
      </c>
      <c r="H909" s="18">
        <v>0.08</v>
      </c>
      <c r="I909" s="18">
        <v>0.13700000000000001</v>
      </c>
      <c r="J909" s="19">
        <v>0.13139999999999999</v>
      </c>
      <c r="K909" s="19">
        <v>0.28470000000000001</v>
      </c>
      <c r="L909" s="19">
        <v>0.58389999999999997</v>
      </c>
      <c r="M909" s="20">
        <v>7</v>
      </c>
      <c r="N909" s="19">
        <v>0</v>
      </c>
      <c r="O909" s="19">
        <v>88.3408071748879</v>
      </c>
      <c r="P909" s="19">
        <v>98.654708520179398</v>
      </c>
    </row>
    <row r="910" spans="1:16" ht="14.1" x14ac:dyDescent="0.5">
      <c r="A910" t="s">
        <v>5374</v>
      </c>
      <c r="B910" s="17" t="s">
        <v>227</v>
      </c>
      <c r="C910" t="s">
        <v>5370</v>
      </c>
      <c r="D910" t="s">
        <v>5372</v>
      </c>
      <c r="E910" t="s">
        <v>5373</v>
      </c>
      <c r="F910" s="18">
        <v>0.16</v>
      </c>
      <c r="G910" s="18">
        <v>3.5999999999999997E-2</v>
      </c>
      <c r="H910" s="18">
        <v>0.08</v>
      </c>
      <c r="I910" s="18">
        <v>0.27600000000000002</v>
      </c>
      <c r="J910" s="19">
        <v>0.57969999999999999</v>
      </c>
      <c r="K910" s="19">
        <v>0.13039999999999999</v>
      </c>
      <c r="L910" s="19">
        <v>0.28989999999999999</v>
      </c>
      <c r="M910" s="20">
        <v>9</v>
      </c>
      <c r="N910" s="19">
        <v>77.232142857142904</v>
      </c>
      <c r="O910" s="19">
        <v>22.321428571428601</v>
      </c>
      <c r="P910" s="19">
        <v>42.857142857142897</v>
      </c>
    </row>
    <row r="911" spans="1:16" ht="14.1" x14ac:dyDescent="0.5">
      <c r="A911" t="s">
        <v>5375</v>
      </c>
      <c r="B911" s="17" t="s">
        <v>227</v>
      </c>
      <c r="C911" t="s">
        <v>5370</v>
      </c>
      <c r="D911" t="s">
        <v>5376</v>
      </c>
      <c r="E911" t="s">
        <v>4164</v>
      </c>
      <c r="F911" s="18">
        <v>8.2819199999999995</v>
      </c>
      <c r="G911" s="18">
        <v>3.8389099999999998</v>
      </c>
      <c r="H911" s="18">
        <v>7.3465499999999997</v>
      </c>
      <c r="I911" s="18">
        <v>19.48687</v>
      </c>
      <c r="J911" s="19">
        <v>0.42499999999999999</v>
      </c>
      <c r="K911" s="19">
        <v>0.19700000000000001</v>
      </c>
      <c r="L911" s="19">
        <v>0.377</v>
      </c>
      <c r="M911" s="20">
        <v>25</v>
      </c>
      <c r="N911" s="19">
        <v>61.883408071748903</v>
      </c>
      <c r="O911" s="19">
        <v>25.5605381165919</v>
      </c>
      <c r="P911" s="19">
        <v>74.4394618834081</v>
      </c>
    </row>
    <row r="912" spans="1:16" ht="14.1" x14ac:dyDescent="0.5">
      <c r="A912" t="s">
        <v>5377</v>
      </c>
      <c r="B912" s="17" t="s">
        <v>227</v>
      </c>
      <c r="C912" t="s">
        <v>5370</v>
      </c>
      <c r="D912" t="s">
        <v>5376</v>
      </c>
      <c r="E912" t="s">
        <v>4164</v>
      </c>
      <c r="F912" s="18">
        <v>11.14545</v>
      </c>
      <c r="G912" s="18">
        <v>6.6404899999999998</v>
      </c>
      <c r="H912" s="18">
        <v>6.5223500000000003</v>
      </c>
      <c r="I912" s="18">
        <v>24.308299999999999</v>
      </c>
      <c r="J912" s="19">
        <v>0.45850000000000002</v>
      </c>
      <c r="K912" s="19">
        <v>0.2732</v>
      </c>
      <c r="L912" s="19">
        <v>0.26829999999999998</v>
      </c>
      <c r="M912" s="20">
        <v>26</v>
      </c>
      <c r="N912" s="19">
        <v>76.233183856502194</v>
      </c>
      <c r="O912" s="19">
        <v>35.426008968609899</v>
      </c>
      <c r="P912" s="19">
        <v>39.461883408071699</v>
      </c>
    </row>
    <row r="913" spans="1:16" ht="14.1" x14ac:dyDescent="0.5">
      <c r="A913" t="s">
        <v>5378</v>
      </c>
      <c r="B913" s="17" t="s">
        <v>227</v>
      </c>
      <c r="C913" t="s">
        <v>5370</v>
      </c>
      <c r="D913" t="s">
        <v>5379</v>
      </c>
      <c r="E913" t="s">
        <v>4164</v>
      </c>
      <c r="F913" s="18">
        <v>11.606999999999999</v>
      </c>
      <c r="G913" s="18">
        <v>7.2299600000000002</v>
      </c>
      <c r="H913" s="18">
        <v>7.1147299999999998</v>
      </c>
      <c r="I913" s="18">
        <v>25.951689999999999</v>
      </c>
      <c r="J913" s="19">
        <v>0.44729999999999998</v>
      </c>
      <c r="K913" s="19">
        <v>0.27860000000000001</v>
      </c>
      <c r="L913" s="19">
        <v>0.2742</v>
      </c>
      <c r="M913" s="20">
        <v>26</v>
      </c>
      <c r="N913" s="19">
        <v>73.991031390134495</v>
      </c>
      <c r="O913" s="19">
        <v>37.219730941704</v>
      </c>
      <c r="P913" s="19">
        <v>43.0493273542601</v>
      </c>
    </row>
    <row r="914" spans="1:16" ht="14.1" x14ac:dyDescent="0.5">
      <c r="A914" t="s">
        <v>5380</v>
      </c>
      <c r="B914" s="17" t="s">
        <v>227</v>
      </c>
      <c r="C914" t="s">
        <v>5370</v>
      </c>
      <c r="D914" t="s">
        <v>5379</v>
      </c>
      <c r="E914" t="s">
        <v>4164</v>
      </c>
      <c r="F914" s="18">
        <v>13.35355</v>
      </c>
      <c r="G914" s="18">
        <v>7.6995500000000003</v>
      </c>
      <c r="H914" s="18">
        <v>9.2763100000000005</v>
      </c>
      <c r="I914" s="18">
        <v>30.329409999999999</v>
      </c>
      <c r="J914" s="19">
        <v>0.44030000000000002</v>
      </c>
      <c r="K914" s="19">
        <v>0.25390000000000001</v>
      </c>
      <c r="L914" s="19">
        <v>0.30590000000000001</v>
      </c>
      <c r="M914" s="20">
        <v>27</v>
      </c>
      <c r="N914" s="19">
        <v>78.125</v>
      </c>
      <c r="O914" s="19">
        <v>31.25</v>
      </c>
      <c r="P914" s="19">
        <v>48.660714285714299</v>
      </c>
    </row>
    <row r="915" spans="1:16" ht="14.1" x14ac:dyDescent="0.5">
      <c r="A915" t="s">
        <v>5381</v>
      </c>
      <c r="B915" s="17" t="s">
        <v>227</v>
      </c>
      <c r="C915" t="s">
        <v>5370</v>
      </c>
      <c r="D915" t="s">
        <v>5379</v>
      </c>
      <c r="E915" t="s">
        <v>4164</v>
      </c>
      <c r="F915" s="18">
        <v>14.13144</v>
      </c>
      <c r="G915" s="18">
        <v>8.5053199999999993</v>
      </c>
      <c r="H915" s="18">
        <v>8.9054300000000008</v>
      </c>
      <c r="I915" s="18">
        <v>31.542190000000002</v>
      </c>
      <c r="J915" s="19">
        <v>0.44800000000000001</v>
      </c>
      <c r="K915" s="19">
        <v>0.26960000000000001</v>
      </c>
      <c r="L915" s="19">
        <v>0.2823</v>
      </c>
      <c r="M915" s="20">
        <v>27</v>
      </c>
      <c r="N915" s="19">
        <v>79.464285714285694</v>
      </c>
      <c r="O915" s="19">
        <v>33.928571428571402</v>
      </c>
      <c r="P915" s="19">
        <v>40.178571428571402</v>
      </c>
    </row>
    <row r="916" spans="1:16" ht="14.1" x14ac:dyDescent="0.5">
      <c r="A916" t="s">
        <v>5382</v>
      </c>
      <c r="B916" s="17" t="s">
        <v>5383</v>
      </c>
      <c r="C916" t="s">
        <v>2419</v>
      </c>
      <c r="D916" t="s">
        <v>5384</v>
      </c>
      <c r="E916" t="s">
        <v>5385</v>
      </c>
      <c r="F916" s="18">
        <v>1.5054399999999999</v>
      </c>
      <c r="G916" s="18">
        <v>2.2223099999999998</v>
      </c>
      <c r="H916" s="18">
        <v>3.83528</v>
      </c>
      <c r="I916" s="18">
        <v>7.5630300000000004</v>
      </c>
      <c r="J916" s="19">
        <v>0.19900000000000001</v>
      </c>
      <c r="K916" s="19">
        <v>0.29399999999999998</v>
      </c>
      <c r="L916" s="19">
        <v>0.50700000000000001</v>
      </c>
      <c r="M916" s="20">
        <v>22</v>
      </c>
      <c r="N916" s="19">
        <v>7.1748878923766801</v>
      </c>
      <c r="O916" s="19">
        <v>65.470852017937204</v>
      </c>
      <c r="P916" s="19">
        <v>84.753363228699598</v>
      </c>
    </row>
    <row r="917" spans="1:16" ht="14.1" x14ac:dyDescent="0.5">
      <c r="A917" t="s">
        <v>5386</v>
      </c>
      <c r="B917" s="17" t="s">
        <v>5383</v>
      </c>
      <c r="C917" t="s">
        <v>2419</v>
      </c>
      <c r="D917" t="s">
        <v>5384</v>
      </c>
      <c r="E917" t="s">
        <v>5385</v>
      </c>
      <c r="F917" s="18">
        <v>1.76033</v>
      </c>
      <c r="G917" s="18">
        <v>3.5206599999999999</v>
      </c>
      <c r="H917" s="18">
        <v>5.6434100000000003</v>
      </c>
      <c r="I917" s="18">
        <v>10.9244</v>
      </c>
      <c r="J917" s="19">
        <v>0.161</v>
      </c>
      <c r="K917" s="19">
        <v>0.32200000000000001</v>
      </c>
      <c r="L917" s="19">
        <v>0.51700000000000002</v>
      </c>
      <c r="M917" s="20">
        <v>23</v>
      </c>
      <c r="N917" s="19">
        <v>2.6905829596412598</v>
      </c>
      <c r="O917" s="19">
        <v>61.434977578475298</v>
      </c>
      <c r="P917" s="19">
        <v>92.376681614349806</v>
      </c>
    </row>
    <row r="918" spans="1:16" ht="14.1" x14ac:dyDescent="0.5">
      <c r="A918" t="s">
        <v>5387</v>
      </c>
      <c r="B918" s="17" t="s">
        <v>5383</v>
      </c>
      <c r="C918" t="s">
        <v>2419</v>
      </c>
      <c r="D918" t="s">
        <v>5384</v>
      </c>
      <c r="E918" t="s">
        <v>5385</v>
      </c>
      <c r="F918" s="18">
        <v>4.4047999999999998</v>
      </c>
      <c r="G918" s="18">
        <v>2.00725</v>
      </c>
      <c r="H918" s="18">
        <v>5.3526600000000002</v>
      </c>
      <c r="I918" s="18">
        <v>11.764699999999999</v>
      </c>
      <c r="J918" s="19">
        <v>0.374</v>
      </c>
      <c r="K918" s="19">
        <v>0.17100000000000001</v>
      </c>
      <c r="L918" s="19">
        <v>0.45500000000000002</v>
      </c>
      <c r="M918" s="20">
        <v>24</v>
      </c>
      <c r="N918" s="19">
        <v>49.107142857142897</v>
      </c>
      <c r="O918" s="19">
        <v>12.0535714285714</v>
      </c>
      <c r="P918" s="19">
        <v>87.5</v>
      </c>
    </row>
    <row r="919" spans="1:16" ht="14.1" x14ac:dyDescent="0.5">
      <c r="A919" t="s">
        <v>5388</v>
      </c>
      <c r="B919" s="17" t="s">
        <v>5383</v>
      </c>
      <c r="C919" t="s">
        <v>2419</v>
      </c>
      <c r="D919" t="s">
        <v>5384</v>
      </c>
      <c r="E919" t="s">
        <v>5385</v>
      </c>
      <c r="F919" s="18">
        <v>4.3888800000000003</v>
      </c>
      <c r="G919" s="18">
        <v>3.48082</v>
      </c>
      <c r="H919" s="18">
        <v>8.0967099999999999</v>
      </c>
      <c r="I919" s="18">
        <v>15.9664</v>
      </c>
      <c r="J919" s="19">
        <v>0.27500000000000002</v>
      </c>
      <c r="K919" s="19">
        <v>0.218</v>
      </c>
      <c r="L919" s="19">
        <v>0.50700000000000001</v>
      </c>
      <c r="M919" s="20">
        <v>25</v>
      </c>
      <c r="N919" s="19">
        <v>20.627802690583</v>
      </c>
      <c r="O919" s="19">
        <v>29.596412556053799</v>
      </c>
      <c r="P919" s="19">
        <v>91.928251121076201</v>
      </c>
    </row>
    <row r="920" spans="1:16" ht="14.1" x14ac:dyDescent="0.5">
      <c r="A920" t="s">
        <v>5389</v>
      </c>
      <c r="B920" s="17" t="s">
        <v>5383</v>
      </c>
      <c r="C920" t="s">
        <v>2419</v>
      </c>
      <c r="D920" t="s">
        <v>5384</v>
      </c>
      <c r="E920" t="s">
        <v>5385</v>
      </c>
      <c r="F920" s="18">
        <v>6.7306400000000002</v>
      </c>
      <c r="G920" s="18">
        <v>4.0383800000000001</v>
      </c>
      <c r="H920" s="18">
        <v>11.07967</v>
      </c>
      <c r="I920" s="18">
        <v>21.848700000000001</v>
      </c>
      <c r="J920" s="19">
        <v>0.308</v>
      </c>
      <c r="K920" s="19">
        <v>0.185</v>
      </c>
      <c r="L920" s="19">
        <v>0.50700000000000001</v>
      </c>
      <c r="M920" s="20">
        <v>26</v>
      </c>
      <c r="N920" s="19">
        <v>25.5605381165919</v>
      </c>
      <c r="O920" s="19">
        <v>10.3139013452915</v>
      </c>
      <c r="P920" s="19">
        <v>94.170403587444</v>
      </c>
    </row>
    <row r="921" spans="1:16" ht="14.1" x14ac:dyDescent="0.5">
      <c r="A921" t="s">
        <v>5390</v>
      </c>
      <c r="B921" s="17" t="s">
        <v>5391</v>
      </c>
      <c r="C921" t="s">
        <v>2390</v>
      </c>
      <c r="D921" t="s">
        <v>5392</v>
      </c>
      <c r="E921" t="s">
        <v>5393</v>
      </c>
      <c r="F921" s="18">
        <v>0.99431999999999998</v>
      </c>
      <c r="G921" s="18">
        <v>0.34743000000000002</v>
      </c>
      <c r="H921" s="18">
        <v>0.34264</v>
      </c>
      <c r="I921" s="18">
        <v>1.6666700000000001</v>
      </c>
      <c r="J921" s="19">
        <v>0.59699999999999998</v>
      </c>
      <c r="K921" s="19">
        <v>0.20799999999999999</v>
      </c>
      <c r="L921" s="19">
        <v>0.20599999999999999</v>
      </c>
      <c r="M921" s="20">
        <v>16</v>
      </c>
      <c r="N921" s="19">
        <v>89.237668161434996</v>
      </c>
      <c r="O921" s="19">
        <v>45.291479820627799</v>
      </c>
      <c r="P921" s="19">
        <v>20.179372197309402</v>
      </c>
    </row>
    <row r="922" spans="1:16" ht="14.1" x14ac:dyDescent="0.5">
      <c r="A922" t="s">
        <v>5394</v>
      </c>
      <c r="B922" s="17" t="s">
        <v>5391</v>
      </c>
      <c r="C922" t="s">
        <v>2390</v>
      </c>
      <c r="D922" t="s">
        <v>5392</v>
      </c>
      <c r="E922" t="s">
        <v>5393</v>
      </c>
      <c r="F922" s="18">
        <v>2.5620400000000001</v>
      </c>
      <c r="G922" s="18">
        <v>1.06769</v>
      </c>
      <c r="H922" s="18">
        <v>0.75410999999999995</v>
      </c>
      <c r="I922" s="18">
        <v>4.36937</v>
      </c>
      <c r="J922" s="19">
        <v>0.58599999999999997</v>
      </c>
      <c r="K922" s="19">
        <v>0.24399999999999999</v>
      </c>
      <c r="L922" s="19">
        <v>0.17299999999999999</v>
      </c>
      <c r="M922" s="20">
        <v>20</v>
      </c>
      <c r="N922" s="19">
        <v>90.134529147982093</v>
      </c>
      <c r="O922" s="19">
        <v>46.188340807174903</v>
      </c>
      <c r="P922" s="19">
        <v>14.7982062780269</v>
      </c>
    </row>
    <row r="923" spans="1:16" ht="14.1" x14ac:dyDescent="0.5">
      <c r="A923" t="s">
        <v>5395</v>
      </c>
      <c r="B923" s="17" t="s">
        <v>5391</v>
      </c>
      <c r="C923" t="s">
        <v>2390</v>
      </c>
      <c r="D923" t="s">
        <v>5392</v>
      </c>
      <c r="E923" t="s">
        <v>5393</v>
      </c>
      <c r="F923" s="18">
        <v>3.1069599999999999</v>
      </c>
      <c r="G923" s="18">
        <v>1.3534900000000001</v>
      </c>
      <c r="H923" s="18">
        <v>1.4086399999999999</v>
      </c>
      <c r="I923" s="18">
        <v>5.8421500000000002</v>
      </c>
      <c r="J923" s="19">
        <v>0.53200000000000003</v>
      </c>
      <c r="K923" s="19">
        <v>0.23200000000000001</v>
      </c>
      <c r="L923" s="19">
        <v>0.24099999999999999</v>
      </c>
      <c r="M923" s="20">
        <v>21</v>
      </c>
      <c r="N923" s="19">
        <v>87.053571428571402</v>
      </c>
      <c r="O923" s="19">
        <v>39.732142857142897</v>
      </c>
      <c r="P923" s="19">
        <v>37.053571428571402</v>
      </c>
    </row>
    <row r="924" spans="1:16" ht="14.1" x14ac:dyDescent="0.5">
      <c r="A924" t="s">
        <v>5396</v>
      </c>
      <c r="B924" s="17" t="s">
        <v>5391</v>
      </c>
      <c r="C924" t="s">
        <v>2390</v>
      </c>
      <c r="D924" t="s">
        <v>5392</v>
      </c>
      <c r="E924" t="s">
        <v>5393</v>
      </c>
      <c r="F924" s="18">
        <v>8.5172600000000003</v>
      </c>
      <c r="G924" s="18">
        <v>5.5019099999999996</v>
      </c>
      <c r="H924" s="18">
        <v>5.5054499999999997</v>
      </c>
      <c r="I924" s="18">
        <v>19.3674</v>
      </c>
      <c r="J924" s="19">
        <v>0.44</v>
      </c>
      <c r="K924" s="19">
        <v>0.28399999999999997</v>
      </c>
      <c r="L924" s="19">
        <v>0.28399999999999997</v>
      </c>
      <c r="M924" s="20">
        <v>25</v>
      </c>
      <c r="N924" s="19">
        <v>65.470852017937204</v>
      </c>
      <c r="O924" s="19">
        <v>47.982062780269104</v>
      </c>
      <c r="P924" s="19">
        <v>48.430493273542602</v>
      </c>
    </row>
    <row r="925" spans="1:16" ht="14.1" x14ac:dyDescent="0.5">
      <c r="A925" t="s">
        <v>5397</v>
      </c>
      <c r="B925" s="17" t="s">
        <v>5398</v>
      </c>
      <c r="C925" t="s">
        <v>2390</v>
      </c>
      <c r="D925" t="s">
        <v>5399</v>
      </c>
      <c r="E925" t="s">
        <v>5400</v>
      </c>
      <c r="F925" s="18">
        <v>0.20813999999999999</v>
      </c>
      <c r="G925" s="18">
        <v>0.10115</v>
      </c>
      <c r="H925" s="18">
        <v>0.11088000000000001</v>
      </c>
      <c r="I925" s="18">
        <v>0.42016999999999999</v>
      </c>
      <c r="J925" s="19">
        <v>0.495</v>
      </c>
      <c r="K925" s="19">
        <v>0.24099999999999999</v>
      </c>
      <c r="L925" s="19">
        <v>0.26400000000000001</v>
      </c>
      <c r="M925" s="20">
        <v>10</v>
      </c>
      <c r="N925" s="19">
        <v>54.260089686098702</v>
      </c>
      <c r="O925" s="19">
        <v>72.645739910313907</v>
      </c>
      <c r="P925" s="19">
        <v>34.080717488789197</v>
      </c>
    </row>
    <row r="926" spans="1:16" ht="14.1" x14ac:dyDescent="0.5">
      <c r="A926" t="s">
        <v>5401</v>
      </c>
      <c r="B926" s="17" t="s">
        <v>5398</v>
      </c>
      <c r="C926" t="s">
        <v>2390</v>
      </c>
      <c r="D926" t="s">
        <v>5399</v>
      </c>
      <c r="E926" t="s">
        <v>5400</v>
      </c>
      <c r="F926" s="18">
        <v>0.49963000000000002</v>
      </c>
      <c r="G926" s="18">
        <v>0.35339999999999999</v>
      </c>
      <c r="H926" s="18">
        <v>0.45698</v>
      </c>
      <c r="I926" s="18">
        <v>1.31</v>
      </c>
      <c r="J926" s="19">
        <v>0.38100000000000001</v>
      </c>
      <c r="K926" s="19">
        <v>0.27</v>
      </c>
      <c r="L926" s="19">
        <v>0.34899999999999998</v>
      </c>
      <c r="M926" s="20">
        <v>15</v>
      </c>
      <c r="N926" s="19">
        <v>20.089285714285701</v>
      </c>
      <c r="O926" s="19">
        <v>69.642857142857096</v>
      </c>
      <c r="P926" s="19">
        <v>64.732142857142904</v>
      </c>
    </row>
    <row r="927" spans="1:16" ht="14.1" x14ac:dyDescent="0.5">
      <c r="A927" t="s">
        <v>5402</v>
      </c>
      <c r="B927" s="17" t="s">
        <v>5398</v>
      </c>
      <c r="C927" t="s">
        <v>2390</v>
      </c>
      <c r="D927" t="s">
        <v>5399</v>
      </c>
      <c r="E927" t="s">
        <v>5400</v>
      </c>
      <c r="F927" s="18">
        <v>1.4594400000000001</v>
      </c>
      <c r="G927" s="18">
        <v>0.59289999999999998</v>
      </c>
      <c r="H927" s="18">
        <v>0.38766</v>
      </c>
      <c r="I927" s="18">
        <v>2.44</v>
      </c>
      <c r="J927" s="19">
        <v>0.59799999999999998</v>
      </c>
      <c r="K927" s="19">
        <v>0.24299999999999999</v>
      </c>
      <c r="L927" s="19">
        <v>0.159</v>
      </c>
      <c r="M927" s="20">
        <v>18</v>
      </c>
      <c r="N927" s="19">
        <v>90.625</v>
      </c>
      <c r="O927" s="19">
        <v>57.142857142857103</v>
      </c>
      <c r="P927" s="19">
        <v>7.58928571428571</v>
      </c>
    </row>
    <row r="928" spans="1:16" ht="14.1" x14ac:dyDescent="0.5">
      <c r="A928" t="s">
        <v>5403</v>
      </c>
      <c r="B928" s="17" t="s">
        <v>5398</v>
      </c>
      <c r="C928" t="s">
        <v>2390</v>
      </c>
      <c r="D928" t="s">
        <v>5399</v>
      </c>
      <c r="E928" t="s">
        <v>5400</v>
      </c>
      <c r="F928" s="18">
        <v>3.86321</v>
      </c>
      <c r="G928" s="18">
        <v>1.4858499999999999</v>
      </c>
      <c r="H928" s="18">
        <v>0.95094000000000001</v>
      </c>
      <c r="I928" s="18">
        <v>6.3</v>
      </c>
      <c r="J928" s="19">
        <v>0.61299999999999999</v>
      </c>
      <c r="K928" s="19">
        <v>0.23599999999999999</v>
      </c>
      <c r="L928" s="19">
        <v>0.151</v>
      </c>
      <c r="M928" s="20">
        <v>21</v>
      </c>
      <c r="N928" s="19">
        <v>95.535714285714306</v>
      </c>
      <c r="O928" s="19">
        <v>41.071428571428598</v>
      </c>
      <c r="P928" s="19">
        <v>8.03571428571429</v>
      </c>
    </row>
    <row r="929" spans="1:16" ht="14.1" x14ac:dyDescent="0.5">
      <c r="A929" t="s">
        <v>5404</v>
      </c>
      <c r="B929" s="17" t="s">
        <v>5405</v>
      </c>
      <c r="C929" t="s">
        <v>2390</v>
      </c>
      <c r="D929" t="s">
        <v>5399</v>
      </c>
      <c r="E929" t="s">
        <v>5400</v>
      </c>
      <c r="F929" s="18">
        <v>0.12286999999999999</v>
      </c>
      <c r="G929" s="18">
        <v>8.1909999999999997E-2</v>
      </c>
      <c r="H929" s="18">
        <v>5.7820000000000003E-2</v>
      </c>
      <c r="I929" s="18">
        <v>0.26261000000000001</v>
      </c>
      <c r="J929" s="19">
        <v>0.46800000000000003</v>
      </c>
      <c r="K929" s="19">
        <v>0.312</v>
      </c>
      <c r="L929" s="19">
        <v>0.22</v>
      </c>
      <c r="M929" s="20">
        <v>9</v>
      </c>
      <c r="N929" s="19">
        <v>44.196428571428598</v>
      </c>
      <c r="O929" s="19">
        <v>91.517857142857096</v>
      </c>
      <c r="P929" s="19">
        <v>20.9821428571429</v>
      </c>
    </row>
    <row r="930" spans="1:16" ht="14.1" x14ac:dyDescent="0.5">
      <c r="A930" t="s">
        <v>5406</v>
      </c>
      <c r="B930" s="17" t="s">
        <v>5405</v>
      </c>
      <c r="C930" t="s">
        <v>2390</v>
      </c>
      <c r="D930" t="s">
        <v>5399</v>
      </c>
      <c r="E930" t="s">
        <v>5400</v>
      </c>
      <c r="F930" s="18">
        <v>0.39861000000000002</v>
      </c>
      <c r="G930" s="18">
        <v>0.33056000000000002</v>
      </c>
      <c r="H930" s="18">
        <v>0.32083</v>
      </c>
      <c r="I930" s="18">
        <v>1.05</v>
      </c>
      <c r="J930" s="19">
        <v>0.38</v>
      </c>
      <c r="K930" s="19">
        <v>0.315</v>
      </c>
      <c r="L930" s="19">
        <v>0.30599999999999999</v>
      </c>
      <c r="M930" s="20">
        <v>14</v>
      </c>
      <c r="N930" s="19">
        <v>23.318385650224201</v>
      </c>
      <c r="O930" s="19">
        <v>86.995515695067297</v>
      </c>
      <c r="P930" s="19">
        <v>49.327354260089699</v>
      </c>
    </row>
    <row r="931" spans="1:16" ht="14.1" x14ac:dyDescent="0.5">
      <c r="A931" t="s">
        <v>5407</v>
      </c>
      <c r="B931" s="17" t="s">
        <v>5405</v>
      </c>
      <c r="C931" t="s">
        <v>2390</v>
      </c>
      <c r="D931" t="s">
        <v>5399</v>
      </c>
      <c r="E931" t="s">
        <v>5400</v>
      </c>
      <c r="F931" s="18">
        <v>1.595</v>
      </c>
      <c r="G931" s="18">
        <v>0.42899999999999999</v>
      </c>
      <c r="H931" s="18">
        <v>0.28599999999999998</v>
      </c>
      <c r="I931" s="18">
        <v>2.31</v>
      </c>
      <c r="J931" s="19">
        <v>0.69</v>
      </c>
      <c r="K931" s="19">
        <v>0.186</v>
      </c>
      <c r="L931" s="19">
        <v>0.124</v>
      </c>
      <c r="M931" s="20">
        <v>17</v>
      </c>
      <c r="N931" s="19">
        <v>97.309417040358795</v>
      </c>
      <c r="O931" s="19">
        <v>30.941704035874402</v>
      </c>
      <c r="P931" s="19">
        <v>4.4843049327354301</v>
      </c>
    </row>
    <row r="932" spans="1:16" ht="14.1" x14ac:dyDescent="0.5">
      <c r="A932" t="s">
        <v>5408</v>
      </c>
      <c r="B932" s="17" t="s">
        <v>5405</v>
      </c>
      <c r="C932" t="s">
        <v>2390</v>
      </c>
      <c r="D932" t="s">
        <v>5399</v>
      </c>
      <c r="E932" t="s">
        <v>5400</v>
      </c>
      <c r="F932" s="18">
        <v>2.5179100000000001</v>
      </c>
      <c r="G932" s="18">
        <v>0.85192000000000001</v>
      </c>
      <c r="H932" s="18">
        <v>0.70047000000000004</v>
      </c>
      <c r="I932" s="18">
        <v>4.0702999999999996</v>
      </c>
      <c r="J932" s="19">
        <v>0.61899999999999999</v>
      </c>
      <c r="K932" s="19">
        <v>0.20899999999999999</v>
      </c>
      <c r="L932" s="19">
        <v>0.17199999999999999</v>
      </c>
      <c r="M932" s="20">
        <v>20</v>
      </c>
      <c r="N932" s="19">
        <v>95.067264573990997</v>
      </c>
      <c r="O932" s="19">
        <v>36.771300448430502</v>
      </c>
      <c r="P932" s="19">
        <v>14.349775784753399</v>
      </c>
    </row>
    <row r="933" spans="1:16" ht="14.1" x14ac:dyDescent="0.5">
      <c r="A933" t="s">
        <v>5409</v>
      </c>
      <c r="B933" s="17" t="s">
        <v>5405</v>
      </c>
      <c r="C933" t="s">
        <v>2390</v>
      </c>
      <c r="D933" t="s">
        <v>5410</v>
      </c>
      <c r="E933" t="s">
        <v>5411</v>
      </c>
      <c r="F933" s="18">
        <v>3.1187999999999998</v>
      </c>
      <c r="G933" s="18">
        <v>4.6104000000000003</v>
      </c>
      <c r="H933" s="18">
        <v>5.8308</v>
      </c>
      <c r="I933" s="18">
        <v>13.56</v>
      </c>
      <c r="J933" s="19">
        <v>0.23</v>
      </c>
      <c r="K933" s="19">
        <v>0.34</v>
      </c>
      <c r="L933" s="19">
        <v>0.43</v>
      </c>
      <c r="M933" s="20">
        <v>24</v>
      </c>
      <c r="N933" s="19">
        <v>13.839285714285699</v>
      </c>
      <c r="O933" s="19">
        <v>59.375</v>
      </c>
      <c r="P933" s="19">
        <v>83.482142857142904</v>
      </c>
    </row>
    <row r="934" spans="1:16" ht="14.1" x14ac:dyDescent="0.5">
      <c r="A934" t="s">
        <v>5412</v>
      </c>
      <c r="B934" s="17" t="s">
        <v>5405</v>
      </c>
      <c r="C934" t="s">
        <v>2390</v>
      </c>
      <c r="D934" t="s">
        <v>5410</v>
      </c>
      <c r="E934" t="s">
        <v>5411</v>
      </c>
      <c r="F934" s="18">
        <v>4.4688999999999997</v>
      </c>
      <c r="G934" s="18">
        <v>6.6062000000000003</v>
      </c>
      <c r="H934" s="18">
        <v>8.3549000000000007</v>
      </c>
      <c r="I934" s="18">
        <v>19.43</v>
      </c>
      <c r="J934" s="19">
        <v>0.23</v>
      </c>
      <c r="K934" s="19">
        <v>0.34</v>
      </c>
      <c r="L934" s="19">
        <v>0.43</v>
      </c>
      <c r="M934" s="20">
        <v>25</v>
      </c>
      <c r="N934" s="19">
        <v>11.6591928251121</v>
      </c>
      <c r="O934" s="19">
        <v>67.713004484304903</v>
      </c>
      <c r="P934" s="19">
        <v>82.959641255605405</v>
      </c>
    </row>
    <row r="935" spans="1:16" ht="14.1" x14ac:dyDescent="0.5">
      <c r="A935" t="s">
        <v>5413</v>
      </c>
      <c r="B935" s="17" t="s">
        <v>5405</v>
      </c>
      <c r="C935" t="s">
        <v>2390</v>
      </c>
      <c r="D935" t="s">
        <v>5410</v>
      </c>
      <c r="E935" t="s">
        <v>5411</v>
      </c>
      <c r="F935" s="18">
        <v>4.6284000000000001</v>
      </c>
      <c r="G935" s="18">
        <v>8.1547999999999998</v>
      </c>
      <c r="H935" s="18">
        <v>9.2568000000000001</v>
      </c>
      <c r="I935" s="18">
        <v>22.04</v>
      </c>
      <c r="J935" s="19">
        <v>0.21</v>
      </c>
      <c r="K935" s="19">
        <v>0.37</v>
      </c>
      <c r="L935" s="19">
        <v>0.42</v>
      </c>
      <c r="M935" s="20">
        <v>26</v>
      </c>
      <c r="N935" s="19">
        <v>7.6233183856502196</v>
      </c>
      <c r="O935" s="19">
        <v>70.403587443946194</v>
      </c>
      <c r="P935" s="19">
        <v>82.062780269058294</v>
      </c>
    </row>
    <row r="936" spans="1:16" ht="14.1" x14ac:dyDescent="0.5">
      <c r="A936" t="s">
        <v>2774</v>
      </c>
      <c r="B936" s="17" t="s">
        <v>2775</v>
      </c>
      <c r="C936" t="s">
        <v>2430</v>
      </c>
      <c r="D936" t="s">
        <v>2739</v>
      </c>
      <c r="E936" t="s">
        <v>2740</v>
      </c>
      <c r="F936" s="18">
        <v>3.2300000000000002E-2</v>
      </c>
      <c r="G936" s="18">
        <v>1.5689999999999999E-2</v>
      </c>
      <c r="H936" s="18">
        <v>6.2609999999999999E-2</v>
      </c>
      <c r="I936" s="18">
        <v>0.1106</v>
      </c>
      <c r="J936" s="19">
        <v>0.29210000000000003</v>
      </c>
      <c r="K936" s="19">
        <v>0.14180000000000001</v>
      </c>
      <c r="L936" s="19">
        <v>0.56610000000000005</v>
      </c>
      <c r="M936" s="20">
        <v>6</v>
      </c>
      <c r="N936" s="19">
        <v>2.6785714285714302</v>
      </c>
      <c r="O936" s="19">
        <v>36.607142857142897</v>
      </c>
      <c r="P936" s="19">
        <v>99.107142857142904</v>
      </c>
    </row>
    <row r="937" spans="1:16" ht="14.1" x14ac:dyDescent="0.5">
      <c r="A937" t="s">
        <v>2776</v>
      </c>
      <c r="B937" s="17" t="s">
        <v>2775</v>
      </c>
      <c r="C937" t="s">
        <v>2430</v>
      </c>
      <c r="D937" t="s">
        <v>2739</v>
      </c>
      <c r="E937" t="s">
        <v>2740</v>
      </c>
      <c r="F937" s="18">
        <v>8.3390000000000006E-2</v>
      </c>
      <c r="G937" s="18">
        <v>4.3369999999999999E-2</v>
      </c>
      <c r="H937" s="18">
        <v>0.10724</v>
      </c>
      <c r="I937" s="18">
        <v>0.23400000000000001</v>
      </c>
      <c r="J937" s="19">
        <v>0.35639999999999999</v>
      </c>
      <c r="K937" s="19">
        <v>0.18540000000000001</v>
      </c>
      <c r="L937" s="19">
        <v>0.45829999999999999</v>
      </c>
      <c r="M937" s="20">
        <v>8</v>
      </c>
      <c r="N937" s="19">
        <v>13.004484304932699</v>
      </c>
      <c r="O937" s="19">
        <v>51.121076233183899</v>
      </c>
      <c r="P937" s="19">
        <v>86.995515695067297</v>
      </c>
    </row>
    <row r="938" spans="1:16" ht="14.1" x14ac:dyDescent="0.5">
      <c r="A938" t="s">
        <v>2777</v>
      </c>
      <c r="B938" s="17" t="s">
        <v>2778</v>
      </c>
      <c r="C938" t="s">
        <v>2430</v>
      </c>
      <c r="D938" t="s">
        <v>2739</v>
      </c>
      <c r="E938" t="s">
        <v>2740</v>
      </c>
      <c r="F938" s="18">
        <v>7.689E-2</v>
      </c>
      <c r="G938" s="18">
        <v>4.8039999999999999E-2</v>
      </c>
      <c r="H938" s="18">
        <v>4.8070000000000002E-2</v>
      </c>
      <c r="I938" s="18">
        <v>0.17299999999999999</v>
      </c>
      <c r="J938" s="19">
        <v>0.44450000000000001</v>
      </c>
      <c r="K938" s="19">
        <v>0.2777</v>
      </c>
      <c r="L938" s="19">
        <v>0.27779999999999999</v>
      </c>
      <c r="M938" s="20">
        <v>7</v>
      </c>
      <c r="N938" s="19">
        <v>24.215246636771301</v>
      </c>
      <c r="O938" s="19">
        <v>86.098654708520201</v>
      </c>
      <c r="P938" s="19">
        <v>45.291479820627799</v>
      </c>
    </row>
    <row r="939" spans="1:16" ht="14.1" x14ac:dyDescent="0.5">
      <c r="A939" t="s">
        <v>2779</v>
      </c>
      <c r="B939" s="17" t="s">
        <v>2778</v>
      </c>
      <c r="C939" t="s">
        <v>2430</v>
      </c>
      <c r="D939" t="s">
        <v>2739</v>
      </c>
      <c r="E939" t="s">
        <v>2740</v>
      </c>
      <c r="F939" s="18">
        <v>0.2092</v>
      </c>
      <c r="G939" s="18">
        <v>0.20168</v>
      </c>
      <c r="H939" s="18">
        <v>0.13411999999999999</v>
      </c>
      <c r="I939" s="18">
        <v>0.54500000000000004</v>
      </c>
      <c r="J939" s="19">
        <v>0.38390000000000002</v>
      </c>
      <c r="K939" s="19">
        <v>0.37009999999999998</v>
      </c>
      <c r="L939" s="19">
        <v>0.24610000000000001</v>
      </c>
      <c r="M939" s="20">
        <v>11</v>
      </c>
      <c r="N939" s="19">
        <v>21.52466367713</v>
      </c>
      <c r="O939" s="19">
        <v>95.067264573990997</v>
      </c>
      <c r="P939" s="19">
        <v>29.147982062780301</v>
      </c>
    </row>
    <row r="940" spans="1:16" ht="14.1" x14ac:dyDescent="0.5">
      <c r="A940" t="s">
        <v>2780</v>
      </c>
      <c r="B940" s="17" t="s">
        <v>2778</v>
      </c>
      <c r="C940" t="s">
        <v>2430</v>
      </c>
      <c r="D940" t="s">
        <v>2739</v>
      </c>
      <c r="E940" t="s">
        <v>2740</v>
      </c>
      <c r="F940" s="18">
        <v>1.51583</v>
      </c>
      <c r="G940" s="18">
        <v>1.96017</v>
      </c>
      <c r="H940" s="18">
        <v>0.51600000000000001</v>
      </c>
      <c r="I940" s="18">
        <v>3.992</v>
      </c>
      <c r="J940" s="19">
        <v>0.37969999999999998</v>
      </c>
      <c r="K940" s="19">
        <v>0.49099999999999999</v>
      </c>
      <c r="L940" s="19">
        <v>0.1293</v>
      </c>
      <c r="M940" s="20">
        <v>20</v>
      </c>
      <c r="N940" s="19">
        <v>48.430493273542602</v>
      </c>
      <c r="O940" s="19">
        <v>93.273542600896903</v>
      </c>
      <c r="P940" s="19">
        <v>5.3811659192825099</v>
      </c>
    </row>
    <row r="941" spans="1:16" ht="14.1" x14ac:dyDescent="0.5">
      <c r="A941" t="s">
        <v>2781</v>
      </c>
      <c r="B941" s="17" t="s">
        <v>2782</v>
      </c>
      <c r="C941" t="s">
        <v>2430</v>
      </c>
      <c r="D941" t="s">
        <v>2712</v>
      </c>
      <c r="E941" t="s">
        <v>2713</v>
      </c>
      <c r="F941" s="18">
        <v>2.8029999999999999E-2</v>
      </c>
      <c r="G941" s="18">
        <v>9.7099999999999999E-3</v>
      </c>
      <c r="H941" s="18">
        <v>2.3879999999999998E-2</v>
      </c>
      <c r="I941" s="18">
        <v>6.1620000000000001E-2</v>
      </c>
      <c r="J941" s="19">
        <v>0.45269999999999999</v>
      </c>
      <c r="K941" s="19">
        <v>0.15809999999999999</v>
      </c>
      <c r="L941" s="19">
        <v>0.38919999999999999</v>
      </c>
      <c r="M941" s="20">
        <v>5</v>
      </c>
      <c r="N941" s="19">
        <v>28.251121076233201</v>
      </c>
      <c r="O941" s="19">
        <v>41.704035874439498</v>
      </c>
      <c r="P941" s="19">
        <v>85.201793721973104</v>
      </c>
    </row>
    <row r="942" spans="1:16" ht="14.1" x14ac:dyDescent="0.5">
      <c r="A942" t="s">
        <v>2783</v>
      </c>
      <c r="B942" s="17" t="s">
        <v>2782</v>
      </c>
      <c r="C942" t="s">
        <v>2430</v>
      </c>
      <c r="D942" t="s">
        <v>2712</v>
      </c>
      <c r="E942" t="s">
        <v>2713</v>
      </c>
      <c r="F942" s="18">
        <v>0.10528</v>
      </c>
      <c r="G942" s="18">
        <v>3.984E-2</v>
      </c>
      <c r="H942" s="18">
        <v>6.0839999999999998E-2</v>
      </c>
      <c r="I942" s="18">
        <v>0.20596</v>
      </c>
      <c r="J942" s="19">
        <v>0.51259999999999994</v>
      </c>
      <c r="K942" s="19">
        <v>0.19220000000000001</v>
      </c>
      <c r="L942" s="19">
        <v>0.29509999999999997</v>
      </c>
      <c r="M942" s="20">
        <v>8</v>
      </c>
      <c r="N942" s="19">
        <v>54.708520179372201</v>
      </c>
      <c r="O942" s="19">
        <v>53.811659192825097</v>
      </c>
      <c r="P942" s="19">
        <v>47.533632286995498</v>
      </c>
    </row>
    <row r="943" spans="1:16" ht="14.1" x14ac:dyDescent="0.5">
      <c r="A943" t="s">
        <v>2784</v>
      </c>
      <c r="B943" s="17" t="s">
        <v>2782</v>
      </c>
      <c r="C943" t="s">
        <v>2430</v>
      </c>
      <c r="D943" t="s">
        <v>2785</v>
      </c>
      <c r="E943" t="s">
        <v>2786</v>
      </c>
      <c r="F943" s="18">
        <v>6.1550000000000001E-2</v>
      </c>
      <c r="G943" s="18">
        <v>6.3530000000000003E-2</v>
      </c>
      <c r="H943" s="18">
        <v>0.17771000000000001</v>
      </c>
      <c r="I943" s="18">
        <v>0.30280000000000001</v>
      </c>
      <c r="J943" s="19">
        <v>0.20300000000000001</v>
      </c>
      <c r="K943" s="19">
        <v>0.21</v>
      </c>
      <c r="L943" s="19">
        <v>0.58699999999999997</v>
      </c>
      <c r="M943" s="20">
        <v>9</v>
      </c>
      <c r="N943" s="19">
        <v>1.78571428571429</v>
      </c>
      <c r="O943" s="19">
        <v>62.946428571428598</v>
      </c>
      <c r="P943" s="19">
        <v>95.089285714285694</v>
      </c>
    </row>
    <row r="944" spans="1:16" ht="14.1" x14ac:dyDescent="0.5">
      <c r="A944" t="s">
        <v>2787</v>
      </c>
      <c r="B944" s="17" t="s">
        <v>2782</v>
      </c>
      <c r="C944" t="s">
        <v>2430</v>
      </c>
      <c r="D944" t="s">
        <v>2785</v>
      </c>
      <c r="E944" t="s">
        <v>2786</v>
      </c>
      <c r="F944" s="18">
        <v>0.13483999999999999</v>
      </c>
      <c r="G944" s="18">
        <v>0.1036</v>
      </c>
      <c r="H944" s="18">
        <v>0.27385999999999999</v>
      </c>
      <c r="I944" s="18">
        <v>0.51229999999999998</v>
      </c>
      <c r="J944" s="19">
        <v>0.26300000000000001</v>
      </c>
      <c r="K944" s="19">
        <v>0.20200000000000001</v>
      </c>
      <c r="L944" s="19">
        <v>0.53500000000000003</v>
      </c>
      <c r="M944" s="20">
        <v>11</v>
      </c>
      <c r="N944" s="19">
        <v>4.9327354260089704</v>
      </c>
      <c r="O944" s="19">
        <v>50.672645739910301</v>
      </c>
      <c r="P944" s="19">
        <v>95.964125560538093</v>
      </c>
    </row>
    <row r="945" spans="1:16" ht="14.1" x14ac:dyDescent="0.5">
      <c r="A945" t="s">
        <v>5414</v>
      </c>
      <c r="B945" s="17" t="s">
        <v>5415</v>
      </c>
      <c r="C945" t="s">
        <v>2337</v>
      </c>
      <c r="D945" t="s">
        <v>5416</v>
      </c>
      <c r="E945" t="s">
        <v>5417</v>
      </c>
      <c r="F945" s="18">
        <v>3.70242</v>
      </c>
      <c r="G945" s="18">
        <v>6.5560299999999998</v>
      </c>
      <c r="H945" s="18">
        <v>2.6816499999999999</v>
      </c>
      <c r="I945" s="18">
        <v>12.823700000000001</v>
      </c>
      <c r="J945" s="19">
        <v>0.28899999999999998</v>
      </c>
      <c r="K945" s="19">
        <v>0.51100000000000001</v>
      </c>
      <c r="L945" s="19">
        <v>0.20899999999999999</v>
      </c>
      <c r="M945" s="20">
        <v>24</v>
      </c>
      <c r="N945" s="19">
        <v>25.446428571428601</v>
      </c>
      <c r="O945" s="19">
        <v>94.642857142857096</v>
      </c>
      <c r="P945" s="19">
        <v>17.8571428571429</v>
      </c>
    </row>
    <row r="946" spans="1:16" ht="14.1" x14ac:dyDescent="0.5">
      <c r="A946" t="s">
        <v>5418</v>
      </c>
      <c r="B946" s="17" t="s">
        <v>5415</v>
      </c>
      <c r="C946" t="s">
        <v>2337</v>
      </c>
      <c r="D946" t="s">
        <v>5416</v>
      </c>
      <c r="E946" t="s">
        <v>5417</v>
      </c>
      <c r="F946" s="18">
        <v>10.077170000000001</v>
      </c>
      <c r="G946" s="18">
        <v>18.40578</v>
      </c>
      <c r="H946" s="18">
        <v>7.5728</v>
      </c>
      <c r="I946" s="18">
        <v>35.6982</v>
      </c>
      <c r="J946" s="19">
        <v>0.28199999999999997</v>
      </c>
      <c r="K946" s="19">
        <v>0.51600000000000001</v>
      </c>
      <c r="L946" s="19">
        <v>0.21199999999999999</v>
      </c>
      <c r="M946" s="20">
        <v>27</v>
      </c>
      <c r="N946" s="19">
        <v>28.571428571428601</v>
      </c>
      <c r="O946" s="19">
        <v>97.321428571428598</v>
      </c>
      <c r="P946" s="19">
        <v>18.75</v>
      </c>
    </row>
    <row r="947" spans="1:16" ht="14.1" x14ac:dyDescent="0.5">
      <c r="A947" t="s">
        <v>5419</v>
      </c>
      <c r="B947" s="17" t="s">
        <v>5415</v>
      </c>
      <c r="C947" t="s">
        <v>2337</v>
      </c>
      <c r="D947" t="s">
        <v>5416</v>
      </c>
      <c r="E947" t="s">
        <v>5417</v>
      </c>
      <c r="F947" s="18">
        <v>32.075009999999999</v>
      </c>
      <c r="G947" s="18">
        <v>61.635779999999997</v>
      </c>
      <c r="H947" s="18">
        <v>27.545780000000001</v>
      </c>
      <c r="I947" s="18">
        <v>119.783</v>
      </c>
      <c r="J947" s="19">
        <v>0.26800000000000002</v>
      </c>
      <c r="K947" s="19">
        <v>0.51500000000000001</v>
      </c>
      <c r="L947" s="19">
        <v>0.23</v>
      </c>
      <c r="M947" s="20">
        <v>29</v>
      </c>
      <c r="N947" s="19">
        <v>37.219730941704</v>
      </c>
      <c r="O947" s="19">
        <v>90.134529147982093</v>
      </c>
      <c r="P947" s="19">
        <v>27.3542600896861</v>
      </c>
    </row>
    <row r="948" spans="1:16" ht="14.1" x14ac:dyDescent="0.5">
      <c r="A948" t="s">
        <v>5420</v>
      </c>
      <c r="B948" s="17" t="s">
        <v>5415</v>
      </c>
      <c r="C948" t="s">
        <v>2337</v>
      </c>
      <c r="D948" t="s">
        <v>5416</v>
      </c>
      <c r="E948" t="s">
        <v>5417</v>
      </c>
      <c r="F948" s="18">
        <v>68.301220000000001</v>
      </c>
      <c r="G948" s="18">
        <v>176.29294999999999</v>
      </c>
      <c r="H948" s="18">
        <v>68.289159999999995</v>
      </c>
      <c r="I948" s="18">
        <v>309.19799999999998</v>
      </c>
      <c r="J948" s="19">
        <v>0.221</v>
      </c>
      <c r="K948" s="19">
        <v>0.56999999999999995</v>
      </c>
      <c r="L948" s="19">
        <v>0.221</v>
      </c>
      <c r="M948" s="20">
        <v>30</v>
      </c>
      <c r="N948" s="19">
        <v>49.107142857142897</v>
      </c>
      <c r="O948" s="19">
        <v>72.321428571428598</v>
      </c>
      <c r="P948" s="19">
        <v>33.928571428571402</v>
      </c>
    </row>
    <row r="949" spans="1:16" ht="14.1" x14ac:dyDescent="0.5">
      <c r="A949" t="s">
        <v>5421</v>
      </c>
      <c r="B949" s="17" t="s">
        <v>5422</v>
      </c>
      <c r="C949" t="s">
        <v>2337</v>
      </c>
      <c r="D949" t="s">
        <v>5423</v>
      </c>
      <c r="E949" t="s">
        <v>5424</v>
      </c>
      <c r="F949" s="18">
        <v>9.6750000000000003E-2</v>
      </c>
      <c r="G949" s="18">
        <v>2.6360000000000001E-2</v>
      </c>
      <c r="H949" s="18">
        <v>4.4350000000000001E-2</v>
      </c>
      <c r="I949" s="18">
        <v>0.16653000000000001</v>
      </c>
      <c r="J949" s="19">
        <v>0.58099999999999996</v>
      </c>
      <c r="K949" s="19">
        <v>0.158</v>
      </c>
      <c r="L949" s="19">
        <v>0.26600000000000001</v>
      </c>
      <c r="M949" s="20">
        <v>7</v>
      </c>
      <c r="N949" s="19">
        <v>68.161434977578494</v>
      </c>
      <c r="O949" s="19">
        <v>44.843049327354301</v>
      </c>
      <c r="P949" s="19">
        <v>41.2556053811659</v>
      </c>
    </row>
    <row r="950" spans="1:16" ht="14.1" x14ac:dyDescent="0.5">
      <c r="A950" t="s">
        <v>5425</v>
      </c>
      <c r="B950" s="17" t="s">
        <v>5422</v>
      </c>
      <c r="C950" t="s">
        <v>2337</v>
      </c>
      <c r="D950" t="s">
        <v>5423</v>
      </c>
      <c r="E950" t="s">
        <v>5424</v>
      </c>
      <c r="F950" s="18">
        <v>0.18081</v>
      </c>
      <c r="G950" s="18">
        <v>4.3920000000000001E-2</v>
      </c>
      <c r="H950" s="18">
        <v>9.7559999999999994E-2</v>
      </c>
      <c r="I950" s="18">
        <v>0.32418000000000002</v>
      </c>
      <c r="J950" s="19">
        <v>0.55800000000000005</v>
      </c>
      <c r="K950" s="19">
        <v>0.13500000000000001</v>
      </c>
      <c r="L950" s="19">
        <v>0.30099999999999999</v>
      </c>
      <c r="M950" s="20">
        <v>9</v>
      </c>
      <c r="N950" s="19">
        <v>72.767857142857096</v>
      </c>
      <c r="O950" s="19">
        <v>25</v>
      </c>
      <c r="P950" s="19">
        <v>47.321428571428598</v>
      </c>
    </row>
    <row r="951" spans="1:16" ht="14.1" x14ac:dyDescent="0.5">
      <c r="A951" t="s">
        <v>5426</v>
      </c>
      <c r="B951" s="17" t="s">
        <v>5422</v>
      </c>
      <c r="C951" t="s">
        <v>2337</v>
      </c>
      <c r="D951" t="s">
        <v>5423</v>
      </c>
      <c r="E951" t="s">
        <v>5424</v>
      </c>
      <c r="F951" s="18">
        <v>0.17644000000000001</v>
      </c>
      <c r="G951" s="18">
        <v>4.1320000000000003E-2</v>
      </c>
      <c r="H951" s="18">
        <v>0.10518</v>
      </c>
      <c r="I951" s="18">
        <v>0.33249000000000001</v>
      </c>
      <c r="J951" s="19">
        <v>0.53100000000000003</v>
      </c>
      <c r="K951" s="19">
        <v>0.124</v>
      </c>
      <c r="L951" s="19">
        <v>0.316</v>
      </c>
      <c r="M951" s="20">
        <v>10</v>
      </c>
      <c r="N951" s="19">
        <v>66.367713004484301</v>
      </c>
      <c r="O951" s="19">
        <v>21.076233183856498</v>
      </c>
      <c r="P951" s="19">
        <v>52.914798206278</v>
      </c>
    </row>
    <row r="952" spans="1:16" ht="14.1" x14ac:dyDescent="0.5">
      <c r="A952" t="s">
        <v>5427</v>
      </c>
      <c r="B952" s="17" t="s">
        <v>5428</v>
      </c>
      <c r="C952" t="s">
        <v>2337</v>
      </c>
      <c r="D952" t="s">
        <v>5423</v>
      </c>
      <c r="E952" t="s">
        <v>5424</v>
      </c>
      <c r="F952" s="18">
        <v>1.2370000000000001E-2</v>
      </c>
      <c r="G952" s="18">
        <v>5.4599999999999996E-3</v>
      </c>
      <c r="H952" s="18">
        <v>4.62E-3</v>
      </c>
      <c r="I952" s="18">
        <v>2.2450000000000001E-2</v>
      </c>
      <c r="J952" s="19">
        <v>0.55100000000000005</v>
      </c>
      <c r="K952" s="19">
        <v>0.24299999999999999</v>
      </c>
      <c r="L952" s="19">
        <v>0.20599999999999999</v>
      </c>
      <c r="M952" s="20">
        <v>3</v>
      </c>
      <c r="N952" s="19">
        <v>64.285714285714306</v>
      </c>
      <c r="O952" s="19">
        <v>83.035714285714306</v>
      </c>
      <c r="P952" s="19">
        <v>17.8571428571429</v>
      </c>
    </row>
    <row r="953" spans="1:16" ht="14.1" x14ac:dyDescent="0.5">
      <c r="A953" t="s">
        <v>5429</v>
      </c>
      <c r="B953" s="17" t="s">
        <v>5428</v>
      </c>
      <c r="C953" t="s">
        <v>2337</v>
      </c>
      <c r="D953" t="s">
        <v>5423</v>
      </c>
      <c r="E953" t="s">
        <v>5424</v>
      </c>
      <c r="F953" s="18">
        <v>5.8869999999999999E-2</v>
      </c>
      <c r="G953" s="18">
        <v>2.64E-2</v>
      </c>
      <c r="H953" s="18">
        <v>1.9050000000000001E-2</v>
      </c>
      <c r="I953" s="18">
        <v>0.10428</v>
      </c>
      <c r="J953" s="19">
        <v>0.56499999999999995</v>
      </c>
      <c r="K953" s="19">
        <v>0.253</v>
      </c>
      <c r="L953" s="19">
        <v>0.183</v>
      </c>
      <c r="M953" s="20">
        <v>6</v>
      </c>
      <c r="N953" s="19">
        <v>67.410714285714306</v>
      </c>
      <c r="O953" s="19">
        <v>81.25</v>
      </c>
      <c r="P953" s="19">
        <v>8.9285714285714306</v>
      </c>
    </row>
    <row r="954" spans="1:16" ht="14.1" x14ac:dyDescent="0.5">
      <c r="A954" t="s">
        <v>5430</v>
      </c>
      <c r="B954" s="17" t="s">
        <v>5428</v>
      </c>
      <c r="C954" t="s">
        <v>2337</v>
      </c>
      <c r="D954" t="s">
        <v>5423</v>
      </c>
      <c r="E954" t="s">
        <v>5424</v>
      </c>
      <c r="F954" s="18">
        <v>0.13716</v>
      </c>
      <c r="G954" s="18">
        <v>4.1439999999999998E-2</v>
      </c>
      <c r="H954" s="18">
        <v>5.0860000000000002E-2</v>
      </c>
      <c r="I954" s="18">
        <v>0.22996</v>
      </c>
      <c r="J954" s="19">
        <v>0.59599999999999997</v>
      </c>
      <c r="K954" s="19">
        <v>0.18</v>
      </c>
      <c r="L954" s="19">
        <v>0.221</v>
      </c>
      <c r="M954" s="20">
        <v>8</v>
      </c>
      <c r="N954" s="19">
        <v>73.542600896861003</v>
      </c>
      <c r="O954" s="19">
        <v>49.775784753363197</v>
      </c>
      <c r="P954" s="19">
        <v>19.282511210762301</v>
      </c>
    </row>
    <row r="955" spans="1:16" ht="14.1" x14ac:dyDescent="0.5">
      <c r="A955" t="s">
        <v>5431</v>
      </c>
      <c r="B955" s="17" t="s">
        <v>5432</v>
      </c>
      <c r="C955" t="s">
        <v>5433</v>
      </c>
      <c r="D955" t="s">
        <v>5434</v>
      </c>
      <c r="E955" t="s">
        <v>5435</v>
      </c>
      <c r="F955" s="18">
        <v>0.15595000000000001</v>
      </c>
      <c r="G955" s="18">
        <v>4.9180000000000001E-2</v>
      </c>
      <c r="H955" s="18">
        <v>3.4869999999999998E-2</v>
      </c>
      <c r="I955" s="18">
        <v>0.24</v>
      </c>
      <c r="J955" s="19">
        <v>0.65</v>
      </c>
      <c r="K955" s="19">
        <v>0.20499999999999999</v>
      </c>
      <c r="L955" s="19">
        <v>0.14499999999999999</v>
      </c>
      <c r="M955" s="20">
        <v>8</v>
      </c>
      <c r="N955" s="19">
        <v>88.789237668161405</v>
      </c>
      <c r="O955" s="19">
        <v>61.883408071748903</v>
      </c>
      <c r="P955" s="19">
        <v>4.9327354260089704</v>
      </c>
    </row>
    <row r="956" spans="1:16" ht="14.1" x14ac:dyDescent="0.5">
      <c r="A956" t="s">
        <v>5436</v>
      </c>
      <c r="B956" s="17" t="s">
        <v>5432</v>
      </c>
      <c r="C956" t="s">
        <v>5433</v>
      </c>
      <c r="D956" t="s">
        <v>5434</v>
      </c>
      <c r="E956" t="s">
        <v>5435</v>
      </c>
      <c r="F956" s="18">
        <v>0.34788000000000002</v>
      </c>
      <c r="G956" s="18">
        <v>0.46026</v>
      </c>
      <c r="H956" s="18">
        <v>0.58186000000000004</v>
      </c>
      <c r="I956" s="18">
        <v>1.39</v>
      </c>
      <c r="J956" s="19">
        <v>0.25</v>
      </c>
      <c r="K956" s="19">
        <v>0.33100000000000002</v>
      </c>
      <c r="L956" s="19">
        <v>0.41899999999999998</v>
      </c>
      <c r="M956" s="20">
        <v>15</v>
      </c>
      <c r="N956" s="19">
        <v>4.91071428571429</v>
      </c>
      <c r="O956" s="19">
        <v>89.732142857142904</v>
      </c>
      <c r="P956" s="19">
        <v>83.928571428571402</v>
      </c>
    </row>
    <row r="957" spans="1:16" ht="14.1" x14ac:dyDescent="0.5">
      <c r="A957" t="s">
        <v>5437</v>
      </c>
      <c r="B957" s="17" t="s">
        <v>5432</v>
      </c>
      <c r="C957" t="s">
        <v>5433</v>
      </c>
      <c r="D957" t="s">
        <v>5434</v>
      </c>
      <c r="E957" t="s">
        <v>5435</v>
      </c>
      <c r="F957" s="18">
        <v>1.85334</v>
      </c>
      <c r="G957" s="18">
        <v>3.0280200000000002</v>
      </c>
      <c r="H957" s="18">
        <v>0.87863999999999998</v>
      </c>
      <c r="I957" s="18">
        <v>5.76</v>
      </c>
      <c r="J957" s="19">
        <v>0.32200000000000001</v>
      </c>
      <c r="K957" s="19">
        <v>0.52600000000000002</v>
      </c>
      <c r="L957" s="19">
        <v>0.153</v>
      </c>
      <c r="M957" s="20">
        <v>21</v>
      </c>
      <c r="N957" s="19">
        <v>28.571428571428601</v>
      </c>
      <c r="O957" s="19">
        <v>94.642857142857096</v>
      </c>
      <c r="P957" s="19">
        <v>8.9285714285714306</v>
      </c>
    </row>
    <row r="958" spans="1:16" ht="14.1" x14ac:dyDescent="0.5">
      <c r="A958" t="s">
        <v>5438</v>
      </c>
      <c r="B958" s="17" t="s">
        <v>5432</v>
      </c>
      <c r="C958" t="s">
        <v>5433</v>
      </c>
      <c r="D958" t="s">
        <v>5434</v>
      </c>
      <c r="E958" t="s">
        <v>5435</v>
      </c>
      <c r="F958" s="18">
        <v>2.6937000000000002</v>
      </c>
      <c r="G958" s="18">
        <v>6.9604299999999997</v>
      </c>
      <c r="H958" s="18">
        <v>3.1858599999999999</v>
      </c>
      <c r="I958" s="18">
        <v>12.84</v>
      </c>
      <c r="J958" s="19">
        <v>0.21</v>
      </c>
      <c r="K958" s="19">
        <v>0.54200000000000004</v>
      </c>
      <c r="L958" s="19">
        <v>0.248</v>
      </c>
      <c r="M958" s="20">
        <v>24</v>
      </c>
      <c r="N958" s="19">
        <v>11.6071428571429</v>
      </c>
      <c r="O958" s="19">
        <v>95.982142857142904</v>
      </c>
      <c r="P958" s="19">
        <v>35.714285714285701</v>
      </c>
    </row>
    <row r="959" spans="1:16" ht="14.1" x14ac:dyDescent="0.5">
      <c r="A959" t="s">
        <v>5439</v>
      </c>
      <c r="B959" s="17" t="s">
        <v>5440</v>
      </c>
      <c r="C959" t="s">
        <v>2496</v>
      </c>
      <c r="D959" t="s">
        <v>2937</v>
      </c>
      <c r="E959" t="s">
        <v>2938</v>
      </c>
      <c r="F959" s="18">
        <v>8.3999999999999995E-3</v>
      </c>
      <c r="G959" s="18">
        <v>8.8999999999999999E-3</v>
      </c>
      <c r="H959" s="18">
        <v>8.0999999999999996E-3</v>
      </c>
      <c r="I959" s="18">
        <v>2.53E-2</v>
      </c>
      <c r="J959" s="19">
        <v>0.33</v>
      </c>
      <c r="K959" s="19">
        <v>0.35</v>
      </c>
      <c r="L959" s="19">
        <v>0.32</v>
      </c>
      <c r="M959" s="20">
        <v>3</v>
      </c>
      <c r="N959" s="19">
        <v>6.6964285714285703</v>
      </c>
      <c r="O959" s="19">
        <v>95.982142857142904</v>
      </c>
      <c r="P959" s="19">
        <v>54.017857142857103</v>
      </c>
    </row>
    <row r="960" spans="1:16" ht="14.1" x14ac:dyDescent="0.5">
      <c r="A960" t="s">
        <v>5441</v>
      </c>
      <c r="B960" s="17" t="s">
        <v>5440</v>
      </c>
      <c r="C960" t="s">
        <v>2496</v>
      </c>
      <c r="D960" t="s">
        <v>2937</v>
      </c>
      <c r="E960" t="s">
        <v>2938</v>
      </c>
      <c r="F960" s="18">
        <v>1.7500000000000002E-2</v>
      </c>
      <c r="G960" s="18">
        <v>1.4200000000000001E-2</v>
      </c>
      <c r="H960" s="18">
        <v>1.35E-2</v>
      </c>
      <c r="I960" s="18">
        <v>4.53E-2</v>
      </c>
      <c r="J960" s="19">
        <v>0.39</v>
      </c>
      <c r="K960" s="19">
        <v>0.31</v>
      </c>
      <c r="L960" s="19">
        <v>0.3</v>
      </c>
      <c r="M960" s="20">
        <v>4</v>
      </c>
      <c r="N960" s="19">
        <v>11.2107623318386</v>
      </c>
      <c r="O960" s="19">
        <v>93.273542600896903</v>
      </c>
      <c r="P960" s="19">
        <v>45.739910313901298</v>
      </c>
    </row>
    <row r="961" spans="1:16" ht="14.1" x14ac:dyDescent="0.5">
      <c r="A961" t="s">
        <v>5442</v>
      </c>
      <c r="B961" s="17" t="s">
        <v>5440</v>
      </c>
      <c r="C961" t="s">
        <v>2496</v>
      </c>
      <c r="D961" t="s">
        <v>2724</v>
      </c>
      <c r="E961" t="s">
        <v>2725</v>
      </c>
      <c r="F961" s="18">
        <v>3.8760000000000003E-2</v>
      </c>
      <c r="G961" s="18">
        <v>1.555E-2</v>
      </c>
      <c r="H961" s="18">
        <v>8.4499999999999992E-3</v>
      </c>
      <c r="I961" s="18">
        <v>6.2759999999999996E-2</v>
      </c>
      <c r="J961" s="19">
        <v>0.55420000000000003</v>
      </c>
      <c r="K961" s="19">
        <v>0.29249999999999998</v>
      </c>
      <c r="L961" s="19">
        <v>0.15329999999999999</v>
      </c>
      <c r="M961" s="20">
        <v>5</v>
      </c>
      <c r="N961" s="19">
        <v>64.125560538116602</v>
      </c>
      <c r="O961" s="19">
        <v>92.825112107623298</v>
      </c>
      <c r="P961" s="19">
        <v>7.1748878923766801</v>
      </c>
    </row>
    <row r="962" spans="1:16" ht="14.1" x14ac:dyDescent="0.5">
      <c r="A962" t="s">
        <v>5443</v>
      </c>
      <c r="B962" s="17" t="s">
        <v>5440</v>
      </c>
      <c r="C962" t="s">
        <v>2496</v>
      </c>
      <c r="D962" t="s">
        <v>2937</v>
      </c>
      <c r="E962" t="s">
        <v>2938</v>
      </c>
      <c r="F962" s="18">
        <v>3.6299999999999999E-2</v>
      </c>
      <c r="G962" s="18">
        <v>2.18E-2</v>
      </c>
      <c r="H962" s="18">
        <v>2.2800000000000001E-2</v>
      </c>
      <c r="I962" s="18">
        <v>8.0799999999999997E-2</v>
      </c>
      <c r="J962" s="19">
        <v>0.45</v>
      </c>
      <c r="K962" s="19">
        <v>0.27</v>
      </c>
      <c r="L962" s="19">
        <v>0.28000000000000003</v>
      </c>
      <c r="M962" s="20">
        <v>5</v>
      </c>
      <c r="N962" s="19">
        <v>26.905829596412602</v>
      </c>
      <c r="O962" s="19">
        <v>88.789237668161405</v>
      </c>
      <c r="P962" s="19">
        <v>39.013452914798201</v>
      </c>
    </row>
    <row r="963" spans="1:16" ht="14.1" x14ac:dyDescent="0.5">
      <c r="A963" t="s">
        <v>5444</v>
      </c>
      <c r="B963" s="17" t="s">
        <v>5440</v>
      </c>
      <c r="C963" t="s">
        <v>2496</v>
      </c>
      <c r="D963" t="s">
        <v>2937</v>
      </c>
      <c r="E963" t="s">
        <v>2938</v>
      </c>
      <c r="F963" s="18">
        <v>6.9199999999999998E-2</v>
      </c>
      <c r="G963" s="18">
        <v>3.6900000000000002E-2</v>
      </c>
      <c r="H963" s="18">
        <v>3.8199999999999998E-2</v>
      </c>
      <c r="I963" s="18">
        <v>0.1444</v>
      </c>
      <c r="J963" s="19">
        <v>0.48</v>
      </c>
      <c r="K963" s="19">
        <v>0.26</v>
      </c>
      <c r="L963" s="19">
        <v>0.26</v>
      </c>
      <c r="M963" s="20">
        <v>7</v>
      </c>
      <c r="N963" s="19">
        <v>36.771300448430502</v>
      </c>
      <c r="O963" s="19">
        <v>82.959641255605405</v>
      </c>
      <c r="P963" s="19">
        <v>37.668161434977598</v>
      </c>
    </row>
    <row r="964" spans="1:16" ht="14.1" x14ac:dyDescent="0.5">
      <c r="A964" t="s">
        <v>5445</v>
      </c>
      <c r="B964" s="17" t="s">
        <v>5440</v>
      </c>
      <c r="C964" t="s">
        <v>2496</v>
      </c>
      <c r="D964" t="s">
        <v>2937</v>
      </c>
      <c r="E964" t="s">
        <v>2938</v>
      </c>
      <c r="F964" s="18">
        <v>0.122</v>
      </c>
      <c r="G964" s="18">
        <v>7.17E-2</v>
      </c>
      <c r="H964" s="18">
        <v>6.4199999999999993E-2</v>
      </c>
      <c r="I964" s="18">
        <v>0.25790000000000002</v>
      </c>
      <c r="J964" s="19">
        <v>0.47</v>
      </c>
      <c r="K964" s="19">
        <v>0.28000000000000003</v>
      </c>
      <c r="L964" s="19">
        <v>0.25</v>
      </c>
      <c r="M964" s="20">
        <v>9</v>
      </c>
      <c r="N964" s="19">
        <v>44.642857142857103</v>
      </c>
      <c r="O964" s="19">
        <v>84.375</v>
      </c>
      <c r="P964" s="19">
        <v>30.3571428571429</v>
      </c>
    </row>
    <row r="965" spans="1:16" ht="14.1" x14ac:dyDescent="0.5">
      <c r="A965" t="s">
        <v>5446</v>
      </c>
      <c r="B965" s="17" t="s">
        <v>5440</v>
      </c>
      <c r="C965" t="s">
        <v>2496</v>
      </c>
      <c r="D965" t="s">
        <v>2937</v>
      </c>
      <c r="E965" t="s">
        <v>2938</v>
      </c>
      <c r="F965" s="18">
        <v>0.20499999999999999</v>
      </c>
      <c r="G965" s="18">
        <v>0.14779999999999999</v>
      </c>
      <c r="H965" s="18">
        <v>0.10780000000000001</v>
      </c>
      <c r="I965" s="18">
        <v>0.46050000000000002</v>
      </c>
      <c r="J965" s="19">
        <v>0.45</v>
      </c>
      <c r="K965" s="19">
        <v>0.32</v>
      </c>
      <c r="L965" s="19">
        <v>0.23</v>
      </c>
      <c r="M965" s="20">
        <v>11</v>
      </c>
      <c r="N965" s="19">
        <v>35.426008968609899</v>
      </c>
      <c r="O965" s="19">
        <v>87.443946188340803</v>
      </c>
      <c r="P965" s="19">
        <v>25.112107623318401</v>
      </c>
    </row>
    <row r="966" spans="1:16" ht="14.1" x14ac:dyDescent="0.5">
      <c r="A966" t="s">
        <v>5447</v>
      </c>
      <c r="B966" s="17" t="s">
        <v>5440</v>
      </c>
      <c r="C966" t="s">
        <v>2496</v>
      </c>
      <c r="D966" t="s">
        <v>2724</v>
      </c>
      <c r="E966" t="s">
        <v>2725</v>
      </c>
      <c r="F966" s="18">
        <v>0.63026000000000004</v>
      </c>
      <c r="G966" s="18">
        <v>0.49309999999999998</v>
      </c>
      <c r="H966" s="18">
        <v>0.19269</v>
      </c>
      <c r="I966" s="18">
        <v>1.3160400000000001</v>
      </c>
      <c r="J966" s="19">
        <v>0.48420000000000002</v>
      </c>
      <c r="K966" s="19">
        <v>0.37509999999999999</v>
      </c>
      <c r="L966" s="19">
        <v>0.14069999999999999</v>
      </c>
      <c r="M966" s="20">
        <v>15</v>
      </c>
      <c r="N966" s="19">
        <v>49.107142857142897</v>
      </c>
      <c r="O966" s="19">
        <v>95.982142857142904</v>
      </c>
      <c r="P966" s="19">
        <v>5.3571428571428603</v>
      </c>
    </row>
    <row r="967" spans="1:16" ht="14.1" x14ac:dyDescent="0.5">
      <c r="A967" t="s">
        <v>5448</v>
      </c>
      <c r="B967" s="17" t="s">
        <v>5449</v>
      </c>
      <c r="C967" t="s">
        <v>2496</v>
      </c>
      <c r="D967" t="s">
        <v>2937</v>
      </c>
      <c r="E967" t="s">
        <v>2938</v>
      </c>
      <c r="F967" s="18">
        <v>3.5999999999999999E-3</v>
      </c>
      <c r="G967" s="18">
        <v>5.5999999999999999E-3</v>
      </c>
      <c r="H967" s="18">
        <v>5.0000000000000001E-3</v>
      </c>
      <c r="I967" s="18">
        <v>1.41E-2</v>
      </c>
      <c r="J967" s="19">
        <v>0.25</v>
      </c>
      <c r="K967" s="19">
        <v>0.39</v>
      </c>
      <c r="L967" s="19">
        <v>0.36</v>
      </c>
      <c r="M967" s="20">
        <v>2</v>
      </c>
      <c r="N967" s="19">
        <v>1.3452914798206299</v>
      </c>
      <c r="O967" s="19">
        <v>98.654708520179398</v>
      </c>
      <c r="P967" s="19">
        <v>68.609865470852</v>
      </c>
    </row>
    <row r="968" spans="1:16" ht="14.1" x14ac:dyDescent="0.5">
      <c r="A968" t="s">
        <v>5450</v>
      </c>
      <c r="B968" s="17" t="s">
        <v>5449</v>
      </c>
      <c r="C968" t="s">
        <v>2496</v>
      </c>
      <c r="D968" t="s">
        <v>2937</v>
      </c>
      <c r="E968" t="s">
        <v>2938</v>
      </c>
      <c r="F968" s="18">
        <v>5.8999999999999999E-3</v>
      </c>
      <c r="G968" s="18">
        <v>7.1000000000000004E-3</v>
      </c>
      <c r="H968" s="18">
        <v>8.2000000000000007E-3</v>
      </c>
      <c r="I968" s="18">
        <v>2.12E-2</v>
      </c>
      <c r="J968" s="19">
        <v>0.28000000000000003</v>
      </c>
      <c r="K968" s="19">
        <v>0.33</v>
      </c>
      <c r="L968" s="19">
        <v>0.39</v>
      </c>
      <c r="M968" s="20">
        <v>3</v>
      </c>
      <c r="N968" s="19">
        <v>1.78571428571429</v>
      </c>
      <c r="O968" s="19">
        <v>94.196428571428598</v>
      </c>
      <c r="P968" s="19">
        <v>78.571428571428598</v>
      </c>
    </row>
    <row r="969" spans="1:16" ht="14.1" x14ac:dyDescent="0.5">
      <c r="A969" t="s">
        <v>5451</v>
      </c>
      <c r="B969" s="17" t="s">
        <v>5449</v>
      </c>
      <c r="C969" t="s">
        <v>2496</v>
      </c>
      <c r="D969" t="s">
        <v>2937</v>
      </c>
      <c r="E969" t="s">
        <v>2938</v>
      </c>
      <c r="F969" s="18">
        <v>9.7999999999999997E-3</v>
      </c>
      <c r="G969" s="18">
        <v>8.5000000000000006E-3</v>
      </c>
      <c r="H969" s="18">
        <v>1.35E-2</v>
      </c>
      <c r="I969" s="18">
        <v>3.1800000000000002E-2</v>
      </c>
      <c r="J969" s="19">
        <v>0.31</v>
      </c>
      <c r="K969" s="19">
        <v>0.27</v>
      </c>
      <c r="L969" s="19">
        <v>0.42</v>
      </c>
      <c r="M969" s="20">
        <v>3</v>
      </c>
      <c r="N969" s="19">
        <v>4.0178571428571397</v>
      </c>
      <c r="O969" s="19">
        <v>87.946428571428598</v>
      </c>
      <c r="P969" s="19">
        <v>85.267857142857096</v>
      </c>
    </row>
    <row r="970" spans="1:16" ht="14.1" x14ac:dyDescent="0.5">
      <c r="A970" t="s">
        <v>5452</v>
      </c>
      <c r="B970" s="17" t="s">
        <v>5449</v>
      </c>
      <c r="C970" t="s">
        <v>2496</v>
      </c>
      <c r="D970" t="s">
        <v>2937</v>
      </c>
      <c r="E970" t="s">
        <v>2938</v>
      </c>
      <c r="F970" s="18">
        <v>1.6400000000000001E-2</v>
      </c>
      <c r="G970" s="18">
        <v>1.1900000000000001E-2</v>
      </c>
      <c r="H970" s="18">
        <v>2.2100000000000002E-2</v>
      </c>
      <c r="I970" s="18">
        <v>5.0299999999999997E-2</v>
      </c>
      <c r="J970" s="19">
        <v>0.33</v>
      </c>
      <c r="K970" s="19">
        <v>0.24</v>
      </c>
      <c r="L970" s="19">
        <v>0.44</v>
      </c>
      <c r="M970" s="20">
        <v>4</v>
      </c>
      <c r="N970" s="19">
        <v>4.03587443946188</v>
      </c>
      <c r="O970" s="19">
        <v>79.372197309417004</v>
      </c>
      <c r="P970" s="19">
        <v>92.376681614349806</v>
      </c>
    </row>
    <row r="971" spans="1:16" ht="14.1" x14ac:dyDescent="0.5">
      <c r="A971" t="s">
        <v>5453</v>
      </c>
      <c r="B971" s="17" t="s">
        <v>5449</v>
      </c>
      <c r="C971" t="s">
        <v>2496</v>
      </c>
      <c r="D971" t="s">
        <v>2937</v>
      </c>
      <c r="E971" t="s">
        <v>2938</v>
      </c>
      <c r="F971" s="18">
        <v>2.7300000000000001E-2</v>
      </c>
      <c r="G971" s="18">
        <v>1.89E-2</v>
      </c>
      <c r="H971" s="18">
        <v>3.61E-2</v>
      </c>
      <c r="I971" s="18">
        <v>8.2299999999999998E-2</v>
      </c>
      <c r="J971" s="19">
        <v>0.33</v>
      </c>
      <c r="K971" s="19">
        <v>0.23</v>
      </c>
      <c r="L971" s="19">
        <v>0.44</v>
      </c>
      <c r="M971" s="20">
        <v>5</v>
      </c>
      <c r="N971" s="19">
        <v>4.4843049327354301</v>
      </c>
      <c r="O971" s="19">
        <v>78.475336322870007</v>
      </c>
      <c r="P971" s="19">
        <v>92.825112107623298</v>
      </c>
    </row>
    <row r="972" spans="1:16" ht="14.1" x14ac:dyDescent="0.5">
      <c r="A972" t="s">
        <v>5454</v>
      </c>
      <c r="B972" s="17" t="s">
        <v>5449</v>
      </c>
      <c r="C972" t="s">
        <v>2496</v>
      </c>
      <c r="D972" t="s">
        <v>2937</v>
      </c>
      <c r="E972" t="s">
        <v>2938</v>
      </c>
      <c r="F972" s="18">
        <v>4.5499999999999999E-2</v>
      </c>
      <c r="G972" s="18">
        <v>3.4799999999999998E-2</v>
      </c>
      <c r="H972" s="18">
        <v>5.9200000000000003E-2</v>
      </c>
      <c r="I972" s="18">
        <v>0.13950000000000001</v>
      </c>
      <c r="J972" s="19">
        <v>0.33</v>
      </c>
      <c r="K972" s="19">
        <v>0.25</v>
      </c>
      <c r="L972" s="19">
        <v>0.42</v>
      </c>
      <c r="M972" s="20">
        <v>7</v>
      </c>
      <c r="N972" s="19">
        <v>9.4170403587443907</v>
      </c>
      <c r="O972" s="19">
        <v>80.269058295964101</v>
      </c>
      <c r="P972" s="19">
        <v>88.3408071748879</v>
      </c>
    </row>
    <row r="973" spans="1:16" ht="14.1" x14ac:dyDescent="0.5">
      <c r="A973" t="s">
        <v>5455</v>
      </c>
      <c r="B973" s="17" t="s">
        <v>5456</v>
      </c>
      <c r="C973" t="s">
        <v>2496</v>
      </c>
      <c r="D973" t="s">
        <v>5457</v>
      </c>
      <c r="E973" t="s">
        <v>5458</v>
      </c>
      <c r="F973" s="18">
        <v>0.16471</v>
      </c>
      <c r="G973" s="18">
        <v>7.7679999999999999E-2</v>
      </c>
      <c r="H973" s="18">
        <v>4.759E-2</v>
      </c>
      <c r="I973" s="18">
        <v>0.28998000000000002</v>
      </c>
      <c r="J973" s="19">
        <v>0.56799999999999995</v>
      </c>
      <c r="K973" s="19">
        <v>0.26800000000000002</v>
      </c>
      <c r="L973" s="19">
        <v>0.16400000000000001</v>
      </c>
      <c r="M973" s="20">
        <v>9</v>
      </c>
      <c r="N973" s="19">
        <v>74.553571428571402</v>
      </c>
      <c r="O973" s="19">
        <v>82.142857142857096</v>
      </c>
      <c r="P973" s="19">
        <v>8.4821428571428594</v>
      </c>
    </row>
    <row r="974" spans="1:16" ht="14.1" x14ac:dyDescent="0.5">
      <c r="A974" t="s">
        <v>5459</v>
      </c>
      <c r="B974" s="17" t="s">
        <v>5456</v>
      </c>
      <c r="C974" t="s">
        <v>2496</v>
      </c>
      <c r="D974" t="s">
        <v>5457</v>
      </c>
      <c r="E974" t="s">
        <v>5458</v>
      </c>
      <c r="F974" s="18">
        <v>0.18970999999999999</v>
      </c>
      <c r="G974" s="18">
        <v>8.5120000000000001E-2</v>
      </c>
      <c r="H974" s="18">
        <v>4.5929999999999999E-2</v>
      </c>
      <c r="I974" s="18">
        <v>0.32075999999999999</v>
      </c>
      <c r="J974" s="19">
        <v>0.59099999999999997</v>
      </c>
      <c r="K974" s="19">
        <v>0.26500000000000001</v>
      </c>
      <c r="L974" s="19">
        <v>0.14299999999999999</v>
      </c>
      <c r="M974" s="20">
        <v>9</v>
      </c>
      <c r="N974" s="19">
        <v>81.25</v>
      </c>
      <c r="O974" s="19">
        <v>81.25</v>
      </c>
      <c r="P974" s="19">
        <v>4.46428571428571</v>
      </c>
    </row>
    <row r="975" spans="1:16" ht="14.1" x14ac:dyDescent="0.5">
      <c r="A975" t="s">
        <v>5460</v>
      </c>
      <c r="B975" s="17" t="s">
        <v>5456</v>
      </c>
      <c r="C975" t="s">
        <v>2496</v>
      </c>
      <c r="D975" t="s">
        <v>5457</v>
      </c>
      <c r="E975" t="s">
        <v>5458</v>
      </c>
      <c r="F975" s="18">
        <v>0.29167999999999999</v>
      </c>
      <c r="G975" s="18">
        <v>0.11143</v>
      </c>
      <c r="H975" s="18">
        <v>6.1839999999999999E-2</v>
      </c>
      <c r="I975" s="18">
        <v>0.46494999999999997</v>
      </c>
      <c r="J975" s="19">
        <v>0.627</v>
      </c>
      <c r="K975" s="19">
        <v>0.24</v>
      </c>
      <c r="L975" s="19">
        <v>0.13300000000000001</v>
      </c>
      <c r="M975" s="20">
        <v>11</v>
      </c>
      <c r="N975" s="19">
        <v>86.098654708520201</v>
      </c>
      <c r="O975" s="19">
        <v>67.264573991031398</v>
      </c>
      <c r="P975" s="19">
        <v>4.03587443946188</v>
      </c>
    </row>
    <row r="976" spans="1:16" ht="14.1" x14ac:dyDescent="0.5">
      <c r="A976" t="s">
        <v>5461</v>
      </c>
      <c r="B976" s="17" t="s">
        <v>5462</v>
      </c>
      <c r="C976" t="s">
        <v>2496</v>
      </c>
      <c r="D976" t="s">
        <v>4444</v>
      </c>
      <c r="E976" t="s">
        <v>4445</v>
      </c>
      <c r="F976" s="18">
        <v>3.9458899999999999</v>
      </c>
      <c r="G976" s="18">
        <v>0.97965999999999998</v>
      </c>
      <c r="H976" s="18">
        <v>5.4352799999999997</v>
      </c>
      <c r="I976" s="18">
        <v>10.43702</v>
      </c>
      <c r="J976" s="19">
        <v>0.378</v>
      </c>
      <c r="K976" s="19">
        <v>9.4E-2</v>
      </c>
      <c r="L976" s="19">
        <v>0.52100000000000002</v>
      </c>
      <c r="M976" s="20">
        <v>23</v>
      </c>
      <c r="N976" s="19">
        <v>42.600896860986502</v>
      </c>
      <c r="O976" s="19">
        <v>5.3811659192825099</v>
      </c>
      <c r="P976" s="19">
        <v>93.273542600896903</v>
      </c>
    </row>
    <row r="977" spans="1:16" ht="14.1" x14ac:dyDescent="0.5">
      <c r="A977" t="s">
        <v>5463</v>
      </c>
      <c r="B977" s="17" t="s">
        <v>5462</v>
      </c>
      <c r="C977" t="s">
        <v>2496</v>
      </c>
      <c r="D977" t="s">
        <v>4444</v>
      </c>
      <c r="E977" t="s">
        <v>4445</v>
      </c>
      <c r="F977" s="18">
        <v>7.2674700000000003</v>
      </c>
      <c r="G977" s="18">
        <v>1.75682</v>
      </c>
      <c r="H977" s="18">
        <v>7.6438300000000003</v>
      </c>
      <c r="I977" s="18">
        <v>16.725000000000001</v>
      </c>
      <c r="J977" s="19">
        <v>0.435</v>
      </c>
      <c r="K977" s="19">
        <v>0.105</v>
      </c>
      <c r="L977" s="19">
        <v>0.45700000000000002</v>
      </c>
      <c r="M977" s="20">
        <v>25</v>
      </c>
      <c r="N977" s="19">
        <v>64.125560538116602</v>
      </c>
      <c r="O977" s="19">
        <v>5.8295964125560502</v>
      </c>
      <c r="P977" s="19">
        <v>86.098654708520201</v>
      </c>
    </row>
    <row r="978" spans="1:16" ht="14.1" x14ac:dyDescent="0.5">
      <c r="A978" t="s">
        <v>5464</v>
      </c>
      <c r="B978" s="17" t="s">
        <v>5465</v>
      </c>
      <c r="C978" t="s">
        <v>2496</v>
      </c>
      <c r="D978" t="s">
        <v>5342</v>
      </c>
      <c r="E978" t="s">
        <v>4164</v>
      </c>
      <c r="F978" s="18">
        <v>8.3280000000000007E-2</v>
      </c>
      <c r="G978" s="18">
        <v>5.1529999999999999E-2</v>
      </c>
      <c r="H978" s="18">
        <v>4.1860000000000001E-2</v>
      </c>
      <c r="I978" s="18">
        <v>0.17732999999999999</v>
      </c>
      <c r="J978" s="19">
        <v>0.47</v>
      </c>
      <c r="K978" s="19">
        <v>0.29099999999999998</v>
      </c>
      <c r="L978" s="19">
        <v>0.23599999999999999</v>
      </c>
      <c r="M978" s="20">
        <v>7</v>
      </c>
      <c r="N978" s="19">
        <v>32.286995515695097</v>
      </c>
      <c r="O978" s="19">
        <v>90.134529147982093</v>
      </c>
      <c r="P978" s="19">
        <v>28.251121076233201</v>
      </c>
    </row>
    <row r="979" spans="1:16" ht="14.1" x14ac:dyDescent="0.5">
      <c r="A979" t="s">
        <v>5466</v>
      </c>
      <c r="B979" s="17" t="s">
        <v>5465</v>
      </c>
      <c r="C979" t="s">
        <v>2496</v>
      </c>
      <c r="D979" t="s">
        <v>5342</v>
      </c>
      <c r="E979" t="s">
        <v>4164</v>
      </c>
      <c r="F979" s="18">
        <v>0.18998000000000001</v>
      </c>
      <c r="G979" s="18">
        <v>0.20899000000000001</v>
      </c>
      <c r="H979" s="18">
        <v>0.24564</v>
      </c>
      <c r="I979" s="18">
        <v>0.64217000000000002</v>
      </c>
      <c r="J979" s="19">
        <v>0.29599999999999999</v>
      </c>
      <c r="K979" s="19">
        <v>0.32500000000000001</v>
      </c>
      <c r="L979" s="19">
        <v>0.38300000000000001</v>
      </c>
      <c r="M979" s="20">
        <v>12</v>
      </c>
      <c r="N979" s="19">
        <v>9.375</v>
      </c>
      <c r="O979" s="19">
        <v>90.178571428571402</v>
      </c>
      <c r="P979" s="19">
        <v>70.982142857142904</v>
      </c>
    </row>
    <row r="980" spans="1:16" ht="14.1" x14ac:dyDescent="0.5">
      <c r="A980" t="s">
        <v>5467</v>
      </c>
      <c r="B980" s="17" t="s">
        <v>5465</v>
      </c>
      <c r="C980" t="s">
        <v>2496</v>
      </c>
      <c r="D980" t="s">
        <v>5260</v>
      </c>
      <c r="E980" t="s">
        <v>5261</v>
      </c>
      <c r="F980" s="18">
        <v>1.04789</v>
      </c>
      <c r="G980" s="18">
        <v>1.23872</v>
      </c>
      <c r="H980" s="18">
        <v>1.53817</v>
      </c>
      <c r="I980" s="18">
        <v>3.8243999999999998</v>
      </c>
      <c r="J980" s="19">
        <v>0.27400000000000002</v>
      </c>
      <c r="K980" s="19">
        <v>0.32400000000000001</v>
      </c>
      <c r="L980" s="19">
        <v>0.40200000000000002</v>
      </c>
      <c r="M980" s="20">
        <v>19</v>
      </c>
      <c r="N980" s="19">
        <v>12.556053811659201</v>
      </c>
      <c r="O980" s="19">
        <v>71.748878923766796</v>
      </c>
      <c r="P980" s="19">
        <v>73.542600896861003</v>
      </c>
    </row>
    <row r="981" spans="1:16" ht="14.1" x14ac:dyDescent="0.5">
      <c r="A981" t="s">
        <v>5468</v>
      </c>
      <c r="B981" s="17" t="s">
        <v>5465</v>
      </c>
      <c r="C981" t="s">
        <v>2496</v>
      </c>
      <c r="D981" t="s">
        <v>5260</v>
      </c>
      <c r="E981" t="s">
        <v>5261</v>
      </c>
      <c r="F981" s="18">
        <v>1.99682</v>
      </c>
      <c r="G981" s="18">
        <v>1.4228700000000001</v>
      </c>
      <c r="H981" s="18">
        <v>1.11751</v>
      </c>
      <c r="I981" s="18">
        <v>4.5372000000000003</v>
      </c>
      <c r="J981" s="19">
        <v>0.44</v>
      </c>
      <c r="K981" s="19">
        <v>0.314</v>
      </c>
      <c r="L981" s="19">
        <v>0.246</v>
      </c>
      <c r="M981" s="20">
        <v>20</v>
      </c>
      <c r="N981" s="19">
        <v>65.919282511210795</v>
      </c>
      <c r="O981" s="19">
        <v>65.919282511210795</v>
      </c>
      <c r="P981" s="19">
        <v>29.147982062780301</v>
      </c>
    </row>
    <row r="982" spans="1:16" ht="14.1" x14ac:dyDescent="0.5">
      <c r="A982" t="s">
        <v>5469</v>
      </c>
      <c r="B982" s="17" t="s">
        <v>5465</v>
      </c>
      <c r="C982" t="s">
        <v>2496</v>
      </c>
      <c r="D982" t="s">
        <v>5260</v>
      </c>
      <c r="E982" t="s">
        <v>5261</v>
      </c>
      <c r="F982" s="18">
        <v>1.99996</v>
      </c>
      <c r="G982" s="18">
        <v>1.6910400000000001</v>
      </c>
      <c r="H982" s="18">
        <v>2.0297000000000001</v>
      </c>
      <c r="I982" s="18">
        <v>5.7206999999999999</v>
      </c>
      <c r="J982" s="19">
        <v>0.35</v>
      </c>
      <c r="K982" s="19">
        <v>0.29599999999999999</v>
      </c>
      <c r="L982" s="19">
        <v>0.35499999999999998</v>
      </c>
      <c r="M982" s="20">
        <v>21</v>
      </c>
      <c r="N982" s="19">
        <v>39.732142857142897</v>
      </c>
      <c r="O982" s="19">
        <v>54.910714285714299</v>
      </c>
      <c r="P982" s="19">
        <v>64.285714285714306</v>
      </c>
    </row>
    <row r="983" spans="1:16" ht="14.1" x14ac:dyDescent="0.5">
      <c r="A983" t="s">
        <v>5470</v>
      </c>
      <c r="B983" s="17" t="s">
        <v>5465</v>
      </c>
      <c r="C983" t="s">
        <v>2496</v>
      </c>
      <c r="D983" t="s">
        <v>5260</v>
      </c>
      <c r="E983" t="s">
        <v>5261</v>
      </c>
      <c r="F983" s="18">
        <v>2.6198100000000002</v>
      </c>
      <c r="G983" s="18">
        <v>2.1549100000000001</v>
      </c>
      <c r="H983" s="18">
        <v>1.9530799999999999</v>
      </c>
      <c r="I983" s="18">
        <v>6.7278000000000002</v>
      </c>
      <c r="J983" s="19">
        <v>0.38900000000000001</v>
      </c>
      <c r="K983" s="19">
        <v>0.32</v>
      </c>
      <c r="L983" s="19">
        <v>0.28999999999999998</v>
      </c>
      <c r="M983" s="20">
        <v>22</v>
      </c>
      <c r="N983" s="19">
        <v>43.946188340807197</v>
      </c>
      <c r="O983" s="19">
        <v>71.748878923766796</v>
      </c>
      <c r="P983" s="19">
        <v>43.497757847533599</v>
      </c>
    </row>
    <row r="984" spans="1:16" ht="14.1" x14ac:dyDescent="0.5">
      <c r="A984" t="s">
        <v>5471</v>
      </c>
      <c r="B984" s="17" t="s">
        <v>5465</v>
      </c>
      <c r="C984" t="s">
        <v>2496</v>
      </c>
      <c r="D984" t="s">
        <v>5260</v>
      </c>
      <c r="E984" t="s">
        <v>5261</v>
      </c>
      <c r="F984" s="18">
        <v>3.35894</v>
      </c>
      <c r="G984" s="18">
        <v>3.05498</v>
      </c>
      <c r="H984" s="18">
        <v>2.6593800000000001</v>
      </c>
      <c r="I984" s="18">
        <v>9.0732999999999997</v>
      </c>
      <c r="J984" s="19">
        <v>0.37</v>
      </c>
      <c r="K984" s="19">
        <v>0.33700000000000002</v>
      </c>
      <c r="L984" s="19">
        <v>0.29299999999999998</v>
      </c>
      <c r="M984" s="20">
        <v>23</v>
      </c>
      <c r="N984" s="19">
        <v>40.358744394618803</v>
      </c>
      <c r="O984" s="19">
        <v>65.919282511210795</v>
      </c>
      <c r="P984" s="19">
        <v>52.466367713004502</v>
      </c>
    </row>
    <row r="985" spans="1:16" ht="14.1" x14ac:dyDescent="0.5">
      <c r="A985" t="s">
        <v>5472</v>
      </c>
      <c r="B985" s="17" t="s">
        <v>5473</v>
      </c>
      <c r="C985" t="s">
        <v>2496</v>
      </c>
      <c r="D985" t="s">
        <v>4444</v>
      </c>
      <c r="E985" t="s">
        <v>4445</v>
      </c>
      <c r="F985" s="18">
        <v>0.70291000000000003</v>
      </c>
      <c r="G985" s="18">
        <v>0.81228999999999996</v>
      </c>
      <c r="H985" s="18">
        <v>1.0458000000000001</v>
      </c>
      <c r="I985" s="18">
        <v>2.6678299999999999</v>
      </c>
      <c r="J985" s="19">
        <v>0.26300000000000001</v>
      </c>
      <c r="K985" s="19">
        <v>0.30399999999999999</v>
      </c>
      <c r="L985" s="19">
        <v>0.39200000000000002</v>
      </c>
      <c r="M985" s="20">
        <v>18</v>
      </c>
      <c r="N985" s="19">
        <v>7.1428571428571397</v>
      </c>
      <c r="O985" s="19">
        <v>77.232142857142904</v>
      </c>
      <c r="P985" s="19">
        <v>75.446428571428598</v>
      </c>
    </row>
    <row r="986" spans="1:16" ht="14.1" x14ac:dyDescent="0.5">
      <c r="A986" t="s">
        <v>5474</v>
      </c>
      <c r="B986" s="17" t="s">
        <v>5473</v>
      </c>
      <c r="C986" t="s">
        <v>2496</v>
      </c>
      <c r="D986" t="s">
        <v>4444</v>
      </c>
      <c r="E986" t="s">
        <v>4445</v>
      </c>
      <c r="F986" s="18">
        <v>2.13443</v>
      </c>
      <c r="G986" s="18">
        <v>2.2542499999999999</v>
      </c>
      <c r="H986" s="18">
        <v>1.58999</v>
      </c>
      <c r="I986" s="18">
        <v>6.0940000000000003</v>
      </c>
      <c r="J986" s="19">
        <v>0.35</v>
      </c>
      <c r="K986" s="19">
        <v>0.37</v>
      </c>
      <c r="L986" s="19">
        <v>0.26100000000000001</v>
      </c>
      <c r="M986" s="20">
        <v>21</v>
      </c>
      <c r="N986" s="19">
        <v>40.178571428571402</v>
      </c>
      <c r="O986" s="19">
        <v>74.107142857142904</v>
      </c>
      <c r="P986" s="19">
        <v>41.517857142857103</v>
      </c>
    </row>
    <row r="987" spans="1:16" ht="14.1" x14ac:dyDescent="0.5">
      <c r="A987" t="s">
        <v>5475</v>
      </c>
      <c r="B987" s="17" t="s">
        <v>5476</v>
      </c>
      <c r="C987" t="s">
        <v>2496</v>
      </c>
      <c r="D987" t="s">
        <v>5260</v>
      </c>
      <c r="E987" t="s">
        <v>5261</v>
      </c>
      <c r="F987" s="18">
        <v>0.55510999999999999</v>
      </c>
      <c r="G987" s="18">
        <v>0.19070999999999999</v>
      </c>
      <c r="H987" s="18">
        <v>0.13636999999999999</v>
      </c>
      <c r="I987" s="18">
        <v>0.8821</v>
      </c>
      <c r="J987" s="19">
        <v>0.629</v>
      </c>
      <c r="K987" s="19">
        <v>0.216</v>
      </c>
      <c r="L987" s="19">
        <v>0.155</v>
      </c>
      <c r="M987" s="20">
        <v>13</v>
      </c>
      <c r="N987" s="19">
        <v>86.995515695067297</v>
      </c>
      <c r="O987" s="19">
        <v>56.502242152466401</v>
      </c>
      <c r="P987" s="19">
        <v>8.0717488789237706</v>
      </c>
    </row>
    <row r="988" spans="1:16" ht="14.1" x14ac:dyDescent="0.5">
      <c r="A988" t="s">
        <v>5477</v>
      </c>
      <c r="B988" s="17" t="s">
        <v>5476</v>
      </c>
      <c r="C988" t="s">
        <v>2496</v>
      </c>
      <c r="D988" t="s">
        <v>5260</v>
      </c>
      <c r="E988" t="s">
        <v>5261</v>
      </c>
      <c r="F988" s="18">
        <v>1.0271300000000001</v>
      </c>
      <c r="G988" s="18">
        <v>0.39409</v>
      </c>
      <c r="H988" s="18">
        <v>0.29668</v>
      </c>
      <c r="I988" s="18">
        <v>1.7179</v>
      </c>
      <c r="J988" s="19">
        <v>0.59799999999999998</v>
      </c>
      <c r="K988" s="19">
        <v>0.22900000000000001</v>
      </c>
      <c r="L988" s="19">
        <v>0.17299999999999999</v>
      </c>
      <c r="M988" s="20">
        <v>16</v>
      </c>
      <c r="N988" s="19">
        <v>89.686098654708502</v>
      </c>
      <c r="O988" s="19">
        <v>54.708520179372201</v>
      </c>
      <c r="P988" s="19">
        <v>9.8654708520179408</v>
      </c>
    </row>
    <row r="989" spans="1:16" ht="14.1" x14ac:dyDescent="0.5">
      <c r="A989" t="s">
        <v>5478</v>
      </c>
      <c r="B989" s="17" t="s">
        <v>5476</v>
      </c>
      <c r="C989" t="s">
        <v>2496</v>
      </c>
      <c r="D989" t="s">
        <v>5260</v>
      </c>
      <c r="E989" t="s">
        <v>5261</v>
      </c>
      <c r="F989" s="18">
        <v>1.1581300000000001</v>
      </c>
      <c r="G989" s="18">
        <v>0.48451</v>
      </c>
      <c r="H989" s="18">
        <v>0.57176000000000005</v>
      </c>
      <c r="I989" s="18">
        <v>2.2143999999999999</v>
      </c>
      <c r="J989" s="19">
        <v>0.52300000000000002</v>
      </c>
      <c r="K989" s="19">
        <v>0.219</v>
      </c>
      <c r="L989" s="19">
        <v>0.25800000000000001</v>
      </c>
      <c r="M989" s="20">
        <v>17</v>
      </c>
      <c r="N989" s="19">
        <v>69.058295964125605</v>
      </c>
      <c r="O989" s="19">
        <v>42.600896860986502</v>
      </c>
      <c r="P989" s="19">
        <v>37.668161434977598</v>
      </c>
    </row>
    <row r="990" spans="1:16" ht="14.1" x14ac:dyDescent="0.5">
      <c r="A990" t="s">
        <v>5479</v>
      </c>
      <c r="B990" s="17" t="s">
        <v>5476</v>
      </c>
      <c r="C990" t="s">
        <v>2496</v>
      </c>
      <c r="D990" t="s">
        <v>5260</v>
      </c>
      <c r="E990" t="s">
        <v>5261</v>
      </c>
      <c r="F990" s="18">
        <v>1.44912</v>
      </c>
      <c r="G990" s="18">
        <v>0.60872999999999999</v>
      </c>
      <c r="H990" s="18">
        <v>0.57138999999999995</v>
      </c>
      <c r="I990" s="18">
        <v>2.6295000000000002</v>
      </c>
      <c r="J990" s="19">
        <v>0.55100000000000005</v>
      </c>
      <c r="K990" s="19">
        <v>0.23200000000000001</v>
      </c>
      <c r="L990" s="19">
        <v>0.217</v>
      </c>
      <c r="M990" s="20">
        <v>18</v>
      </c>
      <c r="N990" s="19">
        <v>79.464285714285694</v>
      </c>
      <c r="O990" s="19">
        <v>53.125</v>
      </c>
      <c r="P990" s="19">
        <v>20.535714285714299</v>
      </c>
    </row>
    <row r="991" spans="1:16" ht="14.1" x14ac:dyDescent="0.5">
      <c r="A991" t="s">
        <v>5480</v>
      </c>
      <c r="B991" s="17" t="s">
        <v>5476</v>
      </c>
      <c r="C991" t="s">
        <v>2496</v>
      </c>
      <c r="D991" t="s">
        <v>5260</v>
      </c>
      <c r="E991" t="s">
        <v>5261</v>
      </c>
      <c r="F991" s="18">
        <v>2.0799500000000002</v>
      </c>
      <c r="G991" s="18">
        <v>1.17309</v>
      </c>
      <c r="H991" s="18">
        <v>1.36907</v>
      </c>
      <c r="I991" s="18">
        <v>4.6220999999999997</v>
      </c>
      <c r="J991" s="19">
        <v>0.45</v>
      </c>
      <c r="K991" s="19">
        <v>0.254</v>
      </c>
      <c r="L991" s="19">
        <v>0.29599999999999999</v>
      </c>
      <c r="M991" s="20">
        <v>20</v>
      </c>
      <c r="N991" s="19">
        <v>68.161434977578494</v>
      </c>
      <c r="O991" s="19">
        <v>51.121076233183899</v>
      </c>
      <c r="P991" s="19">
        <v>41.704035874439498</v>
      </c>
    </row>
    <row r="992" spans="1:16" ht="14.1" x14ac:dyDescent="0.5">
      <c r="A992" t="s">
        <v>5481</v>
      </c>
      <c r="B992" s="17" t="s">
        <v>5482</v>
      </c>
      <c r="C992" t="s">
        <v>2337</v>
      </c>
      <c r="D992" t="s">
        <v>5483</v>
      </c>
      <c r="E992" t="s">
        <v>5484</v>
      </c>
      <c r="F992" s="18">
        <v>16.829999999999998</v>
      </c>
      <c r="G992" s="18">
        <v>19.8</v>
      </c>
      <c r="H992" s="18">
        <v>5.13</v>
      </c>
      <c r="I992" s="18">
        <v>41.76</v>
      </c>
      <c r="J992" s="19">
        <v>0.40300000000000002</v>
      </c>
      <c r="K992" s="19">
        <v>0.47399999999999998</v>
      </c>
      <c r="L992" s="19">
        <v>0.123</v>
      </c>
      <c r="M992" s="20">
        <v>28</v>
      </c>
      <c r="N992" s="19">
        <v>69.955156950672603</v>
      </c>
      <c r="O992" s="19">
        <v>90.582959641255599</v>
      </c>
      <c r="P992" s="19">
        <v>3.1390134529148002</v>
      </c>
    </row>
    <row r="993" spans="1:16" ht="14.1" x14ac:dyDescent="0.5">
      <c r="A993" t="s">
        <v>5485</v>
      </c>
      <c r="B993" s="17" t="s">
        <v>5482</v>
      </c>
      <c r="C993" t="s">
        <v>2337</v>
      </c>
      <c r="D993" t="s">
        <v>5483</v>
      </c>
      <c r="E993" t="s">
        <v>5484</v>
      </c>
      <c r="F993" s="18">
        <v>20.62</v>
      </c>
      <c r="G993" s="18">
        <v>16.66</v>
      </c>
      <c r="H993" s="18">
        <v>5.33</v>
      </c>
      <c r="I993" s="18">
        <v>42.61</v>
      </c>
      <c r="J993" s="19">
        <v>0.48399999999999999</v>
      </c>
      <c r="K993" s="19">
        <v>0.39100000000000001</v>
      </c>
      <c r="L993" s="19">
        <v>0.125</v>
      </c>
      <c r="M993" s="20">
        <v>28</v>
      </c>
      <c r="N993" s="19">
        <v>84.304932735425993</v>
      </c>
      <c r="O993" s="19">
        <v>65.919282511210795</v>
      </c>
      <c r="P993" s="19">
        <v>4.03587443946188</v>
      </c>
    </row>
    <row r="994" spans="1:16" ht="14.1" x14ac:dyDescent="0.5">
      <c r="A994" t="s">
        <v>5486</v>
      </c>
      <c r="B994" s="17" t="s">
        <v>5482</v>
      </c>
      <c r="C994" t="s">
        <v>2337</v>
      </c>
      <c r="D994" t="s">
        <v>5483</v>
      </c>
      <c r="E994" t="s">
        <v>5484</v>
      </c>
      <c r="F994" s="18">
        <v>42.84</v>
      </c>
      <c r="G994" s="18">
        <v>49.07</v>
      </c>
      <c r="H994" s="18">
        <v>25.06</v>
      </c>
      <c r="I994" s="18">
        <v>116.97</v>
      </c>
      <c r="J994" s="19">
        <v>0.36599999999999999</v>
      </c>
      <c r="K994" s="19">
        <v>0.42</v>
      </c>
      <c r="L994" s="19">
        <v>0.214</v>
      </c>
      <c r="M994" s="20">
        <v>29</v>
      </c>
      <c r="N994" s="19">
        <v>73.094170403587398</v>
      </c>
      <c r="O994" s="19">
        <v>68.161434977578494</v>
      </c>
      <c r="P994" s="19">
        <v>22.421524663677101</v>
      </c>
    </row>
    <row r="995" spans="1:16" ht="14.1" x14ac:dyDescent="0.5">
      <c r="A995" t="s">
        <v>5487</v>
      </c>
      <c r="B995" s="17" t="s">
        <v>5488</v>
      </c>
      <c r="C995" t="s">
        <v>5489</v>
      </c>
      <c r="D995" t="s">
        <v>5490</v>
      </c>
      <c r="E995" t="s">
        <v>5491</v>
      </c>
      <c r="F995" s="18">
        <v>82.762550000000005</v>
      </c>
      <c r="G995" s="18">
        <v>252.52718999999999</v>
      </c>
      <c r="H995" s="18">
        <v>30.710260000000002</v>
      </c>
      <c r="I995" s="18">
        <v>366</v>
      </c>
      <c r="J995" s="19">
        <v>0.22600000000000001</v>
      </c>
      <c r="K995" s="19">
        <v>0.69</v>
      </c>
      <c r="L995" s="19">
        <v>8.4000000000000005E-2</v>
      </c>
      <c r="M995" s="20">
        <v>30</v>
      </c>
      <c r="N995" s="19">
        <v>52.678571428571402</v>
      </c>
      <c r="O995" s="19">
        <v>91.071428571428598</v>
      </c>
      <c r="P995" s="19">
        <v>2.2321428571428599</v>
      </c>
    </row>
    <row r="996" spans="1:16" ht="14.1" x14ac:dyDescent="0.5">
      <c r="A996" t="s">
        <v>5492</v>
      </c>
      <c r="B996" s="17" t="s">
        <v>5493</v>
      </c>
      <c r="C996" t="s">
        <v>2348</v>
      </c>
      <c r="D996" t="s">
        <v>2761</v>
      </c>
      <c r="E996" t="s">
        <v>2762</v>
      </c>
      <c r="F996" s="18">
        <v>0.14116000000000001</v>
      </c>
      <c r="G996" s="18">
        <v>3.1690000000000003E-2</v>
      </c>
      <c r="H996" s="18">
        <v>7.8320000000000001E-2</v>
      </c>
      <c r="I996" s="18">
        <v>0.25117</v>
      </c>
      <c r="J996" s="19">
        <v>0.56200000000000006</v>
      </c>
      <c r="K996" s="19">
        <v>0.126</v>
      </c>
      <c r="L996" s="19">
        <v>0.312</v>
      </c>
      <c r="M996" s="20">
        <v>8</v>
      </c>
      <c r="N996" s="19">
        <v>68.609865470852</v>
      </c>
      <c r="O996" s="19">
        <v>24.215246636771301</v>
      </c>
      <c r="P996" s="19">
        <v>53.811659192825097</v>
      </c>
    </row>
    <row r="997" spans="1:16" ht="14.1" x14ac:dyDescent="0.5">
      <c r="A997" t="s">
        <v>5494</v>
      </c>
      <c r="B997" s="17" t="s">
        <v>5493</v>
      </c>
      <c r="C997" t="s">
        <v>2348</v>
      </c>
      <c r="D997" t="s">
        <v>2761</v>
      </c>
      <c r="E997" t="s">
        <v>2762</v>
      </c>
      <c r="F997" s="18">
        <v>0.42964999999999998</v>
      </c>
      <c r="G997" s="18">
        <v>0.14860999999999999</v>
      </c>
      <c r="H997" s="18">
        <v>0.1729</v>
      </c>
      <c r="I997" s="18">
        <v>0.75116000000000005</v>
      </c>
      <c r="J997" s="19">
        <v>0.57199999999999995</v>
      </c>
      <c r="K997" s="19">
        <v>0.19800000000000001</v>
      </c>
      <c r="L997" s="19">
        <v>0.23</v>
      </c>
      <c r="M997" s="20">
        <v>13</v>
      </c>
      <c r="N997" s="19">
        <v>73.094170403587398</v>
      </c>
      <c r="O997" s="19">
        <v>49.327354260089699</v>
      </c>
      <c r="P997" s="19">
        <v>30.044843049327401</v>
      </c>
    </row>
    <row r="998" spans="1:16" ht="14.1" x14ac:dyDescent="0.5">
      <c r="A998" t="s">
        <v>5495</v>
      </c>
      <c r="B998" s="17" t="s">
        <v>5496</v>
      </c>
      <c r="C998" t="s">
        <v>2348</v>
      </c>
      <c r="D998" t="s">
        <v>2633</v>
      </c>
      <c r="E998" t="s">
        <v>2634</v>
      </c>
      <c r="F998" s="18">
        <v>9.9540000000000003E-2</v>
      </c>
      <c r="G998" s="18">
        <v>1.264E-2</v>
      </c>
      <c r="H998" s="18">
        <v>4.582E-2</v>
      </c>
      <c r="I998" s="18">
        <v>0.158</v>
      </c>
      <c r="J998" s="19">
        <v>0.63</v>
      </c>
      <c r="K998" s="19">
        <v>0.08</v>
      </c>
      <c r="L998" s="19">
        <v>0.28999999999999998</v>
      </c>
      <c r="M998" s="20">
        <v>7</v>
      </c>
      <c r="N998" s="19">
        <v>81.165919282511197</v>
      </c>
      <c r="O998" s="19">
        <v>10.762331838565</v>
      </c>
      <c r="P998" s="19">
        <v>48.878923766816101</v>
      </c>
    </row>
    <row r="999" spans="1:16" ht="14.1" x14ac:dyDescent="0.5">
      <c r="A999" t="s">
        <v>5497</v>
      </c>
      <c r="B999" s="17" t="s">
        <v>5498</v>
      </c>
      <c r="C999" t="s">
        <v>2354</v>
      </c>
      <c r="D999" t="s">
        <v>4440</v>
      </c>
      <c r="E999" t="s">
        <v>4441</v>
      </c>
      <c r="F999" s="18">
        <v>4.7750000000000001E-2</v>
      </c>
      <c r="G999" s="18">
        <v>8.2500000000000004E-3</v>
      </c>
      <c r="H999" s="18">
        <v>4.1309999999999999E-2</v>
      </c>
      <c r="I999" s="18">
        <v>9.7299999999999998E-2</v>
      </c>
      <c r="J999" s="19">
        <v>0.49070000000000003</v>
      </c>
      <c r="K999" s="19">
        <v>8.4699999999999998E-2</v>
      </c>
      <c r="L999" s="19">
        <v>0.42459999999999998</v>
      </c>
      <c r="M999" s="20">
        <v>6</v>
      </c>
      <c r="N999" s="19">
        <v>41.517857142857103</v>
      </c>
      <c r="O999" s="19">
        <v>13.3928571428571</v>
      </c>
      <c r="P999" s="19">
        <v>90.625</v>
      </c>
    </row>
    <row r="1000" spans="1:16" ht="14.1" x14ac:dyDescent="0.5">
      <c r="A1000" t="s">
        <v>5499</v>
      </c>
      <c r="B1000" s="17" t="s">
        <v>5498</v>
      </c>
      <c r="C1000" t="s">
        <v>2354</v>
      </c>
      <c r="D1000" t="s">
        <v>4440</v>
      </c>
      <c r="E1000" t="s">
        <v>4441</v>
      </c>
      <c r="F1000" s="18">
        <v>0.15307000000000001</v>
      </c>
      <c r="G1000" s="18">
        <v>2.307E-2</v>
      </c>
      <c r="H1000" s="18">
        <v>8.4860000000000005E-2</v>
      </c>
      <c r="I1000" s="18">
        <v>0.26100000000000001</v>
      </c>
      <c r="J1000" s="19">
        <v>0.58650000000000002</v>
      </c>
      <c r="K1000" s="19">
        <v>8.8400000000000006E-2</v>
      </c>
      <c r="L1000" s="19">
        <v>0.3251</v>
      </c>
      <c r="M1000" s="20">
        <v>9</v>
      </c>
      <c r="N1000" s="19">
        <v>78.571428571428598</v>
      </c>
      <c r="O1000" s="19">
        <v>7.58928571428571</v>
      </c>
      <c r="P1000" s="19">
        <v>54.017857142857103</v>
      </c>
    </row>
    <row r="1001" spans="1:16" ht="14.1" x14ac:dyDescent="0.5">
      <c r="A1001" t="s">
        <v>5500</v>
      </c>
      <c r="B1001" s="17" t="s">
        <v>5498</v>
      </c>
      <c r="C1001" t="s">
        <v>2354</v>
      </c>
      <c r="D1001" t="s">
        <v>4444</v>
      </c>
      <c r="E1001" t="s">
        <v>4445</v>
      </c>
      <c r="F1001" s="18">
        <v>1.2038599999999999</v>
      </c>
      <c r="G1001" s="18">
        <v>0.26773999999999998</v>
      </c>
      <c r="H1001" s="18">
        <v>0.89380000000000004</v>
      </c>
      <c r="I1001" s="18">
        <v>2.3654000000000002</v>
      </c>
      <c r="J1001" s="19">
        <v>0.50900000000000001</v>
      </c>
      <c r="K1001" s="19">
        <v>0.113</v>
      </c>
      <c r="L1001" s="19">
        <v>0.378</v>
      </c>
      <c r="M1001" s="20">
        <v>17</v>
      </c>
      <c r="N1001" s="19">
        <v>65.919282511210795</v>
      </c>
      <c r="O1001" s="19">
        <v>13.004484304932699</v>
      </c>
      <c r="P1001" s="19">
        <v>69.955156950672603</v>
      </c>
    </row>
    <row r="1002" spans="1:16" ht="14.1" x14ac:dyDescent="0.5">
      <c r="A1002" t="s">
        <v>5501</v>
      </c>
      <c r="B1002" s="17" t="s">
        <v>5498</v>
      </c>
      <c r="C1002" t="s">
        <v>2354</v>
      </c>
      <c r="D1002" t="s">
        <v>4444</v>
      </c>
      <c r="E1002" t="s">
        <v>4445</v>
      </c>
      <c r="F1002" s="18">
        <v>3.8737400000000002</v>
      </c>
      <c r="G1002" s="18">
        <v>1.3410899999999999</v>
      </c>
      <c r="H1002" s="18">
        <v>1.90455</v>
      </c>
      <c r="I1002" s="18">
        <v>7.1849999999999996</v>
      </c>
      <c r="J1002" s="19">
        <v>0.53900000000000003</v>
      </c>
      <c r="K1002" s="19">
        <v>0.187</v>
      </c>
      <c r="L1002" s="19">
        <v>0.26500000000000001</v>
      </c>
      <c r="M1002" s="20">
        <v>22</v>
      </c>
      <c r="N1002" s="19">
        <v>86.098654708520201</v>
      </c>
      <c r="O1002" s="19">
        <v>33.632286995515699</v>
      </c>
      <c r="P1002" s="19">
        <v>36.322869955157003</v>
      </c>
    </row>
    <row r="1003" spans="1:16" ht="14.1" x14ac:dyDescent="0.5">
      <c r="A1003" t="s">
        <v>5502</v>
      </c>
      <c r="B1003" s="17" t="s">
        <v>583</v>
      </c>
      <c r="C1003" t="s">
        <v>5503</v>
      </c>
      <c r="D1003" t="s">
        <v>4690</v>
      </c>
      <c r="E1003" t="s">
        <v>4691</v>
      </c>
      <c r="F1003" s="18">
        <v>1.7989999999999999E-2</v>
      </c>
      <c r="G1003" s="18">
        <v>9.1599999999999997E-3</v>
      </c>
      <c r="H1003" s="18">
        <v>5.62E-3</v>
      </c>
      <c r="I1003" s="18">
        <v>3.2770000000000001E-2</v>
      </c>
      <c r="J1003" s="19">
        <v>0.54900000000000004</v>
      </c>
      <c r="K1003" s="19">
        <v>0.27939999999999998</v>
      </c>
      <c r="L1003" s="19">
        <v>0.17150000000000001</v>
      </c>
      <c r="M1003" s="20">
        <v>3</v>
      </c>
      <c r="N1003" s="19">
        <v>62.053571428571402</v>
      </c>
      <c r="O1003" s="19">
        <v>89.732142857142904</v>
      </c>
      <c r="P1003" s="19">
        <v>12.5</v>
      </c>
    </row>
    <row r="1004" spans="1:16" ht="14.1" x14ac:dyDescent="0.5">
      <c r="A1004" t="s">
        <v>5504</v>
      </c>
      <c r="B1004" s="17" t="s">
        <v>5505</v>
      </c>
      <c r="C1004" t="s">
        <v>2487</v>
      </c>
      <c r="D1004" t="s">
        <v>5506</v>
      </c>
      <c r="E1004" t="s">
        <v>5507</v>
      </c>
      <c r="F1004" s="18">
        <v>1.94929</v>
      </c>
      <c r="G1004" s="18">
        <v>1.62117</v>
      </c>
      <c r="H1004" s="18">
        <v>0.88019000000000003</v>
      </c>
      <c r="I1004" s="18">
        <v>4.4506500000000004</v>
      </c>
      <c r="J1004" s="19">
        <v>0.438</v>
      </c>
      <c r="K1004" s="19">
        <v>0.36399999999999999</v>
      </c>
      <c r="L1004" s="19">
        <v>0.19800000000000001</v>
      </c>
      <c r="M1004" s="20">
        <v>20</v>
      </c>
      <c r="N1004" s="19">
        <v>65.470852017937204</v>
      </c>
      <c r="O1004" s="19">
        <v>82.5112107623318</v>
      </c>
      <c r="P1004" s="19">
        <v>20.179372197309402</v>
      </c>
    </row>
    <row r="1005" spans="1:16" ht="14.1" x14ac:dyDescent="0.5">
      <c r="A1005" t="s">
        <v>5508</v>
      </c>
      <c r="B1005" s="17" t="s">
        <v>5505</v>
      </c>
      <c r="C1005" t="s">
        <v>2487</v>
      </c>
      <c r="D1005" t="s">
        <v>5506</v>
      </c>
      <c r="E1005" t="s">
        <v>5507</v>
      </c>
      <c r="F1005" s="18">
        <v>3.9798399999999998</v>
      </c>
      <c r="G1005" s="18">
        <v>2.5747800000000001</v>
      </c>
      <c r="H1005" s="18">
        <v>1.9831799999999999</v>
      </c>
      <c r="I1005" s="18">
        <v>8.5378000000000007</v>
      </c>
      <c r="J1005" s="19">
        <v>0.46600000000000003</v>
      </c>
      <c r="K1005" s="19">
        <v>0.30199999999999999</v>
      </c>
      <c r="L1005" s="19">
        <v>0.23200000000000001</v>
      </c>
      <c r="M1005" s="20">
        <v>22</v>
      </c>
      <c r="N1005" s="19">
        <v>65.470852017937204</v>
      </c>
      <c r="O1005" s="19">
        <v>68.161434977578494</v>
      </c>
      <c r="P1005" s="19">
        <v>27.802690582959599</v>
      </c>
    </row>
    <row r="1006" spans="1:16" ht="14.1" x14ac:dyDescent="0.5">
      <c r="A1006" t="s">
        <v>5509</v>
      </c>
      <c r="B1006" s="17" t="s">
        <v>5510</v>
      </c>
      <c r="C1006" t="s">
        <v>2487</v>
      </c>
      <c r="D1006" t="s">
        <v>5511</v>
      </c>
      <c r="E1006" t="s">
        <v>5512</v>
      </c>
      <c r="F1006" s="18">
        <v>616.1028</v>
      </c>
      <c r="G1006" s="18">
        <v>639.13490000000002</v>
      </c>
      <c r="H1006" s="18">
        <v>204.7869</v>
      </c>
      <c r="I1006" s="18">
        <v>1460.0246</v>
      </c>
      <c r="J1006" s="19">
        <v>0.42199999999999999</v>
      </c>
      <c r="K1006" s="19">
        <v>0.43780000000000002</v>
      </c>
      <c r="L1006" s="19">
        <v>0.14030000000000001</v>
      </c>
      <c r="M1006" s="20">
        <v>31</v>
      </c>
      <c r="N1006" s="19">
        <v>98.206278026905807</v>
      </c>
      <c r="O1006" s="19">
        <v>15.695067264574</v>
      </c>
      <c r="P1006" s="19">
        <v>12.556053811659201</v>
      </c>
    </row>
    <row r="1007" spans="1:16" ht="14.1" x14ac:dyDescent="0.5">
      <c r="A1007" t="s">
        <v>5513</v>
      </c>
      <c r="B1007" s="17" t="s">
        <v>5514</v>
      </c>
      <c r="C1007" t="s">
        <v>2499</v>
      </c>
      <c r="D1007" t="s">
        <v>5515</v>
      </c>
      <c r="E1007" t="s">
        <v>5516</v>
      </c>
      <c r="F1007" s="18">
        <v>0.19</v>
      </c>
      <c r="G1007" s="18">
        <v>0.11</v>
      </c>
      <c r="H1007" s="18">
        <v>3.3000000000000002E-2</v>
      </c>
      <c r="I1007" s="18">
        <v>0.33300000000000002</v>
      </c>
      <c r="J1007" s="19">
        <v>0.57099999999999995</v>
      </c>
      <c r="K1007" s="19">
        <v>0.33</v>
      </c>
      <c r="L1007" s="19">
        <v>9.9000000000000005E-2</v>
      </c>
      <c r="M1007" s="20">
        <v>10</v>
      </c>
      <c r="N1007" s="19">
        <v>78.026905829596402</v>
      </c>
      <c r="O1007" s="19">
        <v>93.721973094170394</v>
      </c>
      <c r="P1007" s="19">
        <v>0</v>
      </c>
    </row>
    <row r="1008" spans="1:16" ht="14.1" x14ac:dyDescent="0.5">
      <c r="A1008" t="s">
        <v>5517</v>
      </c>
      <c r="B1008" s="17" t="s">
        <v>5514</v>
      </c>
      <c r="C1008" t="s">
        <v>2499</v>
      </c>
      <c r="D1008" t="s">
        <v>5515</v>
      </c>
      <c r="E1008" t="s">
        <v>5516</v>
      </c>
      <c r="F1008" s="18">
        <v>0.24</v>
      </c>
      <c r="G1008" s="18">
        <v>0.16</v>
      </c>
      <c r="H1008" s="18">
        <v>4.1000000000000002E-2</v>
      </c>
      <c r="I1008" s="18">
        <v>0.441</v>
      </c>
      <c r="J1008" s="19">
        <v>0.54400000000000004</v>
      </c>
      <c r="K1008" s="19">
        <v>0.36299999999999999</v>
      </c>
      <c r="L1008" s="19">
        <v>9.2999999999999999E-2</v>
      </c>
      <c r="M1008" s="20">
        <v>11</v>
      </c>
      <c r="N1008" s="19">
        <v>68.609865470852</v>
      </c>
      <c r="O1008" s="19">
        <v>93.721973094170394</v>
      </c>
      <c r="P1008" s="19">
        <v>0</v>
      </c>
    </row>
    <row r="1009" spans="1:16" ht="14.1" x14ac:dyDescent="0.5">
      <c r="A1009" t="s">
        <v>5518</v>
      </c>
      <c r="B1009" s="17" t="s">
        <v>5514</v>
      </c>
      <c r="C1009" t="s">
        <v>2499</v>
      </c>
      <c r="D1009" t="s">
        <v>5515</v>
      </c>
      <c r="E1009" t="s">
        <v>5516</v>
      </c>
      <c r="F1009" s="18">
        <v>0.26</v>
      </c>
      <c r="G1009" s="18">
        <v>0.19</v>
      </c>
      <c r="H1009" s="18">
        <v>5.8999999999999997E-2</v>
      </c>
      <c r="I1009" s="18">
        <v>0.50900000000000001</v>
      </c>
      <c r="J1009" s="19">
        <v>0.51100000000000001</v>
      </c>
      <c r="K1009" s="19">
        <v>0.373</v>
      </c>
      <c r="L1009" s="19">
        <v>0.11600000000000001</v>
      </c>
      <c r="M1009" s="20">
        <v>11</v>
      </c>
      <c r="N1009" s="19">
        <v>58.295964125560502</v>
      </c>
      <c r="O1009" s="19">
        <v>95.515695067264602</v>
      </c>
      <c r="P1009" s="19">
        <v>3.1390134529148002</v>
      </c>
    </row>
    <row r="1010" spans="1:16" ht="14.1" x14ac:dyDescent="0.5">
      <c r="A1010" t="s">
        <v>5519</v>
      </c>
      <c r="B1010" s="17" t="s">
        <v>5514</v>
      </c>
      <c r="C1010" t="s">
        <v>2499</v>
      </c>
      <c r="D1010" t="s">
        <v>5515</v>
      </c>
      <c r="E1010" t="s">
        <v>5516</v>
      </c>
      <c r="F1010" s="18">
        <v>0.28000000000000003</v>
      </c>
      <c r="G1010" s="18">
        <v>0.24</v>
      </c>
      <c r="H1010" s="18">
        <v>6.4000000000000001E-2</v>
      </c>
      <c r="I1010" s="18">
        <v>0.58399999999999996</v>
      </c>
      <c r="J1010" s="19">
        <v>0.47899999999999998</v>
      </c>
      <c r="K1010" s="19">
        <v>0.41099999999999998</v>
      </c>
      <c r="L1010" s="19">
        <v>0.11</v>
      </c>
      <c r="M1010" s="20">
        <v>12</v>
      </c>
      <c r="N1010" s="19">
        <v>49.107142857142897</v>
      </c>
      <c r="O1010" s="19">
        <v>97.321428571428598</v>
      </c>
      <c r="P1010" s="19">
        <v>1.33928571428571</v>
      </c>
    </row>
    <row r="1011" spans="1:16" ht="14.1" x14ac:dyDescent="0.5">
      <c r="A1011" t="s">
        <v>5520</v>
      </c>
      <c r="B1011" s="17" t="s">
        <v>5514</v>
      </c>
      <c r="C1011" t="s">
        <v>2499</v>
      </c>
      <c r="D1011" t="s">
        <v>5521</v>
      </c>
      <c r="E1011" t="s">
        <v>5522</v>
      </c>
      <c r="F1011" s="18">
        <v>3.74</v>
      </c>
      <c r="G1011" s="18">
        <v>0.38</v>
      </c>
      <c r="H1011" s="18">
        <v>0.47</v>
      </c>
      <c r="I1011" s="18">
        <v>4.59</v>
      </c>
      <c r="J1011" s="19">
        <v>0.81479999999999997</v>
      </c>
      <c r="K1011" s="19">
        <v>8.2799999999999999E-2</v>
      </c>
      <c r="L1011" s="19">
        <v>0.1024</v>
      </c>
      <c r="M1011" s="20">
        <v>20</v>
      </c>
      <c r="N1011" s="19">
        <v>99.551569506726494</v>
      </c>
      <c r="O1011" s="19">
        <v>2.6905829596412598</v>
      </c>
      <c r="P1011" s="19">
        <v>3.1390134529148002</v>
      </c>
    </row>
    <row r="1012" spans="1:16" ht="14.1" x14ac:dyDescent="0.5">
      <c r="A1012" t="s">
        <v>5523</v>
      </c>
      <c r="B1012" s="17" t="s">
        <v>5514</v>
      </c>
      <c r="C1012" t="s">
        <v>2499</v>
      </c>
      <c r="D1012" t="s">
        <v>5521</v>
      </c>
      <c r="E1012" t="s">
        <v>5522</v>
      </c>
      <c r="F1012" s="18">
        <v>8.51</v>
      </c>
      <c r="G1012" s="18">
        <v>1.42</v>
      </c>
      <c r="H1012" s="18">
        <v>1.1399999999999999</v>
      </c>
      <c r="I1012" s="18">
        <v>11.07</v>
      </c>
      <c r="J1012" s="19">
        <v>0.76870000000000005</v>
      </c>
      <c r="K1012" s="19">
        <v>0.1283</v>
      </c>
      <c r="L1012" s="19">
        <v>0.10299999999999999</v>
      </c>
      <c r="M1012" s="20">
        <v>23</v>
      </c>
      <c r="N1012" s="19">
        <v>99.103139013452903</v>
      </c>
      <c r="O1012" s="19">
        <v>10.3139013452915</v>
      </c>
      <c r="P1012" s="19">
        <v>3.1390134529148002</v>
      </c>
    </row>
    <row r="1013" spans="1:16" ht="14.1" x14ac:dyDescent="0.5">
      <c r="A1013" t="s">
        <v>2788</v>
      </c>
      <c r="B1013" s="17" t="s">
        <v>488</v>
      </c>
      <c r="C1013" t="s">
        <v>2430</v>
      </c>
      <c r="D1013" t="s">
        <v>2789</v>
      </c>
      <c r="E1013" t="s">
        <v>2790</v>
      </c>
      <c r="F1013" s="18">
        <v>2.92E-2</v>
      </c>
      <c r="G1013" s="18">
        <v>9.9600000000000001E-3</v>
      </c>
      <c r="H1013" s="18">
        <v>1.8720000000000001E-2</v>
      </c>
      <c r="I1013" s="18">
        <v>5.7880000000000001E-2</v>
      </c>
      <c r="J1013" s="19">
        <v>0.50449999999999995</v>
      </c>
      <c r="K1013" s="19">
        <v>0.1721</v>
      </c>
      <c r="L1013" s="19">
        <v>0.32340000000000002</v>
      </c>
      <c r="M1013" s="20">
        <v>4</v>
      </c>
      <c r="N1013" s="19">
        <v>47.982062780269104</v>
      </c>
      <c r="O1013" s="19">
        <v>53.363228699551598</v>
      </c>
      <c r="P1013" s="19">
        <v>52.466367713004502</v>
      </c>
    </row>
    <row r="1014" spans="1:16" ht="14.1" x14ac:dyDescent="0.5">
      <c r="A1014" t="s">
        <v>2791</v>
      </c>
      <c r="B1014" s="17" t="s">
        <v>488</v>
      </c>
      <c r="C1014" t="s">
        <v>2430</v>
      </c>
      <c r="D1014" t="s">
        <v>2789</v>
      </c>
      <c r="E1014" t="s">
        <v>2790</v>
      </c>
      <c r="F1014" s="18">
        <v>7.1590000000000001E-2</v>
      </c>
      <c r="G1014" s="18">
        <v>2.155E-2</v>
      </c>
      <c r="H1014" s="18">
        <v>5.2409999999999998E-2</v>
      </c>
      <c r="I1014" s="18">
        <v>0.14555000000000001</v>
      </c>
      <c r="J1014" s="19">
        <v>0.4919</v>
      </c>
      <c r="K1014" s="19">
        <v>0.14810000000000001</v>
      </c>
      <c r="L1014" s="19">
        <v>0.36009999999999998</v>
      </c>
      <c r="M1014" s="20">
        <v>7</v>
      </c>
      <c r="N1014" s="19">
        <v>42.600896860986502</v>
      </c>
      <c r="O1014" s="19">
        <v>38.116591928251097</v>
      </c>
      <c r="P1014" s="19">
        <v>72.197309417040401</v>
      </c>
    </row>
    <row r="1015" spans="1:16" ht="14.1" x14ac:dyDescent="0.5">
      <c r="A1015" t="s">
        <v>2792</v>
      </c>
      <c r="B1015" s="17" t="s">
        <v>488</v>
      </c>
      <c r="C1015" t="s">
        <v>2430</v>
      </c>
      <c r="D1015" t="s">
        <v>2633</v>
      </c>
      <c r="E1015" t="s">
        <v>2634</v>
      </c>
      <c r="F1015" s="18">
        <v>9.3280000000000002E-2</v>
      </c>
      <c r="G1015" s="18">
        <v>3.3919999999999999E-2</v>
      </c>
      <c r="H1015" s="18">
        <v>8.48E-2</v>
      </c>
      <c r="I1015" s="18">
        <v>0.21199999999999999</v>
      </c>
      <c r="J1015" s="19">
        <v>0.44</v>
      </c>
      <c r="K1015" s="19">
        <v>0.16</v>
      </c>
      <c r="L1015" s="19">
        <v>0.4</v>
      </c>
      <c r="M1015" s="20">
        <v>8</v>
      </c>
      <c r="N1015" s="19">
        <v>30.4932735426009</v>
      </c>
      <c r="O1015" s="19">
        <v>38.116591928251097</v>
      </c>
      <c r="P1015" s="19">
        <v>80.717488789237706</v>
      </c>
    </row>
    <row r="1016" spans="1:16" ht="14.1" x14ac:dyDescent="0.5">
      <c r="A1016" t="s">
        <v>2793</v>
      </c>
      <c r="B1016" s="17" t="s">
        <v>488</v>
      </c>
      <c r="C1016" t="s">
        <v>2430</v>
      </c>
      <c r="D1016" t="s">
        <v>2789</v>
      </c>
      <c r="E1016" t="s">
        <v>2790</v>
      </c>
      <c r="F1016" s="18">
        <v>0.22534000000000001</v>
      </c>
      <c r="G1016" s="18">
        <v>6.3469999999999999E-2</v>
      </c>
      <c r="H1016" s="18">
        <v>0.17898</v>
      </c>
      <c r="I1016" s="18">
        <v>0.46778999999999998</v>
      </c>
      <c r="J1016" s="19">
        <v>0.48170000000000002</v>
      </c>
      <c r="K1016" s="19">
        <v>0.13569999999999999</v>
      </c>
      <c r="L1016" s="19">
        <v>0.3826</v>
      </c>
      <c r="M1016" s="20">
        <v>11</v>
      </c>
      <c r="N1016" s="19">
        <v>46.636771300448402</v>
      </c>
      <c r="O1016" s="19">
        <v>26.457399103139</v>
      </c>
      <c r="P1016" s="19">
        <v>78.475336322870007</v>
      </c>
    </row>
    <row r="1017" spans="1:16" ht="14.1" x14ac:dyDescent="0.5">
      <c r="A1017" t="s">
        <v>2794</v>
      </c>
      <c r="B1017" s="17" t="s">
        <v>488</v>
      </c>
      <c r="C1017" t="s">
        <v>2430</v>
      </c>
      <c r="D1017" t="s">
        <v>2789</v>
      </c>
      <c r="E1017" t="s">
        <v>2790</v>
      </c>
      <c r="F1017" s="18">
        <v>0.46331</v>
      </c>
      <c r="G1017" s="18">
        <v>0.15206</v>
      </c>
      <c r="H1017" s="18">
        <v>0.46945999999999999</v>
      </c>
      <c r="I1017" s="18">
        <v>1.08483</v>
      </c>
      <c r="J1017" s="19">
        <v>0.42709999999999998</v>
      </c>
      <c r="K1017" s="19">
        <v>0.14019999999999999</v>
      </c>
      <c r="L1017" s="19">
        <v>0.43280000000000002</v>
      </c>
      <c r="M1017" s="20">
        <v>14</v>
      </c>
      <c r="N1017" s="19">
        <v>34.977578475336301</v>
      </c>
      <c r="O1017" s="19">
        <v>28.699551569506699</v>
      </c>
      <c r="P1017" s="19">
        <v>84.304932735425993</v>
      </c>
    </row>
    <row r="1018" spans="1:16" ht="14.1" x14ac:dyDescent="0.5">
      <c r="A1018" t="s">
        <v>2795</v>
      </c>
      <c r="B1018" s="17" t="s">
        <v>2796</v>
      </c>
      <c r="C1018" t="s">
        <v>2430</v>
      </c>
      <c r="D1018" t="s">
        <v>2797</v>
      </c>
      <c r="E1018" t="s">
        <v>2798</v>
      </c>
      <c r="F1018" s="18">
        <v>0.27725</v>
      </c>
      <c r="G1018" s="18">
        <v>0.22256000000000001</v>
      </c>
      <c r="H1018" s="18">
        <v>0.17513000000000001</v>
      </c>
      <c r="I1018" s="18">
        <v>0.67493999999999998</v>
      </c>
      <c r="J1018" s="19">
        <v>0.41099999999999998</v>
      </c>
      <c r="K1018" s="19">
        <v>0.33</v>
      </c>
      <c r="L1018" s="19">
        <v>0.25900000000000001</v>
      </c>
      <c r="M1018" s="20">
        <v>12</v>
      </c>
      <c r="N1018" s="19">
        <v>28.125</v>
      </c>
      <c r="O1018" s="19">
        <v>90.625</v>
      </c>
      <c r="P1018" s="19">
        <v>29.464285714285701</v>
      </c>
    </row>
    <row r="1019" spans="1:16" ht="14.1" x14ac:dyDescent="0.5">
      <c r="A1019" t="s">
        <v>2799</v>
      </c>
      <c r="B1019" s="17" t="s">
        <v>2796</v>
      </c>
      <c r="C1019" t="s">
        <v>2430</v>
      </c>
      <c r="D1019" t="s">
        <v>2797</v>
      </c>
      <c r="E1019" t="s">
        <v>2798</v>
      </c>
      <c r="F1019" s="18">
        <v>0.29204000000000002</v>
      </c>
      <c r="G1019" s="18">
        <v>0.29021000000000002</v>
      </c>
      <c r="H1019" s="18">
        <v>0.29204999999999998</v>
      </c>
      <c r="I1019" s="18">
        <v>0.87429999999999997</v>
      </c>
      <c r="J1019" s="19">
        <v>0.33400000000000002</v>
      </c>
      <c r="K1019" s="19">
        <v>0.33200000000000002</v>
      </c>
      <c r="L1019" s="19">
        <v>0.33400000000000002</v>
      </c>
      <c r="M1019" s="20">
        <v>13</v>
      </c>
      <c r="N1019" s="19">
        <v>11.6591928251121</v>
      </c>
      <c r="O1019" s="19">
        <v>94.170403587444</v>
      </c>
      <c r="P1019" s="19">
        <v>63.228699551569498</v>
      </c>
    </row>
    <row r="1020" spans="1:16" ht="14.1" x14ac:dyDescent="0.5">
      <c r="A1020" t="s">
        <v>2800</v>
      </c>
      <c r="B1020" s="17" t="s">
        <v>2796</v>
      </c>
      <c r="C1020" t="s">
        <v>2430</v>
      </c>
      <c r="D1020" t="s">
        <v>2797</v>
      </c>
      <c r="E1020" t="s">
        <v>2798</v>
      </c>
      <c r="F1020" s="18">
        <v>0.45959</v>
      </c>
      <c r="G1020" s="18">
        <v>0.33011000000000001</v>
      </c>
      <c r="H1020" s="18">
        <v>0.24984999999999999</v>
      </c>
      <c r="I1020" s="18">
        <v>1.03955</v>
      </c>
      <c r="J1020" s="19">
        <v>0.442</v>
      </c>
      <c r="K1020" s="19">
        <v>0.318</v>
      </c>
      <c r="L1020" s="19">
        <v>0.24</v>
      </c>
      <c r="M1020" s="20">
        <v>14</v>
      </c>
      <c r="N1020" s="19">
        <v>39.461883408071699</v>
      </c>
      <c r="O1020" s="19">
        <v>88.3408071748879</v>
      </c>
      <c r="P1020" s="19">
        <v>26.008968609865502</v>
      </c>
    </row>
    <row r="1021" spans="1:16" ht="14.1" x14ac:dyDescent="0.5">
      <c r="A1021" t="s">
        <v>2801</v>
      </c>
      <c r="B1021" s="17" t="s">
        <v>2796</v>
      </c>
      <c r="C1021" t="s">
        <v>2430</v>
      </c>
      <c r="D1021" t="s">
        <v>2797</v>
      </c>
      <c r="E1021" t="s">
        <v>2798</v>
      </c>
      <c r="F1021" s="18">
        <v>0.56625999999999999</v>
      </c>
      <c r="G1021" s="18">
        <v>0.34376000000000001</v>
      </c>
      <c r="H1021" s="18">
        <v>0.30364999999999998</v>
      </c>
      <c r="I1021" s="18">
        <v>1.21366</v>
      </c>
      <c r="J1021" s="19">
        <v>0.46700000000000003</v>
      </c>
      <c r="K1021" s="19">
        <v>0.28299999999999997</v>
      </c>
      <c r="L1021" s="19">
        <v>0.25</v>
      </c>
      <c r="M1021" s="20">
        <v>14</v>
      </c>
      <c r="N1021" s="19">
        <v>49.775784753363197</v>
      </c>
      <c r="O1021" s="19">
        <v>77.578475336322896</v>
      </c>
      <c r="P1021" s="19">
        <v>28.699551569506699</v>
      </c>
    </row>
    <row r="1022" spans="1:16" ht="14.1" x14ac:dyDescent="0.5">
      <c r="A1022" t="s">
        <v>5524</v>
      </c>
      <c r="B1022" s="17" t="s">
        <v>5525</v>
      </c>
      <c r="C1022" t="s">
        <v>5526</v>
      </c>
      <c r="D1022" t="s">
        <v>5527</v>
      </c>
      <c r="E1022" t="s">
        <v>5528</v>
      </c>
      <c r="F1022" s="18">
        <v>0.71499999999999997</v>
      </c>
      <c r="G1022" s="18">
        <v>0.67166999999999999</v>
      </c>
      <c r="H1022" s="18">
        <v>0.78</v>
      </c>
      <c r="I1022" s="18">
        <v>2.1666699999999999</v>
      </c>
      <c r="J1022" s="19">
        <v>0.33</v>
      </c>
      <c r="K1022" s="19">
        <v>0.31</v>
      </c>
      <c r="L1022" s="19">
        <v>0.36</v>
      </c>
      <c r="M1022" s="20">
        <v>17</v>
      </c>
      <c r="N1022" s="19">
        <v>21.076233183856498</v>
      </c>
      <c r="O1022" s="19">
        <v>74.887892376681606</v>
      </c>
      <c r="P1022" s="19">
        <v>65.470852017937204</v>
      </c>
    </row>
    <row r="1023" spans="1:16" ht="14.1" x14ac:dyDescent="0.5">
      <c r="A1023" t="s">
        <v>5529</v>
      </c>
      <c r="B1023" s="17" t="s">
        <v>5525</v>
      </c>
      <c r="C1023" t="s">
        <v>5526</v>
      </c>
      <c r="D1023" t="s">
        <v>5527</v>
      </c>
      <c r="E1023" t="s">
        <v>5528</v>
      </c>
      <c r="F1023" s="18">
        <v>0.89195999999999998</v>
      </c>
      <c r="G1023" s="18">
        <v>1.05714</v>
      </c>
      <c r="H1023" s="18">
        <v>1.25536</v>
      </c>
      <c r="I1023" s="18">
        <v>3.3035700000000001</v>
      </c>
      <c r="J1023" s="19">
        <v>0.27</v>
      </c>
      <c r="K1023" s="19">
        <v>0.32</v>
      </c>
      <c r="L1023" s="19">
        <v>0.38</v>
      </c>
      <c r="M1023" s="20">
        <v>19</v>
      </c>
      <c r="N1023" s="19">
        <v>11.2107623318386</v>
      </c>
      <c r="O1023" s="19">
        <v>71.300448430493304</v>
      </c>
      <c r="P1023" s="19">
        <v>70.852017937219699</v>
      </c>
    </row>
    <row r="1024" spans="1:16" ht="14.1" x14ac:dyDescent="0.5">
      <c r="A1024" t="s">
        <v>5530</v>
      </c>
      <c r="B1024" s="17" t="s">
        <v>5525</v>
      </c>
      <c r="C1024" t="s">
        <v>5526</v>
      </c>
      <c r="D1024" t="s">
        <v>5527</v>
      </c>
      <c r="E1024" t="s">
        <v>5528</v>
      </c>
      <c r="F1024" s="18">
        <v>1.9377800000000001</v>
      </c>
      <c r="G1024" s="18">
        <v>1.81667</v>
      </c>
      <c r="H1024" s="18">
        <v>2.0588899999999999</v>
      </c>
      <c r="I1024" s="18">
        <v>6.0555599999999998</v>
      </c>
      <c r="J1024" s="19">
        <v>0.32</v>
      </c>
      <c r="K1024" s="19">
        <v>0.3</v>
      </c>
      <c r="L1024" s="19">
        <v>0.34</v>
      </c>
      <c r="M1024" s="20">
        <v>21</v>
      </c>
      <c r="N1024" s="19">
        <v>26.785714285714299</v>
      </c>
      <c r="O1024" s="19">
        <v>55.803571428571402</v>
      </c>
      <c r="P1024" s="19">
        <v>61.607142857142897</v>
      </c>
    </row>
    <row r="1025" spans="1:16" ht="14.1" x14ac:dyDescent="0.5">
      <c r="A1025" t="s">
        <v>5531</v>
      </c>
      <c r="B1025" s="17" t="s">
        <v>5525</v>
      </c>
      <c r="C1025" t="s">
        <v>5526</v>
      </c>
      <c r="D1025" t="s">
        <v>5527</v>
      </c>
      <c r="E1025" t="s">
        <v>5528</v>
      </c>
      <c r="F1025" s="18">
        <v>3.68221</v>
      </c>
      <c r="G1025" s="18">
        <v>2.7052900000000002</v>
      </c>
      <c r="H1025" s="18">
        <v>1.05206</v>
      </c>
      <c r="I1025" s="18">
        <v>7.51471</v>
      </c>
      <c r="J1025" s="19">
        <v>0.49</v>
      </c>
      <c r="K1025" s="19">
        <v>0.36</v>
      </c>
      <c r="L1025" s="19">
        <v>0.14000000000000001</v>
      </c>
      <c r="M1025" s="20">
        <v>22</v>
      </c>
      <c r="N1025" s="19">
        <v>74.887892376681606</v>
      </c>
      <c r="O1025" s="19">
        <v>78.923766816143498</v>
      </c>
      <c r="P1025" s="19">
        <v>7.6233183856502196</v>
      </c>
    </row>
    <row r="1026" spans="1:16" ht="14.1" x14ac:dyDescent="0.5">
      <c r="A1026" t="s">
        <v>5532</v>
      </c>
      <c r="B1026" s="17" t="s">
        <v>5525</v>
      </c>
      <c r="C1026" t="s">
        <v>5526</v>
      </c>
      <c r="D1026" t="s">
        <v>5533</v>
      </c>
      <c r="E1026" t="s">
        <v>5534</v>
      </c>
      <c r="F1026" s="18">
        <v>9.4894300000000005</v>
      </c>
      <c r="G1026" s="18">
        <v>8.8074200000000005</v>
      </c>
      <c r="H1026" s="18">
        <v>3.3908499999999999</v>
      </c>
      <c r="I1026" s="18">
        <v>21.6877</v>
      </c>
      <c r="J1026" s="19">
        <v>0.438</v>
      </c>
      <c r="K1026" s="19">
        <v>0.40600000000000003</v>
      </c>
      <c r="L1026" s="19">
        <v>0.156</v>
      </c>
      <c r="M1026" s="20">
        <v>26</v>
      </c>
      <c r="N1026" s="19">
        <v>71.748878923766796</v>
      </c>
      <c r="O1026" s="19">
        <v>82.959641255605405</v>
      </c>
      <c r="P1026" s="19">
        <v>10.762331838565</v>
      </c>
    </row>
    <row r="1027" spans="1:16" ht="14.1" x14ac:dyDescent="0.5">
      <c r="A1027" t="s">
        <v>5535</v>
      </c>
      <c r="B1027" s="17" t="s">
        <v>5525</v>
      </c>
      <c r="C1027" t="s">
        <v>5526</v>
      </c>
      <c r="D1027" t="s">
        <v>5533</v>
      </c>
      <c r="E1027" t="s">
        <v>5534</v>
      </c>
      <c r="F1027" s="18">
        <v>13.46078</v>
      </c>
      <c r="G1027" s="18">
        <v>13.48462</v>
      </c>
      <c r="H1027" s="18">
        <v>7.9120900000000001</v>
      </c>
      <c r="I1027" s="18">
        <v>34.857500000000002</v>
      </c>
      <c r="J1027" s="19">
        <v>0.38600000000000001</v>
      </c>
      <c r="K1027" s="19">
        <v>0.38700000000000001</v>
      </c>
      <c r="L1027" s="19">
        <v>0.22700000000000001</v>
      </c>
      <c r="M1027" s="20">
        <v>27</v>
      </c>
      <c r="N1027" s="19">
        <v>60.714285714285701</v>
      </c>
      <c r="O1027" s="19">
        <v>72.767857142857096</v>
      </c>
      <c r="P1027" s="19">
        <v>22.321428571428601</v>
      </c>
    </row>
    <row r="1028" spans="1:16" ht="14.1" x14ac:dyDescent="0.5">
      <c r="A1028" t="s">
        <v>5536</v>
      </c>
      <c r="B1028" s="17" t="s">
        <v>5525</v>
      </c>
      <c r="C1028" t="s">
        <v>5526</v>
      </c>
      <c r="D1028" t="s">
        <v>5533</v>
      </c>
      <c r="E1028" t="s">
        <v>5534</v>
      </c>
      <c r="F1028" s="18">
        <v>18.269449999999999</v>
      </c>
      <c r="G1028" s="18">
        <v>16.901399999999999</v>
      </c>
      <c r="H1028" s="18">
        <v>7.1955499999999999</v>
      </c>
      <c r="I1028" s="18">
        <v>42.366399999999999</v>
      </c>
      <c r="J1028" s="19">
        <v>0.43099999999999999</v>
      </c>
      <c r="K1028" s="19">
        <v>0.39900000000000002</v>
      </c>
      <c r="L1028" s="19">
        <v>0.17</v>
      </c>
      <c r="M1028" s="20">
        <v>28</v>
      </c>
      <c r="N1028" s="19">
        <v>75.784753363228702</v>
      </c>
      <c r="O1028" s="19">
        <v>67.264573991031398</v>
      </c>
      <c r="P1028" s="19">
        <v>10.762331838565</v>
      </c>
    </row>
    <row r="1029" spans="1:16" ht="14.1" x14ac:dyDescent="0.5">
      <c r="A1029" t="s">
        <v>5537</v>
      </c>
      <c r="B1029" s="17" t="s">
        <v>5525</v>
      </c>
      <c r="C1029" t="s">
        <v>5526</v>
      </c>
      <c r="D1029" t="s">
        <v>5533</v>
      </c>
      <c r="E1029" t="s">
        <v>5534</v>
      </c>
      <c r="F1029" s="18">
        <v>29.090060000000001</v>
      </c>
      <c r="G1029" s="18">
        <v>33.785029999999999</v>
      </c>
      <c r="H1029" s="18">
        <v>16.3475</v>
      </c>
      <c r="I1029" s="18">
        <v>79.2226</v>
      </c>
      <c r="J1029" s="19">
        <v>0.36699999999999999</v>
      </c>
      <c r="K1029" s="19">
        <v>0.42599999999999999</v>
      </c>
      <c r="L1029" s="19">
        <v>0.20599999999999999</v>
      </c>
      <c r="M1029" s="20">
        <v>29</v>
      </c>
      <c r="N1029" s="19">
        <v>73.542600896861003</v>
      </c>
      <c r="O1029" s="19">
        <v>70.403587443946194</v>
      </c>
      <c r="P1029" s="19">
        <v>19.730941704035899</v>
      </c>
    </row>
    <row r="1030" spans="1:16" ht="14.1" x14ac:dyDescent="0.5">
      <c r="A1030" t="s">
        <v>5538</v>
      </c>
      <c r="B1030" s="17" t="s">
        <v>5525</v>
      </c>
      <c r="C1030" t="s">
        <v>5526</v>
      </c>
      <c r="D1030" t="s">
        <v>5533</v>
      </c>
      <c r="E1030" t="s">
        <v>5534</v>
      </c>
      <c r="F1030" s="18">
        <v>29.361979999999999</v>
      </c>
      <c r="G1030" s="18">
        <v>34.775840000000002</v>
      </c>
      <c r="H1030" s="18">
        <v>18.493780000000001</v>
      </c>
      <c r="I1030" s="18">
        <v>82.631600000000006</v>
      </c>
      <c r="J1030" s="19">
        <v>0.35499999999999998</v>
      </c>
      <c r="K1030" s="19">
        <v>0.42099999999999999</v>
      </c>
      <c r="L1030" s="19">
        <v>0.224</v>
      </c>
      <c r="M1030" s="20">
        <v>29</v>
      </c>
      <c r="N1030" s="19">
        <v>69.058295964125605</v>
      </c>
      <c r="O1030" s="19">
        <v>69.058295964125605</v>
      </c>
      <c r="P1030" s="19">
        <v>26.457399103139</v>
      </c>
    </row>
    <row r="1031" spans="1:16" ht="14.1" x14ac:dyDescent="0.5">
      <c r="A1031" t="s">
        <v>5539</v>
      </c>
      <c r="B1031" s="17" t="s">
        <v>5525</v>
      </c>
      <c r="C1031" t="s">
        <v>5526</v>
      </c>
      <c r="D1031" t="s">
        <v>5533</v>
      </c>
      <c r="E1031" t="s">
        <v>5534</v>
      </c>
      <c r="F1031" s="18">
        <v>29.361979999999999</v>
      </c>
      <c r="G1031" s="18">
        <v>34.775840000000002</v>
      </c>
      <c r="H1031" s="18">
        <v>18.493780000000001</v>
      </c>
      <c r="I1031" s="18">
        <v>82.631600000000006</v>
      </c>
      <c r="J1031" s="19">
        <v>0.35499999999999998</v>
      </c>
      <c r="K1031" s="19">
        <v>0.42099999999999999</v>
      </c>
      <c r="L1031" s="19">
        <v>0.224</v>
      </c>
      <c r="M1031" s="20">
        <v>29</v>
      </c>
      <c r="N1031" s="19">
        <v>69.506726457399097</v>
      </c>
      <c r="O1031" s="19">
        <v>69.506726457399097</v>
      </c>
      <c r="P1031" s="19">
        <v>26.905829596412602</v>
      </c>
    </row>
    <row r="1032" spans="1:16" ht="14.1" x14ac:dyDescent="0.5">
      <c r="A1032" t="s">
        <v>5540</v>
      </c>
      <c r="B1032" s="17" t="s">
        <v>5541</v>
      </c>
      <c r="C1032" t="s">
        <v>5526</v>
      </c>
      <c r="D1032" t="s">
        <v>4868</v>
      </c>
      <c r="E1032" t="s">
        <v>4869</v>
      </c>
      <c r="F1032" s="18">
        <v>0.8</v>
      </c>
      <c r="G1032" s="18">
        <v>0.7</v>
      </c>
      <c r="H1032" s="18">
        <v>0.6</v>
      </c>
      <c r="I1032" s="18">
        <v>2.1</v>
      </c>
      <c r="J1032" s="19">
        <v>0.38100000000000001</v>
      </c>
      <c r="K1032" s="19">
        <v>0.33329999999999999</v>
      </c>
      <c r="L1032" s="19">
        <v>0.28570000000000001</v>
      </c>
      <c r="M1032" s="20">
        <v>17</v>
      </c>
      <c r="N1032" s="19">
        <v>34.529147982062803</v>
      </c>
      <c r="O1032" s="19">
        <v>81.614349775784802</v>
      </c>
      <c r="P1032" s="19">
        <v>45.739910313901298</v>
      </c>
    </row>
    <row r="1033" spans="1:16" ht="14.1" x14ac:dyDescent="0.5">
      <c r="A1033" t="s">
        <v>5542</v>
      </c>
      <c r="B1033" s="17" t="s">
        <v>5541</v>
      </c>
      <c r="C1033" t="s">
        <v>5526</v>
      </c>
      <c r="D1033" t="s">
        <v>5543</v>
      </c>
      <c r="E1033" t="s">
        <v>5544</v>
      </c>
      <c r="F1033" s="18">
        <v>0.92054000000000002</v>
      </c>
      <c r="G1033" s="18">
        <v>0.57728000000000002</v>
      </c>
      <c r="H1033" s="18">
        <v>0.76798</v>
      </c>
      <c r="I1033" s="18">
        <v>2.2658</v>
      </c>
      <c r="J1033" s="19">
        <v>0.40600000000000003</v>
      </c>
      <c r="K1033" s="19">
        <v>0.255</v>
      </c>
      <c r="L1033" s="19">
        <v>0.33900000000000002</v>
      </c>
      <c r="M1033" s="20">
        <v>17</v>
      </c>
      <c r="N1033" s="19">
        <v>41.704035874439498</v>
      </c>
      <c r="O1033" s="19">
        <v>56.053811659192803</v>
      </c>
      <c r="P1033" s="19">
        <v>61.434977578475298</v>
      </c>
    </row>
    <row r="1034" spans="1:16" ht="14.1" x14ac:dyDescent="0.5">
      <c r="A1034" t="s">
        <v>5545</v>
      </c>
      <c r="B1034" s="17" t="s">
        <v>5541</v>
      </c>
      <c r="C1034" t="s">
        <v>5526</v>
      </c>
      <c r="D1034" t="s">
        <v>5543</v>
      </c>
      <c r="E1034" t="s">
        <v>5544</v>
      </c>
      <c r="F1034" s="18">
        <v>1.10409</v>
      </c>
      <c r="G1034" s="18">
        <v>0.67025000000000001</v>
      </c>
      <c r="H1034" s="18">
        <v>0.92293000000000003</v>
      </c>
      <c r="I1034" s="18">
        <v>2.6972700000000001</v>
      </c>
      <c r="J1034" s="19">
        <v>0.40899999999999997</v>
      </c>
      <c r="K1034" s="19">
        <v>0.248</v>
      </c>
      <c r="L1034" s="19">
        <v>0.34200000000000003</v>
      </c>
      <c r="M1034" s="20">
        <v>18</v>
      </c>
      <c r="N1034" s="19">
        <v>38.392857142857103</v>
      </c>
      <c r="O1034" s="19">
        <v>60.267857142857103</v>
      </c>
      <c r="P1034" s="19">
        <v>62.5</v>
      </c>
    </row>
    <row r="1035" spans="1:16" ht="14.1" x14ac:dyDescent="0.5">
      <c r="A1035" t="s">
        <v>5546</v>
      </c>
      <c r="B1035" s="17" t="s">
        <v>5541</v>
      </c>
      <c r="C1035" t="s">
        <v>5526</v>
      </c>
      <c r="D1035" t="s">
        <v>5543</v>
      </c>
      <c r="E1035" t="s">
        <v>5544</v>
      </c>
      <c r="F1035" s="18">
        <v>0.85818000000000005</v>
      </c>
      <c r="G1035" s="18">
        <v>0.70084999999999997</v>
      </c>
      <c r="H1035" s="18">
        <v>1.2872600000000001</v>
      </c>
      <c r="I1035" s="18">
        <v>2.8462999999999998</v>
      </c>
      <c r="J1035" s="19">
        <v>0.30199999999999999</v>
      </c>
      <c r="K1035" s="19">
        <v>0.246</v>
      </c>
      <c r="L1035" s="19">
        <v>0.45200000000000001</v>
      </c>
      <c r="M1035" s="20">
        <v>18</v>
      </c>
      <c r="N1035" s="19">
        <v>15.1785714285714</v>
      </c>
      <c r="O1035" s="19">
        <v>59.375</v>
      </c>
      <c r="P1035" s="19">
        <v>83.928571428571402</v>
      </c>
    </row>
    <row r="1036" spans="1:16" ht="14.1" x14ac:dyDescent="0.5">
      <c r="A1036" t="s">
        <v>5547</v>
      </c>
      <c r="B1036" s="17" t="s">
        <v>5541</v>
      </c>
      <c r="C1036" t="s">
        <v>5526</v>
      </c>
      <c r="D1036" t="s">
        <v>5543</v>
      </c>
      <c r="E1036" t="s">
        <v>5544</v>
      </c>
      <c r="F1036" s="18">
        <v>1.1936599999999999</v>
      </c>
      <c r="G1036" s="18">
        <v>0.82179999999999997</v>
      </c>
      <c r="H1036" s="18">
        <v>1.4177299999999999</v>
      </c>
      <c r="I1036" s="18">
        <v>3.4331900000000002</v>
      </c>
      <c r="J1036" s="19">
        <v>0.34799999999999998</v>
      </c>
      <c r="K1036" s="19">
        <v>0.23899999999999999</v>
      </c>
      <c r="L1036" s="19">
        <v>0.41299999999999998</v>
      </c>
      <c r="M1036" s="20">
        <v>19</v>
      </c>
      <c r="N1036" s="19">
        <v>31.390134529148</v>
      </c>
      <c r="O1036" s="19">
        <v>49.327354260089699</v>
      </c>
      <c r="P1036" s="19">
        <v>75.336322869955197</v>
      </c>
    </row>
    <row r="1037" spans="1:16" ht="14.1" x14ac:dyDescent="0.5">
      <c r="A1037" t="s">
        <v>5548</v>
      </c>
      <c r="B1037" s="17" t="s">
        <v>5549</v>
      </c>
      <c r="C1037" t="s">
        <v>2362</v>
      </c>
      <c r="D1037" t="s">
        <v>5550</v>
      </c>
      <c r="E1037" t="s">
        <v>5551</v>
      </c>
      <c r="F1037" s="18">
        <v>0.2944</v>
      </c>
      <c r="G1037" s="18">
        <v>0.11464000000000001</v>
      </c>
      <c r="H1037" s="18">
        <v>0.15895999999999999</v>
      </c>
      <c r="I1037" s="18">
        <v>0.56799999999999995</v>
      </c>
      <c r="J1037" s="19">
        <v>0.51800000000000002</v>
      </c>
      <c r="K1037" s="19">
        <v>0.20200000000000001</v>
      </c>
      <c r="L1037" s="19">
        <v>0.28000000000000003</v>
      </c>
      <c r="M1037" s="20">
        <v>12</v>
      </c>
      <c r="N1037" s="19">
        <v>62.946428571428598</v>
      </c>
      <c r="O1037" s="19">
        <v>50.892857142857103</v>
      </c>
      <c r="P1037" s="19">
        <v>37.053571428571402</v>
      </c>
    </row>
    <row r="1038" spans="1:16" ht="14.1" x14ac:dyDescent="0.5">
      <c r="A1038" t="s">
        <v>5552</v>
      </c>
      <c r="B1038" s="17" t="s">
        <v>5549</v>
      </c>
      <c r="C1038" t="s">
        <v>2362</v>
      </c>
      <c r="D1038" t="s">
        <v>5550</v>
      </c>
      <c r="E1038" t="s">
        <v>5551</v>
      </c>
      <c r="F1038" s="18">
        <v>1.1688400000000001</v>
      </c>
      <c r="G1038" s="18">
        <v>0.58638999999999997</v>
      </c>
      <c r="H1038" s="18">
        <v>0.57277</v>
      </c>
      <c r="I1038" s="18">
        <v>2.3279999999999998</v>
      </c>
      <c r="J1038" s="19">
        <v>0.502</v>
      </c>
      <c r="K1038" s="19">
        <v>0.252</v>
      </c>
      <c r="L1038" s="19">
        <v>0.246</v>
      </c>
      <c r="M1038" s="20">
        <v>17</v>
      </c>
      <c r="N1038" s="19">
        <v>64.125560538116602</v>
      </c>
      <c r="O1038" s="19">
        <v>54.708520179372201</v>
      </c>
      <c r="P1038" s="19">
        <v>33.632286995515699</v>
      </c>
    </row>
    <row r="1039" spans="1:16" ht="14.1" x14ac:dyDescent="0.5">
      <c r="A1039" t="s">
        <v>5553</v>
      </c>
      <c r="B1039" s="17" t="s">
        <v>5549</v>
      </c>
      <c r="C1039" t="s">
        <v>2362</v>
      </c>
      <c r="D1039" t="s">
        <v>5550</v>
      </c>
      <c r="E1039" t="s">
        <v>5551</v>
      </c>
      <c r="F1039" s="18">
        <v>1.09474</v>
      </c>
      <c r="G1039" s="18">
        <v>0.55649999999999999</v>
      </c>
      <c r="H1039" s="18">
        <v>0.76495000000000002</v>
      </c>
      <c r="I1039" s="18">
        <v>2.4161999999999999</v>
      </c>
      <c r="J1039" s="19">
        <v>0.45300000000000001</v>
      </c>
      <c r="K1039" s="19">
        <v>0.23</v>
      </c>
      <c r="L1039" s="19">
        <v>0.317</v>
      </c>
      <c r="M1039" s="20">
        <v>18</v>
      </c>
      <c r="N1039" s="19">
        <v>51.339285714285701</v>
      </c>
      <c r="O1039" s="19">
        <v>51.785714285714299</v>
      </c>
      <c r="P1039" s="19">
        <v>56.696428571428598</v>
      </c>
    </row>
    <row r="1040" spans="1:16" ht="14.1" x14ac:dyDescent="0.5">
      <c r="A1040" t="s">
        <v>5554</v>
      </c>
      <c r="B1040" s="17" t="s">
        <v>5549</v>
      </c>
      <c r="C1040" t="s">
        <v>2362</v>
      </c>
      <c r="D1040" t="s">
        <v>5550</v>
      </c>
      <c r="E1040" t="s">
        <v>5551</v>
      </c>
      <c r="F1040" s="18">
        <v>2.0289799999999998</v>
      </c>
      <c r="G1040" s="18">
        <v>1.06816</v>
      </c>
      <c r="H1040" s="18">
        <v>1.1000700000000001</v>
      </c>
      <c r="I1040" s="18">
        <v>4.1971999999999996</v>
      </c>
      <c r="J1040" s="19">
        <v>0.48299999999999998</v>
      </c>
      <c r="K1040" s="19">
        <v>0.254</v>
      </c>
      <c r="L1040" s="19">
        <v>0.26200000000000001</v>
      </c>
      <c r="M1040" s="20">
        <v>20</v>
      </c>
      <c r="N1040" s="19">
        <v>77.130044843049305</v>
      </c>
      <c r="O1040" s="19">
        <v>51.569506726457398</v>
      </c>
      <c r="P1040" s="19">
        <v>34.080717488789197</v>
      </c>
    </row>
    <row r="1041" spans="1:16" ht="14.1" x14ac:dyDescent="0.5">
      <c r="A1041" t="s">
        <v>5555</v>
      </c>
      <c r="B1041" s="17" t="s">
        <v>5556</v>
      </c>
      <c r="C1041" t="s">
        <v>2382</v>
      </c>
      <c r="D1041" t="s">
        <v>5557</v>
      </c>
      <c r="E1041" t="s">
        <v>5558</v>
      </c>
      <c r="F1041" s="18">
        <v>6294.0729899999997</v>
      </c>
      <c r="G1041" s="18">
        <v>127622.37486</v>
      </c>
      <c r="H1041" s="18">
        <v>70166.552150000003</v>
      </c>
      <c r="I1041" s="18">
        <v>204083</v>
      </c>
      <c r="J1041" s="19">
        <v>3.1E-2</v>
      </c>
      <c r="K1041" s="19">
        <v>0.625</v>
      </c>
      <c r="L1041" s="19">
        <v>0.34399999999999997</v>
      </c>
      <c r="M1041" s="20">
        <v>44</v>
      </c>
      <c r="N1041" s="19">
        <v>40.807174887892401</v>
      </c>
      <c r="O1041" s="19">
        <v>5.3811659192825099</v>
      </c>
      <c r="P1041" s="19">
        <v>97.309417040358795</v>
      </c>
    </row>
    <row r="1042" spans="1:16" ht="14.1" x14ac:dyDescent="0.5">
      <c r="A1042" t="s">
        <v>5559</v>
      </c>
      <c r="B1042" s="17" t="s">
        <v>5560</v>
      </c>
      <c r="C1042" t="s">
        <v>2382</v>
      </c>
      <c r="D1042" t="s">
        <v>4424</v>
      </c>
      <c r="E1042" t="s">
        <v>4425</v>
      </c>
      <c r="F1042" s="18">
        <v>1.0659999999999999E-2</v>
      </c>
      <c r="G1042" s="18">
        <v>1.92E-3</v>
      </c>
      <c r="H1042" s="18">
        <v>9.8999999999999999E-4</v>
      </c>
      <c r="I1042" s="18">
        <v>1.357E-2</v>
      </c>
      <c r="J1042" s="19">
        <v>0.79</v>
      </c>
      <c r="K1042" s="19">
        <v>0.14000000000000001</v>
      </c>
      <c r="L1042" s="19">
        <v>7.0000000000000007E-2</v>
      </c>
      <c r="M1042" s="20">
        <v>2</v>
      </c>
      <c r="N1042" s="19">
        <v>99.103139013452903</v>
      </c>
      <c r="O1042" s="19">
        <v>40.807174887892401</v>
      </c>
      <c r="P1042" s="19">
        <v>0.44843049327354301</v>
      </c>
    </row>
    <row r="1043" spans="1:16" ht="14.1" x14ac:dyDescent="0.5">
      <c r="A1043" t="s">
        <v>5561</v>
      </c>
      <c r="B1043" s="17" t="s">
        <v>5560</v>
      </c>
      <c r="C1043" t="s">
        <v>2382</v>
      </c>
      <c r="D1043" t="s">
        <v>4424</v>
      </c>
      <c r="E1043" t="s">
        <v>4425</v>
      </c>
      <c r="F1043" s="18">
        <v>1.8200000000000001E-2</v>
      </c>
      <c r="G1043" s="18">
        <v>6.2500000000000003E-3</v>
      </c>
      <c r="H1043" s="18">
        <v>8.6499999999999997E-3</v>
      </c>
      <c r="I1043" s="18">
        <v>3.3099999999999997E-2</v>
      </c>
      <c r="J1043" s="19">
        <v>0.55000000000000004</v>
      </c>
      <c r="K1043" s="19">
        <v>0.19</v>
      </c>
      <c r="L1043" s="19">
        <v>0.26</v>
      </c>
      <c r="M1043" s="20">
        <v>3</v>
      </c>
      <c r="N1043" s="19">
        <v>63.392857142857103</v>
      </c>
      <c r="O1043" s="19">
        <v>59.375</v>
      </c>
      <c r="P1043" s="19">
        <v>30.3571428571429</v>
      </c>
    </row>
    <row r="1044" spans="1:16" ht="14.1" x14ac:dyDescent="0.5">
      <c r="A1044" t="s">
        <v>5562</v>
      </c>
      <c r="B1044" s="17" t="s">
        <v>5560</v>
      </c>
      <c r="C1044" t="s">
        <v>2382</v>
      </c>
      <c r="D1044" t="s">
        <v>4424</v>
      </c>
      <c r="E1044" t="s">
        <v>4425</v>
      </c>
      <c r="F1044" s="18">
        <v>3.6880000000000003E-2</v>
      </c>
      <c r="G1044" s="18">
        <v>1.239E-2</v>
      </c>
      <c r="H1044" s="18">
        <v>1.5800000000000002E-2</v>
      </c>
      <c r="I1044" s="18">
        <v>6.5060000000000007E-2</v>
      </c>
      <c r="J1044" s="19">
        <v>0.56999999999999995</v>
      </c>
      <c r="K1044" s="19">
        <v>0.19</v>
      </c>
      <c r="L1044" s="19">
        <v>0.24</v>
      </c>
      <c r="M1044" s="20">
        <v>5</v>
      </c>
      <c r="N1044" s="19">
        <v>67.713004484304903</v>
      </c>
      <c r="O1044" s="19">
        <v>55.156950672645699</v>
      </c>
      <c r="P1044" s="19">
        <v>23.318385650224201</v>
      </c>
    </row>
    <row r="1045" spans="1:16" ht="14.1" x14ac:dyDescent="0.5">
      <c r="A1045" t="s">
        <v>5563</v>
      </c>
      <c r="B1045" s="17" t="s">
        <v>5564</v>
      </c>
      <c r="C1045" t="s">
        <v>2382</v>
      </c>
      <c r="D1045" t="s">
        <v>4424</v>
      </c>
      <c r="E1045" t="s">
        <v>4425</v>
      </c>
      <c r="F1045" s="18">
        <v>1.5339999999999999E-2</v>
      </c>
      <c r="G1045" s="18">
        <v>2.5300000000000001E-3</v>
      </c>
      <c r="H1045" s="18">
        <v>3.46E-3</v>
      </c>
      <c r="I1045" s="18">
        <v>2.1329999999999998E-2</v>
      </c>
      <c r="J1045" s="19">
        <v>0.72</v>
      </c>
      <c r="K1045" s="19">
        <v>0.12</v>
      </c>
      <c r="L1045" s="19">
        <v>0.16</v>
      </c>
      <c r="M1045" s="20">
        <v>3</v>
      </c>
      <c r="N1045" s="19">
        <v>96.428571428571402</v>
      </c>
      <c r="O1045" s="19">
        <v>26.339285714285701</v>
      </c>
      <c r="P1045" s="19">
        <v>9.8214285714285694</v>
      </c>
    </row>
    <row r="1046" spans="1:16" ht="14.1" x14ac:dyDescent="0.5">
      <c r="A1046" t="s">
        <v>5565</v>
      </c>
      <c r="B1046" s="17" t="s">
        <v>5564</v>
      </c>
      <c r="C1046" t="s">
        <v>2382</v>
      </c>
      <c r="D1046" t="s">
        <v>4424</v>
      </c>
      <c r="E1046" t="s">
        <v>4425</v>
      </c>
      <c r="F1046" s="18">
        <v>1.5219999999999999E-2</v>
      </c>
      <c r="G1046" s="18">
        <v>4.8799999999999998E-3</v>
      </c>
      <c r="H1046" s="18">
        <v>4.5799999999999999E-3</v>
      </c>
      <c r="I1046" s="18">
        <v>2.4680000000000001E-2</v>
      </c>
      <c r="J1046" s="19">
        <v>0.62</v>
      </c>
      <c r="K1046" s="19">
        <v>0.2</v>
      </c>
      <c r="L1046" s="19">
        <v>0.19</v>
      </c>
      <c r="M1046" s="20">
        <v>3</v>
      </c>
      <c r="N1046" s="19">
        <v>79.910714285714306</v>
      </c>
      <c r="O1046" s="19">
        <v>65.178571428571402</v>
      </c>
      <c r="P1046" s="19">
        <v>14.285714285714301</v>
      </c>
    </row>
    <row r="1047" spans="1:16" ht="14.1" x14ac:dyDescent="0.5">
      <c r="A1047" t="s">
        <v>5566</v>
      </c>
      <c r="B1047" s="17" t="s">
        <v>5564</v>
      </c>
      <c r="C1047" t="s">
        <v>2382</v>
      </c>
      <c r="D1047" t="s">
        <v>4424</v>
      </c>
      <c r="E1047" t="s">
        <v>4425</v>
      </c>
      <c r="F1047" s="18">
        <v>1.8589999999999999E-2</v>
      </c>
      <c r="G1047" s="18">
        <v>4.1599999999999996E-3</v>
      </c>
      <c r="H1047" s="18">
        <v>4.7299999999999998E-3</v>
      </c>
      <c r="I1047" s="18">
        <v>2.7490000000000001E-2</v>
      </c>
      <c r="J1047" s="19">
        <v>0.68</v>
      </c>
      <c r="K1047" s="19">
        <v>0.15</v>
      </c>
      <c r="L1047" s="19">
        <v>0.17</v>
      </c>
      <c r="M1047" s="20">
        <v>3</v>
      </c>
      <c r="N1047" s="19">
        <v>94.642857142857096</v>
      </c>
      <c r="O1047" s="19">
        <v>39.732142857142897</v>
      </c>
      <c r="P1047" s="19">
        <v>11.6071428571429</v>
      </c>
    </row>
    <row r="1048" spans="1:16" ht="14.1" x14ac:dyDescent="0.5">
      <c r="A1048" t="s">
        <v>5567</v>
      </c>
      <c r="B1048" s="17" t="s">
        <v>5568</v>
      </c>
      <c r="C1048" t="s">
        <v>2348</v>
      </c>
      <c r="D1048" t="s">
        <v>2761</v>
      </c>
      <c r="E1048" t="s">
        <v>2762</v>
      </c>
      <c r="F1048" s="18">
        <v>0.15048</v>
      </c>
      <c r="G1048" s="18">
        <v>3.5950000000000003E-2</v>
      </c>
      <c r="H1048" s="18">
        <v>0.10159</v>
      </c>
      <c r="I1048" s="18">
        <v>0.28802</v>
      </c>
      <c r="J1048" s="19">
        <v>0.52200000000000002</v>
      </c>
      <c r="K1048" s="19">
        <v>0.125</v>
      </c>
      <c r="L1048" s="19">
        <v>0.35299999999999998</v>
      </c>
      <c r="M1048" s="20">
        <v>9</v>
      </c>
      <c r="N1048" s="19">
        <v>61.160714285714299</v>
      </c>
      <c r="O1048" s="19">
        <v>20.9821428571429</v>
      </c>
      <c r="P1048" s="19">
        <v>63.839285714285701</v>
      </c>
    </row>
    <row r="1049" spans="1:16" ht="14.1" x14ac:dyDescent="0.5">
      <c r="A1049" t="s">
        <v>5569</v>
      </c>
      <c r="B1049" s="17" t="s">
        <v>5568</v>
      </c>
      <c r="C1049" t="s">
        <v>2348</v>
      </c>
      <c r="D1049" t="s">
        <v>2761</v>
      </c>
      <c r="E1049" t="s">
        <v>2762</v>
      </c>
      <c r="F1049" s="18">
        <v>0.53847999999999996</v>
      </c>
      <c r="G1049" s="18">
        <v>0.13172</v>
      </c>
      <c r="H1049" s="18">
        <v>0.33104</v>
      </c>
      <c r="I1049" s="18">
        <v>1.0012300000000001</v>
      </c>
      <c r="J1049" s="19">
        <v>0.53800000000000003</v>
      </c>
      <c r="K1049" s="19">
        <v>0.13200000000000001</v>
      </c>
      <c r="L1049" s="19">
        <v>0.33100000000000002</v>
      </c>
      <c r="M1049" s="20">
        <v>14</v>
      </c>
      <c r="N1049" s="19">
        <v>71.748878923766796</v>
      </c>
      <c r="O1049" s="19">
        <v>23.766816143497799</v>
      </c>
      <c r="P1049" s="19">
        <v>60.538116591928301</v>
      </c>
    </row>
    <row r="1050" spans="1:16" ht="14.1" x14ac:dyDescent="0.5">
      <c r="A1050" t="s">
        <v>5570</v>
      </c>
      <c r="B1050" s="17" t="s">
        <v>5571</v>
      </c>
      <c r="C1050" t="s">
        <v>2337</v>
      </c>
      <c r="D1050" t="s">
        <v>2712</v>
      </c>
      <c r="E1050" t="s">
        <v>2713</v>
      </c>
      <c r="F1050" s="18">
        <v>5.7790000000000001E-2</v>
      </c>
      <c r="G1050" s="18">
        <v>1.171E-2</v>
      </c>
      <c r="H1050" s="18">
        <v>3.0640000000000001E-2</v>
      </c>
      <c r="I1050" s="18">
        <v>0.10014000000000001</v>
      </c>
      <c r="J1050" s="19">
        <v>0.58040000000000003</v>
      </c>
      <c r="K1050" s="19">
        <v>0.11650000000000001</v>
      </c>
      <c r="L1050" s="19">
        <v>0.30320000000000003</v>
      </c>
      <c r="M1050" s="20">
        <v>6</v>
      </c>
      <c r="N1050" s="19">
        <v>70.089285714285694</v>
      </c>
      <c r="O1050" s="19">
        <v>25.446428571428601</v>
      </c>
      <c r="P1050" s="19">
        <v>51.785714285714299</v>
      </c>
    </row>
    <row r="1051" spans="1:16" ht="14.1" x14ac:dyDescent="0.5">
      <c r="A1051" t="s">
        <v>5572</v>
      </c>
      <c r="B1051" s="17" t="s">
        <v>5571</v>
      </c>
      <c r="C1051" t="s">
        <v>2337</v>
      </c>
      <c r="D1051" t="s">
        <v>2712</v>
      </c>
      <c r="E1051" t="s">
        <v>2713</v>
      </c>
      <c r="F1051" s="18">
        <v>0.23057</v>
      </c>
      <c r="G1051" s="18">
        <v>6.7290000000000003E-2</v>
      </c>
      <c r="H1051" s="18">
        <v>0.11264</v>
      </c>
      <c r="I1051" s="18">
        <v>0.41049999999999998</v>
      </c>
      <c r="J1051" s="19">
        <v>0.56110000000000004</v>
      </c>
      <c r="K1051" s="19">
        <v>0.16189999999999999</v>
      </c>
      <c r="L1051" s="19">
        <v>0.27700000000000002</v>
      </c>
      <c r="M1051" s="20">
        <v>10</v>
      </c>
      <c r="N1051" s="19">
        <v>75.336322869955197</v>
      </c>
      <c r="O1051" s="19">
        <v>33.1838565022422</v>
      </c>
      <c r="P1051" s="19">
        <v>40.358744394618803</v>
      </c>
    </row>
    <row r="1052" spans="1:16" ht="14.1" x14ac:dyDescent="0.5">
      <c r="A1052" t="s">
        <v>5573</v>
      </c>
      <c r="B1052" s="17" t="s">
        <v>5571</v>
      </c>
      <c r="C1052" t="s">
        <v>2337</v>
      </c>
      <c r="D1052" t="s">
        <v>3104</v>
      </c>
      <c r="E1052" t="s">
        <v>3105</v>
      </c>
      <c r="F1052" s="18">
        <v>0.91876000000000002</v>
      </c>
      <c r="G1052" s="18">
        <v>0.39673000000000003</v>
      </c>
      <c r="H1052" s="18">
        <v>0.49451000000000001</v>
      </c>
      <c r="I1052" s="18">
        <v>1.81</v>
      </c>
      <c r="J1052" s="19">
        <v>0.50800000000000001</v>
      </c>
      <c r="K1052" s="19">
        <v>0.219</v>
      </c>
      <c r="L1052" s="19">
        <v>0.27300000000000002</v>
      </c>
      <c r="M1052" s="20">
        <v>16</v>
      </c>
      <c r="N1052" s="19">
        <v>68.609865470852</v>
      </c>
      <c r="O1052" s="19">
        <v>49.327354260089699</v>
      </c>
      <c r="P1052" s="19">
        <v>39.910313901345297</v>
      </c>
    </row>
    <row r="1053" spans="1:16" ht="14.1" x14ac:dyDescent="0.5">
      <c r="A1053" t="s">
        <v>5574</v>
      </c>
      <c r="B1053" s="17" t="s">
        <v>5571</v>
      </c>
      <c r="C1053" t="s">
        <v>2337</v>
      </c>
      <c r="D1053" t="s">
        <v>3104</v>
      </c>
      <c r="E1053" t="s">
        <v>3105</v>
      </c>
      <c r="F1053" s="18">
        <v>2.0230899999999998</v>
      </c>
      <c r="G1053" s="18">
        <v>0.86836000000000002</v>
      </c>
      <c r="H1053" s="18">
        <v>0.91854999999999998</v>
      </c>
      <c r="I1053" s="18">
        <v>3.81</v>
      </c>
      <c r="J1053" s="19">
        <v>0.53100000000000003</v>
      </c>
      <c r="K1053" s="19">
        <v>0.22800000000000001</v>
      </c>
      <c r="L1053" s="19">
        <v>0.24099999999999999</v>
      </c>
      <c r="M1053" s="20">
        <v>19</v>
      </c>
      <c r="N1053" s="19">
        <v>81.614349775784802</v>
      </c>
      <c r="O1053" s="19">
        <v>45.291479820627799</v>
      </c>
      <c r="P1053" s="19">
        <v>34.977578475336301</v>
      </c>
    </row>
    <row r="1054" spans="1:16" ht="14.1" x14ac:dyDescent="0.5">
      <c r="A1054" t="s">
        <v>5575</v>
      </c>
      <c r="B1054" s="17" t="s">
        <v>5576</v>
      </c>
      <c r="C1054" t="s">
        <v>5433</v>
      </c>
      <c r="D1054" t="s">
        <v>5260</v>
      </c>
      <c r="E1054" t="s">
        <v>5261</v>
      </c>
      <c r="F1054" s="18">
        <v>0.25226999999999999</v>
      </c>
      <c r="G1054" s="18">
        <v>0.1087</v>
      </c>
      <c r="H1054" s="18">
        <v>6.0569999999999999E-2</v>
      </c>
      <c r="I1054" s="18">
        <v>0.42149999999999999</v>
      </c>
      <c r="J1054" s="19">
        <v>0.59899999999999998</v>
      </c>
      <c r="K1054" s="19">
        <v>0.25800000000000001</v>
      </c>
      <c r="L1054" s="19">
        <v>0.14399999999999999</v>
      </c>
      <c r="M1054" s="20">
        <v>10</v>
      </c>
      <c r="N1054" s="19">
        <v>82.5112107623318</v>
      </c>
      <c r="O1054" s="19">
        <v>78.475336322870007</v>
      </c>
      <c r="P1054" s="19">
        <v>4.4843049327354301</v>
      </c>
    </row>
    <row r="1055" spans="1:16" ht="14.1" x14ac:dyDescent="0.5">
      <c r="A1055" t="s">
        <v>5577</v>
      </c>
      <c r="B1055" s="17" t="s">
        <v>5576</v>
      </c>
      <c r="C1055" t="s">
        <v>5433</v>
      </c>
      <c r="D1055" t="s">
        <v>5260</v>
      </c>
      <c r="E1055" t="s">
        <v>5261</v>
      </c>
      <c r="F1055" s="18">
        <v>0.72152000000000005</v>
      </c>
      <c r="G1055" s="18">
        <v>0.29579</v>
      </c>
      <c r="H1055" s="18">
        <v>0.21668999999999999</v>
      </c>
      <c r="I1055" s="18">
        <v>1.234</v>
      </c>
      <c r="J1055" s="19">
        <v>0.58499999999999996</v>
      </c>
      <c r="K1055" s="19">
        <v>0.24</v>
      </c>
      <c r="L1055" s="19">
        <v>0.17599999999999999</v>
      </c>
      <c r="M1055" s="20">
        <v>15</v>
      </c>
      <c r="N1055" s="19">
        <v>85.714285714285694</v>
      </c>
      <c r="O1055" s="19">
        <v>56.25</v>
      </c>
      <c r="P1055" s="19">
        <v>15.625</v>
      </c>
    </row>
    <row r="1056" spans="1:16" ht="14.1" x14ac:dyDescent="0.5">
      <c r="A1056" t="s">
        <v>5578</v>
      </c>
      <c r="B1056" s="17" t="s">
        <v>5576</v>
      </c>
      <c r="C1056" t="s">
        <v>5433</v>
      </c>
      <c r="D1056" t="s">
        <v>5260</v>
      </c>
      <c r="E1056" t="s">
        <v>5261</v>
      </c>
      <c r="F1056" s="18">
        <v>2.61924</v>
      </c>
      <c r="G1056" s="18">
        <v>0.75466</v>
      </c>
      <c r="H1056" s="18">
        <v>2.0749</v>
      </c>
      <c r="I1056" s="18">
        <v>5.4488000000000003</v>
      </c>
      <c r="J1056" s="19">
        <v>0.48099999999999998</v>
      </c>
      <c r="K1056" s="19">
        <v>0.13900000000000001</v>
      </c>
      <c r="L1056" s="19">
        <v>0.38100000000000001</v>
      </c>
      <c r="M1056" s="20">
        <v>21</v>
      </c>
      <c r="N1056" s="19">
        <v>74.107142857142904</v>
      </c>
      <c r="O1056" s="19">
        <v>10.714285714285699</v>
      </c>
      <c r="P1056" s="19">
        <v>68.75</v>
      </c>
    </row>
    <row r="1057" spans="1:16" ht="14.1" x14ac:dyDescent="0.5">
      <c r="A1057" t="s">
        <v>5579</v>
      </c>
      <c r="B1057" s="17" t="s">
        <v>5576</v>
      </c>
      <c r="C1057" t="s">
        <v>5433</v>
      </c>
      <c r="D1057" t="s">
        <v>5260</v>
      </c>
      <c r="E1057" t="s">
        <v>5261</v>
      </c>
      <c r="F1057" s="18">
        <v>3.0566300000000002</v>
      </c>
      <c r="G1057" s="18">
        <v>1.29138</v>
      </c>
      <c r="H1057" s="18">
        <v>1.5165900000000001</v>
      </c>
      <c r="I1057" s="18">
        <v>5.8646000000000003</v>
      </c>
      <c r="J1057" s="19">
        <v>0.52100000000000002</v>
      </c>
      <c r="K1057" s="19">
        <v>0.22</v>
      </c>
      <c r="L1057" s="19">
        <v>0.25900000000000001</v>
      </c>
      <c r="M1057" s="20">
        <v>21</v>
      </c>
      <c r="N1057" s="19">
        <v>83.482142857142904</v>
      </c>
      <c r="O1057" s="19">
        <v>35.267857142857103</v>
      </c>
      <c r="P1057" s="19">
        <v>41.071428571428598</v>
      </c>
    </row>
    <row r="1058" spans="1:16" ht="14.1" x14ac:dyDescent="0.5">
      <c r="A1058" t="s">
        <v>5580</v>
      </c>
      <c r="B1058" s="17" t="s">
        <v>5576</v>
      </c>
      <c r="C1058" t="s">
        <v>5433</v>
      </c>
      <c r="D1058" t="s">
        <v>5260</v>
      </c>
      <c r="E1058" t="s">
        <v>5261</v>
      </c>
      <c r="F1058" s="18">
        <v>3.3211599999999999</v>
      </c>
      <c r="G1058" s="18">
        <v>1.208</v>
      </c>
      <c r="H1058" s="18">
        <v>2.2006399999999999</v>
      </c>
      <c r="I1058" s="18">
        <v>6.7298</v>
      </c>
      <c r="J1058" s="19">
        <v>0.49399999999999999</v>
      </c>
      <c r="K1058" s="19">
        <v>0.18</v>
      </c>
      <c r="L1058" s="19">
        <v>0.32700000000000001</v>
      </c>
      <c r="M1058" s="20">
        <v>22</v>
      </c>
      <c r="N1058" s="19">
        <v>75.784753363228702</v>
      </c>
      <c r="O1058" s="19">
        <v>30.941704035874402</v>
      </c>
      <c r="P1058" s="19">
        <v>54.708520179372201</v>
      </c>
    </row>
    <row r="1059" spans="1:16" ht="14.1" x14ac:dyDescent="0.5">
      <c r="A1059" t="s">
        <v>5581</v>
      </c>
      <c r="B1059" s="17" t="s">
        <v>5576</v>
      </c>
      <c r="C1059" t="s">
        <v>5433</v>
      </c>
      <c r="D1059" t="s">
        <v>5260</v>
      </c>
      <c r="E1059" t="s">
        <v>5261</v>
      </c>
      <c r="F1059" s="18">
        <v>4.1112599999999997</v>
      </c>
      <c r="G1059" s="18">
        <v>1.4566699999999999</v>
      </c>
      <c r="H1059" s="18">
        <v>3.7398699999999998</v>
      </c>
      <c r="I1059" s="18">
        <v>9.3078000000000003</v>
      </c>
      <c r="J1059" s="19">
        <v>0.442</v>
      </c>
      <c r="K1059" s="19">
        <v>0.157</v>
      </c>
      <c r="L1059" s="19">
        <v>0.40200000000000002</v>
      </c>
      <c r="M1059" s="20">
        <v>23</v>
      </c>
      <c r="N1059" s="19">
        <v>62.780269058296</v>
      </c>
      <c r="O1059" s="19">
        <v>16.143497757847499</v>
      </c>
      <c r="P1059" s="19">
        <v>74.887892376681606</v>
      </c>
    </row>
    <row r="1060" spans="1:16" ht="14.1" x14ac:dyDescent="0.5">
      <c r="A1060" t="s">
        <v>5582</v>
      </c>
      <c r="B1060" s="17" t="s">
        <v>290</v>
      </c>
      <c r="C1060" t="s">
        <v>2453</v>
      </c>
      <c r="D1060" t="s">
        <v>4690</v>
      </c>
      <c r="E1060" t="s">
        <v>4691</v>
      </c>
      <c r="F1060" s="18">
        <v>1.685E-2</v>
      </c>
      <c r="G1060" s="18">
        <v>8.3700000000000007E-3</v>
      </c>
      <c r="H1060" s="18">
        <v>4.1700000000000001E-3</v>
      </c>
      <c r="I1060" s="18">
        <v>2.9389999999999999E-2</v>
      </c>
      <c r="J1060" s="19">
        <v>0.57320000000000004</v>
      </c>
      <c r="K1060" s="19">
        <v>0.28489999999999999</v>
      </c>
      <c r="L1060" s="19">
        <v>0.1419</v>
      </c>
      <c r="M1060" s="20">
        <v>3</v>
      </c>
      <c r="N1060" s="19">
        <v>69.196428571428598</v>
      </c>
      <c r="O1060" s="19">
        <v>90.625</v>
      </c>
      <c r="P1060" s="19">
        <v>5.8035714285714297</v>
      </c>
    </row>
    <row r="1061" spans="1:16" ht="14.1" x14ac:dyDescent="0.5">
      <c r="A1061" t="s">
        <v>5583</v>
      </c>
      <c r="B1061" s="17" t="s">
        <v>5584</v>
      </c>
      <c r="C1061" t="s">
        <v>2437</v>
      </c>
      <c r="D1061" t="s">
        <v>4497</v>
      </c>
      <c r="E1061" t="s">
        <v>4498</v>
      </c>
      <c r="F1061" s="18">
        <v>0.95696999999999999</v>
      </c>
      <c r="G1061" s="18">
        <v>0.65317000000000003</v>
      </c>
      <c r="H1061" s="18">
        <v>0.56420000000000003</v>
      </c>
      <c r="I1061" s="18">
        <v>2.17</v>
      </c>
      <c r="J1061" s="19">
        <v>0.441</v>
      </c>
      <c r="K1061" s="19">
        <v>0.30099999999999999</v>
      </c>
      <c r="L1061" s="19">
        <v>0.26</v>
      </c>
      <c r="M1061" s="20">
        <v>17</v>
      </c>
      <c r="N1061" s="19">
        <v>51.569506726457398</v>
      </c>
      <c r="O1061" s="19">
        <v>72.197309417040401</v>
      </c>
      <c r="P1061" s="19">
        <v>38.116591928251097</v>
      </c>
    </row>
    <row r="1062" spans="1:16" ht="14.1" x14ac:dyDescent="0.5">
      <c r="A1062" t="s">
        <v>5585</v>
      </c>
      <c r="B1062" s="17" t="s">
        <v>5584</v>
      </c>
      <c r="C1062" t="s">
        <v>2437</v>
      </c>
      <c r="D1062" t="s">
        <v>4497</v>
      </c>
      <c r="E1062" t="s">
        <v>4498</v>
      </c>
      <c r="F1062" s="18">
        <v>4.8621999999999996</v>
      </c>
      <c r="G1062" s="18">
        <v>3.8263400000000001</v>
      </c>
      <c r="H1062" s="18">
        <v>1.8920300000000001</v>
      </c>
      <c r="I1062" s="18">
        <v>10.57</v>
      </c>
      <c r="J1062" s="19">
        <v>0.46</v>
      </c>
      <c r="K1062" s="19">
        <v>0.36199999999999999</v>
      </c>
      <c r="L1062" s="19">
        <v>0.17899999999999999</v>
      </c>
      <c r="M1062" s="20">
        <v>23</v>
      </c>
      <c r="N1062" s="19">
        <v>66.816143497757807</v>
      </c>
      <c r="O1062" s="19">
        <v>74.887892376681606</v>
      </c>
      <c r="P1062" s="19">
        <v>14.7982062780269</v>
      </c>
    </row>
    <row r="1063" spans="1:16" ht="14.1" x14ac:dyDescent="0.5">
      <c r="A1063" t="s">
        <v>5586</v>
      </c>
      <c r="B1063" s="17" t="s">
        <v>584</v>
      </c>
      <c r="C1063" t="s">
        <v>2487</v>
      </c>
      <c r="D1063" t="s">
        <v>5587</v>
      </c>
      <c r="E1063" t="s">
        <v>5588</v>
      </c>
      <c r="F1063" s="18">
        <v>2.3662000000000001</v>
      </c>
      <c r="G1063" s="18">
        <v>0.88732</v>
      </c>
      <c r="H1063" s="18">
        <v>0.24648</v>
      </c>
      <c r="I1063" s="18">
        <v>3.5</v>
      </c>
      <c r="J1063" s="19">
        <v>0.67600000000000005</v>
      </c>
      <c r="K1063" s="19">
        <v>0.254</v>
      </c>
      <c r="L1063" s="19">
        <v>7.0000000000000007E-2</v>
      </c>
      <c r="M1063" s="20">
        <v>19</v>
      </c>
      <c r="N1063" s="19">
        <v>98.654708520179398</v>
      </c>
      <c r="O1063" s="19">
        <v>54.260089686098702</v>
      </c>
      <c r="P1063" s="19">
        <v>0.44843049327354301</v>
      </c>
    </row>
    <row r="1064" spans="1:16" ht="14.1" x14ac:dyDescent="0.5">
      <c r="A1064" t="s">
        <v>5589</v>
      </c>
      <c r="B1064" s="17" t="s">
        <v>584</v>
      </c>
      <c r="C1064" t="s">
        <v>2487</v>
      </c>
      <c r="D1064" t="s">
        <v>5587</v>
      </c>
      <c r="E1064" t="s">
        <v>5588</v>
      </c>
      <c r="F1064" s="18">
        <v>6.3649500000000003</v>
      </c>
      <c r="G1064" s="18">
        <v>2.5257700000000001</v>
      </c>
      <c r="H1064" s="18">
        <v>0.90927999999999998</v>
      </c>
      <c r="I1064" s="18">
        <v>9.8000000000000007</v>
      </c>
      <c r="J1064" s="19">
        <v>0.64900000000000002</v>
      </c>
      <c r="K1064" s="19">
        <v>0.25800000000000001</v>
      </c>
      <c r="L1064" s="19">
        <v>9.2999999999999999E-2</v>
      </c>
      <c r="M1064" s="20">
        <v>23</v>
      </c>
      <c r="N1064" s="19">
        <v>95.964125560538093</v>
      </c>
      <c r="O1064" s="19">
        <v>42.152466367712996</v>
      </c>
      <c r="P1064" s="19">
        <v>1.3452914798206299</v>
      </c>
    </row>
    <row r="1065" spans="1:16" ht="14.1" x14ac:dyDescent="0.5">
      <c r="A1065" t="s">
        <v>5590</v>
      </c>
      <c r="B1065" s="17" t="s">
        <v>584</v>
      </c>
      <c r="C1065" t="s">
        <v>2487</v>
      </c>
      <c r="D1065" t="s">
        <v>5591</v>
      </c>
      <c r="E1065" t="s">
        <v>5592</v>
      </c>
      <c r="F1065" s="18">
        <v>10.199999999999999</v>
      </c>
      <c r="G1065" s="18">
        <v>5.9</v>
      </c>
      <c r="H1065" s="18">
        <v>21.7</v>
      </c>
      <c r="I1065" s="18">
        <v>37.799999999999997</v>
      </c>
      <c r="J1065" s="19">
        <v>0.27</v>
      </c>
      <c r="K1065" s="19">
        <v>0.156</v>
      </c>
      <c r="L1065" s="19">
        <v>0.57399999999999995</v>
      </c>
      <c r="M1065" s="20">
        <v>27</v>
      </c>
      <c r="N1065" s="19">
        <v>24.1071428571429</v>
      </c>
      <c r="O1065" s="19">
        <v>7.58928571428571</v>
      </c>
      <c r="P1065" s="19">
        <v>95.535714285714306</v>
      </c>
    </row>
    <row r="1066" spans="1:16" ht="14.1" x14ac:dyDescent="0.5">
      <c r="A1066" t="s">
        <v>5593</v>
      </c>
      <c r="B1066" s="17" t="s">
        <v>584</v>
      </c>
      <c r="C1066" t="s">
        <v>2487</v>
      </c>
      <c r="D1066" t="s">
        <v>5591</v>
      </c>
      <c r="E1066" t="s">
        <v>5592</v>
      </c>
      <c r="F1066" s="18">
        <v>17.899999999999999</v>
      </c>
      <c r="G1066" s="18">
        <v>9.6999999999999993</v>
      </c>
      <c r="H1066" s="18">
        <v>10.9</v>
      </c>
      <c r="I1066" s="18">
        <v>38.5</v>
      </c>
      <c r="J1066" s="19">
        <v>0.46500000000000002</v>
      </c>
      <c r="K1066" s="19">
        <v>0.252</v>
      </c>
      <c r="L1066" s="19">
        <v>0.28299999999999997</v>
      </c>
      <c r="M1066" s="20">
        <v>27</v>
      </c>
      <c r="N1066" s="19">
        <v>82.589285714285694</v>
      </c>
      <c r="O1066" s="19">
        <v>30.3571428571429</v>
      </c>
      <c r="P1066" s="19">
        <v>40.625</v>
      </c>
    </row>
    <row r="1067" spans="1:16" ht="14.1" x14ac:dyDescent="0.5">
      <c r="A1067" t="s">
        <v>5594</v>
      </c>
      <c r="B1067" s="17" t="s">
        <v>584</v>
      </c>
      <c r="C1067" t="s">
        <v>2487</v>
      </c>
      <c r="D1067" t="s">
        <v>5591</v>
      </c>
      <c r="E1067" t="s">
        <v>5592</v>
      </c>
      <c r="F1067" s="18">
        <v>20.7</v>
      </c>
      <c r="G1067" s="18">
        <v>12.5</v>
      </c>
      <c r="H1067" s="18">
        <v>9.1</v>
      </c>
      <c r="I1067" s="18">
        <v>42.3</v>
      </c>
      <c r="J1067" s="19">
        <v>0.48899999999999999</v>
      </c>
      <c r="K1067" s="19">
        <v>0.29599999999999999</v>
      </c>
      <c r="L1067" s="19">
        <v>0.215</v>
      </c>
      <c r="M1067" s="20">
        <v>28</v>
      </c>
      <c r="N1067" s="19">
        <v>84.753363228699598</v>
      </c>
      <c r="O1067" s="19">
        <v>39.461883408071699</v>
      </c>
      <c r="P1067" s="19">
        <v>23.318385650224201</v>
      </c>
    </row>
    <row r="1068" spans="1:16" ht="14.1" x14ac:dyDescent="0.5">
      <c r="A1068" t="s">
        <v>5595</v>
      </c>
      <c r="B1068" s="17" t="s">
        <v>584</v>
      </c>
      <c r="C1068" t="s">
        <v>2487</v>
      </c>
      <c r="D1068" t="s">
        <v>5591</v>
      </c>
      <c r="E1068" t="s">
        <v>5592</v>
      </c>
      <c r="F1068" s="18">
        <v>17.8</v>
      </c>
      <c r="G1068" s="18">
        <v>8.6999999999999993</v>
      </c>
      <c r="H1068" s="18">
        <v>17</v>
      </c>
      <c r="I1068" s="18">
        <v>43.5</v>
      </c>
      <c r="J1068" s="19">
        <v>0.40899999999999997</v>
      </c>
      <c r="K1068" s="19">
        <v>0.2</v>
      </c>
      <c r="L1068" s="19">
        <v>0.39100000000000001</v>
      </c>
      <c r="M1068" s="20">
        <v>28</v>
      </c>
      <c r="N1068" s="19">
        <v>72.197309417040401</v>
      </c>
      <c r="O1068" s="19">
        <v>12.1076233183857</v>
      </c>
      <c r="P1068" s="19">
        <v>69.506726457399097</v>
      </c>
    </row>
    <row r="1069" spans="1:16" ht="14.1" x14ac:dyDescent="0.5">
      <c r="A1069" t="s">
        <v>5596</v>
      </c>
      <c r="B1069" s="17" t="s">
        <v>584</v>
      </c>
      <c r="C1069" t="s">
        <v>2487</v>
      </c>
      <c r="D1069" t="s">
        <v>5591</v>
      </c>
      <c r="E1069" t="s">
        <v>5592</v>
      </c>
      <c r="F1069" s="18">
        <v>27.4</v>
      </c>
      <c r="G1069" s="18">
        <v>12.1</v>
      </c>
      <c r="H1069" s="18">
        <v>22</v>
      </c>
      <c r="I1069" s="18">
        <v>61.5</v>
      </c>
      <c r="J1069" s="19">
        <v>0.44600000000000001</v>
      </c>
      <c r="K1069" s="19">
        <v>0.19700000000000001</v>
      </c>
      <c r="L1069" s="19">
        <v>0.35799999999999998</v>
      </c>
      <c r="M1069" s="20">
        <v>28</v>
      </c>
      <c r="N1069" s="19">
        <v>78.923766816143498</v>
      </c>
      <c r="O1069" s="19">
        <v>11.2107623318386</v>
      </c>
      <c r="P1069" s="19">
        <v>63.228699551569498</v>
      </c>
    </row>
    <row r="1070" spans="1:16" ht="14.1" x14ac:dyDescent="0.5">
      <c r="A1070" t="s">
        <v>5597</v>
      </c>
      <c r="B1070" s="17" t="s">
        <v>584</v>
      </c>
      <c r="C1070" t="s">
        <v>2487</v>
      </c>
      <c r="D1070" t="s">
        <v>5591</v>
      </c>
      <c r="E1070" t="s">
        <v>5592</v>
      </c>
      <c r="F1070" s="18">
        <v>32.299999999999997</v>
      </c>
      <c r="G1070" s="18">
        <v>14.4</v>
      </c>
      <c r="H1070" s="18">
        <v>16.7</v>
      </c>
      <c r="I1070" s="18">
        <v>63.4</v>
      </c>
      <c r="J1070" s="19">
        <v>0.50900000000000001</v>
      </c>
      <c r="K1070" s="19">
        <v>0.22700000000000001</v>
      </c>
      <c r="L1070" s="19">
        <v>0.26300000000000001</v>
      </c>
      <c r="M1070" s="20">
        <v>29</v>
      </c>
      <c r="N1070" s="19">
        <v>95.067264573990997</v>
      </c>
      <c r="O1070" s="19">
        <v>12.1076233183857</v>
      </c>
      <c r="P1070" s="19">
        <v>39.013452914798201</v>
      </c>
    </row>
    <row r="1071" spans="1:16" ht="14.1" x14ac:dyDescent="0.5">
      <c r="A1071" t="s">
        <v>5598</v>
      </c>
      <c r="B1071" s="17" t="s">
        <v>584</v>
      </c>
      <c r="C1071" t="s">
        <v>2487</v>
      </c>
      <c r="D1071" t="s">
        <v>5591</v>
      </c>
      <c r="E1071" t="s">
        <v>5592</v>
      </c>
      <c r="F1071" s="18">
        <v>27.5</v>
      </c>
      <c r="G1071" s="18">
        <v>13.2</v>
      </c>
      <c r="H1071" s="18">
        <v>60.4</v>
      </c>
      <c r="I1071" s="18">
        <v>101.1</v>
      </c>
      <c r="J1071" s="19">
        <v>0.27200000000000002</v>
      </c>
      <c r="K1071" s="19">
        <v>0.13100000000000001</v>
      </c>
      <c r="L1071" s="19">
        <v>0.59699999999999998</v>
      </c>
      <c r="M1071" s="20">
        <v>29</v>
      </c>
      <c r="N1071" s="19">
        <v>38.565022421524702</v>
      </c>
      <c r="O1071" s="19">
        <v>1.79372197309417</v>
      </c>
      <c r="P1071" s="19">
        <v>98.206278026905807</v>
      </c>
    </row>
    <row r="1072" spans="1:16" ht="14.1" x14ac:dyDescent="0.5">
      <c r="A1072" t="s">
        <v>5599</v>
      </c>
      <c r="B1072" s="17" t="s">
        <v>584</v>
      </c>
      <c r="C1072" t="s">
        <v>2487</v>
      </c>
      <c r="D1072" t="s">
        <v>5591</v>
      </c>
      <c r="E1072" t="s">
        <v>5592</v>
      </c>
      <c r="F1072" s="18">
        <v>46.6</v>
      </c>
      <c r="G1072" s="18">
        <v>32.9</v>
      </c>
      <c r="H1072" s="18">
        <v>27.5</v>
      </c>
      <c r="I1072" s="18">
        <v>107</v>
      </c>
      <c r="J1072" s="19">
        <v>0.436</v>
      </c>
      <c r="K1072" s="19">
        <v>0.307</v>
      </c>
      <c r="L1072" s="19">
        <v>0.25700000000000001</v>
      </c>
      <c r="M1072" s="20">
        <v>29</v>
      </c>
      <c r="N1072" s="19">
        <v>84.753363228699598</v>
      </c>
      <c r="O1072" s="19">
        <v>29.147982062780301</v>
      </c>
      <c r="P1072" s="19">
        <v>34.080717488789197</v>
      </c>
    </row>
    <row r="1073" spans="1:16" ht="14.1" x14ac:dyDescent="0.5">
      <c r="A1073" t="s">
        <v>5600</v>
      </c>
      <c r="B1073" s="17" t="s">
        <v>584</v>
      </c>
      <c r="C1073" t="s">
        <v>2487</v>
      </c>
      <c r="D1073" t="s">
        <v>5591</v>
      </c>
      <c r="E1073" t="s">
        <v>5592</v>
      </c>
      <c r="F1073" s="18">
        <v>92.014210000000006</v>
      </c>
      <c r="G1073" s="18">
        <v>78.027249999999995</v>
      </c>
      <c r="H1073" s="18">
        <v>44.458550000000002</v>
      </c>
      <c r="I1073" s="18">
        <v>214.5</v>
      </c>
      <c r="J1073" s="19">
        <v>0.42899999999999999</v>
      </c>
      <c r="K1073" s="19">
        <v>0.36399999999999999</v>
      </c>
      <c r="L1073" s="19">
        <v>0.20699999999999999</v>
      </c>
      <c r="M1073" s="20">
        <v>30</v>
      </c>
      <c r="N1073" s="19">
        <v>95.089285714285694</v>
      </c>
      <c r="O1073" s="19">
        <v>25.446428571428601</v>
      </c>
      <c r="P1073" s="19">
        <v>29.0178571428571</v>
      </c>
    </row>
    <row r="1074" spans="1:16" ht="14.1" x14ac:dyDescent="0.5">
      <c r="A1074" t="s">
        <v>5601</v>
      </c>
      <c r="B1074" s="17" t="s">
        <v>584</v>
      </c>
      <c r="C1074" t="s">
        <v>2487</v>
      </c>
      <c r="D1074" t="s">
        <v>5591</v>
      </c>
      <c r="E1074" t="s">
        <v>5592</v>
      </c>
      <c r="F1074" s="18">
        <v>75.7</v>
      </c>
      <c r="G1074" s="18">
        <v>58.2</v>
      </c>
      <c r="H1074" s="18">
        <v>115.3</v>
      </c>
      <c r="I1074" s="18">
        <v>249.2</v>
      </c>
      <c r="J1074" s="19">
        <v>0.30399999999999999</v>
      </c>
      <c r="K1074" s="19">
        <v>0.23400000000000001</v>
      </c>
      <c r="L1074" s="19">
        <v>0.46300000000000002</v>
      </c>
      <c r="M1074" s="20">
        <v>30</v>
      </c>
      <c r="N1074" s="19">
        <v>70.535714285714306</v>
      </c>
      <c r="O1074" s="19">
        <v>5.3571428571428603</v>
      </c>
      <c r="P1074" s="19">
        <v>88.392857142857096</v>
      </c>
    </row>
    <row r="1075" spans="1:16" ht="14.1" x14ac:dyDescent="0.5">
      <c r="A1075" t="s">
        <v>5602</v>
      </c>
      <c r="B1075" s="17" t="s">
        <v>584</v>
      </c>
      <c r="C1075" t="s">
        <v>2487</v>
      </c>
      <c r="D1075" t="s">
        <v>5591</v>
      </c>
      <c r="E1075" t="s">
        <v>5592</v>
      </c>
      <c r="F1075" s="18">
        <v>104</v>
      </c>
      <c r="G1075" s="18">
        <v>116.8</v>
      </c>
      <c r="H1075" s="18">
        <v>104.5</v>
      </c>
      <c r="I1075" s="18">
        <v>325.3</v>
      </c>
      <c r="J1075" s="19">
        <v>0.32</v>
      </c>
      <c r="K1075" s="19">
        <v>0.35899999999999999</v>
      </c>
      <c r="L1075" s="19">
        <v>0.32100000000000001</v>
      </c>
      <c r="M1075" s="20">
        <v>30</v>
      </c>
      <c r="N1075" s="19">
        <v>75.446428571428598</v>
      </c>
      <c r="O1075" s="19">
        <v>24.1071428571429</v>
      </c>
      <c r="P1075" s="19">
        <v>59.821428571428598</v>
      </c>
    </row>
    <row r="1076" spans="1:16" ht="14.1" x14ac:dyDescent="0.5">
      <c r="A1076" t="s">
        <v>5603</v>
      </c>
      <c r="B1076" s="17" t="s">
        <v>584</v>
      </c>
      <c r="C1076" t="s">
        <v>2487</v>
      </c>
      <c r="D1076" t="s">
        <v>5591</v>
      </c>
      <c r="E1076" t="s">
        <v>5592</v>
      </c>
      <c r="F1076" s="18">
        <v>96.9</v>
      </c>
      <c r="G1076" s="18">
        <v>74.2</v>
      </c>
      <c r="H1076" s="18">
        <v>215.4</v>
      </c>
      <c r="I1076" s="18">
        <v>386.5</v>
      </c>
      <c r="J1076" s="19">
        <v>0.251</v>
      </c>
      <c r="K1076" s="19">
        <v>0.192</v>
      </c>
      <c r="L1076" s="19">
        <v>0.55700000000000005</v>
      </c>
      <c r="M1076" s="20">
        <v>30</v>
      </c>
      <c r="N1076" s="19">
        <v>59.821428571428598</v>
      </c>
      <c r="O1076" s="19">
        <v>4.91071428571429</v>
      </c>
      <c r="P1076" s="19">
        <v>95.535714285714306</v>
      </c>
    </row>
    <row r="1077" spans="1:16" ht="14.1" x14ac:dyDescent="0.5">
      <c r="A1077" t="s">
        <v>5604</v>
      </c>
      <c r="B1077" s="17" t="s">
        <v>1530</v>
      </c>
      <c r="C1077" t="s">
        <v>4950</v>
      </c>
      <c r="D1077" t="s">
        <v>4767</v>
      </c>
      <c r="E1077" t="s">
        <v>4768</v>
      </c>
      <c r="F1077" s="18">
        <v>7.3600000000000002E-3</v>
      </c>
      <c r="G1077" s="18">
        <v>7.5900000000000004E-3</v>
      </c>
      <c r="H1077" s="18">
        <v>8.0499999999999999E-3</v>
      </c>
      <c r="I1077" s="18">
        <v>2.3E-2</v>
      </c>
      <c r="J1077" s="19">
        <v>0.32</v>
      </c>
      <c r="K1077" s="19">
        <v>0.33</v>
      </c>
      <c r="L1077" s="19">
        <v>0.35</v>
      </c>
      <c r="M1077" s="20">
        <v>3</v>
      </c>
      <c r="N1077" s="19">
        <v>4.46428571428571</v>
      </c>
      <c r="O1077" s="19">
        <v>94.642857142857096</v>
      </c>
      <c r="P1077" s="19">
        <v>64.732142857142904</v>
      </c>
    </row>
    <row r="1078" spans="1:16" ht="14.1" x14ac:dyDescent="0.5">
      <c r="A1078" t="s">
        <v>5605</v>
      </c>
      <c r="B1078" s="17" t="s">
        <v>1530</v>
      </c>
      <c r="C1078" t="s">
        <v>4950</v>
      </c>
      <c r="D1078" t="s">
        <v>2724</v>
      </c>
      <c r="E1078" t="s">
        <v>2725</v>
      </c>
      <c r="F1078" s="18">
        <v>1.78E-2</v>
      </c>
      <c r="G1078" s="18">
        <v>2.7299999999999998E-3</v>
      </c>
      <c r="H1078" s="18">
        <v>5.6699999999999997E-3</v>
      </c>
      <c r="I1078" s="18">
        <v>2.6200000000000001E-2</v>
      </c>
      <c r="J1078" s="19">
        <v>0.66549999999999998</v>
      </c>
      <c r="K1078" s="19">
        <v>9.9400000000000002E-2</v>
      </c>
      <c r="L1078" s="19">
        <v>0.2351</v>
      </c>
      <c r="M1078" s="20">
        <v>3</v>
      </c>
      <c r="N1078" s="19">
        <v>91.071428571428598</v>
      </c>
      <c r="O1078" s="19">
        <v>17.8571428571429</v>
      </c>
      <c r="P1078" s="19">
        <v>25</v>
      </c>
    </row>
    <row r="1079" spans="1:16" ht="14.1" x14ac:dyDescent="0.5">
      <c r="A1079" t="s">
        <v>5606</v>
      </c>
      <c r="B1079" s="17" t="s">
        <v>1530</v>
      </c>
      <c r="C1079" t="s">
        <v>4950</v>
      </c>
      <c r="D1079" t="s">
        <v>4767</v>
      </c>
      <c r="E1079" t="s">
        <v>4768</v>
      </c>
      <c r="F1079" s="18">
        <v>4.5499999999999999E-2</v>
      </c>
      <c r="G1079" s="18">
        <v>2.86E-2</v>
      </c>
      <c r="H1079" s="18">
        <v>5.5899999999999998E-2</v>
      </c>
      <c r="I1079" s="18">
        <v>0.13</v>
      </c>
      <c r="J1079" s="19">
        <v>0.35</v>
      </c>
      <c r="K1079" s="19">
        <v>0.22</v>
      </c>
      <c r="L1079" s="19">
        <v>0.43</v>
      </c>
      <c r="M1079" s="20">
        <v>6</v>
      </c>
      <c r="N1079" s="19">
        <v>7.58928571428571</v>
      </c>
      <c r="O1079" s="19">
        <v>70.089285714285694</v>
      </c>
      <c r="P1079" s="19">
        <v>91.517857142857096</v>
      </c>
    </row>
    <row r="1080" spans="1:16" ht="14.1" x14ac:dyDescent="0.5">
      <c r="A1080" t="s">
        <v>5607</v>
      </c>
      <c r="B1080" s="17" t="s">
        <v>1530</v>
      </c>
      <c r="C1080" t="s">
        <v>4950</v>
      </c>
      <c r="D1080" t="s">
        <v>2724</v>
      </c>
      <c r="E1080" t="s">
        <v>2725</v>
      </c>
      <c r="F1080" s="18">
        <v>0.16843</v>
      </c>
      <c r="G1080" s="18">
        <v>5.287E-2</v>
      </c>
      <c r="H1080" s="18">
        <v>6.0299999999999999E-2</v>
      </c>
      <c r="I1080" s="18">
        <v>0.28160000000000002</v>
      </c>
      <c r="J1080" s="19">
        <v>0.63380000000000003</v>
      </c>
      <c r="K1080" s="19">
        <v>0.16159999999999999</v>
      </c>
      <c r="L1080" s="19">
        <v>0.2046</v>
      </c>
      <c r="M1080" s="20">
        <v>9</v>
      </c>
      <c r="N1080" s="19">
        <v>90.625</v>
      </c>
      <c r="O1080" s="19">
        <v>37.5</v>
      </c>
      <c r="P1080" s="19">
        <v>15.1785714285714</v>
      </c>
    </row>
    <row r="1081" spans="1:16" ht="14.1" x14ac:dyDescent="0.5">
      <c r="A1081" t="s">
        <v>5608</v>
      </c>
      <c r="B1081" s="17" t="s">
        <v>1530</v>
      </c>
      <c r="C1081" t="s">
        <v>4950</v>
      </c>
      <c r="D1081" t="s">
        <v>5609</v>
      </c>
      <c r="E1081" t="s">
        <v>5610</v>
      </c>
      <c r="F1081" s="18">
        <v>2.298</v>
      </c>
      <c r="G1081" s="18">
        <v>0.86099999999999999</v>
      </c>
      <c r="H1081" s="18">
        <v>0.871</v>
      </c>
      <c r="I1081" s="18">
        <v>4.03</v>
      </c>
      <c r="J1081" s="19">
        <v>0.56999999999999995</v>
      </c>
      <c r="K1081" s="19">
        <v>0.214</v>
      </c>
      <c r="L1081" s="19">
        <v>0.216</v>
      </c>
      <c r="M1081" s="20">
        <v>20</v>
      </c>
      <c r="N1081" s="19">
        <v>88.789237668161405</v>
      </c>
      <c r="O1081" s="19">
        <v>37.668161434977598</v>
      </c>
      <c r="P1081" s="19">
        <v>23.766816143497799</v>
      </c>
    </row>
    <row r="1082" spans="1:16" ht="14.1" x14ac:dyDescent="0.5">
      <c r="A1082" t="s">
        <v>5611</v>
      </c>
      <c r="B1082" s="17" t="s">
        <v>1530</v>
      </c>
      <c r="C1082" t="s">
        <v>4950</v>
      </c>
      <c r="D1082" t="s">
        <v>5609</v>
      </c>
      <c r="E1082" t="s">
        <v>5610</v>
      </c>
      <c r="F1082" s="18">
        <v>3.9769999999999999</v>
      </c>
      <c r="G1082" s="18">
        <v>2.024</v>
      </c>
      <c r="H1082" s="18">
        <v>1.81</v>
      </c>
      <c r="I1082" s="18">
        <v>7.8109999999999999</v>
      </c>
      <c r="J1082" s="19">
        <v>0.50900000000000001</v>
      </c>
      <c r="K1082" s="19">
        <v>0.25900000000000001</v>
      </c>
      <c r="L1082" s="19">
        <v>0.23200000000000001</v>
      </c>
      <c r="M1082" s="20">
        <v>22</v>
      </c>
      <c r="N1082" s="19">
        <v>81.165919282511197</v>
      </c>
      <c r="O1082" s="19">
        <v>55.156950672645699</v>
      </c>
      <c r="P1082" s="19">
        <v>27.3542600896861</v>
      </c>
    </row>
    <row r="1083" spans="1:16" ht="14.1" x14ac:dyDescent="0.5">
      <c r="A1083" t="s">
        <v>5612</v>
      </c>
      <c r="B1083" s="17" t="s">
        <v>1530</v>
      </c>
      <c r="C1083" t="s">
        <v>4950</v>
      </c>
      <c r="D1083" t="s">
        <v>4676</v>
      </c>
      <c r="E1083" t="s">
        <v>4677</v>
      </c>
      <c r="F1083" s="18">
        <v>4.1429999999999998</v>
      </c>
      <c r="G1083" s="18">
        <v>3.0179999999999998</v>
      </c>
      <c r="H1083" s="18">
        <v>2.754</v>
      </c>
      <c r="I1083" s="18">
        <v>9.9149999999999991</v>
      </c>
      <c r="J1083" s="19">
        <v>0.41799999999999998</v>
      </c>
      <c r="K1083" s="19">
        <v>0.30399999999999999</v>
      </c>
      <c r="L1083" s="19">
        <v>0.27800000000000002</v>
      </c>
      <c r="M1083" s="20">
        <v>23</v>
      </c>
      <c r="N1083" s="19">
        <v>55.156950672645699</v>
      </c>
      <c r="O1083" s="19">
        <v>56.9506726457399</v>
      </c>
      <c r="P1083" s="19">
        <v>47.085201793722</v>
      </c>
    </row>
    <row r="1084" spans="1:16" ht="14.1" x14ac:dyDescent="0.5">
      <c r="A1084" t="s">
        <v>5613</v>
      </c>
      <c r="B1084" s="17" t="s">
        <v>1530</v>
      </c>
      <c r="C1084" t="s">
        <v>4950</v>
      </c>
      <c r="D1084" t="s">
        <v>4676</v>
      </c>
      <c r="E1084" t="s">
        <v>4677</v>
      </c>
      <c r="F1084" s="18">
        <v>5.2169999999999996</v>
      </c>
      <c r="G1084" s="18">
        <v>4.0540000000000003</v>
      </c>
      <c r="H1084" s="18">
        <v>3.819</v>
      </c>
      <c r="I1084" s="18">
        <v>13.09</v>
      </c>
      <c r="J1084" s="19">
        <v>0.39900000000000002</v>
      </c>
      <c r="K1084" s="19">
        <v>0.31</v>
      </c>
      <c r="L1084" s="19">
        <v>0.29199999999999998</v>
      </c>
      <c r="M1084" s="20">
        <v>24</v>
      </c>
      <c r="N1084" s="19">
        <v>56.696428571428598</v>
      </c>
      <c r="O1084" s="19">
        <v>50.446428571428598</v>
      </c>
      <c r="P1084" s="19">
        <v>50</v>
      </c>
    </row>
    <row r="1085" spans="1:16" ht="14.1" x14ac:dyDescent="0.5">
      <c r="A1085" t="s">
        <v>5614</v>
      </c>
      <c r="B1085" s="17" t="s">
        <v>1530</v>
      </c>
      <c r="C1085" t="s">
        <v>4950</v>
      </c>
      <c r="D1085" t="s">
        <v>5615</v>
      </c>
      <c r="E1085" t="s">
        <v>5616</v>
      </c>
      <c r="F1085" s="18">
        <v>7.2610000000000001</v>
      </c>
      <c r="G1085" s="18">
        <v>3.1509999999999998</v>
      </c>
      <c r="H1085" s="18">
        <v>3.2879999999999998</v>
      </c>
      <c r="I1085" s="18">
        <v>13.7</v>
      </c>
      <c r="J1085" s="19">
        <v>0.53</v>
      </c>
      <c r="K1085" s="19">
        <v>0.23</v>
      </c>
      <c r="L1085" s="19">
        <v>0.24</v>
      </c>
      <c r="M1085" s="20">
        <v>24</v>
      </c>
      <c r="N1085" s="19">
        <v>88.392857142857096</v>
      </c>
      <c r="O1085" s="19">
        <v>25</v>
      </c>
      <c r="P1085" s="19">
        <v>33.035714285714299</v>
      </c>
    </row>
    <row r="1086" spans="1:16" ht="14.1" x14ac:dyDescent="0.5">
      <c r="A1086" t="s">
        <v>5617</v>
      </c>
      <c r="B1086" s="17" t="s">
        <v>1530</v>
      </c>
      <c r="C1086" t="s">
        <v>4950</v>
      </c>
      <c r="D1086" t="s">
        <v>5615</v>
      </c>
      <c r="E1086" t="s">
        <v>5616</v>
      </c>
      <c r="F1086" s="18">
        <v>40.896000000000001</v>
      </c>
      <c r="G1086" s="18">
        <v>17.891999999999999</v>
      </c>
      <c r="H1086" s="18">
        <v>26.411999999999999</v>
      </c>
      <c r="I1086" s="18">
        <v>85.2</v>
      </c>
      <c r="J1086" s="19">
        <v>0.48</v>
      </c>
      <c r="K1086" s="19">
        <v>0.21</v>
      </c>
      <c r="L1086" s="19">
        <v>0.31</v>
      </c>
      <c r="M1086" s="20">
        <v>29</v>
      </c>
      <c r="N1086" s="19">
        <v>89.237668161434996</v>
      </c>
      <c r="O1086" s="19">
        <v>10.762331838565</v>
      </c>
      <c r="P1086" s="19">
        <v>49.327354260089699</v>
      </c>
    </row>
    <row r="1087" spans="1:16" ht="14.1" x14ac:dyDescent="0.5">
      <c r="A1087" t="s">
        <v>5618</v>
      </c>
      <c r="B1087" s="17" t="s">
        <v>1530</v>
      </c>
      <c r="C1087" t="s">
        <v>4950</v>
      </c>
      <c r="D1087" t="s">
        <v>4792</v>
      </c>
      <c r="E1087" t="s">
        <v>4793</v>
      </c>
      <c r="F1087" s="18">
        <v>24.6</v>
      </c>
      <c r="G1087" s="18">
        <v>85.5</v>
      </c>
      <c r="H1087" s="18">
        <v>55.4</v>
      </c>
      <c r="I1087" s="18">
        <v>165.5</v>
      </c>
      <c r="J1087" s="19">
        <v>0.14860000000000001</v>
      </c>
      <c r="K1087" s="19">
        <v>0.51659999999999995</v>
      </c>
      <c r="L1087" s="19">
        <v>0.3347</v>
      </c>
      <c r="M1087" s="20">
        <v>30</v>
      </c>
      <c r="N1087" s="19">
        <v>36.607142857142897</v>
      </c>
      <c r="O1087" s="19">
        <v>58.928571428571402</v>
      </c>
      <c r="P1087" s="19">
        <v>64.732142857142904</v>
      </c>
    </row>
    <row r="1088" spans="1:16" ht="14.1" x14ac:dyDescent="0.5">
      <c r="A1088" t="s">
        <v>5619</v>
      </c>
      <c r="B1088" s="17" t="s">
        <v>5620</v>
      </c>
      <c r="C1088" t="s">
        <v>4950</v>
      </c>
      <c r="D1088" t="s">
        <v>5621</v>
      </c>
      <c r="E1088" t="s">
        <v>5622</v>
      </c>
      <c r="F1088" s="18">
        <v>436.55171999999999</v>
      </c>
      <c r="G1088" s="18">
        <v>14816.896549999999</v>
      </c>
      <c r="H1088" s="18">
        <v>3907.2413799999999</v>
      </c>
      <c r="I1088" s="18">
        <v>19160.68966</v>
      </c>
      <c r="J1088" s="19">
        <v>2.2800000000000001E-2</v>
      </c>
      <c r="K1088" s="19">
        <v>0.77329999999999999</v>
      </c>
      <c r="L1088" s="19">
        <v>0.2039</v>
      </c>
      <c r="M1088" s="20">
        <v>34</v>
      </c>
      <c r="N1088" s="19">
        <v>2.2421524663677102</v>
      </c>
      <c r="O1088" s="19">
        <v>83.856502242152501</v>
      </c>
      <c r="P1088" s="19">
        <v>52.017937219730896</v>
      </c>
    </row>
    <row r="1089" spans="1:16" ht="14.1" x14ac:dyDescent="0.5">
      <c r="A1089" t="s">
        <v>5623</v>
      </c>
      <c r="B1089" s="17" t="s">
        <v>672</v>
      </c>
      <c r="C1089" t="s">
        <v>4950</v>
      </c>
      <c r="D1089" t="s">
        <v>5624</v>
      </c>
      <c r="E1089" t="s">
        <v>5625</v>
      </c>
      <c r="F1089" s="18">
        <v>3250</v>
      </c>
      <c r="G1089" s="18">
        <v>151666.66667000001</v>
      </c>
      <c r="H1089" s="18">
        <v>60500</v>
      </c>
      <c r="I1089" s="18">
        <v>215416.66667000001</v>
      </c>
      <c r="J1089" s="19">
        <v>1.4999999999999999E-2</v>
      </c>
      <c r="K1089" s="19">
        <v>0.70399999999999996</v>
      </c>
      <c r="L1089" s="19">
        <v>0.28100000000000003</v>
      </c>
      <c r="M1089" s="20">
        <v>45</v>
      </c>
      <c r="N1089" s="19">
        <v>12.9464285714286</v>
      </c>
      <c r="O1089" s="19">
        <v>15.1785714285714</v>
      </c>
      <c r="P1089" s="19">
        <v>92.857142857142904</v>
      </c>
    </row>
    <row r="1090" spans="1:16" ht="14.1" x14ac:dyDescent="0.5">
      <c r="A1090" t="s">
        <v>5626</v>
      </c>
      <c r="B1090" s="17" t="s">
        <v>5627</v>
      </c>
      <c r="C1090" t="s">
        <v>4950</v>
      </c>
      <c r="D1090" t="s">
        <v>2724</v>
      </c>
      <c r="E1090" t="s">
        <v>2725</v>
      </c>
      <c r="F1090" s="18">
        <v>0.04</v>
      </c>
      <c r="G1090" s="18">
        <v>6.0000000000000001E-3</v>
      </c>
      <c r="H1090" s="18">
        <v>1.4449999999999999E-2</v>
      </c>
      <c r="I1090" s="18">
        <v>6.0449999999999997E-2</v>
      </c>
      <c r="J1090" s="19">
        <v>0.66259999999999997</v>
      </c>
      <c r="K1090" s="19">
        <v>0.10970000000000001</v>
      </c>
      <c r="L1090" s="19">
        <v>0.2276</v>
      </c>
      <c r="M1090" s="20">
        <v>5</v>
      </c>
      <c r="N1090" s="19">
        <v>89.686098654708502</v>
      </c>
      <c r="O1090" s="19">
        <v>21.076233183856498</v>
      </c>
      <c r="P1090" s="19">
        <v>20.179372197309402</v>
      </c>
    </row>
    <row r="1091" spans="1:16" ht="14.1" x14ac:dyDescent="0.5">
      <c r="A1091" t="s">
        <v>5628</v>
      </c>
      <c r="B1091" s="17" t="s">
        <v>5627</v>
      </c>
      <c r="C1091" t="s">
        <v>4950</v>
      </c>
      <c r="D1091" t="s">
        <v>2724</v>
      </c>
      <c r="E1091" t="s">
        <v>2725</v>
      </c>
      <c r="F1091" s="18">
        <v>0.28284999999999999</v>
      </c>
      <c r="G1091" s="18">
        <v>7.9000000000000001E-2</v>
      </c>
      <c r="H1091" s="18">
        <v>8.9050000000000004E-2</v>
      </c>
      <c r="I1091" s="18">
        <v>0.45090000000000002</v>
      </c>
      <c r="J1091" s="19">
        <v>0.62719999999999998</v>
      </c>
      <c r="K1091" s="19">
        <v>0.17530000000000001</v>
      </c>
      <c r="L1091" s="19">
        <v>0.1976</v>
      </c>
      <c r="M1091" s="20">
        <v>11</v>
      </c>
      <c r="N1091" s="19">
        <v>86.547085201793706</v>
      </c>
      <c r="O1091" s="19">
        <v>39.910313901345297</v>
      </c>
      <c r="P1091" s="19">
        <v>16.143497757847499</v>
      </c>
    </row>
    <row r="1092" spans="1:16" ht="14.1" x14ac:dyDescent="0.5">
      <c r="A1092" t="s">
        <v>5629</v>
      </c>
      <c r="B1092" s="17" t="s">
        <v>5627</v>
      </c>
      <c r="C1092" t="s">
        <v>4950</v>
      </c>
      <c r="D1092" t="s">
        <v>4731</v>
      </c>
      <c r="E1092" t="s">
        <v>4732</v>
      </c>
      <c r="F1092" s="18">
        <v>0.35232999999999998</v>
      </c>
      <c r="G1092" s="18">
        <v>0.38880999999999999</v>
      </c>
      <c r="H1092" s="18">
        <v>0.98985000000000001</v>
      </c>
      <c r="I1092" s="18">
        <v>1.73099</v>
      </c>
      <c r="J1092" s="19">
        <v>0.20399999999999999</v>
      </c>
      <c r="K1092" s="19">
        <v>0.22500000000000001</v>
      </c>
      <c r="L1092" s="19">
        <v>0.57199999999999995</v>
      </c>
      <c r="M1092" s="20">
        <v>16</v>
      </c>
      <c r="N1092" s="19">
        <v>2.6905829596412598</v>
      </c>
      <c r="O1092" s="19">
        <v>52.466367713004502</v>
      </c>
      <c r="P1092" s="19">
        <v>94.170403587444</v>
      </c>
    </row>
    <row r="1093" spans="1:16" ht="14.1" x14ac:dyDescent="0.5">
      <c r="A1093" t="s">
        <v>5630</v>
      </c>
      <c r="B1093" s="17" t="s">
        <v>5627</v>
      </c>
      <c r="C1093" t="s">
        <v>4950</v>
      </c>
      <c r="D1093" t="s">
        <v>4731</v>
      </c>
      <c r="E1093" t="s">
        <v>4732</v>
      </c>
      <c r="F1093" s="18">
        <v>0.62231000000000003</v>
      </c>
      <c r="G1093" s="18">
        <v>0.66315999999999997</v>
      </c>
      <c r="H1093" s="18">
        <v>0.65605000000000002</v>
      </c>
      <c r="I1093" s="18">
        <v>1.9415199999999999</v>
      </c>
      <c r="J1093" s="19">
        <v>0.32100000000000001</v>
      </c>
      <c r="K1093" s="19">
        <v>0.34200000000000003</v>
      </c>
      <c r="L1093" s="19">
        <v>0.33800000000000002</v>
      </c>
      <c r="M1093" s="20">
        <v>17</v>
      </c>
      <c r="N1093" s="19">
        <v>19.282511210762301</v>
      </c>
      <c r="O1093" s="19">
        <v>83.408071748878896</v>
      </c>
      <c r="P1093" s="19">
        <v>60.986547085201799</v>
      </c>
    </row>
    <row r="1094" spans="1:16" ht="14.1" x14ac:dyDescent="0.5">
      <c r="A1094" t="s">
        <v>5631</v>
      </c>
      <c r="B1094" s="17" t="s">
        <v>5627</v>
      </c>
      <c r="C1094" t="s">
        <v>4950</v>
      </c>
      <c r="D1094" t="s">
        <v>4731</v>
      </c>
      <c r="E1094" t="s">
        <v>4732</v>
      </c>
      <c r="F1094" s="18">
        <v>0.61963999999999997</v>
      </c>
      <c r="G1094" s="18">
        <v>0.58438000000000001</v>
      </c>
      <c r="H1094" s="18">
        <v>0.87783999999999995</v>
      </c>
      <c r="I1094" s="18">
        <v>2.0818699999999999</v>
      </c>
      <c r="J1094" s="19">
        <v>0.29799999999999999</v>
      </c>
      <c r="K1094" s="19">
        <v>0.28100000000000003</v>
      </c>
      <c r="L1094" s="19">
        <v>0.42199999999999999</v>
      </c>
      <c r="M1094" s="20">
        <v>17</v>
      </c>
      <c r="N1094" s="19">
        <v>15.695067264574</v>
      </c>
      <c r="O1094" s="19">
        <v>65.470852017937204</v>
      </c>
      <c r="P1094" s="19">
        <v>80.269058295964101</v>
      </c>
    </row>
    <row r="1095" spans="1:16" ht="14.1" x14ac:dyDescent="0.5">
      <c r="A1095" t="s">
        <v>5632</v>
      </c>
      <c r="B1095" s="17" t="s">
        <v>5627</v>
      </c>
      <c r="C1095" t="s">
        <v>4950</v>
      </c>
      <c r="D1095" t="s">
        <v>5609</v>
      </c>
      <c r="E1095" t="s">
        <v>5610</v>
      </c>
      <c r="F1095" s="18">
        <v>2.016</v>
      </c>
      <c r="G1095" s="18">
        <v>0.99299999999999999</v>
      </c>
      <c r="H1095" s="18">
        <v>0.65500000000000003</v>
      </c>
      <c r="I1095" s="18">
        <v>3.6640000000000001</v>
      </c>
      <c r="J1095" s="19">
        <v>0.55000000000000004</v>
      </c>
      <c r="K1095" s="19">
        <v>0.27100000000000002</v>
      </c>
      <c r="L1095" s="19">
        <v>0.17899999999999999</v>
      </c>
      <c r="M1095" s="20">
        <v>19</v>
      </c>
      <c r="N1095" s="19">
        <v>86.098654708520201</v>
      </c>
      <c r="O1095" s="19">
        <v>60.538116591928301</v>
      </c>
      <c r="P1095" s="19">
        <v>17.4887892376682</v>
      </c>
    </row>
    <row r="1096" spans="1:16" ht="14.1" x14ac:dyDescent="0.5">
      <c r="A1096" t="s">
        <v>5633</v>
      </c>
      <c r="B1096" s="17" t="s">
        <v>5627</v>
      </c>
      <c r="C1096" t="s">
        <v>4950</v>
      </c>
      <c r="D1096" t="s">
        <v>5609</v>
      </c>
      <c r="E1096" t="s">
        <v>5610</v>
      </c>
      <c r="F1096" s="18">
        <v>3.93</v>
      </c>
      <c r="G1096" s="18">
        <v>2.2509999999999999</v>
      </c>
      <c r="H1096" s="18">
        <v>1.7</v>
      </c>
      <c r="I1096" s="18">
        <v>7.8810000000000002</v>
      </c>
      <c r="J1096" s="19">
        <v>0.499</v>
      </c>
      <c r="K1096" s="19">
        <v>0.28599999999999998</v>
      </c>
      <c r="L1096" s="19">
        <v>0.216</v>
      </c>
      <c r="M1096" s="20">
        <v>22</v>
      </c>
      <c r="N1096" s="19">
        <v>76.681614349775799</v>
      </c>
      <c r="O1096" s="19">
        <v>62.331838565022402</v>
      </c>
      <c r="P1096" s="19">
        <v>22.869955156950699</v>
      </c>
    </row>
    <row r="1097" spans="1:16" ht="14.1" x14ac:dyDescent="0.5">
      <c r="A1097" t="s">
        <v>5634</v>
      </c>
      <c r="B1097" s="17" t="s">
        <v>5635</v>
      </c>
      <c r="C1097" t="s">
        <v>4950</v>
      </c>
      <c r="D1097" t="s">
        <v>4962</v>
      </c>
      <c r="E1097" t="s">
        <v>4963</v>
      </c>
      <c r="F1097" s="18">
        <v>1128.2051300000001</v>
      </c>
      <c r="G1097" s="18">
        <v>20512.820510000001</v>
      </c>
      <c r="H1097" s="18">
        <v>4205.1282099999999</v>
      </c>
      <c r="I1097" s="18">
        <v>25846.153849999999</v>
      </c>
      <c r="J1097" s="19">
        <v>4.3700000000000003E-2</v>
      </c>
      <c r="K1097" s="19">
        <v>0.79369999999999996</v>
      </c>
      <c r="L1097" s="19">
        <v>0.16270000000000001</v>
      </c>
      <c r="M1097" s="20">
        <v>35</v>
      </c>
      <c r="N1097" s="19">
        <v>27.802690582959599</v>
      </c>
      <c r="O1097" s="19">
        <v>87.892376681614394</v>
      </c>
      <c r="P1097" s="19">
        <v>21.076233183856498</v>
      </c>
    </row>
    <row r="1098" spans="1:16" ht="14.1" x14ac:dyDescent="0.5">
      <c r="A1098" t="s">
        <v>5636</v>
      </c>
      <c r="B1098" s="17" t="s">
        <v>5635</v>
      </c>
      <c r="C1098" t="s">
        <v>4950</v>
      </c>
      <c r="D1098" t="s">
        <v>4971</v>
      </c>
      <c r="E1098" t="s">
        <v>4972</v>
      </c>
      <c r="F1098" s="18">
        <v>10900</v>
      </c>
      <c r="G1098" s="18">
        <v>243500</v>
      </c>
      <c r="H1098" s="18">
        <v>39600</v>
      </c>
      <c r="I1098" s="18">
        <v>294000</v>
      </c>
      <c r="J1098" s="19">
        <v>3.7100000000000001E-2</v>
      </c>
      <c r="K1098" s="19">
        <v>0.82820000000000005</v>
      </c>
      <c r="L1098" s="19">
        <v>0.13469999999999999</v>
      </c>
      <c r="M1098" s="20">
        <v>46</v>
      </c>
      <c r="N1098" s="19">
        <v>64.125560538116602</v>
      </c>
      <c r="O1098" s="19">
        <v>79.372197309417004</v>
      </c>
      <c r="P1098" s="19">
        <v>14.7982062780269</v>
      </c>
    </row>
    <row r="1099" spans="1:16" ht="14.1" x14ac:dyDescent="0.5">
      <c r="A1099" t="s">
        <v>5637</v>
      </c>
      <c r="B1099" s="17" t="s">
        <v>694</v>
      </c>
      <c r="C1099" t="s">
        <v>4950</v>
      </c>
      <c r="D1099" t="s">
        <v>5638</v>
      </c>
      <c r="E1099" t="s">
        <v>5639</v>
      </c>
      <c r="F1099" s="18">
        <v>1.23</v>
      </c>
      <c r="G1099" s="18">
        <v>3.7</v>
      </c>
      <c r="H1099" s="18">
        <v>1.49</v>
      </c>
      <c r="I1099" s="18">
        <v>6.42</v>
      </c>
      <c r="J1099" s="19">
        <v>0.192</v>
      </c>
      <c r="K1099" s="19">
        <v>0.57599999999999996</v>
      </c>
      <c r="L1099" s="19">
        <v>0.23200000000000001</v>
      </c>
      <c r="M1099" s="20">
        <v>21</v>
      </c>
      <c r="N1099" s="19">
        <v>4.0178571428571397</v>
      </c>
      <c r="O1099" s="19">
        <v>97.767857142857096</v>
      </c>
      <c r="P1099" s="19">
        <v>35.267857142857103</v>
      </c>
    </row>
    <row r="1100" spans="1:16" ht="14.1" x14ac:dyDescent="0.5">
      <c r="A1100" t="s">
        <v>5640</v>
      </c>
      <c r="B1100" s="17" t="s">
        <v>694</v>
      </c>
      <c r="C1100" t="s">
        <v>4950</v>
      </c>
      <c r="D1100" t="s">
        <v>5638</v>
      </c>
      <c r="E1100" t="s">
        <v>5639</v>
      </c>
      <c r="F1100" s="18">
        <v>2.08</v>
      </c>
      <c r="G1100" s="18">
        <v>6.44</v>
      </c>
      <c r="H1100" s="18">
        <v>2.5099999999999998</v>
      </c>
      <c r="I1100" s="18">
        <v>11.03</v>
      </c>
      <c r="J1100" s="19">
        <v>0.189</v>
      </c>
      <c r="K1100" s="19">
        <v>0.58399999999999996</v>
      </c>
      <c r="L1100" s="19">
        <v>0.22800000000000001</v>
      </c>
      <c r="M1100" s="20">
        <v>23</v>
      </c>
      <c r="N1100" s="19">
        <v>5.8295964125560502</v>
      </c>
      <c r="O1100" s="19">
        <v>99.103139013452903</v>
      </c>
      <c r="P1100" s="19">
        <v>30.4932735426009</v>
      </c>
    </row>
    <row r="1101" spans="1:16" ht="14.1" x14ac:dyDescent="0.5">
      <c r="A1101" t="s">
        <v>5641</v>
      </c>
      <c r="B1101" s="17" t="s">
        <v>694</v>
      </c>
      <c r="C1101" t="s">
        <v>4950</v>
      </c>
      <c r="D1101" t="s">
        <v>5638</v>
      </c>
      <c r="E1101" t="s">
        <v>5639</v>
      </c>
      <c r="F1101" s="18">
        <v>2.3199999999999998</v>
      </c>
      <c r="G1101" s="18">
        <v>7.3</v>
      </c>
      <c r="H1101" s="18">
        <v>2.59</v>
      </c>
      <c r="I1101" s="18">
        <v>12.21</v>
      </c>
      <c r="J1101" s="19">
        <v>0.19</v>
      </c>
      <c r="K1101" s="19">
        <v>0.59799999999999998</v>
      </c>
      <c r="L1101" s="19">
        <v>0.21199999999999999</v>
      </c>
      <c r="M1101" s="20">
        <v>24</v>
      </c>
      <c r="N1101" s="19">
        <v>8.03571428571429</v>
      </c>
      <c r="O1101" s="19">
        <v>98.214285714285694</v>
      </c>
      <c r="P1101" s="19">
        <v>20.089285714285701</v>
      </c>
    </row>
    <row r="1102" spans="1:16" ht="14.1" x14ac:dyDescent="0.5">
      <c r="A1102" t="s">
        <v>5642</v>
      </c>
      <c r="B1102" s="17" t="s">
        <v>694</v>
      </c>
      <c r="C1102" t="s">
        <v>4950</v>
      </c>
      <c r="D1102" t="s">
        <v>5638</v>
      </c>
      <c r="E1102" t="s">
        <v>5639</v>
      </c>
      <c r="F1102" s="18">
        <v>2.3199999999999998</v>
      </c>
      <c r="G1102" s="18">
        <v>7.3</v>
      </c>
      <c r="H1102" s="18">
        <v>2.59</v>
      </c>
      <c r="I1102" s="18">
        <v>12.21</v>
      </c>
      <c r="J1102" s="19">
        <v>0.19</v>
      </c>
      <c r="K1102" s="19">
        <v>0.59799999999999998</v>
      </c>
      <c r="L1102" s="19">
        <v>0.21199999999999999</v>
      </c>
      <c r="M1102" s="20">
        <v>24</v>
      </c>
      <c r="N1102" s="19">
        <v>8.4821428571428594</v>
      </c>
      <c r="O1102" s="19">
        <v>98.660714285714306</v>
      </c>
      <c r="P1102" s="19">
        <v>20.535714285714299</v>
      </c>
    </row>
    <row r="1103" spans="1:16" ht="14.1" x14ac:dyDescent="0.5">
      <c r="A1103" t="s">
        <v>5643</v>
      </c>
      <c r="B1103" s="17" t="s">
        <v>125</v>
      </c>
      <c r="C1103" t="s">
        <v>4950</v>
      </c>
      <c r="D1103" t="s">
        <v>5644</v>
      </c>
      <c r="E1103" t="s">
        <v>5645</v>
      </c>
      <c r="F1103" s="18">
        <v>4.8000000000000001E-4</v>
      </c>
      <c r="G1103" s="18">
        <v>1.4999999999999999E-4</v>
      </c>
      <c r="H1103" s="18">
        <v>2.0000000000000001E-4</v>
      </c>
      <c r="I1103" s="18">
        <v>8.3000000000000001E-4</v>
      </c>
      <c r="J1103" s="19">
        <v>0.57489999999999997</v>
      </c>
      <c r="K1103" s="19">
        <v>0.17960000000000001</v>
      </c>
      <c r="L1103" s="19">
        <v>0.2455</v>
      </c>
      <c r="M1103" s="20">
        <v>1</v>
      </c>
      <c r="N1103" s="19">
        <v>0.69058295964125604</v>
      </c>
      <c r="O1103" s="19">
        <v>0.57399103139013496</v>
      </c>
      <c r="P1103" s="19">
        <v>0.36771300448430499</v>
      </c>
    </row>
    <row r="1104" spans="1:16" ht="14.1" x14ac:dyDescent="0.5">
      <c r="A1104" t="s">
        <v>5646</v>
      </c>
      <c r="B1104" s="17" t="s">
        <v>125</v>
      </c>
      <c r="C1104" t="s">
        <v>4950</v>
      </c>
      <c r="D1104" t="s">
        <v>5644</v>
      </c>
      <c r="E1104" t="s">
        <v>5645</v>
      </c>
      <c r="F1104" s="18">
        <v>1E-3</v>
      </c>
      <c r="G1104" s="18">
        <v>2.3000000000000001E-4</v>
      </c>
      <c r="H1104" s="18">
        <v>3.2000000000000003E-4</v>
      </c>
      <c r="I1104" s="18">
        <v>1.5499999999999999E-3</v>
      </c>
      <c r="J1104" s="19">
        <v>0.64749999999999996</v>
      </c>
      <c r="K1104" s="19">
        <v>0.1487</v>
      </c>
      <c r="L1104" s="19">
        <v>0.20380000000000001</v>
      </c>
      <c r="M1104" s="20">
        <v>1</v>
      </c>
      <c r="N1104" s="19">
        <v>0.81165919282511201</v>
      </c>
      <c r="O1104" s="19">
        <v>0.43497757847533602</v>
      </c>
      <c r="P1104" s="19">
        <v>0.246636771300448</v>
      </c>
    </row>
    <row r="1105" spans="1:16" ht="14.1" x14ac:dyDescent="0.5">
      <c r="A1105" t="s">
        <v>5647</v>
      </c>
      <c r="B1105" s="17" t="s">
        <v>125</v>
      </c>
      <c r="C1105" t="s">
        <v>4950</v>
      </c>
      <c r="D1105" t="s">
        <v>5644</v>
      </c>
      <c r="E1105" t="s">
        <v>5645</v>
      </c>
      <c r="F1105" s="18">
        <v>1.34E-3</v>
      </c>
      <c r="G1105" s="18">
        <v>3.8999999999999999E-4</v>
      </c>
      <c r="H1105" s="18">
        <v>5.5999999999999995E-4</v>
      </c>
      <c r="I1105" s="18">
        <v>2.2799999999999999E-3</v>
      </c>
      <c r="J1105" s="19">
        <v>0.58540000000000003</v>
      </c>
      <c r="K1105" s="19">
        <v>0.16880000000000001</v>
      </c>
      <c r="L1105" s="19">
        <v>0.24579999999999999</v>
      </c>
      <c r="M1105" s="20">
        <v>1</v>
      </c>
      <c r="N1105" s="19">
        <v>0.70852017937219702</v>
      </c>
      <c r="O1105" s="19">
        <v>0.53363228699551601</v>
      </c>
      <c r="P1105" s="19">
        <v>0.37219730941703999</v>
      </c>
    </row>
    <row r="1106" spans="1:16" ht="14.1" x14ac:dyDescent="0.5">
      <c r="A1106" t="s">
        <v>5648</v>
      </c>
      <c r="B1106" s="17" t="s">
        <v>125</v>
      </c>
      <c r="C1106" t="s">
        <v>4950</v>
      </c>
      <c r="D1106" t="s">
        <v>5644</v>
      </c>
      <c r="E1106" t="s">
        <v>5645</v>
      </c>
      <c r="F1106" s="18">
        <v>5.0899999999999999E-3</v>
      </c>
      <c r="G1106" s="18">
        <v>8.8999999999999995E-4</v>
      </c>
      <c r="H1106" s="18">
        <v>1.0499999999999999E-3</v>
      </c>
      <c r="I1106" s="18">
        <v>7.0400000000000003E-3</v>
      </c>
      <c r="J1106" s="19">
        <v>0.7238</v>
      </c>
      <c r="K1106" s="19">
        <v>0.12670000000000001</v>
      </c>
      <c r="L1106" s="19">
        <v>0.14949999999999999</v>
      </c>
      <c r="M1106" s="20">
        <v>1</v>
      </c>
      <c r="N1106" s="19">
        <v>0.98206278026905802</v>
      </c>
      <c r="O1106" s="19">
        <v>0.32286995515695099</v>
      </c>
      <c r="P1106" s="19">
        <v>9.8654708520179393E-2</v>
      </c>
    </row>
    <row r="1107" spans="1:16" ht="14.1" x14ac:dyDescent="0.5">
      <c r="A1107" t="s">
        <v>5649</v>
      </c>
      <c r="B1107" s="17" t="s">
        <v>125</v>
      </c>
      <c r="C1107" t="s">
        <v>4950</v>
      </c>
      <c r="D1107" t="s">
        <v>4767</v>
      </c>
      <c r="E1107" t="s">
        <v>4768</v>
      </c>
      <c r="F1107" s="18">
        <v>4.1599999999999996E-3</v>
      </c>
      <c r="G1107" s="18">
        <v>3.3800000000000002E-3</v>
      </c>
      <c r="H1107" s="18">
        <v>5.4599999999999996E-3</v>
      </c>
      <c r="I1107" s="18">
        <v>1.2999999999999999E-2</v>
      </c>
      <c r="J1107" s="19">
        <v>0.32</v>
      </c>
      <c r="K1107" s="19">
        <v>0.26</v>
      </c>
      <c r="L1107" s="19">
        <v>0.42</v>
      </c>
      <c r="M1107" s="20">
        <v>2</v>
      </c>
      <c r="N1107" s="19">
        <v>3.5874439461883401</v>
      </c>
      <c r="O1107" s="19">
        <v>90.134529147982093</v>
      </c>
      <c r="P1107" s="19">
        <v>86.547085201793706</v>
      </c>
    </row>
    <row r="1108" spans="1:16" ht="14.1" x14ac:dyDescent="0.5">
      <c r="A1108" t="s">
        <v>5650</v>
      </c>
      <c r="B1108" s="17" t="s">
        <v>125</v>
      </c>
      <c r="C1108" t="s">
        <v>4950</v>
      </c>
      <c r="D1108" t="s">
        <v>5644</v>
      </c>
      <c r="E1108" t="s">
        <v>5645</v>
      </c>
      <c r="F1108" s="18">
        <v>8.3700000000000007E-3</v>
      </c>
      <c r="G1108" s="18">
        <v>1.2600000000000001E-3</v>
      </c>
      <c r="H1108" s="18">
        <v>4.4900000000000001E-3</v>
      </c>
      <c r="I1108" s="18">
        <v>1.4120000000000001E-2</v>
      </c>
      <c r="J1108" s="19">
        <v>0.5927</v>
      </c>
      <c r="K1108" s="19">
        <v>8.9200000000000002E-2</v>
      </c>
      <c r="L1108" s="19">
        <v>0.31819999999999998</v>
      </c>
      <c r="M1108" s="20">
        <v>2</v>
      </c>
      <c r="N1108" s="19">
        <v>68.609865470852</v>
      </c>
      <c r="O1108" s="19">
        <v>16.143497757847499</v>
      </c>
      <c r="P1108" s="19">
        <v>53.363228699551598</v>
      </c>
    </row>
    <row r="1109" spans="1:16" ht="14.1" x14ac:dyDescent="0.5">
      <c r="A1109" t="s">
        <v>5651</v>
      </c>
      <c r="B1109" s="17" t="s">
        <v>125</v>
      </c>
      <c r="C1109" t="s">
        <v>4950</v>
      </c>
      <c r="D1109" t="s">
        <v>5644</v>
      </c>
      <c r="E1109" t="s">
        <v>5645</v>
      </c>
      <c r="F1109" s="18">
        <v>1.2760000000000001E-2</v>
      </c>
      <c r="G1109" s="18">
        <v>2.4599999999999999E-3</v>
      </c>
      <c r="H1109" s="18">
        <v>2.8300000000000001E-3</v>
      </c>
      <c r="I1109" s="18">
        <v>1.806E-2</v>
      </c>
      <c r="J1109" s="19">
        <v>0.70660000000000001</v>
      </c>
      <c r="K1109" s="19">
        <v>0.13650000000000001</v>
      </c>
      <c r="L1109" s="19">
        <v>0.15690000000000001</v>
      </c>
      <c r="M1109" s="20">
        <v>2</v>
      </c>
      <c r="N1109" s="19">
        <v>95.515695067264602</v>
      </c>
      <c r="O1109" s="19">
        <v>39.461883408071699</v>
      </c>
      <c r="P1109" s="19">
        <v>8.9686098654708495</v>
      </c>
    </row>
    <row r="1110" spans="1:16" ht="14.1" x14ac:dyDescent="0.5">
      <c r="A1110" t="s">
        <v>5652</v>
      </c>
      <c r="B1110" s="17" t="s">
        <v>125</v>
      </c>
      <c r="C1110" t="s">
        <v>4950</v>
      </c>
      <c r="D1110" t="s">
        <v>5644</v>
      </c>
      <c r="E1110" t="s">
        <v>5645</v>
      </c>
      <c r="F1110" s="18">
        <v>2.7E-2</v>
      </c>
      <c r="G1110" s="18">
        <v>4.1599999999999996E-3</v>
      </c>
      <c r="H1110" s="18">
        <v>9.2999999999999992E-3</v>
      </c>
      <c r="I1110" s="18">
        <v>4.0460000000000003E-2</v>
      </c>
      <c r="J1110" s="19">
        <v>0.6673</v>
      </c>
      <c r="K1110" s="19">
        <v>0.1028</v>
      </c>
      <c r="L1110" s="19">
        <v>0.22989999999999999</v>
      </c>
      <c r="M1110" s="20">
        <v>4</v>
      </c>
      <c r="N1110" s="19">
        <v>93.721973094170394</v>
      </c>
      <c r="O1110" s="19">
        <v>22.869955156950699</v>
      </c>
      <c r="P1110" s="19">
        <v>20.627802690583</v>
      </c>
    </row>
    <row r="1111" spans="1:16" ht="14.1" x14ac:dyDescent="0.5">
      <c r="A1111" t="s">
        <v>5653</v>
      </c>
      <c r="B1111" s="17" t="s">
        <v>125</v>
      </c>
      <c r="C1111" t="s">
        <v>4950</v>
      </c>
      <c r="D1111" t="s">
        <v>5644</v>
      </c>
      <c r="E1111" t="s">
        <v>5645</v>
      </c>
      <c r="F1111" s="18">
        <v>3.449E-2</v>
      </c>
      <c r="G1111" s="18">
        <v>7.5399999999999998E-3</v>
      </c>
      <c r="H1111" s="18">
        <v>7.7799999999999996E-3</v>
      </c>
      <c r="I1111" s="18">
        <v>4.9799999999999997E-2</v>
      </c>
      <c r="J1111" s="19">
        <v>0.69240000000000002</v>
      </c>
      <c r="K1111" s="19">
        <v>0.15129999999999999</v>
      </c>
      <c r="L1111" s="19">
        <v>0.15620000000000001</v>
      </c>
      <c r="M1111" s="20">
        <v>4</v>
      </c>
      <c r="N1111" s="19">
        <v>95.964125560538093</v>
      </c>
      <c r="O1111" s="19">
        <v>43.946188340807197</v>
      </c>
      <c r="P1111" s="19">
        <v>5.8295964125560502</v>
      </c>
    </row>
    <row r="1112" spans="1:16" ht="14.1" x14ac:dyDescent="0.5">
      <c r="A1112" t="s">
        <v>5654</v>
      </c>
      <c r="B1112" s="17" t="s">
        <v>125</v>
      </c>
      <c r="C1112" t="s">
        <v>4950</v>
      </c>
      <c r="D1112" t="s">
        <v>5644</v>
      </c>
      <c r="E1112" t="s">
        <v>5645</v>
      </c>
      <c r="F1112" s="18">
        <v>0.10649</v>
      </c>
      <c r="G1112" s="18">
        <v>2.3269999999999999E-2</v>
      </c>
      <c r="H1112" s="18">
        <v>2.5520000000000001E-2</v>
      </c>
      <c r="I1112" s="18">
        <v>0.15528</v>
      </c>
      <c r="J1112" s="19">
        <v>0.68579999999999997</v>
      </c>
      <c r="K1112" s="19">
        <v>0.14990000000000001</v>
      </c>
      <c r="L1112" s="19">
        <v>0.16439999999999999</v>
      </c>
      <c r="M1112" s="20">
        <v>7</v>
      </c>
      <c r="N1112" s="19">
        <v>91.479820627802695</v>
      </c>
      <c r="O1112" s="19">
        <v>39.910313901345297</v>
      </c>
      <c r="P1112" s="19">
        <v>11.6591928251121</v>
      </c>
    </row>
    <row r="1113" spans="1:16" ht="14.1" x14ac:dyDescent="0.5">
      <c r="A1113" t="s">
        <v>5655</v>
      </c>
      <c r="B1113" s="17" t="s">
        <v>125</v>
      </c>
      <c r="C1113" t="s">
        <v>4950</v>
      </c>
      <c r="D1113" t="s">
        <v>5644</v>
      </c>
      <c r="E1113" t="s">
        <v>5645</v>
      </c>
      <c r="F1113" s="18">
        <v>0.11756999999999999</v>
      </c>
      <c r="G1113" s="18">
        <v>2.6110000000000001E-2</v>
      </c>
      <c r="H1113" s="18">
        <v>2.6720000000000001E-2</v>
      </c>
      <c r="I1113" s="18">
        <v>0.1704</v>
      </c>
      <c r="J1113" s="19">
        <v>0.69</v>
      </c>
      <c r="K1113" s="19">
        <v>0.1532</v>
      </c>
      <c r="L1113" s="19">
        <v>0.15679999999999999</v>
      </c>
      <c r="M1113" s="20">
        <v>7</v>
      </c>
      <c r="N1113" s="19">
        <v>93.273542600896903</v>
      </c>
      <c r="O1113" s="19">
        <v>43.0493273542601</v>
      </c>
      <c r="P1113" s="19">
        <v>10.762331838565</v>
      </c>
    </row>
    <row r="1114" spans="1:16" ht="14.1" x14ac:dyDescent="0.5">
      <c r="A1114" t="s">
        <v>5656</v>
      </c>
      <c r="B1114" s="17" t="s">
        <v>125</v>
      </c>
      <c r="C1114" t="s">
        <v>4950</v>
      </c>
      <c r="D1114" t="s">
        <v>2724</v>
      </c>
      <c r="E1114" t="s">
        <v>2725</v>
      </c>
      <c r="F1114" s="18">
        <v>0.13905000000000001</v>
      </c>
      <c r="G1114" s="18">
        <v>2.913E-2</v>
      </c>
      <c r="H1114" s="18">
        <v>3.6900000000000002E-2</v>
      </c>
      <c r="I1114" s="18">
        <v>0.20508000000000001</v>
      </c>
      <c r="J1114" s="19">
        <v>0.67100000000000004</v>
      </c>
      <c r="K1114" s="19">
        <v>0.13370000000000001</v>
      </c>
      <c r="L1114" s="19">
        <v>0.1953</v>
      </c>
      <c r="M1114" s="20">
        <v>8</v>
      </c>
      <c r="N1114" s="19">
        <v>94.170403587444</v>
      </c>
      <c r="O1114" s="19">
        <v>28.251121076233201</v>
      </c>
      <c r="P1114" s="19">
        <v>15.695067264574</v>
      </c>
    </row>
    <row r="1115" spans="1:16" ht="14.1" x14ac:dyDescent="0.5">
      <c r="A1115" t="s">
        <v>5657</v>
      </c>
      <c r="B1115" s="17" t="s">
        <v>125</v>
      </c>
      <c r="C1115" t="s">
        <v>4950</v>
      </c>
      <c r="D1115" t="s">
        <v>4767</v>
      </c>
      <c r="E1115" t="s">
        <v>4768</v>
      </c>
      <c r="F1115" s="18">
        <v>0.1113</v>
      </c>
      <c r="G1115" s="18">
        <v>4.24E-2</v>
      </c>
      <c r="H1115" s="18">
        <v>0.10865</v>
      </c>
      <c r="I1115" s="18">
        <v>0.26500000000000001</v>
      </c>
      <c r="J1115" s="19">
        <v>0.42</v>
      </c>
      <c r="K1115" s="19">
        <v>0.16</v>
      </c>
      <c r="L1115" s="19">
        <v>0.41</v>
      </c>
      <c r="M1115" s="20">
        <v>9</v>
      </c>
      <c r="N1115" s="19">
        <v>25.8928571428571</v>
      </c>
      <c r="O1115" s="19">
        <v>36.607142857142897</v>
      </c>
      <c r="P1115" s="19">
        <v>79.910714285714306</v>
      </c>
    </row>
    <row r="1116" spans="1:16" ht="14.1" x14ac:dyDescent="0.5">
      <c r="A1116" t="s">
        <v>5658</v>
      </c>
      <c r="B1116" s="17" t="s">
        <v>125</v>
      </c>
      <c r="C1116" t="s">
        <v>4950</v>
      </c>
      <c r="D1116" t="s">
        <v>5644</v>
      </c>
      <c r="E1116" t="s">
        <v>5645</v>
      </c>
      <c r="F1116" s="18">
        <v>0.16569999999999999</v>
      </c>
      <c r="G1116" s="18">
        <v>3.5700000000000003E-2</v>
      </c>
      <c r="H1116" s="18">
        <v>6.6549999999999998E-2</v>
      </c>
      <c r="I1116" s="18">
        <v>0.26795000000000002</v>
      </c>
      <c r="J1116" s="19">
        <v>0.61839999999999995</v>
      </c>
      <c r="K1116" s="19">
        <v>0.13320000000000001</v>
      </c>
      <c r="L1116" s="19">
        <v>0.24840000000000001</v>
      </c>
      <c r="M1116" s="20">
        <v>9</v>
      </c>
      <c r="N1116" s="19">
        <v>86.607142857142904</v>
      </c>
      <c r="O1116" s="19">
        <v>24.1071428571429</v>
      </c>
      <c r="P1116" s="19">
        <v>29.910714285714299</v>
      </c>
    </row>
    <row r="1117" spans="1:16" ht="14.1" x14ac:dyDescent="0.5">
      <c r="A1117" t="s">
        <v>5659</v>
      </c>
      <c r="B1117" s="17" t="s">
        <v>125</v>
      </c>
      <c r="C1117" t="s">
        <v>4950</v>
      </c>
      <c r="D1117" t="s">
        <v>5644</v>
      </c>
      <c r="E1117" t="s">
        <v>5645</v>
      </c>
      <c r="F1117" s="18">
        <v>0.19400999999999999</v>
      </c>
      <c r="G1117" s="18">
        <v>4.6559999999999997E-2</v>
      </c>
      <c r="H1117" s="18">
        <v>5.5109999999999999E-2</v>
      </c>
      <c r="I1117" s="18">
        <v>0.29487999999999998</v>
      </c>
      <c r="J1117" s="19">
        <v>0.65800000000000003</v>
      </c>
      <c r="K1117" s="19">
        <v>0.158</v>
      </c>
      <c r="L1117" s="19">
        <v>0.187</v>
      </c>
      <c r="M1117" s="20">
        <v>9</v>
      </c>
      <c r="N1117" s="19">
        <v>92.857142857142904</v>
      </c>
      <c r="O1117" s="19">
        <v>35.714285714285701</v>
      </c>
      <c r="P1117" s="19">
        <v>11.160714285714301</v>
      </c>
    </row>
    <row r="1118" spans="1:16" ht="14.1" x14ac:dyDescent="0.5">
      <c r="A1118" t="s">
        <v>5660</v>
      </c>
      <c r="B1118" s="17" t="s">
        <v>125</v>
      </c>
      <c r="C1118" t="s">
        <v>4950</v>
      </c>
      <c r="D1118" t="s">
        <v>5644</v>
      </c>
      <c r="E1118" t="s">
        <v>5645</v>
      </c>
      <c r="F1118" s="18">
        <v>0.28271000000000002</v>
      </c>
      <c r="G1118" s="18">
        <v>0.12798000000000001</v>
      </c>
      <c r="H1118" s="18">
        <v>0.27559</v>
      </c>
      <c r="I1118" s="18">
        <v>0.68628</v>
      </c>
      <c r="J1118" s="19">
        <v>0.41189999999999999</v>
      </c>
      <c r="K1118" s="19">
        <v>0.1865</v>
      </c>
      <c r="L1118" s="19">
        <v>0.40160000000000001</v>
      </c>
      <c r="M1118" s="20">
        <v>12</v>
      </c>
      <c r="N1118" s="19">
        <v>28.571428571428601</v>
      </c>
      <c r="O1118" s="19">
        <v>45.089285714285701</v>
      </c>
      <c r="P1118" s="19">
        <v>76.339285714285694</v>
      </c>
    </row>
    <row r="1119" spans="1:16" ht="14.1" x14ac:dyDescent="0.5">
      <c r="A1119" t="s">
        <v>5661</v>
      </c>
      <c r="B1119" s="17" t="s">
        <v>125</v>
      </c>
      <c r="C1119" t="s">
        <v>4950</v>
      </c>
      <c r="D1119" t="s">
        <v>2724</v>
      </c>
      <c r="E1119" t="s">
        <v>2725</v>
      </c>
      <c r="F1119" s="18">
        <v>0.50600000000000001</v>
      </c>
      <c r="G1119" s="18">
        <v>0.1394</v>
      </c>
      <c r="H1119" s="18">
        <v>0.13472999999999999</v>
      </c>
      <c r="I1119" s="18">
        <v>0.78012999999999999</v>
      </c>
      <c r="J1119" s="19">
        <v>0.66069999999999995</v>
      </c>
      <c r="K1119" s="19">
        <v>0.17230000000000001</v>
      </c>
      <c r="L1119" s="19">
        <v>0.16700000000000001</v>
      </c>
      <c r="M1119" s="20">
        <v>13</v>
      </c>
      <c r="N1119" s="19">
        <v>93.721973094170394</v>
      </c>
      <c r="O1119" s="19">
        <v>37.219730941704</v>
      </c>
      <c r="P1119" s="19">
        <v>11.6591928251121</v>
      </c>
    </row>
    <row r="1120" spans="1:16" ht="14.1" x14ac:dyDescent="0.5">
      <c r="A1120" t="s">
        <v>5662</v>
      </c>
      <c r="B1120" s="17" t="s">
        <v>125</v>
      </c>
      <c r="C1120" t="s">
        <v>4950</v>
      </c>
      <c r="D1120" t="s">
        <v>4731</v>
      </c>
      <c r="E1120" t="s">
        <v>4732</v>
      </c>
      <c r="F1120" s="18">
        <v>0.60260999999999998</v>
      </c>
      <c r="G1120" s="18">
        <v>0.26638000000000001</v>
      </c>
      <c r="H1120" s="18">
        <v>0.90878999999999999</v>
      </c>
      <c r="I1120" s="18">
        <v>1.7777799999999999</v>
      </c>
      <c r="J1120" s="19">
        <v>0.33900000000000002</v>
      </c>
      <c r="K1120" s="19">
        <v>0.15</v>
      </c>
      <c r="L1120" s="19">
        <v>0.51100000000000001</v>
      </c>
      <c r="M1120" s="20">
        <v>16</v>
      </c>
      <c r="N1120" s="19">
        <v>20.627802690583</v>
      </c>
      <c r="O1120" s="19">
        <v>29.596412556053799</v>
      </c>
      <c r="P1120" s="19">
        <v>87.892376681614394</v>
      </c>
    </row>
    <row r="1121" spans="1:16" ht="14.1" x14ac:dyDescent="0.5">
      <c r="A1121" t="s">
        <v>5663</v>
      </c>
      <c r="B1121" s="17" t="s">
        <v>125</v>
      </c>
      <c r="C1121" t="s">
        <v>4950</v>
      </c>
      <c r="D1121" t="s">
        <v>5664</v>
      </c>
      <c r="E1121" t="s">
        <v>5665</v>
      </c>
      <c r="F1121" s="18">
        <v>1.0861099999999999</v>
      </c>
      <c r="G1121" s="18">
        <v>0.38108999999999998</v>
      </c>
      <c r="H1121" s="18">
        <v>0.43825999999999998</v>
      </c>
      <c r="I1121" s="18">
        <v>1.9054599999999999</v>
      </c>
      <c r="J1121" s="19">
        <v>0.56999999999999995</v>
      </c>
      <c r="K1121" s="19">
        <v>0.2</v>
      </c>
      <c r="L1121" s="19">
        <v>0.23</v>
      </c>
      <c r="M1121" s="20">
        <v>17</v>
      </c>
      <c r="N1121" s="19">
        <v>79.372197309417004</v>
      </c>
      <c r="O1121" s="19">
        <v>38.116591928251097</v>
      </c>
      <c r="P1121" s="19">
        <v>28.251121076233201</v>
      </c>
    </row>
    <row r="1122" spans="1:16" ht="14.1" x14ac:dyDescent="0.5">
      <c r="A1122" t="s">
        <v>5666</v>
      </c>
      <c r="B1122" s="17" t="s">
        <v>125</v>
      </c>
      <c r="C1122" t="s">
        <v>4950</v>
      </c>
      <c r="D1122" t="s">
        <v>5644</v>
      </c>
      <c r="E1122" t="s">
        <v>5645</v>
      </c>
      <c r="F1122" s="18">
        <v>1.2821499999999999</v>
      </c>
      <c r="G1122" s="18">
        <v>0.45018999999999998</v>
      </c>
      <c r="H1122" s="18">
        <v>0.92291999999999996</v>
      </c>
      <c r="I1122" s="18">
        <v>2.6552600000000002</v>
      </c>
      <c r="J1122" s="19">
        <v>0.4829</v>
      </c>
      <c r="K1122" s="19">
        <v>0.16950000000000001</v>
      </c>
      <c r="L1122" s="19">
        <v>0.34760000000000002</v>
      </c>
      <c r="M1122" s="20">
        <v>18</v>
      </c>
      <c r="N1122" s="19">
        <v>61.607142857142897</v>
      </c>
      <c r="O1122" s="19">
        <v>27.678571428571399</v>
      </c>
      <c r="P1122" s="19">
        <v>64.285714285714306</v>
      </c>
    </row>
    <row r="1123" spans="1:16" ht="14.1" x14ac:dyDescent="0.5">
      <c r="A1123" t="s">
        <v>5667</v>
      </c>
      <c r="B1123" s="17" t="s">
        <v>125</v>
      </c>
      <c r="C1123" t="s">
        <v>4950</v>
      </c>
      <c r="D1123" t="s">
        <v>5644</v>
      </c>
      <c r="E1123" t="s">
        <v>5645</v>
      </c>
      <c r="F1123" s="18">
        <v>2.0298799999999999</v>
      </c>
      <c r="G1123" s="18">
        <v>0.57665999999999995</v>
      </c>
      <c r="H1123" s="18">
        <v>1.0396000000000001</v>
      </c>
      <c r="I1123" s="18">
        <v>3.6461299999999999</v>
      </c>
      <c r="J1123" s="19">
        <v>0.55669999999999997</v>
      </c>
      <c r="K1123" s="19">
        <v>0.15820000000000001</v>
      </c>
      <c r="L1123" s="19">
        <v>0.28510000000000002</v>
      </c>
      <c r="M1123" s="20">
        <v>19</v>
      </c>
      <c r="N1123" s="19">
        <v>87.892376681614394</v>
      </c>
      <c r="O1123" s="19">
        <v>20.627802690583</v>
      </c>
      <c r="P1123" s="19">
        <v>47.533632286995498</v>
      </c>
    </row>
    <row r="1124" spans="1:16" ht="14.1" x14ac:dyDescent="0.5">
      <c r="A1124" t="s">
        <v>5668</v>
      </c>
      <c r="B1124" s="17" t="s">
        <v>125</v>
      </c>
      <c r="C1124" t="s">
        <v>4950</v>
      </c>
      <c r="D1124" t="s">
        <v>4731</v>
      </c>
      <c r="E1124" t="s">
        <v>4732</v>
      </c>
      <c r="F1124" s="18">
        <v>1.82077</v>
      </c>
      <c r="G1124" s="18">
        <v>1.0986499999999999</v>
      </c>
      <c r="H1124" s="18">
        <v>1.5484199999999999</v>
      </c>
      <c r="I1124" s="18">
        <v>4.4678399999999998</v>
      </c>
      <c r="J1124" s="19">
        <v>0.40799999999999997</v>
      </c>
      <c r="K1124" s="19">
        <v>0.246</v>
      </c>
      <c r="L1124" s="19">
        <v>0.34699999999999998</v>
      </c>
      <c r="M1124" s="20">
        <v>20</v>
      </c>
      <c r="N1124" s="19">
        <v>55.605381165919297</v>
      </c>
      <c r="O1124" s="19">
        <v>47.085201793722</v>
      </c>
      <c r="P1124" s="19">
        <v>55.605381165919297</v>
      </c>
    </row>
    <row r="1125" spans="1:16" ht="14.1" x14ac:dyDescent="0.5">
      <c r="A1125" t="s">
        <v>5669</v>
      </c>
      <c r="B1125" s="17" t="s">
        <v>125</v>
      </c>
      <c r="C1125" t="s">
        <v>4950</v>
      </c>
      <c r="D1125" t="s">
        <v>5664</v>
      </c>
      <c r="E1125" t="s">
        <v>5665</v>
      </c>
      <c r="F1125" s="18">
        <v>2.67</v>
      </c>
      <c r="G1125" s="18">
        <v>1.58</v>
      </c>
      <c r="H1125" s="18">
        <v>0.89</v>
      </c>
      <c r="I1125" s="18">
        <v>5.14</v>
      </c>
      <c r="J1125" s="19">
        <v>0.51900000000000002</v>
      </c>
      <c r="K1125" s="19">
        <v>0.307</v>
      </c>
      <c r="L1125" s="19">
        <v>0.17299999999999999</v>
      </c>
      <c r="M1125" s="20">
        <v>21</v>
      </c>
      <c r="N1125" s="19">
        <v>82.142857142857096</v>
      </c>
      <c r="O1125" s="19">
        <v>57.589285714285701</v>
      </c>
      <c r="P1125" s="19">
        <v>15.1785714285714</v>
      </c>
    </row>
    <row r="1126" spans="1:16" ht="14.1" x14ac:dyDescent="0.5">
      <c r="A1126" t="s">
        <v>5670</v>
      </c>
      <c r="B1126" s="17" t="s">
        <v>125</v>
      </c>
      <c r="C1126" t="s">
        <v>4950</v>
      </c>
      <c r="D1126" t="s">
        <v>5609</v>
      </c>
      <c r="E1126" t="s">
        <v>5610</v>
      </c>
      <c r="F1126" s="18">
        <v>3.0169999999999999</v>
      </c>
      <c r="G1126" s="18">
        <v>1.466</v>
      </c>
      <c r="H1126" s="18">
        <v>0.874</v>
      </c>
      <c r="I1126" s="18">
        <v>5.3570000000000002</v>
      </c>
      <c r="J1126" s="19">
        <v>0.56299999999999994</v>
      </c>
      <c r="K1126" s="19">
        <v>0.27400000000000002</v>
      </c>
      <c r="L1126" s="19">
        <v>0.16300000000000001</v>
      </c>
      <c r="M1126" s="20">
        <v>21</v>
      </c>
      <c r="N1126" s="19">
        <v>91.964285714285694</v>
      </c>
      <c r="O1126" s="19">
        <v>51.785714285714299</v>
      </c>
      <c r="P1126" s="19">
        <v>11.160714285714301</v>
      </c>
    </row>
    <row r="1127" spans="1:16" ht="14.1" x14ac:dyDescent="0.5">
      <c r="A1127" t="s">
        <v>5671</v>
      </c>
      <c r="B1127" s="17" t="s">
        <v>125</v>
      </c>
      <c r="C1127" t="s">
        <v>4950</v>
      </c>
      <c r="D1127" t="s">
        <v>4731</v>
      </c>
      <c r="E1127" t="s">
        <v>4732</v>
      </c>
      <c r="F1127" s="18">
        <v>2.0185599999999999</v>
      </c>
      <c r="G1127" s="18">
        <v>1.2639</v>
      </c>
      <c r="H1127" s="18">
        <v>2.0976699999999999</v>
      </c>
      <c r="I1127" s="18">
        <v>5.3801199999999998</v>
      </c>
      <c r="J1127" s="19">
        <v>0.375</v>
      </c>
      <c r="K1127" s="19">
        <v>0.23499999999999999</v>
      </c>
      <c r="L1127" s="19">
        <v>0.39</v>
      </c>
      <c r="M1127" s="20">
        <v>21</v>
      </c>
      <c r="N1127" s="19">
        <v>45.982142857142897</v>
      </c>
      <c r="O1127" s="19">
        <v>40.625</v>
      </c>
      <c r="P1127" s="19">
        <v>70.535714285714306</v>
      </c>
    </row>
    <row r="1128" spans="1:16" ht="14.1" x14ac:dyDescent="0.5">
      <c r="A1128" t="s">
        <v>5672</v>
      </c>
      <c r="B1128" s="17" t="s">
        <v>125</v>
      </c>
      <c r="C1128" t="s">
        <v>4950</v>
      </c>
      <c r="D1128" t="s">
        <v>5644</v>
      </c>
      <c r="E1128" t="s">
        <v>5645</v>
      </c>
      <c r="F1128" s="18">
        <v>4.3264399999999998</v>
      </c>
      <c r="G1128" s="18">
        <v>0.83209</v>
      </c>
      <c r="H1128" s="18">
        <v>1.6938899999999999</v>
      </c>
      <c r="I1128" s="18">
        <v>6.8198800000000004</v>
      </c>
      <c r="J1128" s="19">
        <v>0.63400000000000001</v>
      </c>
      <c r="K1128" s="19">
        <v>0.122</v>
      </c>
      <c r="L1128" s="19">
        <v>0.248</v>
      </c>
      <c r="M1128" s="20">
        <v>22</v>
      </c>
      <c r="N1128" s="19">
        <v>95.964125560538093</v>
      </c>
      <c r="O1128" s="19">
        <v>12.556053811659201</v>
      </c>
      <c r="P1128" s="19">
        <v>32.286995515695097</v>
      </c>
    </row>
    <row r="1129" spans="1:16" ht="14.1" x14ac:dyDescent="0.5">
      <c r="A1129" t="s">
        <v>5673</v>
      </c>
      <c r="B1129" s="17" t="s">
        <v>125</v>
      </c>
      <c r="C1129" t="s">
        <v>4950</v>
      </c>
      <c r="D1129" t="s">
        <v>5664</v>
      </c>
      <c r="E1129" t="s">
        <v>5665</v>
      </c>
      <c r="F1129" s="18">
        <v>3.69462</v>
      </c>
      <c r="G1129" s="18">
        <v>1.9559800000000001</v>
      </c>
      <c r="H1129" s="18">
        <v>1.5937600000000001</v>
      </c>
      <c r="I1129" s="18">
        <v>7.2443600000000004</v>
      </c>
      <c r="J1129" s="19">
        <v>0.51</v>
      </c>
      <c r="K1129" s="19">
        <v>0.27</v>
      </c>
      <c r="L1129" s="19">
        <v>0.22</v>
      </c>
      <c r="M1129" s="20">
        <v>22</v>
      </c>
      <c r="N1129" s="19">
        <v>82.062780269058294</v>
      </c>
      <c r="O1129" s="19">
        <v>56.502242152466401</v>
      </c>
      <c r="P1129" s="19">
        <v>24.215246636771301</v>
      </c>
    </row>
    <row r="1130" spans="1:16" ht="14.1" x14ac:dyDescent="0.5">
      <c r="A1130" t="s">
        <v>5674</v>
      </c>
      <c r="B1130" s="17" t="s">
        <v>125</v>
      </c>
      <c r="C1130" t="s">
        <v>4950</v>
      </c>
      <c r="D1130" t="s">
        <v>5609</v>
      </c>
      <c r="E1130" t="s">
        <v>5610</v>
      </c>
      <c r="F1130" s="18">
        <v>4.2539999999999996</v>
      </c>
      <c r="G1130" s="18">
        <v>2.4169999999999998</v>
      </c>
      <c r="H1130" s="18">
        <v>1.7170000000000001</v>
      </c>
      <c r="I1130" s="18">
        <v>8.3879999999999999</v>
      </c>
      <c r="J1130" s="19">
        <v>0.50700000000000001</v>
      </c>
      <c r="K1130" s="19">
        <v>0.28799999999999998</v>
      </c>
      <c r="L1130" s="19">
        <v>0.20499999999999999</v>
      </c>
      <c r="M1130" s="20">
        <v>22</v>
      </c>
      <c r="N1130" s="19">
        <v>79.820627802690595</v>
      </c>
      <c r="O1130" s="19">
        <v>63.677130044842997</v>
      </c>
      <c r="P1130" s="19">
        <v>20.179372197309402</v>
      </c>
    </row>
    <row r="1131" spans="1:16" ht="14.1" x14ac:dyDescent="0.5">
      <c r="A1131" t="s">
        <v>5675</v>
      </c>
      <c r="B1131" s="17" t="s">
        <v>125</v>
      </c>
      <c r="C1131" t="s">
        <v>4950</v>
      </c>
      <c r="D1131" t="s">
        <v>5664</v>
      </c>
      <c r="E1131" t="s">
        <v>5665</v>
      </c>
      <c r="F1131" s="18">
        <v>6.6389300000000002</v>
      </c>
      <c r="G1131" s="18">
        <v>3.6726000000000001</v>
      </c>
      <c r="H1131" s="18">
        <v>3.6726000000000001</v>
      </c>
      <c r="I1131" s="18">
        <v>13.984120000000001</v>
      </c>
      <c r="J1131" s="19">
        <v>0.47</v>
      </c>
      <c r="K1131" s="19">
        <v>0.26</v>
      </c>
      <c r="L1131" s="19">
        <v>0.26</v>
      </c>
      <c r="M1131" s="20">
        <v>24</v>
      </c>
      <c r="N1131" s="19">
        <v>75.892857142857096</v>
      </c>
      <c r="O1131" s="19">
        <v>36.160714285714299</v>
      </c>
      <c r="P1131" s="19">
        <v>37.053571428571402</v>
      </c>
    </row>
    <row r="1132" spans="1:16" ht="14.1" x14ac:dyDescent="0.5">
      <c r="A1132" t="s">
        <v>5676</v>
      </c>
      <c r="B1132" s="17" t="s">
        <v>125</v>
      </c>
      <c r="C1132" t="s">
        <v>4950</v>
      </c>
      <c r="D1132" t="s">
        <v>5677</v>
      </c>
      <c r="E1132" t="s">
        <v>5678</v>
      </c>
      <c r="F1132" s="18">
        <v>5.9877200000000004</v>
      </c>
      <c r="G1132" s="18">
        <v>3.7633100000000002</v>
      </c>
      <c r="H1132" s="18">
        <v>4.2669499999999996</v>
      </c>
      <c r="I1132" s="18">
        <v>13.99</v>
      </c>
      <c r="J1132" s="19">
        <v>0.42799999999999999</v>
      </c>
      <c r="K1132" s="19">
        <v>0.26900000000000002</v>
      </c>
      <c r="L1132" s="19">
        <v>0.30499999999999999</v>
      </c>
      <c r="M1132" s="20">
        <v>24</v>
      </c>
      <c r="N1132" s="19">
        <v>64.732142857142904</v>
      </c>
      <c r="O1132" s="19">
        <v>37.5</v>
      </c>
      <c r="P1132" s="19">
        <v>54.017857142857103</v>
      </c>
    </row>
    <row r="1133" spans="1:16" ht="14.1" x14ac:dyDescent="0.5">
      <c r="A1133" t="s">
        <v>5679</v>
      </c>
      <c r="B1133" s="17" t="s">
        <v>125</v>
      </c>
      <c r="C1133" t="s">
        <v>4950</v>
      </c>
      <c r="D1133" t="s">
        <v>5615</v>
      </c>
      <c r="E1133" t="s">
        <v>5616</v>
      </c>
      <c r="F1133" s="18">
        <v>11.22</v>
      </c>
      <c r="G1133" s="18">
        <v>4.8959999999999999</v>
      </c>
      <c r="H1133" s="18">
        <v>4.2839999999999998</v>
      </c>
      <c r="I1133" s="18">
        <v>20.399999999999999</v>
      </c>
      <c r="J1133" s="19">
        <v>0.55000000000000004</v>
      </c>
      <c r="K1133" s="19">
        <v>0.24</v>
      </c>
      <c r="L1133" s="19">
        <v>0.21</v>
      </c>
      <c r="M1133" s="20">
        <v>26</v>
      </c>
      <c r="N1133" s="19">
        <v>91.479820627802695</v>
      </c>
      <c r="O1133" s="19">
        <v>24.215246636771301</v>
      </c>
      <c r="P1133" s="19">
        <v>20.627802690583</v>
      </c>
    </row>
    <row r="1134" spans="1:16" ht="14.1" x14ac:dyDescent="0.5">
      <c r="A1134" t="s">
        <v>5680</v>
      </c>
      <c r="B1134" s="17" t="s">
        <v>125</v>
      </c>
      <c r="C1134" t="s">
        <v>4950</v>
      </c>
      <c r="D1134" t="s">
        <v>5664</v>
      </c>
      <c r="E1134" t="s">
        <v>5665</v>
      </c>
      <c r="F1134" s="18">
        <v>10.210000000000001</v>
      </c>
      <c r="G1134" s="18">
        <v>7.04</v>
      </c>
      <c r="H1134" s="18">
        <v>7.79</v>
      </c>
      <c r="I1134" s="18">
        <v>25.04</v>
      </c>
      <c r="J1134" s="19">
        <v>0.40799999999999997</v>
      </c>
      <c r="K1134" s="19">
        <v>0.28100000000000003</v>
      </c>
      <c r="L1134" s="19">
        <v>0.311</v>
      </c>
      <c r="M1134" s="20">
        <v>26</v>
      </c>
      <c r="N1134" s="19">
        <v>60.986547085201799</v>
      </c>
      <c r="O1134" s="19">
        <v>38.565022421524702</v>
      </c>
      <c r="P1134" s="19">
        <v>58.295964125560502</v>
      </c>
    </row>
    <row r="1135" spans="1:16" ht="14.1" x14ac:dyDescent="0.5">
      <c r="A1135" t="s">
        <v>5681</v>
      </c>
      <c r="B1135" s="17" t="s">
        <v>125</v>
      </c>
      <c r="C1135" t="s">
        <v>4950</v>
      </c>
      <c r="D1135" t="s">
        <v>5664</v>
      </c>
      <c r="E1135" t="s">
        <v>5665</v>
      </c>
      <c r="F1135" s="18">
        <v>10.298730000000001</v>
      </c>
      <c r="G1135" s="18">
        <v>7.0332800000000004</v>
      </c>
      <c r="H1135" s="18">
        <v>7.7868500000000003</v>
      </c>
      <c r="I1135" s="18">
        <v>25.118860000000002</v>
      </c>
      <c r="J1135" s="19">
        <v>0.41</v>
      </c>
      <c r="K1135" s="19">
        <v>0.28000000000000003</v>
      </c>
      <c r="L1135" s="19">
        <v>0.31</v>
      </c>
      <c r="M1135" s="20">
        <v>26</v>
      </c>
      <c r="N1135" s="19">
        <v>62.780269058296</v>
      </c>
      <c r="O1135" s="19">
        <v>37.668161434977598</v>
      </c>
      <c r="P1135" s="19">
        <v>57.399103139013498</v>
      </c>
    </row>
    <row r="1136" spans="1:16" ht="14.1" x14ac:dyDescent="0.5">
      <c r="A1136" t="s">
        <v>5682</v>
      </c>
      <c r="B1136" s="17" t="s">
        <v>125</v>
      </c>
      <c r="C1136" t="s">
        <v>4950</v>
      </c>
      <c r="D1136" t="s">
        <v>5677</v>
      </c>
      <c r="E1136" t="s">
        <v>5678</v>
      </c>
      <c r="F1136" s="18">
        <v>13.4815</v>
      </c>
      <c r="G1136" s="18">
        <v>9.7645</v>
      </c>
      <c r="H1136" s="18">
        <v>6.3129999999999997</v>
      </c>
      <c r="I1136" s="18">
        <v>29.5</v>
      </c>
      <c r="J1136" s="19">
        <v>0.45700000000000002</v>
      </c>
      <c r="K1136" s="19">
        <v>0.33100000000000002</v>
      </c>
      <c r="L1136" s="19">
        <v>0.214</v>
      </c>
      <c r="M1136" s="20">
        <v>27</v>
      </c>
      <c r="N1136" s="19">
        <v>80.357142857142904</v>
      </c>
      <c r="O1136" s="19">
        <v>57.589285714285701</v>
      </c>
      <c r="P1136" s="19">
        <v>20.089285714285701</v>
      </c>
    </row>
    <row r="1137" spans="1:16" ht="14.1" x14ac:dyDescent="0.5">
      <c r="A1137" t="s">
        <v>5683</v>
      </c>
      <c r="B1137" s="17" t="s">
        <v>125</v>
      </c>
      <c r="C1137" t="s">
        <v>4950</v>
      </c>
      <c r="D1137" t="s">
        <v>5684</v>
      </c>
      <c r="E1137" t="s">
        <v>5685</v>
      </c>
      <c r="F1137" s="18">
        <v>11.95707</v>
      </c>
      <c r="G1137" s="18">
        <v>10.75306</v>
      </c>
      <c r="H1137" s="18">
        <v>18.807469999999999</v>
      </c>
      <c r="I1137" s="18">
        <v>41.517600000000002</v>
      </c>
      <c r="J1137" s="19">
        <v>0.28799999999999998</v>
      </c>
      <c r="K1137" s="19">
        <v>0.25900000000000001</v>
      </c>
      <c r="L1137" s="19">
        <v>0.45300000000000001</v>
      </c>
      <c r="M1137" s="20">
        <v>28</v>
      </c>
      <c r="N1137" s="19">
        <v>39.013452914798201</v>
      </c>
      <c r="O1137" s="19">
        <v>24.6636771300448</v>
      </c>
      <c r="P1137" s="19">
        <v>80.269058295964101</v>
      </c>
    </row>
    <row r="1138" spans="1:16" ht="14.1" x14ac:dyDescent="0.5">
      <c r="A1138" t="s">
        <v>5686</v>
      </c>
      <c r="B1138" s="17" t="s">
        <v>125</v>
      </c>
      <c r="C1138" t="s">
        <v>4950</v>
      </c>
      <c r="D1138" t="s">
        <v>5677</v>
      </c>
      <c r="E1138" t="s">
        <v>5678</v>
      </c>
      <c r="F1138" s="18">
        <v>17.029890000000002</v>
      </c>
      <c r="G1138" s="18">
        <v>14.3756</v>
      </c>
      <c r="H1138" s="18">
        <v>11.8209</v>
      </c>
      <c r="I1138" s="18">
        <v>43.3</v>
      </c>
      <c r="J1138" s="19">
        <v>0.39300000000000002</v>
      </c>
      <c r="K1138" s="19">
        <v>0.33200000000000002</v>
      </c>
      <c r="L1138" s="19">
        <v>0.27300000000000002</v>
      </c>
      <c r="M1138" s="20">
        <v>28</v>
      </c>
      <c r="N1138" s="19">
        <v>67.713004484304903</v>
      </c>
      <c r="O1138" s="19">
        <v>46.188340807174903</v>
      </c>
      <c r="P1138" s="19">
        <v>44.843049327354301</v>
      </c>
    </row>
    <row r="1139" spans="1:16" ht="14.1" x14ac:dyDescent="0.5">
      <c r="A1139" t="s">
        <v>5687</v>
      </c>
      <c r="B1139" s="17" t="s">
        <v>125</v>
      </c>
      <c r="C1139" t="s">
        <v>4950</v>
      </c>
      <c r="D1139" t="s">
        <v>5684</v>
      </c>
      <c r="E1139" t="s">
        <v>5685</v>
      </c>
      <c r="F1139" s="18">
        <v>13.577439999999999</v>
      </c>
      <c r="G1139" s="18">
        <v>11.37331</v>
      </c>
      <c r="H1139" s="18">
        <v>19.13185</v>
      </c>
      <c r="I1139" s="18">
        <v>44.082599999999999</v>
      </c>
      <c r="J1139" s="19">
        <v>0.308</v>
      </c>
      <c r="K1139" s="19">
        <v>0.25800000000000001</v>
      </c>
      <c r="L1139" s="19">
        <v>0.434</v>
      </c>
      <c r="M1139" s="20">
        <v>28</v>
      </c>
      <c r="N1139" s="19">
        <v>43.497757847533599</v>
      </c>
      <c r="O1139" s="19">
        <v>24.215246636771301</v>
      </c>
      <c r="P1139" s="19">
        <v>78.475336322870007</v>
      </c>
    </row>
    <row r="1140" spans="1:16" ht="14.1" x14ac:dyDescent="0.5">
      <c r="A1140" t="s">
        <v>5688</v>
      </c>
      <c r="B1140" s="17" t="s">
        <v>125</v>
      </c>
      <c r="C1140" t="s">
        <v>4950</v>
      </c>
      <c r="D1140" t="s">
        <v>5684</v>
      </c>
      <c r="E1140" t="s">
        <v>5685</v>
      </c>
      <c r="F1140" s="18">
        <v>17.471070000000001</v>
      </c>
      <c r="G1140" s="18">
        <v>13.611179999999999</v>
      </c>
      <c r="H1140" s="18">
        <v>19.705739999999999</v>
      </c>
      <c r="I1140" s="18">
        <v>50.787999999999997</v>
      </c>
      <c r="J1140" s="19">
        <v>0.34399999999999997</v>
      </c>
      <c r="K1140" s="19">
        <v>0.26800000000000002</v>
      </c>
      <c r="L1140" s="19">
        <v>0.38800000000000001</v>
      </c>
      <c r="M1140" s="20">
        <v>28</v>
      </c>
      <c r="N1140" s="19">
        <v>57.847533632287004</v>
      </c>
      <c r="O1140" s="19">
        <v>30.941704035874402</v>
      </c>
      <c r="P1140" s="19">
        <v>68.161434977578494</v>
      </c>
    </row>
    <row r="1141" spans="1:16" ht="14.1" x14ac:dyDescent="0.5">
      <c r="A1141" t="s">
        <v>5689</v>
      </c>
      <c r="B1141" s="17" t="s">
        <v>125</v>
      </c>
      <c r="C1141" t="s">
        <v>4950</v>
      </c>
      <c r="D1141" t="s">
        <v>5684</v>
      </c>
      <c r="E1141" t="s">
        <v>5685</v>
      </c>
      <c r="F1141" s="18">
        <v>17.884889999999999</v>
      </c>
      <c r="G1141" s="18">
        <v>13.42648</v>
      </c>
      <c r="H1141" s="18">
        <v>19.934729999999998</v>
      </c>
      <c r="I1141" s="18">
        <v>51.246099999999998</v>
      </c>
      <c r="J1141" s="19">
        <v>0.34899999999999998</v>
      </c>
      <c r="K1141" s="19">
        <v>0.26200000000000001</v>
      </c>
      <c r="L1141" s="19">
        <v>0.38900000000000001</v>
      </c>
      <c r="M1141" s="20">
        <v>28</v>
      </c>
      <c r="N1141" s="19">
        <v>58.295964125560502</v>
      </c>
      <c r="O1141" s="19">
        <v>27.802690582959599</v>
      </c>
      <c r="P1141" s="19">
        <v>68.609865470852</v>
      </c>
    </row>
    <row r="1142" spans="1:16" ht="14.1" x14ac:dyDescent="0.5">
      <c r="A1142" t="s">
        <v>5690</v>
      </c>
      <c r="B1142" s="17" t="s">
        <v>125</v>
      </c>
      <c r="C1142" t="s">
        <v>4950</v>
      </c>
      <c r="D1142" t="s">
        <v>5684</v>
      </c>
      <c r="E1142" t="s">
        <v>5685</v>
      </c>
      <c r="F1142" s="18">
        <v>18.719650000000001</v>
      </c>
      <c r="G1142" s="18">
        <v>15.86604</v>
      </c>
      <c r="H1142" s="18">
        <v>22.486409999999999</v>
      </c>
      <c r="I1142" s="18">
        <v>57.072099999999999</v>
      </c>
      <c r="J1142" s="19">
        <v>0.32800000000000001</v>
      </c>
      <c r="K1142" s="19">
        <v>0.27800000000000002</v>
      </c>
      <c r="L1142" s="19">
        <v>0.39400000000000002</v>
      </c>
      <c r="M1142" s="20">
        <v>28</v>
      </c>
      <c r="N1142" s="19">
        <v>51.121076233183899</v>
      </c>
      <c r="O1142" s="19">
        <v>33.632286995515699</v>
      </c>
      <c r="P1142" s="19">
        <v>71.300448430493304</v>
      </c>
    </row>
    <row r="1143" spans="1:16" ht="14.1" x14ac:dyDescent="0.5">
      <c r="A1143" t="s">
        <v>5691</v>
      </c>
      <c r="B1143" s="17" t="s">
        <v>125</v>
      </c>
      <c r="C1143" t="s">
        <v>4950</v>
      </c>
      <c r="D1143" t="s">
        <v>5684</v>
      </c>
      <c r="E1143" t="s">
        <v>5685</v>
      </c>
      <c r="F1143" s="18">
        <v>24.622219999999999</v>
      </c>
      <c r="G1143" s="18">
        <v>17.26595</v>
      </c>
      <c r="H1143" s="18">
        <v>18.907430000000002</v>
      </c>
      <c r="I1143" s="18">
        <v>60.7956</v>
      </c>
      <c r="J1143" s="19">
        <v>0.40500000000000003</v>
      </c>
      <c r="K1143" s="19">
        <v>0.28399999999999997</v>
      </c>
      <c r="L1143" s="19">
        <v>0.311</v>
      </c>
      <c r="M1143" s="20">
        <v>28</v>
      </c>
      <c r="N1143" s="19">
        <v>71.300448430493304</v>
      </c>
      <c r="O1143" s="19">
        <v>36.322869955157003</v>
      </c>
      <c r="P1143" s="19">
        <v>52.914798206278</v>
      </c>
    </row>
    <row r="1144" spans="1:16" ht="14.1" x14ac:dyDescent="0.5">
      <c r="A1144" t="s">
        <v>5692</v>
      </c>
      <c r="B1144" s="17" t="s">
        <v>125</v>
      </c>
      <c r="C1144" t="s">
        <v>4950</v>
      </c>
      <c r="D1144" t="s">
        <v>5684</v>
      </c>
      <c r="E1144" t="s">
        <v>5685</v>
      </c>
      <c r="F1144" s="18">
        <v>22.226479999999999</v>
      </c>
      <c r="G1144" s="18">
        <v>21.574680000000001</v>
      </c>
      <c r="H1144" s="18">
        <v>21.37914</v>
      </c>
      <c r="I1144" s="18">
        <v>65.180300000000003</v>
      </c>
      <c r="J1144" s="19">
        <v>0.34100000000000003</v>
      </c>
      <c r="K1144" s="19">
        <v>0.33100000000000002</v>
      </c>
      <c r="L1144" s="19">
        <v>0.32800000000000001</v>
      </c>
      <c r="M1144" s="20">
        <v>29</v>
      </c>
      <c r="N1144" s="19">
        <v>65.022421524663699</v>
      </c>
      <c r="O1144" s="19">
        <v>35.874439461883398</v>
      </c>
      <c r="P1144" s="19">
        <v>52.914798206278</v>
      </c>
    </row>
    <row r="1145" spans="1:16" ht="14.1" x14ac:dyDescent="0.5">
      <c r="A1145" t="s">
        <v>5693</v>
      </c>
      <c r="B1145" s="17" t="s">
        <v>125</v>
      </c>
      <c r="C1145" t="s">
        <v>4950</v>
      </c>
      <c r="D1145" t="s">
        <v>5684</v>
      </c>
      <c r="E1145" t="s">
        <v>5685</v>
      </c>
      <c r="F1145" s="18">
        <v>20.143180000000001</v>
      </c>
      <c r="G1145" s="18">
        <v>21.707699999999999</v>
      </c>
      <c r="H1145" s="18">
        <v>23.337409999999998</v>
      </c>
      <c r="I1145" s="18">
        <v>65.188299999999998</v>
      </c>
      <c r="J1145" s="19">
        <v>0.309</v>
      </c>
      <c r="K1145" s="19">
        <v>0.33300000000000002</v>
      </c>
      <c r="L1145" s="19">
        <v>0.35799999999999998</v>
      </c>
      <c r="M1145" s="20">
        <v>29</v>
      </c>
      <c r="N1145" s="19">
        <v>51.569506726457398</v>
      </c>
      <c r="O1145" s="19">
        <v>36.322869955157003</v>
      </c>
      <c r="P1145" s="19">
        <v>63.228699551569498</v>
      </c>
    </row>
    <row r="1146" spans="1:16" ht="14.1" x14ac:dyDescent="0.5">
      <c r="A1146" t="s">
        <v>5694</v>
      </c>
      <c r="B1146" s="17" t="s">
        <v>125</v>
      </c>
      <c r="C1146" t="s">
        <v>4950</v>
      </c>
      <c r="D1146" t="s">
        <v>5684</v>
      </c>
      <c r="E1146" t="s">
        <v>5685</v>
      </c>
      <c r="F1146" s="18">
        <v>27.70391</v>
      </c>
      <c r="G1146" s="18">
        <v>20.83334</v>
      </c>
      <c r="H1146" s="18">
        <v>25.339849999999998</v>
      </c>
      <c r="I1146" s="18">
        <v>73.877099999999999</v>
      </c>
      <c r="J1146" s="19">
        <v>0.375</v>
      </c>
      <c r="K1146" s="19">
        <v>0.28199999999999997</v>
      </c>
      <c r="L1146" s="19">
        <v>0.34300000000000003</v>
      </c>
      <c r="M1146" s="20">
        <v>29</v>
      </c>
      <c r="N1146" s="19">
        <v>76.233183856502194</v>
      </c>
      <c r="O1146" s="19">
        <v>21.076233183856498</v>
      </c>
      <c r="P1146" s="19">
        <v>58.7443946188341</v>
      </c>
    </row>
    <row r="1147" spans="1:16" ht="14.1" x14ac:dyDescent="0.5">
      <c r="A1147" t="s">
        <v>5695</v>
      </c>
      <c r="B1147" s="17" t="s">
        <v>125</v>
      </c>
      <c r="C1147" t="s">
        <v>4950</v>
      </c>
      <c r="D1147" t="s">
        <v>5684</v>
      </c>
      <c r="E1147" t="s">
        <v>5685</v>
      </c>
      <c r="F1147" s="18">
        <v>25.438800000000001</v>
      </c>
      <c r="G1147" s="18">
        <v>22.997309999999999</v>
      </c>
      <c r="H1147" s="18">
        <v>30.32179</v>
      </c>
      <c r="I1147" s="18">
        <v>78.757900000000006</v>
      </c>
      <c r="J1147" s="19">
        <v>0.32300000000000001</v>
      </c>
      <c r="K1147" s="19">
        <v>0.29199999999999998</v>
      </c>
      <c r="L1147" s="19">
        <v>0.38500000000000001</v>
      </c>
      <c r="M1147" s="20">
        <v>29</v>
      </c>
      <c r="N1147" s="19">
        <v>56.502242152466401</v>
      </c>
      <c r="O1147" s="19">
        <v>24.215246636771301</v>
      </c>
      <c r="P1147" s="19">
        <v>69.058295964125605</v>
      </c>
    </row>
    <row r="1148" spans="1:16" ht="14.1" x14ac:dyDescent="0.5">
      <c r="A1148" t="s">
        <v>5696</v>
      </c>
      <c r="B1148" s="17" t="s">
        <v>125</v>
      </c>
      <c r="C1148" t="s">
        <v>4950</v>
      </c>
      <c r="D1148" t="s">
        <v>5684</v>
      </c>
      <c r="E1148" t="s">
        <v>5685</v>
      </c>
      <c r="F1148" s="18">
        <v>27.391860000000001</v>
      </c>
      <c r="G1148" s="18">
        <v>27.391860000000001</v>
      </c>
      <c r="H1148" s="18">
        <v>26.73968</v>
      </c>
      <c r="I1148" s="18">
        <v>81.523399999999995</v>
      </c>
      <c r="J1148" s="19">
        <v>0.33600000000000002</v>
      </c>
      <c r="K1148" s="19">
        <v>0.33600000000000002</v>
      </c>
      <c r="L1148" s="19">
        <v>0.32800000000000001</v>
      </c>
      <c r="M1148" s="20">
        <v>29</v>
      </c>
      <c r="N1148" s="19">
        <v>60.986547085201799</v>
      </c>
      <c r="O1148" s="19">
        <v>37.219730941704</v>
      </c>
      <c r="P1148" s="19">
        <v>53.363228699551598</v>
      </c>
    </row>
    <row r="1149" spans="1:16" ht="14.1" x14ac:dyDescent="0.5">
      <c r="A1149" t="s">
        <v>5697</v>
      </c>
      <c r="B1149" s="17" t="s">
        <v>125</v>
      </c>
      <c r="C1149" t="s">
        <v>4950</v>
      </c>
      <c r="D1149" t="s">
        <v>5684</v>
      </c>
      <c r="E1149" t="s">
        <v>5685</v>
      </c>
      <c r="F1149" s="18">
        <v>29.013190000000002</v>
      </c>
      <c r="G1149" s="18">
        <v>28.26069</v>
      </c>
      <c r="H1149" s="18">
        <v>26.337620000000001</v>
      </c>
      <c r="I1149" s="18">
        <v>83.611500000000007</v>
      </c>
      <c r="J1149" s="19">
        <v>0.34699999999999998</v>
      </c>
      <c r="K1149" s="19">
        <v>0.33800000000000002</v>
      </c>
      <c r="L1149" s="19">
        <v>0.315</v>
      </c>
      <c r="M1149" s="20">
        <v>29</v>
      </c>
      <c r="N1149" s="19">
        <v>66.816143497757807</v>
      </c>
      <c r="O1149" s="19">
        <v>38.565022421524702</v>
      </c>
      <c r="P1149" s="19">
        <v>51.121076233183899</v>
      </c>
    </row>
    <row r="1150" spans="1:16" ht="14.1" x14ac:dyDescent="0.5">
      <c r="A1150" t="s">
        <v>5698</v>
      </c>
      <c r="B1150" s="17" t="s">
        <v>125</v>
      </c>
      <c r="C1150" t="s">
        <v>4950</v>
      </c>
      <c r="D1150" t="s">
        <v>5615</v>
      </c>
      <c r="E1150" t="s">
        <v>5616</v>
      </c>
      <c r="F1150" s="18">
        <v>54.25</v>
      </c>
      <c r="G1150" s="18">
        <v>20.614999999999998</v>
      </c>
      <c r="H1150" s="18">
        <v>33.634999999999998</v>
      </c>
      <c r="I1150" s="18">
        <v>108.5</v>
      </c>
      <c r="J1150" s="19">
        <v>0.5</v>
      </c>
      <c r="K1150" s="19">
        <v>0.19</v>
      </c>
      <c r="L1150" s="19">
        <v>0.31</v>
      </c>
      <c r="M1150" s="20">
        <v>29</v>
      </c>
      <c r="N1150" s="19">
        <v>93.273542600896903</v>
      </c>
      <c r="O1150" s="19">
        <v>8.52017937219731</v>
      </c>
      <c r="P1150" s="19">
        <v>48.878923766816101</v>
      </c>
    </row>
    <row r="1151" spans="1:16" ht="14.1" x14ac:dyDescent="0.5">
      <c r="A1151" t="s">
        <v>5699</v>
      </c>
      <c r="B1151" s="17" t="s">
        <v>291</v>
      </c>
      <c r="C1151" t="s">
        <v>4950</v>
      </c>
      <c r="D1151" t="s">
        <v>4690</v>
      </c>
      <c r="E1151" t="s">
        <v>4691</v>
      </c>
      <c r="F1151" s="18">
        <v>4.5599999999999998E-3</v>
      </c>
      <c r="G1151" s="18">
        <v>1.1999999999999999E-3</v>
      </c>
      <c r="H1151" s="18">
        <v>5.6999999999999998E-4</v>
      </c>
      <c r="I1151" s="18">
        <v>6.3299999999999997E-3</v>
      </c>
      <c r="J1151" s="19">
        <v>0.72</v>
      </c>
      <c r="K1151" s="19">
        <v>0.18990000000000001</v>
      </c>
      <c r="L1151" s="19">
        <v>9.01E-2</v>
      </c>
      <c r="M1151" s="20">
        <v>1</v>
      </c>
      <c r="N1151" s="19">
        <v>0.96860986547085204</v>
      </c>
      <c r="O1151" s="19">
        <v>0.65022421524663698</v>
      </c>
      <c r="P1151" s="19">
        <v>1.34529147982063E-2</v>
      </c>
    </row>
    <row r="1152" spans="1:16" ht="14.1" x14ac:dyDescent="0.5">
      <c r="A1152" t="s">
        <v>5700</v>
      </c>
      <c r="B1152" s="17" t="s">
        <v>291</v>
      </c>
      <c r="C1152" t="s">
        <v>4950</v>
      </c>
      <c r="D1152" t="s">
        <v>5701</v>
      </c>
      <c r="E1152" t="s">
        <v>5702</v>
      </c>
      <c r="F1152" s="18">
        <v>5.7799999999999997E-2</v>
      </c>
      <c r="G1152" s="18">
        <v>1.2749999999999999E-2</v>
      </c>
      <c r="H1152" s="18">
        <v>1.5299999999999999E-2</v>
      </c>
      <c r="I1152" s="18">
        <v>8.5000000000000006E-2</v>
      </c>
      <c r="J1152" s="19">
        <v>0.68</v>
      </c>
      <c r="K1152" s="19">
        <v>0.15</v>
      </c>
      <c r="L1152" s="19">
        <v>0.18</v>
      </c>
      <c r="M1152" s="20">
        <v>5</v>
      </c>
      <c r="N1152" s="19">
        <v>93.721973094170394</v>
      </c>
      <c r="O1152" s="19">
        <v>39.013452914798201</v>
      </c>
      <c r="P1152" s="19">
        <v>11.2107623318386</v>
      </c>
    </row>
    <row r="1153" spans="1:16" ht="14.1" x14ac:dyDescent="0.5">
      <c r="A1153" t="s">
        <v>5703</v>
      </c>
      <c r="B1153" s="17" t="s">
        <v>291</v>
      </c>
      <c r="C1153" t="s">
        <v>4950</v>
      </c>
      <c r="D1153" t="s">
        <v>5704</v>
      </c>
      <c r="E1153" t="s">
        <v>5705</v>
      </c>
      <c r="F1153" s="18">
        <v>6.6629999999999995E-2</v>
      </c>
      <c r="G1153" s="18">
        <v>1.7979999999999999E-2</v>
      </c>
      <c r="H1153" s="18">
        <v>5.9670000000000001E-2</v>
      </c>
      <c r="I1153" s="18">
        <v>0.14499999999999999</v>
      </c>
      <c r="J1153" s="19">
        <v>0.46</v>
      </c>
      <c r="K1153" s="19">
        <v>0.124</v>
      </c>
      <c r="L1153" s="19">
        <v>0.41199999999999998</v>
      </c>
      <c r="M1153" s="20">
        <v>7</v>
      </c>
      <c r="N1153" s="19">
        <v>28.251121076233201</v>
      </c>
      <c r="O1153" s="19">
        <v>25.5605381165919</v>
      </c>
      <c r="P1153" s="19">
        <v>86.995515695067297</v>
      </c>
    </row>
    <row r="1154" spans="1:16" ht="14.1" x14ac:dyDescent="0.5">
      <c r="A1154" t="s">
        <v>5706</v>
      </c>
      <c r="B1154" s="17" t="s">
        <v>291</v>
      </c>
      <c r="C1154" t="s">
        <v>4950</v>
      </c>
      <c r="D1154" t="s">
        <v>5704</v>
      </c>
      <c r="E1154" t="s">
        <v>5705</v>
      </c>
      <c r="F1154" s="18">
        <v>6.8479999999999999E-2</v>
      </c>
      <c r="G1154" s="18">
        <v>1.8100000000000002E-2</v>
      </c>
      <c r="H1154" s="18">
        <v>6.8559999999999996E-2</v>
      </c>
      <c r="I1154" s="18">
        <v>0.156</v>
      </c>
      <c r="J1154" s="19">
        <v>0.439</v>
      </c>
      <c r="K1154" s="19">
        <v>0.11600000000000001</v>
      </c>
      <c r="L1154" s="19">
        <v>0.44</v>
      </c>
      <c r="M1154" s="20">
        <v>7</v>
      </c>
      <c r="N1154" s="19">
        <v>21.52466367713</v>
      </c>
      <c r="O1154" s="19">
        <v>20.179372197309402</v>
      </c>
      <c r="P1154" s="19">
        <v>89.686098654708502</v>
      </c>
    </row>
    <row r="1155" spans="1:16" ht="14.1" x14ac:dyDescent="0.5">
      <c r="A1155" t="s">
        <v>5707</v>
      </c>
      <c r="B1155" s="17" t="s">
        <v>291</v>
      </c>
      <c r="C1155" t="s">
        <v>4950</v>
      </c>
      <c r="D1155" t="s">
        <v>5701</v>
      </c>
      <c r="E1155" t="s">
        <v>5702</v>
      </c>
      <c r="F1155" s="18">
        <v>0.12608</v>
      </c>
      <c r="G1155" s="18">
        <v>3.3489999999999999E-2</v>
      </c>
      <c r="H1155" s="18">
        <v>3.7429999999999998E-2</v>
      </c>
      <c r="I1155" s="18">
        <v>0.19700000000000001</v>
      </c>
      <c r="J1155" s="19">
        <v>0.64</v>
      </c>
      <c r="K1155" s="19">
        <v>0.17</v>
      </c>
      <c r="L1155" s="19">
        <v>0.19</v>
      </c>
      <c r="M1155" s="20">
        <v>8</v>
      </c>
      <c r="N1155" s="19">
        <v>87.443946188340803</v>
      </c>
      <c r="O1155" s="19">
        <v>45.291479820627799</v>
      </c>
      <c r="P1155" s="19">
        <v>13.004484304932699</v>
      </c>
    </row>
    <row r="1156" spans="1:16" ht="14.1" x14ac:dyDescent="0.5">
      <c r="A1156" t="s">
        <v>5708</v>
      </c>
      <c r="B1156" s="17" t="s">
        <v>291</v>
      </c>
      <c r="C1156" t="s">
        <v>4950</v>
      </c>
      <c r="D1156" t="s">
        <v>5701</v>
      </c>
      <c r="E1156" t="s">
        <v>5702</v>
      </c>
      <c r="F1156" s="18">
        <v>0.14137</v>
      </c>
      <c r="G1156" s="18">
        <v>2.954E-2</v>
      </c>
      <c r="H1156" s="18">
        <v>4.0090000000000001E-2</v>
      </c>
      <c r="I1156" s="18">
        <v>0.21099999999999999</v>
      </c>
      <c r="J1156" s="19">
        <v>0.67</v>
      </c>
      <c r="K1156" s="19">
        <v>0.14000000000000001</v>
      </c>
      <c r="L1156" s="19">
        <v>0.19</v>
      </c>
      <c r="M1156" s="20">
        <v>8</v>
      </c>
      <c r="N1156" s="19">
        <v>93.721973094170394</v>
      </c>
      <c r="O1156" s="19">
        <v>31.838565022421498</v>
      </c>
      <c r="P1156" s="19">
        <v>12.556053811659201</v>
      </c>
    </row>
    <row r="1157" spans="1:16" ht="14.1" x14ac:dyDescent="0.5">
      <c r="A1157" t="s">
        <v>5709</v>
      </c>
      <c r="B1157" s="17" t="s">
        <v>291</v>
      </c>
      <c r="C1157" t="s">
        <v>4950</v>
      </c>
      <c r="D1157" t="s">
        <v>5701</v>
      </c>
      <c r="E1157" t="s">
        <v>5702</v>
      </c>
      <c r="F1157" s="18">
        <v>0.1242</v>
      </c>
      <c r="G1157" s="18">
        <v>2.3E-2</v>
      </c>
      <c r="H1157" s="18">
        <v>8.0500000000000002E-2</v>
      </c>
      <c r="I1157" s="18">
        <v>0.23</v>
      </c>
      <c r="J1157" s="19">
        <v>0.54</v>
      </c>
      <c r="K1157" s="19">
        <v>0.1</v>
      </c>
      <c r="L1157" s="19">
        <v>0.35</v>
      </c>
      <c r="M1157" s="20">
        <v>8</v>
      </c>
      <c r="N1157" s="19">
        <v>63.228699551569498</v>
      </c>
      <c r="O1157" s="19">
        <v>17.4887892376682</v>
      </c>
      <c r="P1157" s="19">
        <v>66.816143497757807</v>
      </c>
    </row>
    <row r="1158" spans="1:16" ht="14.1" x14ac:dyDescent="0.5">
      <c r="A1158" t="s">
        <v>5710</v>
      </c>
      <c r="B1158" s="17" t="s">
        <v>291</v>
      </c>
      <c r="C1158" t="s">
        <v>4950</v>
      </c>
      <c r="D1158" t="s">
        <v>5701</v>
      </c>
      <c r="E1158" t="s">
        <v>5702</v>
      </c>
      <c r="F1158" s="18">
        <v>0.20033999999999999</v>
      </c>
      <c r="G1158" s="18">
        <v>3.4979999999999997E-2</v>
      </c>
      <c r="H1158" s="18">
        <v>8.2680000000000003E-2</v>
      </c>
      <c r="I1158" s="18">
        <v>0.318</v>
      </c>
      <c r="J1158" s="19">
        <v>0.63</v>
      </c>
      <c r="K1158" s="19">
        <v>0.11</v>
      </c>
      <c r="L1158" s="19">
        <v>0.26</v>
      </c>
      <c r="M1158" s="20">
        <v>9</v>
      </c>
      <c r="N1158" s="19">
        <v>89.285714285714306</v>
      </c>
      <c r="O1158" s="19">
        <v>15.1785714285714</v>
      </c>
      <c r="P1158" s="19">
        <v>33.482142857142897</v>
      </c>
    </row>
    <row r="1159" spans="1:16" ht="14.1" x14ac:dyDescent="0.5">
      <c r="A1159" t="s">
        <v>5711</v>
      </c>
      <c r="B1159" s="17" t="s">
        <v>291</v>
      </c>
      <c r="C1159" t="s">
        <v>4950</v>
      </c>
      <c r="D1159" t="s">
        <v>5701</v>
      </c>
      <c r="E1159" t="s">
        <v>5702</v>
      </c>
      <c r="F1159" s="18">
        <v>0.22703999999999999</v>
      </c>
      <c r="G1159" s="18">
        <v>4.1279999999999997E-2</v>
      </c>
      <c r="H1159" s="18">
        <v>7.5679999999999997E-2</v>
      </c>
      <c r="I1159" s="18">
        <v>0.34399999999999997</v>
      </c>
      <c r="J1159" s="19">
        <v>0.66</v>
      </c>
      <c r="K1159" s="19">
        <v>0.12</v>
      </c>
      <c r="L1159" s="19">
        <v>0.22</v>
      </c>
      <c r="M1159" s="20">
        <v>10</v>
      </c>
      <c r="N1159" s="19">
        <v>95.515695067264602</v>
      </c>
      <c r="O1159" s="19">
        <v>18.385650224215201</v>
      </c>
      <c r="P1159" s="19">
        <v>19.730941704035899</v>
      </c>
    </row>
    <row r="1160" spans="1:16" ht="14.1" x14ac:dyDescent="0.5">
      <c r="A1160" t="s">
        <v>5712</v>
      </c>
      <c r="B1160" s="17" t="s">
        <v>291</v>
      </c>
      <c r="C1160" t="s">
        <v>4950</v>
      </c>
      <c r="D1160" t="s">
        <v>5701</v>
      </c>
      <c r="E1160" t="s">
        <v>5702</v>
      </c>
      <c r="F1160" s="18">
        <v>0.26963999999999999</v>
      </c>
      <c r="G1160" s="18">
        <v>4.2799999999999998E-2</v>
      </c>
      <c r="H1160" s="18">
        <v>0.11128</v>
      </c>
      <c r="I1160" s="18">
        <v>0.42799999999999999</v>
      </c>
      <c r="J1160" s="19">
        <v>0.63</v>
      </c>
      <c r="K1160" s="19">
        <v>0.1</v>
      </c>
      <c r="L1160" s="19">
        <v>0.26</v>
      </c>
      <c r="M1160" s="20">
        <v>11</v>
      </c>
      <c r="N1160" s="19">
        <v>87.892376681614394</v>
      </c>
      <c r="O1160" s="19">
        <v>13.004484304932699</v>
      </c>
      <c r="P1160" s="19">
        <v>33.632286995515699</v>
      </c>
    </row>
    <row r="1161" spans="1:16" ht="14.1" x14ac:dyDescent="0.5">
      <c r="A1161" t="s">
        <v>5713</v>
      </c>
      <c r="B1161" s="17" t="s">
        <v>291</v>
      </c>
      <c r="C1161" t="s">
        <v>4950</v>
      </c>
      <c r="D1161" t="s">
        <v>4681</v>
      </c>
      <c r="E1161" t="s">
        <v>4682</v>
      </c>
      <c r="F1161" s="18">
        <v>0.2064</v>
      </c>
      <c r="G1161" s="18">
        <v>8.1699999999999995E-2</v>
      </c>
      <c r="H1161" s="18">
        <v>0.1419</v>
      </c>
      <c r="I1161" s="18">
        <v>0.43</v>
      </c>
      <c r="J1161" s="19">
        <v>0.48</v>
      </c>
      <c r="K1161" s="19">
        <v>0.19</v>
      </c>
      <c r="L1161" s="19">
        <v>0.33</v>
      </c>
      <c r="M1161" s="20">
        <v>11</v>
      </c>
      <c r="N1161" s="19">
        <v>45.739910313901298</v>
      </c>
      <c r="O1161" s="19">
        <v>47.533632286995498</v>
      </c>
      <c r="P1161" s="19">
        <v>58.7443946188341</v>
      </c>
    </row>
    <row r="1162" spans="1:16" ht="14.1" x14ac:dyDescent="0.5">
      <c r="A1162" t="s">
        <v>5714</v>
      </c>
      <c r="B1162" s="17" t="s">
        <v>291</v>
      </c>
      <c r="C1162" t="s">
        <v>4950</v>
      </c>
      <c r="D1162" t="s">
        <v>5701</v>
      </c>
      <c r="E1162" t="s">
        <v>5702</v>
      </c>
      <c r="F1162" s="18">
        <v>0.23</v>
      </c>
      <c r="G1162" s="18">
        <v>0.05</v>
      </c>
      <c r="H1162" s="18">
        <v>0.215</v>
      </c>
      <c r="I1162" s="18">
        <v>0.5</v>
      </c>
      <c r="J1162" s="19">
        <v>0.46</v>
      </c>
      <c r="K1162" s="19">
        <v>0.1</v>
      </c>
      <c r="L1162" s="19">
        <v>0.43</v>
      </c>
      <c r="M1162" s="20">
        <v>11</v>
      </c>
      <c r="N1162" s="19">
        <v>37.219730941704</v>
      </c>
      <c r="O1162" s="19">
        <v>12.556053811659201</v>
      </c>
      <c r="P1162" s="19">
        <v>87.892376681614394</v>
      </c>
    </row>
    <row r="1163" spans="1:16" ht="14.1" x14ac:dyDescent="0.5">
      <c r="A1163" t="s">
        <v>5715</v>
      </c>
      <c r="B1163" s="17" t="s">
        <v>291</v>
      </c>
      <c r="C1163" t="s">
        <v>4950</v>
      </c>
      <c r="D1163" t="s">
        <v>5701</v>
      </c>
      <c r="E1163" t="s">
        <v>5702</v>
      </c>
      <c r="F1163" s="18">
        <v>0.31136000000000003</v>
      </c>
      <c r="G1163" s="18">
        <v>0.13900000000000001</v>
      </c>
      <c r="H1163" s="18">
        <v>0.10564</v>
      </c>
      <c r="I1163" s="18">
        <v>0.55600000000000005</v>
      </c>
      <c r="J1163" s="19">
        <v>0.56000000000000005</v>
      </c>
      <c r="K1163" s="19">
        <v>0.25</v>
      </c>
      <c r="L1163" s="19">
        <v>0.19</v>
      </c>
      <c r="M1163" s="20">
        <v>11</v>
      </c>
      <c r="N1163" s="19">
        <v>73.991031390134495</v>
      </c>
      <c r="O1163" s="19">
        <v>70.852017937219699</v>
      </c>
      <c r="P1163" s="19">
        <v>14.349775784753399</v>
      </c>
    </row>
    <row r="1164" spans="1:16" ht="14.1" x14ac:dyDescent="0.5">
      <c r="A1164" t="s">
        <v>5716</v>
      </c>
      <c r="B1164" s="17" t="s">
        <v>291</v>
      </c>
      <c r="C1164" t="s">
        <v>4950</v>
      </c>
      <c r="D1164" t="s">
        <v>4681</v>
      </c>
      <c r="E1164" t="s">
        <v>4682</v>
      </c>
      <c r="F1164" s="18">
        <v>0.18675</v>
      </c>
      <c r="G1164" s="18">
        <v>8.1000000000000003E-2</v>
      </c>
      <c r="H1164" s="18">
        <v>0.31428</v>
      </c>
      <c r="I1164" s="18">
        <v>0.58203000000000005</v>
      </c>
      <c r="J1164" s="19">
        <v>0.32100000000000001</v>
      </c>
      <c r="K1164" s="19">
        <v>0.13900000000000001</v>
      </c>
      <c r="L1164" s="19">
        <v>0.54</v>
      </c>
      <c r="M1164" s="20">
        <v>12</v>
      </c>
      <c r="N1164" s="19">
        <v>14.7321428571429</v>
      </c>
      <c r="O1164" s="19">
        <v>27.678571428571399</v>
      </c>
      <c r="P1164" s="19">
        <v>91.517857142857096</v>
      </c>
    </row>
    <row r="1165" spans="1:16" ht="14.1" x14ac:dyDescent="0.5">
      <c r="A1165" t="s">
        <v>5717</v>
      </c>
      <c r="B1165" s="17" t="s">
        <v>291</v>
      </c>
      <c r="C1165" t="s">
        <v>4950</v>
      </c>
      <c r="D1165" t="s">
        <v>5701</v>
      </c>
      <c r="E1165" t="s">
        <v>5702</v>
      </c>
      <c r="F1165" s="18">
        <v>0.35</v>
      </c>
      <c r="G1165" s="18">
        <v>6.25E-2</v>
      </c>
      <c r="H1165" s="18">
        <v>0.21249999999999999</v>
      </c>
      <c r="I1165" s="18">
        <v>0.625</v>
      </c>
      <c r="J1165" s="19">
        <v>0.56000000000000005</v>
      </c>
      <c r="K1165" s="19">
        <v>0.1</v>
      </c>
      <c r="L1165" s="19">
        <v>0.34</v>
      </c>
      <c r="M1165" s="20">
        <v>12</v>
      </c>
      <c r="N1165" s="19">
        <v>78.571428571428598</v>
      </c>
      <c r="O1165" s="19">
        <v>15.1785714285714</v>
      </c>
      <c r="P1165" s="19">
        <v>59.821428571428598</v>
      </c>
    </row>
    <row r="1166" spans="1:16" ht="14.1" x14ac:dyDescent="0.5">
      <c r="A1166" t="s">
        <v>5718</v>
      </c>
      <c r="B1166" s="17" t="s">
        <v>291</v>
      </c>
      <c r="C1166" t="s">
        <v>4950</v>
      </c>
      <c r="D1166" t="s">
        <v>5701</v>
      </c>
      <c r="E1166" t="s">
        <v>5702</v>
      </c>
      <c r="F1166" s="18">
        <v>0.24168000000000001</v>
      </c>
      <c r="G1166" s="18">
        <v>4.4519999999999997E-2</v>
      </c>
      <c r="H1166" s="18">
        <v>0.3498</v>
      </c>
      <c r="I1166" s="18">
        <v>0.63600000000000001</v>
      </c>
      <c r="J1166" s="19">
        <v>0.38</v>
      </c>
      <c r="K1166" s="19">
        <v>7.0000000000000007E-2</v>
      </c>
      <c r="L1166" s="19">
        <v>0.55000000000000004</v>
      </c>
      <c r="M1166" s="20">
        <v>12</v>
      </c>
      <c r="N1166" s="19">
        <v>21.875</v>
      </c>
      <c r="O1166" s="19">
        <v>7.58928571428571</v>
      </c>
      <c r="P1166" s="19">
        <v>93.303571428571402</v>
      </c>
    </row>
    <row r="1167" spans="1:16" ht="14.1" x14ac:dyDescent="0.5">
      <c r="A1167" t="s">
        <v>5719</v>
      </c>
      <c r="B1167" s="17" t="s">
        <v>291</v>
      </c>
      <c r="C1167" t="s">
        <v>4950</v>
      </c>
      <c r="D1167" t="s">
        <v>4681</v>
      </c>
      <c r="E1167" t="s">
        <v>4682</v>
      </c>
      <c r="F1167" s="18">
        <v>0.35520000000000002</v>
      </c>
      <c r="G1167" s="18">
        <v>0.1628</v>
      </c>
      <c r="H1167" s="18">
        <v>0.222</v>
      </c>
      <c r="I1167" s="18">
        <v>0.74</v>
      </c>
      <c r="J1167" s="19">
        <v>0.48</v>
      </c>
      <c r="K1167" s="19">
        <v>0.22</v>
      </c>
      <c r="L1167" s="19">
        <v>0.3</v>
      </c>
      <c r="M1167" s="20">
        <v>13</v>
      </c>
      <c r="N1167" s="19">
        <v>44.843049327354301</v>
      </c>
      <c r="O1167" s="19">
        <v>58.295964125560502</v>
      </c>
      <c r="P1167" s="19">
        <v>52.466367713004502</v>
      </c>
    </row>
    <row r="1168" spans="1:16" ht="14.1" x14ac:dyDescent="0.5">
      <c r="A1168" t="s">
        <v>5720</v>
      </c>
      <c r="B1168" s="17" t="s">
        <v>291</v>
      </c>
      <c r="C1168" t="s">
        <v>4950</v>
      </c>
      <c r="D1168" t="s">
        <v>5701</v>
      </c>
      <c r="E1168" t="s">
        <v>5702</v>
      </c>
      <c r="F1168" s="18">
        <v>0.47946</v>
      </c>
      <c r="G1168" s="18">
        <v>8.6459999999999995E-2</v>
      </c>
      <c r="H1168" s="18">
        <v>0.22008</v>
      </c>
      <c r="I1168" s="18">
        <v>0.78600000000000003</v>
      </c>
      <c r="J1168" s="19">
        <v>0.61</v>
      </c>
      <c r="K1168" s="19">
        <v>0.11</v>
      </c>
      <c r="L1168" s="19">
        <v>0.28000000000000003</v>
      </c>
      <c r="M1168" s="20">
        <v>13</v>
      </c>
      <c r="N1168" s="19">
        <v>80.717488789237706</v>
      </c>
      <c r="O1168" s="19">
        <v>13.452914798206301</v>
      </c>
      <c r="P1168" s="19">
        <v>47.085201793722</v>
      </c>
    </row>
    <row r="1169" spans="1:16" ht="14.1" x14ac:dyDescent="0.5">
      <c r="A1169" t="s">
        <v>5721</v>
      </c>
      <c r="B1169" s="17" t="s">
        <v>291</v>
      </c>
      <c r="C1169" t="s">
        <v>4950</v>
      </c>
      <c r="D1169" t="s">
        <v>5701</v>
      </c>
      <c r="E1169" t="s">
        <v>5702</v>
      </c>
      <c r="F1169" s="18">
        <v>0.48433999999999999</v>
      </c>
      <c r="G1169" s="18">
        <v>0.10322000000000001</v>
      </c>
      <c r="H1169" s="18">
        <v>0.20644000000000001</v>
      </c>
      <c r="I1169" s="18">
        <v>0.79400000000000004</v>
      </c>
      <c r="J1169" s="19">
        <v>0.61</v>
      </c>
      <c r="K1169" s="19">
        <v>0.13</v>
      </c>
      <c r="L1169" s="19">
        <v>0.26</v>
      </c>
      <c r="M1169" s="20">
        <v>13</v>
      </c>
      <c r="N1169" s="19">
        <v>81.165919282511197</v>
      </c>
      <c r="O1169" s="19">
        <v>19.282511210762301</v>
      </c>
      <c r="P1169" s="19">
        <v>41.2556053811659</v>
      </c>
    </row>
    <row r="1170" spans="1:16" ht="14.1" x14ac:dyDescent="0.5">
      <c r="A1170" t="s">
        <v>5722</v>
      </c>
      <c r="B1170" s="17" t="s">
        <v>291</v>
      </c>
      <c r="C1170" t="s">
        <v>4950</v>
      </c>
      <c r="D1170" t="s">
        <v>5701</v>
      </c>
      <c r="E1170" t="s">
        <v>5702</v>
      </c>
      <c r="F1170" s="18">
        <v>0.52544000000000002</v>
      </c>
      <c r="G1170" s="18">
        <v>0.12315</v>
      </c>
      <c r="H1170" s="18">
        <v>0.16420000000000001</v>
      </c>
      <c r="I1170" s="18">
        <v>0.82099999999999995</v>
      </c>
      <c r="J1170" s="19">
        <v>0.64</v>
      </c>
      <c r="K1170" s="19">
        <v>0.15</v>
      </c>
      <c r="L1170" s="19">
        <v>0.2</v>
      </c>
      <c r="M1170" s="20">
        <v>13</v>
      </c>
      <c r="N1170" s="19">
        <v>88.789237668161405</v>
      </c>
      <c r="O1170" s="19">
        <v>26.457399103139</v>
      </c>
      <c r="P1170" s="19">
        <v>17.937219730941699</v>
      </c>
    </row>
    <row r="1171" spans="1:16" ht="14.1" x14ac:dyDescent="0.5">
      <c r="A1171" t="s">
        <v>5723</v>
      </c>
      <c r="B1171" s="17" t="s">
        <v>291</v>
      </c>
      <c r="C1171" t="s">
        <v>4950</v>
      </c>
      <c r="D1171" t="s">
        <v>4681</v>
      </c>
      <c r="E1171" t="s">
        <v>4682</v>
      </c>
      <c r="F1171" s="18">
        <v>0.30929000000000001</v>
      </c>
      <c r="G1171" s="18">
        <v>0.14080999999999999</v>
      </c>
      <c r="H1171" s="18">
        <v>0.40428999999999998</v>
      </c>
      <c r="I1171" s="18">
        <v>0.85438000000000003</v>
      </c>
      <c r="J1171" s="19">
        <v>0.36199999999999999</v>
      </c>
      <c r="K1171" s="19">
        <v>0.16500000000000001</v>
      </c>
      <c r="L1171" s="19">
        <v>0.47299999999999998</v>
      </c>
      <c r="M1171" s="20">
        <v>13</v>
      </c>
      <c r="N1171" s="19">
        <v>14.7982062780269</v>
      </c>
      <c r="O1171" s="19">
        <v>31.838565022421498</v>
      </c>
      <c r="P1171" s="19">
        <v>91.031390134529104</v>
      </c>
    </row>
    <row r="1172" spans="1:16" ht="14.1" x14ac:dyDescent="0.5">
      <c r="A1172" t="s">
        <v>5724</v>
      </c>
      <c r="B1172" s="17" t="s">
        <v>291</v>
      </c>
      <c r="C1172" t="s">
        <v>4950</v>
      </c>
      <c r="D1172" t="s">
        <v>5701</v>
      </c>
      <c r="E1172" t="s">
        <v>5702</v>
      </c>
      <c r="F1172" s="18">
        <v>0.62243999999999999</v>
      </c>
      <c r="G1172" s="18">
        <v>0.1197</v>
      </c>
      <c r="H1172" s="18">
        <v>0.45485999999999999</v>
      </c>
      <c r="I1172" s="18">
        <v>1.1970000000000001</v>
      </c>
      <c r="J1172" s="19">
        <v>0.52</v>
      </c>
      <c r="K1172" s="19">
        <v>0.1</v>
      </c>
      <c r="L1172" s="19">
        <v>0.38</v>
      </c>
      <c r="M1172" s="20">
        <v>14</v>
      </c>
      <c r="N1172" s="19">
        <v>69.506726457399097</v>
      </c>
      <c r="O1172" s="19">
        <v>13.901345291479799</v>
      </c>
      <c r="P1172" s="19">
        <v>72.197309417040401</v>
      </c>
    </row>
    <row r="1173" spans="1:16" ht="14.1" x14ac:dyDescent="0.5">
      <c r="A1173" t="s">
        <v>5725</v>
      </c>
      <c r="B1173" s="17" t="s">
        <v>291</v>
      </c>
      <c r="C1173" t="s">
        <v>4950</v>
      </c>
      <c r="D1173" t="s">
        <v>5701</v>
      </c>
      <c r="E1173" t="s">
        <v>5702</v>
      </c>
      <c r="F1173" s="18">
        <v>0.4904</v>
      </c>
      <c r="G1173" s="18">
        <v>8.5819999999999994E-2</v>
      </c>
      <c r="H1173" s="18">
        <v>0.63751999999999998</v>
      </c>
      <c r="I1173" s="18">
        <v>1.226</v>
      </c>
      <c r="J1173" s="19">
        <v>0.4</v>
      </c>
      <c r="K1173" s="19">
        <v>7.0000000000000007E-2</v>
      </c>
      <c r="L1173" s="19">
        <v>0.52</v>
      </c>
      <c r="M1173" s="20">
        <v>15</v>
      </c>
      <c r="N1173" s="19">
        <v>21.875</v>
      </c>
      <c r="O1173" s="19">
        <v>1.33928571428571</v>
      </c>
      <c r="P1173" s="19">
        <v>93.303571428571402</v>
      </c>
    </row>
    <row r="1174" spans="1:16" ht="14.1" x14ac:dyDescent="0.5">
      <c r="A1174" t="s">
        <v>5726</v>
      </c>
      <c r="B1174" s="17" t="s">
        <v>291</v>
      </c>
      <c r="C1174" t="s">
        <v>4950</v>
      </c>
      <c r="D1174" t="s">
        <v>4681</v>
      </c>
      <c r="E1174" t="s">
        <v>4682</v>
      </c>
      <c r="F1174" s="18">
        <v>0.63449999999999995</v>
      </c>
      <c r="G1174" s="18">
        <v>0.29609999999999997</v>
      </c>
      <c r="H1174" s="18">
        <v>0.47939999999999999</v>
      </c>
      <c r="I1174" s="18">
        <v>1.41</v>
      </c>
      <c r="J1174" s="19">
        <v>0.45</v>
      </c>
      <c r="K1174" s="19">
        <v>0.21</v>
      </c>
      <c r="L1174" s="19">
        <v>0.34</v>
      </c>
      <c r="M1174" s="20">
        <v>15</v>
      </c>
      <c r="N1174" s="19">
        <v>36.607142857142897</v>
      </c>
      <c r="O1174" s="19">
        <v>46.428571428571402</v>
      </c>
      <c r="P1174" s="19">
        <v>62.053571428571402</v>
      </c>
    </row>
    <row r="1175" spans="1:16" ht="14.1" x14ac:dyDescent="0.5">
      <c r="A1175" t="s">
        <v>5727</v>
      </c>
      <c r="B1175" s="17" t="s">
        <v>291</v>
      </c>
      <c r="C1175" t="s">
        <v>4950</v>
      </c>
      <c r="D1175" t="s">
        <v>4681</v>
      </c>
      <c r="E1175" t="s">
        <v>4682</v>
      </c>
      <c r="F1175" s="18">
        <v>0.54754999999999998</v>
      </c>
      <c r="G1175" s="18">
        <v>0.28438999999999998</v>
      </c>
      <c r="H1175" s="18">
        <v>0.73406000000000005</v>
      </c>
      <c r="I1175" s="18">
        <v>1.5660000000000001</v>
      </c>
      <c r="J1175" s="19">
        <v>0.35</v>
      </c>
      <c r="K1175" s="19">
        <v>0.182</v>
      </c>
      <c r="L1175" s="19">
        <v>0.46899999999999997</v>
      </c>
      <c r="M1175" s="20">
        <v>16</v>
      </c>
      <c r="N1175" s="19">
        <v>21.973094170403598</v>
      </c>
      <c r="O1175" s="19">
        <v>36.771300448430502</v>
      </c>
      <c r="P1175" s="19">
        <v>83.856502242152501</v>
      </c>
    </row>
    <row r="1176" spans="1:16" ht="14.1" x14ac:dyDescent="0.5">
      <c r="A1176" t="s">
        <v>5728</v>
      </c>
      <c r="B1176" s="17" t="s">
        <v>291</v>
      </c>
      <c r="C1176" t="s">
        <v>4950</v>
      </c>
      <c r="D1176" t="s">
        <v>5701</v>
      </c>
      <c r="E1176" t="s">
        <v>5702</v>
      </c>
      <c r="F1176" s="18">
        <v>0.88290000000000002</v>
      </c>
      <c r="G1176" s="18">
        <v>0.21254999999999999</v>
      </c>
      <c r="H1176" s="18">
        <v>0.53954999999999997</v>
      </c>
      <c r="I1176" s="18">
        <v>1.635</v>
      </c>
      <c r="J1176" s="19">
        <v>0.54</v>
      </c>
      <c r="K1176" s="19">
        <v>0.13</v>
      </c>
      <c r="L1176" s="19">
        <v>0.33</v>
      </c>
      <c r="M1176" s="20">
        <v>16</v>
      </c>
      <c r="N1176" s="19">
        <v>79.820627802690595</v>
      </c>
      <c r="O1176" s="19">
        <v>20.179372197309402</v>
      </c>
      <c r="P1176" s="19">
        <v>55.605381165919297</v>
      </c>
    </row>
    <row r="1177" spans="1:16" ht="14.1" x14ac:dyDescent="0.5">
      <c r="A1177" t="s">
        <v>5729</v>
      </c>
      <c r="B1177" s="17" t="s">
        <v>291</v>
      </c>
      <c r="C1177" t="s">
        <v>4950</v>
      </c>
      <c r="D1177" t="s">
        <v>5701</v>
      </c>
      <c r="E1177" t="s">
        <v>5702</v>
      </c>
      <c r="F1177" s="18">
        <v>0.68755999999999995</v>
      </c>
      <c r="G1177" s="18">
        <v>0.12341000000000001</v>
      </c>
      <c r="H1177" s="18">
        <v>0.94318999999999997</v>
      </c>
      <c r="I1177" s="18">
        <v>1.7629699999999999</v>
      </c>
      <c r="J1177" s="19">
        <v>0.39</v>
      </c>
      <c r="K1177" s="19">
        <v>7.0000000000000007E-2</v>
      </c>
      <c r="L1177" s="19">
        <v>0.53500000000000003</v>
      </c>
      <c r="M1177" s="20">
        <v>16</v>
      </c>
      <c r="N1177" s="19">
        <v>31.390134529148</v>
      </c>
      <c r="O1177" s="19">
        <v>3.1390134529148002</v>
      </c>
      <c r="P1177" s="19">
        <v>90.582959641255599</v>
      </c>
    </row>
    <row r="1178" spans="1:16" ht="14.1" x14ac:dyDescent="0.5">
      <c r="A1178" t="s">
        <v>5730</v>
      </c>
      <c r="B1178" s="17" t="s">
        <v>291</v>
      </c>
      <c r="C1178" t="s">
        <v>4950</v>
      </c>
      <c r="D1178" t="s">
        <v>5701</v>
      </c>
      <c r="E1178" t="s">
        <v>5702</v>
      </c>
      <c r="F1178" s="18">
        <v>0.63902000000000003</v>
      </c>
      <c r="G1178" s="18">
        <v>0.18257999999999999</v>
      </c>
      <c r="H1178" s="18">
        <v>1.00417</v>
      </c>
      <c r="I1178" s="18">
        <v>1.8257699999999999</v>
      </c>
      <c r="J1178" s="19">
        <v>0.35</v>
      </c>
      <c r="K1178" s="19">
        <v>0.1</v>
      </c>
      <c r="L1178" s="19">
        <v>0.55000000000000004</v>
      </c>
      <c r="M1178" s="20">
        <v>16</v>
      </c>
      <c r="N1178" s="19">
        <v>22.869955156950699</v>
      </c>
      <c r="O1178" s="19">
        <v>10.3139013452915</v>
      </c>
      <c r="P1178" s="19">
        <v>91.479820627802695</v>
      </c>
    </row>
    <row r="1179" spans="1:16" ht="14.1" x14ac:dyDescent="0.5">
      <c r="A1179" t="s">
        <v>5731</v>
      </c>
      <c r="B1179" s="17" t="s">
        <v>291</v>
      </c>
      <c r="C1179" t="s">
        <v>4950</v>
      </c>
      <c r="D1179" t="s">
        <v>4681</v>
      </c>
      <c r="E1179" t="s">
        <v>4682</v>
      </c>
      <c r="F1179" s="18">
        <v>0.74490000000000001</v>
      </c>
      <c r="G1179" s="18">
        <v>0.38200000000000001</v>
      </c>
      <c r="H1179" s="18">
        <v>0.78310000000000002</v>
      </c>
      <c r="I1179" s="18">
        <v>1.91</v>
      </c>
      <c r="J1179" s="19">
        <v>0.39</v>
      </c>
      <c r="K1179" s="19">
        <v>0.2</v>
      </c>
      <c r="L1179" s="19">
        <v>0.41</v>
      </c>
      <c r="M1179" s="20">
        <v>17</v>
      </c>
      <c r="N1179" s="19">
        <v>36.322869955157003</v>
      </c>
      <c r="O1179" s="19">
        <v>36.771300448430502</v>
      </c>
      <c r="P1179" s="19">
        <v>78.923766816143498</v>
      </c>
    </row>
    <row r="1180" spans="1:16" ht="14.1" x14ac:dyDescent="0.5">
      <c r="A1180" t="s">
        <v>5732</v>
      </c>
      <c r="B1180" s="17" t="s">
        <v>291</v>
      </c>
      <c r="C1180" t="s">
        <v>4950</v>
      </c>
      <c r="D1180" t="s">
        <v>5701</v>
      </c>
      <c r="E1180" t="s">
        <v>5702</v>
      </c>
      <c r="F1180" s="18">
        <v>1.01898</v>
      </c>
      <c r="G1180" s="18">
        <v>0.21978</v>
      </c>
      <c r="H1180" s="18">
        <v>0.75924000000000003</v>
      </c>
      <c r="I1180" s="18">
        <v>1.998</v>
      </c>
      <c r="J1180" s="19">
        <v>0.51</v>
      </c>
      <c r="K1180" s="19">
        <v>0.11</v>
      </c>
      <c r="L1180" s="19">
        <v>0.38</v>
      </c>
      <c r="M1180" s="20">
        <v>17</v>
      </c>
      <c r="N1180" s="19">
        <v>66.367713004484301</v>
      </c>
      <c r="O1180" s="19">
        <v>11.2107623318386</v>
      </c>
      <c r="P1180" s="19">
        <v>70.852017937219699</v>
      </c>
    </row>
    <row r="1181" spans="1:16" ht="14.1" x14ac:dyDescent="0.5">
      <c r="A1181" t="s">
        <v>5733</v>
      </c>
      <c r="B1181" s="17" t="s">
        <v>291</v>
      </c>
      <c r="C1181" t="s">
        <v>4950</v>
      </c>
      <c r="D1181" t="s">
        <v>5701</v>
      </c>
      <c r="E1181" t="s">
        <v>5702</v>
      </c>
      <c r="F1181" s="18">
        <v>1.9746900000000001</v>
      </c>
      <c r="G1181" s="18">
        <v>0.40261000000000002</v>
      </c>
      <c r="H1181" s="18">
        <v>1.45705</v>
      </c>
      <c r="I1181" s="18">
        <v>3.8343500000000001</v>
      </c>
      <c r="J1181" s="19">
        <v>0.51500000000000001</v>
      </c>
      <c r="K1181" s="19">
        <v>0.105</v>
      </c>
      <c r="L1181" s="19">
        <v>0.38</v>
      </c>
      <c r="M1181" s="20">
        <v>19</v>
      </c>
      <c r="N1181" s="19">
        <v>73.991031390134495</v>
      </c>
      <c r="O1181" s="19">
        <v>5.8295964125560502</v>
      </c>
      <c r="P1181" s="19">
        <v>69.506726457399097</v>
      </c>
    </row>
    <row r="1182" spans="1:16" ht="14.1" x14ac:dyDescent="0.5">
      <c r="A1182" t="s">
        <v>5734</v>
      </c>
      <c r="B1182" s="17" t="s">
        <v>291</v>
      </c>
      <c r="C1182" t="s">
        <v>4950</v>
      </c>
      <c r="D1182" t="s">
        <v>5701</v>
      </c>
      <c r="E1182" t="s">
        <v>5702</v>
      </c>
      <c r="F1182" s="18">
        <v>2.0504799999999999</v>
      </c>
      <c r="G1182" s="18">
        <v>0.51261999999999996</v>
      </c>
      <c r="H1182" s="18">
        <v>1.3801300000000001</v>
      </c>
      <c r="I1182" s="18">
        <v>3.9432299999999998</v>
      </c>
      <c r="J1182" s="19">
        <v>0.52</v>
      </c>
      <c r="K1182" s="19">
        <v>0.13</v>
      </c>
      <c r="L1182" s="19">
        <v>0.35</v>
      </c>
      <c r="M1182" s="20">
        <v>19</v>
      </c>
      <c r="N1182" s="19">
        <v>76.681614349775799</v>
      </c>
      <c r="O1182" s="19">
        <v>9.8654708520179408</v>
      </c>
      <c r="P1182" s="19">
        <v>61.883408071748903</v>
      </c>
    </row>
    <row r="1183" spans="1:16" ht="14.1" x14ac:dyDescent="0.5">
      <c r="A1183" t="s">
        <v>5735</v>
      </c>
      <c r="B1183" s="17" t="s">
        <v>291</v>
      </c>
      <c r="C1183" t="s">
        <v>4950</v>
      </c>
      <c r="D1183" t="s">
        <v>5736</v>
      </c>
      <c r="E1183" t="s">
        <v>5737</v>
      </c>
      <c r="F1183" s="18">
        <v>3.6128999999999998</v>
      </c>
      <c r="G1183" s="18">
        <v>2.8387099999999998</v>
      </c>
      <c r="H1183" s="18">
        <v>2.6666699999999999</v>
      </c>
      <c r="I1183" s="18">
        <v>9.1182800000000004</v>
      </c>
      <c r="J1183" s="19">
        <v>0.39600000000000002</v>
      </c>
      <c r="K1183" s="19">
        <v>0.311</v>
      </c>
      <c r="L1183" s="19">
        <v>0.29199999999999998</v>
      </c>
      <c r="M1183" s="20">
        <v>23</v>
      </c>
      <c r="N1183" s="19">
        <v>47.085201793722</v>
      </c>
      <c r="O1183" s="19">
        <v>59.192825112107599</v>
      </c>
      <c r="P1183" s="19">
        <v>51.569506726457398</v>
      </c>
    </row>
    <row r="1184" spans="1:16" ht="14.1" x14ac:dyDescent="0.5">
      <c r="A1184" t="s">
        <v>5738</v>
      </c>
      <c r="B1184" s="17" t="s">
        <v>291</v>
      </c>
      <c r="C1184" t="s">
        <v>4950</v>
      </c>
      <c r="D1184" t="s">
        <v>5701</v>
      </c>
      <c r="E1184" t="s">
        <v>5702</v>
      </c>
      <c r="F1184" s="18">
        <v>5.7544000000000004</v>
      </c>
      <c r="G1184" s="18">
        <v>1.1874199999999999</v>
      </c>
      <c r="H1184" s="18">
        <v>2.1921499999999998</v>
      </c>
      <c r="I1184" s="18">
        <v>9.1339699999999997</v>
      </c>
      <c r="J1184" s="19">
        <v>0.63</v>
      </c>
      <c r="K1184" s="19">
        <v>0.13</v>
      </c>
      <c r="L1184" s="19">
        <v>0.24</v>
      </c>
      <c r="M1184" s="20">
        <v>23</v>
      </c>
      <c r="N1184" s="19">
        <v>94.170403587444</v>
      </c>
      <c r="O1184" s="19">
        <v>10.762331838565</v>
      </c>
      <c r="P1184" s="19">
        <v>34.080717488789197</v>
      </c>
    </row>
    <row r="1185" spans="1:16" ht="14.1" x14ac:dyDescent="0.5">
      <c r="A1185" t="s">
        <v>5739</v>
      </c>
      <c r="B1185" s="17" t="s">
        <v>291</v>
      </c>
      <c r="C1185" t="s">
        <v>4950</v>
      </c>
      <c r="D1185" t="s">
        <v>5701</v>
      </c>
      <c r="E1185" t="s">
        <v>5702</v>
      </c>
      <c r="F1185" s="18">
        <v>5.1302899999999996</v>
      </c>
      <c r="G1185" s="18">
        <v>1.0727</v>
      </c>
      <c r="H1185" s="18">
        <v>3.1248200000000002</v>
      </c>
      <c r="I1185" s="18">
        <v>9.3278099999999995</v>
      </c>
      <c r="J1185" s="19">
        <v>0.55000000000000004</v>
      </c>
      <c r="K1185" s="19">
        <v>0.115</v>
      </c>
      <c r="L1185" s="19">
        <v>0.33500000000000002</v>
      </c>
      <c r="M1185" s="20">
        <v>23</v>
      </c>
      <c r="N1185" s="19">
        <v>86.547085201793706</v>
      </c>
      <c r="O1185" s="19">
        <v>7.1748878923766801</v>
      </c>
      <c r="P1185" s="19">
        <v>61.883408071748903</v>
      </c>
    </row>
    <row r="1186" spans="1:16" ht="14.1" x14ac:dyDescent="0.5">
      <c r="A1186" t="s">
        <v>5740</v>
      </c>
      <c r="B1186" s="17" t="s">
        <v>291</v>
      </c>
      <c r="C1186" t="s">
        <v>4950</v>
      </c>
      <c r="D1186" t="s">
        <v>5736</v>
      </c>
      <c r="E1186" t="s">
        <v>5737</v>
      </c>
      <c r="F1186" s="18">
        <v>4.4731199999999998</v>
      </c>
      <c r="G1186" s="18">
        <v>3.4408599999999998</v>
      </c>
      <c r="H1186" s="18">
        <v>3.2688199999999998</v>
      </c>
      <c r="I1186" s="18">
        <v>11.1828</v>
      </c>
      <c r="J1186" s="19">
        <v>0.4</v>
      </c>
      <c r="K1186" s="19">
        <v>0.308</v>
      </c>
      <c r="L1186" s="19">
        <v>0.29199999999999998</v>
      </c>
      <c r="M1186" s="20">
        <v>23</v>
      </c>
      <c r="N1186" s="19">
        <v>47.982062780269104</v>
      </c>
      <c r="O1186" s="19">
        <v>57.399103139013498</v>
      </c>
      <c r="P1186" s="19">
        <v>51.121076233183899</v>
      </c>
    </row>
    <row r="1187" spans="1:16" ht="14.1" x14ac:dyDescent="0.5">
      <c r="A1187" t="s">
        <v>5741</v>
      </c>
      <c r="B1187" s="17" t="s">
        <v>291</v>
      </c>
      <c r="C1187" t="s">
        <v>4950</v>
      </c>
      <c r="D1187" t="s">
        <v>5736</v>
      </c>
      <c r="E1187" t="s">
        <v>5737</v>
      </c>
      <c r="F1187" s="18">
        <v>4.21502</v>
      </c>
      <c r="G1187" s="18">
        <v>4.2150600000000003</v>
      </c>
      <c r="H1187" s="18">
        <v>3.6989200000000002</v>
      </c>
      <c r="I1187" s="18">
        <v>12.129</v>
      </c>
      <c r="J1187" s="19">
        <v>0.34749999999999998</v>
      </c>
      <c r="K1187" s="19">
        <v>0.34749999999999998</v>
      </c>
      <c r="L1187" s="19">
        <v>0.30499999999999999</v>
      </c>
      <c r="M1187" s="20">
        <v>24</v>
      </c>
      <c r="N1187" s="19">
        <v>39.285714285714299</v>
      </c>
      <c r="O1187" s="19">
        <v>62.946428571428598</v>
      </c>
      <c r="P1187" s="19">
        <v>54.464285714285701</v>
      </c>
    </row>
    <row r="1188" spans="1:16" ht="14.1" x14ac:dyDescent="0.5">
      <c r="A1188" t="s">
        <v>5742</v>
      </c>
      <c r="B1188" s="17" t="s">
        <v>291</v>
      </c>
      <c r="C1188" t="s">
        <v>4950</v>
      </c>
      <c r="D1188" t="s">
        <v>5736</v>
      </c>
      <c r="E1188" t="s">
        <v>5737</v>
      </c>
      <c r="F1188" s="18">
        <v>4.6451099999999999</v>
      </c>
      <c r="G1188" s="18">
        <v>4.2150600000000003</v>
      </c>
      <c r="H1188" s="18">
        <v>4.1290300000000002</v>
      </c>
      <c r="I1188" s="18">
        <v>12.9892</v>
      </c>
      <c r="J1188" s="19">
        <v>0.35799999999999998</v>
      </c>
      <c r="K1188" s="19">
        <v>0.32500000000000001</v>
      </c>
      <c r="L1188" s="19">
        <v>0.318</v>
      </c>
      <c r="M1188" s="20">
        <v>24</v>
      </c>
      <c r="N1188" s="19">
        <v>43.75</v>
      </c>
      <c r="O1188" s="19">
        <v>56.25</v>
      </c>
      <c r="P1188" s="19">
        <v>58.928571428571402</v>
      </c>
    </row>
    <row r="1189" spans="1:16" ht="14.1" x14ac:dyDescent="0.5">
      <c r="A1189" t="s">
        <v>5743</v>
      </c>
      <c r="B1189" s="17" t="s">
        <v>291</v>
      </c>
      <c r="C1189" t="s">
        <v>4950</v>
      </c>
      <c r="D1189" t="s">
        <v>5736</v>
      </c>
      <c r="E1189" t="s">
        <v>5737</v>
      </c>
      <c r="F1189" s="18">
        <v>7.1398000000000001</v>
      </c>
      <c r="G1189" s="18">
        <v>5.4193199999999999</v>
      </c>
      <c r="H1189" s="18">
        <v>4.7311800000000002</v>
      </c>
      <c r="I1189" s="18">
        <v>17.290299999999998</v>
      </c>
      <c r="J1189" s="19">
        <v>0.41299999999999998</v>
      </c>
      <c r="K1189" s="19">
        <v>0.313</v>
      </c>
      <c r="L1189" s="19">
        <v>0.27400000000000002</v>
      </c>
      <c r="M1189" s="20">
        <v>25</v>
      </c>
      <c r="N1189" s="19">
        <v>56.9506726457399</v>
      </c>
      <c r="O1189" s="19">
        <v>60.538116591928301</v>
      </c>
      <c r="P1189" s="19">
        <v>46.636771300448402</v>
      </c>
    </row>
    <row r="1190" spans="1:16" ht="14.1" x14ac:dyDescent="0.5">
      <c r="A1190" t="s">
        <v>5744</v>
      </c>
      <c r="B1190" s="17" t="s">
        <v>291</v>
      </c>
      <c r="C1190" t="s">
        <v>4950</v>
      </c>
      <c r="D1190" t="s">
        <v>5736</v>
      </c>
      <c r="E1190" t="s">
        <v>5737</v>
      </c>
      <c r="F1190" s="18">
        <v>7.3978999999999999</v>
      </c>
      <c r="G1190" s="18">
        <v>6.1935099999999998</v>
      </c>
      <c r="H1190" s="18">
        <v>5.1612900000000002</v>
      </c>
      <c r="I1190" s="18">
        <v>18.752700000000001</v>
      </c>
      <c r="J1190" s="19">
        <v>0.39400000000000002</v>
      </c>
      <c r="K1190" s="19">
        <v>0.33</v>
      </c>
      <c r="L1190" s="19">
        <v>0.27500000000000002</v>
      </c>
      <c r="M1190" s="20">
        <v>25</v>
      </c>
      <c r="N1190" s="19">
        <v>50.672645739910301</v>
      </c>
      <c r="O1190" s="19">
        <v>64.573991031390094</v>
      </c>
      <c r="P1190" s="19">
        <v>47.085201793722</v>
      </c>
    </row>
    <row r="1191" spans="1:16" ht="14.1" x14ac:dyDescent="0.5">
      <c r="A1191" t="s">
        <v>5745</v>
      </c>
      <c r="B1191" s="17" t="s">
        <v>291</v>
      </c>
      <c r="C1191" t="s">
        <v>4950</v>
      </c>
      <c r="D1191" t="s">
        <v>5701</v>
      </c>
      <c r="E1191" t="s">
        <v>5702</v>
      </c>
      <c r="F1191" s="18">
        <v>11.81021</v>
      </c>
      <c r="G1191" s="18">
        <v>2.0953599999999999</v>
      </c>
      <c r="H1191" s="18">
        <v>5.1431500000000003</v>
      </c>
      <c r="I1191" s="18">
        <v>19.048719999999999</v>
      </c>
      <c r="J1191" s="19">
        <v>0.62</v>
      </c>
      <c r="K1191" s="19">
        <v>0.11</v>
      </c>
      <c r="L1191" s="19">
        <v>0.27</v>
      </c>
      <c r="M1191" s="20">
        <v>25</v>
      </c>
      <c r="N1191" s="19">
        <v>91.479820627802695</v>
      </c>
      <c r="O1191" s="19">
        <v>6.7264573991031398</v>
      </c>
      <c r="P1191" s="19">
        <v>44.394618834080703</v>
      </c>
    </row>
    <row r="1192" spans="1:16" ht="14.1" x14ac:dyDescent="0.5">
      <c r="A1192" t="s">
        <v>5746</v>
      </c>
      <c r="B1192" s="17" t="s">
        <v>291</v>
      </c>
      <c r="C1192" t="s">
        <v>4950</v>
      </c>
      <c r="D1192" t="s">
        <v>5736</v>
      </c>
      <c r="E1192" t="s">
        <v>5737</v>
      </c>
      <c r="F1192" s="18">
        <v>8.9463000000000008</v>
      </c>
      <c r="G1192" s="18">
        <v>6.6236100000000002</v>
      </c>
      <c r="H1192" s="18">
        <v>5.1612900000000002</v>
      </c>
      <c r="I1192" s="18">
        <v>20.731200000000001</v>
      </c>
      <c r="J1192" s="19">
        <v>0.43149999999999999</v>
      </c>
      <c r="K1192" s="19">
        <v>0.31950000000000001</v>
      </c>
      <c r="L1192" s="19">
        <v>0.249</v>
      </c>
      <c r="M1192" s="20">
        <v>26</v>
      </c>
      <c r="N1192" s="19">
        <v>70.852017937219699</v>
      </c>
      <c r="O1192" s="19">
        <v>55.156950672645699</v>
      </c>
      <c r="P1192" s="19">
        <v>30.941704035874402</v>
      </c>
    </row>
    <row r="1193" spans="1:16" ht="14.1" x14ac:dyDescent="0.5">
      <c r="A1193" t="s">
        <v>5747</v>
      </c>
      <c r="B1193" s="17" t="s">
        <v>291</v>
      </c>
      <c r="C1193" t="s">
        <v>4950</v>
      </c>
      <c r="D1193" t="s">
        <v>5701</v>
      </c>
      <c r="E1193" t="s">
        <v>5702</v>
      </c>
      <c r="F1193" s="18">
        <v>13.58497</v>
      </c>
      <c r="G1193" s="18">
        <v>2.51979</v>
      </c>
      <c r="H1193" s="18">
        <v>5.6969200000000004</v>
      </c>
      <c r="I1193" s="18">
        <v>21.911249999999999</v>
      </c>
      <c r="J1193" s="19">
        <v>0.62</v>
      </c>
      <c r="K1193" s="19">
        <v>0.115</v>
      </c>
      <c r="L1193" s="19">
        <v>0.26</v>
      </c>
      <c r="M1193" s="20">
        <v>26</v>
      </c>
      <c r="N1193" s="19">
        <v>96.860986547085204</v>
      </c>
      <c r="O1193" s="19">
        <v>3.1390134529148002</v>
      </c>
      <c r="P1193" s="19">
        <v>36.322869955157003</v>
      </c>
    </row>
    <row r="1194" spans="1:16" ht="14.1" x14ac:dyDescent="0.5">
      <c r="A1194" t="s">
        <v>5748</v>
      </c>
      <c r="B1194" s="17" t="s">
        <v>291</v>
      </c>
      <c r="C1194" t="s">
        <v>4950</v>
      </c>
      <c r="D1194" t="s">
        <v>5736</v>
      </c>
      <c r="E1194" t="s">
        <v>5737</v>
      </c>
      <c r="F1194" s="18">
        <v>9.2042999999999999</v>
      </c>
      <c r="G1194" s="18">
        <v>7.1398000000000001</v>
      </c>
      <c r="H1194" s="18">
        <v>5.5914000000000001</v>
      </c>
      <c r="I1194" s="18">
        <v>21.935500000000001</v>
      </c>
      <c r="J1194" s="19">
        <v>0.41959999999999997</v>
      </c>
      <c r="K1194" s="19">
        <v>0.32550000000000001</v>
      </c>
      <c r="L1194" s="19">
        <v>0.25490000000000002</v>
      </c>
      <c r="M1194" s="20">
        <v>26</v>
      </c>
      <c r="N1194" s="19">
        <v>66.816143497757807</v>
      </c>
      <c r="O1194" s="19">
        <v>57.847533632287004</v>
      </c>
      <c r="P1194" s="19">
        <v>32.735426008968602</v>
      </c>
    </row>
    <row r="1195" spans="1:16" ht="14.1" x14ac:dyDescent="0.5">
      <c r="A1195" t="s">
        <v>5749</v>
      </c>
      <c r="B1195" s="17" t="s">
        <v>291</v>
      </c>
      <c r="C1195" t="s">
        <v>4950</v>
      </c>
      <c r="D1195" t="s">
        <v>5736</v>
      </c>
      <c r="E1195" t="s">
        <v>5737</v>
      </c>
      <c r="F1195" s="18">
        <v>9.4624000000000006</v>
      </c>
      <c r="G1195" s="18">
        <v>7.6558700000000002</v>
      </c>
      <c r="H1195" s="18">
        <v>6.1075299999999997</v>
      </c>
      <c r="I1195" s="18">
        <v>23.2258</v>
      </c>
      <c r="J1195" s="19">
        <v>0.40699999999999997</v>
      </c>
      <c r="K1195" s="19">
        <v>0.33</v>
      </c>
      <c r="L1195" s="19">
        <v>0.26300000000000001</v>
      </c>
      <c r="M1195" s="20">
        <v>26</v>
      </c>
      <c r="N1195" s="19">
        <v>59.641255605381197</v>
      </c>
      <c r="O1195" s="19">
        <v>60.538116591928301</v>
      </c>
      <c r="P1195" s="19">
        <v>38.116591928251097</v>
      </c>
    </row>
    <row r="1196" spans="1:16" ht="14.1" x14ac:dyDescent="0.5">
      <c r="A1196" t="s">
        <v>5750</v>
      </c>
      <c r="B1196" s="17" t="s">
        <v>291</v>
      </c>
      <c r="C1196" t="s">
        <v>4950</v>
      </c>
      <c r="D1196" t="s">
        <v>5736</v>
      </c>
      <c r="E1196" t="s">
        <v>5737</v>
      </c>
      <c r="F1196" s="18">
        <v>10.666700000000001</v>
      </c>
      <c r="G1196" s="18">
        <v>8.4300700000000006</v>
      </c>
      <c r="H1196" s="18">
        <v>6.5376300000000001</v>
      </c>
      <c r="I1196" s="18">
        <v>25.634399999999999</v>
      </c>
      <c r="J1196" s="19">
        <v>0.41610000000000003</v>
      </c>
      <c r="K1196" s="19">
        <v>0.32890000000000003</v>
      </c>
      <c r="L1196" s="19">
        <v>0.255</v>
      </c>
      <c r="M1196" s="20">
        <v>26</v>
      </c>
      <c r="N1196" s="19">
        <v>65.919282511210795</v>
      </c>
      <c r="O1196" s="19">
        <v>59.641255605381197</v>
      </c>
      <c r="P1196" s="19">
        <v>33.632286995515699</v>
      </c>
    </row>
    <row r="1197" spans="1:16" ht="14.1" x14ac:dyDescent="0.5">
      <c r="A1197" t="s">
        <v>5751</v>
      </c>
      <c r="B1197" s="17" t="s">
        <v>291</v>
      </c>
      <c r="C1197" t="s">
        <v>4950</v>
      </c>
      <c r="D1197" t="s">
        <v>5736</v>
      </c>
      <c r="E1197" t="s">
        <v>5737</v>
      </c>
      <c r="F1197" s="18">
        <v>12.042999999999999</v>
      </c>
      <c r="G1197" s="18">
        <v>9.8925000000000001</v>
      </c>
      <c r="H1197" s="18">
        <v>6.7957000000000001</v>
      </c>
      <c r="I1197" s="18">
        <v>28.731200000000001</v>
      </c>
      <c r="J1197" s="19">
        <v>0.41920000000000002</v>
      </c>
      <c r="K1197" s="19">
        <v>0.34429999999999999</v>
      </c>
      <c r="L1197" s="19">
        <v>0.23649999999999999</v>
      </c>
      <c r="M1197" s="20">
        <v>27</v>
      </c>
      <c r="N1197" s="19">
        <v>72.321428571428598</v>
      </c>
      <c r="O1197" s="19">
        <v>61.160714285714299</v>
      </c>
      <c r="P1197" s="19">
        <v>24.553571428571399</v>
      </c>
    </row>
    <row r="1198" spans="1:16" ht="14.1" x14ac:dyDescent="0.5">
      <c r="A1198" t="s">
        <v>5752</v>
      </c>
      <c r="B1198" s="17" t="s">
        <v>291</v>
      </c>
      <c r="C1198" t="s">
        <v>4950</v>
      </c>
      <c r="D1198" t="s">
        <v>5736</v>
      </c>
      <c r="E1198" t="s">
        <v>5737</v>
      </c>
      <c r="F1198" s="18">
        <v>12.3011</v>
      </c>
      <c r="G1198" s="18">
        <v>9.6343800000000002</v>
      </c>
      <c r="H1198" s="18">
        <v>6.8817199999999996</v>
      </c>
      <c r="I1198" s="18">
        <v>28.8172</v>
      </c>
      <c r="J1198" s="19">
        <v>0.4269</v>
      </c>
      <c r="K1198" s="19">
        <v>0.33429999999999999</v>
      </c>
      <c r="L1198" s="19">
        <v>0.23880000000000001</v>
      </c>
      <c r="M1198" s="20">
        <v>27</v>
      </c>
      <c r="N1198" s="19">
        <v>74.553571428571402</v>
      </c>
      <c r="O1198" s="19">
        <v>58.928571428571402</v>
      </c>
      <c r="P1198" s="19">
        <v>25.446428571428601</v>
      </c>
    </row>
    <row r="1199" spans="1:16" ht="14.1" x14ac:dyDescent="0.5">
      <c r="A1199" t="s">
        <v>5753</v>
      </c>
      <c r="B1199" s="17" t="s">
        <v>291</v>
      </c>
      <c r="C1199" t="s">
        <v>4950</v>
      </c>
      <c r="D1199" t="s">
        <v>5754</v>
      </c>
      <c r="E1199" t="s">
        <v>5755</v>
      </c>
      <c r="F1199" s="18">
        <v>5.4899199999999997</v>
      </c>
      <c r="G1199" s="18">
        <v>13.898540000000001</v>
      </c>
      <c r="H1199" s="18">
        <v>10.423909999999999</v>
      </c>
      <c r="I1199" s="18">
        <v>29.812370000000001</v>
      </c>
      <c r="J1199" s="19">
        <v>0.184</v>
      </c>
      <c r="K1199" s="19">
        <v>0.46600000000000003</v>
      </c>
      <c r="L1199" s="19">
        <v>0.35</v>
      </c>
      <c r="M1199" s="20">
        <v>27</v>
      </c>
      <c r="N1199" s="19">
        <v>3.5714285714285698</v>
      </c>
      <c r="O1199" s="19">
        <v>92.410714285714306</v>
      </c>
      <c r="P1199" s="19">
        <v>63.839285714285701</v>
      </c>
    </row>
    <row r="1200" spans="1:16" ht="14.1" x14ac:dyDescent="0.5">
      <c r="A1200" t="s">
        <v>5756</v>
      </c>
      <c r="B1200" s="17" t="s">
        <v>291</v>
      </c>
      <c r="C1200" t="s">
        <v>4950</v>
      </c>
      <c r="D1200" t="s">
        <v>5701</v>
      </c>
      <c r="E1200" t="s">
        <v>5702</v>
      </c>
      <c r="F1200" s="18">
        <v>23.575710000000001</v>
      </c>
      <c r="G1200" s="18">
        <v>4.89649</v>
      </c>
      <c r="H1200" s="18">
        <v>7.6167699999999998</v>
      </c>
      <c r="I1200" s="18">
        <v>36.270330000000001</v>
      </c>
      <c r="J1200" s="19">
        <v>0.65</v>
      </c>
      <c r="K1200" s="19">
        <v>0.13500000000000001</v>
      </c>
      <c r="L1200" s="19">
        <v>0.21</v>
      </c>
      <c r="M1200" s="20">
        <v>27</v>
      </c>
      <c r="N1200" s="19">
        <v>100</v>
      </c>
      <c r="O1200" s="19">
        <v>4.46428571428571</v>
      </c>
      <c r="P1200" s="19">
        <v>17.8571428571429</v>
      </c>
    </row>
    <row r="1201" spans="1:16" ht="14.1" x14ac:dyDescent="0.5">
      <c r="A1201" t="s">
        <v>5757</v>
      </c>
      <c r="B1201" s="17" t="s">
        <v>291</v>
      </c>
      <c r="C1201" t="s">
        <v>4950</v>
      </c>
      <c r="D1201" t="s">
        <v>5758</v>
      </c>
      <c r="E1201" t="s">
        <v>5759</v>
      </c>
      <c r="F1201" s="18">
        <v>7.5</v>
      </c>
      <c r="G1201" s="18">
        <v>20.7</v>
      </c>
      <c r="H1201" s="18">
        <v>9.9</v>
      </c>
      <c r="I1201" s="18">
        <v>38.1</v>
      </c>
      <c r="J1201" s="19">
        <v>0.19700000000000001</v>
      </c>
      <c r="K1201" s="19">
        <v>0.54300000000000004</v>
      </c>
      <c r="L1201" s="19">
        <v>0.26</v>
      </c>
      <c r="M1201" s="20">
        <v>27</v>
      </c>
      <c r="N1201" s="19">
        <v>4.91071428571429</v>
      </c>
      <c r="O1201" s="19">
        <v>98.660714285714306</v>
      </c>
      <c r="P1201" s="19">
        <v>35.267857142857103</v>
      </c>
    </row>
    <row r="1202" spans="1:16" ht="14.1" x14ac:dyDescent="0.5">
      <c r="A1202" t="s">
        <v>5760</v>
      </c>
      <c r="B1202" s="17" t="s">
        <v>291</v>
      </c>
      <c r="C1202" t="s">
        <v>4950</v>
      </c>
      <c r="D1202" t="s">
        <v>5761</v>
      </c>
      <c r="E1202" t="s">
        <v>5762</v>
      </c>
      <c r="F1202" s="18">
        <v>4.5943800000000001</v>
      </c>
      <c r="G1202" s="18">
        <v>5.0526299999999997</v>
      </c>
      <c r="H1202" s="18">
        <v>28.65052</v>
      </c>
      <c r="I1202" s="18">
        <v>38.286479999999997</v>
      </c>
      <c r="J1202" s="19">
        <v>0.12</v>
      </c>
      <c r="K1202" s="19">
        <v>0.13200000000000001</v>
      </c>
      <c r="L1202" s="19">
        <v>0.748</v>
      </c>
      <c r="M1202" s="20">
        <v>27</v>
      </c>
      <c r="N1202" s="19">
        <v>0.44642857142857101</v>
      </c>
      <c r="O1202" s="19">
        <v>4.0178571428571397</v>
      </c>
      <c r="P1202" s="19">
        <v>100</v>
      </c>
    </row>
    <row r="1203" spans="1:16" ht="14.1" x14ac:dyDescent="0.5">
      <c r="A1203" t="s">
        <v>5763</v>
      </c>
      <c r="B1203" s="17" t="s">
        <v>291</v>
      </c>
      <c r="C1203" t="s">
        <v>4950</v>
      </c>
      <c r="D1203" t="s">
        <v>5701</v>
      </c>
      <c r="E1203" t="s">
        <v>5702</v>
      </c>
      <c r="F1203" s="18">
        <v>26.46874</v>
      </c>
      <c r="G1203" s="18">
        <v>5.8819400000000002</v>
      </c>
      <c r="H1203" s="18">
        <v>9.6631900000000002</v>
      </c>
      <c r="I1203" s="18">
        <v>42.01388</v>
      </c>
      <c r="J1203" s="19">
        <v>0.63</v>
      </c>
      <c r="K1203" s="19">
        <v>0.14000000000000001</v>
      </c>
      <c r="L1203" s="19">
        <v>0.23</v>
      </c>
      <c r="M1203" s="20">
        <v>28</v>
      </c>
      <c r="N1203" s="19">
        <v>99.551569506726494</v>
      </c>
      <c r="O1203" s="19">
        <v>4.03587443946188</v>
      </c>
      <c r="P1203" s="19">
        <v>26.905829596412602</v>
      </c>
    </row>
    <row r="1204" spans="1:16" ht="14.1" x14ac:dyDescent="0.5">
      <c r="A1204" t="s">
        <v>5764</v>
      </c>
      <c r="B1204" s="17" t="s">
        <v>291</v>
      </c>
      <c r="C1204" t="s">
        <v>4950</v>
      </c>
      <c r="D1204" t="s">
        <v>5761</v>
      </c>
      <c r="E1204" t="s">
        <v>5762</v>
      </c>
      <c r="F1204" s="18">
        <v>8.9583300000000001</v>
      </c>
      <c r="G1204" s="18">
        <v>9.9929799999999993</v>
      </c>
      <c r="H1204" s="18">
        <v>37.993079999999999</v>
      </c>
      <c r="I1204" s="18">
        <v>56.944400000000002</v>
      </c>
      <c r="J1204" s="19">
        <v>0.157</v>
      </c>
      <c r="K1204" s="19">
        <v>0.17499999999999999</v>
      </c>
      <c r="L1204" s="19">
        <v>0.66700000000000004</v>
      </c>
      <c r="M1204" s="20">
        <v>28</v>
      </c>
      <c r="N1204" s="19">
        <v>8.9686098654708495</v>
      </c>
      <c r="O1204" s="19">
        <v>8.0717488789237706</v>
      </c>
      <c r="P1204" s="19">
        <v>98.206278026905807</v>
      </c>
    </row>
    <row r="1205" spans="1:16" ht="14.1" x14ac:dyDescent="0.5">
      <c r="A1205" t="s">
        <v>5765</v>
      </c>
      <c r="B1205" s="17" t="s">
        <v>291</v>
      </c>
      <c r="C1205" t="s">
        <v>4950</v>
      </c>
      <c r="D1205" t="s">
        <v>5758</v>
      </c>
      <c r="E1205" t="s">
        <v>5759</v>
      </c>
      <c r="F1205" s="18">
        <v>11.4</v>
      </c>
      <c r="G1205" s="18">
        <v>31.4</v>
      </c>
      <c r="H1205" s="18">
        <v>14.2</v>
      </c>
      <c r="I1205" s="18">
        <v>57</v>
      </c>
      <c r="J1205" s="19">
        <v>0.2</v>
      </c>
      <c r="K1205" s="19">
        <v>0.55100000000000005</v>
      </c>
      <c r="L1205" s="19">
        <v>0.249</v>
      </c>
      <c r="M1205" s="20">
        <v>28</v>
      </c>
      <c r="N1205" s="19">
        <v>16.5919282511211</v>
      </c>
      <c r="O1205" s="19">
        <v>96.860986547085204</v>
      </c>
      <c r="P1205" s="19">
        <v>36.322869955157003</v>
      </c>
    </row>
    <row r="1206" spans="1:16" ht="14.1" x14ac:dyDescent="0.5">
      <c r="A1206" t="s">
        <v>5766</v>
      </c>
      <c r="B1206" s="17" t="s">
        <v>291</v>
      </c>
      <c r="C1206" t="s">
        <v>4950</v>
      </c>
      <c r="D1206" t="s">
        <v>5758</v>
      </c>
      <c r="E1206" t="s">
        <v>5759</v>
      </c>
      <c r="F1206" s="18">
        <v>11.1</v>
      </c>
      <c r="G1206" s="18">
        <v>30.6</v>
      </c>
      <c r="H1206" s="18">
        <v>16.7</v>
      </c>
      <c r="I1206" s="18">
        <v>58.4</v>
      </c>
      <c r="J1206" s="19">
        <v>0.19</v>
      </c>
      <c r="K1206" s="19">
        <v>0.52400000000000002</v>
      </c>
      <c r="L1206" s="19">
        <v>0.28599999999999998</v>
      </c>
      <c r="M1206" s="20">
        <v>28</v>
      </c>
      <c r="N1206" s="19">
        <v>13.452914798206301</v>
      </c>
      <c r="O1206" s="19">
        <v>95.515695067264602</v>
      </c>
      <c r="P1206" s="19">
        <v>48.430493273542602</v>
      </c>
    </row>
    <row r="1207" spans="1:16" ht="14.1" x14ac:dyDescent="0.5">
      <c r="A1207" t="s">
        <v>5767</v>
      </c>
      <c r="B1207" s="17" t="s">
        <v>291</v>
      </c>
      <c r="C1207" t="s">
        <v>4950</v>
      </c>
      <c r="D1207" t="s">
        <v>5758</v>
      </c>
      <c r="E1207" t="s">
        <v>5759</v>
      </c>
      <c r="F1207" s="18">
        <v>12.6</v>
      </c>
      <c r="G1207" s="18">
        <v>34.799999999999997</v>
      </c>
      <c r="H1207" s="18">
        <v>15.1</v>
      </c>
      <c r="I1207" s="18">
        <v>62.5</v>
      </c>
      <c r="J1207" s="19">
        <v>0.20200000000000001</v>
      </c>
      <c r="K1207" s="19">
        <v>0.55700000000000005</v>
      </c>
      <c r="L1207" s="19">
        <v>0.24199999999999999</v>
      </c>
      <c r="M1207" s="20">
        <v>28</v>
      </c>
      <c r="N1207" s="19">
        <v>17.4887892376682</v>
      </c>
      <c r="O1207" s="19">
        <v>97.309417040358795</v>
      </c>
      <c r="P1207" s="19">
        <v>33.632286995515699</v>
      </c>
    </row>
    <row r="1208" spans="1:16" ht="14.1" x14ac:dyDescent="0.5">
      <c r="A1208" t="s">
        <v>5768</v>
      </c>
      <c r="B1208" s="17" t="s">
        <v>291</v>
      </c>
      <c r="C1208" t="s">
        <v>4950</v>
      </c>
      <c r="D1208" t="s">
        <v>5769</v>
      </c>
      <c r="E1208" t="s">
        <v>5770</v>
      </c>
      <c r="F1208" s="18">
        <v>14.2012</v>
      </c>
      <c r="G1208" s="18">
        <v>34.082799999999999</v>
      </c>
      <c r="H1208" s="18">
        <v>41.656799999999997</v>
      </c>
      <c r="I1208" s="18">
        <v>89.940799999999996</v>
      </c>
      <c r="J1208" s="19">
        <v>0.15790000000000001</v>
      </c>
      <c r="K1208" s="19">
        <v>0.37890000000000001</v>
      </c>
      <c r="L1208" s="19">
        <v>0.4632</v>
      </c>
      <c r="M1208" s="20">
        <v>29</v>
      </c>
      <c r="N1208" s="19">
        <v>8.0717488789237706</v>
      </c>
      <c r="O1208" s="19">
        <v>52.466367713004502</v>
      </c>
      <c r="P1208" s="19">
        <v>85.650224215246595</v>
      </c>
    </row>
    <row r="1209" spans="1:16" ht="14.1" x14ac:dyDescent="0.5">
      <c r="A1209" t="s">
        <v>5771</v>
      </c>
      <c r="B1209" s="17" t="s">
        <v>291</v>
      </c>
      <c r="C1209" t="s">
        <v>4950</v>
      </c>
      <c r="D1209" t="s">
        <v>5761</v>
      </c>
      <c r="E1209" t="s">
        <v>5762</v>
      </c>
      <c r="F1209" s="18">
        <v>10.41667</v>
      </c>
      <c r="G1209" s="18">
        <v>13.58596</v>
      </c>
      <c r="H1209" s="18">
        <v>66.020759999999996</v>
      </c>
      <c r="I1209" s="18">
        <v>90.023390000000006</v>
      </c>
      <c r="J1209" s="19">
        <v>0.11600000000000001</v>
      </c>
      <c r="K1209" s="19">
        <v>0.151</v>
      </c>
      <c r="L1209" s="19">
        <v>0.73299999999999998</v>
      </c>
      <c r="M1209" s="20">
        <v>29</v>
      </c>
      <c r="N1209" s="19">
        <v>2.6905829596412598</v>
      </c>
      <c r="O1209" s="19">
        <v>3.5874439461883401</v>
      </c>
      <c r="P1209" s="19">
        <v>100</v>
      </c>
    </row>
    <row r="1210" spans="1:16" ht="14.1" x14ac:dyDescent="0.5">
      <c r="A1210" t="s">
        <v>5772</v>
      </c>
      <c r="B1210" s="17" t="s">
        <v>291</v>
      </c>
      <c r="C1210" t="s">
        <v>4950</v>
      </c>
      <c r="D1210" t="s">
        <v>5769</v>
      </c>
      <c r="E1210" t="s">
        <v>5770</v>
      </c>
      <c r="F1210" s="18">
        <v>15.148</v>
      </c>
      <c r="G1210" s="18">
        <v>62.4848</v>
      </c>
      <c r="H1210" s="18">
        <v>73.846199999999996</v>
      </c>
      <c r="I1210" s="18">
        <v>151.47900000000001</v>
      </c>
      <c r="J1210" s="19">
        <v>0.1</v>
      </c>
      <c r="K1210" s="19">
        <v>0.41249999999999998</v>
      </c>
      <c r="L1210" s="19">
        <v>0.48749999999999999</v>
      </c>
      <c r="M1210" s="20">
        <v>30</v>
      </c>
      <c r="N1210" s="19">
        <v>13.3928571428571</v>
      </c>
      <c r="O1210" s="19">
        <v>33.035714285714299</v>
      </c>
      <c r="P1210" s="19">
        <v>91.517857142857096</v>
      </c>
    </row>
    <row r="1211" spans="1:16" ht="14.1" x14ac:dyDescent="0.5">
      <c r="A1211" t="s">
        <v>5773</v>
      </c>
      <c r="B1211" s="17" t="s">
        <v>291</v>
      </c>
      <c r="C1211" t="s">
        <v>4950</v>
      </c>
      <c r="D1211" t="s">
        <v>5774</v>
      </c>
      <c r="E1211" t="s">
        <v>3925</v>
      </c>
      <c r="F1211" s="18">
        <v>9.5693800000000007</v>
      </c>
      <c r="G1211" s="18">
        <v>124.40191</v>
      </c>
      <c r="H1211" s="18">
        <v>28.708130000000001</v>
      </c>
      <c r="I1211" s="18">
        <v>162.67943</v>
      </c>
      <c r="J1211" s="19">
        <v>5.8999999999999997E-2</v>
      </c>
      <c r="K1211" s="19">
        <v>0.76500000000000001</v>
      </c>
      <c r="L1211" s="19">
        <v>0.17599999999999999</v>
      </c>
      <c r="M1211" s="20">
        <v>30</v>
      </c>
      <c r="N1211" s="19">
        <v>2.6785714285714302</v>
      </c>
      <c r="O1211" s="19">
        <v>96.428571428571402</v>
      </c>
      <c r="P1211" s="19">
        <v>20.089285714285701</v>
      </c>
    </row>
    <row r="1212" spans="1:16" ht="14.1" x14ac:dyDescent="0.5">
      <c r="A1212" t="s">
        <v>5775</v>
      </c>
      <c r="B1212" s="17" t="s">
        <v>291</v>
      </c>
      <c r="C1212" t="s">
        <v>4950</v>
      </c>
      <c r="D1212" t="s">
        <v>5776</v>
      </c>
      <c r="E1212" t="s">
        <v>5777</v>
      </c>
      <c r="F1212" s="18">
        <v>30.98</v>
      </c>
      <c r="G1212" s="18">
        <v>107.65</v>
      </c>
      <c r="H1212" s="18">
        <v>89.332999999999998</v>
      </c>
      <c r="I1212" s="18">
        <v>227.96299999999999</v>
      </c>
      <c r="J1212" s="19">
        <v>0.13589999999999999</v>
      </c>
      <c r="K1212" s="19">
        <v>0.47220000000000001</v>
      </c>
      <c r="L1212" s="19">
        <v>0.39190000000000003</v>
      </c>
      <c r="M1212" s="20">
        <v>30</v>
      </c>
      <c r="N1212" s="19">
        <v>31.25</v>
      </c>
      <c r="O1212" s="19">
        <v>45.535714285714299</v>
      </c>
      <c r="P1212" s="19">
        <v>78.125</v>
      </c>
    </row>
    <row r="1213" spans="1:16" ht="14.1" x14ac:dyDescent="0.5">
      <c r="A1213" t="s">
        <v>5778</v>
      </c>
      <c r="B1213" s="17" t="s">
        <v>291</v>
      </c>
      <c r="C1213" t="s">
        <v>4950</v>
      </c>
      <c r="D1213" t="s">
        <v>5776</v>
      </c>
      <c r="E1213" t="s">
        <v>5777</v>
      </c>
      <c r="F1213" s="18">
        <v>47.97</v>
      </c>
      <c r="G1213" s="18">
        <v>185.5</v>
      </c>
      <c r="H1213" s="18">
        <v>148.29</v>
      </c>
      <c r="I1213" s="18">
        <v>381.76</v>
      </c>
      <c r="J1213" s="19">
        <v>0.12570000000000001</v>
      </c>
      <c r="K1213" s="19">
        <v>0.4859</v>
      </c>
      <c r="L1213" s="19">
        <v>0.38840000000000002</v>
      </c>
      <c r="M1213" s="20">
        <v>30</v>
      </c>
      <c r="N1213" s="19">
        <v>25.8928571428571</v>
      </c>
      <c r="O1213" s="19">
        <v>50.892857142857103</v>
      </c>
      <c r="P1213" s="19">
        <v>76.785714285714306</v>
      </c>
    </row>
    <row r="1214" spans="1:16" ht="14.1" x14ac:dyDescent="0.5">
      <c r="A1214" t="s">
        <v>5779</v>
      </c>
      <c r="B1214" s="17" t="s">
        <v>291</v>
      </c>
      <c r="C1214" t="s">
        <v>4950</v>
      </c>
      <c r="D1214" t="s">
        <v>5780</v>
      </c>
      <c r="E1214" t="s">
        <v>5781</v>
      </c>
      <c r="F1214" s="18">
        <v>80.099999999999994</v>
      </c>
      <c r="G1214" s="18">
        <v>190.7</v>
      </c>
      <c r="H1214" s="18">
        <v>198.4</v>
      </c>
      <c r="I1214" s="18">
        <v>469.2</v>
      </c>
      <c r="J1214" s="19">
        <v>0.17100000000000001</v>
      </c>
      <c r="K1214" s="19">
        <v>0.40600000000000003</v>
      </c>
      <c r="L1214" s="19">
        <v>0.42299999999999999</v>
      </c>
      <c r="M1214" s="20">
        <v>30</v>
      </c>
      <c r="N1214" s="19">
        <v>41.517857142857103</v>
      </c>
      <c r="O1214" s="19">
        <v>31.25</v>
      </c>
      <c r="P1214" s="19">
        <v>82.589285714285694</v>
      </c>
    </row>
    <row r="1215" spans="1:16" ht="14.1" x14ac:dyDescent="0.5">
      <c r="A1215" t="s">
        <v>5782</v>
      </c>
      <c r="B1215" s="17" t="s">
        <v>291</v>
      </c>
      <c r="C1215" t="s">
        <v>4950</v>
      </c>
      <c r="D1215" t="s">
        <v>5780</v>
      </c>
      <c r="E1215" t="s">
        <v>5781</v>
      </c>
      <c r="F1215" s="18">
        <v>145</v>
      </c>
      <c r="G1215" s="18">
        <v>197.8</v>
      </c>
      <c r="H1215" s="18">
        <v>299.60000000000002</v>
      </c>
      <c r="I1215" s="18">
        <v>642.4</v>
      </c>
      <c r="J1215" s="19">
        <v>0.22600000000000001</v>
      </c>
      <c r="K1215" s="19">
        <v>0.308</v>
      </c>
      <c r="L1215" s="19">
        <v>0.46600000000000003</v>
      </c>
      <c r="M1215" s="20">
        <v>30</v>
      </c>
      <c r="N1215" s="19">
        <v>53.125</v>
      </c>
      <c r="O1215" s="19">
        <v>15.1785714285714</v>
      </c>
      <c r="P1215" s="19">
        <v>88.839285714285694</v>
      </c>
    </row>
    <row r="1216" spans="1:16" ht="14.1" x14ac:dyDescent="0.5">
      <c r="A1216" t="s">
        <v>5783</v>
      </c>
      <c r="B1216" s="17" t="s">
        <v>291</v>
      </c>
      <c r="C1216" t="s">
        <v>4950</v>
      </c>
      <c r="D1216" t="s">
        <v>5784</v>
      </c>
      <c r="E1216" t="s">
        <v>5785</v>
      </c>
      <c r="F1216" s="18">
        <v>102.87634</v>
      </c>
      <c r="G1216" s="18">
        <v>432.50051999999999</v>
      </c>
      <c r="H1216" s="18">
        <v>107.07537000000001</v>
      </c>
      <c r="I1216" s="18">
        <v>642.45223999999996</v>
      </c>
      <c r="J1216" s="19">
        <v>0.16</v>
      </c>
      <c r="K1216" s="19">
        <v>0.67300000000000004</v>
      </c>
      <c r="L1216" s="19">
        <v>0.16700000000000001</v>
      </c>
      <c r="M1216" s="20">
        <v>30</v>
      </c>
      <c r="N1216" s="19">
        <v>40.178571428571402</v>
      </c>
      <c r="O1216" s="19">
        <v>89.285714285714306</v>
      </c>
      <c r="P1216" s="19">
        <v>17.410714285714299</v>
      </c>
    </row>
    <row r="1217" spans="1:16" ht="14.1" x14ac:dyDescent="0.5">
      <c r="A1217" t="s">
        <v>5786</v>
      </c>
      <c r="B1217" s="17" t="s">
        <v>291</v>
      </c>
      <c r="C1217" t="s">
        <v>4950</v>
      </c>
      <c r="D1217" t="s">
        <v>5787</v>
      </c>
      <c r="E1217" t="s">
        <v>5788</v>
      </c>
      <c r="F1217" s="18">
        <v>53.985509999999998</v>
      </c>
      <c r="G1217" s="18">
        <v>512.31884000000002</v>
      </c>
      <c r="H1217" s="18">
        <v>115.57971000000001</v>
      </c>
      <c r="I1217" s="18">
        <v>681.88405999999998</v>
      </c>
      <c r="J1217" s="19">
        <v>7.9000000000000001E-2</v>
      </c>
      <c r="K1217" s="19">
        <v>0.751</v>
      </c>
      <c r="L1217" s="19">
        <v>0.17</v>
      </c>
      <c r="M1217" s="20">
        <v>30</v>
      </c>
      <c r="N1217" s="19">
        <v>7.58928571428571</v>
      </c>
      <c r="O1217" s="19">
        <v>95.535714285714306</v>
      </c>
      <c r="P1217" s="19">
        <v>18.303571428571399</v>
      </c>
    </row>
    <row r="1218" spans="1:16" ht="14.1" x14ac:dyDescent="0.5">
      <c r="A1218" t="s">
        <v>5789</v>
      </c>
      <c r="B1218" s="17" t="s">
        <v>291</v>
      </c>
      <c r="C1218" t="s">
        <v>4950</v>
      </c>
      <c r="D1218" t="s">
        <v>4212</v>
      </c>
      <c r="E1218" t="s">
        <v>4164</v>
      </c>
      <c r="F1218" s="18">
        <v>41.143659999999997</v>
      </c>
      <c r="G1218" s="18">
        <v>739.10997999999995</v>
      </c>
      <c r="H1218" s="18">
        <v>206.32252</v>
      </c>
      <c r="I1218" s="18">
        <v>986.57615999999996</v>
      </c>
      <c r="J1218" s="19">
        <v>4.2000000000000003E-2</v>
      </c>
      <c r="K1218" s="19">
        <v>0.749</v>
      </c>
      <c r="L1218" s="19">
        <v>0.20899999999999999</v>
      </c>
      <c r="M1218" s="20">
        <v>31</v>
      </c>
      <c r="N1218" s="19">
        <v>5.8295964125560502</v>
      </c>
      <c r="O1218" s="19">
        <v>86.547085201793706</v>
      </c>
      <c r="P1218" s="19">
        <v>47.085201793722</v>
      </c>
    </row>
    <row r="1219" spans="1:16" ht="14.1" x14ac:dyDescent="0.5">
      <c r="A1219" t="s">
        <v>5790</v>
      </c>
      <c r="B1219" s="17" t="s">
        <v>291</v>
      </c>
      <c r="C1219" t="s">
        <v>4950</v>
      </c>
      <c r="D1219" t="s">
        <v>5791</v>
      </c>
      <c r="E1219" t="s">
        <v>5792</v>
      </c>
      <c r="F1219" s="18">
        <v>207</v>
      </c>
      <c r="G1219" s="18">
        <v>577</v>
      </c>
      <c r="H1219" s="18">
        <v>269</v>
      </c>
      <c r="I1219" s="18">
        <v>1053</v>
      </c>
      <c r="J1219" s="19">
        <v>0.19700000000000001</v>
      </c>
      <c r="K1219" s="19">
        <v>0.54800000000000004</v>
      </c>
      <c r="L1219" s="19">
        <v>0.255</v>
      </c>
      <c r="M1219" s="20">
        <v>31</v>
      </c>
      <c r="N1219" s="19">
        <v>72.645739910313907</v>
      </c>
      <c r="O1219" s="19">
        <v>33.632286995515699</v>
      </c>
      <c r="P1219" s="19">
        <v>59.641255605381197</v>
      </c>
    </row>
    <row r="1220" spans="1:16" ht="14.1" x14ac:dyDescent="0.5">
      <c r="A1220" t="s">
        <v>5793</v>
      </c>
      <c r="B1220" s="17" t="s">
        <v>291</v>
      </c>
      <c r="C1220" t="s">
        <v>4950</v>
      </c>
      <c r="D1220" t="s">
        <v>5791</v>
      </c>
      <c r="E1220" t="s">
        <v>5792</v>
      </c>
      <c r="F1220" s="18">
        <v>189</v>
      </c>
      <c r="G1220" s="18">
        <v>695</v>
      </c>
      <c r="H1220" s="18">
        <v>431</v>
      </c>
      <c r="I1220" s="18">
        <v>1315</v>
      </c>
      <c r="J1220" s="19">
        <v>0.14399999999999999</v>
      </c>
      <c r="K1220" s="19">
        <v>0.52900000000000003</v>
      </c>
      <c r="L1220" s="19">
        <v>0.32800000000000001</v>
      </c>
      <c r="M1220" s="20">
        <v>31</v>
      </c>
      <c r="N1220" s="19">
        <v>61.434977578475298</v>
      </c>
      <c r="O1220" s="19">
        <v>28.251121076233201</v>
      </c>
      <c r="P1220" s="19">
        <v>80.269058295964101</v>
      </c>
    </row>
    <row r="1221" spans="1:16" ht="14.1" x14ac:dyDescent="0.5">
      <c r="A1221" t="s">
        <v>5794</v>
      </c>
      <c r="B1221" s="17" t="s">
        <v>291</v>
      </c>
      <c r="C1221" t="s">
        <v>4950</v>
      </c>
      <c r="D1221" t="s">
        <v>5784</v>
      </c>
      <c r="E1221" t="s">
        <v>5785</v>
      </c>
      <c r="F1221" s="18">
        <v>205.11855</v>
      </c>
      <c r="G1221" s="18">
        <v>980.42906000000005</v>
      </c>
      <c r="H1221" s="18">
        <v>282.27323999999999</v>
      </c>
      <c r="I1221" s="18">
        <v>1467.8208500000001</v>
      </c>
      <c r="J1221" s="19">
        <v>0.14000000000000001</v>
      </c>
      <c r="K1221" s="19">
        <v>0.66800000000000004</v>
      </c>
      <c r="L1221" s="19">
        <v>0.192</v>
      </c>
      <c r="M1221" s="20">
        <v>31</v>
      </c>
      <c r="N1221" s="19">
        <v>59.192825112107599</v>
      </c>
      <c r="O1221" s="19">
        <v>64.573991031390094</v>
      </c>
      <c r="P1221" s="19">
        <v>38.116591928251097</v>
      </c>
    </row>
    <row r="1222" spans="1:16" ht="14.1" x14ac:dyDescent="0.5">
      <c r="A1222" t="s">
        <v>5795</v>
      </c>
      <c r="B1222" s="17" t="s">
        <v>291</v>
      </c>
      <c r="C1222" t="s">
        <v>4950</v>
      </c>
      <c r="D1222" t="s">
        <v>5796</v>
      </c>
      <c r="E1222" t="s">
        <v>5797</v>
      </c>
      <c r="F1222" s="18">
        <v>303.75940000000003</v>
      </c>
      <c r="G1222" s="18">
        <v>2231.5789500000001</v>
      </c>
      <c r="H1222" s="18">
        <v>385.71429000000001</v>
      </c>
      <c r="I1222" s="18">
        <v>2921.0526300000001</v>
      </c>
      <c r="J1222" s="19">
        <v>0.104</v>
      </c>
      <c r="K1222" s="19">
        <v>0.76400000000000001</v>
      </c>
      <c r="L1222" s="19">
        <v>0.13200000000000001</v>
      </c>
      <c r="M1222" s="20">
        <v>31</v>
      </c>
      <c r="N1222" s="19">
        <v>41.704035874439498</v>
      </c>
      <c r="O1222" s="19">
        <v>89.237668161434996</v>
      </c>
      <c r="P1222" s="19">
        <v>10.762331838565</v>
      </c>
    </row>
    <row r="1223" spans="1:16" ht="14.1" x14ac:dyDescent="0.5">
      <c r="A1223" t="s">
        <v>5798</v>
      </c>
      <c r="B1223" s="17" t="s">
        <v>291</v>
      </c>
      <c r="C1223" t="s">
        <v>4950</v>
      </c>
      <c r="D1223" t="s">
        <v>5799</v>
      </c>
      <c r="E1223" t="s">
        <v>5800</v>
      </c>
      <c r="F1223" s="18">
        <v>439.25200000000001</v>
      </c>
      <c r="G1223" s="18">
        <v>1710.1120000000001</v>
      </c>
      <c r="H1223" s="18">
        <v>1256.1780000000001</v>
      </c>
      <c r="I1223" s="18">
        <v>3405.5419999999999</v>
      </c>
      <c r="J1223" s="19">
        <v>0.129</v>
      </c>
      <c r="K1223" s="19">
        <v>0.502</v>
      </c>
      <c r="L1223" s="19">
        <v>0.36899999999999999</v>
      </c>
      <c r="M1223" s="20">
        <v>31</v>
      </c>
      <c r="N1223" s="19">
        <v>55.156950672645699</v>
      </c>
      <c r="O1223" s="19">
        <v>24.6636771300448</v>
      </c>
      <c r="P1223" s="19">
        <v>84.753363228699598</v>
      </c>
    </row>
    <row r="1224" spans="1:16" ht="14.1" x14ac:dyDescent="0.5">
      <c r="A1224" t="s">
        <v>5801</v>
      </c>
      <c r="B1224" s="17" t="s">
        <v>291</v>
      </c>
      <c r="C1224" t="s">
        <v>4950</v>
      </c>
      <c r="D1224" t="s">
        <v>4212</v>
      </c>
      <c r="E1224" t="s">
        <v>4164</v>
      </c>
      <c r="F1224" s="18">
        <v>220.46510000000001</v>
      </c>
      <c r="G1224" s="18">
        <v>3226.1487099999999</v>
      </c>
      <c r="H1224" s="18">
        <v>919.46951999999999</v>
      </c>
      <c r="I1224" s="18">
        <v>4366.0833199999997</v>
      </c>
      <c r="J1224" s="19">
        <v>0.05</v>
      </c>
      <c r="K1224" s="19">
        <v>0.73899999999999999</v>
      </c>
      <c r="L1224" s="19">
        <v>0.21099999999999999</v>
      </c>
      <c r="M1224" s="20">
        <v>32</v>
      </c>
      <c r="N1224" s="19">
        <v>13.901345291479799</v>
      </c>
      <c r="O1224" s="19">
        <v>82.062780269058294</v>
      </c>
      <c r="P1224" s="19">
        <v>52.914798206278</v>
      </c>
    </row>
    <row r="1225" spans="1:16" ht="14.1" x14ac:dyDescent="0.5">
      <c r="A1225" t="s">
        <v>5802</v>
      </c>
      <c r="B1225" s="17" t="s">
        <v>291</v>
      </c>
      <c r="C1225" t="s">
        <v>4950</v>
      </c>
      <c r="D1225" t="s">
        <v>5803</v>
      </c>
      <c r="E1225" t="s">
        <v>5804</v>
      </c>
      <c r="F1225" s="18">
        <v>192.43243000000001</v>
      </c>
      <c r="G1225" s="18">
        <v>3705.9459499999998</v>
      </c>
      <c r="H1225" s="18">
        <v>1297.2973</v>
      </c>
      <c r="I1225" s="18">
        <v>5195.6756800000003</v>
      </c>
      <c r="J1225" s="19">
        <v>3.6999999999999998E-2</v>
      </c>
      <c r="K1225" s="19">
        <v>0.71299999999999997</v>
      </c>
      <c r="L1225" s="19">
        <v>0.25</v>
      </c>
      <c r="M1225" s="20">
        <v>32</v>
      </c>
      <c r="N1225" s="19">
        <v>5.3811659192825099</v>
      </c>
      <c r="O1225" s="19">
        <v>66.367713004484301</v>
      </c>
      <c r="P1225" s="19">
        <v>73.094170403587398</v>
      </c>
    </row>
    <row r="1226" spans="1:16" ht="14.1" x14ac:dyDescent="0.5">
      <c r="A1226" t="s">
        <v>5805</v>
      </c>
      <c r="B1226" s="17" t="s">
        <v>291</v>
      </c>
      <c r="C1226" t="s">
        <v>4950</v>
      </c>
      <c r="D1226" t="s">
        <v>5799</v>
      </c>
      <c r="E1226" t="s">
        <v>5800</v>
      </c>
      <c r="F1226" s="18">
        <v>710.26214000000004</v>
      </c>
      <c r="G1226" s="18">
        <v>2679.75261</v>
      </c>
      <c r="H1226" s="18">
        <v>2057.9852500000002</v>
      </c>
      <c r="I1226" s="18">
        <v>5448</v>
      </c>
      <c r="J1226" s="19">
        <v>0.13</v>
      </c>
      <c r="K1226" s="19">
        <v>0.49199999999999999</v>
      </c>
      <c r="L1226" s="19">
        <v>0.378</v>
      </c>
      <c r="M1226" s="20">
        <v>32</v>
      </c>
      <c r="N1226" s="19">
        <v>64.573991031390094</v>
      </c>
      <c r="O1226" s="19">
        <v>8.0717488789237706</v>
      </c>
      <c r="P1226" s="19">
        <v>95.067264573990997</v>
      </c>
    </row>
    <row r="1227" spans="1:16" ht="14.1" x14ac:dyDescent="0.5">
      <c r="A1227" t="s">
        <v>5806</v>
      </c>
      <c r="B1227" s="17" t="s">
        <v>291</v>
      </c>
      <c r="C1227" t="s">
        <v>4950</v>
      </c>
      <c r="D1227" t="s">
        <v>5803</v>
      </c>
      <c r="E1227" t="s">
        <v>5804</v>
      </c>
      <c r="F1227" s="18">
        <v>385.32819000000001</v>
      </c>
      <c r="G1227" s="18">
        <v>5029.3436300000003</v>
      </c>
      <c r="H1227" s="18">
        <v>1544.4015400000001</v>
      </c>
      <c r="I1227" s="18">
        <v>6959.0733600000003</v>
      </c>
      <c r="J1227" s="19">
        <v>5.5E-2</v>
      </c>
      <c r="K1227" s="19">
        <v>0.72299999999999998</v>
      </c>
      <c r="L1227" s="19">
        <v>0.222</v>
      </c>
      <c r="M1227" s="20">
        <v>32</v>
      </c>
      <c r="N1227" s="19">
        <v>20.179372197309402</v>
      </c>
      <c r="O1227" s="19">
        <v>73.094170403587398</v>
      </c>
      <c r="P1227" s="19">
        <v>60.986547085201799</v>
      </c>
    </row>
    <row r="1228" spans="1:16" ht="14.1" x14ac:dyDescent="0.5">
      <c r="A1228" t="s">
        <v>5807</v>
      </c>
      <c r="B1228" s="17" t="s">
        <v>291</v>
      </c>
      <c r="C1228" t="s">
        <v>4950</v>
      </c>
      <c r="D1228" t="s">
        <v>5808</v>
      </c>
      <c r="E1228" t="s">
        <v>5809</v>
      </c>
      <c r="F1228" s="18">
        <v>316.85678000000001</v>
      </c>
      <c r="G1228" s="18">
        <v>5412.6593599999997</v>
      </c>
      <c r="H1228" s="18">
        <v>1506.00164</v>
      </c>
      <c r="I1228" s="18">
        <v>7235.5177800000001</v>
      </c>
      <c r="J1228" s="19">
        <v>4.3999999999999997E-2</v>
      </c>
      <c r="K1228" s="19">
        <v>0.748</v>
      </c>
      <c r="L1228" s="19">
        <v>0.20799999999999999</v>
      </c>
      <c r="M1228" s="20">
        <v>32</v>
      </c>
      <c r="N1228" s="19">
        <v>10.762331838565</v>
      </c>
      <c r="O1228" s="19">
        <v>85.650224215246595</v>
      </c>
      <c r="P1228" s="19">
        <v>51.569506726457398</v>
      </c>
    </row>
    <row r="1229" spans="1:16" ht="14.1" x14ac:dyDescent="0.5">
      <c r="A1229" t="s">
        <v>5810</v>
      </c>
      <c r="B1229" s="17" t="s">
        <v>291</v>
      </c>
      <c r="C1229" t="s">
        <v>4950</v>
      </c>
      <c r="D1229" t="s">
        <v>5811</v>
      </c>
      <c r="E1229" t="s">
        <v>5812</v>
      </c>
      <c r="F1229" s="18">
        <v>290.21739000000002</v>
      </c>
      <c r="G1229" s="18">
        <v>5542.3913000000002</v>
      </c>
      <c r="H1229" s="18">
        <v>1663.04348</v>
      </c>
      <c r="I1229" s="18">
        <v>7495.6521700000003</v>
      </c>
      <c r="J1229" s="19">
        <v>3.9E-2</v>
      </c>
      <c r="K1229" s="19">
        <v>0.73899999999999999</v>
      </c>
      <c r="L1229" s="19">
        <v>0.222</v>
      </c>
      <c r="M1229" s="20">
        <v>32</v>
      </c>
      <c r="N1229" s="19">
        <v>7.6233183856502196</v>
      </c>
      <c r="O1229" s="19">
        <v>81.614349775784802</v>
      </c>
      <c r="P1229" s="19">
        <v>61.883408071748903</v>
      </c>
    </row>
    <row r="1230" spans="1:16" ht="14.1" x14ac:dyDescent="0.5">
      <c r="A1230" t="s">
        <v>5813</v>
      </c>
      <c r="B1230" s="17" t="s">
        <v>291</v>
      </c>
      <c r="C1230" t="s">
        <v>4950</v>
      </c>
      <c r="D1230" t="s">
        <v>5811</v>
      </c>
      <c r="E1230" t="s">
        <v>5812</v>
      </c>
      <c r="F1230" s="18">
        <v>400</v>
      </c>
      <c r="G1230" s="18">
        <v>4851.0869599999996</v>
      </c>
      <c r="H1230" s="18">
        <v>2315.2173899999998</v>
      </c>
      <c r="I1230" s="18">
        <v>7566.3043500000003</v>
      </c>
      <c r="J1230" s="19">
        <v>5.2999999999999999E-2</v>
      </c>
      <c r="K1230" s="19">
        <v>0.64100000000000001</v>
      </c>
      <c r="L1230" s="19">
        <v>0.30599999999999999</v>
      </c>
      <c r="M1230" s="20">
        <v>32</v>
      </c>
      <c r="N1230" s="19">
        <v>17.040358744394599</v>
      </c>
      <c r="O1230" s="19">
        <v>37.219730941704</v>
      </c>
      <c r="P1230" s="19">
        <v>89.237668161434996</v>
      </c>
    </row>
    <row r="1231" spans="1:16" ht="14.1" x14ac:dyDescent="0.5">
      <c r="A1231" t="s">
        <v>5814</v>
      </c>
      <c r="B1231" s="17" t="s">
        <v>291</v>
      </c>
      <c r="C1231" t="s">
        <v>4950</v>
      </c>
      <c r="D1231" t="s">
        <v>5815</v>
      </c>
      <c r="E1231" t="s">
        <v>5816</v>
      </c>
      <c r="F1231" s="18">
        <v>551.83199000000002</v>
      </c>
      <c r="G1231" s="18">
        <v>5457.9982099999997</v>
      </c>
      <c r="H1231" s="18">
        <v>1628.68633</v>
      </c>
      <c r="I1231" s="18">
        <v>7638.5165299999999</v>
      </c>
      <c r="J1231" s="19">
        <v>7.1999999999999995E-2</v>
      </c>
      <c r="K1231" s="19">
        <v>0.71499999999999997</v>
      </c>
      <c r="L1231" s="19">
        <v>0.21299999999999999</v>
      </c>
      <c r="M1231" s="20">
        <v>32</v>
      </c>
      <c r="N1231" s="19">
        <v>34.529147982062803</v>
      </c>
      <c r="O1231" s="19">
        <v>67.713004484304903</v>
      </c>
      <c r="P1231" s="19">
        <v>55.156950672645699</v>
      </c>
    </row>
    <row r="1232" spans="1:16" ht="14.1" x14ac:dyDescent="0.5">
      <c r="A1232" t="s">
        <v>5817</v>
      </c>
      <c r="B1232" s="17" t="s">
        <v>291</v>
      </c>
      <c r="C1232" t="s">
        <v>4950</v>
      </c>
      <c r="D1232" t="s">
        <v>5818</v>
      </c>
      <c r="E1232" t="s">
        <v>5819</v>
      </c>
      <c r="F1232" s="18">
        <v>206.48967999999999</v>
      </c>
      <c r="G1232" s="18">
        <v>6558.5054099999998</v>
      </c>
      <c r="H1232" s="18">
        <v>884.95574999999997</v>
      </c>
      <c r="I1232" s="18">
        <v>7649.9508400000004</v>
      </c>
      <c r="J1232" s="19">
        <v>2.7E-2</v>
      </c>
      <c r="K1232" s="19">
        <v>0.85699999999999998</v>
      </c>
      <c r="L1232" s="19">
        <v>0.11600000000000001</v>
      </c>
      <c r="M1232" s="20">
        <v>32</v>
      </c>
      <c r="N1232" s="19">
        <v>1.79372197309417</v>
      </c>
      <c r="O1232" s="19">
        <v>100</v>
      </c>
      <c r="P1232" s="19">
        <v>6.2780269058296003</v>
      </c>
    </row>
    <row r="1233" spans="1:16" ht="14.1" x14ac:dyDescent="0.5">
      <c r="A1233" t="s">
        <v>5820</v>
      </c>
      <c r="B1233" s="17" t="s">
        <v>291</v>
      </c>
      <c r="C1233" t="s">
        <v>4950</v>
      </c>
      <c r="D1233" t="s">
        <v>5811</v>
      </c>
      <c r="E1233" t="s">
        <v>5812</v>
      </c>
      <c r="F1233" s="18">
        <v>330.43477999999999</v>
      </c>
      <c r="G1233" s="18">
        <v>5500</v>
      </c>
      <c r="H1233" s="18">
        <v>1869.56522</v>
      </c>
      <c r="I1233" s="18">
        <v>7700</v>
      </c>
      <c r="J1233" s="19">
        <v>4.2999999999999997E-2</v>
      </c>
      <c r="K1233" s="19">
        <v>0.71399999999999997</v>
      </c>
      <c r="L1233" s="19">
        <v>0.24299999999999999</v>
      </c>
      <c r="M1233" s="20">
        <v>32</v>
      </c>
      <c r="N1233" s="19">
        <v>9.8654708520179408</v>
      </c>
      <c r="O1233" s="19">
        <v>67.264573991031398</v>
      </c>
      <c r="P1233" s="19">
        <v>69.506726457399097</v>
      </c>
    </row>
    <row r="1234" spans="1:16" ht="14.1" x14ac:dyDescent="0.5">
      <c r="A1234" t="s">
        <v>5821</v>
      </c>
      <c r="B1234" s="17" t="s">
        <v>291</v>
      </c>
      <c r="C1234" t="s">
        <v>4950</v>
      </c>
      <c r="D1234" t="s">
        <v>5811</v>
      </c>
      <c r="E1234" t="s">
        <v>5812</v>
      </c>
      <c r="F1234" s="18">
        <v>400</v>
      </c>
      <c r="G1234" s="18">
        <v>5726.0869599999996</v>
      </c>
      <c r="H1234" s="18">
        <v>1858.6956499999999</v>
      </c>
      <c r="I1234" s="18">
        <v>7984.7826100000002</v>
      </c>
      <c r="J1234" s="19">
        <v>0.05</v>
      </c>
      <c r="K1234" s="19">
        <v>0.71699999999999997</v>
      </c>
      <c r="L1234" s="19">
        <v>0.23300000000000001</v>
      </c>
      <c r="M1234" s="20">
        <v>33</v>
      </c>
      <c r="N1234" s="19">
        <v>14.7321428571429</v>
      </c>
      <c r="O1234" s="19">
        <v>67.410714285714306</v>
      </c>
      <c r="P1234" s="19">
        <v>62.946428571428598</v>
      </c>
    </row>
    <row r="1235" spans="1:16" ht="14.1" x14ac:dyDescent="0.5">
      <c r="A1235" t="s">
        <v>5822</v>
      </c>
      <c r="B1235" s="17" t="s">
        <v>291</v>
      </c>
      <c r="C1235" t="s">
        <v>4950</v>
      </c>
      <c r="D1235" t="s">
        <v>5092</v>
      </c>
      <c r="E1235" t="s">
        <v>5093</v>
      </c>
      <c r="F1235" s="18">
        <v>131.41426999999999</v>
      </c>
      <c r="G1235" s="18">
        <v>6476.8460599999999</v>
      </c>
      <c r="H1235" s="18">
        <v>1774.0926199999999</v>
      </c>
      <c r="I1235" s="18">
        <v>8382.3529400000007</v>
      </c>
      <c r="J1235" s="19">
        <v>1.6E-2</v>
      </c>
      <c r="K1235" s="19">
        <v>0.77300000000000002</v>
      </c>
      <c r="L1235" s="19">
        <v>0.21199999999999999</v>
      </c>
      <c r="M1235" s="20">
        <v>33</v>
      </c>
      <c r="N1235" s="19">
        <v>0</v>
      </c>
      <c r="O1235" s="19">
        <v>87.946428571428598</v>
      </c>
      <c r="P1235" s="19">
        <v>52.232142857142897</v>
      </c>
    </row>
    <row r="1236" spans="1:16" ht="14.1" x14ac:dyDescent="0.5">
      <c r="A1236" t="s">
        <v>5823</v>
      </c>
      <c r="B1236" s="17" t="s">
        <v>291</v>
      </c>
      <c r="C1236" t="s">
        <v>4950</v>
      </c>
      <c r="D1236" t="s">
        <v>5811</v>
      </c>
      <c r="E1236" t="s">
        <v>5812</v>
      </c>
      <c r="F1236" s="18">
        <v>400</v>
      </c>
      <c r="G1236" s="18">
        <v>7330.4347799999996</v>
      </c>
      <c r="H1236" s="18">
        <v>2565.2173899999998</v>
      </c>
      <c r="I1236" s="18">
        <v>10295.652169999999</v>
      </c>
      <c r="J1236" s="19">
        <v>3.9E-2</v>
      </c>
      <c r="K1236" s="19">
        <v>0.71199999999999997</v>
      </c>
      <c r="L1236" s="19">
        <v>0.249</v>
      </c>
      <c r="M1236" s="20">
        <v>33</v>
      </c>
      <c r="N1236" s="19">
        <v>10.714285714285699</v>
      </c>
      <c r="O1236" s="19">
        <v>65.625</v>
      </c>
      <c r="P1236" s="19">
        <v>70.089285714285694</v>
      </c>
    </row>
    <row r="1237" spans="1:16" ht="14.1" x14ac:dyDescent="0.5">
      <c r="A1237" t="s">
        <v>5824</v>
      </c>
      <c r="B1237" s="17" t="s">
        <v>291</v>
      </c>
      <c r="C1237" t="s">
        <v>4950</v>
      </c>
      <c r="D1237" t="s">
        <v>5811</v>
      </c>
      <c r="E1237" t="s">
        <v>5812</v>
      </c>
      <c r="F1237" s="18">
        <v>380.43477999999999</v>
      </c>
      <c r="G1237" s="18">
        <v>8423.9130399999995</v>
      </c>
      <c r="H1237" s="18">
        <v>2684.7826100000002</v>
      </c>
      <c r="I1237" s="18">
        <v>11489.130429999999</v>
      </c>
      <c r="J1237" s="19">
        <v>3.3000000000000002E-2</v>
      </c>
      <c r="K1237" s="19">
        <v>0.73299999999999998</v>
      </c>
      <c r="L1237" s="19">
        <v>0.23400000000000001</v>
      </c>
      <c r="M1237" s="20">
        <v>33</v>
      </c>
      <c r="N1237" s="19">
        <v>5.8035714285714297</v>
      </c>
      <c r="O1237" s="19">
        <v>73.214285714285694</v>
      </c>
      <c r="P1237" s="19">
        <v>63.392857142857103</v>
      </c>
    </row>
    <row r="1238" spans="1:16" ht="14.1" x14ac:dyDescent="0.5">
      <c r="A1238" t="s">
        <v>5825</v>
      </c>
      <c r="B1238" s="17" t="s">
        <v>291</v>
      </c>
      <c r="C1238" t="s">
        <v>4950</v>
      </c>
      <c r="D1238" t="s">
        <v>4212</v>
      </c>
      <c r="E1238" t="s">
        <v>4164</v>
      </c>
      <c r="F1238" s="18">
        <v>641.54101000000003</v>
      </c>
      <c r="G1238" s="18">
        <v>10603.904549999999</v>
      </c>
      <c r="H1238" s="18">
        <v>2662.84665</v>
      </c>
      <c r="I1238" s="18">
        <v>13908.2922</v>
      </c>
      <c r="J1238" s="19">
        <v>4.5999999999999999E-2</v>
      </c>
      <c r="K1238" s="19">
        <v>0.76200000000000001</v>
      </c>
      <c r="L1238" s="19">
        <v>0.191</v>
      </c>
      <c r="M1238" s="20">
        <v>33</v>
      </c>
      <c r="N1238" s="19">
        <v>13.839285714285699</v>
      </c>
      <c r="O1238" s="19">
        <v>85.267857142857096</v>
      </c>
      <c r="P1238" s="19">
        <v>41.517857142857103</v>
      </c>
    </row>
    <row r="1239" spans="1:16" ht="14.1" x14ac:dyDescent="0.5">
      <c r="A1239" t="s">
        <v>5826</v>
      </c>
      <c r="B1239" s="17" t="s">
        <v>291</v>
      </c>
      <c r="C1239" t="s">
        <v>4950</v>
      </c>
      <c r="D1239" t="s">
        <v>5827</v>
      </c>
      <c r="E1239" t="s">
        <v>5828</v>
      </c>
      <c r="F1239" s="18">
        <v>468.31956000000002</v>
      </c>
      <c r="G1239" s="18">
        <v>11377.410470000001</v>
      </c>
      <c r="H1239" s="18">
        <v>3168.0440800000001</v>
      </c>
      <c r="I1239" s="18">
        <v>15013.774100000001</v>
      </c>
      <c r="J1239" s="19">
        <v>3.1E-2</v>
      </c>
      <c r="K1239" s="19">
        <v>0.75800000000000001</v>
      </c>
      <c r="L1239" s="19">
        <v>0.21099999999999999</v>
      </c>
      <c r="M1239" s="20">
        <v>34</v>
      </c>
      <c r="N1239" s="19">
        <v>6.7264573991031398</v>
      </c>
      <c r="O1239" s="19">
        <v>75.336322869955197</v>
      </c>
      <c r="P1239" s="19">
        <v>57.847533632287004</v>
      </c>
    </row>
    <row r="1240" spans="1:16" ht="14.1" x14ac:dyDescent="0.5">
      <c r="A1240" t="s">
        <v>5829</v>
      </c>
      <c r="B1240" s="17" t="s">
        <v>291</v>
      </c>
      <c r="C1240" t="s">
        <v>4950</v>
      </c>
      <c r="D1240" t="s">
        <v>5774</v>
      </c>
      <c r="E1240" t="s">
        <v>3925</v>
      </c>
      <c r="F1240" s="18">
        <v>480.96192000000002</v>
      </c>
      <c r="G1240" s="18">
        <v>11983.96794</v>
      </c>
      <c r="H1240" s="18">
        <v>3386.7735499999999</v>
      </c>
      <c r="I1240" s="18">
        <v>15851.70341</v>
      </c>
      <c r="J1240" s="19">
        <v>0.03</v>
      </c>
      <c r="K1240" s="19">
        <v>0.75600000000000001</v>
      </c>
      <c r="L1240" s="19">
        <v>0.214</v>
      </c>
      <c r="M1240" s="20">
        <v>34</v>
      </c>
      <c r="N1240" s="19">
        <v>5.3811659192825099</v>
      </c>
      <c r="O1240" s="19">
        <v>74.4394618834081</v>
      </c>
      <c r="P1240" s="19">
        <v>61.883408071748903</v>
      </c>
    </row>
    <row r="1241" spans="1:16" ht="14.1" x14ac:dyDescent="0.5">
      <c r="A1241" t="s">
        <v>5830</v>
      </c>
      <c r="B1241" s="17" t="s">
        <v>291</v>
      </c>
      <c r="C1241" t="s">
        <v>4950</v>
      </c>
      <c r="D1241" t="s">
        <v>5092</v>
      </c>
      <c r="E1241" t="s">
        <v>5093</v>
      </c>
      <c r="F1241" s="18">
        <v>304.44965000000002</v>
      </c>
      <c r="G1241" s="18">
        <v>15700.234189999999</v>
      </c>
      <c r="H1241" s="18">
        <v>913.34894999999995</v>
      </c>
      <c r="I1241" s="18">
        <v>16918.032790000001</v>
      </c>
      <c r="J1241" s="19">
        <v>1.7999999999999999E-2</v>
      </c>
      <c r="K1241" s="19">
        <v>0.92800000000000005</v>
      </c>
      <c r="L1241" s="19">
        <v>5.3999999999999999E-2</v>
      </c>
      <c r="M1241" s="20">
        <v>34</v>
      </c>
      <c r="N1241" s="19">
        <v>1.3452914798206299</v>
      </c>
      <c r="O1241" s="19">
        <v>100</v>
      </c>
      <c r="P1241" s="19">
        <v>0.89686098654708502</v>
      </c>
    </row>
    <row r="1242" spans="1:16" ht="14.1" x14ac:dyDescent="0.5">
      <c r="A1242" t="s">
        <v>5831</v>
      </c>
      <c r="B1242" s="17" t="s">
        <v>291</v>
      </c>
      <c r="C1242" t="s">
        <v>4950</v>
      </c>
      <c r="D1242" t="s">
        <v>5803</v>
      </c>
      <c r="E1242" t="s">
        <v>5804</v>
      </c>
      <c r="F1242" s="18">
        <v>415.96638999999999</v>
      </c>
      <c r="G1242" s="18">
        <v>12968.48739</v>
      </c>
      <c r="H1242" s="18">
        <v>3949.5798300000001</v>
      </c>
      <c r="I1242" s="18">
        <v>17334.033609999999</v>
      </c>
      <c r="J1242" s="19">
        <v>2.4E-2</v>
      </c>
      <c r="K1242" s="19">
        <v>0.748</v>
      </c>
      <c r="L1242" s="19">
        <v>0.22800000000000001</v>
      </c>
      <c r="M1242" s="20">
        <v>34</v>
      </c>
      <c r="N1242" s="19">
        <v>2.6905829596412598</v>
      </c>
      <c r="O1242" s="19">
        <v>69.506726457399097</v>
      </c>
      <c r="P1242" s="19">
        <v>71.300448430493304</v>
      </c>
    </row>
    <row r="1243" spans="1:16" ht="14.1" x14ac:dyDescent="0.5">
      <c r="A1243" t="s">
        <v>5832</v>
      </c>
      <c r="B1243" s="17" t="s">
        <v>291</v>
      </c>
      <c r="C1243" t="s">
        <v>4950</v>
      </c>
      <c r="D1243" t="s">
        <v>5787</v>
      </c>
      <c r="E1243" t="s">
        <v>5788</v>
      </c>
      <c r="F1243" s="18">
        <v>893.12977000000001</v>
      </c>
      <c r="G1243" s="18">
        <v>13829.516540000001</v>
      </c>
      <c r="H1243" s="18">
        <v>3078.8804100000002</v>
      </c>
      <c r="I1243" s="18">
        <v>17801.526720000002</v>
      </c>
      <c r="J1243" s="19">
        <v>0.05</v>
      </c>
      <c r="K1243" s="19">
        <v>0.77700000000000002</v>
      </c>
      <c r="L1243" s="19">
        <v>0.17299999999999999</v>
      </c>
      <c r="M1243" s="20">
        <v>34</v>
      </c>
      <c r="N1243" s="19">
        <v>19.730941704035899</v>
      </c>
      <c r="O1243" s="19">
        <v>85.201793721973104</v>
      </c>
      <c r="P1243" s="19">
        <v>31.838565022421498</v>
      </c>
    </row>
    <row r="1244" spans="1:16" ht="14.1" x14ac:dyDescent="0.5">
      <c r="A1244" t="s">
        <v>5833</v>
      </c>
      <c r="B1244" s="17" t="s">
        <v>291</v>
      </c>
      <c r="C1244" t="s">
        <v>4950</v>
      </c>
      <c r="D1244" t="s">
        <v>5834</v>
      </c>
      <c r="E1244" t="s">
        <v>5835</v>
      </c>
      <c r="F1244" s="18">
        <v>852.06835000000001</v>
      </c>
      <c r="G1244" s="18">
        <v>12814.7482</v>
      </c>
      <c r="H1244" s="18">
        <v>4383.9928099999997</v>
      </c>
      <c r="I1244" s="18">
        <v>18050.80935</v>
      </c>
      <c r="J1244" s="19">
        <v>4.7E-2</v>
      </c>
      <c r="K1244" s="19">
        <v>0.71</v>
      </c>
      <c r="L1244" s="19">
        <v>0.24299999999999999</v>
      </c>
      <c r="M1244" s="20">
        <v>34</v>
      </c>
      <c r="N1244" s="19">
        <v>18.834080717488799</v>
      </c>
      <c r="O1244" s="19">
        <v>53.363228699551598</v>
      </c>
      <c r="P1244" s="19">
        <v>78.475336322870007</v>
      </c>
    </row>
    <row r="1245" spans="1:16" ht="14.1" x14ac:dyDescent="0.5">
      <c r="A1245" t="s">
        <v>5836</v>
      </c>
      <c r="B1245" s="17" t="s">
        <v>291</v>
      </c>
      <c r="C1245" t="s">
        <v>4950</v>
      </c>
      <c r="D1245" t="s">
        <v>5796</v>
      </c>
      <c r="E1245" t="s">
        <v>5797</v>
      </c>
      <c r="F1245" s="18">
        <v>996.64053999999999</v>
      </c>
      <c r="G1245" s="18">
        <v>15838.745800000001</v>
      </c>
      <c r="H1245" s="18">
        <v>1350.5039200000001</v>
      </c>
      <c r="I1245" s="18">
        <v>18185.89026</v>
      </c>
      <c r="J1245" s="19">
        <v>5.5E-2</v>
      </c>
      <c r="K1245" s="19">
        <v>0.871</v>
      </c>
      <c r="L1245" s="19">
        <v>7.3999999999999996E-2</v>
      </c>
      <c r="M1245" s="20">
        <v>34</v>
      </c>
      <c r="N1245" s="19">
        <v>25.5605381165919</v>
      </c>
      <c r="O1245" s="19">
        <v>99.551569506726494</v>
      </c>
      <c r="P1245" s="19">
        <v>1.3452914798206299</v>
      </c>
    </row>
    <row r="1246" spans="1:16" ht="14.1" x14ac:dyDescent="0.5">
      <c r="A1246" t="s">
        <v>5837</v>
      </c>
      <c r="B1246" s="17" t="s">
        <v>291</v>
      </c>
      <c r="C1246" t="s">
        <v>4950</v>
      </c>
      <c r="D1246" t="s">
        <v>5838</v>
      </c>
      <c r="E1246" t="s">
        <v>5839</v>
      </c>
      <c r="F1246" s="18">
        <v>925.21834000000001</v>
      </c>
      <c r="G1246" s="18">
        <v>12770.19651</v>
      </c>
      <c r="H1246" s="18">
        <v>4694.3231400000004</v>
      </c>
      <c r="I1246" s="18">
        <v>18389.737990000001</v>
      </c>
      <c r="J1246" s="19">
        <v>0.05</v>
      </c>
      <c r="K1246" s="19">
        <v>0.69399999999999995</v>
      </c>
      <c r="L1246" s="19">
        <v>0.255</v>
      </c>
      <c r="M1246" s="20">
        <v>34</v>
      </c>
      <c r="N1246" s="19">
        <v>20.179372197309402</v>
      </c>
      <c r="O1246" s="19">
        <v>48.430493273542602</v>
      </c>
      <c r="P1246" s="19">
        <v>84.753363228699598</v>
      </c>
    </row>
    <row r="1247" spans="1:16" ht="14.1" x14ac:dyDescent="0.5">
      <c r="A1247" t="s">
        <v>5840</v>
      </c>
      <c r="B1247" s="17" t="s">
        <v>291</v>
      </c>
      <c r="C1247" t="s">
        <v>4950</v>
      </c>
      <c r="D1247" t="s">
        <v>5787</v>
      </c>
      <c r="E1247" t="s">
        <v>5788</v>
      </c>
      <c r="F1247" s="18">
        <v>944.76743999999997</v>
      </c>
      <c r="G1247" s="18">
        <v>14281.97674</v>
      </c>
      <c r="H1247" s="18">
        <v>3284.8837199999998</v>
      </c>
      <c r="I1247" s="18">
        <v>18511.627909999999</v>
      </c>
      <c r="J1247" s="19">
        <v>5.0999999999999997E-2</v>
      </c>
      <c r="K1247" s="19">
        <v>0.77200000000000002</v>
      </c>
      <c r="L1247" s="19">
        <v>0.17699999999999999</v>
      </c>
      <c r="M1247" s="20">
        <v>34</v>
      </c>
      <c r="N1247" s="19">
        <v>21.076233183856498</v>
      </c>
      <c r="O1247" s="19">
        <v>82.5112107623318</v>
      </c>
      <c r="P1247" s="19">
        <v>34.977578475336301</v>
      </c>
    </row>
    <row r="1248" spans="1:16" ht="14.1" x14ac:dyDescent="0.5">
      <c r="A1248" t="s">
        <v>5841</v>
      </c>
      <c r="B1248" s="17" t="s">
        <v>291</v>
      </c>
      <c r="C1248" t="s">
        <v>4950</v>
      </c>
      <c r="D1248" t="s">
        <v>5842</v>
      </c>
      <c r="E1248" t="s">
        <v>3925</v>
      </c>
      <c r="F1248" s="18">
        <v>650.40650000000005</v>
      </c>
      <c r="G1248" s="18">
        <v>14939.02439</v>
      </c>
      <c r="H1248" s="18">
        <v>4329.26829</v>
      </c>
      <c r="I1248" s="18">
        <v>19918.699189999999</v>
      </c>
      <c r="J1248" s="19">
        <v>3.3000000000000002E-2</v>
      </c>
      <c r="K1248" s="19">
        <v>0.75</v>
      </c>
      <c r="L1248" s="19">
        <v>0.217</v>
      </c>
      <c r="M1248" s="20">
        <v>34</v>
      </c>
      <c r="N1248" s="19">
        <v>8.0717488789237706</v>
      </c>
      <c r="O1248" s="19">
        <v>70.852017937219699</v>
      </c>
      <c r="P1248" s="19">
        <v>63.228699551569498</v>
      </c>
    </row>
    <row r="1249" spans="1:16" ht="14.1" x14ac:dyDescent="0.5">
      <c r="A1249" t="s">
        <v>5843</v>
      </c>
      <c r="B1249" s="17" t="s">
        <v>291</v>
      </c>
      <c r="C1249" t="s">
        <v>4950</v>
      </c>
      <c r="D1249" t="s">
        <v>5844</v>
      </c>
      <c r="E1249" t="s">
        <v>5845</v>
      </c>
      <c r="F1249" s="18">
        <v>650.40650000000005</v>
      </c>
      <c r="G1249" s="18">
        <v>14939.02439</v>
      </c>
      <c r="H1249" s="18">
        <v>4613.82114</v>
      </c>
      <c r="I1249" s="18">
        <v>20203.25203</v>
      </c>
      <c r="J1249" s="19">
        <v>3.2000000000000001E-2</v>
      </c>
      <c r="K1249" s="19">
        <v>0.73899999999999999</v>
      </c>
      <c r="L1249" s="19">
        <v>0.22800000000000001</v>
      </c>
      <c r="M1249" s="20">
        <v>34</v>
      </c>
      <c r="N1249" s="19">
        <v>7.6233183856502196</v>
      </c>
      <c r="O1249" s="19">
        <v>64.573991031390094</v>
      </c>
      <c r="P1249" s="19">
        <v>70.852017937219699</v>
      </c>
    </row>
    <row r="1250" spans="1:16" ht="14.1" x14ac:dyDescent="0.5">
      <c r="A1250" t="s">
        <v>5846</v>
      </c>
      <c r="B1250" s="17" t="s">
        <v>291</v>
      </c>
      <c r="C1250" t="s">
        <v>4950</v>
      </c>
      <c r="D1250" t="s">
        <v>5827</v>
      </c>
      <c r="E1250" t="s">
        <v>5828</v>
      </c>
      <c r="F1250" s="18">
        <v>584.70764999999994</v>
      </c>
      <c r="G1250" s="18">
        <v>15922.038979999999</v>
      </c>
      <c r="H1250" s="18">
        <v>3868.0659700000001</v>
      </c>
      <c r="I1250" s="18">
        <v>20374.812590000001</v>
      </c>
      <c r="J1250" s="19">
        <v>2.9000000000000001E-2</v>
      </c>
      <c r="K1250" s="19">
        <v>0.78100000000000003</v>
      </c>
      <c r="L1250" s="19">
        <v>0.19</v>
      </c>
      <c r="M1250" s="20">
        <v>34</v>
      </c>
      <c r="N1250" s="19">
        <v>4.4843049327354301</v>
      </c>
      <c r="O1250" s="19">
        <v>85.650224215246595</v>
      </c>
      <c r="P1250" s="19">
        <v>44.843049327354301</v>
      </c>
    </row>
    <row r="1251" spans="1:16" ht="14.1" x14ac:dyDescent="0.5">
      <c r="A1251" t="s">
        <v>5847</v>
      </c>
      <c r="B1251" s="17" t="s">
        <v>291</v>
      </c>
      <c r="C1251" t="s">
        <v>4950</v>
      </c>
      <c r="D1251" t="s">
        <v>4338</v>
      </c>
      <c r="E1251" t="s">
        <v>4339</v>
      </c>
      <c r="F1251" s="18">
        <v>567.10429999999997</v>
      </c>
      <c r="G1251" s="18">
        <v>16072.210069999999</v>
      </c>
      <c r="H1251" s="18">
        <v>4376.3676100000002</v>
      </c>
      <c r="I1251" s="18">
        <v>21015.681980000001</v>
      </c>
      <c r="J1251" s="19">
        <v>2.7E-2</v>
      </c>
      <c r="K1251" s="19">
        <v>0.76500000000000001</v>
      </c>
      <c r="L1251" s="19">
        <v>0.20799999999999999</v>
      </c>
      <c r="M1251" s="20">
        <v>35</v>
      </c>
      <c r="N1251" s="19">
        <v>12.556053811659201</v>
      </c>
      <c r="O1251" s="19">
        <v>75.336322869955197</v>
      </c>
      <c r="P1251" s="19">
        <v>55.156950672645699</v>
      </c>
    </row>
    <row r="1252" spans="1:16" ht="14.1" x14ac:dyDescent="0.5">
      <c r="A1252" t="s">
        <v>5848</v>
      </c>
      <c r="B1252" s="17" t="s">
        <v>291</v>
      </c>
      <c r="C1252" t="s">
        <v>4950</v>
      </c>
      <c r="D1252" t="s">
        <v>4212</v>
      </c>
      <c r="E1252" t="s">
        <v>4164</v>
      </c>
      <c r="F1252" s="18">
        <v>1166.8915400000001</v>
      </c>
      <c r="G1252" s="18">
        <v>15876.768389999999</v>
      </c>
      <c r="H1252" s="18">
        <v>4023.66</v>
      </c>
      <c r="I1252" s="18">
        <v>21067.319930000001</v>
      </c>
      <c r="J1252" s="19">
        <v>5.5E-2</v>
      </c>
      <c r="K1252" s="19">
        <v>0.754</v>
      </c>
      <c r="L1252" s="19">
        <v>0.191</v>
      </c>
      <c r="M1252" s="20">
        <v>35</v>
      </c>
      <c r="N1252" s="19">
        <v>38.116591928251097</v>
      </c>
      <c r="O1252" s="19">
        <v>72.197309417040401</v>
      </c>
      <c r="P1252" s="19">
        <v>47.533632286995498</v>
      </c>
    </row>
    <row r="1253" spans="1:16" ht="14.1" x14ac:dyDescent="0.5">
      <c r="A1253" t="s">
        <v>5849</v>
      </c>
      <c r="B1253" s="17" t="s">
        <v>291</v>
      </c>
      <c r="C1253" t="s">
        <v>4950</v>
      </c>
      <c r="D1253" t="s">
        <v>4212</v>
      </c>
      <c r="E1253" t="s">
        <v>4164</v>
      </c>
      <c r="F1253" s="18">
        <v>812.50887999999998</v>
      </c>
      <c r="G1253" s="18">
        <v>16174.648789999999</v>
      </c>
      <c r="H1253" s="18">
        <v>4122.54</v>
      </c>
      <c r="I1253" s="18">
        <v>21109.697670000001</v>
      </c>
      <c r="J1253" s="19">
        <v>3.7999999999999999E-2</v>
      </c>
      <c r="K1253" s="19">
        <v>0.76600000000000001</v>
      </c>
      <c r="L1253" s="19">
        <v>0.19500000000000001</v>
      </c>
      <c r="M1253" s="20">
        <v>35</v>
      </c>
      <c r="N1253" s="19">
        <v>20.627802690583</v>
      </c>
      <c r="O1253" s="19">
        <v>76.233183856502194</v>
      </c>
      <c r="P1253" s="19">
        <v>50.224215246636803</v>
      </c>
    </row>
    <row r="1254" spans="1:16" ht="14.1" x14ac:dyDescent="0.5">
      <c r="A1254" t="s">
        <v>5850</v>
      </c>
      <c r="B1254" s="17" t="s">
        <v>291</v>
      </c>
      <c r="C1254" t="s">
        <v>4950</v>
      </c>
      <c r="D1254" t="s">
        <v>5851</v>
      </c>
      <c r="E1254" t="s">
        <v>5852</v>
      </c>
      <c r="F1254" s="18">
        <v>149.73262</v>
      </c>
      <c r="G1254" s="18">
        <v>4502.6737999999996</v>
      </c>
      <c r="H1254" s="18">
        <v>17433.15508</v>
      </c>
      <c r="I1254" s="18">
        <v>22085.5615</v>
      </c>
      <c r="J1254" s="19">
        <v>7.0000000000000001E-3</v>
      </c>
      <c r="K1254" s="19">
        <v>0.20399999999999999</v>
      </c>
      <c r="L1254" s="19">
        <v>0.78900000000000003</v>
      </c>
      <c r="M1254" s="20">
        <v>35</v>
      </c>
      <c r="N1254" s="19">
        <v>0</v>
      </c>
      <c r="O1254" s="19">
        <v>0.44843049327354301</v>
      </c>
      <c r="P1254" s="19">
        <v>99.551569506726494</v>
      </c>
    </row>
    <row r="1255" spans="1:16" ht="14.1" x14ac:dyDescent="0.5">
      <c r="A1255" t="s">
        <v>5853</v>
      </c>
      <c r="B1255" s="17" t="s">
        <v>291</v>
      </c>
      <c r="C1255" t="s">
        <v>4950</v>
      </c>
      <c r="D1255" t="s">
        <v>5827</v>
      </c>
      <c r="E1255" t="s">
        <v>5828</v>
      </c>
      <c r="F1255" s="18">
        <v>619.76549</v>
      </c>
      <c r="G1255" s="18">
        <v>19179.229480000002</v>
      </c>
      <c r="H1255" s="18">
        <v>4438.8609699999997</v>
      </c>
      <c r="I1255" s="18">
        <v>24237.855950000001</v>
      </c>
      <c r="J1255" s="19">
        <v>2.5999999999999999E-2</v>
      </c>
      <c r="K1255" s="19">
        <v>0.79100000000000004</v>
      </c>
      <c r="L1255" s="19">
        <v>0.183</v>
      </c>
      <c r="M1255" s="20">
        <v>35</v>
      </c>
      <c r="N1255" s="19">
        <v>11.2107623318386</v>
      </c>
      <c r="O1255" s="19">
        <v>86.995515695067297</v>
      </c>
      <c r="P1255" s="19">
        <v>39.910313901345297</v>
      </c>
    </row>
    <row r="1256" spans="1:16" ht="14.1" x14ac:dyDescent="0.5">
      <c r="A1256" t="s">
        <v>5854</v>
      </c>
      <c r="B1256" s="17" t="s">
        <v>291</v>
      </c>
      <c r="C1256" t="s">
        <v>4950</v>
      </c>
      <c r="D1256" t="s">
        <v>5787</v>
      </c>
      <c r="E1256" t="s">
        <v>5788</v>
      </c>
      <c r="F1256" s="18">
        <v>1191.8918900000001</v>
      </c>
      <c r="G1256" s="18">
        <v>21605.405409999999</v>
      </c>
      <c r="H1256" s="18">
        <v>4675.6756800000003</v>
      </c>
      <c r="I1256" s="18">
        <v>27472.972969999999</v>
      </c>
      <c r="J1256" s="19">
        <v>4.2999999999999997E-2</v>
      </c>
      <c r="K1256" s="19">
        <v>0.78600000000000003</v>
      </c>
      <c r="L1256" s="19">
        <v>0.17</v>
      </c>
      <c r="M1256" s="20">
        <v>35</v>
      </c>
      <c r="N1256" s="19">
        <v>26.905829596412602</v>
      </c>
      <c r="O1256" s="19">
        <v>84.753363228699598</v>
      </c>
      <c r="P1256" s="19">
        <v>29.147982062780301</v>
      </c>
    </row>
    <row r="1257" spans="1:16" ht="14.1" x14ac:dyDescent="0.5">
      <c r="A1257" t="s">
        <v>5855</v>
      </c>
      <c r="B1257" s="17" t="s">
        <v>291</v>
      </c>
      <c r="C1257" t="s">
        <v>4950</v>
      </c>
      <c r="D1257" t="s">
        <v>5803</v>
      </c>
      <c r="E1257" t="s">
        <v>5804</v>
      </c>
      <c r="F1257" s="18">
        <v>666.66666999999995</v>
      </c>
      <c r="G1257" s="18">
        <v>22720.720720000001</v>
      </c>
      <c r="H1257" s="18">
        <v>5549.5495499999997</v>
      </c>
      <c r="I1257" s="18">
        <v>28936.93694</v>
      </c>
      <c r="J1257" s="19">
        <v>2.3E-2</v>
      </c>
      <c r="K1257" s="19">
        <v>0.78500000000000003</v>
      </c>
      <c r="L1257" s="19">
        <v>0.192</v>
      </c>
      <c r="M1257" s="20">
        <v>36</v>
      </c>
      <c r="N1257" s="19">
        <v>4.46428571428571</v>
      </c>
      <c r="O1257" s="19">
        <v>85.267857142857096</v>
      </c>
      <c r="P1257" s="19">
        <v>47.321428571428598</v>
      </c>
    </row>
    <row r="1258" spans="1:16" ht="14.1" x14ac:dyDescent="0.5">
      <c r="A1258" t="s">
        <v>5856</v>
      </c>
      <c r="B1258" s="17" t="s">
        <v>291</v>
      </c>
      <c r="C1258" t="s">
        <v>4950</v>
      </c>
      <c r="D1258" t="s">
        <v>5857</v>
      </c>
      <c r="E1258" t="s">
        <v>5858</v>
      </c>
      <c r="F1258" s="18">
        <v>1012.15805</v>
      </c>
      <c r="G1258" s="18">
        <v>22917.933130000001</v>
      </c>
      <c r="H1258" s="18">
        <v>5227.96353</v>
      </c>
      <c r="I1258" s="18">
        <v>29158.05471</v>
      </c>
      <c r="J1258" s="19">
        <v>3.5000000000000003E-2</v>
      </c>
      <c r="K1258" s="19">
        <v>0.78600000000000003</v>
      </c>
      <c r="L1258" s="19">
        <v>0.17899999999999999</v>
      </c>
      <c r="M1258" s="20">
        <v>36</v>
      </c>
      <c r="N1258" s="19">
        <v>14.7321428571429</v>
      </c>
      <c r="O1258" s="19">
        <v>87.053571428571402</v>
      </c>
      <c r="P1258" s="19">
        <v>32.589285714285701</v>
      </c>
    </row>
    <row r="1259" spans="1:16" ht="14.1" x14ac:dyDescent="0.5">
      <c r="A1259" t="s">
        <v>5859</v>
      </c>
      <c r="B1259" s="17" t="s">
        <v>291</v>
      </c>
      <c r="C1259" t="s">
        <v>4950</v>
      </c>
      <c r="D1259" t="s">
        <v>5860</v>
      </c>
      <c r="E1259" t="s">
        <v>5059</v>
      </c>
      <c r="F1259" s="18">
        <v>524.32431999999994</v>
      </c>
      <c r="G1259" s="18">
        <v>23362.16216</v>
      </c>
      <c r="H1259" s="18">
        <v>6918.9189200000001</v>
      </c>
      <c r="I1259" s="18">
        <v>30805.405409999999</v>
      </c>
      <c r="J1259" s="19">
        <v>1.7000000000000001E-2</v>
      </c>
      <c r="K1259" s="19">
        <v>0.75800000000000001</v>
      </c>
      <c r="L1259" s="19">
        <v>0.22500000000000001</v>
      </c>
      <c r="M1259" s="20">
        <v>36</v>
      </c>
      <c r="N1259" s="19">
        <v>1.33928571428571</v>
      </c>
      <c r="O1259" s="19">
        <v>75.446428571428598</v>
      </c>
      <c r="P1259" s="19">
        <v>69.196428571428598</v>
      </c>
    </row>
    <row r="1260" spans="1:16" ht="14.1" x14ac:dyDescent="0.5">
      <c r="A1260" t="s">
        <v>5861</v>
      </c>
      <c r="B1260" s="17" t="s">
        <v>291</v>
      </c>
      <c r="C1260" t="s">
        <v>4950</v>
      </c>
      <c r="D1260" t="s">
        <v>4212</v>
      </c>
      <c r="E1260" t="s">
        <v>4164</v>
      </c>
      <c r="F1260" s="18">
        <v>683.17618000000004</v>
      </c>
      <c r="G1260" s="18">
        <v>25028.640319999999</v>
      </c>
      <c r="H1260" s="18">
        <v>5998.12</v>
      </c>
      <c r="I1260" s="18">
        <v>31709.9365</v>
      </c>
      <c r="J1260" s="19">
        <v>2.1999999999999999E-2</v>
      </c>
      <c r="K1260" s="19">
        <v>0.78900000000000003</v>
      </c>
      <c r="L1260" s="19">
        <v>0.189</v>
      </c>
      <c r="M1260" s="20">
        <v>36</v>
      </c>
      <c r="N1260" s="19">
        <v>3.5714285714285698</v>
      </c>
      <c r="O1260" s="19">
        <v>89.285714285714306</v>
      </c>
      <c r="P1260" s="19">
        <v>43.75</v>
      </c>
    </row>
    <row r="1261" spans="1:16" ht="14.1" x14ac:dyDescent="0.5">
      <c r="A1261" t="s">
        <v>5862</v>
      </c>
      <c r="B1261" s="17" t="s">
        <v>291</v>
      </c>
      <c r="C1261" t="s">
        <v>4950</v>
      </c>
      <c r="D1261" t="s">
        <v>5857</v>
      </c>
      <c r="E1261" t="s">
        <v>5858</v>
      </c>
      <c r="F1261" s="18">
        <v>1140.4109599999999</v>
      </c>
      <c r="G1261" s="18">
        <v>25719.178080000002</v>
      </c>
      <c r="H1261" s="18">
        <v>5890.4109600000002</v>
      </c>
      <c r="I1261" s="18">
        <v>32750</v>
      </c>
      <c r="J1261" s="19">
        <v>3.5000000000000003E-2</v>
      </c>
      <c r="K1261" s="19">
        <v>0.78500000000000003</v>
      </c>
      <c r="L1261" s="19">
        <v>0.18</v>
      </c>
      <c r="M1261" s="20">
        <v>36</v>
      </c>
      <c r="N1261" s="19">
        <v>15.1785714285714</v>
      </c>
      <c r="O1261" s="19">
        <v>85.714285714285694</v>
      </c>
      <c r="P1261" s="19">
        <v>33.035714285714299</v>
      </c>
    </row>
    <row r="1262" spans="1:16" ht="14.1" x14ac:dyDescent="0.5">
      <c r="A1262" t="s">
        <v>5863</v>
      </c>
      <c r="B1262" s="17" t="s">
        <v>291</v>
      </c>
      <c r="C1262" t="s">
        <v>4950</v>
      </c>
      <c r="D1262" t="s">
        <v>5827</v>
      </c>
      <c r="E1262" t="s">
        <v>5828</v>
      </c>
      <c r="F1262" s="18">
        <v>1273.34465</v>
      </c>
      <c r="G1262" s="18">
        <v>23641.7657</v>
      </c>
      <c r="H1262" s="18">
        <v>7979.6264899999996</v>
      </c>
      <c r="I1262" s="18">
        <v>32894.736839999998</v>
      </c>
      <c r="J1262" s="19">
        <v>3.9E-2</v>
      </c>
      <c r="K1262" s="19">
        <v>0.71899999999999997</v>
      </c>
      <c r="L1262" s="19">
        <v>0.24299999999999999</v>
      </c>
      <c r="M1262" s="20">
        <v>36</v>
      </c>
      <c r="N1262" s="19">
        <v>18.75</v>
      </c>
      <c r="O1262" s="19">
        <v>58.928571428571402</v>
      </c>
      <c r="P1262" s="19">
        <v>82.589285714285694</v>
      </c>
    </row>
    <row r="1263" spans="1:16" ht="14.1" x14ac:dyDescent="0.5">
      <c r="A1263" t="s">
        <v>5864</v>
      </c>
      <c r="B1263" s="17" t="s">
        <v>291</v>
      </c>
      <c r="C1263" t="s">
        <v>4950</v>
      </c>
      <c r="D1263" t="s">
        <v>4212</v>
      </c>
      <c r="E1263" t="s">
        <v>4164</v>
      </c>
      <c r="F1263" s="18">
        <v>737.71412999999995</v>
      </c>
      <c r="G1263" s="18">
        <v>25535.33178</v>
      </c>
      <c r="H1263" s="18">
        <v>7012.5140000000001</v>
      </c>
      <c r="I1263" s="18">
        <v>33285.559910000004</v>
      </c>
      <c r="J1263" s="19">
        <v>2.1999999999999999E-2</v>
      </c>
      <c r="K1263" s="19">
        <v>0.76700000000000002</v>
      </c>
      <c r="L1263" s="19">
        <v>0.21099999999999999</v>
      </c>
      <c r="M1263" s="20">
        <v>36</v>
      </c>
      <c r="N1263" s="19">
        <v>4.0178571428571397</v>
      </c>
      <c r="O1263" s="19">
        <v>79.464285714285694</v>
      </c>
      <c r="P1263" s="19">
        <v>62.053571428571402</v>
      </c>
    </row>
    <row r="1264" spans="1:16" ht="14.1" x14ac:dyDescent="0.5">
      <c r="A1264" t="s">
        <v>5865</v>
      </c>
      <c r="B1264" s="17" t="s">
        <v>291</v>
      </c>
      <c r="C1264" t="s">
        <v>4950</v>
      </c>
      <c r="D1264" t="s">
        <v>5827</v>
      </c>
      <c r="E1264" t="s">
        <v>5828</v>
      </c>
      <c r="F1264" s="18">
        <v>993.72384999999997</v>
      </c>
      <c r="G1264" s="18">
        <v>26385.983260000001</v>
      </c>
      <c r="H1264" s="18">
        <v>6642.2594099999997</v>
      </c>
      <c r="I1264" s="18">
        <v>34021.966529999998</v>
      </c>
      <c r="J1264" s="19">
        <v>2.9000000000000001E-2</v>
      </c>
      <c r="K1264" s="19">
        <v>0.77600000000000002</v>
      </c>
      <c r="L1264" s="19">
        <v>0.19500000000000001</v>
      </c>
      <c r="M1264" s="20">
        <v>36</v>
      </c>
      <c r="N1264" s="19">
        <v>8.03571428571429</v>
      </c>
      <c r="O1264" s="19">
        <v>80.803571428571402</v>
      </c>
      <c r="P1264" s="19">
        <v>50.446428571428598</v>
      </c>
    </row>
    <row r="1265" spans="1:16" ht="14.1" x14ac:dyDescent="0.5">
      <c r="A1265" t="s">
        <v>5866</v>
      </c>
      <c r="B1265" s="17" t="s">
        <v>291</v>
      </c>
      <c r="C1265" t="s">
        <v>4950</v>
      </c>
      <c r="D1265" t="s">
        <v>4212</v>
      </c>
      <c r="E1265" t="s">
        <v>4164</v>
      </c>
      <c r="F1265" s="18">
        <v>408.37518999999998</v>
      </c>
      <c r="G1265" s="18">
        <v>28325.003860000001</v>
      </c>
      <c r="H1265" s="18">
        <v>7254.2150000000001</v>
      </c>
      <c r="I1265" s="18">
        <v>35987.59405</v>
      </c>
      <c r="J1265" s="19">
        <v>1.0999999999999999E-2</v>
      </c>
      <c r="K1265" s="19">
        <v>0.78700000000000003</v>
      </c>
      <c r="L1265" s="19">
        <v>0.20200000000000001</v>
      </c>
      <c r="M1265" s="20">
        <v>37</v>
      </c>
      <c r="N1265" s="19">
        <v>0.89686098654708502</v>
      </c>
      <c r="O1265" s="19">
        <v>84.753363228699598</v>
      </c>
      <c r="P1265" s="19">
        <v>58.295964125560502</v>
      </c>
    </row>
    <row r="1266" spans="1:16" ht="14.1" x14ac:dyDescent="0.5">
      <c r="A1266" t="s">
        <v>5867</v>
      </c>
      <c r="B1266" s="17" t="s">
        <v>291</v>
      </c>
      <c r="C1266" t="s">
        <v>4950</v>
      </c>
      <c r="D1266" t="s">
        <v>5827</v>
      </c>
      <c r="E1266" t="s">
        <v>5828</v>
      </c>
      <c r="F1266" s="18">
        <v>841.48728000000006</v>
      </c>
      <c r="G1266" s="18">
        <v>29863.0137</v>
      </c>
      <c r="H1266" s="18">
        <v>6027.3972599999997</v>
      </c>
      <c r="I1266" s="18">
        <v>36731.898240000002</v>
      </c>
      <c r="J1266" s="19">
        <v>2.3E-2</v>
      </c>
      <c r="K1266" s="19">
        <v>0.81299999999999994</v>
      </c>
      <c r="L1266" s="19">
        <v>0.16400000000000001</v>
      </c>
      <c r="M1266" s="20">
        <v>37</v>
      </c>
      <c r="N1266" s="19">
        <v>5.8295964125560502</v>
      </c>
      <c r="O1266" s="19">
        <v>92.376681614349806</v>
      </c>
      <c r="P1266" s="19">
        <v>26.905829596412602</v>
      </c>
    </row>
    <row r="1267" spans="1:16" ht="14.1" x14ac:dyDescent="0.5">
      <c r="A1267" t="s">
        <v>5868</v>
      </c>
      <c r="B1267" s="17" t="s">
        <v>291</v>
      </c>
      <c r="C1267" t="s">
        <v>4950</v>
      </c>
      <c r="D1267" t="s">
        <v>5838</v>
      </c>
      <c r="E1267" t="s">
        <v>5839</v>
      </c>
      <c r="F1267" s="18">
        <v>925.19685000000004</v>
      </c>
      <c r="G1267" s="18">
        <v>28284.120729999999</v>
      </c>
      <c r="H1267" s="18">
        <v>7611.5485600000002</v>
      </c>
      <c r="I1267" s="18">
        <v>36820.866139999998</v>
      </c>
      <c r="J1267" s="19">
        <v>2.5000000000000001E-2</v>
      </c>
      <c r="K1267" s="19">
        <v>0.76800000000000002</v>
      </c>
      <c r="L1267" s="19">
        <v>0.20699999999999999</v>
      </c>
      <c r="M1267" s="20">
        <v>37</v>
      </c>
      <c r="N1267" s="19">
        <v>7.6233183856502196</v>
      </c>
      <c r="O1267" s="19">
        <v>75.336322869955197</v>
      </c>
      <c r="P1267" s="19">
        <v>64.125560538116602</v>
      </c>
    </row>
    <row r="1268" spans="1:16" ht="14.1" x14ac:dyDescent="0.5">
      <c r="A1268" t="s">
        <v>5869</v>
      </c>
      <c r="B1268" s="17" t="s">
        <v>291</v>
      </c>
      <c r="C1268" t="s">
        <v>4950</v>
      </c>
      <c r="D1268" t="s">
        <v>5857</v>
      </c>
      <c r="E1268" t="s">
        <v>5858</v>
      </c>
      <c r="F1268" s="18">
        <v>1284.44444</v>
      </c>
      <c r="G1268" s="18">
        <v>29955.555560000001</v>
      </c>
      <c r="H1268" s="18">
        <v>6844.4444400000002</v>
      </c>
      <c r="I1268" s="18">
        <v>38084.444439999999</v>
      </c>
      <c r="J1268" s="19">
        <v>3.4000000000000002E-2</v>
      </c>
      <c r="K1268" s="19">
        <v>0.78700000000000003</v>
      </c>
      <c r="L1268" s="19">
        <v>0.18</v>
      </c>
      <c r="M1268" s="20">
        <v>37</v>
      </c>
      <c r="N1268" s="19">
        <v>13.004484304932699</v>
      </c>
      <c r="O1268" s="19">
        <v>85.201793721973104</v>
      </c>
      <c r="P1268" s="19">
        <v>38.116591928251097</v>
      </c>
    </row>
    <row r="1269" spans="1:16" ht="14.1" x14ac:dyDescent="0.5">
      <c r="A1269" t="s">
        <v>5870</v>
      </c>
      <c r="B1269" s="17" t="s">
        <v>291</v>
      </c>
      <c r="C1269" t="s">
        <v>4950</v>
      </c>
      <c r="D1269" t="s">
        <v>4212</v>
      </c>
      <c r="E1269" t="s">
        <v>4164</v>
      </c>
      <c r="F1269" s="18">
        <v>317.64132000000001</v>
      </c>
      <c r="G1269" s="18">
        <v>29940.069810000001</v>
      </c>
      <c r="H1269" s="18">
        <v>7986.44</v>
      </c>
      <c r="I1269" s="18">
        <v>38244.151129999998</v>
      </c>
      <c r="J1269" s="19">
        <v>8.0000000000000002E-3</v>
      </c>
      <c r="K1269" s="19">
        <v>0.78300000000000003</v>
      </c>
      <c r="L1269" s="19">
        <v>0.20899999999999999</v>
      </c>
      <c r="M1269" s="20">
        <v>37</v>
      </c>
      <c r="N1269" s="19">
        <v>0</v>
      </c>
      <c r="O1269" s="19">
        <v>81.165919282511197</v>
      </c>
      <c r="P1269" s="19">
        <v>65.919282511210795</v>
      </c>
    </row>
    <row r="1270" spans="1:16" ht="14.1" x14ac:dyDescent="0.5">
      <c r="A1270" t="s">
        <v>5871</v>
      </c>
      <c r="B1270" s="17" t="s">
        <v>291</v>
      </c>
      <c r="C1270" t="s">
        <v>4950</v>
      </c>
      <c r="D1270" t="s">
        <v>5857</v>
      </c>
      <c r="E1270" t="s">
        <v>5858</v>
      </c>
      <c r="F1270" s="18">
        <v>1257.9505300000001</v>
      </c>
      <c r="G1270" s="18">
        <v>29858.65724</v>
      </c>
      <c r="H1270" s="18">
        <v>7137.8091899999999</v>
      </c>
      <c r="I1270" s="18">
        <v>38254.416960000002</v>
      </c>
      <c r="J1270" s="19">
        <v>3.3000000000000002E-2</v>
      </c>
      <c r="K1270" s="19">
        <v>0.78100000000000003</v>
      </c>
      <c r="L1270" s="19">
        <v>0.187</v>
      </c>
      <c r="M1270" s="20">
        <v>37</v>
      </c>
      <c r="N1270" s="19">
        <v>11.6591928251121</v>
      </c>
      <c r="O1270" s="19">
        <v>78.475336322870007</v>
      </c>
      <c r="P1270" s="19">
        <v>44.394618834080703</v>
      </c>
    </row>
    <row r="1271" spans="1:16" ht="14.1" x14ac:dyDescent="0.5">
      <c r="A1271" t="s">
        <v>5872</v>
      </c>
      <c r="B1271" s="17" t="s">
        <v>291</v>
      </c>
      <c r="C1271" t="s">
        <v>4950</v>
      </c>
      <c r="D1271" t="s">
        <v>4212</v>
      </c>
      <c r="E1271" t="s">
        <v>4164</v>
      </c>
      <c r="F1271" s="18">
        <v>817.56880999999998</v>
      </c>
      <c r="G1271" s="18">
        <v>32464.3086</v>
      </c>
      <c r="H1271" s="18">
        <v>8365.2199999999993</v>
      </c>
      <c r="I1271" s="18">
        <v>41647.097410000002</v>
      </c>
      <c r="J1271" s="19">
        <v>0.02</v>
      </c>
      <c r="K1271" s="19">
        <v>0.78</v>
      </c>
      <c r="L1271" s="19">
        <v>0.20100000000000001</v>
      </c>
      <c r="M1271" s="20">
        <v>37</v>
      </c>
      <c r="N1271" s="19">
        <v>2.2421524663677102</v>
      </c>
      <c r="O1271" s="19">
        <v>77.130044843049305</v>
      </c>
      <c r="P1271" s="19">
        <v>56.053811659192803</v>
      </c>
    </row>
    <row r="1272" spans="1:16" ht="14.1" x14ac:dyDescent="0.5">
      <c r="A1272" t="s">
        <v>5873</v>
      </c>
      <c r="B1272" s="17" t="s">
        <v>291</v>
      </c>
      <c r="C1272" t="s">
        <v>4950</v>
      </c>
      <c r="D1272" t="s">
        <v>4212</v>
      </c>
      <c r="E1272" t="s">
        <v>4164</v>
      </c>
      <c r="F1272" s="18">
        <v>1111.06349</v>
      </c>
      <c r="G1272" s="18">
        <v>33140.083809999996</v>
      </c>
      <c r="H1272" s="18">
        <v>8023.61</v>
      </c>
      <c r="I1272" s="18">
        <v>42274.757299999997</v>
      </c>
      <c r="J1272" s="19">
        <v>2.5999999999999999E-2</v>
      </c>
      <c r="K1272" s="19">
        <v>0.78400000000000003</v>
      </c>
      <c r="L1272" s="19">
        <v>0.19</v>
      </c>
      <c r="M1272" s="20">
        <v>37</v>
      </c>
      <c r="N1272" s="19">
        <v>8.0717488789237706</v>
      </c>
      <c r="O1272" s="19">
        <v>83.408071748878896</v>
      </c>
      <c r="P1272" s="19">
        <v>47.533632286995498</v>
      </c>
    </row>
    <row r="1273" spans="1:16" ht="14.1" x14ac:dyDescent="0.5">
      <c r="A1273" t="s">
        <v>5874</v>
      </c>
      <c r="B1273" s="17" t="s">
        <v>291</v>
      </c>
      <c r="C1273" t="s">
        <v>4950</v>
      </c>
      <c r="D1273" t="s">
        <v>4212</v>
      </c>
      <c r="E1273" t="s">
        <v>4164</v>
      </c>
      <c r="F1273" s="18">
        <v>881.20820000000003</v>
      </c>
      <c r="G1273" s="18">
        <v>33230.755080000003</v>
      </c>
      <c r="H1273" s="18">
        <v>8306.5499999999993</v>
      </c>
      <c r="I1273" s="18">
        <v>42418.513279999999</v>
      </c>
      <c r="J1273" s="19">
        <v>2.1000000000000001E-2</v>
      </c>
      <c r="K1273" s="19">
        <v>0.78300000000000003</v>
      </c>
      <c r="L1273" s="19">
        <v>0.19600000000000001</v>
      </c>
      <c r="M1273" s="20">
        <v>37</v>
      </c>
      <c r="N1273" s="19">
        <v>3.1390134529148002</v>
      </c>
      <c r="O1273" s="19">
        <v>81.614349775784802</v>
      </c>
      <c r="P1273" s="19">
        <v>50.672645739910301</v>
      </c>
    </row>
    <row r="1274" spans="1:16" ht="14.1" x14ac:dyDescent="0.5">
      <c r="A1274" t="s">
        <v>5875</v>
      </c>
      <c r="B1274" s="17" t="s">
        <v>291</v>
      </c>
      <c r="C1274" t="s">
        <v>4950</v>
      </c>
      <c r="D1274" t="s">
        <v>5827</v>
      </c>
      <c r="E1274" t="s">
        <v>5828</v>
      </c>
      <c r="F1274" s="18">
        <v>1780.1047100000001</v>
      </c>
      <c r="G1274" s="18">
        <v>34554.973819999999</v>
      </c>
      <c r="H1274" s="18">
        <v>10680.628269999999</v>
      </c>
      <c r="I1274" s="18">
        <v>47015.706810000003</v>
      </c>
      <c r="J1274" s="19">
        <v>3.7999999999999999E-2</v>
      </c>
      <c r="K1274" s="19">
        <v>0.73499999999999999</v>
      </c>
      <c r="L1274" s="19">
        <v>0.22700000000000001</v>
      </c>
      <c r="M1274" s="20">
        <v>38</v>
      </c>
      <c r="N1274" s="19">
        <v>19.282511210762301</v>
      </c>
      <c r="O1274" s="19">
        <v>55.156950672645699</v>
      </c>
      <c r="P1274" s="19">
        <v>74.4394618834081</v>
      </c>
    </row>
    <row r="1275" spans="1:16" ht="14.1" x14ac:dyDescent="0.5">
      <c r="A1275" t="s">
        <v>5876</v>
      </c>
      <c r="B1275" s="17" t="s">
        <v>291</v>
      </c>
      <c r="C1275" t="s">
        <v>4950</v>
      </c>
      <c r="D1275" t="s">
        <v>4212</v>
      </c>
      <c r="E1275" t="s">
        <v>4164</v>
      </c>
      <c r="F1275" s="18">
        <v>2328.0876800000001</v>
      </c>
      <c r="G1275" s="18">
        <v>37254.179900000003</v>
      </c>
      <c r="H1275" s="18">
        <v>8254.77</v>
      </c>
      <c r="I1275" s="18">
        <v>47837.037579999997</v>
      </c>
      <c r="J1275" s="19">
        <v>4.9000000000000002E-2</v>
      </c>
      <c r="K1275" s="19">
        <v>0.77900000000000003</v>
      </c>
      <c r="L1275" s="19">
        <v>0.17299999999999999</v>
      </c>
      <c r="M1275" s="20">
        <v>38</v>
      </c>
      <c r="N1275" s="19">
        <v>33.1838565022422</v>
      </c>
      <c r="O1275" s="19">
        <v>75.336322869955197</v>
      </c>
      <c r="P1275" s="19">
        <v>29.147982062780301</v>
      </c>
    </row>
    <row r="1276" spans="1:16" ht="14.1" x14ac:dyDescent="0.5">
      <c r="A1276" t="s">
        <v>5877</v>
      </c>
      <c r="B1276" s="17" t="s">
        <v>291</v>
      </c>
      <c r="C1276" t="s">
        <v>4950</v>
      </c>
      <c r="D1276" t="s">
        <v>5827</v>
      </c>
      <c r="E1276" t="s">
        <v>5828</v>
      </c>
      <c r="F1276" s="18">
        <v>1461.0389600000001</v>
      </c>
      <c r="G1276" s="18">
        <v>37987.012990000003</v>
      </c>
      <c r="H1276" s="18">
        <v>8766.2337700000007</v>
      </c>
      <c r="I1276" s="18">
        <v>48214.285709999996</v>
      </c>
      <c r="J1276" s="19">
        <v>0.03</v>
      </c>
      <c r="K1276" s="19">
        <v>0.78800000000000003</v>
      </c>
      <c r="L1276" s="19">
        <v>0.182</v>
      </c>
      <c r="M1276" s="20">
        <v>38</v>
      </c>
      <c r="N1276" s="19">
        <v>13.901345291479799</v>
      </c>
      <c r="O1276" s="19">
        <v>79.372197309417004</v>
      </c>
      <c r="P1276" s="19">
        <v>36.322869955157003</v>
      </c>
    </row>
    <row r="1277" spans="1:16" ht="14.1" x14ac:dyDescent="0.5">
      <c r="A1277" t="s">
        <v>5878</v>
      </c>
      <c r="B1277" s="17" t="s">
        <v>291</v>
      </c>
      <c r="C1277" t="s">
        <v>4950</v>
      </c>
      <c r="D1277" t="s">
        <v>5851</v>
      </c>
      <c r="E1277" t="s">
        <v>5852</v>
      </c>
      <c r="F1277" s="18">
        <v>658.53659000000005</v>
      </c>
      <c r="G1277" s="18">
        <v>8195.1219500000007</v>
      </c>
      <c r="H1277" s="18">
        <v>41707.317069999997</v>
      </c>
      <c r="I1277" s="18">
        <v>50560.975610000001</v>
      </c>
      <c r="J1277" s="19">
        <v>1.2999999999999999E-2</v>
      </c>
      <c r="K1277" s="19">
        <v>0.16200000000000001</v>
      </c>
      <c r="L1277" s="19">
        <v>0.82499999999999996</v>
      </c>
      <c r="M1277" s="20">
        <v>38</v>
      </c>
      <c r="N1277" s="19">
        <v>1.79372197309417</v>
      </c>
      <c r="O1277" s="19">
        <v>0</v>
      </c>
      <c r="P1277" s="19">
        <v>100</v>
      </c>
    </row>
    <row r="1278" spans="1:16" ht="14.1" x14ac:dyDescent="0.5">
      <c r="A1278" t="s">
        <v>5879</v>
      </c>
      <c r="B1278" s="17" t="s">
        <v>291</v>
      </c>
      <c r="C1278" t="s">
        <v>4950</v>
      </c>
      <c r="D1278" t="s">
        <v>5018</v>
      </c>
      <c r="E1278" t="s">
        <v>5019</v>
      </c>
      <c r="F1278" s="18">
        <v>1276.59574</v>
      </c>
      <c r="G1278" s="18">
        <v>35683.890579999999</v>
      </c>
      <c r="H1278" s="18">
        <v>14285.71429</v>
      </c>
      <c r="I1278" s="18">
        <v>51246.20061</v>
      </c>
      <c r="J1278" s="19">
        <v>2.5000000000000001E-2</v>
      </c>
      <c r="K1278" s="19">
        <v>0.69599999999999995</v>
      </c>
      <c r="L1278" s="19">
        <v>0.27900000000000003</v>
      </c>
      <c r="M1278" s="20">
        <v>38</v>
      </c>
      <c r="N1278" s="19">
        <v>10.762331838565</v>
      </c>
      <c r="O1278" s="19">
        <v>37.668161434977598</v>
      </c>
      <c r="P1278" s="19">
        <v>90.134529147982093</v>
      </c>
    </row>
    <row r="1279" spans="1:16" ht="14.1" x14ac:dyDescent="0.5">
      <c r="A1279" t="s">
        <v>5880</v>
      </c>
      <c r="B1279" s="17" t="s">
        <v>291</v>
      </c>
      <c r="C1279" t="s">
        <v>4950</v>
      </c>
      <c r="D1279" t="s">
        <v>4212</v>
      </c>
      <c r="E1279" t="s">
        <v>4164</v>
      </c>
      <c r="F1279" s="18">
        <v>1204.87699</v>
      </c>
      <c r="G1279" s="18">
        <v>41384.499600000003</v>
      </c>
      <c r="H1279" s="18">
        <v>8958.66</v>
      </c>
      <c r="I1279" s="18">
        <v>51548.036590000003</v>
      </c>
      <c r="J1279" s="19">
        <v>2.3E-2</v>
      </c>
      <c r="K1279" s="19">
        <v>0.80300000000000005</v>
      </c>
      <c r="L1279" s="19">
        <v>0.17399999999999999</v>
      </c>
      <c r="M1279" s="20">
        <v>38</v>
      </c>
      <c r="N1279" s="19">
        <v>7.6233183856502196</v>
      </c>
      <c r="O1279" s="19">
        <v>84.753363228699598</v>
      </c>
      <c r="P1279" s="19">
        <v>30.4932735426009</v>
      </c>
    </row>
    <row r="1280" spans="1:16" ht="14.1" x14ac:dyDescent="0.5">
      <c r="A1280" t="s">
        <v>5881</v>
      </c>
      <c r="B1280" s="17" t="s">
        <v>291</v>
      </c>
      <c r="C1280" t="s">
        <v>4950</v>
      </c>
      <c r="D1280" t="s">
        <v>5882</v>
      </c>
      <c r="E1280" t="s">
        <v>5883</v>
      </c>
      <c r="F1280" s="18">
        <v>1397.05882</v>
      </c>
      <c r="G1280" s="18">
        <v>42242.647060000003</v>
      </c>
      <c r="H1280" s="18">
        <v>8566.1764700000003</v>
      </c>
      <c r="I1280" s="18">
        <v>52205.88235</v>
      </c>
      <c r="J1280" s="19">
        <v>2.7E-2</v>
      </c>
      <c r="K1280" s="19">
        <v>0.80900000000000005</v>
      </c>
      <c r="L1280" s="19">
        <v>0.16400000000000001</v>
      </c>
      <c r="M1280" s="20">
        <v>38</v>
      </c>
      <c r="N1280" s="19">
        <v>11.6591928251121</v>
      </c>
      <c r="O1280" s="19">
        <v>87.443946188340803</v>
      </c>
      <c r="P1280" s="19">
        <v>23.766816143497799</v>
      </c>
    </row>
    <row r="1281" spans="1:16" ht="14.1" x14ac:dyDescent="0.5">
      <c r="A1281" t="s">
        <v>5884</v>
      </c>
      <c r="B1281" s="17" t="s">
        <v>291</v>
      </c>
      <c r="C1281" t="s">
        <v>4950</v>
      </c>
      <c r="D1281" t="s">
        <v>5803</v>
      </c>
      <c r="E1281" t="s">
        <v>5804</v>
      </c>
      <c r="F1281" s="18">
        <v>1041.93139</v>
      </c>
      <c r="G1281" s="18">
        <v>43026.68361</v>
      </c>
      <c r="H1281" s="18">
        <v>10444.72681</v>
      </c>
      <c r="I1281" s="18">
        <v>54513.341800000002</v>
      </c>
      <c r="J1281" s="19">
        <v>1.9E-2</v>
      </c>
      <c r="K1281" s="19">
        <v>0.78900000000000003</v>
      </c>
      <c r="L1281" s="19">
        <v>0.192</v>
      </c>
      <c r="M1281" s="20">
        <v>39</v>
      </c>
      <c r="N1281" s="19">
        <v>6.25</v>
      </c>
      <c r="O1281" s="19">
        <v>73.214285714285694</v>
      </c>
      <c r="P1281" s="19">
        <v>58.928571428571402</v>
      </c>
    </row>
    <row r="1282" spans="1:16" ht="14.1" x14ac:dyDescent="0.5">
      <c r="A1282" t="s">
        <v>5885</v>
      </c>
      <c r="B1282" s="17" t="s">
        <v>291</v>
      </c>
      <c r="C1282" t="s">
        <v>4950</v>
      </c>
      <c r="D1282" t="s">
        <v>4212</v>
      </c>
      <c r="E1282" t="s">
        <v>4164</v>
      </c>
      <c r="F1282" s="18">
        <v>979.34698000000003</v>
      </c>
      <c r="G1282" s="18">
        <v>43129.295830000003</v>
      </c>
      <c r="H1282" s="18">
        <v>11526.9</v>
      </c>
      <c r="I1282" s="18">
        <v>55635.542809999999</v>
      </c>
      <c r="J1282" s="19">
        <v>1.7999999999999999E-2</v>
      </c>
      <c r="K1282" s="19">
        <v>0.77500000000000002</v>
      </c>
      <c r="L1282" s="19">
        <v>0.20699999999999999</v>
      </c>
      <c r="M1282" s="20">
        <v>39</v>
      </c>
      <c r="N1282" s="19">
        <v>5.8035714285714297</v>
      </c>
      <c r="O1282" s="19">
        <v>66.071428571428598</v>
      </c>
      <c r="P1282" s="19">
        <v>68.75</v>
      </c>
    </row>
    <row r="1283" spans="1:16" ht="14.1" x14ac:dyDescent="0.5">
      <c r="A1283" t="s">
        <v>5886</v>
      </c>
      <c r="B1283" s="17" t="s">
        <v>291</v>
      </c>
      <c r="C1283" t="s">
        <v>4950</v>
      </c>
      <c r="D1283" t="s">
        <v>5827</v>
      </c>
      <c r="E1283" t="s">
        <v>5828</v>
      </c>
      <c r="F1283" s="18">
        <v>1485.14851</v>
      </c>
      <c r="G1283" s="18">
        <v>46039.60396</v>
      </c>
      <c r="H1283" s="18">
        <v>9471.9471900000008</v>
      </c>
      <c r="I1283" s="18">
        <v>56996.699670000002</v>
      </c>
      <c r="J1283" s="19">
        <v>2.5999999999999999E-2</v>
      </c>
      <c r="K1283" s="19">
        <v>0.80800000000000005</v>
      </c>
      <c r="L1283" s="19">
        <v>0.16600000000000001</v>
      </c>
      <c r="M1283" s="20">
        <v>39</v>
      </c>
      <c r="N1283" s="19">
        <v>14.285714285714301</v>
      </c>
      <c r="O1283" s="19">
        <v>86.160714285714306</v>
      </c>
      <c r="P1283" s="19">
        <v>31.25</v>
      </c>
    </row>
    <row r="1284" spans="1:16" ht="14.1" x14ac:dyDescent="0.5">
      <c r="A1284" t="s">
        <v>5887</v>
      </c>
      <c r="B1284" s="17" t="s">
        <v>291</v>
      </c>
      <c r="C1284" t="s">
        <v>4950</v>
      </c>
      <c r="D1284" t="s">
        <v>4212</v>
      </c>
      <c r="E1284" t="s">
        <v>4164</v>
      </c>
      <c r="F1284" s="18">
        <v>1888.31484</v>
      </c>
      <c r="G1284" s="18">
        <v>45807.920400000003</v>
      </c>
      <c r="H1284" s="18">
        <v>10585.4</v>
      </c>
      <c r="I1284" s="18">
        <v>58281.635240000003</v>
      </c>
      <c r="J1284" s="19">
        <v>3.2000000000000001E-2</v>
      </c>
      <c r="K1284" s="19">
        <v>0.78600000000000003</v>
      </c>
      <c r="L1284" s="19">
        <v>0.182</v>
      </c>
      <c r="M1284" s="20">
        <v>39</v>
      </c>
      <c r="N1284" s="19">
        <v>20.535714285714299</v>
      </c>
      <c r="O1284" s="19">
        <v>69.642857142857096</v>
      </c>
      <c r="P1284" s="19">
        <v>49.107142857142897</v>
      </c>
    </row>
    <row r="1285" spans="1:16" ht="14.1" x14ac:dyDescent="0.5">
      <c r="A1285" t="s">
        <v>5888</v>
      </c>
      <c r="B1285" s="17" t="s">
        <v>291</v>
      </c>
      <c r="C1285" t="s">
        <v>4950</v>
      </c>
      <c r="D1285" t="s">
        <v>5827</v>
      </c>
      <c r="E1285" t="s">
        <v>5828</v>
      </c>
      <c r="F1285" s="18">
        <v>1549.8154999999999</v>
      </c>
      <c r="G1285" s="18">
        <v>49483.394829999997</v>
      </c>
      <c r="H1285" s="18">
        <v>10442.80443</v>
      </c>
      <c r="I1285" s="18">
        <v>61476.014759999998</v>
      </c>
      <c r="J1285" s="19">
        <v>2.5000000000000001E-2</v>
      </c>
      <c r="K1285" s="19">
        <v>0.80500000000000005</v>
      </c>
      <c r="L1285" s="19">
        <v>0.17</v>
      </c>
      <c r="M1285" s="20">
        <v>39</v>
      </c>
      <c r="N1285" s="19">
        <v>12.9464285714286</v>
      </c>
      <c r="O1285" s="19">
        <v>84.375</v>
      </c>
      <c r="P1285" s="19">
        <v>37.053571428571402</v>
      </c>
    </row>
    <row r="1286" spans="1:16" ht="14.1" x14ac:dyDescent="0.5">
      <c r="A1286" t="s">
        <v>5889</v>
      </c>
      <c r="B1286" s="17" t="s">
        <v>291</v>
      </c>
      <c r="C1286" t="s">
        <v>4950</v>
      </c>
      <c r="D1286" t="s">
        <v>5890</v>
      </c>
      <c r="E1286" t="s">
        <v>5891</v>
      </c>
      <c r="F1286" s="18">
        <v>2212.3893800000001</v>
      </c>
      <c r="G1286" s="18">
        <v>54572.271390000002</v>
      </c>
      <c r="H1286" s="18">
        <v>9734.5132699999995</v>
      </c>
      <c r="I1286" s="18">
        <v>66519.174039999998</v>
      </c>
      <c r="J1286" s="19">
        <v>3.3000000000000002E-2</v>
      </c>
      <c r="K1286" s="19">
        <v>0.82</v>
      </c>
      <c r="L1286" s="19">
        <v>0.14599999999999999</v>
      </c>
      <c r="M1286" s="20">
        <v>39</v>
      </c>
      <c r="N1286" s="19">
        <v>20.9821428571429</v>
      </c>
      <c r="O1286" s="19">
        <v>88.839285714285694</v>
      </c>
      <c r="P1286" s="19">
        <v>17.8571428571429</v>
      </c>
    </row>
    <row r="1287" spans="1:16" ht="14.1" x14ac:dyDescent="0.5">
      <c r="A1287" t="s">
        <v>5892</v>
      </c>
      <c r="B1287" s="17" t="s">
        <v>291</v>
      </c>
      <c r="C1287" t="s">
        <v>4950</v>
      </c>
      <c r="D1287" t="s">
        <v>5787</v>
      </c>
      <c r="E1287" t="s">
        <v>5788</v>
      </c>
      <c r="F1287" s="18">
        <v>2834.13148</v>
      </c>
      <c r="G1287" s="18">
        <v>53243.360910000003</v>
      </c>
      <c r="H1287" s="18">
        <v>10840.22638</v>
      </c>
      <c r="I1287" s="18">
        <v>66917.718760000003</v>
      </c>
      <c r="J1287" s="19">
        <v>4.2000000000000003E-2</v>
      </c>
      <c r="K1287" s="19">
        <v>0.79600000000000004</v>
      </c>
      <c r="L1287" s="19">
        <v>0.16200000000000001</v>
      </c>
      <c r="M1287" s="20">
        <v>39</v>
      </c>
      <c r="N1287" s="19">
        <v>28.571428571428601</v>
      </c>
      <c r="O1287" s="19">
        <v>78.125</v>
      </c>
      <c r="P1287" s="19">
        <v>28.125</v>
      </c>
    </row>
    <row r="1288" spans="1:16" ht="14.1" x14ac:dyDescent="0.5">
      <c r="A1288" t="s">
        <v>5893</v>
      </c>
      <c r="B1288" s="17" t="s">
        <v>291</v>
      </c>
      <c r="C1288" t="s">
        <v>4950</v>
      </c>
      <c r="D1288" t="s">
        <v>4212</v>
      </c>
      <c r="E1288" t="s">
        <v>4164</v>
      </c>
      <c r="F1288" s="18">
        <v>1331.8534500000001</v>
      </c>
      <c r="G1288" s="18">
        <v>53925.6008</v>
      </c>
      <c r="H1288" s="18">
        <v>11896.64</v>
      </c>
      <c r="I1288" s="18">
        <v>67154.094249999995</v>
      </c>
      <c r="J1288" s="19">
        <v>0.02</v>
      </c>
      <c r="K1288" s="19">
        <v>0.80300000000000005</v>
      </c>
      <c r="L1288" s="19">
        <v>0.17699999999999999</v>
      </c>
      <c r="M1288" s="20">
        <v>39</v>
      </c>
      <c r="N1288" s="19">
        <v>7.58928571428571</v>
      </c>
      <c r="O1288" s="19">
        <v>82.142857142857096</v>
      </c>
      <c r="P1288" s="19">
        <v>41.964285714285701</v>
      </c>
    </row>
    <row r="1289" spans="1:16" ht="14.1" x14ac:dyDescent="0.5">
      <c r="A1289" t="s">
        <v>5894</v>
      </c>
      <c r="B1289" s="17" t="s">
        <v>291</v>
      </c>
      <c r="C1289" t="s">
        <v>4950</v>
      </c>
      <c r="D1289" t="s">
        <v>4334</v>
      </c>
      <c r="E1289" t="s">
        <v>4335</v>
      </c>
      <c r="F1289" s="18">
        <v>1764.4593500000001</v>
      </c>
      <c r="G1289" s="18">
        <v>51898.575019999997</v>
      </c>
      <c r="H1289" s="18">
        <v>14040.234700000001</v>
      </c>
      <c r="I1289" s="18">
        <v>67703.269069999995</v>
      </c>
      <c r="J1289" s="19">
        <v>2.5999999999999999E-2</v>
      </c>
      <c r="K1289" s="19">
        <v>0.76700000000000002</v>
      </c>
      <c r="L1289" s="19">
        <v>0.20699999999999999</v>
      </c>
      <c r="M1289" s="20">
        <v>39</v>
      </c>
      <c r="N1289" s="19">
        <v>14.7321428571429</v>
      </c>
      <c r="O1289" s="19">
        <v>61.607142857142897</v>
      </c>
      <c r="P1289" s="19">
        <v>68.303571428571402</v>
      </c>
    </row>
    <row r="1290" spans="1:16" ht="14.1" x14ac:dyDescent="0.5">
      <c r="A1290" t="s">
        <v>5895</v>
      </c>
      <c r="B1290" s="17" t="s">
        <v>291</v>
      </c>
      <c r="C1290" t="s">
        <v>4950</v>
      </c>
      <c r="D1290" t="s">
        <v>5827</v>
      </c>
      <c r="E1290" t="s">
        <v>5828</v>
      </c>
      <c r="F1290" s="18">
        <v>2031.25</v>
      </c>
      <c r="G1290" s="18">
        <v>55156.25</v>
      </c>
      <c r="H1290" s="18">
        <v>10937.5</v>
      </c>
      <c r="I1290" s="18">
        <v>68125</v>
      </c>
      <c r="J1290" s="19">
        <v>0.03</v>
      </c>
      <c r="K1290" s="19">
        <v>0.81</v>
      </c>
      <c r="L1290" s="19">
        <v>0.161</v>
      </c>
      <c r="M1290" s="20">
        <v>39</v>
      </c>
      <c r="N1290" s="19">
        <v>18.303571428571399</v>
      </c>
      <c r="O1290" s="19">
        <v>86.607142857142904</v>
      </c>
      <c r="P1290" s="19">
        <v>27.2321428571429</v>
      </c>
    </row>
    <row r="1291" spans="1:16" ht="14.1" x14ac:dyDescent="0.5">
      <c r="A1291" t="s">
        <v>5896</v>
      </c>
      <c r="B1291" s="17" t="s">
        <v>291</v>
      </c>
      <c r="C1291" t="s">
        <v>4950</v>
      </c>
      <c r="D1291" t="s">
        <v>4212</v>
      </c>
      <c r="E1291" t="s">
        <v>4164</v>
      </c>
      <c r="F1291" s="18">
        <v>1401.1016999999999</v>
      </c>
      <c r="G1291" s="18">
        <v>55022.121379999997</v>
      </c>
      <c r="H1291" s="18">
        <v>11875.54</v>
      </c>
      <c r="I1291" s="18">
        <v>68298.763080000004</v>
      </c>
      <c r="J1291" s="19">
        <v>2.1000000000000001E-2</v>
      </c>
      <c r="K1291" s="19">
        <v>0.80600000000000005</v>
      </c>
      <c r="L1291" s="19">
        <v>0.17399999999999999</v>
      </c>
      <c r="M1291" s="20">
        <v>40</v>
      </c>
      <c r="N1291" s="19">
        <v>13.452914798206301</v>
      </c>
      <c r="O1291" s="19">
        <v>81.614349775784802</v>
      </c>
      <c r="P1291" s="19">
        <v>38.116591928251097</v>
      </c>
    </row>
    <row r="1292" spans="1:16" ht="14.1" x14ac:dyDescent="0.5">
      <c r="A1292" t="s">
        <v>5897</v>
      </c>
      <c r="B1292" s="17" t="s">
        <v>291</v>
      </c>
      <c r="C1292" t="s">
        <v>4950</v>
      </c>
      <c r="D1292" t="s">
        <v>5827</v>
      </c>
      <c r="E1292" t="s">
        <v>5828</v>
      </c>
      <c r="F1292" s="18">
        <v>1784.2323699999999</v>
      </c>
      <c r="G1292" s="18">
        <v>55228.215770000003</v>
      </c>
      <c r="H1292" s="18">
        <v>11742.738590000001</v>
      </c>
      <c r="I1292" s="18">
        <v>68755.186719999998</v>
      </c>
      <c r="J1292" s="19">
        <v>2.5999999999999999E-2</v>
      </c>
      <c r="K1292" s="19">
        <v>0.80300000000000005</v>
      </c>
      <c r="L1292" s="19">
        <v>0.17100000000000001</v>
      </c>
      <c r="M1292" s="20">
        <v>40</v>
      </c>
      <c r="N1292" s="19">
        <v>17.040358744394599</v>
      </c>
      <c r="O1292" s="19">
        <v>77.578475336322896</v>
      </c>
      <c r="P1292" s="19">
        <v>34.977578475336301</v>
      </c>
    </row>
    <row r="1293" spans="1:16" ht="14.1" x14ac:dyDescent="0.5">
      <c r="A1293" t="s">
        <v>5898</v>
      </c>
      <c r="B1293" s="17" t="s">
        <v>291</v>
      </c>
      <c r="C1293" t="s">
        <v>4950</v>
      </c>
      <c r="D1293" t="s">
        <v>5774</v>
      </c>
      <c r="E1293" t="s">
        <v>3925</v>
      </c>
      <c r="F1293" s="18">
        <v>820.89552000000003</v>
      </c>
      <c r="G1293" s="18">
        <v>50447.761189999997</v>
      </c>
      <c r="H1293" s="18">
        <v>19253.731339999998</v>
      </c>
      <c r="I1293" s="18">
        <v>70522.388059999997</v>
      </c>
      <c r="J1293" s="19">
        <v>1.2E-2</v>
      </c>
      <c r="K1293" s="19">
        <v>0.71499999999999997</v>
      </c>
      <c r="L1293" s="19">
        <v>0.27300000000000002</v>
      </c>
      <c r="M1293" s="20">
        <v>40</v>
      </c>
      <c r="N1293" s="19">
        <v>1.79372197309417</v>
      </c>
      <c r="O1293" s="19">
        <v>27.3542600896861</v>
      </c>
      <c r="P1293" s="19">
        <v>92.376681614349806</v>
      </c>
    </row>
    <row r="1294" spans="1:16" ht="14.1" x14ac:dyDescent="0.5">
      <c r="A1294" t="s">
        <v>5899</v>
      </c>
      <c r="B1294" s="17" t="s">
        <v>291</v>
      </c>
      <c r="C1294" t="s">
        <v>4950</v>
      </c>
      <c r="D1294" t="s">
        <v>5827</v>
      </c>
      <c r="E1294" t="s">
        <v>5828</v>
      </c>
      <c r="F1294" s="18">
        <v>1657.0327600000001</v>
      </c>
      <c r="G1294" s="18">
        <v>58188.824659999998</v>
      </c>
      <c r="H1294" s="18">
        <v>11213.87283</v>
      </c>
      <c r="I1294" s="18">
        <v>71059.730249999993</v>
      </c>
      <c r="J1294" s="19">
        <v>2.3E-2</v>
      </c>
      <c r="K1294" s="19">
        <v>0.81899999999999995</v>
      </c>
      <c r="L1294" s="19">
        <v>0.158</v>
      </c>
      <c r="M1294" s="20">
        <v>40</v>
      </c>
      <c r="N1294" s="19">
        <v>14.7982062780269</v>
      </c>
      <c r="O1294" s="19">
        <v>89.686098654708502</v>
      </c>
      <c r="P1294" s="19">
        <v>22.869955156950699</v>
      </c>
    </row>
    <row r="1295" spans="1:16" ht="14.1" x14ac:dyDescent="0.5">
      <c r="A1295" t="s">
        <v>5900</v>
      </c>
      <c r="B1295" s="17" t="s">
        <v>291</v>
      </c>
      <c r="C1295" t="s">
        <v>4950</v>
      </c>
      <c r="D1295" t="s">
        <v>5901</v>
      </c>
      <c r="E1295" t="s">
        <v>5902</v>
      </c>
      <c r="F1295" s="18">
        <v>1482.7586200000001</v>
      </c>
      <c r="G1295" s="18">
        <v>56620.689659999996</v>
      </c>
      <c r="H1295" s="18">
        <v>14689.65517</v>
      </c>
      <c r="I1295" s="18">
        <v>72793.103449999995</v>
      </c>
      <c r="J1295" s="19">
        <v>0.02</v>
      </c>
      <c r="K1295" s="19">
        <v>0.77800000000000002</v>
      </c>
      <c r="L1295" s="19">
        <v>0.20200000000000001</v>
      </c>
      <c r="M1295" s="20">
        <v>40</v>
      </c>
      <c r="N1295" s="19">
        <v>12.556053811659201</v>
      </c>
      <c r="O1295" s="19">
        <v>64.573991031390094</v>
      </c>
      <c r="P1295" s="19">
        <v>66.367713004484301</v>
      </c>
    </row>
    <row r="1296" spans="1:16" ht="14.1" x14ac:dyDescent="0.5">
      <c r="A1296" t="s">
        <v>5903</v>
      </c>
      <c r="B1296" s="17" t="s">
        <v>291</v>
      </c>
      <c r="C1296" t="s">
        <v>4950</v>
      </c>
      <c r="D1296" t="s">
        <v>5827</v>
      </c>
      <c r="E1296" t="s">
        <v>5828</v>
      </c>
      <c r="F1296" s="18">
        <v>1820.4911099999999</v>
      </c>
      <c r="G1296" s="18">
        <v>64606.265879999999</v>
      </c>
      <c r="H1296" s="18">
        <v>13039.796780000001</v>
      </c>
      <c r="I1296" s="18">
        <v>79466.553769999999</v>
      </c>
      <c r="J1296" s="19">
        <v>2.3E-2</v>
      </c>
      <c r="K1296" s="19">
        <v>0.81299999999999994</v>
      </c>
      <c r="L1296" s="19">
        <v>0.16400000000000001</v>
      </c>
      <c r="M1296" s="20">
        <v>40</v>
      </c>
      <c r="N1296" s="19">
        <v>15.695067264574</v>
      </c>
      <c r="O1296" s="19">
        <v>86.547085201793706</v>
      </c>
      <c r="P1296" s="19">
        <v>29.147982062780301</v>
      </c>
    </row>
    <row r="1297" spans="1:16" ht="14.1" x14ac:dyDescent="0.5">
      <c r="A1297" t="s">
        <v>5904</v>
      </c>
      <c r="B1297" s="17" t="s">
        <v>291</v>
      </c>
      <c r="C1297" t="s">
        <v>4950</v>
      </c>
      <c r="D1297" t="s">
        <v>4212</v>
      </c>
      <c r="E1297" t="s">
        <v>4164</v>
      </c>
      <c r="F1297" s="18">
        <v>3082.68712</v>
      </c>
      <c r="G1297" s="18">
        <v>62183.950100000002</v>
      </c>
      <c r="H1297" s="18">
        <v>14562.28</v>
      </c>
      <c r="I1297" s="18">
        <v>79828.917220000003</v>
      </c>
      <c r="J1297" s="19">
        <v>3.9E-2</v>
      </c>
      <c r="K1297" s="19">
        <v>0.77900000000000003</v>
      </c>
      <c r="L1297" s="19">
        <v>0.182</v>
      </c>
      <c r="M1297" s="20">
        <v>40</v>
      </c>
      <c r="N1297" s="19">
        <v>35.874439461883398</v>
      </c>
      <c r="O1297" s="19">
        <v>66.367713004484301</v>
      </c>
      <c r="P1297" s="19">
        <v>44.843049327354301</v>
      </c>
    </row>
    <row r="1298" spans="1:16" ht="14.1" x14ac:dyDescent="0.5">
      <c r="A1298" t="s">
        <v>5905</v>
      </c>
      <c r="B1298" s="17" t="s">
        <v>291</v>
      </c>
      <c r="C1298" t="s">
        <v>4950</v>
      </c>
      <c r="D1298" t="s">
        <v>5906</v>
      </c>
      <c r="E1298" t="s">
        <v>5907</v>
      </c>
      <c r="F1298" s="18">
        <v>2792.5531900000001</v>
      </c>
      <c r="G1298" s="18">
        <v>28617.021280000001</v>
      </c>
      <c r="H1298" s="18">
        <v>53191.48936</v>
      </c>
      <c r="I1298" s="18">
        <v>84601.063829999999</v>
      </c>
      <c r="J1298" s="19">
        <v>3.3000000000000002E-2</v>
      </c>
      <c r="K1298" s="19">
        <v>0.33800000000000002</v>
      </c>
      <c r="L1298" s="19">
        <v>0.629</v>
      </c>
      <c r="M1298" s="20">
        <v>41</v>
      </c>
      <c r="N1298" s="19">
        <v>25.5605381165919</v>
      </c>
      <c r="O1298" s="19">
        <v>0</v>
      </c>
      <c r="P1298" s="19">
        <v>100</v>
      </c>
    </row>
    <row r="1299" spans="1:16" ht="14.1" x14ac:dyDescent="0.5">
      <c r="A1299" t="s">
        <v>5908</v>
      </c>
      <c r="B1299" s="17" t="s">
        <v>291</v>
      </c>
      <c r="C1299" t="s">
        <v>4950</v>
      </c>
      <c r="D1299" t="s">
        <v>5857</v>
      </c>
      <c r="E1299" t="s">
        <v>5858</v>
      </c>
      <c r="F1299" s="18">
        <v>1720.2381</v>
      </c>
      <c r="G1299" s="18">
        <v>75952.380950000006</v>
      </c>
      <c r="H1299" s="18">
        <v>9761.9047599999994</v>
      </c>
      <c r="I1299" s="18">
        <v>87434.523809999999</v>
      </c>
      <c r="J1299" s="19">
        <v>0.02</v>
      </c>
      <c r="K1299" s="19">
        <v>0.86899999999999999</v>
      </c>
      <c r="L1299" s="19">
        <v>0.112</v>
      </c>
      <c r="M1299" s="20">
        <v>41</v>
      </c>
      <c r="N1299" s="19">
        <v>8.9686098654708495</v>
      </c>
      <c r="O1299" s="19">
        <v>98.654708520179398</v>
      </c>
      <c r="P1299" s="19">
        <v>5.3811659192825099</v>
      </c>
    </row>
    <row r="1300" spans="1:16" ht="14.1" x14ac:dyDescent="0.5">
      <c r="A1300" t="s">
        <v>5909</v>
      </c>
      <c r="B1300" s="17" t="s">
        <v>291</v>
      </c>
      <c r="C1300" t="s">
        <v>4950</v>
      </c>
      <c r="D1300" t="s">
        <v>4212</v>
      </c>
      <c r="E1300" t="s">
        <v>4164</v>
      </c>
      <c r="F1300" s="18">
        <v>1141.4709800000001</v>
      </c>
      <c r="G1300" s="18">
        <v>71489.889230000001</v>
      </c>
      <c r="H1300" s="18">
        <v>16895.47</v>
      </c>
      <c r="I1300" s="18">
        <v>89526.83021</v>
      </c>
      <c r="J1300" s="19">
        <v>1.2999999999999999E-2</v>
      </c>
      <c r="K1300" s="19">
        <v>0.79900000000000004</v>
      </c>
      <c r="L1300" s="19">
        <v>0.189</v>
      </c>
      <c r="M1300" s="20">
        <v>41</v>
      </c>
      <c r="N1300" s="19">
        <v>2.2421524663677102</v>
      </c>
      <c r="O1300" s="19">
        <v>73.542600896861003</v>
      </c>
      <c r="P1300" s="19">
        <v>53.363228699551598</v>
      </c>
    </row>
    <row r="1301" spans="1:16" ht="14.1" x14ac:dyDescent="0.5">
      <c r="A1301" t="s">
        <v>5910</v>
      </c>
      <c r="B1301" s="17" t="s">
        <v>291</v>
      </c>
      <c r="C1301" t="s">
        <v>4950</v>
      </c>
      <c r="D1301" t="s">
        <v>4334</v>
      </c>
      <c r="E1301" t="s">
        <v>4335</v>
      </c>
      <c r="F1301" s="18">
        <v>3315.41959</v>
      </c>
      <c r="G1301" s="18">
        <v>74547.333610000001</v>
      </c>
      <c r="H1301" s="18">
        <v>19801.570899999999</v>
      </c>
      <c r="I1301" s="18">
        <v>97664.324099999998</v>
      </c>
      <c r="J1301" s="19">
        <v>3.4000000000000002E-2</v>
      </c>
      <c r="K1301" s="19">
        <v>0.76300000000000001</v>
      </c>
      <c r="L1301" s="19">
        <v>0.20300000000000001</v>
      </c>
      <c r="M1301" s="20">
        <v>41</v>
      </c>
      <c r="N1301" s="19">
        <v>27.3542600896861</v>
      </c>
      <c r="O1301" s="19">
        <v>48.878923766816101</v>
      </c>
      <c r="P1301" s="19">
        <v>72.197309417040401</v>
      </c>
    </row>
    <row r="1302" spans="1:16" ht="14.1" x14ac:dyDescent="0.5">
      <c r="A1302" t="s">
        <v>5911</v>
      </c>
      <c r="B1302" s="17" t="s">
        <v>291</v>
      </c>
      <c r="C1302" t="s">
        <v>4950</v>
      </c>
      <c r="D1302" t="s">
        <v>5787</v>
      </c>
      <c r="E1302" t="s">
        <v>5788</v>
      </c>
      <c r="F1302" s="18">
        <v>4122.9946499999996</v>
      </c>
      <c r="G1302" s="18">
        <v>78181.818180000002</v>
      </c>
      <c r="H1302" s="18">
        <v>15561.49733</v>
      </c>
      <c r="I1302" s="18">
        <v>97866.310159999994</v>
      </c>
      <c r="J1302" s="19">
        <v>4.2000000000000003E-2</v>
      </c>
      <c r="K1302" s="19">
        <v>0.79900000000000004</v>
      </c>
      <c r="L1302" s="19">
        <v>0.159</v>
      </c>
      <c r="M1302" s="20">
        <v>41</v>
      </c>
      <c r="N1302" s="19">
        <v>41.704035874439498</v>
      </c>
      <c r="O1302" s="19">
        <v>73.991031390134495</v>
      </c>
      <c r="P1302" s="19">
        <v>27.3542600896861</v>
      </c>
    </row>
    <row r="1303" spans="1:16" ht="14.1" x14ac:dyDescent="0.5">
      <c r="A1303" t="s">
        <v>5912</v>
      </c>
      <c r="B1303" s="17" t="s">
        <v>291</v>
      </c>
      <c r="C1303" t="s">
        <v>4950</v>
      </c>
      <c r="D1303" t="s">
        <v>5796</v>
      </c>
      <c r="E1303" t="s">
        <v>5797</v>
      </c>
      <c r="F1303" s="18">
        <v>1803.8654300000001</v>
      </c>
      <c r="G1303" s="18">
        <v>83421.617750000005</v>
      </c>
      <c r="H1303" s="18">
        <v>13099.49893</v>
      </c>
      <c r="I1303" s="18">
        <v>98324.982099999994</v>
      </c>
      <c r="J1303" s="19">
        <v>1.7999999999999999E-2</v>
      </c>
      <c r="K1303" s="19">
        <v>0.84799999999999998</v>
      </c>
      <c r="L1303" s="19">
        <v>0.13300000000000001</v>
      </c>
      <c r="M1303" s="20">
        <v>41</v>
      </c>
      <c r="N1303" s="19">
        <v>7.1748878923766801</v>
      </c>
      <c r="O1303" s="19">
        <v>95.067264573990997</v>
      </c>
      <c r="P1303" s="19">
        <v>12.1076233183857</v>
      </c>
    </row>
    <row r="1304" spans="1:16" ht="14.1" x14ac:dyDescent="0.5">
      <c r="A1304" t="s">
        <v>5913</v>
      </c>
      <c r="B1304" s="17" t="s">
        <v>291</v>
      </c>
      <c r="C1304" t="s">
        <v>4950</v>
      </c>
      <c r="D1304" t="s">
        <v>5827</v>
      </c>
      <c r="E1304" t="s">
        <v>5828</v>
      </c>
      <c r="F1304" s="18">
        <v>1934.06593</v>
      </c>
      <c r="G1304" s="18">
        <v>83076.923079999993</v>
      </c>
      <c r="H1304" s="18">
        <v>13934.065930000001</v>
      </c>
      <c r="I1304" s="18">
        <v>98945.054950000005</v>
      </c>
      <c r="J1304" s="19">
        <v>0.02</v>
      </c>
      <c r="K1304" s="19">
        <v>0.84</v>
      </c>
      <c r="L1304" s="19">
        <v>0.14099999999999999</v>
      </c>
      <c r="M1304" s="20">
        <v>41</v>
      </c>
      <c r="N1304" s="19">
        <v>9.4170403587443907</v>
      </c>
      <c r="O1304" s="19">
        <v>93.273542600896903</v>
      </c>
      <c r="P1304" s="19">
        <v>16.5919282511211</v>
      </c>
    </row>
    <row r="1305" spans="1:16" ht="14.1" x14ac:dyDescent="0.5">
      <c r="A1305" t="s">
        <v>5914</v>
      </c>
      <c r="B1305" s="17" t="s">
        <v>291</v>
      </c>
      <c r="C1305" t="s">
        <v>4950</v>
      </c>
      <c r="D1305" t="s">
        <v>5915</v>
      </c>
      <c r="E1305" t="s">
        <v>5916</v>
      </c>
      <c r="F1305" s="18">
        <v>1767.67677</v>
      </c>
      <c r="G1305" s="18">
        <v>79898.9899</v>
      </c>
      <c r="H1305" s="18">
        <v>17525.252530000002</v>
      </c>
      <c r="I1305" s="18">
        <v>99191.919190000001</v>
      </c>
      <c r="J1305" s="19">
        <v>1.7999999999999999E-2</v>
      </c>
      <c r="K1305" s="19">
        <v>0.80500000000000005</v>
      </c>
      <c r="L1305" s="19">
        <v>0.17699999999999999</v>
      </c>
      <c r="M1305" s="20">
        <v>41</v>
      </c>
      <c r="N1305" s="19">
        <v>7.6233183856502196</v>
      </c>
      <c r="O1305" s="19">
        <v>77.130044843049305</v>
      </c>
      <c r="P1305" s="19">
        <v>42.152466367712996</v>
      </c>
    </row>
    <row r="1306" spans="1:16" ht="14.1" x14ac:dyDescent="0.5">
      <c r="A1306" t="s">
        <v>5917</v>
      </c>
      <c r="B1306" s="17" t="s">
        <v>291</v>
      </c>
      <c r="C1306" t="s">
        <v>4950</v>
      </c>
      <c r="D1306" t="s">
        <v>4212</v>
      </c>
      <c r="E1306" t="s">
        <v>4164</v>
      </c>
      <c r="F1306" s="18">
        <v>2522.5198399999999</v>
      </c>
      <c r="G1306" s="18">
        <v>79013.194000000003</v>
      </c>
      <c r="H1306" s="18">
        <v>20365.2</v>
      </c>
      <c r="I1306" s="18">
        <v>101900.91383999999</v>
      </c>
      <c r="J1306" s="19">
        <v>2.5000000000000001E-2</v>
      </c>
      <c r="K1306" s="19">
        <v>0.77500000000000002</v>
      </c>
      <c r="L1306" s="19">
        <v>0.2</v>
      </c>
      <c r="M1306" s="20">
        <v>41</v>
      </c>
      <c r="N1306" s="19">
        <v>15.2466367713004</v>
      </c>
      <c r="O1306" s="19">
        <v>57.399103139013498</v>
      </c>
      <c r="P1306" s="19">
        <v>69.506726457399097</v>
      </c>
    </row>
    <row r="1307" spans="1:16" ht="14.1" x14ac:dyDescent="0.5">
      <c r="A1307" t="s">
        <v>5918</v>
      </c>
      <c r="B1307" s="17" t="s">
        <v>291</v>
      </c>
      <c r="C1307" t="s">
        <v>4950</v>
      </c>
      <c r="D1307" t="s">
        <v>5919</v>
      </c>
      <c r="E1307" t="s">
        <v>5920</v>
      </c>
      <c r="F1307" s="18">
        <v>1310.11609</v>
      </c>
      <c r="G1307" s="18">
        <v>76119.402990000002</v>
      </c>
      <c r="H1307" s="18">
        <v>24930.90105</v>
      </c>
      <c r="I1307" s="18">
        <v>102360.42012</v>
      </c>
      <c r="J1307" s="19">
        <v>1.2999999999999999E-2</v>
      </c>
      <c r="K1307" s="19">
        <v>0.74399999999999999</v>
      </c>
      <c r="L1307" s="19">
        <v>0.24399999999999999</v>
      </c>
      <c r="M1307" s="20">
        <v>41</v>
      </c>
      <c r="N1307" s="19">
        <v>3.1390134529148002</v>
      </c>
      <c r="O1307" s="19">
        <v>40.807174887892401</v>
      </c>
      <c r="P1307" s="19">
        <v>88.789237668161405</v>
      </c>
    </row>
    <row r="1308" spans="1:16" ht="14.1" x14ac:dyDescent="0.5">
      <c r="A1308" t="s">
        <v>5921</v>
      </c>
      <c r="B1308" s="17" t="s">
        <v>291</v>
      </c>
      <c r="C1308" t="s">
        <v>4950</v>
      </c>
      <c r="D1308" t="s">
        <v>5827</v>
      </c>
      <c r="E1308" t="s">
        <v>5828</v>
      </c>
      <c r="F1308" s="18">
        <v>2522.4215199999999</v>
      </c>
      <c r="G1308" s="18">
        <v>83576.233179999996</v>
      </c>
      <c r="H1308" s="18">
        <v>16423.766820000001</v>
      </c>
      <c r="I1308" s="18">
        <v>102522.42152</v>
      </c>
      <c r="J1308" s="19">
        <v>2.5000000000000001E-2</v>
      </c>
      <c r="K1308" s="19">
        <v>0.81499999999999995</v>
      </c>
      <c r="L1308" s="19">
        <v>0.16</v>
      </c>
      <c r="M1308" s="20">
        <v>41</v>
      </c>
      <c r="N1308" s="19">
        <v>15.695067264574</v>
      </c>
      <c r="O1308" s="19">
        <v>83.856502242152501</v>
      </c>
      <c r="P1308" s="19">
        <v>28.251121076233201</v>
      </c>
    </row>
    <row r="1309" spans="1:16" ht="14.1" x14ac:dyDescent="0.5">
      <c r="A1309" t="s">
        <v>5922</v>
      </c>
      <c r="B1309" s="17" t="s">
        <v>291</v>
      </c>
      <c r="C1309" t="s">
        <v>4950</v>
      </c>
      <c r="D1309" t="s">
        <v>5092</v>
      </c>
      <c r="E1309" t="s">
        <v>5093</v>
      </c>
      <c r="F1309" s="18">
        <v>3785.9712199999999</v>
      </c>
      <c r="G1309" s="18">
        <v>83902.877699999997</v>
      </c>
      <c r="H1309" s="18">
        <v>16097.122300000001</v>
      </c>
      <c r="I1309" s="18">
        <v>103785.97122000001</v>
      </c>
      <c r="J1309" s="19">
        <v>3.5999999999999997E-2</v>
      </c>
      <c r="K1309" s="19">
        <v>0.80800000000000005</v>
      </c>
      <c r="L1309" s="19">
        <v>0.155</v>
      </c>
      <c r="M1309" s="20">
        <v>41</v>
      </c>
      <c r="N1309" s="19">
        <v>31.838565022421498</v>
      </c>
      <c r="O1309" s="19">
        <v>79.372197309417004</v>
      </c>
      <c r="P1309" s="19">
        <v>24.215246636771301</v>
      </c>
    </row>
    <row r="1310" spans="1:16" ht="14.1" x14ac:dyDescent="0.5">
      <c r="A1310" t="s">
        <v>5923</v>
      </c>
      <c r="B1310" s="17" t="s">
        <v>291</v>
      </c>
      <c r="C1310" t="s">
        <v>4950</v>
      </c>
      <c r="D1310" t="s">
        <v>5827</v>
      </c>
      <c r="E1310" t="s">
        <v>5828</v>
      </c>
      <c r="F1310" s="18">
        <v>3000</v>
      </c>
      <c r="G1310" s="18">
        <v>82076.923079999993</v>
      </c>
      <c r="H1310" s="18">
        <v>19769.230769999998</v>
      </c>
      <c r="I1310" s="18">
        <v>104846.15385</v>
      </c>
      <c r="J1310" s="19">
        <v>2.9000000000000001E-2</v>
      </c>
      <c r="K1310" s="19">
        <v>0.78300000000000003</v>
      </c>
      <c r="L1310" s="19">
        <v>0.189</v>
      </c>
      <c r="M1310" s="20">
        <v>42</v>
      </c>
      <c r="N1310" s="19">
        <v>28.571428571428601</v>
      </c>
      <c r="O1310" s="19">
        <v>55.803571428571402</v>
      </c>
      <c r="P1310" s="19">
        <v>57.589285714285701</v>
      </c>
    </row>
    <row r="1311" spans="1:16" ht="14.1" x14ac:dyDescent="0.5">
      <c r="A1311" t="s">
        <v>5924</v>
      </c>
      <c r="B1311" s="17" t="s">
        <v>291</v>
      </c>
      <c r="C1311" t="s">
        <v>4950</v>
      </c>
      <c r="D1311" t="s">
        <v>4212</v>
      </c>
      <c r="E1311" t="s">
        <v>4164</v>
      </c>
      <c r="F1311" s="18">
        <v>2997.6558</v>
      </c>
      <c r="G1311" s="18">
        <v>85988.654599999994</v>
      </c>
      <c r="H1311" s="18">
        <v>21236.55</v>
      </c>
      <c r="I1311" s="18">
        <v>110222.86040000001</v>
      </c>
      <c r="J1311" s="19">
        <v>2.7E-2</v>
      </c>
      <c r="K1311" s="19">
        <v>0.78</v>
      </c>
      <c r="L1311" s="19">
        <v>0.193</v>
      </c>
      <c r="M1311" s="20">
        <v>42</v>
      </c>
      <c r="N1311" s="19">
        <v>23.660714285714299</v>
      </c>
      <c r="O1311" s="19">
        <v>53.571428571428598</v>
      </c>
      <c r="P1311" s="19">
        <v>66.071428571428598</v>
      </c>
    </row>
    <row r="1312" spans="1:16" ht="14.1" x14ac:dyDescent="0.5">
      <c r="A1312" t="s">
        <v>5925</v>
      </c>
      <c r="B1312" s="17" t="s">
        <v>291</v>
      </c>
      <c r="C1312" t="s">
        <v>4950</v>
      </c>
      <c r="D1312" t="s">
        <v>4212</v>
      </c>
      <c r="E1312" t="s">
        <v>4164</v>
      </c>
      <c r="F1312" s="18">
        <v>2565.73992</v>
      </c>
      <c r="G1312" s="18">
        <v>91444.020499999999</v>
      </c>
      <c r="H1312" s="18">
        <v>20633.87</v>
      </c>
      <c r="I1312" s="18">
        <v>114643.63042</v>
      </c>
      <c r="J1312" s="19">
        <v>2.1999999999999999E-2</v>
      </c>
      <c r="K1312" s="19">
        <v>0.79800000000000004</v>
      </c>
      <c r="L1312" s="19">
        <v>0.18</v>
      </c>
      <c r="M1312" s="20">
        <v>42</v>
      </c>
      <c r="N1312" s="19">
        <v>11.160714285714301</v>
      </c>
      <c r="O1312" s="19">
        <v>67.410714285714306</v>
      </c>
      <c r="P1312" s="19">
        <v>50</v>
      </c>
    </row>
    <row r="1313" spans="1:16" ht="14.1" x14ac:dyDescent="0.5">
      <c r="A1313" t="s">
        <v>5926</v>
      </c>
      <c r="B1313" s="17" t="s">
        <v>291</v>
      </c>
      <c r="C1313" t="s">
        <v>4950</v>
      </c>
      <c r="D1313" t="s">
        <v>5827</v>
      </c>
      <c r="E1313" t="s">
        <v>5828</v>
      </c>
      <c r="F1313" s="18">
        <v>2619.0476199999998</v>
      </c>
      <c r="G1313" s="18">
        <v>94404.761899999998</v>
      </c>
      <c r="H1313" s="18">
        <v>17857.14286</v>
      </c>
      <c r="I1313" s="18">
        <v>114880.95238</v>
      </c>
      <c r="J1313" s="19">
        <v>2.3E-2</v>
      </c>
      <c r="K1313" s="19">
        <v>0.82199999999999995</v>
      </c>
      <c r="L1313" s="19">
        <v>0.155</v>
      </c>
      <c r="M1313" s="20">
        <v>42</v>
      </c>
      <c r="N1313" s="19">
        <v>15.1785714285714</v>
      </c>
      <c r="O1313" s="19">
        <v>79.464285714285694</v>
      </c>
      <c r="P1313" s="19">
        <v>28.571428571428601</v>
      </c>
    </row>
    <row r="1314" spans="1:16" ht="14.1" x14ac:dyDescent="0.5">
      <c r="A1314" t="s">
        <v>5927</v>
      </c>
      <c r="B1314" s="17" t="s">
        <v>291</v>
      </c>
      <c r="C1314" t="s">
        <v>4950</v>
      </c>
      <c r="D1314" t="s">
        <v>5827</v>
      </c>
      <c r="E1314" t="s">
        <v>5828</v>
      </c>
      <c r="F1314" s="18">
        <v>3087.7193000000002</v>
      </c>
      <c r="G1314" s="18">
        <v>94105.263160000002</v>
      </c>
      <c r="H1314" s="18">
        <v>19859.649119999998</v>
      </c>
      <c r="I1314" s="18">
        <v>117052.63158</v>
      </c>
      <c r="J1314" s="19">
        <v>2.5999999999999999E-2</v>
      </c>
      <c r="K1314" s="19">
        <v>0.80400000000000005</v>
      </c>
      <c r="L1314" s="19">
        <v>0.17</v>
      </c>
      <c r="M1314" s="20">
        <v>42</v>
      </c>
      <c r="N1314" s="19">
        <v>21.428571428571399</v>
      </c>
      <c r="O1314" s="19">
        <v>70.982142857142904</v>
      </c>
      <c r="P1314" s="19">
        <v>42.857142857142897</v>
      </c>
    </row>
    <row r="1315" spans="1:16" ht="14.1" x14ac:dyDescent="0.5">
      <c r="A1315" t="s">
        <v>5928</v>
      </c>
      <c r="B1315" s="17" t="s">
        <v>291</v>
      </c>
      <c r="C1315" t="s">
        <v>4950</v>
      </c>
      <c r="D1315" t="s">
        <v>4212</v>
      </c>
      <c r="E1315" t="s">
        <v>4164</v>
      </c>
      <c r="F1315" s="18">
        <v>1750.1656599999999</v>
      </c>
      <c r="G1315" s="18">
        <v>92871.328699999998</v>
      </c>
      <c r="H1315" s="18">
        <v>23564.880000000001</v>
      </c>
      <c r="I1315" s="18">
        <v>118186.37436</v>
      </c>
      <c r="J1315" s="19">
        <v>1.4999999999999999E-2</v>
      </c>
      <c r="K1315" s="19">
        <v>0.78600000000000003</v>
      </c>
      <c r="L1315" s="19">
        <v>0.19900000000000001</v>
      </c>
      <c r="M1315" s="20">
        <v>42</v>
      </c>
      <c r="N1315" s="19">
        <v>5.3571428571428603</v>
      </c>
      <c r="O1315" s="19">
        <v>58.482142857142897</v>
      </c>
      <c r="P1315" s="19">
        <v>70.089285714285694</v>
      </c>
    </row>
    <row r="1316" spans="1:16" ht="14.1" x14ac:dyDescent="0.5">
      <c r="A1316" t="s">
        <v>5929</v>
      </c>
      <c r="B1316" s="17" t="s">
        <v>291</v>
      </c>
      <c r="C1316" t="s">
        <v>4950</v>
      </c>
      <c r="D1316" t="s">
        <v>5857</v>
      </c>
      <c r="E1316" t="s">
        <v>5858</v>
      </c>
      <c r="F1316" s="18">
        <v>2722.39264</v>
      </c>
      <c r="G1316" s="18">
        <v>105214.72392999999</v>
      </c>
      <c r="H1316" s="18">
        <v>15030.674849999999</v>
      </c>
      <c r="I1316" s="18">
        <v>122967.79141000001</v>
      </c>
      <c r="J1316" s="19">
        <v>2.1999999999999999E-2</v>
      </c>
      <c r="K1316" s="19">
        <v>0.85599999999999998</v>
      </c>
      <c r="L1316" s="19">
        <v>0.122</v>
      </c>
      <c r="M1316" s="20">
        <v>42</v>
      </c>
      <c r="N1316" s="19">
        <v>12.0535714285714</v>
      </c>
      <c r="O1316" s="19">
        <v>96.428571428571402</v>
      </c>
      <c r="P1316" s="19">
        <v>11.160714285714301</v>
      </c>
    </row>
    <row r="1317" spans="1:16" ht="14.1" x14ac:dyDescent="0.5">
      <c r="A1317" t="s">
        <v>5930</v>
      </c>
      <c r="B1317" s="17" t="s">
        <v>291</v>
      </c>
      <c r="C1317" t="s">
        <v>4950</v>
      </c>
      <c r="D1317" t="s">
        <v>5931</v>
      </c>
      <c r="E1317" t="s">
        <v>5932</v>
      </c>
      <c r="F1317" s="18">
        <v>2865.61265</v>
      </c>
      <c r="G1317" s="18">
        <v>97332.015809999997</v>
      </c>
      <c r="H1317" s="18">
        <v>23814.22925</v>
      </c>
      <c r="I1317" s="18">
        <v>124011.85771</v>
      </c>
      <c r="J1317" s="19">
        <v>2.3E-2</v>
      </c>
      <c r="K1317" s="19">
        <v>0.78500000000000003</v>
      </c>
      <c r="L1317" s="19">
        <v>0.192</v>
      </c>
      <c r="M1317" s="20">
        <v>42</v>
      </c>
      <c r="N1317" s="19">
        <v>16.071428571428601</v>
      </c>
      <c r="O1317" s="19">
        <v>56.25</v>
      </c>
      <c r="P1317" s="19">
        <v>63.839285714285701</v>
      </c>
    </row>
    <row r="1318" spans="1:16" ht="14.1" x14ac:dyDescent="0.5">
      <c r="A1318" t="s">
        <v>5933</v>
      </c>
      <c r="B1318" s="17" t="s">
        <v>291</v>
      </c>
      <c r="C1318" t="s">
        <v>4950</v>
      </c>
      <c r="D1318" t="s">
        <v>5827</v>
      </c>
      <c r="E1318" t="s">
        <v>5828</v>
      </c>
      <c r="F1318" s="18">
        <v>2929.6875</v>
      </c>
      <c r="G1318" s="18">
        <v>106835.9375</v>
      </c>
      <c r="H1318" s="18">
        <v>19856.770830000001</v>
      </c>
      <c r="I1318" s="18">
        <v>129622.39582999999</v>
      </c>
      <c r="J1318" s="19">
        <v>2.3E-2</v>
      </c>
      <c r="K1318" s="19">
        <v>0.82399999999999995</v>
      </c>
      <c r="L1318" s="19">
        <v>0.153</v>
      </c>
      <c r="M1318" s="20">
        <v>42</v>
      </c>
      <c r="N1318" s="19">
        <v>17.410714285714299</v>
      </c>
      <c r="O1318" s="19">
        <v>80.357142857142904</v>
      </c>
      <c r="P1318" s="19">
        <v>27.2321428571429</v>
      </c>
    </row>
    <row r="1319" spans="1:16" ht="14.1" x14ac:dyDescent="0.5">
      <c r="A1319" t="s">
        <v>5934</v>
      </c>
      <c r="B1319" s="17" t="s">
        <v>291</v>
      </c>
      <c r="C1319" t="s">
        <v>4950</v>
      </c>
      <c r="D1319" t="s">
        <v>4212</v>
      </c>
      <c r="E1319" t="s">
        <v>4164</v>
      </c>
      <c r="F1319" s="18">
        <v>1524.08203</v>
      </c>
      <c r="G1319" s="18">
        <v>101950.40089999999</v>
      </c>
      <c r="H1319" s="18">
        <v>27021.439999999999</v>
      </c>
      <c r="I1319" s="18">
        <v>130495.92293</v>
      </c>
      <c r="J1319" s="19">
        <v>1.2E-2</v>
      </c>
      <c r="K1319" s="19">
        <v>0.78100000000000003</v>
      </c>
      <c r="L1319" s="19">
        <v>0.20699999999999999</v>
      </c>
      <c r="M1319" s="20">
        <v>43</v>
      </c>
      <c r="N1319" s="19">
        <v>3.5874439461883401</v>
      </c>
      <c r="O1319" s="19">
        <v>52.017937219730896</v>
      </c>
      <c r="P1319" s="19">
        <v>74.4394618834081</v>
      </c>
    </row>
    <row r="1320" spans="1:16" ht="14.1" x14ac:dyDescent="0.5">
      <c r="A1320" t="s">
        <v>5935</v>
      </c>
      <c r="B1320" s="17" t="s">
        <v>291</v>
      </c>
      <c r="C1320" t="s">
        <v>4950</v>
      </c>
      <c r="D1320" t="s">
        <v>5018</v>
      </c>
      <c r="E1320" t="s">
        <v>5019</v>
      </c>
      <c r="F1320" s="18">
        <v>1595.09202</v>
      </c>
      <c r="G1320" s="18">
        <v>111963.19018000001</v>
      </c>
      <c r="H1320" s="18">
        <v>17546.012269999999</v>
      </c>
      <c r="I1320" s="18">
        <v>131104.29448000001</v>
      </c>
      <c r="J1320" s="19">
        <v>1.2E-2</v>
      </c>
      <c r="K1320" s="19">
        <v>0.85399999999999998</v>
      </c>
      <c r="L1320" s="19">
        <v>0.13400000000000001</v>
      </c>
      <c r="M1320" s="20">
        <v>43</v>
      </c>
      <c r="N1320" s="19">
        <v>4.03587443946188</v>
      </c>
      <c r="O1320" s="19">
        <v>93.273542600896903</v>
      </c>
      <c r="P1320" s="19">
        <v>21.52466367713</v>
      </c>
    </row>
    <row r="1321" spans="1:16" ht="14.1" x14ac:dyDescent="0.5">
      <c r="A1321" t="s">
        <v>5936</v>
      </c>
      <c r="B1321" s="17" t="s">
        <v>291</v>
      </c>
      <c r="C1321" t="s">
        <v>4950</v>
      </c>
      <c r="D1321" t="s">
        <v>4212</v>
      </c>
      <c r="E1321" t="s">
        <v>4164</v>
      </c>
      <c r="F1321" s="18">
        <v>2426.61375</v>
      </c>
      <c r="G1321" s="18">
        <v>106218.0834</v>
      </c>
      <c r="H1321" s="18">
        <v>24023.65</v>
      </c>
      <c r="I1321" s="18">
        <v>132668.34714999999</v>
      </c>
      <c r="J1321" s="19">
        <v>1.7999999999999999E-2</v>
      </c>
      <c r="K1321" s="19">
        <v>0.80100000000000005</v>
      </c>
      <c r="L1321" s="19">
        <v>0.18099999999999999</v>
      </c>
      <c r="M1321" s="20">
        <v>43</v>
      </c>
      <c r="N1321" s="19">
        <v>16.5919282511211</v>
      </c>
      <c r="O1321" s="19">
        <v>64.125560538116602</v>
      </c>
      <c r="P1321" s="19">
        <v>50.672645739910301</v>
      </c>
    </row>
    <row r="1322" spans="1:16" ht="14.1" x14ac:dyDescent="0.5">
      <c r="A1322" t="s">
        <v>5937</v>
      </c>
      <c r="B1322" s="17" t="s">
        <v>291</v>
      </c>
      <c r="C1322" t="s">
        <v>4950</v>
      </c>
      <c r="D1322" t="s">
        <v>5796</v>
      </c>
      <c r="E1322" t="s">
        <v>5797</v>
      </c>
      <c r="F1322" s="18">
        <v>3694.7094499999998</v>
      </c>
      <c r="G1322" s="18">
        <v>117346.05377</v>
      </c>
      <c r="H1322" s="18">
        <v>17606.244579999999</v>
      </c>
      <c r="I1322" s="18">
        <v>138647.00781000001</v>
      </c>
      <c r="J1322" s="19">
        <v>2.7E-2</v>
      </c>
      <c r="K1322" s="19">
        <v>0.84599999999999997</v>
      </c>
      <c r="L1322" s="19">
        <v>0.127</v>
      </c>
      <c r="M1322" s="20">
        <v>43</v>
      </c>
      <c r="N1322" s="19">
        <v>32.286995515695097</v>
      </c>
      <c r="O1322" s="19">
        <v>86.995515695067297</v>
      </c>
      <c r="P1322" s="19">
        <v>17.4887892376682</v>
      </c>
    </row>
    <row r="1323" spans="1:16" ht="14.1" x14ac:dyDescent="0.5">
      <c r="A1323" t="s">
        <v>5938</v>
      </c>
      <c r="B1323" s="17" t="s">
        <v>291</v>
      </c>
      <c r="C1323" t="s">
        <v>4950</v>
      </c>
      <c r="D1323" t="s">
        <v>5827</v>
      </c>
      <c r="E1323" t="s">
        <v>5828</v>
      </c>
      <c r="F1323" s="18">
        <v>3456.5916400000001</v>
      </c>
      <c r="G1323" s="18">
        <v>117443.72990000001</v>
      </c>
      <c r="H1323" s="18">
        <v>23472.668809999999</v>
      </c>
      <c r="I1323" s="18">
        <v>144372.99035000001</v>
      </c>
      <c r="J1323" s="19">
        <v>2.4E-2</v>
      </c>
      <c r="K1323" s="19">
        <v>0.81299999999999994</v>
      </c>
      <c r="L1323" s="19">
        <v>0.16300000000000001</v>
      </c>
      <c r="M1323" s="20">
        <v>43</v>
      </c>
      <c r="N1323" s="19">
        <v>26.457399103139</v>
      </c>
      <c r="O1323" s="19">
        <v>69.506726457399097</v>
      </c>
      <c r="P1323" s="19">
        <v>34.529147982062803</v>
      </c>
    </row>
    <row r="1324" spans="1:16" ht="14.1" x14ac:dyDescent="0.5">
      <c r="A1324" t="s">
        <v>5939</v>
      </c>
      <c r="B1324" s="17" t="s">
        <v>291</v>
      </c>
      <c r="C1324" t="s">
        <v>4950</v>
      </c>
      <c r="D1324" t="s">
        <v>5803</v>
      </c>
      <c r="E1324" t="s">
        <v>5804</v>
      </c>
      <c r="F1324" s="18">
        <v>2057.1428599999999</v>
      </c>
      <c r="G1324" s="18">
        <v>126349.20634999999</v>
      </c>
      <c r="H1324" s="18">
        <v>17142.85714</v>
      </c>
      <c r="I1324" s="18">
        <v>145549.20634999999</v>
      </c>
      <c r="J1324" s="19">
        <v>1.4E-2</v>
      </c>
      <c r="K1324" s="19">
        <v>0.86799999999999999</v>
      </c>
      <c r="L1324" s="19">
        <v>0.11799999999999999</v>
      </c>
      <c r="M1324" s="20">
        <v>43</v>
      </c>
      <c r="N1324" s="19">
        <v>8.52017937219731</v>
      </c>
      <c r="O1324" s="19">
        <v>97.757847533632301</v>
      </c>
      <c r="P1324" s="19">
        <v>10.762331838565</v>
      </c>
    </row>
    <row r="1325" spans="1:16" ht="14.1" x14ac:dyDescent="0.5">
      <c r="A1325" t="s">
        <v>5940</v>
      </c>
      <c r="B1325" s="17" t="s">
        <v>291</v>
      </c>
      <c r="C1325" t="s">
        <v>4950</v>
      </c>
      <c r="D1325" t="s">
        <v>5827</v>
      </c>
      <c r="E1325" t="s">
        <v>5828</v>
      </c>
      <c r="F1325" s="18">
        <v>3914.5907499999998</v>
      </c>
      <c r="G1325" s="18">
        <v>125088.96797</v>
      </c>
      <c r="H1325" s="18">
        <v>25355.871889999999</v>
      </c>
      <c r="I1325" s="18">
        <v>154359.43059999999</v>
      </c>
      <c r="J1325" s="19">
        <v>2.5000000000000001E-2</v>
      </c>
      <c r="K1325" s="19">
        <v>0.81</v>
      </c>
      <c r="L1325" s="19">
        <v>0.16400000000000001</v>
      </c>
      <c r="M1325" s="20">
        <v>43</v>
      </c>
      <c r="N1325" s="19">
        <v>30.4932735426009</v>
      </c>
      <c r="O1325" s="19">
        <v>67.713004484304903</v>
      </c>
      <c r="P1325" s="19">
        <v>35.426008968609899</v>
      </c>
    </row>
    <row r="1326" spans="1:16" ht="14.1" x14ac:dyDescent="0.5">
      <c r="A1326" t="s">
        <v>5941</v>
      </c>
      <c r="B1326" s="17" t="s">
        <v>291</v>
      </c>
      <c r="C1326" t="s">
        <v>4950</v>
      </c>
      <c r="D1326" t="s">
        <v>4212</v>
      </c>
      <c r="E1326" t="s">
        <v>4164</v>
      </c>
      <c r="F1326" s="18">
        <v>1985.20172</v>
      </c>
      <c r="G1326" s="18">
        <v>119377.1535</v>
      </c>
      <c r="H1326" s="18">
        <v>35695.54</v>
      </c>
      <c r="I1326" s="18">
        <v>157057.89522000001</v>
      </c>
      <c r="J1326" s="19">
        <v>1.2999999999999999E-2</v>
      </c>
      <c r="K1326" s="19">
        <v>0.76</v>
      </c>
      <c r="L1326" s="19">
        <v>0.22700000000000001</v>
      </c>
      <c r="M1326" s="20">
        <v>43</v>
      </c>
      <c r="N1326" s="19">
        <v>7.6233183856502196</v>
      </c>
      <c r="O1326" s="19">
        <v>37.219730941704</v>
      </c>
      <c r="P1326" s="19">
        <v>82.062780269058294</v>
      </c>
    </row>
    <row r="1327" spans="1:16" ht="14.1" x14ac:dyDescent="0.5">
      <c r="A1327" t="s">
        <v>5942</v>
      </c>
      <c r="B1327" s="17" t="s">
        <v>291</v>
      </c>
      <c r="C1327" t="s">
        <v>4950</v>
      </c>
      <c r="D1327" t="s">
        <v>5827</v>
      </c>
      <c r="E1327" t="s">
        <v>5828</v>
      </c>
      <c r="F1327" s="18">
        <v>4255.3191500000003</v>
      </c>
      <c r="G1327" s="18">
        <v>137040.61895999999</v>
      </c>
      <c r="H1327" s="18">
        <v>27659.57447</v>
      </c>
      <c r="I1327" s="18">
        <v>168955.51256999999</v>
      </c>
      <c r="J1327" s="19">
        <v>2.5000000000000001E-2</v>
      </c>
      <c r="K1327" s="19">
        <v>0.81100000000000005</v>
      </c>
      <c r="L1327" s="19">
        <v>0.16400000000000001</v>
      </c>
      <c r="M1327" s="20">
        <v>44</v>
      </c>
      <c r="N1327" s="19">
        <v>30.044843049327401</v>
      </c>
      <c r="O1327" s="19">
        <v>71.748878923766796</v>
      </c>
      <c r="P1327" s="19">
        <v>38.116591928251097</v>
      </c>
    </row>
    <row r="1328" spans="1:16" ht="14.1" x14ac:dyDescent="0.5">
      <c r="A1328" t="s">
        <v>5943</v>
      </c>
      <c r="B1328" s="17" t="s">
        <v>291</v>
      </c>
      <c r="C1328" t="s">
        <v>4950</v>
      </c>
      <c r="D1328" t="s">
        <v>5944</v>
      </c>
      <c r="E1328" t="s">
        <v>5945</v>
      </c>
      <c r="F1328" s="18">
        <v>3306.9306900000001</v>
      </c>
      <c r="G1328" s="18">
        <v>148613.86139000001</v>
      </c>
      <c r="H1328" s="18">
        <v>22673.267329999999</v>
      </c>
      <c r="I1328" s="18">
        <v>174594.05940999999</v>
      </c>
      <c r="J1328" s="19">
        <v>1.9E-2</v>
      </c>
      <c r="K1328" s="19">
        <v>0.85099999999999998</v>
      </c>
      <c r="L1328" s="19">
        <v>0.13</v>
      </c>
      <c r="M1328" s="20">
        <v>44</v>
      </c>
      <c r="N1328" s="19">
        <v>17.040358744394599</v>
      </c>
      <c r="O1328" s="19">
        <v>91.031390134529104</v>
      </c>
      <c r="P1328" s="19">
        <v>15.695067264574</v>
      </c>
    </row>
    <row r="1329" spans="1:16" ht="14.1" x14ac:dyDescent="0.5">
      <c r="A1329" t="s">
        <v>5946</v>
      </c>
      <c r="B1329" s="17" t="s">
        <v>291</v>
      </c>
      <c r="C1329" t="s">
        <v>4950</v>
      </c>
      <c r="D1329" t="s">
        <v>5054</v>
      </c>
      <c r="E1329" t="s">
        <v>5055</v>
      </c>
      <c r="F1329" s="18">
        <v>3306.9306900000001</v>
      </c>
      <c r="G1329" s="18">
        <v>148613.86139000001</v>
      </c>
      <c r="H1329" s="18">
        <v>22673.267329999999</v>
      </c>
      <c r="I1329" s="18">
        <v>174594.05940999999</v>
      </c>
      <c r="J1329" s="19">
        <v>1.9E-2</v>
      </c>
      <c r="K1329" s="19">
        <v>0.85099999999999998</v>
      </c>
      <c r="L1329" s="19">
        <v>0.13</v>
      </c>
      <c r="M1329" s="20">
        <v>44</v>
      </c>
      <c r="N1329" s="19">
        <v>17.4887892376682</v>
      </c>
      <c r="O1329" s="19">
        <v>91.479820627802695</v>
      </c>
      <c r="P1329" s="19">
        <v>16.143497757847499</v>
      </c>
    </row>
    <row r="1330" spans="1:16" ht="14.1" x14ac:dyDescent="0.5">
      <c r="A1330" t="s">
        <v>5947</v>
      </c>
      <c r="B1330" s="17" t="s">
        <v>291</v>
      </c>
      <c r="C1330" t="s">
        <v>4950</v>
      </c>
      <c r="D1330" t="s">
        <v>4212</v>
      </c>
      <c r="E1330" t="s">
        <v>4164</v>
      </c>
      <c r="F1330" s="18">
        <v>2689.51055</v>
      </c>
      <c r="G1330" s="18">
        <v>145599.7359</v>
      </c>
      <c r="H1330" s="18">
        <v>32584.47</v>
      </c>
      <c r="I1330" s="18">
        <v>180873.71645000001</v>
      </c>
      <c r="J1330" s="19">
        <v>1.4999999999999999E-2</v>
      </c>
      <c r="K1330" s="19">
        <v>0.80500000000000005</v>
      </c>
      <c r="L1330" s="19">
        <v>0.18</v>
      </c>
      <c r="M1330" s="20">
        <v>44</v>
      </c>
      <c r="N1330" s="19">
        <v>8.9686098654708495</v>
      </c>
      <c r="O1330" s="19">
        <v>68.161434977578494</v>
      </c>
      <c r="P1330" s="19">
        <v>56.502242152466401</v>
      </c>
    </row>
    <row r="1331" spans="1:16" ht="14.1" x14ac:dyDescent="0.5">
      <c r="A1331" t="s">
        <v>5948</v>
      </c>
      <c r="B1331" s="17" t="s">
        <v>291</v>
      </c>
      <c r="C1331" t="s">
        <v>4950</v>
      </c>
      <c r="D1331" t="s">
        <v>5827</v>
      </c>
      <c r="E1331" t="s">
        <v>5828</v>
      </c>
      <c r="F1331" s="18">
        <v>3983.0508500000001</v>
      </c>
      <c r="G1331" s="18">
        <v>153813.55932</v>
      </c>
      <c r="H1331" s="18">
        <v>26610.16949</v>
      </c>
      <c r="I1331" s="18">
        <v>184406.77966</v>
      </c>
      <c r="J1331" s="19">
        <v>2.1999999999999999E-2</v>
      </c>
      <c r="K1331" s="19">
        <v>0.83399999999999996</v>
      </c>
      <c r="L1331" s="19">
        <v>0.14399999999999999</v>
      </c>
      <c r="M1331" s="20">
        <v>44</v>
      </c>
      <c r="N1331" s="19">
        <v>22.869955156950699</v>
      </c>
      <c r="O1331" s="19">
        <v>83.856502242152501</v>
      </c>
      <c r="P1331" s="19">
        <v>25.112107623318401</v>
      </c>
    </row>
    <row r="1332" spans="1:16" ht="14.1" x14ac:dyDescent="0.5">
      <c r="A1332" t="s">
        <v>5949</v>
      </c>
      <c r="B1332" s="17" t="s">
        <v>291</v>
      </c>
      <c r="C1332" t="s">
        <v>4950</v>
      </c>
      <c r="D1332" t="s">
        <v>5857</v>
      </c>
      <c r="E1332" t="s">
        <v>5858</v>
      </c>
      <c r="F1332" s="18">
        <v>3362.5497999999998</v>
      </c>
      <c r="G1332" s="18">
        <v>157609.56174999999</v>
      </c>
      <c r="H1332" s="18">
        <v>24541.83267</v>
      </c>
      <c r="I1332" s="18">
        <v>185513.94422</v>
      </c>
      <c r="J1332" s="19">
        <v>1.7999999999999999E-2</v>
      </c>
      <c r="K1332" s="19">
        <v>0.85</v>
      </c>
      <c r="L1332" s="19">
        <v>0.13200000000000001</v>
      </c>
      <c r="M1332" s="20">
        <v>44</v>
      </c>
      <c r="N1332" s="19">
        <v>16.143497757847499</v>
      </c>
      <c r="O1332" s="19">
        <v>90.134529147982093</v>
      </c>
      <c r="P1332" s="19">
        <v>16.5919282511211</v>
      </c>
    </row>
    <row r="1333" spans="1:16" ht="14.1" x14ac:dyDescent="0.5">
      <c r="A1333" t="s">
        <v>5950</v>
      </c>
      <c r="B1333" s="17" t="s">
        <v>291</v>
      </c>
      <c r="C1333" t="s">
        <v>4950</v>
      </c>
      <c r="D1333" t="s">
        <v>5834</v>
      </c>
      <c r="E1333" t="s">
        <v>5835</v>
      </c>
      <c r="F1333" s="18">
        <v>2469.69697</v>
      </c>
      <c r="G1333" s="18">
        <v>154090.90909</v>
      </c>
      <c r="H1333" s="18">
        <v>30984.848480000001</v>
      </c>
      <c r="I1333" s="18">
        <v>187545.45454999999</v>
      </c>
      <c r="J1333" s="19">
        <v>1.2999999999999999E-2</v>
      </c>
      <c r="K1333" s="19">
        <v>0.82199999999999995</v>
      </c>
      <c r="L1333" s="19">
        <v>0.16500000000000001</v>
      </c>
      <c r="M1333" s="20">
        <v>44</v>
      </c>
      <c r="N1333" s="19">
        <v>6.2780269058296003</v>
      </c>
      <c r="O1333" s="19">
        <v>78.026905829596402</v>
      </c>
      <c r="P1333" s="19">
        <v>39.910313901345297</v>
      </c>
    </row>
    <row r="1334" spans="1:16" ht="14.1" x14ac:dyDescent="0.5">
      <c r="A1334" t="s">
        <v>5951</v>
      </c>
      <c r="B1334" s="17" t="s">
        <v>291</v>
      </c>
      <c r="C1334" t="s">
        <v>4950</v>
      </c>
      <c r="D1334" t="s">
        <v>5827</v>
      </c>
      <c r="E1334" t="s">
        <v>5828</v>
      </c>
      <c r="F1334" s="18">
        <v>2989.7718300000001</v>
      </c>
      <c r="G1334" s="18">
        <v>162863.8867</v>
      </c>
      <c r="H1334" s="18">
        <v>25885.129819999998</v>
      </c>
      <c r="I1334" s="18">
        <v>191738.78836000001</v>
      </c>
      <c r="J1334" s="19">
        <v>1.6E-2</v>
      </c>
      <c r="K1334" s="19">
        <v>0.84899999999999998</v>
      </c>
      <c r="L1334" s="19">
        <v>0.13500000000000001</v>
      </c>
      <c r="M1334" s="20">
        <v>44</v>
      </c>
      <c r="N1334" s="19">
        <v>12.1076233183857</v>
      </c>
      <c r="O1334" s="19">
        <v>89.237668161434996</v>
      </c>
      <c r="P1334" s="19">
        <v>17.937219730941699</v>
      </c>
    </row>
    <row r="1335" spans="1:16" ht="14.1" x14ac:dyDescent="0.5">
      <c r="A1335" t="s">
        <v>5952</v>
      </c>
      <c r="B1335" s="17" t="s">
        <v>291</v>
      </c>
      <c r="C1335" t="s">
        <v>4950</v>
      </c>
      <c r="D1335" t="s">
        <v>5092</v>
      </c>
      <c r="E1335" t="s">
        <v>5093</v>
      </c>
      <c r="F1335" s="18">
        <v>3279.3209900000002</v>
      </c>
      <c r="G1335" s="18">
        <v>184490.74074000001</v>
      </c>
      <c r="H1335" s="18">
        <v>10416.666670000001</v>
      </c>
      <c r="I1335" s="18">
        <v>198186.72839999999</v>
      </c>
      <c r="J1335" s="19">
        <v>1.7000000000000001E-2</v>
      </c>
      <c r="K1335" s="19">
        <v>0.93100000000000005</v>
      </c>
      <c r="L1335" s="19">
        <v>5.2999999999999999E-2</v>
      </c>
      <c r="M1335" s="20">
        <v>44</v>
      </c>
      <c r="N1335" s="19">
        <v>14.7982062780269</v>
      </c>
      <c r="O1335" s="19">
        <v>99.551569506726494</v>
      </c>
      <c r="P1335" s="19">
        <v>0.44843049327354301</v>
      </c>
    </row>
    <row r="1336" spans="1:16" ht="14.1" x14ac:dyDescent="0.5">
      <c r="A1336" t="s">
        <v>5953</v>
      </c>
      <c r="B1336" s="17" t="s">
        <v>291</v>
      </c>
      <c r="C1336" t="s">
        <v>4950</v>
      </c>
      <c r="D1336" t="s">
        <v>5827</v>
      </c>
      <c r="E1336" t="s">
        <v>5828</v>
      </c>
      <c r="F1336" s="18">
        <v>3217.8217800000002</v>
      </c>
      <c r="G1336" s="18">
        <v>168481.84818</v>
      </c>
      <c r="H1336" s="18">
        <v>27145.214520000001</v>
      </c>
      <c r="I1336" s="18">
        <v>198844.88449</v>
      </c>
      <c r="J1336" s="19">
        <v>1.6E-2</v>
      </c>
      <c r="K1336" s="19">
        <v>0.84699999999999998</v>
      </c>
      <c r="L1336" s="19">
        <v>0.13700000000000001</v>
      </c>
      <c r="M1336" s="20">
        <v>44</v>
      </c>
      <c r="N1336" s="19">
        <v>12.556053811659201</v>
      </c>
      <c r="O1336" s="19">
        <v>88.789237668161405</v>
      </c>
      <c r="P1336" s="19">
        <v>20.179372197309402</v>
      </c>
    </row>
    <row r="1337" spans="1:16" ht="14.1" x14ac:dyDescent="0.5">
      <c r="A1337" t="s">
        <v>5954</v>
      </c>
      <c r="B1337" s="17" t="s">
        <v>291</v>
      </c>
      <c r="C1337" t="s">
        <v>4950</v>
      </c>
      <c r="D1337" t="s">
        <v>4212</v>
      </c>
      <c r="E1337" t="s">
        <v>4164</v>
      </c>
      <c r="F1337" s="18">
        <v>3772.4828400000001</v>
      </c>
      <c r="G1337" s="18">
        <v>171311.4308</v>
      </c>
      <c r="H1337" s="18">
        <v>39857.71</v>
      </c>
      <c r="I1337" s="18">
        <v>214941.62364000001</v>
      </c>
      <c r="J1337" s="19">
        <v>1.7999999999999999E-2</v>
      </c>
      <c r="K1337" s="19">
        <v>0.79700000000000004</v>
      </c>
      <c r="L1337" s="19">
        <v>0.185</v>
      </c>
      <c r="M1337" s="20">
        <v>45</v>
      </c>
      <c r="N1337" s="19">
        <v>19.196428571428601</v>
      </c>
      <c r="O1337" s="19">
        <v>55.803571428571402</v>
      </c>
      <c r="P1337" s="19">
        <v>54.017857142857103</v>
      </c>
    </row>
    <row r="1338" spans="1:16" ht="14.1" x14ac:dyDescent="0.5">
      <c r="A1338" t="s">
        <v>5955</v>
      </c>
      <c r="B1338" s="17" t="s">
        <v>291</v>
      </c>
      <c r="C1338" t="s">
        <v>4950</v>
      </c>
      <c r="D1338" t="s">
        <v>5796</v>
      </c>
      <c r="E1338" t="s">
        <v>5797</v>
      </c>
      <c r="F1338" s="18">
        <v>3481.3925599999998</v>
      </c>
      <c r="G1338" s="18">
        <v>197959.18367</v>
      </c>
      <c r="H1338" s="18">
        <v>21848.7395</v>
      </c>
      <c r="I1338" s="18">
        <v>223289.31573</v>
      </c>
      <c r="J1338" s="19">
        <v>1.6E-2</v>
      </c>
      <c r="K1338" s="19">
        <v>0.88700000000000001</v>
      </c>
      <c r="L1338" s="19">
        <v>9.8000000000000004E-2</v>
      </c>
      <c r="M1338" s="20">
        <v>45</v>
      </c>
      <c r="N1338" s="19">
        <v>14.7321428571429</v>
      </c>
      <c r="O1338" s="19">
        <v>99.107142857142904</v>
      </c>
      <c r="P1338" s="19">
        <v>3.5714285714285698</v>
      </c>
    </row>
    <row r="1339" spans="1:16" ht="14.1" x14ac:dyDescent="0.5">
      <c r="A1339" t="s">
        <v>5956</v>
      </c>
      <c r="B1339" s="17" t="s">
        <v>291</v>
      </c>
      <c r="C1339" t="s">
        <v>4950</v>
      </c>
      <c r="D1339" t="s">
        <v>5827</v>
      </c>
      <c r="E1339" t="s">
        <v>5828</v>
      </c>
      <c r="F1339" s="18">
        <v>5555.5555599999998</v>
      </c>
      <c r="G1339" s="18">
        <v>181691.91918999999</v>
      </c>
      <c r="H1339" s="18">
        <v>36616.161619999999</v>
      </c>
      <c r="I1339" s="18">
        <v>223863.63636</v>
      </c>
      <c r="J1339" s="19">
        <v>2.5000000000000001E-2</v>
      </c>
      <c r="K1339" s="19">
        <v>0.81200000000000006</v>
      </c>
      <c r="L1339" s="19">
        <v>0.16400000000000001</v>
      </c>
      <c r="M1339" s="20">
        <v>45</v>
      </c>
      <c r="N1339" s="19">
        <v>34.375</v>
      </c>
      <c r="O1339" s="19">
        <v>70.535714285714306</v>
      </c>
      <c r="P1339" s="19">
        <v>31.696428571428601</v>
      </c>
    </row>
    <row r="1340" spans="1:16" ht="14.1" x14ac:dyDescent="0.5">
      <c r="A1340" t="s">
        <v>5957</v>
      </c>
      <c r="B1340" s="17" t="s">
        <v>291</v>
      </c>
      <c r="C1340" t="s">
        <v>4950</v>
      </c>
      <c r="D1340" t="s">
        <v>5857</v>
      </c>
      <c r="E1340" t="s">
        <v>5858</v>
      </c>
      <c r="F1340" s="18">
        <v>3908.9969000000001</v>
      </c>
      <c r="G1340" s="18">
        <v>189658.73837000001</v>
      </c>
      <c r="H1340" s="18">
        <v>31230.610130000001</v>
      </c>
      <c r="I1340" s="18">
        <v>224798.34539999999</v>
      </c>
      <c r="J1340" s="19">
        <v>1.7000000000000001E-2</v>
      </c>
      <c r="K1340" s="19">
        <v>0.84399999999999997</v>
      </c>
      <c r="L1340" s="19">
        <v>0.13900000000000001</v>
      </c>
      <c r="M1340" s="20">
        <v>45</v>
      </c>
      <c r="N1340" s="19">
        <v>17.8571428571429</v>
      </c>
      <c r="O1340" s="19">
        <v>91.964285714285694</v>
      </c>
      <c r="P1340" s="19">
        <v>15.625</v>
      </c>
    </row>
    <row r="1341" spans="1:16" ht="14.1" x14ac:dyDescent="0.5">
      <c r="A1341" t="s">
        <v>5958</v>
      </c>
      <c r="B1341" s="17" t="s">
        <v>291</v>
      </c>
      <c r="C1341" t="s">
        <v>4950</v>
      </c>
      <c r="D1341" t="s">
        <v>4212</v>
      </c>
      <c r="E1341" t="s">
        <v>4164</v>
      </c>
      <c r="F1341" s="18">
        <v>2125.7307300000002</v>
      </c>
      <c r="G1341" s="18">
        <v>180011.76790000001</v>
      </c>
      <c r="H1341" s="18">
        <v>44362.550999999999</v>
      </c>
      <c r="I1341" s="18">
        <v>226500.04962999999</v>
      </c>
      <c r="J1341" s="19">
        <v>8.9999999999999993E-3</v>
      </c>
      <c r="K1341" s="19">
        <v>0.79500000000000004</v>
      </c>
      <c r="L1341" s="19">
        <v>0.19600000000000001</v>
      </c>
      <c r="M1341" s="20">
        <v>45</v>
      </c>
      <c r="N1341" s="19">
        <v>3.125</v>
      </c>
      <c r="O1341" s="19">
        <v>54.464285714285701</v>
      </c>
      <c r="P1341" s="19">
        <v>62.946428571428598</v>
      </c>
    </row>
    <row r="1342" spans="1:16" ht="14.1" x14ac:dyDescent="0.5">
      <c r="A1342" t="s">
        <v>5959</v>
      </c>
      <c r="B1342" s="17" t="s">
        <v>291</v>
      </c>
      <c r="C1342" t="s">
        <v>4950</v>
      </c>
      <c r="D1342" t="s">
        <v>5827</v>
      </c>
      <c r="E1342" t="s">
        <v>5828</v>
      </c>
      <c r="F1342" s="18">
        <v>5402.2988500000001</v>
      </c>
      <c r="G1342" s="18">
        <v>195862.06896999999</v>
      </c>
      <c r="H1342" s="18">
        <v>35172.413789999999</v>
      </c>
      <c r="I1342" s="18">
        <v>236436.78161000001</v>
      </c>
      <c r="J1342" s="19">
        <v>2.3E-2</v>
      </c>
      <c r="K1342" s="19">
        <v>0.82799999999999996</v>
      </c>
      <c r="L1342" s="19">
        <v>0.14899999999999999</v>
      </c>
      <c r="M1342" s="20">
        <v>45</v>
      </c>
      <c r="N1342" s="19">
        <v>29.910714285714299</v>
      </c>
      <c r="O1342" s="19">
        <v>83.035714285714306</v>
      </c>
      <c r="P1342" s="19">
        <v>21.875</v>
      </c>
    </row>
    <row r="1343" spans="1:16" ht="14.1" x14ac:dyDescent="0.5">
      <c r="A1343" t="s">
        <v>5960</v>
      </c>
      <c r="B1343" s="17" t="s">
        <v>291</v>
      </c>
      <c r="C1343" t="s">
        <v>4950</v>
      </c>
      <c r="D1343" t="s">
        <v>5787</v>
      </c>
      <c r="E1343" t="s">
        <v>5788</v>
      </c>
      <c r="F1343" s="18">
        <v>8979.8339300000007</v>
      </c>
      <c r="G1343" s="18">
        <v>192882.56228000001</v>
      </c>
      <c r="H1343" s="18">
        <v>37722.419929999996</v>
      </c>
      <c r="I1343" s="18">
        <v>239584.81612999999</v>
      </c>
      <c r="J1343" s="19">
        <v>3.6999999999999998E-2</v>
      </c>
      <c r="K1343" s="19">
        <v>0.80500000000000005</v>
      </c>
      <c r="L1343" s="19">
        <v>0.157</v>
      </c>
      <c r="M1343" s="20">
        <v>45</v>
      </c>
      <c r="N1343" s="19">
        <v>61.607142857142897</v>
      </c>
      <c r="O1343" s="19">
        <v>64.732142857142904</v>
      </c>
      <c r="P1343" s="19">
        <v>25.8928571428571</v>
      </c>
    </row>
    <row r="1344" spans="1:16" ht="14.1" x14ac:dyDescent="0.5">
      <c r="A1344" t="s">
        <v>5961</v>
      </c>
      <c r="B1344" s="17" t="s">
        <v>291</v>
      </c>
      <c r="C1344" t="s">
        <v>4950</v>
      </c>
      <c r="D1344" t="s">
        <v>5774</v>
      </c>
      <c r="E1344" t="s">
        <v>3925</v>
      </c>
      <c r="F1344" s="18">
        <v>2840.9090900000001</v>
      </c>
      <c r="G1344" s="18">
        <v>183522.72727</v>
      </c>
      <c r="H1344" s="18">
        <v>56590.909090000001</v>
      </c>
      <c r="I1344" s="18">
        <v>242954.54545000001</v>
      </c>
      <c r="J1344" s="19">
        <v>1.2E-2</v>
      </c>
      <c r="K1344" s="19">
        <v>0.755</v>
      </c>
      <c r="L1344" s="19">
        <v>0.23300000000000001</v>
      </c>
      <c r="M1344" s="20">
        <v>45</v>
      </c>
      <c r="N1344" s="19">
        <v>8.9285714285714306</v>
      </c>
      <c r="O1344" s="19">
        <v>33.035714285714299</v>
      </c>
      <c r="P1344" s="19">
        <v>81.25</v>
      </c>
    </row>
    <row r="1345" spans="1:16" ht="14.1" x14ac:dyDescent="0.5">
      <c r="A1345" t="s">
        <v>5962</v>
      </c>
      <c r="B1345" s="17" t="s">
        <v>291</v>
      </c>
      <c r="C1345" t="s">
        <v>4950</v>
      </c>
      <c r="D1345" t="s">
        <v>5827</v>
      </c>
      <c r="E1345" t="s">
        <v>5828</v>
      </c>
      <c r="F1345" s="18">
        <v>5548.9964600000003</v>
      </c>
      <c r="G1345" s="18">
        <v>202007.08382999999</v>
      </c>
      <c r="H1345" s="18">
        <v>36481.700120000001</v>
      </c>
      <c r="I1345" s="18">
        <v>244037.78039999999</v>
      </c>
      <c r="J1345" s="19">
        <v>2.3E-2</v>
      </c>
      <c r="K1345" s="19">
        <v>0.82799999999999996</v>
      </c>
      <c r="L1345" s="19">
        <v>0.14899999999999999</v>
      </c>
      <c r="M1345" s="20">
        <v>45</v>
      </c>
      <c r="N1345" s="19">
        <v>30.3571428571429</v>
      </c>
      <c r="O1345" s="19">
        <v>83.482142857142904</v>
      </c>
      <c r="P1345" s="19">
        <v>22.321428571428601</v>
      </c>
    </row>
    <row r="1346" spans="1:16" ht="14.1" x14ac:dyDescent="0.5">
      <c r="A1346" t="s">
        <v>5963</v>
      </c>
      <c r="B1346" s="17" t="s">
        <v>291</v>
      </c>
      <c r="C1346" t="s">
        <v>4950</v>
      </c>
      <c r="D1346" t="s">
        <v>5882</v>
      </c>
      <c r="E1346" t="s">
        <v>5883</v>
      </c>
      <c r="F1346" s="18">
        <v>5625</v>
      </c>
      <c r="G1346" s="18">
        <v>218500</v>
      </c>
      <c r="H1346" s="18">
        <v>44500</v>
      </c>
      <c r="I1346" s="18">
        <v>268625</v>
      </c>
      <c r="J1346" s="19">
        <v>2.1000000000000001E-2</v>
      </c>
      <c r="K1346" s="19">
        <v>0.81299999999999994</v>
      </c>
      <c r="L1346" s="19">
        <v>0.16600000000000001</v>
      </c>
      <c r="M1346" s="20">
        <v>45</v>
      </c>
      <c r="N1346" s="19">
        <v>25.8928571428571</v>
      </c>
      <c r="O1346" s="19">
        <v>72.767857142857096</v>
      </c>
      <c r="P1346" s="19">
        <v>35.267857142857103</v>
      </c>
    </row>
    <row r="1347" spans="1:16" ht="14.1" x14ac:dyDescent="0.5">
      <c r="A1347" t="s">
        <v>5964</v>
      </c>
      <c r="B1347" s="17" t="s">
        <v>291</v>
      </c>
      <c r="C1347" t="s">
        <v>4950</v>
      </c>
      <c r="D1347" t="s">
        <v>5827</v>
      </c>
      <c r="E1347" t="s">
        <v>5828</v>
      </c>
      <c r="F1347" s="18">
        <v>6382.9787200000001</v>
      </c>
      <c r="G1347" s="18">
        <v>222695.03546000001</v>
      </c>
      <c r="H1347" s="18">
        <v>42695.035459999999</v>
      </c>
      <c r="I1347" s="18">
        <v>271773.04965</v>
      </c>
      <c r="J1347" s="19">
        <v>2.3E-2</v>
      </c>
      <c r="K1347" s="19">
        <v>0.81899999999999995</v>
      </c>
      <c r="L1347" s="19">
        <v>0.157</v>
      </c>
      <c r="M1347" s="20">
        <v>45</v>
      </c>
      <c r="N1347" s="19">
        <v>31.696428571428601</v>
      </c>
      <c r="O1347" s="19">
        <v>77.678571428571402</v>
      </c>
      <c r="P1347" s="19">
        <v>26.339285714285701</v>
      </c>
    </row>
    <row r="1348" spans="1:16" ht="14.1" x14ac:dyDescent="0.5">
      <c r="A1348" t="s">
        <v>5965</v>
      </c>
      <c r="B1348" s="17" t="s">
        <v>291</v>
      </c>
      <c r="C1348" t="s">
        <v>4950</v>
      </c>
      <c r="D1348" t="s">
        <v>5796</v>
      </c>
      <c r="E1348" t="s">
        <v>5797</v>
      </c>
      <c r="F1348" s="18">
        <v>5482.0936600000005</v>
      </c>
      <c r="G1348" s="18">
        <v>267217.63085000002</v>
      </c>
      <c r="H1348" s="18">
        <v>24380.165290000001</v>
      </c>
      <c r="I1348" s="18">
        <v>297079.88981000002</v>
      </c>
      <c r="J1348" s="19">
        <v>1.7999999999999999E-2</v>
      </c>
      <c r="K1348" s="19">
        <v>0.89900000000000002</v>
      </c>
      <c r="L1348" s="19">
        <v>8.2000000000000003E-2</v>
      </c>
      <c r="M1348" s="20">
        <v>46</v>
      </c>
      <c r="N1348" s="19">
        <v>27.802690582959599</v>
      </c>
      <c r="O1348" s="19">
        <v>100</v>
      </c>
      <c r="P1348" s="19">
        <v>0</v>
      </c>
    </row>
    <row r="1349" spans="1:16" ht="14.1" x14ac:dyDescent="0.5">
      <c r="A1349" t="s">
        <v>5966</v>
      </c>
      <c r="B1349" s="17" t="s">
        <v>291</v>
      </c>
      <c r="C1349" t="s">
        <v>4950</v>
      </c>
      <c r="D1349" t="s">
        <v>5827</v>
      </c>
      <c r="E1349" t="s">
        <v>5828</v>
      </c>
      <c r="F1349" s="18">
        <v>4875</v>
      </c>
      <c r="G1349" s="18">
        <v>255000</v>
      </c>
      <c r="H1349" s="18">
        <v>41125</v>
      </c>
      <c r="I1349" s="18">
        <v>301000</v>
      </c>
      <c r="J1349" s="19">
        <v>1.6E-2</v>
      </c>
      <c r="K1349" s="19">
        <v>0.84699999999999998</v>
      </c>
      <c r="L1349" s="19">
        <v>0.13700000000000001</v>
      </c>
      <c r="M1349" s="20">
        <v>46</v>
      </c>
      <c r="N1349" s="19">
        <v>24.215246636771301</v>
      </c>
      <c r="O1349" s="19">
        <v>88.789237668161405</v>
      </c>
      <c r="P1349" s="19">
        <v>16.5919282511211</v>
      </c>
    </row>
    <row r="1350" spans="1:16" ht="14.1" x14ac:dyDescent="0.5">
      <c r="A1350" t="s">
        <v>5967</v>
      </c>
      <c r="B1350" s="17" t="s">
        <v>291</v>
      </c>
      <c r="C1350" t="s">
        <v>4950</v>
      </c>
      <c r="D1350" t="s">
        <v>4212</v>
      </c>
      <c r="E1350" t="s">
        <v>4164</v>
      </c>
      <c r="F1350" s="18">
        <v>3813.3611500000002</v>
      </c>
      <c r="G1350" s="18">
        <v>244436.77859999999</v>
      </c>
      <c r="H1350" s="18">
        <v>56221.87</v>
      </c>
      <c r="I1350" s="18">
        <v>304472.00975000003</v>
      </c>
      <c r="J1350" s="19">
        <v>1.2999999999999999E-2</v>
      </c>
      <c r="K1350" s="19">
        <v>0.80300000000000005</v>
      </c>
      <c r="L1350" s="19">
        <v>0.185</v>
      </c>
      <c r="M1350" s="20">
        <v>46</v>
      </c>
      <c r="N1350" s="19">
        <v>15.2466367713004</v>
      </c>
      <c r="O1350" s="19">
        <v>62.331838565022402</v>
      </c>
      <c r="P1350" s="19">
        <v>56.502242152466401</v>
      </c>
    </row>
    <row r="1351" spans="1:16" ht="14.1" x14ac:dyDescent="0.5">
      <c r="A1351" t="s">
        <v>5968</v>
      </c>
      <c r="B1351" s="17" t="s">
        <v>291</v>
      </c>
      <c r="C1351" t="s">
        <v>4950</v>
      </c>
      <c r="D1351" t="s">
        <v>4212</v>
      </c>
      <c r="E1351" t="s">
        <v>4164</v>
      </c>
      <c r="F1351" s="18">
        <v>2668.4418599999999</v>
      </c>
      <c r="G1351" s="18">
        <v>254306.3486</v>
      </c>
      <c r="H1351" s="18">
        <v>57628.872000000003</v>
      </c>
      <c r="I1351" s="18">
        <v>314603.66246000002</v>
      </c>
      <c r="J1351" s="19">
        <v>8.0000000000000002E-3</v>
      </c>
      <c r="K1351" s="19">
        <v>0.80800000000000005</v>
      </c>
      <c r="L1351" s="19">
        <v>0.183</v>
      </c>
      <c r="M1351" s="20">
        <v>46</v>
      </c>
      <c r="N1351" s="19">
        <v>3.1390134529148002</v>
      </c>
      <c r="O1351" s="19">
        <v>65.470852017937204</v>
      </c>
      <c r="P1351" s="19">
        <v>53.811659192825097</v>
      </c>
    </row>
    <row r="1352" spans="1:16" ht="14.1" x14ac:dyDescent="0.5">
      <c r="A1352" t="s">
        <v>5969</v>
      </c>
      <c r="B1352" s="17" t="s">
        <v>291</v>
      </c>
      <c r="C1352" t="s">
        <v>4950</v>
      </c>
      <c r="D1352" t="s">
        <v>5054</v>
      </c>
      <c r="E1352" t="s">
        <v>5055</v>
      </c>
      <c r="F1352" s="18">
        <v>9252.6315799999993</v>
      </c>
      <c r="G1352" s="18">
        <v>271894.73684000003</v>
      </c>
      <c r="H1352" s="18">
        <v>47473.684209999999</v>
      </c>
      <c r="I1352" s="18">
        <v>328621.05262999999</v>
      </c>
      <c r="J1352" s="19">
        <v>2.8000000000000001E-2</v>
      </c>
      <c r="K1352" s="19">
        <v>0.82699999999999996</v>
      </c>
      <c r="L1352" s="19">
        <v>0.14399999999999999</v>
      </c>
      <c r="M1352" s="20">
        <v>46</v>
      </c>
      <c r="N1352" s="19">
        <v>43.946188340807197</v>
      </c>
      <c r="O1352" s="19">
        <v>77.578475336322896</v>
      </c>
      <c r="P1352" s="19">
        <v>21.973094170403598</v>
      </c>
    </row>
    <row r="1353" spans="1:16" ht="14.1" x14ac:dyDescent="0.5">
      <c r="A1353" t="s">
        <v>5970</v>
      </c>
      <c r="B1353" s="17" t="s">
        <v>291</v>
      </c>
      <c r="C1353" t="s">
        <v>4950</v>
      </c>
      <c r="D1353" t="s">
        <v>5971</v>
      </c>
      <c r="E1353" t="s">
        <v>5972</v>
      </c>
      <c r="F1353" s="18">
        <v>9252.6315799999993</v>
      </c>
      <c r="G1353" s="18">
        <v>271894.73684000003</v>
      </c>
      <c r="H1353" s="18">
        <v>47473.684209999999</v>
      </c>
      <c r="I1353" s="18">
        <v>328621.05262999999</v>
      </c>
      <c r="J1353" s="19">
        <v>2.8000000000000001E-2</v>
      </c>
      <c r="K1353" s="19">
        <v>0.82699999999999996</v>
      </c>
      <c r="L1353" s="19">
        <v>0.14399999999999999</v>
      </c>
      <c r="M1353" s="20">
        <v>46</v>
      </c>
      <c r="N1353" s="19">
        <v>44.394618834080703</v>
      </c>
      <c r="O1353" s="19">
        <v>78.026905829596402</v>
      </c>
      <c r="P1353" s="19">
        <v>22.421524663677101</v>
      </c>
    </row>
    <row r="1354" spans="1:16" ht="14.1" x14ac:dyDescent="0.5">
      <c r="A1354" t="s">
        <v>5973</v>
      </c>
      <c r="B1354" s="17" t="s">
        <v>291</v>
      </c>
      <c r="C1354" t="s">
        <v>4950</v>
      </c>
      <c r="D1354" t="s">
        <v>4212</v>
      </c>
      <c r="E1354" t="s">
        <v>4164</v>
      </c>
      <c r="F1354" s="18">
        <v>6112.5952900000002</v>
      </c>
      <c r="G1354" s="18">
        <v>282634.16249999998</v>
      </c>
      <c r="H1354" s="18">
        <v>68658.899999999994</v>
      </c>
      <c r="I1354" s="18">
        <v>357405.65779000003</v>
      </c>
      <c r="J1354" s="19">
        <v>1.7000000000000001E-2</v>
      </c>
      <c r="K1354" s="19">
        <v>0.79100000000000004</v>
      </c>
      <c r="L1354" s="19">
        <v>0.192</v>
      </c>
      <c r="M1354" s="20">
        <v>46</v>
      </c>
      <c r="N1354" s="19">
        <v>27.3542600896861</v>
      </c>
      <c r="O1354" s="19">
        <v>52.017937219730896</v>
      </c>
      <c r="P1354" s="19">
        <v>64.573991031390094</v>
      </c>
    </row>
    <row r="1355" spans="1:16" ht="14.1" x14ac:dyDescent="0.5">
      <c r="A1355" t="s">
        <v>5974</v>
      </c>
      <c r="B1355" s="17" t="s">
        <v>291</v>
      </c>
      <c r="C1355" t="s">
        <v>4950</v>
      </c>
      <c r="D1355" t="s">
        <v>5827</v>
      </c>
      <c r="E1355" t="s">
        <v>5828</v>
      </c>
      <c r="F1355" s="18">
        <v>8365.7587500000009</v>
      </c>
      <c r="G1355" s="18">
        <v>300583.65759000002</v>
      </c>
      <c r="H1355" s="18">
        <v>57976.653700000003</v>
      </c>
      <c r="I1355" s="18">
        <v>366926.07004000002</v>
      </c>
      <c r="J1355" s="19">
        <v>2.3E-2</v>
      </c>
      <c r="K1355" s="19">
        <v>0.81899999999999995</v>
      </c>
      <c r="L1355" s="19">
        <v>0.158</v>
      </c>
      <c r="M1355" s="20">
        <v>47</v>
      </c>
      <c r="N1355" s="19">
        <v>39.461883408071699</v>
      </c>
      <c r="O1355" s="19">
        <v>72.645739910313907</v>
      </c>
      <c r="P1355" s="19">
        <v>32.286995515695097</v>
      </c>
    </row>
    <row r="1356" spans="1:16" ht="14.1" x14ac:dyDescent="0.5">
      <c r="A1356" t="s">
        <v>5975</v>
      </c>
      <c r="B1356" s="17" t="s">
        <v>291</v>
      </c>
      <c r="C1356" t="s">
        <v>4950</v>
      </c>
      <c r="D1356" t="s">
        <v>4212</v>
      </c>
      <c r="E1356" t="s">
        <v>4164</v>
      </c>
      <c r="F1356" s="18">
        <v>2058.8942999999999</v>
      </c>
      <c r="G1356" s="18">
        <v>298433.6496</v>
      </c>
      <c r="H1356" s="18">
        <v>85102.21</v>
      </c>
      <c r="I1356" s="18">
        <v>385594.75390000001</v>
      </c>
      <c r="J1356" s="19">
        <v>5.0000000000000001E-3</v>
      </c>
      <c r="K1356" s="19">
        <v>0.77400000000000002</v>
      </c>
      <c r="L1356" s="19">
        <v>0.221</v>
      </c>
      <c r="M1356" s="20">
        <v>47</v>
      </c>
      <c r="N1356" s="19">
        <v>0.44843049327354301</v>
      </c>
      <c r="O1356" s="19">
        <v>34.080717488789197</v>
      </c>
      <c r="P1356" s="19">
        <v>82.5112107623318</v>
      </c>
    </row>
    <row r="1357" spans="1:16" ht="14.1" x14ac:dyDescent="0.5">
      <c r="A1357" t="s">
        <v>5976</v>
      </c>
      <c r="B1357" s="17" t="s">
        <v>291</v>
      </c>
      <c r="C1357" t="s">
        <v>4950</v>
      </c>
      <c r="D1357" t="s">
        <v>4212</v>
      </c>
      <c r="E1357" t="s">
        <v>4164</v>
      </c>
      <c r="F1357" s="18">
        <v>4997.88663</v>
      </c>
      <c r="G1357" s="18">
        <v>329581.57120000001</v>
      </c>
      <c r="H1357" s="18">
        <v>79301.42</v>
      </c>
      <c r="I1357" s="18">
        <v>413880.87783000001</v>
      </c>
      <c r="J1357" s="19">
        <v>1.2E-2</v>
      </c>
      <c r="K1357" s="19">
        <v>0.79600000000000004</v>
      </c>
      <c r="L1357" s="19">
        <v>0.192</v>
      </c>
      <c r="M1357" s="20">
        <v>47</v>
      </c>
      <c r="N1357" s="19">
        <v>17.937219730941699</v>
      </c>
      <c r="O1357" s="19">
        <v>49.327354260089699</v>
      </c>
      <c r="P1357" s="19">
        <v>69.058295964125605</v>
      </c>
    </row>
    <row r="1358" spans="1:16" ht="14.1" x14ac:dyDescent="0.5">
      <c r="A1358" t="s">
        <v>5977</v>
      </c>
      <c r="B1358" s="17" t="s">
        <v>291</v>
      </c>
      <c r="C1358" t="s">
        <v>4950</v>
      </c>
      <c r="D1358" t="s">
        <v>4212</v>
      </c>
      <c r="E1358" t="s">
        <v>4164</v>
      </c>
      <c r="F1358" s="18">
        <v>5211.2319699999998</v>
      </c>
      <c r="G1358" s="18">
        <v>324331.26909999998</v>
      </c>
      <c r="H1358" s="18">
        <v>84652.14</v>
      </c>
      <c r="I1358" s="18">
        <v>414194.64107000001</v>
      </c>
      <c r="J1358" s="19">
        <v>1.2999999999999999E-2</v>
      </c>
      <c r="K1358" s="19">
        <v>0.78300000000000003</v>
      </c>
      <c r="L1358" s="19">
        <v>0.20399999999999999</v>
      </c>
      <c r="M1358" s="20">
        <v>47</v>
      </c>
      <c r="N1358" s="19">
        <v>19.282511210762301</v>
      </c>
      <c r="O1358" s="19">
        <v>41.704035874439498</v>
      </c>
      <c r="P1358" s="19">
        <v>73.991031390134495</v>
      </c>
    </row>
    <row r="1359" spans="1:16" ht="14.1" x14ac:dyDescent="0.5">
      <c r="A1359" t="s">
        <v>5978</v>
      </c>
      <c r="B1359" s="17" t="s">
        <v>291</v>
      </c>
      <c r="C1359" t="s">
        <v>4950</v>
      </c>
      <c r="D1359" t="s">
        <v>4212</v>
      </c>
      <c r="E1359" t="s">
        <v>4164</v>
      </c>
      <c r="F1359" s="18">
        <v>3715.8283000000001</v>
      </c>
      <c r="G1359" s="18">
        <v>332976.9915</v>
      </c>
      <c r="H1359" s="18">
        <v>78254.100000000006</v>
      </c>
      <c r="I1359" s="18">
        <v>414946.91979999997</v>
      </c>
      <c r="J1359" s="19">
        <v>8.9999999999999993E-3</v>
      </c>
      <c r="K1359" s="19">
        <v>0.80200000000000005</v>
      </c>
      <c r="L1359" s="19">
        <v>0.189</v>
      </c>
      <c r="M1359" s="20">
        <v>47</v>
      </c>
      <c r="N1359" s="19">
        <v>4.9327354260089704</v>
      </c>
      <c r="O1359" s="19">
        <v>56.502242152466401</v>
      </c>
      <c r="P1359" s="19">
        <v>66.816143497757807</v>
      </c>
    </row>
    <row r="1360" spans="1:16" ht="14.1" x14ac:dyDescent="0.5">
      <c r="A1360" t="s">
        <v>5979</v>
      </c>
      <c r="B1360" s="17" t="s">
        <v>291</v>
      </c>
      <c r="C1360" t="s">
        <v>4950</v>
      </c>
      <c r="D1360" t="s">
        <v>4212</v>
      </c>
      <c r="E1360" t="s">
        <v>4164</v>
      </c>
      <c r="F1360" s="18">
        <v>7104.2721499999998</v>
      </c>
      <c r="G1360" s="18">
        <v>343142.33419999998</v>
      </c>
      <c r="H1360" s="18">
        <v>79632.539999999994</v>
      </c>
      <c r="I1360" s="18">
        <v>429879.14635</v>
      </c>
      <c r="J1360" s="19">
        <v>1.7000000000000001E-2</v>
      </c>
      <c r="K1360" s="19">
        <v>0.79800000000000004</v>
      </c>
      <c r="L1360" s="19">
        <v>0.185</v>
      </c>
      <c r="M1360" s="20">
        <v>47</v>
      </c>
      <c r="N1360" s="19">
        <v>28.699551569506699</v>
      </c>
      <c r="O1360" s="19">
        <v>50.672645739910301</v>
      </c>
      <c r="P1360" s="19">
        <v>61.883408071748903</v>
      </c>
    </row>
    <row r="1361" spans="1:16" ht="14.1" x14ac:dyDescent="0.5">
      <c r="A1361" t="s">
        <v>5980</v>
      </c>
      <c r="B1361" s="17" t="s">
        <v>291</v>
      </c>
      <c r="C1361" t="s">
        <v>4950</v>
      </c>
      <c r="D1361" t="s">
        <v>5827</v>
      </c>
      <c r="E1361" t="s">
        <v>5828</v>
      </c>
      <c r="F1361" s="18">
        <v>10071.94245</v>
      </c>
      <c r="G1361" s="18">
        <v>366187.05035999999</v>
      </c>
      <c r="H1361" s="18">
        <v>70503.597120000006</v>
      </c>
      <c r="I1361" s="18">
        <v>446762.58993000002</v>
      </c>
      <c r="J1361" s="19">
        <v>2.3E-2</v>
      </c>
      <c r="K1361" s="19">
        <v>0.82</v>
      </c>
      <c r="L1361" s="19">
        <v>0.158</v>
      </c>
      <c r="M1361" s="20">
        <v>47</v>
      </c>
      <c r="N1361" s="19">
        <v>40.358744394618803</v>
      </c>
      <c r="O1361" s="19">
        <v>73.542600896861003</v>
      </c>
      <c r="P1361" s="19">
        <v>32.735426008968602</v>
      </c>
    </row>
    <row r="1362" spans="1:16" ht="14.1" x14ac:dyDescent="0.5">
      <c r="A1362" t="s">
        <v>5981</v>
      </c>
      <c r="B1362" s="17" t="s">
        <v>291</v>
      </c>
      <c r="C1362" t="s">
        <v>4950</v>
      </c>
      <c r="D1362" t="s">
        <v>5803</v>
      </c>
      <c r="E1362" t="s">
        <v>5804</v>
      </c>
      <c r="F1362" s="18">
        <v>4836.60131</v>
      </c>
      <c r="G1362" s="18">
        <v>401960.78431000002</v>
      </c>
      <c r="H1362" s="18">
        <v>70424.836599999995</v>
      </c>
      <c r="I1362" s="18">
        <v>477222.22222</v>
      </c>
      <c r="J1362" s="19">
        <v>0.01</v>
      </c>
      <c r="K1362" s="19">
        <v>0.84199999999999997</v>
      </c>
      <c r="L1362" s="19">
        <v>0.14799999999999999</v>
      </c>
      <c r="M1362" s="20">
        <v>47</v>
      </c>
      <c r="N1362" s="19">
        <v>9.8654708520179408</v>
      </c>
      <c r="O1362" s="19">
        <v>85.650224215246595</v>
      </c>
      <c r="P1362" s="19">
        <v>25.5605381165919</v>
      </c>
    </row>
    <row r="1363" spans="1:16" ht="14.1" x14ac:dyDescent="0.5">
      <c r="A1363" t="s">
        <v>5982</v>
      </c>
      <c r="B1363" s="17" t="s">
        <v>291</v>
      </c>
      <c r="C1363" t="s">
        <v>4950</v>
      </c>
      <c r="D1363" t="s">
        <v>5827</v>
      </c>
      <c r="E1363" t="s">
        <v>5828</v>
      </c>
      <c r="F1363" s="18">
        <v>4380.9523799999997</v>
      </c>
      <c r="G1363" s="18">
        <v>466666.66667000001</v>
      </c>
      <c r="H1363" s="18">
        <v>73142.857139999993</v>
      </c>
      <c r="I1363" s="18">
        <v>544190.47618999996</v>
      </c>
      <c r="J1363" s="19">
        <v>8.0000000000000002E-3</v>
      </c>
      <c r="K1363" s="19">
        <v>0.85799999999999998</v>
      </c>
      <c r="L1363" s="19">
        <v>0.13400000000000001</v>
      </c>
      <c r="M1363" s="20">
        <v>48</v>
      </c>
      <c r="N1363" s="19">
        <v>4.46428571428571</v>
      </c>
      <c r="O1363" s="19">
        <v>93.303571428571402</v>
      </c>
      <c r="P1363" s="19">
        <v>10.714285714285699</v>
      </c>
    </row>
    <row r="1364" spans="1:16" ht="14.1" x14ac:dyDescent="0.5">
      <c r="A1364" t="s">
        <v>5983</v>
      </c>
      <c r="B1364" s="17" t="s">
        <v>291</v>
      </c>
      <c r="C1364" t="s">
        <v>4950</v>
      </c>
      <c r="D1364" t="s">
        <v>4212</v>
      </c>
      <c r="E1364" t="s">
        <v>4164</v>
      </c>
      <c r="F1364" s="18">
        <v>8897.7796799999996</v>
      </c>
      <c r="G1364" s="18">
        <v>467297.49900000001</v>
      </c>
      <c r="H1364" s="18">
        <v>134210.889</v>
      </c>
      <c r="I1364" s="18">
        <v>610406.16767999995</v>
      </c>
      <c r="J1364" s="19">
        <v>1.4999999999999999E-2</v>
      </c>
      <c r="K1364" s="19">
        <v>0.76600000000000001</v>
      </c>
      <c r="L1364" s="19">
        <v>0.22</v>
      </c>
      <c r="M1364" s="20">
        <v>48</v>
      </c>
      <c r="N1364" s="19">
        <v>24.1071428571429</v>
      </c>
      <c r="O1364" s="19">
        <v>40.625</v>
      </c>
      <c r="P1364" s="19">
        <v>77.678571428571402</v>
      </c>
    </row>
    <row r="1365" spans="1:16" ht="14.1" x14ac:dyDescent="0.5">
      <c r="A1365" t="s">
        <v>5984</v>
      </c>
      <c r="B1365" s="17" t="s">
        <v>291</v>
      </c>
      <c r="C1365" t="s">
        <v>4950</v>
      </c>
      <c r="D1365" t="s">
        <v>4212</v>
      </c>
      <c r="E1365" t="s">
        <v>4164</v>
      </c>
      <c r="F1365" s="18">
        <v>8797.2455000000009</v>
      </c>
      <c r="G1365" s="18">
        <v>492206.53600000002</v>
      </c>
      <c r="H1365" s="18">
        <v>112021.45</v>
      </c>
      <c r="I1365" s="18">
        <v>613025.23149999999</v>
      </c>
      <c r="J1365" s="19">
        <v>1.4E-2</v>
      </c>
      <c r="K1365" s="19">
        <v>0.80300000000000005</v>
      </c>
      <c r="L1365" s="19">
        <v>0.183</v>
      </c>
      <c r="M1365" s="20">
        <v>48</v>
      </c>
      <c r="N1365" s="19">
        <v>22.7678571428571</v>
      </c>
      <c r="O1365" s="19">
        <v>63.839285714285701</v>
      </c>
      <c r="P1365" s="19">
        <v>49.107142857142897</v>
      </c>
    </row>
    <row r="1366" spans="1:16" ht="14.1" x14ac:dyDescent="0.5">
      <c r="A1366" t="s">
        <v>5985</v>
      </c>
      <c r="B1366" s="17" t="s">
        <v>291</v>
      </c>
      <c r="C1366" t="s">
        <v>4950</v>
      </c>
      <c r="D1366" t="s">
        <v>5827</v>
      </c>
      <c r="E1366" t="s">
        <v>5828</v>
      </c>
      <c r="F1366" s="18">
        <v>5995.2038400000001</v>
      </c>
      <c r="G1366" s="18">
        <v>588009.59233000001</v>
      </c>
      <c r="H1366" s="18">
        <v>92086.33094</v>
      </c>
      <c r="I1366" s="18">
        <v>686091.12710000004</v>
      </c>
      <c r="J1366" s="19">
        <v>8.9999999999999993E-3</v>
      </c>
      <c r="K1366" s="19">
        <v>0.85699999999999998</v>
      </c>
      <c r="L1366" s="19">
        <v>0.13400000000000001</v>
      </c>
      <c r="M1366" s="20">
        <v>48</v>
      </c>
      <c r="N1366" s="19">
        <v>9.8214285714285694</v>
      </c>
      <c r="O1366" s="19">
        <v>92.857142857142904</v>
      </c>
      <c r="P1366" s="19">
        <v>10.2678571428571</v>
      </c>
    </row>
    <row r="1367" spans="1:16" ht="14.1" x14ac:dyDescent="0.5">
      <c r="A1367" t="s">
        <v>5986</v>
      </c>
      <c r="B1367" s="17" t="s">
        <v>664</v>
      </c>
      <c r="C1367" t="s">
        <v>4950</v>
      </c>
      <c r="D1367" t="s">
        <v>5987</v>
      </c>
      <c r="E1367" t="s">
        <v>5988</v>
      </c>
      <c r="F1367" s="18">
        <v>1800</v>
      </c>
      <c r="G1367" s="18">
        <v>15030</v>
      </c>
      <c r="H1367" s="18">
        <v>2680</v>
      </c>
      <c r="I1367" s="18">
        <v>19510</v>
      </c>
      <c r="J1367" s="19">
        <v>9.2299999999999993E-2</v>
      </c>
      <c r="K1367" s="19">
        <v>0.77039999999999997</v>
      </c>
      <c r="L1367" s="19">
        <v>0.13739999999999999</v>
      </c>
      <c r="M1367" s="20">
        <v>34</v>
      </c>
      <c r="N1367" s="19">
        <v>50.672645739910301</v>
      </c>
      <c r="O1367" s="19">
        <v>81.614349775784802</v>
      </c>
      <c r="P1367" s="19">
        <v>8.52017937219731</v>
      </c>
    </row>
    <row r="1368" spans="1:16" ht="14.1" x14ac:dyDescent="0.5">
      <c r="A1368" t="s">
        <v>5989</v>
      </c>
      <c r="B1368" s="17" t="s">
        <v>664</v>
      </c>
      <c r="C1368" t="s">
        <v>4950</v>
      </c>
      <c r="D1368" t="s">
        <v>5990</v>
      </c>
      <c r="E1368" t="s">
        <v>5991</v>
      </c>
      <c r="F1368" s="18">
        <v>723.19687999999996</v>
      </c>
      <c r="G1368" s="18">
        <v>35647.173490000001</v>
      </c>
      <c r="H1368" s="18">
        <v>15339.18129</v>
      </c>
      <c r="I1368" s="18">
        <v>51709.551659999997</v>
      </c>
      <c r="J1368" s="19">
        <v>1.4E-2</v>
      </c>
      <c r="K1368" s="19">
        <v>0.68940000000000001</v>
      </c>
      <c r="L1368" s="19">
        <v>0.29659999999999997</v>
      </c>
      <c r="M1368" s="20">
        <v>38</v>
      </c>
      <c r="N1368" s="19">
        <v>2.2421524663677102</v>
      </c>
      <c r="O1368" s="19">
        <v>28.251121076233201</v>
      </c>
      <c r="P1368" s="19">
        <v>91.479820627802695</v>
      </c>
    </row>
    <row r="1369" spans="1:16" ht="14.1" x14ac:dyDescent="0.5">
      <c r="A1369" t="s">
        <v>5992</v>
      </c>
      <c r="B1369" s="17" t="s">
        <v>664</v>
      </c>
      <c r="C1369" t="s">
        <v>4950</v>
      </c>
      <c r="D1369" t="s">
        <v>5993</v>
      </c>
      <c r="E1369" t="s">
        <v>5994</v>
      </c>
      <c r="F1369" s="18">
        <v>1031.0858599999999</v>
      </c>
      <c r="G1369" s="18">
        <v>42600.126259999997</v>
      </c>
      <c r="H1369" s="18">
        <v>8682.8282799999997</v>
      </c>
      <c r="I1369" s="18">
        <v>52314.040399999998</v>
      </c>
      <c r="J1369" s="19">
        <v>1.9699999999999999E-2</v>
      </c>
      <c r="K1369" s="19">
        <v>0.81430000000000002</v>
      </c>
      <c r="L1369" s="19">
        <v>0.16600000000000001</v>
      </c>
      <c r="M1369" s="20">
        <v>38</v>
      </c>
      <c r="N1369" s="19">
        <v>5.3811659192825099</v>
      </c>
      <c r="O1369" s="19">
        <v>90.134529147982093</v>
      </c>
      <c r="P1369" s="19">
        <v>26.457399103139</v>
      </c>
    </row>
    <row r="1370" spans="1:16" ht="14.1" x14ac:dyDescent="0.5">
      <c r="A1370" t="s">
        <v>5995</v>
      </c>
      <c r="B1370" s="17" t="s">
        <v>664</v>
      </c>
      <c r="C1370" t="s">
        <v>4950</v>
      </c>
      <c r="D1370" t="s">
        <v>5996</v>
      </c>
      <c r="E1370" t="s">
        <v>5997</v>
      </c>
      <c r="F1370" s="18">
        <v>1657.1428599999999</v>
      </c>
      <c r="G1370" s="18">
        <v>42009.523809999999</v>
      </c>
      <c r="H1370" s="18">
        <v>16714.28571</v>
      </c>
      <c r="I1370" s="18">
        <v>60380.952380000002</v>
      </c>
      <c r="J1370" s="19">
        <v>2.7400000000000001E-2</v>
      </c>
      <c r="K1370" s="19">
        <v>0.69569999999999999</v>
      </c>
      <c r="L1370" s="19">
        <v>0.27679999999999999</v>
      </c>
      <c r="M1370" s="20">
        <v>39</v>
      </c>
      <c r="N1370" s="19">
        <v>16.071428571428601</v>
      </c>
      <c r="O1370" s="19">
        <v>20.535714285714299</v>
      </c>
      <c r="P1370" s="19">
        <v>90.625</v>
      </c>
    </row>
    <row r="1371" spans="1:16" ht="14.1" x14ac:dyDescent="0.5">
      <c r="A1371" t="s">
        <v>5998</v>
      </c>
      <c r="B1371" s="17" t="s">
        <v>664</v>
      </c>
      <c r="C1371" t="s">
        <v>4950</v>
      </c>
      <c r="D1371" t="s">
        <v>5999</v>
      </c>
      <c r="E1371" t="s">
        <v>6000</v>
      </c>
      <c r="F1371" s="18">
        <v>1649.66443</v>
      </c>
      <c r="G1371" s="18">
        <v>54387.919459999997</v>
      </c>
      <c r="H1371" s="18">
        <v>11330.20134</v>
      </c>
      <c r="I1371" s="18">
        <v>67367.785229999994</v>
      </c>
      <c r="J1371" s="19">
        <v>2.4500000000000001E-2</v>
      </c>
      <c r="K1371" s="19">
        <v>0.80730000000000002</v>
      </c>
      <c r="L1371" s="19">
        <v>0.16819999999999999</v>
      </c>
      <c r="M1371" s="20">
        <v>39</v>
      </c>
      <c r="N1371" s="19">
        <v>12.5</v>
      </c>
      <c r="O1371" s="19">
        <v>85.714285714285694</v>
      </c>
      <c r="P1371" s="19">
        <v>34.375</v>
      </c>
    </row>
    <row r="1372" spans="1:16" ht="14.1" x14ac:dyDescent="0.5">
      <c r="A1372" t="s">
        <v>6001</v>
      </c>
      <c r="B1372" s="17" t="s">
        <v>664</v>
      </c>
      <c r="C1372" t="s">
        <v>4950</v>
      </c>
      <c r="D1372" t="s">
        <v>5996</v>
      </c>
      <c r="E1372" t="s">
        <v>5997</v>
      </c>
      <c r="F1372" s="18">
        <v>2009.1743100000001</v>
      </c>
      <c r="G1372" s="18">
        <v>50633.027520000003</v>
      </c>
      <c r="H1372" s="18">
        <v>17614.678899999999</v>
      </c>
      <c r="I1372" s="18">
        <v>70256.880730000004</v>
      </c>
      <c r="J1372" s="19">
        <v>2.86E-2</v>
      </c>
      <c r="K1372" s="19">
        <v>0.72070000000000001</v>
      </c>
      <c r="L1372" s="19">
        <v>0.25069999999999998</v>
      </c>
      <c r="M1372" s="20">
        <v>40</v>
      </c>
      <c r="N1372" s="19">
        <v>19.730941704035899</v>
      </c>
      <c r="O1372" s="19">
        <v>30.044843049327401</v>
      </c>
      <c r="P1372" s="19">
        <v>87.443946188340803</v>
      </c>
    </row>
    <row r="1373" spans="1:16" ht="14.1" x14ac:dyDescent="0.5">
      <c r="A1373" t="s">
        <v>6002</v>
      </c>
      <c r="B1373" s="17" t="s">
        <v>664</v>
      </c>
      <c r="C1373" t="s">
        <v>4950</v>
      </c>
      <c r="D1373" t="s">
        <v>6003</v>
      </c>
      <c r="E1373" t="s">
        <v>6004</v>
      </c>
      <c r="F1373" s="18">
        <v>5560</v>
      </c>
      <c r="G1373" s="18">
        <v>124400</v>
      </c>
      <c r="H1373" s="18">
        <v>17160</v>
      </c>
      <c r="I1373" s="18">
        <v>147120</v>
      </c>
      <c r="J1373" s="19">
        <v>3.7999999999999999E-2</v>
      </c>
      <c r="K1373" s="19">
        <v>0.84599999999999997</v>
      </c>
      <c r="L1373" s="19">
        <v>0.11700000000000001</v>
      </c>
      <c r="M1373" s="20">
        <v>43</v>
      </c>
      <c r="N1373" s="19">
        <v>49.327354260089699</v>
      </c>
      <c r="O1373" s="19">
        <v>87.443946188340803</v>
      </c>
      <c r="P1373" s="19">
        <v>8.52017937219731</v>
      </c>
    </row>
    <row r="1374" spans="1:16" ht="14.1" x14ac:dyDescent="0.5">
      <c r="A1374" t="s">
        <v>6005</v>
      </c>
      <c r="B1374" s="17" t="s">
        <v>1608</v>
      </c>
      <c r="C1374" t="s">
        <v>4950</v>
      </c>
      <c r="D1374" t="s">
        <v>2724</v>
      </c>
      <c r="E1374" t="s">
        <v>2725</v>
      </c>
      <c r="F1374" s="18">
        <v>7.9399999999999998E-2</v>
      </c>
      <c r="G1374" s="18">
        <v>1.095E-2</v>
      </c>
      <c r="H1374" s="18">
        <v>2.18E-2</v>
      </c>
      <c r="I1374" s="18">
        <v>0.11215</v>
      </c>
      <c r="J1374" s="19">
        <v>0.68689999999999996</v>
      </c>
      <c r="K1374" s="19">
        <v>0.10249999999999999</v>
      </c>
      <c r="L1374" s="19">
        <v>0.21060000000000001</v>
      </c>
      <c r="M1374" s="20">
        <v>6</v>
      </c>
      <c r="N1374" s="19">
        <v>94.642857142857096</v>
      </c>
      <c r="O1374" s="19">
        <v>22.321428571428601</v>
      </c>
      <c r="P1374" s="19">
        <v>13.839285714285699</v>
      </c>
    </row>
    <row r="1375" spans="1:16" ht="14.1" x14ac:dyDescent="0.5">
      <c r="A1375" t="s">
        <v>6006</v>
      </c>
      <c r="B1375" s="17" t="s">
        <v>1608</v>
      </c>
      <c r="C1375" t="s">
        <v>4950</v>
      </c>
      <c r="D1375" t="s">
        <v>4708</v>
      </c>
      <c r="E1375" t="s">
        <v>4709</v>
      </c>
      <c r="F1375" s="18">
        <v>0.38281999999999999</v>
      </c>
      <c r="G1375" s="18">
        <v>0.11355999999999999</v>
      </c>
      <c r="H1375" s="18">
        <v>0.35232000000000002</v>
      </c>
      <c r="I1375" s="18">
        <v>0.84399999999999997</v>
      </c>
      <c r="J1375" s="19">
        <v>0.45400000000000001</v>
      </c>
      <c r="K1375" s="19">
        <v>0.13500000000000001</v>
      </c>
      <c r="L1375" s="19">
        <v>0.41699999999999998</v>
      </c>
      <c r="M1375" s="20">
        <v>13</v>
      </c>
      <c r="N1375" s="19">
        <v>36.322869955157003</v>
      </c>
      <c r="O1375" s="19">
        <v>20.179372197309402</v>
      </c>
      <c r="P1375" s="19">
        <v>85.650224215246595</v>
      </c>
    </row>
    <row r="1376" spans="1:16" ht="14.1" x14ac:dyDescent="0.5">
      <c r="A1376" t="s">
        <v>6007</v>
      </c>
      <c r="B1376" s="17" t="s">
        <v>1608</v>
      </c>
      <c r="C1376" t="s">
        <v>4950</v>
      </c>
      <c r="D1376" t="s">
        <v>4708</v>
      </c>
      <c r="E1376" t="s">
        <v>4709</v>
      </c>
      <c r="F1376" s="18">
        <v>0.51939000000000002</v>
      </c>
      <c r="G1376" s="18">
        <v>0.15523999999999999</v>
      </c>
      <c r="H1376" s="18">
        <v>0.38997999999999999</v>
      </c>
      <c r="I1376" s="18">
        <v>1.04854</v>
      </c>
      <c r="J1376" s="19">
        <v>0.495</v>
      </c>
      <c r="K1376" s="19">
        <v>0.14799999999999999</v>
      </c>
      <c r="L1376" s="19">
        <v>0.372</v>
      </c>
      <c r="M1376" s="20">
        <v>14</v>
      </c>
      <c r="N1376" s="19">
        <v>60.986547085201799</v>
      </c>
      <c r="O1376" s="19">
        <v>30.941704035874402</v>
      </c>
      <c r="P1376" s="19">
        <v>69.506726457399097</v>
      </c>
    </row>
    <row r="1377" spans="1:16" ht="14.1" x14ac:dyDescent="0.5">
      <c r="A1377" t="s">
        <v>6008</v>
      </c>
      <c r="B1377" s="17" t="s">
        <v>1608</v>
      </c>
      <c r="C1377" t="s">
        <v>4950</v>
      </c>
      <c r="D1377" t="s">
        <v>4708</v>
      </c>
      <c r="E1377" t="s">
        <v>4709</v>
      </c>
      <c r="F1377" s="18">
        <v>0.99868000000000001</v>
      </c>
      <c r="G1377" s="18">
        <v>0.44979000000000002</v>
      </c>
      <c r="H1377" s="18">
        <v>0.93103000000000002</v>
      </c>
      <c r="I1377" s="18">
        <v>2.359</v>
      </c>
      <c r="J1377" s="19">
        <v>0.42299999999999999</v>
      </c>
      <c r="K1377" s="19">
        <v>0.191</v>
      </c>
      <c r="L1377" s="19">
        <v>0.39500000000000002</v>
      </c>
      <c r="M1377" s="20">
        <v>17</v>
      </c>
      <c r="N1377" s="19">
        <v>43.946188340807197</v>
      </c>
      <c r="O1377" s="19">
        <v>34.529147982062803</v>
      </c>
      <c r="P1377" s="19">
        <v>73.542600896861003</v>
      </c>
    </row>
    <row r="1378" spans="1:16" ht="14.1" x14ac:dyDescent="0.5">
      <c r="A1378" t="s">
        <v>6009</v>
      </c>
      <c r="B1378" s="17" t="s">
        <v>1608</v>
      </c>
      <c r="C1378" t="s">
        <v>4950</v>
      </c>
      <c r="D1378" t="s">
        <v>4708</v>
      </c>
      <c r="E1378" t="s">
        <v>4709</v>
      </c>
      <c r="F1378" s="18">
        <v>1.83873</v>
      </c>
      <c r="G1378" s="18">
        <v>0.92367999999999995</v>
      </c>
      <c r="H1378" s="18">
        <v>1.8335399999999999</v>
      </c>
      <c r="I1378" s="18">
        <v>4.5439999999999996</v>
      </c>
      <c r="J1378" s="19">
        <v>0.40500000000000003</v>
      </c>
      <c r="K1378" s="19">
        <v>0.20300000000000001</v>
      </c>
      <c r="L1378" s="19">
        <v>0.40400000000000003</v>
      </c>
      <c r="M1378" s="20">
        <v>20</v>
      </c>
      <c r="N1378" s="19">
        <v>54.708520179372201</v>
      </c>
      <c r="O1378" s="19">
        <v>35.426008968609899</v>
      </c>
      <c r="P1378" s="19">
        <v>70.403587443946194</v>
      </c>
    </row>
    <row r="1379" spans="1:16" ht="14.1" x14ac:dyDescent="0.5">
      <c r="A1379" t="s">
        <v>6010</v>
      </c>
      <c r="B1379" s="17" t="s">
        <v>1608</v>
      </c>
      <c r="C1379" t="s">
        <v>4950</v>
      </c>
      <c r="D1379" t="s">
        <v>4708</v>
      </c>
      <c r="E1379" t="s">
        <v>4709</v>
      </c>
      <c r="F1379" s="18">
        <v>1.8218700000000001</v>
      </c>
      <c r="G1379" s="18">
        <v>0.93252000000000002</v>
      </c>
      <c r="H1379" s="18">
        <v>1.83453</v>
      </c>
      <c r="I1379" s="18">
        <v>4.5439999999999996</v>
      </c>
      <c r="J1379" s="19">
        <v>0.40100000000000002</v>
      </c>
      <c r="K1379" s="19">
        <v>0.20499999999999999</v>
      </c>
      <c r="L1379" s="19">
        <v>0.40400000000000003</v>
      </c>
      <c r="M1379" s="20">
        <v>20</v>
      </c>
      <c r="N1379" s="19">
        <v>52.466367713004502</v>
      </c>
      <c r="O1379" s="19">
        <v>36.322869955157003</v>
      </c>
      <c r="P1379" s="19">
        <v>70.852017937219699</v>
      </c>
    </row>
    <row r="1380" spans="1:16" ht="14.1" x14ac:dyDescent="0.5">
      <c r="A1380" t="s">
        <v>6011</v>
      </c>
      <c r="B1380" s="17" t="s">
        <v>1608</v>
      </c>
      <c r="C1380" t="s">
        <v>4950</v>
      </c>
      <c r="D1380" t="s">
        <v>5609</v>
      </c>
      <c r="E1380" t="s">
        <v>5610</v>
      </c>
      <c r="F1380" s="18">
        <v>2.8969999999999998</v>
      </c>
      <c r="G1380" s="18">
        <v>1.2450000000000001</v>
      </c>
      <c r="H1380" s="18">
        <v>0.95799999999999996</v>
      </c>
      <c r="I1380" s="18">
        <v>5.0999999999999996</v>
      </c>
      <c r="J1380" s="19">
        <v>0.56799999999999995</v>
      </c>
      <c r="K1380" s="19">
        <v>0.24399999999999999</v>
      </c>
      <c r="L1380" s="19">
        <v>0.188</v>
      </c>
      <c r="M1380" s="20">
        <v>20</v>
      </c>
      <c r="N1380" s="19">
        <v>87.892376681614394</v>
      </c>
      <c r="O1380" s="19">
        <v>45.739910313901298</v>
      </c>
      <c r="P1380" s="19">
        <v>17.937219730941699</v>
      </c>
    </row>
    <row r="1381" spans="1:16" ht="14.1" x14ac:dyDescent="0.5">
      <c r="A1381" t="s">
        <v>6012</v>
      </c>
      <c r="B1381" s="17" t="s">
        <v>1608</v>
      </c>
      <c r="C1381" t="s">
        <v>4950</v>
      </c>
      <c r="D1381" t="s">
        <v>4708</v>
      </c>
      <c r="E1381" t="s">
        <v>4709</v>
      </c>
      <c r="F1381" s="18">
        <v>2.0875400000000002</v>
      </c>
      <c r="G1381" s="18">
        <v>1.09937</v>
      </c>
      <c r="H1381" s="18">
        <v>2.3648500000000001</v>
      </c>
      <c r="I1381" s="18">
        <v>5.5049999999999999</v>
      </c>
      <c r="J1381" s="19">
        <v>0.379</v>
      </c>
      <c r="K1381" s="19">
        <v>0.2</v>
      </c>
      <c r="L1381" s="19">
        <v>0.43</v>
      </c>
      <c r="M1381" s="20">
        <v>21</v>
      </c>
      <c r="N1381" s="19">
        <v>46.875</v>
      </c>
      <c r="O1381" s="19">
        <v>28.125</v>
      </c>
      <c r="P1381" s="19">
        <v>79.017857142857096</v>
      </c>
    </row>
    <row r="1382" spans="1:16" ht="14.1" x14ac:dyDescent="0.5">
      <c r="A1382" t="s">
        <v>6013</v>
      </c>
      <c r="B1382" s="17" t="s">
        <v>1608</v>
      </c>
      <c r="C1382" t="s">
        <v>4950</v>
      </c>
      <c r="D1382" t="s">
        <v>4676</v>
      </c>
      <c r="E1382" t="s">
        <v>4677</v>
      </c>
      <c r="F1382" s="18">
        <v>4.4290000000000003</v>
      </c>
      <c r="G1382" s="18">
        <v>3.5609999999999999</v>
      </c>
      <c r="H1382" s="18">
        <v>2.387</v>
      </c>
      <c r="I1382" s="18">
        <v>10.377000000000001</v>
      </c>
      <c r="J1382" s="19">
        <v>0.42699999999999999</v>
      </c>
      <c r="K1382" s="19">
        <v>0.34300000000000003</v>
      </c>
      <c r="L1382" s="19">
        <v>0.23</v>
      </c>
      <c r="M1382" s="20">
        <v>23</v>
      </c>
      <c r="N1382" s="19">
        <v>58.7443946188341</v>
      </c>
      <c r="O1382" s="19">
        <v>67.713004484304903</v>
      </c>
      <c r="P1382" s="19">
        <v>30.941704035874402</v>
      </c>
    </row>
    <row r="1383" spans="1:16" ht="14.1" x14ac:dyDescent="0.5">
      <c r="A1383" t="s">
        <v>6014</v>
      </c>
      <c r="B1383" s="17" t="s">
        <v>1608</v>
      </c>
      <c r="C1383" t="s">
        <v>4950</v>
      </c>
      <c r="D1383" t="s">
        <v>5609</v>
      </c>
      <c r="E1383" t="s">
        <v>5610</v>
      </c>
      <c r="F1383" s="18">
        <v>5.6459999999999999</v>
      </c>
      <c r="G1383" s="18">
        <v>3.875</v>
      </c>
      <c r="H1383" s="18">
        <v>2.9220000000000002</v>
      </c>
      <c r="I1383" s="18">
        <v>12.443</v>
      </c>
      <c r="J1383" s="19">
        <v>0.45400000000000001</v>
      </c>
      <c r="K1383" s="19">
        <v>0.311</v>
      </c>
      <c r="L1383" s="19">
        <v>0.23499999999999999</v>
      </c>
      <c r="M1383" s="20">
        <v>24</v>
      </c>
      <c r="N1383" s="19">
        <v>70.535714285714306</v>
      </c>
      <c r="O1383" s="19">
        <v>50.892857142857103</v>
      </c>
      <c r="P1383" s="19">
        <v>29.910714285714299</v>
      </c>
    </row>
    <row r="1384" spans="1:16" ht="14.1" x14ac:dyDescent="0.5">
      <c r="A1384" t="s">
        <v>6015</v>
      </c>
      <c r="B1384" s="17" t="s">
        <v>1608</v>
      </c>
      <c r="C1384" t="s">
        <v>4950</v>
      </c>
      <c r="D1384" t="s">
        <v>4676</v>
      </c>
      <c r="E1384" t="s">
        <v>4677</v>
      </c>
      <c r="F1384" s="18">
        <v>5.1820000000000004</v>
      </c>
      <c r="G1384" s="18">
        <v>4.9009999999999998</v>
      </c>
      <c r="H1384" s="18">
        <v>4.891</v>
      </c>
      <c r="I1384" s="18">
        <v>14.974</v>
      </c>
      <c r="J1384" s="19">
        <v>0.34599999999999997</v>
      </c>
      <c r="K1384" s="19">
        <v>0.32700000000000001</v>
      </c>
      <c r="L1384" s="19">
        <v>0.32700000000000001</v>
      </c>
      <c r="M1384" s="20">
        <v>25</v>
      </c>
      <c r="N1384" s="19">
        <v>36.771300448430502</v>
      </c>
      <c r="O1384" s="19">
        <v>63.677130044842997</v>
      </c>
      <c r="P1384" s="19">
        <v>62.780269058296</v>
      </c>
    </row>
    <row r="1385" spans="1:16" ht="14.1" x14ac:dyDescent="0.5">
      <c r="A1385" t="s">
        <v>6016</v>
      </c>
      <c r="B1385" s="17" t="s">
        <v>695</v>
      </c>
      <c r="C1385" t="s">
        <v>4950</v>
      </c>
      <c r="D1385" t="s">
        <v>4681</v>
      </c>
      <c r="E1385" t="s">
        <v>4682</v>
      </c>
      <c r="F1385" s="18">
        <v>3.2509999999999997E-2</v>
      </c>
      <c r="G1385" s="18">
        <v>1.848E-2</v>
      </c>
      <c r="H1385" s="18">
        <v>2.7390000000000001E-2</v>
      </c>
      <c r="I1385" s="18">
        <v>7.8380000000000005E-2</v>
      </c>
      <c r="J1385" s="19">
        <v>0.41499999999999998</v>
      </c>
      <c r="K1385" s="19">
        <v>0.23599999999999999</v>
      </c>
      <c r="L1385" s="19">
        <v>0.34899999999999998</v>
      </c>
      <c r="M1385" s="20">
        <v>5</v>
      </c>
      <c r="N1385" s="19">
        <v>16.143497757847499</v>
      </c>
      <c r="O1385" s="19">
        <v>80.717488789237706</v>
      </c>
      <c r="P1385" s="19">
        <v>68.609865470852</v>
      </c>
    </row>
    <row r="1386" spans="1:16" ht="14.1" x14ac:dyDescent="0.5">
      <c r="A1386" t="s">
        <v>6017</v>
      </c>
      <c r="B1386" s="17" t="s">
        <v>695</v>
      </c>
      <c r="C1386" t="s">
        <v>4950</v>
      </c>
      <c r="D1386" t="s">
        <v>4681</v>
      </c>
      <c r="E1386" t="s">
        <v>4682</v>
      </c>
      <c r="F1386" s="18">
        <v>6.8430000000000005E-2</v>
      </c>
      <c r="G1386" s="18">
        <v>2.359E-2</v>
      </c>
      <c r="H1386" s="18">
        <v>5.1049999999999998E-2</v>
      </c>
      <c r="I1386" s="18">
        <v>0.14307</v>
      </c>
      <c r="J1386" s="19">
        <v>0.47799999999999998</v>
      </c>
      <c r="K1386" s="19">
        <v>0.16500000000000001</v>
      </c>
      <c r="L1386" s="19">
        <v>0.35699999999999998</v>
      </c>
      <c r="M1386" s="20">
        <v>7</v>
      </c>
      <c r="N1386" s="19">
        <v>34.529147982062803</v>
      </c>
      <c r="O1386" s="19">
        <v>48.430493273542602</v>
      </c>
      <c r="P1386" s="19">
        <v>71.300448430493304</v>
      </c>
    </row>
    <row r="1387" spans="1:16" ht="14.1" x14ac:dyDescent="0.5">
      <c r="A1387" t="s">
        <v>6018</v>
      </c>
      <c r="B1387" s="17" t="s">
        <v>695</v>
      </c>
      <c r="C1387" t="s">
        <v>4950</v>
      </c>
      <c r="D1387" t="s">
        <v>4681</v>
      </c>
      <c r="E1387" t="s">
        <v>4682</v>
      </c>
      <c r="F1387" s="18">
        <v>5.9080000000000001E-2</v>
      </c>
      <c r="G1387" s="18">
        <v>2.3550000000000001E-2</v>
      </c>
      <c r="H1387" s="18">
        <v>7.3260000000000006E-2</v>
      </c>
      <c r="I1387" s="18">
        <v>0.15589</v>
      </c>
      <c r="J1387" s="19">
        <v>0.379</v>
      </c>
      <c r="K1387" s="19">
        <v>0.151</v>
      </c>
      <c r="L1387" s="19">
        <v>0.47</v>
      </c>
      <c r="M1387" s="20">
        <v>7</v>
      </c>
      <c r="N1387" s="19">
        <v>14.349775784753399</v>
      </c>
      <c r="O1387" s="19">
        <v>41.704035874439498</v>
      </c>
      <c r="P1387" s="19">
        <v>92.825112107623298</v>
      </c>
    </row>
    <row r="1388" spans="1:16" ht="14.1" x14ac:dyDescent="0.5">
      <c r="A1388" t="s">
        <v>6019</v>
      </c>
      <c r="B1388" s="17" t="s">
        <v>695</v>
      </c>
      <c r="C1388" t="s">
        <v>4950</v>
      </c>
      <c r="D1388" t="s">
        <v>6020</v>
      </c>
      <c r="E1388" t="s">
        <v>6021</v>
      </c>
      <c r="F1388" s="18">
        <v>3.8010000000000002E-2</v>
      </c>
      <c r="G1388" s="18">
        <v>2.7689999999999999E-2</v>
      </c>
      <c r="H1388" s="18">
        <v>0.13508000000000001</v>
      </c>
      <c r="I1388" s="18">
        <v>0.20399999999999999</v>
      </c>
      <c r="J1388" s="19">
        <v>0.186</v>
      </c>
      <c r="K1388" s="19">
        <v>0.13600000000000001</v>
      </c>
      <c r="L1388" s="19">
        <v>0.66200000000000003</v>
      </c>
      <c r="M1388" s="20">
        <v>8</v>
      </c>
      <c r="N1388" s="19">
        <v>1.3452914798206299</v>
      </c>
      <c r="O1388" s="19">
        <v>30.044843049327401</v>
      </c>
      <c r="P1388" s="19">
        <v>100</v>
      </c>
    </row>
    <row r="1389" spans="1:16" ht="14.1" x14ac:dyDescent="0.5">
      <c r="A1389" t="s">
        <v>6022</v>
      </c>
      <c r="B1389" s="17" t="s">
        <v>695</v>
      </c>
      <c r="C1389" t="s">
        <v>4950</v>
      </c>
      <c r="D1389" t="s">
        <v>4681</v>
      </c>
      <c r="E1389" t="s">
        <v>4682</v>
      </c>
      <c r="F1389" s="18">
        <v>0.18986</v>
      </c>
      <c r="G1389" s="18">
        <v>6.6960000000000006E-2</v>
      </c>
      <c r="H1389" s="18">
        <v>0.15381</v>
      </c>
      <c r="I1389" s="18">
        <v>0.41063</v>
      </c>
      <c r="J1389" s="19">
        <v>0.46200000000000002</v>
      </c>
      <c r="K1389" s="19">
        <v>0.16300000000000001</v>
      </c>
      <c r="L1389" s="19">
        <v>0.375</v>
      </c>
      <c r="M1389" s="20">
        <v>10</v>
      </c>
      <c r="N1389" s="19">
        <v>42.600896860986502</v>
      </c>
      <c r="O1389" s="19">
        <v>34.080717488789197</v>
      </c>
      <c r="P1389" s="19">
        <v>67.713004484304903</v>
      </c>
    </row>
    <row r="1390" spans="1:16" ht="14.1" x14ac:dyDescent="0.5">
      <c r="A1390" t="s">
        <v>6023</v>
      </c>
      <c r="B1390" s="17" t="s">
        <v>695</v>
      </c>
      <c r="C1390" t="s">
        <v>4950</v>
      </c>
      <c r="D1390" t="s">
        <v>4681</v>
      </c>
      <c r="E1390" t="s">
        <v>4682</v>
      </c>
      <c r="F1390" s="18">
        <v>0.27603</v>
      </c>
      <c r="G1390" s="18">
        <v>9.9659999999999999E-2</v>
      </c>
      <c r="H1390" s="18">
        <v>0.23371</v>
      </c>
      <c r="I1390" s="18">
        <v>0.60940000000000005</v>
      </c>
      <c r="J1390" s="19">
        <v>0.45300000000000001</v>
      </c>
      <c r="K1390" s="19">
        <v>0.16400000000000001</v>
      </c>
      <c r="L1390" s="19">
        <v>0.38400000000000001</v>
      </c>
      <c r="M1390" s="20">
        <v>12</v>
      </c>
      <c r="N1390" s="19">
        <v>39.285714285714299</v>
      </c>
      <c r="O1390" s="19">
        <v>37.053571428571402</v>
      </c>
      <c r="P1390" s="19">
        <v>71.428571428571402</v>
      </c>
    </row>
    <row r="1391" spans="1:16" ht="14.1" x14ac:dyDescent="0.5">
      <c r="A1391" t="s">
        <v>6024</v>
      </c>
      <c r="B1391" s="17" t="s">
        <v>695</v>
      </c>
      <c r="C1391" t="s">
        <v>4950</v>
      </c>
      <c r="D1391" t="s">
        <v>4681</v>
      </c>
      <c r="E1391" t="s">
        <v>4682</v>
      </c>
      <c r="F1391" s="18">
        <v>0.42692000000000002</v>
      </c>
      <c r="G1391" s="18">
        <v>0.14524999999999999</v>
      </c>
      <c r="H1391" s="18">
        <v>0.29887000000000002</v>
      </c>
      <c r="I1391" s="18">
        <v>0.87104000000000004</v>
      </c>
      <c r="J1391" s="19">
        <v>0.49</v>
      </c>
      <c r="K1391" s="19">
        <v>0.16700000000000001</v>
      </c>
      <c r="L1391" s="19">
        <v>0.34300000000000003</v>
      </c>
      <c r="M1391" s="20">
        <v>13</v>
      </c>
      <c r="N1391" s="19">
        <v>48.878923766816101</v>
      </c>
      <c r="O1391" s="19">
        <v>33.1838565022422</v>
      </c>
      <c r="P1391" s="19">
        <v>65.022421524663699</v>
      </c>
    </row>
    <row r="1392" spans="1:16" ht="14.1" x14ac:dyDescent="0.5">
      <c r="A1392" t="s">
        <v>6025</v>
      </c>
      <c r="B1392" s="17" t="s">
        <v>695</v>
      </c>
      <c r="C1392" t="s">
        <v>4950</v>
      </c>
      <c r="D1392" t="s">
        <v>4681</v>
      </c>
      <c r="E1392" t="s">
        <v>4682</v>
      </c>
      <c r="F1392" s="18">
        <v>0.4642</v>
      </c>
      <c r="G1392" s="18">
        <v>0.20000999999999999</v>
      </c>
      <c r="H1392" s="18">
        <v>0.40966000000000002</v>
      </c>
      <c r="I1392" s="18">
        <v>1.0738700000000001</v>
      </c>
      <c r="J1392" s="19">
        <v>0.432</v>
      </c>
      <c r="K1392" s="19">
        <v>0.186</v>
      </c>
      <c r="L1392" s="19">
        <v>0.38100000000000001</v>
      </c>
      <c r="M1392" s="20">
        <v>14</v>
      </c>
      <c r="N1392" s="19">
        <v>36.771300448430502</v>
      </c>
      <c r="O1392" s="19">
        <v>36.771300448430502</v>
      </c>
      <c r="P1392" s="19">
        <v>72.645739910313907</v>
      </c>
    </row>
    <row r="1393" spans="1:16" ht="14.1" x14ac:dyDescent="0.5">
      <c r="A1393" t="s">
        <v>6026</v>
      </c>
      <c r="B1393" s="17" t="s">
        <v>695</v>
      </c>
      <c r="C1393" t="s">
        <v>4950</v>
      </c>
      <c r="D1393" t="s">
        <v>6027</v>
      </c>
      <c r="E1393" t="s">
        <v>6028</v>
      </c>
      <c r="F1393" s="18">
        <v>0.77</v>
      </c>
      <c r="G1393" s="18">
        <v>1.24</v>
      </c>
      <c r="H1393" s="18">
        <v>0.4</v>
      </c>
      <c r="I1393" s="18">
        <v>2.41</v>
      </c>
      <c r="J1393" s="19">
        <v>0.32</v>
      </c>
      <c r="K1393" s="19">
        <v>0.51500000000000001</v>
      </c>
      <c r="L1393" s="19">
        <v>0.16600000000000001</v>
      </c>
      <c r="M1393" s="20">
        <v>18</v>
      </c>
      <c r="N1393" s="19">
        <v>17.8571428571429</v>
      </c>
      <c r="O1393" s="19">
        <v>98.660714285714306</v>
      </c>
      <c r="P1393" s="19">
        <v>9.375</v>
      </c>
    </row>
    <row r="1394" spans="1:16" ht="14.1" x14ac:dyDescent="0.5">
      <c r="A1394" t="s">
        <v>6029</v>
      </c>
      <c r="B1394" s="17" t="s">
        <v>695</v>
      </c>
      <c r="C1394" t="s">
        <v>4950</v>
      </c>
      <c r="D1394" t="s">
        <v>6027</v>
      </c>
      <c r="E1394" t="s">
        <v>6028</v>
      </c>
      <c r="F1394" s="18">
        <v>1.1100000000000001</v>
      </c>
      <c r="G1394" s="18">
        <v>1.57</v>
      </c>
      <c r="H1394" s="18">
        <v>0.48</v>
      </c>
      <c r="I1394" s="18">
        <v>3.16</v>
      </c>
      <c r="J1394" s="19">
        <v>0.35099999999999998</v>
      </c>
      <c r="K1394" s="19">
        <v>0.497</v>
      </c>
      <c r="L1394" s="19">
        <v>0.152</v>
      </c>
      <c r="M1394" s="20">
        <v>19</v>
      </c>
      <c r="N1394" s="19">
        <v>32.735426008968602</v>
      </c>
      <c r="O1394" s="19">
        <v>95.067264573990997</v>
      </c>
      <c r="P1394" s="19">
        <v>10.3139013452915</v>
      </c>
    </row>
    <row r="1395" spans="1:16" ht="14.1" x14ac:dyDescent="0.5">
      <c r="A1395" t="s">
        <v>6030</v>
      </c>
      <c r="B1395" s="17" t="s">
        <v>695</v>
      </c>
      <c r="C1395" t="s">
        <v>4950</v>
      </c>
      <c r="D1395" t="s">
        <v>6027</v>
      </c>
      <c r="E1395" t="s">
        <v>6028</v>
      </c>
      <c r="F1395" s="18">
        <v>1.37</v>
      </c>
      <c r="G1395" s="18">
        <v>1.43</v>
      </c>
      <c r="H1395" s="18">
        <v>0.59</v>
      </c>
      <c r="I1395" s="18">
        <v>3.39</v>
      </c>
      <c r="J1395" s="19">
        <v>0.40400000000000003</v>
      </c>
      <c r="K1395" s="19">
        <v>0.42199999999999999</v>
      </c>
      <c r="L1395" s="19">
        <v>0.17399999999999999</v>
      </c>
      <c r="M1395" s="20">
        <v>19</v>
      </c>
      <c r="N1395" s="19">
        <v>42.600896860986502</v>
      </c>
      <c r="O1395" s="19">
        <v>88.789237668161405</v>
      </c>
      <c r="P1395" s="19">
        <v>16.5919282511211</v>
      </c>
    </row>
    <row r="1396" spans="1:16" ht="14.1" x14ac:dyDescent="0.5">
      <c r="A1396" t="s">
        <v>6031</v>
      </c>
      <c r="B1396" s="17" t="s">
        <v>695</v>
      </c>
      <c r="C1396" t="s">
        <v>4950</v>
      </c>
      <c r="D1396" t="s">
        <v>6027</v>
      </c>
      <c r="E1396" t="s">
        <v>6028</v>
      </c>
      <c r="F1396" s="18">
        <v>1.28</v>
      </c>
      <c r="G1396" s="18">
        <v>1.93</v>
      </c>
      <c r="H1396" s="18">
        <v>0.59</v>
      </c>
      <c r="I1396" s="18">
        <v>3.8</v>
      </c>
      <c r="J1396" s="19">
        <v>0.33700000000000002</v>
      </c>
      <c r="K1396" s="19">
        <v>0.50800000000000001</v>
      </c>
      <c r="L1396" s="19">
        <v>0.155</v>
      </c>
      <c r="M1396" s="20">
        <v>19</v>
      </c>
      <c r="N1396" s="19">
        <v>28.699551569506699</v>
      </c>
      <c r="O1396" s="19">
        <v>96.412556053811699</v>
      </c>
      <c r="P1396" s="19">
        <v>11.6591928251121</v>
      </c>
    </row>
    <row r="1397" spans="1:16" ht="14.1" x14ac:dyDescent="0.5">
      <c r="A1397" t="s">
        <v>6032</v>
      </c>
      <c r="B1397" s="17" t="s">
        <v>695</v>
      </c>
      <c r="C1397" t="s">
        <v>4950</v>
      </c>
      <c r="D1397" t="s">
        <v>6027</v>
      </c>
      <c r="E1397" t="s">
        <v>6028</v>
      </c>
      <c r="F1397" s="18">
        <v>1.54</v>
      </c>
      <c r="G1397" s="18">
        <v>1.64</v>
      </c>
      <c r="H1397" s="18">
        <v>0.66</v>
      </c>
      <c r="I1397" s="18">
        <v>3.84</v>
      </c>
      <c r="J1397" s="19">
        <v>0.40100000000000002</v>
      </c>
      <c r="K1397" s="19">
        <v>0.42699999999999999</v>
      </c>
      <c r="L1397" s="19">
        <v>0.17199999999999999</v>
      </c>
      <c r="M1397" s="20">
        <v>19</v>
      </c>
      <c r="N1397" s="19">
        <v>41.2556053811659</v>
      </c>
      <c r="O1397" s="19">
        <v>90.582959641255599</v>
      </c>
      <c r="P1397" s="19">
        <v>16.143497757847499</v>
      </c>
    </row>
    <row r="1398" spans="1:16" ht="14.1" x14ac:dyDescent="0.5">
      <c r="A1398" t="s">
        <v>6033</v>
      </c>
      <c r="B1398" s="17" t="s">
        <v>695</v>
      </c>
      <c r="C1398" t="s">
        <v>4950</v>
      </c>
      <c r="D1398" t="s">
        <v>6027</v>
      </c>
      <c r="E1398" t="s">
        <v>6028</v>
      </c>
      <c r="F1398" s="18">
        <v>1.63</v>
      </c>
      <c r="G1398" s="18">
        <v>2.46</v>
      </c>
      <c r="H1398" s="18">
        <v>0.71</v>
      </c>
      <c r="I1398" s="18">
        <v>4.8</v>
      </c>
      <c r="J1398" s="19">
        <v>0.34</v>
      </c>
      <c r="K1398" s="19">
        <v>0.51300000000000001</v>
      </c>
      <c r="L1398" s="19">
        <v>0.14799999999999999</v>
      </c>
      <c r="M1398" s="20">
        <v>20</v>
      </c>
      <c r="N1398" s="19">
        <v>36.322869955157003</v>
      </c>
      <c r="O1398" s="19">
        <v>94.170403587444</v>
      </c>
      <c r="P1398" s="19">
        <v>10.3139013452915</v>
      </c>
    </row>
    <row r="1399" spans="1:16" ht="14.1" x14ac:dyDescent="0.5">
      <c r="A1399" t="s">
        <v>6034</v>
      </c>
      <c r="B1399" s="17" t="s">
        <v>695</v>
      </c>
      <c r="C1399" t="s">
        <v>4950</v>
      </c>
      <c r="D1399" t="s">
        <v>6035</v>
      </c>
      <c r="E1399" t="s">
        <v>6036</v>
      </c>
      <c r="F1399" s="18">
        <v>19.405000000000001</v>
      </c>
      <c r="G1399" s="18">
        <v>5.2844600000000002</v>
      </c>
      <c r="H1399" s="18">
        <v>9.5325399999999991</v>
      </c>
      <c r="I1399" s="18">
        <v>34.222000000000001</v>
      </c>
      <c r="J1399" s="19">
        <v>0.56699999999999995</v>
      </c>
      <c r="K1399" s="19">
        <v>0.154</v>
      </c>
      <c r="L1399" s="19">
        <v>0.27900000000000003</v>
      </c>
      <c r="M1399" s="20">
        <v>27</v>
      </c>
      <c r="N1399" s="19">
        <v>93.75</v>
      </c>
      <c r="O1399" s="19">
        <v>6.6964285714285703</v>
      </c>
      <c r="P1399" s="19">
        <v>38.839285714285701</v>
      </c>
    </row>
    <row r="1400" spans="1:16" ht="14.1" x14ac:dyDescent="0.5">
      <c r="A1400" t="s">
        <v>6037</v>
      </c>
      <c r="B1400" s="17" t="s">
        <v>695</v>
      </c>
      <c r="C1400" t="s">
        <v>4950</v>
      </c>
      <c r="D1400" t="s">
        <v>6035</v>
      </c>
      <c r="E1400" t="s">
        <v>6036</v>
      </c>
      <c r="F1400" s="18">
        <v>20.53116</v>
      </c>
      <c r="G1400" s="18">
        <v>5.6061899999999998</v>
      </c>
      <c r="H1400" s="18">
        <v>8.7196499999999997</v>
      </c>
      <c r="I1400" s="18">
        <v>34.856999999999999</v>
      </c>
      <c r="J1400" s="19">
        <v>0.58899999999999997</v>
      </c>
      <c r="K1400" s="19">
        <v>0.161</v>
      </c>
      <c r="L1400" s="19">
        <v>0.25</v>
      </c>
      <c r="M1400" s="20">
        <v>27</v>
      </c>
      <c r="N1400" s="19">
        <v>97.321428571428598</v>
      </c>
      <c r="O1400" s="19">
        <v>8.4821428571428594</v>
      </c>
      <c r="P1400" s="19">
        <v>29.0178571428571</v>
      </c>
    </row>
    <row r="1401" spans="1:16" ht="14.1" x14ac:dyDescent="0.5">
      <c r="A1401" t="s">
        <v>6038</v>
      </c>
      <c r="B1401" s="17" t="s">
        <v>695</v>
      </c>
      <c r="C1401" t="s">
        <v>4950</v>
      </c>
      <c r="D1401" t="s">
        <v>6035</v>
      </c>
      <c r="E1401" t="s">
        <v>6036</v>
      </c>
      <c r="F1401" s="18">
        <v>23.734929999999999</v>
      </c>
      <c r="G1401" s="18">
        <v>7.6594100000000003</v>
      </c>
      <c r="H1401" s="18">
        <v>12.505660000000001</v>
      </c>
      <c r="I1401" s="18">
        <v>43.9</v>
      </c>
      <c r="J1401" s="19">
        <v>0.54100000000000004</v>
      </c>
      <c r="K1401" s="19">
        <v>0.17399999999999999</v>
      </c>
      <c r="L1401" s="19">
        <v>0.28499999999999998</v>
      </c>
      <c r="M1401" s="20">
        <v>28</v>
      </c>
      <c r="N1401" s="19">
        <v>91.031390134529104</v>
      </c>
      <c r="O1401" s="19">
        <v>7.6233183856502196</v>
      </c>
      <c r="P1401" s="19">
        <v>47.982062780269104</v>
      </c>
    </row>
    <row r="1402" spans="1:16" ht="14.1" x14ac:dyDescent="0.5">
      <c r="A1402" t="s">
        <v>6039</v>
      </c>
      <c r="B1402" s="17" t="s">
        <v>695</v>
      </c>
      <c r="C1402" t="s">
        <v>4950</v>
      </c>
      <c r="D1402" t="s">
        <v>6035</v>
      </c>
      <c r="E1402" t="s">
        <v>6036</v>
      </c>
      <c r="F1402" s="18">
        <v>32.049579999999999</v>
      </c>
      <c r="G1402" s="18">
        <v>9.5505600000000008</v>
      </c>
      <c r="H1402" s="18">
        <v>11.62086</v>
      </c>
      <c r="I1402" s="18">
        <v>53.220999999999997</v>
      </c>
      <c r="J1402" s="19">
        <v>0.60199999999999998</v>
      </c>
      <c r="K1402" s="19">
        <v>0.17899999999999999</v>
      </c>
      <c r="L1402" s="19">
        <v>0.218</v>
      </c>
      <c r="M1402" s="20">
        <v>28</v>
      </c>
      <c r="N1402" s="19">
        <v>97.757847533632301</v>
      </c>
      <c r="O1402" s="19">
        <v>8.9686098654708495</v>
      </c>
      <c r="P1402" s="19">
        <v>23.766816143497799</v>
      </c>
    </row>
    <row r="1403" spans="1:16" ht="14.1" x14ac:dyDescent="0.5">
      <c r="A1403" t="s">
        <v>6040</v>
      </c>
      <c r="B1403" s="17" t="s">
        <v>695</v>
      </c>
      <c r="C1403" t="s">
        <v>4950</v>
      </c>
      <c r="D1403" t="s">
        <v>6035</v>
      </c>
      <c r="E1403" t="s">
        <v>6036</v>
      </c>
      <c r="F1403" s="18">
        <v>33.145919999999997</v>
      </c>
      <c r="G1403" s="18">
        <v>9.1702300000000001</v>
      </c>
      <c r="H1403" s="18">
        <v>14.380850000000001</v>
      </c>
      <c r="I1403" s="18">
        <v>56.697000000000003</v>
      </c>
      <c r="J1403" s="19">
        <v>0.58499999999999996</v>
      </c>
      <c r="K1403" s="19">
        <v>0.16200000000000001</v>
      </c>
      <c r="L1403" s="19">
        <v>0.254</v>
      </c>
      <c r="M1403" s="20">
        <v>28</v>
      </c>
      <c r="N1403" s="19">
        <v>96.412556053811699</v>
      </c>
      <c r="O1403" s="19">
        <v>5.3811659192825099</v>
      </c>
      <c r="P1403" s="19">
        <v>38.565022421524702</v>
      </c>
    </row>
    <row r="1404" spans="1:16" ht="14.1" x14ac:dyDescent="0.5">
      <c r="A1404" t="s">
        <v>6041</v>
      </c>
      <c r="B1404" s="17" t="s">
        <v>695</v>
      </c>
      <c r="C1404" t="s">
        <v>4950</v>
      </c>
      <c r="D1404" t="s">
        <v>6035</v>
      </c>
      <c r="E1404" t="s">
        <v>6036</v>
      </c>
      <c r="F1404" s="18">
        <v>34.551389999999998</v>
      </c>
      <c r="G1404" s="18">
        <v>10.244210000000001</v>
      </c>
      <c r="H1404" s="18">
        <v>13.864409999999999</v>
      </c>
      <c r="I1404" s="18">
        <v>58.66</v>
      </c>
      <c r="J1404" s="19">
        <v>0.58899999999999997</v>
      </c>
      <c r="K1404" s="19">
        <v>0.17499999999999999</v>
      </c>
      <c r="L1404" s="19">
        <v>0.23599999999999999</v>
      </c>
      <c r="M1404" s="20">
        <v>28</v>
      </c>
      <c r="N1404" s="19">
        <v>96.860986547085204</v>
      </c>
      <c r="O1404" s="19">
        <v>8.52017937219731</v>
      </c>
      <c r="P1404" s="19">
        <v>30.4932735426009</v>
      </c>
    </row>
    <row r="1405" spans="1:16" ht="14.1" x14ac:dyDescent="0.5">
      <c r="A1405" t="s">
        <v>6042</v>
      </c>
      <c r="B1405" s="17" t="s">
        <v>695</v>
      </c>
      <c r="C1405" t="s">
        <v>4950</v>
      </c>
      <c r="D1405" t="s">
        <v>6043</v>
      </c>
      <c r="E1405" t="s">
        <v>6044</v>
      </c>
      <c r="F1405" s="18">
        <v>145.45455000000001</v>
      </c>
      <c r="G1405" s="18">
        <v>2278.7878799999999</v>
      </c>
      <c r="H1405" s="18">
        <v>1009.69697</v>
      </c>
      <c r="I1405" s="18">
        <v>3433.93939</v>
      </c>
      <c r="J1405" s="19">
        <v>4.2000000000000003E-2</v>
      </c>
      <c r="K1405" s="19">
        <v>0.66400000000000003</v>
      </c>
      <c r="L1405" s="19">
        <v>0.29399999999999998</v>
      </c>
      <c r="M1405" s="20">
        <v>31</v>
      </c>
      <c r="N1405" s="19">
        <v>6.2780269058296003</v>
      </c>
      <c r="O1405" s="19">
        <v>62.780269058296</v>
      </c>
      <c r="P1405" s="19">
        <v>71.300448430493304</v>
      </c>
    </row>
    <row r="1406" spans="1:16" ht="14.1" x14ac:dyDescent="0.5">
      <c r="A1406" t="s">
        <v>6045</v>
      </c>
      <c r="B1406" s="17" t="s">
        <v>695</v>
      </c>
      <c r="C1406" t="s">
        <v>4950</v>
      </c>
      <c r="D1406" t="s">
        <v>6043</v>
      </c>
      <c r="E1406" t="s">
        <v>6044</v>
      </c>
      <c r="F1406" s="18">
        <v>197.84768</v>
      </c>
      <c r="G1406" s="18">
        <v>2847.6821199999999</v>
      </c>
      <c r="H1406" s="18">
        <v>1291.3907300000001</v>
      </c>
      <c r="I1406" s="18">
        <v>4336.9205300000003</v>
      </c>
      <c r="J1406" s="19">
        <v>4.5999999999999999E-2</v>
      </c>
      <c r="K1406" s="19">
        <v>0.65700000000000003</v>
      </c>
      <c r="L1406" s="19">
        <v>0.29799999999999999</v>
      </c>
      <c r="M1406" s="20">
        <v>32</v>
      </c>
      <c r="N1406" s="19">
        <v>11.6591928251121</v>
      </c>
      <c r="O1406" s="19">
        <v>43.497757847533599</v>
      </c>
      <c r="P1406" s="19">
        <v>88.3408071748879</v>
      </c>
    </row>
    <row r="1407" spans="1:16" ht="14.1" x14ac:dyDescent="0.5">
      <c r="A1407" t="s">
        <v>6046</v>
      </c>
      <c r="B1407" s="17" t="s">
        <v>695</v>
      </c>
      <c r="C1407" t="s">
        <v>4950</v>
      </c>
      <c r="D1407" t="s">
        <v>6047</v>
      </c>
      <c r="E1407" t="s">
        <v>6048</v>
      </c>
      <c r="F1407" s="18">
        <v>188.65116</v>
      </c>
      <c r="G1407" s="18">
        <v>22369.488369999999</v>
      </c>
      <c r="H1407" s="18">
        <v>2976.7441899999999</v>
      </c>
      <c r="I1407" s="18">
        <v>25534.883720000002</v>
      </c>
      <c r="J1407" s="19">
        <v>2.1999999999999999E-2</v>
      </c>
      <c r="K1407" s="19">
        <v>0.86199999999999999</v>
      </c>
      <c r="L1407" s="19">
        <v>0.11700000000000001</v>
      </c>
      <c r="M1407" s="20">
        <v>35</v>
      </c>
      <c r="N1407" s="19">
        <v>6.7264573991031398</v>
      </c>
      <c r="O1407" s="19">
        <v>99.103139013452903</v>
      </c>
      <c r="P1407" s="19">
        <v>3.5874439461883401</v>
      </c>
    </row>
    <row r="1408" spans="1:16" ht="14.1" x14ac:dyDescent="0.5">
      <c r="A1408" t="s">
        <v>6049</v>
      </c>
      <c r="B1408" s="17" t="s">
        <v>695</v>
      </c>
      <c r="C1408" t="s">
        <v>4950</v>
      </c>
      <c r="D1408" t="s">
        <v>5024</v>
      </c>
      <c r="E1408" t="s">
        <v>5025</v>
      </c>
      <c r="F1408" s="18">
        <v>2518.3246100000001</v>
      </c>
      <c r="G1408" s="18">
        <v>54639.078809999999</v>
      </c>
      <c r="H1408" s="18">
        <v>8417.6271199999992</v>
      </c>
      <c r="I1408" s="18">
        <v>65575.030540000007</v>
      </c>
      <c r="J1408" s="19">
        <v>3.7999999999999999E-2</v>
      </c>
      <c r="K1408" s="19">
        <v>0.83299999999999996</v>
      </c>
      <c r="L1408" s="19">
        <v>0.128</v>
      </c>
      <c r="M1408" s="20">
        <v>39</v>
      </c>
      <c r="N1408" s="19">
        <v>24.553571428571399</v>
      </c>
      <c r="O1408" s="19">
        <v>92.857142857142904</v>
      </c>
      <c r="P1408" s="19">
        <v>8.03571428571429</v>
      </c>
    </row>
    <row r="1409" spans="1:16" ht="14.1" x14ac:dyDescent="0.5">
      <c r="A1409" t="s">
        <v>6050</v>
      </c>
      <c r="B1409" s="17" t="s">
        <v>695</v>
      </c>
      <c r="C1409" t="s">
        <v>4950</v>
      </c>
      <c r="D1409" t="s">
        <v>5024</v>
      </c>
      <c r="E1409" t="s">
        <v>5025</v>
      </c>
      <c r="F1409" s="18">
        <v>2562.7575900000002</v>
      </c>
      <c r="G1409" s="18">
        <v>104112.58447</v>
      </c>
      <c r="H1409" s="18">
        <v>40686.351970000003</v>
      </c>
      <c r="I1409" s="18">
        <v>147361.69402</v>
      </c>
      <c r="J1409" s="19">
        <v>1.7000000000000001E-2</v>
      </c>
      <c r="K1409" s="19">
        <v>0.70699999999999996</v>
      </c>
      <c r="L1409" s="19">
        <v>0.27600000000000002</v>
      </c>
      <c r="M1409" s="20">
        <v>43</v>
      </c>
      <c r="N1409" s="19">
        <v>13.901345291479799</v>
      </c>
      <c r="O1409" s="19">
        <v>16.5919282511211</v>
      </c>
      <c r="P1409" s="19">
        <v>94.170403587444</v>
      </c>
    </row>
    <row r="1410" spans="1:16" ht="14.1" x14ac:dyDescent="0.5">
      <c r="A1410" t="s">
        <v>6051</v>
      </c>
      <c r="B1410" s="17" t="s">
        <v>695</v>
      </c>
      <c r="C1410" t="s">
        <v>4950</v>
      </c>
      <c r="D1410" t="s">
        <v>5024</v>
      </c>
      <c r="E1410" t="s">
        <v>5025</v>
      </c>
      <c r="F1410" s="18">
        <v>2870.1030900000001</v>
      </c>
      <c r="G1410" s="18">
        <v>204550.96059</v>
      </c>
      <c r="H1410" s="18">
        <v>67080.912710000004</v>
      </c>
      <c r="I1410" s="18">
        <v>274501.97639000003</v>
      </c>
      <c r="J1410" s="19">
        <v>0.01</v>
      </c>
      <c r="K1410" s="19">
        <v>0.745</v>
      </c>
      <c r="L1410" s="19">
        <v>0.24399999999999999</v>
      </c>
      <c r="M1410" s="20">
        <v>46</v>
      </c>
      <c r="N1410" s="19">
        <v>5.3811659192825099</v>
      </c>
      <c r="O1410" s="19">
        <v>22.421524663677101</v>
      </c>
      <c r="P1410" s="19">
        <v>89.237668161434996</v>
      </c>
    </row>
    <row r="1411" spans="1:16" ht="14.1" x14ac:dyDescent="0.5">
      <c r="A1411" t="s">
        <v>6052</v>
      </c>
      <c r="B1411" s="17" t="s">
        <v>695</v>
      </c>
      <c r="C1411" t="s">
        <v>4950</v>
      </c>
      <c r="D1411" t="s">
        <v>5024</v>
      </c>
      <c r="E1411" t="s">
        <v>5025</v>
      </c>
      <c r="F1411" s="18">
        <v>3764.42308</v>
      </c>
      <c r="G1411" s="18">
        <v>237679.38016999999</v>
      </c>
      <c r="H1411" s="18">
        <v>46091.308340000003</v>
      </c>
      <c r="I1411" s="18">
        <v>287535.11158999999</v>
      </c>
      <c r="J1411" s="19">
        <v>1.2999999999999999E-2</v>
      </c>
      <c r="K1411" s="19">
        <v>0.82699999999999996</v>
      </c>
      <c r="L1411" s="19">
        <v>0.16</v>
      </c>
      <c r="M1411" s="20">
        <v>46</v>
      </c>
      <c r="N1411" s="19">
        <v>14.7982062780269</v>
      </c>
      <c r="O1411" s="19">
        <v>77.130044843049305</v>
      </c>
      <c r="P1411" s="19">
        <v>33.1838565022422</v>
      </c>
    </row>
    <row r="1412" spans="1:16" ht="14.1" x14ac:dyDescent="0.5">
      <c r="A1412" t="s">
        <v>6053</v>
      </c>
      <c r="B1412" s="17" t="s">
        <v>695</v>
      </c>
      <c r="C1412" t="s">
        <v>4950</v>
      </c>
      <c r="D1412" t="s">
        <v>5024</v>
      </c>
      <c r="E1412" t="s">
        <v>5025</v>
      </c>
      <c r="F1412" s="18">
        <v>7229.1296599999996</v>
      </c>
      <c r="G1412" s="18">
        <v>478743.71006000001</v>
      </c>
      <c r="H1412" s="18">
        <v>80205.445609999995</v>
      </c>
      <c r="I1412" s="18">
        <v>566178.28532999998</v>
      </c>
      <c r="J1412" s="19">
        <v>1.2999999999999999E-2</v>
      </c>
      <c r="K1412" s="19">
        <v>0.84599999999999997</v>
      </c>
      <c r="L1412" s="19">
        <v>0.14199999999999999</v>
      </c>
      <c r="M1412" s="20">
        <v>48</v>
      </c>
      <c r="N1412" s="19">
        <v>17.8571428571429</v>
      </c>
      <c r="O1412" s="19">
        <v>88.839285714285694</v>
      </c>
      <c r="P1412" s="19">
        <v>14.285714285714301</v>
      </c>
    </row>
    <row r="1413" spans="1:16" ht="14.1" x14ac:dyDescent="0.5">
      <c r="A1413" t="s">
        <v>6054</v>
      </c>
      <c r="B1413" s="17" t="s">
        <v>695</v>
      </c>
      <c r="C1413" t="s">
        <v>4950</v>
      </c>
      <c r="D1413" t="s">
        <v>5024</v>
      </c>
      <c r="E1413" t="s">
        <v>5025</v>
      </c>
      <c r="F1413" s="18">
        <v>11856.12789</v>
      </c>
      <c r="G1413" s="18">
        <v>496189.65013999998</v>
      </c>
      <c r="H1413" s="18">
        <v>77548.144669999994</v>
      </c>
      <c r="I1413" s="18">
        <v>585593.9227</v>
      </c>
      <c r="J1413" s="19">
        <v>0.02</v>
      </c>
      <c r="K1413" s="19">
        <v>0.84699999999999998</v>
      </c>
      <c r="L1413" s="19">
        <v>0.13200000000000001</v>
      </c>
      <c r="M1413" s="20">
        <v>48</v>
      </c>
      <c r="N1413" s="19">
        <v>36.607142857142897</v>
      </c>
      <c r="O1413" s="19">
        <v>90.178571428571402</v>
      </c>
      <c r="P1413" s="19">
        <v>9.8214285714285694</v>
      </c>
    </row>
    <row r="1414" spans="1:16" ht="14.1" x14ac:dyDescent="0.5">
      <c r="A1414" t="s">
        <v>6055</v>
      </c>
      <c r="B1414" s="17" t="s">
        <v>6056</v>
      </c>
      <c r="C1414" t="s">
        <v>4950</v>
      </c>
      <c r="D1414" t="s">
        <v>6057</v>
      </c>
      <c r="E1414" t="s">
        <v>6058</v>
      </c>
      <c r="F1414" s="18">
        <v>582.4</v>
      </c>
      <c r="G1414" s="18">
        <v>4929.6000000000004</v>
      </c>
      <c r="H1414" s="18">
        <v>3280</v>
      </c>
      <c r="I1414" s="18">
        <v>8792</v>
      </c>
      <c r="J1414" s="19">
        <v>6.6199999999999995E-2</v>
      </c>
      <c r="K1414" s="19">
        <v>0.56069999999999998</v>
      </c>
      <c r="L1414" s="19">
        <v>0.37309999999999999</v>
      </c>
      <c r="M1414" s="20">
        <v>33</v>
      </c>
      <c r="N1414" s="19">
        <v>28.125</v>
      </c>
      <c r="O1414" s="19">
        <v>16.071428571428601</v>
      </c>
      <c r="P1414" s="19">
        <v>96.875</v>
      </c>
    </row>
    <row r="1415" spans="1:16" ht="14.1" x14ac:dyDescent="0.5">
      <c r="A1415" t="s">
        <v>6059</v>
      </c>
      <c r="B1415" s="17" t="s">
        <v>6060</v>
      </c>
      <c r="C1415" t="s">
        <v>2337</v>
      </c>
      <c r="D1415" t="s">
        <v>2937</v>
      </c>
      <c r="E1415" t="s">
        <v>2938</v>
      </c>
      <c r="F1415" s="18">
        <v>5.1999999999999998E-3</v>
      </c>
      <c r="G1415" s="18">
        <v>5.4999999999999997E-3</v>
      </c>
      <c r="H1415" s="18">
        <v>6.0000000000000001E-3</v>
      </c>
      <c r="I1415" s="18">
        <v>1.67E-2</v>
      </c>
      <c r="J1415" s="19">
        <v>0.31</v>
      </c>
      <c r="K1415" s="19">
        <v>0.33</v>
      </c>
      <c r="L1415" s="19">
        <v>0.36</v>
      </c>
      <c r="M1415" s="20">
        <v>2</v>
      </c>
      <c r="N1415" s="19">
        <v>2.6905829596412598</v>
      </c>
      <c r="O1415" s="19">
        <v>97.309417040358795</v>
      </c>
      <c r="P1415" s="19">
        <v>68.161434977578494</v>
      </c>
    </row>
    <row r="1416" spans="1:16" ht="14.1" x14ac:dyDescent="0.5">
      <c r="A1416" t="s">
        <v>6061</v>
      </c>
      <c r="B1416" s="17" t="s">
        <v>6060</v>
      </c>
      <c r="C1416" t="s">
        <v>2337</v>
      </c>
      <c r="D1416" t="s">
        <v>2937</v>
      </c>
      <c r="E1416" t="s">
        <v>2938</v>
      </c>
      <c r="F1416" s="18">
        <v>2.4500000000000001E-2</v>
      </c>
      <c r="G1416" s="18">
        <v>1.6400000000000001E-2</v>
      </c>
      <c r="H1416" s="18">
        <v>1.9E-2</v>
      </c>
      <c r="I1416" s="18">
        <v>5.9900000000000002E-2</v>
      </c>
      <c r="J1416" s="19">
        <v>0.41</v>
      </c>
      <c r="K1416" s="19">
        <v>0.27</v>
      </c>
      <c r="L1416" s="19">
        <v>0.32</v>
      </c>
      <c r="M1416" s="20">
        <v>5</v>
      </c>
      <c r="N1416" s="19">
        <v>13.004484304932699</v>
      </c>
      <c r="O1416" s="19">
        <v>88.3408071748879</v>
      </c>
      <c r="P1416" s="19">
        <v>54.708520179372201</v>
      </c>
    </row>
    <row r="1417" spans="1:16" ht="14.1" x14ac:dyDescent="0.5">
      <c r="A1417" t="s">
        <v>6062</v>
      </c>
      <c r="B1417" s="17" t="s">
        <v>6060</v>
      </c>
      <c r="C1417" t="s">
        <v>2337</v>
      </c>
      <c r="D1417" t="s">
        <v>2937</v>
      </c>
      <c r="E1417" t="s">
        <v>2938</v>
      </c>
      <c r="F1417" s="18">
        <v>0.1129</v>
      </c>
      <c r="G1417" s="18">
        <v>4.9000000000000002E-2</v>
      </c>
      <c r="H1417" s="18">
        <v>6.2199999999999998E-2</v>
      </c>
      <c r="I1417" s="18">
        <v>0.22409999999999999</v>
      </c>
      <c r="J1417" s="19">
        <v>0.5</v>
      </c>
      <c r="K1417" s="19">
        <v>0.22</v>
      </c>
      <c r="L1417" s="19">
        <v>0.28000000000000003</v>
      </c>
      <c r="M1417" s="20">
        <v>8</v>
      </c>
      <c r="N1417" s="19">
        <v>52.017937219730896</v>
      </c>
      <c r="O1417" s="19">
        <v>70.852017937219699</v>
      </c>
      <c r="P1417" s="19">
        <v>42.152466367712996</v>
      </c>
    </row>
    <row r="1418" spans="1:16" ht="14.1" x14ac:dyDescent="0.5">
      <c r="A1418" t="s">
        <v>6063</v>
      </c>
      <c r="B1418" s="17" t="s">
        <v>6060</v>
      </c>
      <c r="C1418" t="s">
        <v>2337</v>
      </c>
      <c r="D1418" t="s">
        <v>2937</v>
      </c>
      <c r="E1418" t="s">
        <v>2938</v>
      </c>
      <c r="F1418" s="18">
        <v>0.30730000000000002</v>
      </c>
      <c r="G1418" s="18">
        <v>0.1547</v>
      </c>
      <c r="H1418" s="18">
        <v>0.1638</v>
      </c>
      <c r="I1418" s="18">
        <v>0.62570000000000003</v>
      </c>
      <c r="J1418" s="19">
        <v>0.49</v>
      </c>
      <c r="K1418" s="19">
        <v>0.25</v>
      </c>
      <c r="L1418" s="19">
        <v>0.26</v>
      </c>
      <c r="M1418" s="20">
        <v>12</v>
      </c>
      <c r="N1418" s="19">
        <v>55.803571428571402</v>
      </c>
      <c r="O1418" s="19">
        <v>72.321428571428598</v>
      </c>
      <c r="P1418" s="19">
        <v>29.910714285714299</v>
      </c>
    </row>
    <row r="1419" spans="1:16" ht="14.1" x14ac:dyDescent="0.5">
      <c r="A1419" t="s">
        <v>6064</v>
      </c>
      <c r="B1419" s="17" t="s">
        <v>6060</v>
      </c>
      <c r="C1419" t="s">
        <v>2337</v>
      </c>
      <c r="D1419" t="s">
        <v>2937</v>
      </c>
      <c r="E1419" t="s">
        <v>2938</v>
      </c>
      <c r="F1419" s="18">
        <v>0.58409999999999995</v>
      </c>
      <c r="G1419" s="18">
        <v>0.39340000000000003</v>
      </c>
      <c r="H1419" s="18">
        <v>0.3241</v>
      </c>
      <c r="I1419" s="18">
        <v>1.3016000000000001</v>
      </c>
      <c r="J1419" s="19">
        <v>0.45</v>
      </c>
      <c r="K1419" s="19">
        <v>0.3</v>
      </c>
      <c r="L1419" s="19">
        <v>0.25</v>
      </c>
      <c r="M1419" s="20">
        <v>15</v>
      </c>
      <c r="N1419" s="19">
        <v>36.160714285714299</v>
      </c>
      <c r="O1419" s="19">
        <v>79.910714285714306</v>
      </c>
      <c r="P1419" s="19">
        <v>33.928571428571402</v>
      </c>
    </row>
    <row r="1420" spans="1:16" ht="14.1" x14ac:dyDescent="0.5">
      <c r="A1420" t="s">
        <v>6065</v>
      </c>
      <c r="B1420" s="17" t="s">
        <v>6060</v>
      </c>
      <c r="C1420" t="s">
        <v>2337</v>
      </c>
      <c r="D1420" t="s">
        <v>2937</v>
      </c>
      <c r="E1420" t="s">
        <v>2938</v>
      </c>
      <c r="F1420" s="18">
        <v>0.92230000000000001</v>
      </c>
      <c r="G1420" s="18">
        <v>0.87160000000000004</v>
      </c>
      <c r="H1420" s="18">
        <v>0.54679999999999995</v>
      </c>
      <c r="I1420" s="18">
        <v>2.3407</v>
      </c>
      <c r="J1420" s="19">
        <v>0.39</v>
      </c>
      <c r="K1420" s="19">
        <v>0.37</v>
      </c>
      <c r="L1420" s="19">
        <v>0.23</v>
      </c>
      <c r="M1420" s="20">
        <v>17</v>
      </c>
      <c r="N1420" s="19">
        <v>37.219730941704</v>
      </c>
      <c r="O1420" s="19">
        <v>87.443946188340803</v>
      </c>
      <c r="P1420" s="19">
        <v>28.699551569506699</v>
      </c>
    </row>
    <row r="1421" spans="1:16" ht="14.1" x14ac:dyDescent="0.5">
      <c r="A1421" t="s">
        <v>6066</v>
      </c>
      <c r="B1421" s="17" t="s">
        <v>6067</v>
      </c>
      <c r="C1421" t="s">
        <v>2354</v>
      </c>
      <c r="D1421" t="s">
        <v>4929</v>
      </c>
      <c r="E1421" t="s">
        <v>4930</v>
      </c>
      <c r="F1421" s="18">
        <v>0.91652999999999996</v>
      </c>
      <c r="G1421" s="18">
        <v>0.47282999999999997</v>
      </c>
      <c r="H1421" s="18">
        <v>0.47654999999999997</v>
      </c>
      <c r="I1421" s="18">
        <v>1.8658999999999999</v>
      </c>
      <c r="J1421" s="19">
        <v>0.49099999999999999</v>
      </c>
      <c r="K1421" s="19">
        <v>0.253</v>
      </c>
      <c r="L1421" s="19">
        <v>0.255</v>
      </c>
      <c r="M1421" s="20">
        <v>16</v>
      </c>
      <c r="N1421" s="19">
        <v>57.399103139013498</v>
      </c>
      <c r="O1421" s="19">
        <v>65.470852017937204</v>
      </c>
      <c r="P1421" s="19">
        <v>33.632286995515699</v>
      </c>
    </row>
    <row r="1422" spans="1:16" ht="14.1" x14ac:dyDescent="0.5">
      <c r="A1422" t="s">
        <v>6068</v>
      </c>
      <c r="B1422" s="17" t="s">
        <v>6067</v>
      </c>
      <c r="C1422" t="s">
        <v>2354</v>
      </c>
      <c r="D1422" t="s">
        <v>4929</v>
      </c>
      <c r="E1422" t="s">
        <v>4930</v>
      </c>
      <c r="F1422" s="18">
        <v>1.43455</v>
      </c>
      <c r="G1422" s="18">
        <v>0.79957</v>
      </c>
      <c r="H1422" s="18">
        <v>1.1129899999999999</v>
      </c>
      <c r="I1422" s="18">
        <v>3.3471000000000002</v>
      </c>
      <c r="J1422" s="19">
        <v>0.42899999999999999</v>
      </c>
      <c r="K1422" s="19">
        <v>0.23899999999999999</v>
      </c>
      <c r="L1422" s="19">
        <v>0.33300000000000002</v>
      </c>
      <c r="M1422" s="20">
        <v>19</v>
      </c>
      <c r="N1422" s="19">
        <v>51.121076233183899</v>
      </c>
      <c r="O1422" s="19">
        <v>49.775784753363197</v>
      </c>
      <c r="P1422" s="19">
        <v>58.295964125560502</v>
      </c>
    </row>
    <row r="1423" spans="1:16" ht="14.1" x14ac:dyDescent="0.5">
      <c r="A1423" t="s">
        <v>6069</v>
      </c>
      <c r="B1423" s="17" t="s">
        <v>6067</v>
      </c>
      <c r="C1423" t="s">
        <v>2354</v>
      </c>
      <c r="D1423" t="s">
        <v>4929</v>
      </c>
      <c r="E1423" t="s">
        <v>4930</v>
      </c>
      <c r="F1423" s="18">
        <v>2.1960899999999999</v>
      </c>
      <c r="G1423" s="18">
        <v>1.25996</v>
      </c>
      <c r="H1423" s="18">
        <v>1.7621500000000001</v>
      </c>
      <c r="I1423" s="18">
        <v>5.2182000000000004</v>
      </c>
      <c r="J1423" s="19">
        <v>0.42099999999999999</v>
      </c>
      <c r="K1423" s="19">
        <v>0.24099999999999999</v>
      </c>
      <c r="L1423" s="19">
        <v>0.33800000000000002</v>
      </c>
      <c r="M1423" s="20">
        <v>21</v>
      </c>
      <c r="N1423" s="19">
        <v>58.928571428571402</v>
      </c>
      <c r="O1423" s="19">
        <v>41.964285714285701</v>
      </c>
      <c r="P1423" s="19">
        <v>60.714285714285701</v>
      </c>
    </row>
    <row r="1424" spans="1:16" ht="14.1" x14ac:dyDescent="0.5">
      <c r="A1424" t="s">
        <v>6070</v>
      </c>
      <c r="B1424" s="17" t="s">
        <v>6067</v>
      </c>
      <c r="C1424" t="s">
        <v>2354</v>
      </c>
      <c r="D1424" t="s">
        <v>4929</v>
      </c>
      <c r="E1424" t="s">
        <v>4930</v>
      </c>
      <c r="F1424" s="18">
        <v>3.5289000000000001</v>
      </c>
      <c r="G1424" s="18">
        <v>1.6751</v>
      </c>
      <c r="H1424" s="18">
        <v>3.0606</v>
      </c>
      <c r="I1424" s="18">
        <v>8.2645999999999997</v>
      </c>
      <c r="J1424" s="19">
        <v>0.42699999999999999</v>
      </c>
      <c r="K1424" s="19">
        <v>0.20300000000000001</v>
      </c>
      <c r="L1424" s="19">
        <v>0.37</v>
      </c>
      <c r="M1424" s="20">
        <v>22</v>
      </c>
      <c r="N1424" s="19">
        <v>53.811659192825097</v>
      </c>
      <c r="O1424" s="19">
        <v>39.461883408071699</v>
      </c>
      <c r="P1424" s="19">
        <v>66.816143497757807</v>
      </c>
    </row>
    <row r="1425" spans="1:16" ht="14.1" x14ac:dyDescent="0.5">
      <c r="A1425" t="s">
        <v>6071</v>
      </c>
      <c r="B1425" s="17" t="s">
        <v>6067</v>
      </c>
      <c r="C1425" t="s">
        <v>2354</v>
      </c>
      <c r="D1425" t="s">
        <v>4929</v>
      </c>
      <c r="E1425" t="s">
        <v>4930</v>
      </c>
      <c r="F1425" s="18">
        <v>3.6656399999999998</v>
      </c>
      <c r="G1425" s="18">
        <v>1.97254</v>
      </c>
      <c r="H1425" s="18">
        <v>3.1961200000000001</v>
      </c>
      <c r="I1425" s="18">
        <v>8.8343000000000007</v>
      </c>
      <c r="J1425" s="19">
        <v>0.41499999999999998</v>
      </c>
      <c r="K1425" s="19">
        <v>0.223</v>
      </c>
      <c r="L1425" s="19">
        <v>0.36199999999999999</v>
      </c>
      <c r="M1425" s="20">
        <v>23</v>
      </c>
      <c r="N1425" s="19">
        <v>52.914798206278</v>
      </c>
      <c r="O1425" s="19">
        <v>33.1838565022422</v>
      </c>
      <c r="P1425" s="19">
        <v>66.367713004484301</v>
      </c>
    </row>
    <row r="1426" spans="1:16" ht="14.1" x14ac:dyDescent="0.5">
      <c r="A1426" t="s">
        <v>6072</v>
      </c>
      <c r="B1426" s="17" t="s">
        <v>1983</v>
      </c>
      <c r="C1426" t="s">
        <v>2348</v>
      </c>
      <c r="D1426" t="s">
        <v>4424</v>
      </c>
      <c r="E1426" t="s">
        <v>4425</v>
      </c>
      <c r="F1426" s="18">
        <v>4.8799999999999998E-3</v>
      </c>
      <c r="G1426" s="18">
        <v>2.2499999999999998E-3</v>
      </c>
      <c r="H1426" s="18">
        <v>2.9499999999999999E-3</v>
      </c>
      <c r="I1426" s="18">
        <v>1.008E-2</v>
      </c>
      <c r="J1426" s="19">
        <v>0.48</v>
      </c>
      <c r="K1426" s="19">
        <v>0.22</v>
      </c>
      <c r="L1426" s="19">
        <v>0.28999999999999998</v>
      </c>
      <c r="M1426" s="20">
        <v>1</v>
      </c>
      <c r="N1426" s="19">
        <v>0.32735426008968599</v>
      </c>
      <c r="O1426" s="19">
        <v>0.79820627802690602</v>
      </c>
      <c r="P1426" s="19">
        <v>0.44394618834080701</v>
      </c>
    </row>
    <row r="1427" spans="1:16" ht="14.1" x14ac:dyDescent="0.5">
      <c r="A1427" t="s">
        <v>6073</v>
      </c>
      <c r="B1427" s="17" t="s">
        <v>1983</v>
      </c>
      <c r="C1427" t="s">
        <v>2348</v>
      </c>
      <c r="D1427" t="s">
        <v>4424</v>
      </c>
      <c r="E1427" t="s">
        <v>4425</v>
      </c>
      <c r="F1427" s="18">
        <v>1.226E-2</v>
      </c>
      <c r="G1427" s="18">
        <v>5.1399999999999996E-3</v>
      </c>
      <c r="H1427" s="18">
        <v>6.9199999999999999E-3</v>
      </c>
      <c r="I1427" s="18">
        <v>2.4309999999999998E-2</v>
      </c>
      <c r="J1427" s="19">
        <v>0.5</v>
      </c>
      <c r="K1427" s="19">
        <v>0.21</v>
      </c>
      <c r="L1427" s="19">
        <v>0.28000000000000003</v>
      </c>
      <c r="M1427" s="20">
        <v>3</v>
      </c>
      <c r="N1427" s="19">
        <v>48.660714285714299</v>
      </c>
      <c r="O1427" s="19">
        <v>71.428571428571402</v>
      </c>
      <c r="P1427" s="19">
        <v>35.714285714285701</v>
      </c>
    </row>
    <row r="1428" spans="1:16" ht="14.1" x14ac:dyDescent="0.5">
      <c r="A1428" t="s">
        <v>2802</v>
      </c>
      <c r="B1428" s="17" t="s">
        <v>1705</v>
      </c>
      <c r="C1428" t="s">
        <v>2430</v>
      </c>
      <c r="D1428" t="s">
        <v>2761</v>
      </c>
      <c r="E1428" t="s">
        <v>2762</v>
      </c>
      <c r="F1428" s="18">
        <v>0.15889</v>
      </c>
      <c r="G1428" s="18">
        <v>8.5870000000000002E-2</v>
      </c>
      <c r="H1428" s="18">
        <v>0.26894000000000001</v>
      </c>
      <c r="I1428" s="18">
        <v>0.51370000000000005</v>
      </c>
      <c r="J1428" s="19">
        <v>0.309</v>
      </c>
      <c r="K1428" s="19">
        <v>0.16700000000000001</v>
      </c>
      <c r="L1428" s="19">
        <v>0.52400000000000002</v>
      </c>
      <c r="M1428" s="20">
        <v>11</v>
      </c>
      <c r="N1428" s="19">
        <v>8.9686098654708495</v>
      </c>
      <c r="O1428" s="19">
        <v>37.668161434977598</v>
      </c>
      <c r="P1428" s="19">
        <v>94.618834080717505</v>
      </c>
    </row>
    <row r="1429" spans="1:16" ht="14.1" x14ac:dyDescent="0.5">
      <c r="A1429" t="s">
        <v>2803</v>
      </c>
      <c r="B1429" s="17" t="s">
        <v>1705</v>
      </c>
      <c r="C1429" t="s">
        <v>2430</v>
      </c>
      <c r="D1429" t="s">
        <v>2804</v>
      </c>
      <c r="E1429" t="s">
        <v>2805</v>
      </c>
      <c r="F1429" s="18">
        <v>0.44544</v>
      </c>
      <c r="G1429" s="18">
        <v>0.36864000000000002</v>
      </c>
      <c r="H1429" s="18">
        <v>0.72192000000000001</v>
      </c>
      <c r="I1429" s="18">
        <v>1.536</v>
      </c>
      <c r="J1429" s="19">
        <v>0.28999999999999998</v>
      </c>
      <c r="K1429" s="19">
        <v>0.24</v>
      </c>
      <c r="L1429" s="19">
        <v>0.47</v>
      </c>
      <c r="M1429" s="20">
        <v>16</v>
      </c>
      <c r="N1429" s="19">
        <v>12.1076233183857</v>
      </c>
      <c r="O1429" s="19">
        <v>58.295964125560502</v>
      </c>
      <c r="P1429" s="19">
        <v>84.304932735425993</v>
      </c>
    </row>
    <row r="1430" spans="1:16" ht="14.1" x14ac:dyDescent="0.5">
      <c r="A1430" t="s">
        <v>2806</v>
      </c>
      <c r="B1430" s="17" t="s">
        <v>1705</v>
      </c>
      <c r="C1430" t="s">
        <v>2430</v>
      </c>
      <c r="D1430" t="s">
        <v>2804</v>
      </c>
      <c r="E1430" t="s">
        <v>2805</v>
      </c>
      <c r="F1430" s="18">
        <v>0.44544</v>
      </c>
      <c r="G1430" s="18">
        <v>0.32256000000000001</v>
      </c>
      <c r="H1430" s="18">
        <v>0.76800000000000002</v>
      </c>
      <c r="I1430" s="18">
        <v>1.536</v>
      </c>
      <c r="J1430" s="19">
        <v>0.28999999999999998</v>
      </c>
      <c r="K1430" s="19">
        <v>0.21</v>
      </c>
      <c r="L1430" s="19">
        <v>0.5</v>
      </c>
      <c r="M1430" s="20">
        <v>16</v>
      </c>
      <c r="N1430" s="19">
        <v>11.6591928251121</v>
      </c>
      <c r="O1430" s="19">
        <v>47.085201793722</v>
      </c>
      <c r="P1430" s="19">
        <v>86.547085201793706</v>
      </c>
    </row>
    <row r="1431" spans="1:16" ht="14.1" x14ac:dyDescent="0.5">
      <c r="A1431" t="s">
        <v>2807</v>
      </c>
      <c r="B1431" s="17" t="s">
        <v>1705</v>
      </c>
      <c r="C1431" t="s">
        <v>2430</v>
      </c>
      <c r="D1431" t="s">
        <v>2761</v>
      </c>
      <c r="E1431" t="s">
        <v>2762</v>
      </c>
      <c r="F1431" s="18">
        <v>0.69891000000000003</v>
      </c>
      <c r="G1431" s="18">
        <v>0.36931000000000003</v>
      </c>
      <c r="H1431" s="18">
        <v>0.59921999999999997</v>
      </c>
      <c r="I1431" s="18">
        <v>1.66744</v>
      </c>
      <c r="J1431" s="19">
        <v>0.41899999999999998</v>
      </c>
      <c r="K1431" s="19">
        <v>0.221</v>
      </c>
      <c r="L1431" s="19">
        <v>0.35899999999999999</v>
      </c>
      <c r="M1431" s="20">
        <v>16</v>
      </c>
      <c r="N1431" s="19">
        <v>35.426008968609899</v>
      </c>
      <c r="O1431" s="19">
        <v>51.121076233183899</v>
      </c>
      <c r="P1431" s="19">
        <v>64.125560538116602</v>
      </c>
    </row>
    <row r="1432" spans="1:16" ht="14.1" x14ac:dyDescent="0.5">
      <c r="A1432" t="s">
        <v>2808</v>
      </c>
      <c r="B1432" s="17" t="s">
        <v>1705</v>
      </c>
      <c r="C1432" t="s">
        <v>2430</v>
      </c>
      <c r="D1432" t="s">
        <v>2804</v>
      </c>
      <c r="E1432" t="s">
        <v>2805</v>
      </c>
      <c r="F1432" s="18">
        <v>0.54429000000000005</v>
      </c>
      <c r="G1432" s="18">
        <v>0.56445000000000001</v>
      </c>
      <c r="H1432" s="18">
        <v>0.90715999999999997</v>
      </c>
      <c r="I1432" s="18">
        <v>2.0158999999999998</v>
      </c>
      <c r="J1432" s="19">
        <v>0.27</v>
      </c>
      <c r="K1432" s="19">
        <v>0.28000000000000003</v>
      </c>
      <c r="L1432" s="19">
        <v>0.45</v>
      </c>
      <c r="M1432" s="20">
        <v>17</v>
      </c>
      <c r="N1432" s="19">
        <v>11.6591928251121</v>
      </c>
      <c r="O1432" s="19">
        <v>64.573991031390094</v>
      </c>
      <c r="P1432" s="19">
        <v>86.098654708520201</v>
      </c>
    </row>
    <row r="1433" spans="1:16" ht="14.1" x14ac:dyDescent="0.5">
      <c r="A1433" t="s">
        <v>2809</v>
      </c>
      <c r="B1433" s="17" t="s">
        <v>1705</v>
      </c>
      <c r="C1433" t="s">
        <v>2430</v>
      </c>
      <c r="D1433" t="s">
        <v>2810</v>
      </c>
      <c r="E1433" t="s">
        <v>2811</v>
      </c>
      <c r="F1433" s="18">
        <v>1.5572999999999999</v>
      </c>
      <c r="G1433" s="18">
        <v>1.32829</v>
      </c>
      <c r="H1433" s="18">
        <v>1.6947099999999999</v>
      </c>
      <c r="I1433" s="18">
        <v>4.5803000000000003</v>
      </c>
      <c r="J1433" s="19">
        <v>0.34</v>
      </c>
      <c r="K1433" s="19">
        <v>0.28999999999999998</v>
      </c>
      <c r="L1433" s="19">
        <v>0.37</v>
      </c>
      <c r="M1433" s="20">
        <v>20</v>
      </c>
      <c r="N1433" s="19">
        <v>35.426008968609899</v>
      </c>
      <c r="O1433" s="19">
        <v>59.192825112107599</v>
      </c>
      <c r="P1433" s="19">
        <v>62.780269058296</v>
      </c>
    </row>
    <row r="1434" spans="1:16" ht="14.1" x14ac:dyDescent="0.5">
      <c r="A1434" t="s">
        <v>2812</v>
      </c>
      <c r="B1434" s="17" t="s">
        <v>1705</v>
      </c>
      <c r="C1434" t="s">
        <v>2430</v>
      </c>
      <c r="D1434" t="s">
        <v>2810</v>
      </c>
      <c r="E1434" t="s">
        <v>2811</v>
      </c>
      <c r="F1434" s="18">
        <v>4.3626100000000001</v>
      </c>
      <c r="G1434" s="18">
        <v>3.08575</v>
      </c>
      <c r="H1434" s="18">
        <v>3.1921499999999998</v>
      </c>
      <c r="I1434" s="18">
        <v>10.640499999999999</v>
      </c>
      <c r="J1434" s="19">
        <v>0.41</v>
      </c>
      <c r="K1434" s="19">
        <v>0.28999999999999998</v>
      </c>
      <c r="L1434" s="19">
        <v>0.3</v>
      </c>
      <c r="M1434" s="20">
        <v>23</v>
      </c>
      <c r="N1434" s="19">
        <v>51.121076233183899</v>
      </c>
      <c r="O1434" s="19">
        <v>50.672645739910301</v>
      </c>
      <c r="P1434" s="19">
        <v>54.260089686098702</v>
      </c>
    </row>
    <row r="1435" spans="1:16" ht="14.1" x14ac:dyDescent="0.5">
      <c r="A1435" t="s">
        <v>2813</v>
      </c>
      <c r="B1435" s="17" t="s">
        <v>1705</v>
      </c>
      <c r="C1435" t="s">
        <v>2430</v>
      </c>
      <c r="D1435" t="s">
        <v>2810</v>
      </c>
      <c r="E1435" t="s">
        <v>2811</v>
      </c>
      <c r="F1435" s="18">
        <v>8.5834299999999999</v>
      </c>
      <c r="G1435" s="18">
        <v>6.90862</v>
      </c>
      <c r="H1435" s="18">
        <v>5.4431500000000002</v>
      </c>
      <c r="I1435" s="18">
        <v>20.935199999999998</v>
      </c>
      <c r="J1435" s="19">
        <v>0.41</v>
      </c>
      <c r="K1435" s="19">
        <v>0.33</v>
      </c>
      <c r="L1435" s="19">
        <v>0.26</v>
      </c>
      <c r="M1435" s="20">
        <v>26</v>
      </c>
      <c r="N1435" s="19">
        <v>61.883408071748903</v>
      </c>
      <c r="O1435" s="19">
        <v>60.986547085201799</v>
      </c>
      <c r="P1435" s="19">
        <v>36.771300448430502</v>
      </c>
    </row>
    <row r="1436" spans="1:16" ht="14.1" x14ac:dyDescent="0.5">
      <c r="A1436" t="s">
        <v>2814</v>
      </c>
      <c r="B1436" s="17" t="s">
        <v>1705</v>
      </c>
      <c r="C1436" t="s">
        <v>2430</v>
      </c>
      <c r="D1436" t="s">
        <v>2810</v>
      </c>
      <c r="E1436" t="s">
        <v>2811</v>
      </c>
      <c r="F1436" s="18">
        <v>11.3855</v>
      </c>
      <c r="G1436" s="18">
        <v>9.1639400000000002</v>
      </c>
      <c r="H1436" s="18">
        <v>7.2200699999999998</v>
      </c>
      <c r="I1436" s="18">
        <v>27.769500000000001</v>
      </c>
      <c r="J1436" s="19">
        <v>0.41</v>
      </c>
      <c r="K1436" s="19">
        <v>0.33</v>
      </c>
      <c r="L1436" s="19">
        <v>0.26</v>
      </c>
      <c r="M1436" s="20">
        <v>27</v>
      </c>
      <c r="N1436" s="19">
        <v>69.642857142857096</v>
      </c>
      <c r="O1436" s="19">
        <v>56.25</v>
      </c>
      <c r="P1436" s="19">
        <v>34.821428571428598</v>
      </c>
    </row>
    <row r="1437" spans="1:16" ht="14.1" x14ac:dyDescent="0.5">
      <c r="A1437" t="s">
        <v>2815</v>
      </c>
      <c r="B1437" s="17" t="s">
        <v>2816</v>
      </c>
      <c r="C1437" t="s">
        <v>2430</v>
      </c>
      <c r="D1437" t="s">
        <v>2739</v>
      </c>
      <c r="E1437" t="s">
        <v>2740</v>
      </c>
      <c r="F1437" s="18">
        <v>9.75E-3</v>
      </c>
      <c r="G1437" s="18">
        <v>3.8899999999999998E-3</v>
      </c>
      <c r="H1437" s="18">
        <v>3.8600000000000001E-3</v>
      </c>
      <c r="I1437" s="18">
        <v>1.7500000000000002E-2</v>
      </c>
      <c r="J1437" s="19">
        <v>0.55730000000000002</v>
      </c>
      <c r="K1437" s="19">
        <v>0.22239999999999999</v>
      </c>
      <c r="L1437" s="19">
        <v>0.22040000000000001</v>
      </c>
      <c r="M1437" s="20">
        <v>2</v>
      </c>
      <c r="N1437" s="19">
        <v>62.780269058296</v>
      </c>
      <c r="O1437" s="19">
        <v>82.959641255605405</v>
      </c>
      <c r="P1437" s="19">
        <v>20.179372197309402</v>
      </c>
    </row>
    <row r="1438" spans="1:16" ht="14.1" x14ac:dyDescent="0.5">
      <c r="A1438" t="s">
        <v>2817</v>
      </c>
      <c r="B1438" s="17" t="s">
        <v>2816</v>
      </c>
      <c r="C1438" t="s">
        <v>2430</v>
      </c>
      <c r="D1438" t="s">
        <v>2761</v>
      </c>
      <c r="E1438" t="s">
        <v>2762</v>
      </c>
      <c r="F1438" s="18">
        <v>3.9269999999999999E-2</v>
      </c>
      <c r="G1438" s="18">
        <v>1.3469999999999999E-2</v>
      </c>
      <c r="H1438" s="18">
        <v>4.99E-2</v>
      </c>
      <c r="I1438" s="18">
        <v>0.10264</v>
      </c>
      <c r="J1438" s="19">
        <v>0.38300000000000001</v>
      </c>
      <c r="K1438" s="19">
        <v>0.13100000000000001</v>
      </c>
      <c r="L1438" s="19">
        <v>0.48599999999999999</v>
      </c>
      <c r="M1438" s="20">
        <v>6</v>
      </c>
      <c r="N1438" s="19">
        <v>12.0535714285714</v>
      </c>
      <c r="O1438" s="19">
        <v>31.696428571428601</v>
      </c>
      <c r="P1438" s="19">
        <v>95.982142857142904</v>
      </c>
    </row>
    <row r="1439" spans="1:16" ht="14.1" x14ac:dyDescent="0.5">
      <c r="A1439" t="s">
        <v>2818</v>
      </c>
      <c r="B1439" s="17" t="s">
        <v>2816</v>
      </c>
      <c r="C1439" t="s">
        <v>2430</v>
      </c>
      <c r="D1439" t="s">
        <v>2739</v>
      </c>
      <c r="E1439" t="s">
        <v>2740</v>
      </c>
      <c r="F1439" s="18">
        <v>0.11963</v>
      </c>
      <c r="G1439" s="18">
        <v>5.3760000000000002E-2</v>
      </c>
      <c r="H1439" s="18">
        <v>5.1409999999999997E-2</v>
      </c>
      <c r="I1439" s="18">
        <v>0.2248</v>
      </c>
      <c r="J1439" s="19">
        <v>0.53210000000000002</v>
      </c>
      <c r="K1439" s="19">
        <v>0.2392</v>
      </c>
      <c r="L1439" s="19">
        <v>0.22869999999999999</v>
      </c>
      <c r="M1439" s="20">
        <v>8</v>
      </c>
      <c r="N1439" s="19">
        <v>61.883408071748903</v>
      </c>
      <c r="O1439" s="19">
        <v>76.233183856502194</v>
      </c>
      <c r="P1439" s="19">
        <v>21.973094170403598</v>
      </c>
    </row>
    <row r="1440" spans="1:16" ht="14.1" x14ac:dyDescent="0.5">
      <c r="A1440" t="s">
        <v>2819</v>
      </c>
      <c r="B1440" s="17" t="s">
        <v>2816</v>
      </c>
      <c r="C1440" t="s">
        <v>2430</v>
      </c>
      <c r="D1440" t="s">
        <v>2761</v>
      </c>
      <c r="E1440" t="s">
        <v>2762</v>
      </c>
      <c r="F1440" s="18">
        <v>0.10561</v>
      </c>
      <c r="G1440" s="18">
        <v>3.8420000000000003E-2</v>
      </c>
      <c r="H1440" s="18">
        <v>9.3759999999999996E-2</v>
      </c>
      <c r="I1440" s="18">
        <v>0.23779</v>
      </c>
      <c r="J1440" s="19">
        <v>0.44400000000000001</v>
      </c>
      <c r="K1440" s="19">
        <v>0.16200000000000001</v>
      </c>
      <c r="L1440" s="19">
        <v>0.39400000000000002</v>
      </c>
      <c r="M1440" s="20">
        <v>8</v>
      </c>
      <c r="N1440" s="19">
        <v>31.838565022421498</v>
      </c>
      <c r="O1440" s="19">
        <v>39.910313901345297</v>
      </c>
      <c r="P1440" s="19">
        <v>79.372197309417004</v>
      </c>
    </row>
    <row r="1441" spans="1:16" ht="14.1" x14ac:dyDescent="0.5">
      <c r="A1441" t="s">
        <v>2820</v>
      </c>
      <c r="B1441" s="17" t="s">
        <v>2816</v>
      </c>
      <c r="C1441" t="s">
        <v>2430</v>
      </c>
      <c r="D1441" t="s">
        <v>2739</v>
      </c>
      <c r="E1441" t="s">
        <v>2740</v>
      </c>
      <c r="F1441" s="18">
        <v>0.80081999999999998</v>
      </c>
      <c r="G1441" s="18">
        <v>0.75255000000000005</v>
      </c>
      <c r="H1441" s="18">
        <v>0.43353000000000003</v>
      </c>
      <c r="I1441" s="18">
        <v>1.9869000000000001</v>
      </c>
      <c r="J1441" s="19">
        <v>0.40310000000000001</v>
      </c>
      <c r="K1441" s="19">
        <v>0.37880000000000003</v>
      </c>
      <c r="L1441" s="19">
        <v>0.21820000000000001</v>
      </c>
      <c r="M1441" s="20">
        <v>17</v>
      </c>
      <c r="N1441" s="19">
        <v>41.2556053811659</v>
      </c>
      <c r="O1441" s="19">
        <v>88.789237668161405</v>
      </c>
      <c r="P1441" s="19">
        <v>26.008968609865502</v>
      </c>
    </row>
    <row r="1442" spans="1:16" ht="14.1" x14ac:dyDescent="0.5">
      <c r="A1442" t="s">
        <v>2821</v>
      </c>
      <c r="B1442" s="17" t="s">
        <v>2816</v>
      </c>
      <c r="C1442" t="s">
        <v>2430</v>
      </c>
      <c r="D1442" t="s">
        <v>2739</v>
      </c>
      <c r="E1442" t="s">
        <v>2740</v>
      </c>
      <c r="F1442" s="18">
        <v>1.33385</v>
      </c>
      <c r="G1442" s="18">
        <v>2.1841599999999999</v>
      </c>
      <c r="H1442" s="18">
        <v>0.63499000000000005</v>
      </c>
      <c r="I1442" s="18">
        <v>4.1529999999999996</v>
      </c>
      <c r="J1442" s="19">
        <v>0.32119999999999999</v>
      </c>
      <c r="K1442" s="19">
        <v>0.52590000000000003</v>
      </c>
      <c r="L1442" s="19">
        <v>0.15290000000000001</v>
      </c>
      <c r="M1442" s="20">
        <v>20</v>
      </c>
      <c r="N1442" s="19">
        <v>28.251121076233201</v>
      </c>
      <c r="O1442" s="19">
        <v>95.964125560538093</v>
      </c>
      <c r="P1442" s="19">
        <v>10.762331838565</v>
      </c>
    </row>
    <row r="1443" spans="1:16" ht="14.1" x14ac:dyDescent="0.5">
      <c r="A1443" t="s">
        <v>2822</v>
      </c>
      <c r="B1443" s="17" t="s">
        <v>2823</v>
      </c>
      <c r="C1443" t="s">
        <v>2430</v>
      </c>
      <c r="D1443" t="s">
        <v>2824</v>
      </c>
      <c r="E1443" t="s">
        <v>2825</v>
      </c>
      <c r="F1443" s="18">
        <v>2.7879999999999999E-2</v>
      </c>
      <c r="G1443" s="18">
        <v>1.985E-2</v>
      </c>
      <c r="H1443" s="18">
        <v>2.4680000000000001E-2</v>
      </c>
      <c r="I1443" s="18">
        <v>7.2400000000000006E-2</v>
      </c>
      <c r="J1443" s="19">
        <v>0.38500000000000001</v>
      </c>
      <c r="K1443" s="19">
        <v>0.27410000000000001</v>
      </c>
      <c r="L1443" s="19">
        <v>0.34089999999999998</v>
      </c>
      <c r="M1443" s="20">
        <v>5</v>
      </c>
      <c r="N1443" s="19">
        <v>10.3139013452915</v>
      </c>
      <c r="O1443" s="19">
        <v>91.031390134529104</v>
      </c>
      <c r="P1443" s="19">
        <v>64.125560538116602</v>
      </c>
    </row>
    <row r="1444" spans="1:16" ht="14.1" x14ac:dyDescent="0.5">
      <c r="A1444" t="s">
        <v>2826</v>
      </c>
      <c r="B1444" s="17" t="s">
        <v>2823</v>
      </c>
      <c r="C1444" t="s">
        <v>2430</v>
      </c>
      <c r="D1444" t="s">
        <v>2824</v>
      </c>
      <c r="E1444" t="s">
        <v>2825</v>
      </c>
      <c r="F1444" s="18">
        <v>4.3159999999999997E-2</v>
      </c>
      <c r="G1444" s="18">
        <v>2.9940000000000001E-2</v>
      </c>
      <c r="H1444" s="18">
        <v>3.8109999999999998E-2</v>
      </c>
      <c r="I1444" s="18">
        <v>0.11119999999999999</v>
      </c>
      <c r="J1444" s="19">
        <v>0.3881</v>
      </c>
      <c r="K1444" s="19">
        <v>0.26919999999999999</v>
      </c>
      <c r="L1444" s="19">
        <v>0.3427</v>
      </c>
      <c r="M1444" s="20">
        <v>6</v>
      </c>
      <c r="N1444" s="19">
        <v>13.3928571428571</v>
      </c>
      <c r="O1444" s="19">
        <v>85.267857142857096</v>
      </c>
      <c r="P1444" s="19">
        <v>72.767857142857096</v>
      </c>
    </row>
    <row r="1445" spans="1:16" ht="14.1" x14ac:dyDescent="0.5">
      <c r="A1445" t="s">
        <v>2827</v>
      </c>
      <c r="B1445" s="17" t="s">
        <v>2823</v>
      </c>
      <c r="C1445" t="s">
        <v>2430</v>
      </c>
      <c r="D1445" t="s">
        <v>2824</v>
      </c>
      <c r="E1445" t="s">
        <v>2825</v>
      </c>
      <c r="F1445" s="18">
        <v>5.3330000000000002E-2</v>
      </c>
      <c r="G1445" s="18">
        <v>4.0910000000000002E-2</v>
      </c>
      <c r="H1445" s="18">
        <v>4.9509999999999998E-2</v>
      </c>
      <c r="I1445" s="18">
        <v>0.14374999999999999</v>
      </c>
      <c r="J1445" s="19">
        <v>0.371</v>
      </c>
      <c r="K1445" s="19">
        <v>0.28460000000000002</v>
      </c>
      <c r="L1445" s="19">
        <v>0.34439999999999998</v>
      </c>
      <c r="M1445" s="20">
        <v>7</v>
      </c>
      <c r="N1445" s="19">
        <v>13.452914798206301</v>
      </c>
      <c r="O1445" s="19">
        <v>87.892376681614394</v>
      </c>
      <c r="P1445" s="19">
        <v>67.713004484304903</v>
      </c>
    </row>
    <row r="1446" spans="1:16" ht="14.1" x14ac:dyDescent="0.5">
      <c r="A1446" t="s">
        <v>2828</v>
      </c>
      <c r="B1446" s="17" t="s">
        <v>2823</v>
      </c>
      <c r="C1446" t="s">
        <v>2430</v>
      </c>
      <c r="D1446" t="s">
        <v>2761</v>
      </c>
      <c r="E1446" t="s">
        <v>2762</v>
      </c>
      <c r="F1446" s="18">
        <v>0.20386000000000001</v>
      </c>
      <c r="G1446" s="18">
        <v>6.1280000000000001E-2</v>
      </c>
      <c r="H1446" s="18">
        <v>0.11174000000000001</v>
      </c>
      <c r="I1446" s="18">
        <v>0.37687999999999999</v>
      </c>
      <c r="J1446" s="19">
        <v>0.54100000000000004</v>
      </c>
      <c r="K1446" s="19">
        <v>0.16300000000000001</v>
      </c>
      <c r="L1446" s="19">
        <v>0.29599999999999999</v>
      </c>
      <c r="M1446" s="20">
        <v>10</v>
      </c>
      <c r="N1446" s="19">
        <v>68.161434977578494</v>
      </c>
      <c r="O1446" s="19">
        <v>34.529147982062803</v>
      </c>
      <c r="P1446" s="19">
        <v>47.085201793722</v>
      </c>
    </row>
    <row r="1447" spans="1:16" ht="14.1" x14ac:dyDescent="0.5">
      <c r="A1447" t="s">
        <v>2829</v>
      </c>
      <c r="B1447" s="17" t="s">
        <v>2823</v>
      </c>
      <c r="C1447" t="s">
        <v>2430</v>
      </c>
      <c r="D1447" t="s">
        <v>2761</v>
      </c>
      <c r="E1447" t="s">
        <v>2762</v>
      </c>
      <c r="F1447" s="18">
        <v>0.24912000000000001</v>
      </c>
      <c r="G1447" s="18">
        <v>5.4199999999999998E-2</v>
      </c>
      <c r="H1447" s="18">
        <v>9.3880000000000005E-2</v>
      </c>
      <c r="I1447" s="18">
        <v>0.39721000000000001</v>
      </c>
      <c r="J1447" s="19">
        <v>0.627</v>
      </c>
      <c r="K1447" s="19">
        <v>0.13600000000000001</v>
      </c>
      <c r="L1447" s="19">
        <v>0.23599999999999999</v>
      </c>
      <c r="M1447" s="20">
        <v>10</v>
      </c>
      <c r="N1447" s="19">
        <v>88.789237668161405</v>
      </c>
      <c r="O1447" s="19">
        <v>26.008968609865502</v>
      </c>
      <c r="P1447" s="19">
        <v>23.318385650224201</v>
      </c>
    </row>
    <row r="1448" spans="1:16" ht="14.1" x14ac:dyDescent="0.5">
      <c r="A1448" t="s">
        <v>2830</v>
      </c>
      <c r="B1448" s="17" t="s">
        <v>2823</v>
      </c>
      <c r="C1448" t="s">
        <v>2430</v>
      </c>
      <c r="D1448" t="s">
        <v>2831</v>
      </c>
      <c r="E1448" t="s">
        <v>2832</v>
      </c>
      <c r="F1448" s="18">
        <v>7.6595399999999998</v>
      </c>
      <c r="G1448" s="18">
        <v>4.9046500000000002</v>
      </c>
      <c r="H1448" s="18">
        <v>3.3600099999999999</v>
      </c>
      <c r="I1448" s="18">
        <v>15.924200000000001</v>
      </c>
      <c r="J1448" s="19">
        <v>0.48099999999999998</v>
      </c>
      <c r="K1448" s="19">
        <v>0.308</v>
      </c>
      <c r="L1448" s="19">
        <v>0.21099999999999999</v>
      </c>
      <c r="M1448" s="20">
        <v>25</v>
      </c>
      <c r="N1448" s="19">
        <v>73.991031390134495</v>
      </c>
      <c r="O1448" s="19">
        <v>57.399103139013498</v>
      </c>
      <c r="P1448" s="19">
        <v>25.112107623318401</v>
      </c>
    </row>
    <row r="1449" spans="1:16" ht="14.1" x14ac:dyDescent="0.5">
      <c r="A1449" t="s">
        <v>2833</v>
      </c>
      <c r="B1449" s="17" t="s">
        <v>2823</v>
      </c>
      <c r="C1449" t="s">
        <v>2430</v>
      </c>
      <c r="D1449" t="s">
        <v>2831</v>
      </c>
      <c r="E1449" t="s">
        <v>2832</v>
      </c>
      <c r="F1449" s="18">
        <v>7.1135799999999998</v>
      </c>
      <c r="G1449" s="18">
        <v>5.6875</v>
      </c>
      <c r="H1449" s="18">
        <v>3.9929999999999999</v>
      </c>
      <c r="I1449" s="18">
        <v>16.7773</v>
      </c>
      <c r="J1449" s="19">
        <v>0.42399999999999999</v>
      </c>
      <c r="K1449" s="19">
        <v>0.33900000000000002</v>
      </c>
      <c r="L1449" s="19">
        <v>0.23799999999999999</v>
      </c>
      <c r="M1449" s="20">
        <v>25</v>
      </c>
      <c r="N1449" s="19">
        <v>60.538116591928301</v>
      </c>
      <c r="O1449" s="19">
        <v>67.264573991031398</v>
      </c>
      <c r="P1449" s="19">
        <v>31.390134529148</v>
      </c>
    </row>
    <row r="1450" spans="1:16" ht="14.1" x14ac:dyDescent="0.5">
      <c r="A1450" t="s">
        <v>2834</v>
      </c>
      <c r="B1450" s="17" t="s">
        <v>2823</v>
      </c>
      <c r="C1450" t="s">
        <v>2430</v>
      </c>
      <c r="D1450" t="s">
        <v>2831</v>
      </c>
      <c r="E1450" t="s">
        <v>2832</v>
      </c>
      <c r="F1450" s="18">
        <v>7.5162300000000002</v>
      </c>
      <c r="G1450" s="18">
        <v>3.9594399999999998</v>
      </c>
      <c r="H1450" s="18">
        <v>5.3016300000000003</v>
      </c>
      <c r="I1450" s="18">
        <v>16.7773</v>
      </c>
      <c r="J1450" s="19">
        <v>0.44800000000000001</v>
      </c>
      <c r="K1450" s="19">
        <v>0.23599999999999999</v>
      </c>
      <c r="L1450" s="19">
        <v>0.316</v>
      </c>
      <c r="M1450" s="20">
        <v>25</v>
      </c>
      <c r="N1450" s="19">
        <v>68.161434977578494</v>
      </c>
      <c r="O1450" s="19">
        <v>37.219730941704</v>
      </c>
      <c r="P1450" s="19">
        <v>59.641255605381197</v>
      </c>
    </row>
    <row r="1451" spans="1:16" ht="14.1" x14ac:dyDescent="0.5">
      <c r="A1451" t="s">
        <v>6074</v>
      </c>
      <c r="B1451" s="17" t="s">
        <v>1957</v>
      </c>
      <c r="C1451" t="s">
        <v>2390</v>
      </c>
      <c r="D1451" t="s">
        <v>6075</v>
      </c>
      <c r="E1451" t="s">
        <v>4164</v>
      </c>
      <c r="F1451" s="18">
        <v>7.22E-2</v>
      </c>
      <c r="G1451" s="18">
        <v>6.1839999999999999E-2</v>
      </c>
      <c r="H1451" s="18">
        <v>2.0559999999999998E-2</v>
      </c>
      <c r="I1451" s="18">
        <v>0.15459999999999999</v>
      </c>
      <c r="J1451" s="19">
        <v>0.46700000000000003</v>
      </c>
      <c r="K1451" s="19">
        <v>0.4</v>
      </c>
      <c r="L1451" s="19">
        <v>0.13300000000000001</v>
      </c>
      <c r="M1451" s="20">
        <v>7</v>
      </c>
      <c r="N1451" s="19">
        <v>29.596412556053799</v>
      </c>
      <c r="O1451" s="19">
        <v>96.860986547085204</v>
      </c>
      <c r="P1451" s="19">
        <v>5.8295964125560502</v>
      </c>
    </row>
    <row r="1452" spans="1:16" ht="14.1" x14ac:dyDescent="0.5">
      <c r="A1452" t="s">
        <v>6076</v>
      </c>
      <c r="B1452" s="17" t="s">
        <v>1957</v>
      </c>
      <c r="C1452" t="s">
        <v>2390</v>
      </c>
      <c r="D1452" t="s">
        <v>6075</v>
      </c>
      <c r="E1452" t="s">
        <v>4164</v>
      </c>
      <c r="F1452" s="18">
        <v>0.33779999999999999</v>
      </c>
      <c r="G1452" s="18">
        <v>5.4050000000000001E-2</v>
      </c>
      <c r="H1452" s="18">
        <v>0.17115</v>
      </c>
      <c r="I1452" s="18">
        <v>0.56299999999999994</v>
      </c>
      <c r="J1452" s="19">
        <v>0.6</v>
      </c>
      <c r="K1452" s="19">
        <v>9.6000000000000002E-2</v>
      </c>
      <c r="L1452" s="19">
        <v>0.30399999999999999</v>
      </c>
      <c r="M1452" s="20">
        <v>12</v>
      </c>
      <c r="N1452" s="19">
        <v>85.267857142857096</v>
      </c>
      <c r="O1452" s="19">
        <v>13.839285714285699</v>
      </c>
      <c r="P1452" s="19">
        <v>47.321428571428598</v>
      </c>
    </row>
    <row r="1453" spans="1:16" ht="14.1" x14ac:dyDescent="0.5">
      <c r="A1453" t="s">
        <v>6077</v>
      </c>
      <c r="B1453" s="17" t="s">
        <v>1957</v>
      </c>
      <c r="C1453" t="s">
        <v>2390</v>
      </c>
      <c r="D1453" t="s">
        <v>6075</v>
      </c>
      <c r="E1453" t="s">
        <v>4164</v>
      </c>
      <c r="F1453" s="18">
        <v>3.33846</v>
      </c>
      <c r="G1453" s="18">
        <v>0.77136000000000005</v>
      </c>
      <c r="H1453" s="18">
        <v>2.06108</v>
      </c>
      <c r="I1453" s="18">
        <v>6.1708999999999996</v>
      </c>
      <c r="J1453" s="19">
        <v>0.54100000000000004</v>
      </c>
      <c r="K1453" s="19">
        <v>0.125</v>
      </c>
      <c r="L1453" s="19">
        <v>0.33400000000000002</v>
      </c>
      <c r="M1453" s="20">
        <v>21</v>
      </c>
      <c r="N1453" s="19">
        <v>87.946428571428598</v>
      </c>
      <c r="O1453" s="19">
        <v>7.1428571428571397</v>
      </c>
      <c r="P1453" s="19">
        <v>59.821428571428598</v>
      </c>
    </row>
    <row r="1454" spans="1:16" ht="14.1" x14ac:dyDescent="0.5">
      <c r="A1454" t="s">
        <v>6078</v>
      </c>
      <c r="B1454" s="17" t="s">
        <v>1957</v>
      </c>
      <c r="C1454" t="s">
        <v>2390</v>
      </c>
      <c r="D1454" t="s">
        <v>6079</v>
      </c>
      <c r="E1454" t="s">
        <v>4164</v>
      </c>
      <c r="F1454" s="18">
        <v>24.04299</v>
      </c>
      <c r="G1454" s="18">
        <v>42.526040000000002</v>
      </c>
      <c r="H1454" s="18">
        <v>83.699669999999998</v>
      </c>
      <c r="I1454" s="18">
        <v>150.2687</v>
      </c>
      <c r="J1454" s="19">
        <v>0.16</v>
      </c>
      <c r="K1454" s="19">
        <v>0.28299999999999997</v>
      </c>
      <c r="L1454" s="19">
        <v>0.55700000000000005</v>
      </c>
      <c r="M1454" s="20">
        <v>30</v>
      </c>
      <c r="N1454" s="19">
        <v>39.732142857142897</v>
      </c>
      <c r="O1454" s="19">
        <v>12.0535714285714</v>
      </c>
      <c r="P1454" s="19">
        <v>95.982142857142904</v>
      </c>
    </row>
    <row r="1455" spans="1:16" ht="14.1" x14ac:dyDescent="0.5">
      <c r="A1455" t="s">
        <v>6080</v>
      </c>
      <c r="B1455" s="17" t="s">
        <v>6081</v>
      </c>
      <c r="C1455" t="s">
        <v>2337</v>
      </c>
      <c r="D1455" t="s">
        <v>4440</v>
      </c>
      <c r="E1455" t="s">
        <v>4441</v>
      </c>
      <c r="F1455" s="18">
        <v>5.4099999999999999E-3</v>
      </c>
      <c r="G1455" s="18">
        <v>1.4499999999999999E-3</v>
      </c>
      <c r="H1455" s="18">
        <v>5.0299999999999997E-3</v>
      </c>
      <c r="I1455" s="18">
        <v>1.189E-2</v>
      </c>
      <c r="J1455" s="19">
        <v>0.45469999999999999</v>
      </c>
      <c r="K1455" s="19">
        <v>0.12189999999999999</v>
      </c>
      <c r="L1455" s="19">
        <v>0.4234</v>
      </c>
      <c r="M1455" s="20">
        <v>2</v>
      </c>
      <c r="N1455" s="19">
        <v>24.6636771300448</v>
      </c>
      <c r="O1455" s="19">
        <v>30.044843049327401</v>
      </c>
      <c r="P1455" s="19">
        <v>87.443946188340803</v>
      </c>
    </row>
    <row r="1456" spans="1:16" ht="14.1" x14ac:dyDescent="0.5">
      <c r="A1456" t="s">
        <v>6082</v>
      </c>
      <c r="B1456" s="17" t="s">
        <v>6081</v>
      </c>
      <c r="C1456" t="s">
        <v>2337</v>
      </c>
      <c r="D1456" t="s">
        <v>4440</v>
      </c>
      <c r="E1456" t="s">
        <v>4441</v>
      </c>
      <c r="F1456" s="18">
        <v>4.5100000000000001E-2</v>
      </c>
      <c r="G1456" s="18">
        <v>4.1000000000000003E-3</v>
      </c>
      <c r="H1456" s="18">
        <v>1.78E-2</v>
      </c>
      <c r="I1456" s="18">
        <v>6.7000000000000004E-2</v>
      </c>
      <c r="J1456" s="19">
        <v>0.67310000000000003</v>
      </c>
      <c r="K1456" s="19">
        <v>6.1100000000000002E-2</v>
      </c>
      <c r="L1456" s="19">
        <v>0.26569999999999999</v>
      </c>
      <c r="M1456" s="20">
        <v>5</v>
      </c>
      <c r="N1456" s="19">
        <v>91.928251121076201</v>
      </c>
      <c r="O1456" s="19">
        <v>3.5874439461883401</v>
      </c>
      <c r="P1456" s="19">
        <v>34.529147982062803</v>
      </c>
    </row>
    <row r="1457" spans="1:16" ht="14.1" x14ac:dyDescent="0.5">
      <c r="A1457" t="s">
        <v>6083</v>
      </c>
      <c r="B1457" s="17" t="s">
        <v>6081</v>
      </c>
      <c r="C1457" t="s">
        <v>2337</v>
      </c>
      <c r="D1457" t="s">
        <v>4444</v>
      </c>
      <c r="E1457" t="s">
        <v>4445</v>
      </c>
      <c r="F1457" s="18">
        <v>11.175649999999999</v>
      </c>
      <c r="G1457" s="18">
        <v>3.9283999999999999</v>
      </c>
      <c r="H1457" s="18">
        <v>4.6476499999999996</v>
      </c>
      <c r="I1457" s="18">
        <v>20.582999999999998</v>
      </c>
      <c r="J1457" s="19">
        <v>0.54300000000000004</v>
      </c>
      <c r="K1457" s="19">
        <v>0.191</v>
      </c>
      <c r="L1457" s="19">
        <v>0.22600000000000001</v>
      </c>
      <c r="M1457" s="20">
        <v>26</v>
      </c>
      <c r="N1457" s="19">
        <v>89.686098654708502</v>
      </c>
      <c r="O1457" s="19">
        <v>10.762331838565</v>
      </c>
      <c r="P1457" s="19">
        <v>25.112107623318401</v>
      </c>
    </row>
    <row r="1458" spans="1:16" ht="14.1" x14ac:dyDescent="0.5">
      <c r="A1458" t="s">
        <v>2835</v>
      </c>
      <c r="B1458" s="17" t="s">
        <v>490</v>
      </c>
      <c r="C1458" t="s">
        <v>2430</v>
      </c>
      <c r="D1458" t="s">
        <v>2789</v>
      </c>
      <c r="E1458" t="s">
        <v>2790</v>
      </c>
      <c r="F1458" s="18">
        <v>3.14E-3</v>
      </c>
      <c r="G1458" s="18">
        <v>1.48E-3</v>
      </c>
      <c r="H1458" s="18">
        <v>3.2699999999999999E-3</v>
      </c>
      <c r="I1458" s="18">
        <v>7.8899999999999994E-3</v>
      </c>
      <c r="J1458" s="19">
        <v>0.39800000000000002</v>
      </c>
      <c r="K1458" s="19">
        <v>0.18759999999999999</v>
      </c>
      <c r="L1458" s="19">
        <v>0.41439999999999999</v>
      </c>
      <c r="M1458" s="20">
        <v>1</v>
      </c>
      <c r="N1458" s="19">
        <v>0.103139013452915</v>
      </c>
      <c r="O1458" s="19">
        <v>0.63228699551569501</v>
      </c>
      <c r="P1458" s="19">
        <v>0.83856502242152497</v>
      </c>
    </row>
    <row r="1459" spans="1:16" ht="14.1" x14ac:dyDescent="0.5">
      <c r="A1459" t="s">
        <v>2836</v>
      </c>
      <c r="B1459" s="17" t="s">
        <v>490</v>
      </c>
      <c r="C1459" t="s">
        <v>2430</v>
      </c>
      <c r="D1459" t="s">
        <v>2789</v>
      </c>
      <c r="E1459" t="s">
        <v>2790</v>
      </c>
      <c r="F1459" s="18">
        <v>9.7699999999999992E-3</v>
      </c>
      <c r="G1459" s="18">
        <v>4.0800000000000003E-3</v>
      </c>
      <c r="H1459" s="18">
        <v>8.4499999999999992E-3</v>
      </c>
      <c r="I1459" s="18">
        <v>2.23E-2</v>
      </c>
      <c r="J1459" s="19">
        <v>0.43809999999999999</v>
      </c>
      <c r="K1459" s="19">
        <v>0.18290000000000001</v>
      </c>
      <c r="L1459" s="19">
        <v>0.379</v>
      </c>
      <c r="M1459" s="20">
        <v>3</v>
      </c>
      <c r="N1459" s="19">
        <v>24.1071428571429</v>
      </c>
      <c r="O1459" s="19">
        <v>56.25</v>
      </c>
      <c r="P1459" s="19">
        <v>74.107142857142904</v>
      </c>
    </row>
    <row r="1460" spans="1:16" ht="14.1" x14ac:dyDescent="0.5">
      <c r="A1460" t="s">
        <v>2837</v>
      </c>
      <c r="B1460" s="17" t="s">
        <v>490</v>
      </c>
      <c r="C1460" t="s">
        <v>2430</v>
      </c>
      <c r="D1460" t="s">
        <v>2789</v>
      </c>
      <c r="E1460" t="s">
        <v>2790</v>
      </c>
      <c r="F1460" s="18">
        <v>2.4660000000000001E-2</v>
      </c>
      <c r="G1460" s="18">
        <v>1.061E-2</v>
      </c>
      <c r="H1460" s="18">
        <v>1.9310000000000001E-2</v>
      </c>
      <c r="I1460" s="18">
        <v>5.457E-2</v>
      </c>
      <c r="J1460" s="19">
        <v>0.45179999999999998</v>
      </c>
      <c r="K1460" s="19">
        <v>0.19439999999999999</v>
      </c>
      <c r="L1460" s="19">
        <v>0.3538</v>
      </c>
      <c r="M1460" s="20">
        <v>4</v>
      </c>
      <c r="N1460" s="19">
        <v>25.112107623318401</v>
      </c>
      <c r="O1460" s="19">
        <v>67.713004484304903</v>
      </c>
      <c r="P1460" s="19">
        <v>69.955156950672603</v>
      </c>
    </row>
    <row r="1461" spans="1:16" ht="14.1" x14ac:dyDescent="0.5">
      <c r="A1461" t="s">
        <v>2838</v>
      </c>
      <c r="B1461" s="17" t="s">
        <v>490</v>
      </c>
      <c r="C1461" t="s">
        <v>2430</v>
      </c>
      <c r="D1461" t="s">
        <v>2789</v>
      </c>
      <c r="E1461" t="s">
        <v>2790</v>
      </c>
      <c r="F1461" s="18">
        <v>6.8760000000000002E-2</v>
      </c>
      <c r="G1461" s="18">
        <v>3.2570000000000002E-2</v>
      </c>
      <c r="H1461" s="18">
        <v>4.5060000000000003E-2</v>
      </c>
      <c r="I1461" s="18">
        <v>0.14638999999999999</v>
      </c>
      <c r="J1461" s="19">
        <v>0.46970000000000001</v>
      </c>
      <c r="K1461" s="19">
        <v>0.2225</v>
      </c>
      <c r="L1461" s="19">
        <v>0.30780000000000002</v>
      </c>
      <c r="M1461" s="20">
        <v>7</v>
      </c>
      <c r="N1461" s="19">
        <v>31.390134529148</v>
      </c>
      <c r="O1461" s="19">
        <v>70.852017937219699</v>
      </c>
      <c r="P1461" s="19">
        <v>53.811659192825097</v>
      </c>
    </row>
    <row r="1462" spans="1:16" ht="14.1" x14ac:dyDescent="0.5">
      <c r="A1462" t="s">
        <v>2839</v>
      </c>
      <c r="B1462" s="17" t="s">
        <v>491</v>
      </c>
      <c r="C1462" t="s">
        <v>2430</v>
      </c>
      <c r="D1462" t="s">
        <v>2789</v>
      </c>
      <c r="E1462" t="s">
        <v>2790</v>
      </c>
      <c r="F1462" s="18">
        <v>2.4199999999999998E-3</v>
      </c>
      <c r="G1462" s="18">
        <v>1.1900000000000001E-3</v>
      </c>
      <c r="H1462" s="18">
        <v>1.65E-3</v>
      </c>
      <c r="I1462" s="18">
        <v>5.2599999999999999E-3</v>
      </c>
      <c r="J1462" s="19">
        <v>0.46029999999999999</v>
      </c>
      <c r="K1462" s="19">
        <v>0.2268</v>
      </c>
      <c r="L1462" s="19">
        <v>0.31290000000000001</v>
      </c>
      <c r="M1462" s="20">
        <v>1</v>
      </c>
      <c r="N1462" s="19">
        <v>0.246636771300448</v>
      </c>
      <c r="O1462" s="19">
        <v>0.83408071748878898</v>
      </c>
      <c r="P1462" s="19">
        <v>0.50224215246636805</v>
      </c>
    </row>
    <row r="1463" spans="1:16" ht="14.1" x14ac:dyDescent="0.5">
      <c r="A1463" t="s">
        <v>2840</v>
      </c>
      <c r="B1463" s="17" t="s">
        <v>491</v>
      </c>
      <c r="C1463" t="s">
        <v>2430</v>
      </c>
      <c r="D1463" t="s">
        <v>2789</v>
      </c>
      <c r="E1463" t="s">
        <v>2790</v>
      </c>
      <c r="F1463" s="18">
        <v>5.2599999999999999E-3</v>
      </c>
      <c r="G1463" s="18">
        <v>2.0200000000000001E-3</v>
      </c>
      <c r="H1463" s="18">
        <v>3.3999999999999998E-3</v>
      </c>
      <c r="I1463" s="18">
        <v>1.068E-2</v>
      </c>
      <c r="J1463" s="19">
        <v>0.49230000000000002</v>
      </c>
      <c r="K1463" s="19">
        <v>0.18959999999999999</v>
      </c>
      <c r="L1463" s="19">
        <v>0.31809999999999999</v>
      </c>
      <c r="M1463" s="20">
        <v>2</v>
      </c>
      <c r="N1463" s="19">
        <v>43.497757847533599</v>
      </c>
      <c r="O1463" s="19">
        <v>65.022421524663699</v>
      </c>
      <c r="P1463" s="19">
        <v>52.914798206278</v>
      </c>
    </row>
    <row r="1464" spans="1:16" ht="14.1" x14ac:dyDescent="0.5">
      <c r="A1464" t="s">
        <v>2841</v>
      </c>
      <c r="B1464" s="17" t="s">
        <v>491</v>
      </c>
      <c r="C1464" t="s">
        <v>2430</v>
      </c>
      <c r="D1464" t="s">
        <v>2789</v>
      </c>
      <c r="E1464" t="s">
        <v>2790</v>
      </c>
      <c r="F1464" s="18">
        <v>7.9000000000000008E-3</v>
      </c>
      <c r="G1464" s="18">
        <v>3.47E-3</v>
      </c>
      <c r="H1464" s="18">
        <v>5.6800000000000002E-3</v>
      </c>
      <c r="I1464" s="18">
        <v>1.7049999999999999E-2</v>
      </c>
      <c r="J1464" s="19">
        <v>0.46339999999999998</v>
      </c>
      <c r="K1464" s="19">
        <v>0.20330000000000001</v>
      </c>
      <c r="L1464" s="19">
        <v>0.33329999999999999</v>
      </c>
      <c r="M1464" s="20">
        <v>2</v>
      </c>
      <c r="N1464" s="19">
        <v>29.596412556053799</v>
      </c>
      <c r="O1464" s="19">
        <v>73.991031390134495</v>
      </c>
      <c r="P1464" s="19">
        <v>59.641255605381197</v>
      </c>
    </row>
    <row r="1465" spans="1:16" ht="14.1" x14ac:dyDescent="0.5">
      <c r="A1465" t="s">
        <v>2842</v>
      </c>
      <c r="B1465" s="17" t="s">
        <v>491</v>
      </c>
      <c r="C1465" t="s">
        <v>2430</v>
      </c>
      <c r="D1465" t="s">
        <v>2789</v>
      </c>
      <c r="E1465" t="s">
        <v>2790</v>
      </c>
      <c r="F1465" s="18">
        <v>1.562E-2</v>
      </c>
      <c r="G1465" s="18">
        <v>9.3200000000000002E-3</v>
      </c>
      <c r="H1465" s="18">
        <v>1.2030000000000001E-2</v>
      </c>
      <c r="I1465" s="18">
        <v>3.6970000000000003E-2</v>
      </c>
      <c r="J1465" s="19">
        <v>0.4224</v>
      </c>
      <c r="K1465" s="19">
        <v>0.25209999999999999</v>
      </c>
      <c r="L1465" s="19">
        <v>0.32550000000000001</v>
      </c>
      <c r="M1465" s="20">
        <v>4</v>
      </c>
      <c r="N1465" s="19">
        <v>16.5919282511211</v>
      </c>
      <c r="O1465" s="19">
        <v>83.408071748878896</v>
      </c>
      <c r="P1465" s="19">
        <v>53.811659192825097</v>
      </c>
    </row>
    <row r="1466" spans="1:16" ht="14.1" x14ac:dyDescent="0.5">
      <c r="A1466" t="s">
        <v>2843</v>
      </c>
      <c r="B1466" s="17" t="s">
        <v>1185</v>
      </c>
      <c r="C1466" t="s">
        <v>2430</v>
      </c>
      <c r="D1466" t="s">
        <v>2844</v>
      </c>
      <c r="E1466" t="s">
        <v>2845</v>
      </c>
      <c r="F1466" s="18">
        <v>5.4099999999999999E-3</v>
      </c>
      <c r="G1466" s="18">
        <v>1.9E-3</v>
      </c>
      <c r="H1466" s="18">
        <v>3.4499999999999999E-3</v>
      </c>
      <c r="I1466" s="18">
        <v>1.076E-2</v>
      </c>
      <c r="J1466" s="19">
        <v>0.50239999999999996</v>
      </c>
      <c r="K1466" s="19">
        <v>0.17660000000000001</v>
      </c>
      <c r="L1466" s="19">
        <v>0.32100000000000001</v>
      </c>
      <c r="M1466" s="20">
        <v>2</v>
      </c>
      <c r="N1466" s="19">
        <v>47.085201793722</v>
      </c>
      <c r="O1466" s="19">
        <v>60.538116591928301</v>
      </c>
      <c r="P1466" s="19">
        <v>55.605381165919297</v>
      </c>
    </row>
    <row r="1467" spans="1:16" ht="14.1" x14ac:dyDescent="0.5">
      <c r="A1467" t="s">
        <v>2846</v>
      </c>
      <c r="B1467" s="17" t="s">
        <v>1185</v>
      </c>
      <c r="C1467" t="s">
        <v>2430</v>
      </c>
      <c r="D1467" t="s">
        <v>2844</v>
      </c>
      <c r="E1467" t="s">
        <v>2845</v>
      </c>
      <c r="F1467" s="18">
        <v>5.6100000000000004E-3</v>
      </c>
      <c r="G1467" s="18">
        <v>1.98E-3</v>
      </c>
      <c r="H1467" s="18">
        <v>3.8899999999999998E-3</v>
      </c>
      <c r="I1467" s="18">
        <v>1.1480000000000001E-2</v>
      </c>
      <c r="J1467" s="19">
        <v>0.48880000000000001</v>
      </c>
      <c r="K1467" s="19">
        <v>0.17219999999999999</v>
      </c>
      <c r="L1467" s="19">
        <v>0.33900000000000002</v>
      </c>
      <c r="M1467" s="20">
        <v>2</v>
      </c>
      <c r="N1467" s="19">
        <v>42.600896860986502</v>
      </c>
      <c r="O1467" s="19">
        <v>58.7443946188341</v>
      </c>
      <c r="P1467" s="19">
        <v>61.434977578475298</v>
      </c>
    </row>
    <row r="1468" spans="1:16" ht="14.1" x14ac:dyDescent="0.5">
      <c r="A1468" t="s">
        <v>2847</v>
      </c>
      <c r="B1468" s="17" t="s">
        <v>1185</v>
      </c>
      <c r="C1468" t="s">
        <v>2430</v>
      </c>
      <c r="D1468" t="s">
        <v>2844</v>
      </c>
      <c r="E1468" t="s">
        <v>2845</v>
      </c>
      <c r="F1468" s="18">
        <v>1.061E-2</v>
      </c>
      <c r="G1468" s="18">
        <v>4.3099999999999996E-3</v>
      </c>
      <c r="H1468" s="18">
        <v>6.1700000000000001E-3</v>
      </c>
      <c r="I1468" s="18">
        <v>2.1090000000000001E-2</v>
      </c>
      <c r="J1468" s="19">
        <v>0.50329999999999997</v>
      </c>
      <c r="K1468" s="19">
        <v>0.20419999999999999</v>
      </c>
      <c r="L1468" s="19">
        <v>0.29249999999999998</v>
      </c>
      <c r="M1468" s="20">
        <v>3</v>
      </c>
      <c r="N1468" s="19">
        <v>50</v>
      </c>
      <c r="O1468" s="19">
        <v>67.857142857142904</v>
      </c>
      <c r="P1468" s="19">
        <v>41.517857142857103</v>
      </c>
    </row>
    <row r="1469" spans="1:16" ht="14.1" x14ac:dyDescent="0.5">
      <c r="A1469" t="s">
        <v>2848</v>
      </c>
      <c r="B1469" s="17" t="s">
        <v>1185</v>
      </c>
      <c r="C1469" t="s">
        <v>2430</v>
      </c>
      <c r="D1469" t="s">
        <v>2844</v>
      </c>
      <c r="E1469" t="s">
        <v>2845</v>
      </c>
      <c r="F1469" s="18">
        <v>1.813E-2</v>
      </c>
      <c r="G1469" s="18">
        <v>9.9900000000000006E-3</v>
      </c>
      <c r="H1469" s="18">
        <v>1.0749999999999999E-2</v>
      </c>
      <c r="I1469" s="18">
        <v>3.8879999999999998E-2</v>
      </c>
      <c r="J1469" s="19">
        <v>0.46650000000000003</v>
      </c>
      <c r="K1469" s="19">
        <v>0.25690000000000002</v>
      </c>
      <c r="L1469" s="19">
        <v>0.27660000000000001</v>
      </c>
      <c r="M1469" s="20">
        <v>4</v>
      </c>
      <c r="N1469" s="19">
        <v>30.941704035874402</v>
      </c>
      <c r="O1469" s="19">
        <v>84.753363228699598</v>
      </c>
      <c r="P1469" s="19">
        <v>38.565022421524702</v>
      </c>
    </row>
    <row r="1470" spans="1:16" ht="14.1" x14ac:dyDescent="0.5">
      <c r="A1470" t="s">
        <v>2849</v>
      </c>
      <c r="B1470" s="17" t="s">
        <v>1185</v>
      </c>
      <c r="C1470" t="s">
        <v>2430</v>
      </c>
      <c r="D1470" t="s">
        <v>2844</v>
      </c>
      <c r="E1470" t="s">
        <v>2845</v>
      </c>
      <c r="F1470" s="18">
        <v>3.2689999999999997E-2</v>
      </c>
      <c r="G1470" s="18">
        <v>1.4800000000000001E-2</v>
      </c>
      <c r="H1470" s="18">
        <v>1.857E-2</v>
      </c>
      <c r="I1470" s="18">
        <v>6.6059999999999994E-2</v>
      </c>
      <c r="J1470" s="19">
        <v>0.49480000000000002</v>
      </c>
      <c r="K1470" s="19">
        <v>0.22409999999999999</v>
      </c>
      <c r="L1470" s="19">
        <v>0.28110000000000002</v>
      </c>
      <c r="M1470" s="20">
        <v>5</v>
      </c>
      <c r="N1470" s="19">
        <v>47.533632286995498</v>
      </c>
      <c r="O1470" s="19">
        <v>76.681614349775799</v>
      </c>
      <c r="P1470" s="19">
        <v>39.461883408071699</v>
      </c>
    </row>
    <row r="1471" spans="1:16" ht="14.1" x14ac:dyDescent="0.5">
      <c r="A1471" t="s">
        <v>2850</v>
      </c>
      <c r="B1471" s="17" t="s">
        <v>1185</v>
      </c>
      <c r="C1471" t="s">
        <v>2430</v>
      </c>
      <c r="D1471" t="s">
        <v>2844</v>
      </c>
      <c r="E1471" t="s">
        <v>2845</v>
      </c>
      <c r="F1471" s="18">
        <v>6.7489999999999994E-2</v>
      </c>
      <c r="G1471" s="18">
        <v>3.669E-2</v>
      </c>
      <c r="H1471" s="18">
        <v>3.6850000000000001E-2</v>
      </c>
      <c r="I1471" s="18">
        <v>0.14102999999999999</v>
      </c>
      <c r="J1471" s="19">
        <v>0.47860000000000003</v>
      </c>
      <c r="K1471" s="19">
        <v>0.2601</v>
      </c>
      <c r="L1471" s="19">
        <v>0.26129999999999998</v>
      </c>
      <c r="M1471" s="20">
        <v>7</v>
      </c>
      <c r="N1471" s="19">
        <v>35.426008968609899</v>
      </c>
      <c r="O1471" s="19">
        <v>83.408071748878896</v>
      </c>
      <c r="P1471" s="19">
        <v>39.910313901345297</v>
      </c>
    </row>
    <row r="1472" spans="1:16" ht="14.1" x14ac:dyDescent="0.5">
      <c r="A1472" t="s">
        <v>2851</v>
      </c>
      <c r="B1472" s="17" t="s">
        <v>1185</v>
      </c>
      <c r="C1472" t="s">
        <v>2430</v>
      </c>
      <c r="D1472" t="s">
        <v>2844</v>
      </c>
      <c r="E1472" t="s">
        <v>2845</v>
      </c>
      <c r="F1472" s="18">
        <v>0.11242000000000001</v>
      </c>
      <c r="G1472" s="18">
        <v>5.9979999999999999E-2</v>
      </c>
      <c r="H1472" s="18">
        <v>6.4140000000000003E-2</v>
      </c>
      <c r="I1472" s="18">
        <v>0.23654</v>
      </c>
      <c r="J1472" s="19">
        <v>0.4753</v>
      </c>
      <c r="K1472" s="19">
        <v>0.25359999999999999</v>
      </c>
      <c r="L1472" s="19">
        <v>0.2712</v>
      </c>
      <c r="M1472" s="20">
        <v>8</v>
      </c>
      <c r="N1472" s="19">
        <v>42.600896860986502</v>
      </c>
      <c r="O1472" s="19">
        <v>80.269058295964101</v>
      </c>
      <c r="P1472" s="19">
        <v>39.013452914798201</v>
      </c>
    </row>
    <row r="1473" spans="1:16" ht="14.1" x14ac:dyDescent="0.5">
      <c r="A1473" t="s">
        <v>2852</v>
      </c>
      <c r="B1473" s="17" t="s">
        <v>1185</v>
      </c>
      <c r="C1473" t="s">
        <v>2430</v>
      </c>
      <c r="D1473" t="s">
        <v>2853</v>
      </c>
      <c r="E1473" t="s">
        <v>2854</v>
      </c>
      <c r="F1473" s="18">
        <v>0.10296</v>
      </c>
      <c r="G1473" s="18">
        <v>6.8640000000000007E-2</v>
      </c>
      <c r="H1473" s="18">
        <v>9.2399999999999996E-2</v>
      </c>
      <c r="I1473" s="18">
        <v>0.26400000000000001</v>
      </c>
      <c r="J1473" s="19">
        <v>0.39</v>
      </c>
      <c r="K1473" s="19">
        <v>0.26</v>
      </c>
      <c r="L1473" s="19">
        <v>0.35</v>
      </c>
      <c r="M1473" s="20">
        <v>9</v>
      </c>
      <c r="N1473" s="19">
        <v>21.428571428571399</v>
      </c>
      <c r="O1473" s="19">
        <v>78.125</v>
      </c>
      <c r="P1473" s="19">
        <v>62.946428571428598</v>
      </c>
    </row>
    <row r="1474" spans="1:16" ht="14.1" x14ac:dyDescent="0.5">
      <c r="A1474" t="s">
        <v>2855</v>
      </c>
      <c r="B1474" s="17" t="s">
        <v>1185</v>
      </c>
      <c r="C1474" t="s">
        <v>2430</v>
      </c>
      <c r="D1474" t="s">
        <v>2853</v>
      </c>
      <c r="E1474" t="s">
        <v>2854</v>
      </c>
      <c r="F1474" s="18">
        <v>0.12496</v>
      </c>
      <c r="G1474" s="18">
        <v>8.2360000000000003E-2</v>
      </c>
      <c r="H1474" s="18">
        <v>7.6679999999999998E-2</v>
      </c>
      <c r="I1474" s="18">
        <v>0.28399999999999997</v>
      </c>
      <c r="J1474" s="19">
        <v>0.44</v>
      </c>
      <c r="K1474" s="19">
        <v>0.28999999999999998</v>
      </c>
      <c r="L1474" s="19">
        <v>0.27</v>
      </c>
      <c r="M1474" s="20">
        <v>9</v>
      </c>
      <c r="N1474" s="19">
        <v>31.25</v>
      </c>
      <c r="O1474" s="19">
        <v>87.5</v>
      </c>
      <c r="P1474" s="19">
        <v>37.053571428571402</v>
      </c>
    </row>
    <row r="1475" spans="1:16" ht="14.1" x14ac:dyDescent="0.5">
      <c r="A1475" t="s">
        <v>2856</v>
      </c>
      <c r="B1475" s="17" t="s">
        <v>1185</v>
      </c>
      <c r="C1475" t="s">
        <v>2430</v>
      </c>
      <c r="D1475" t="s">
        <v>2853</v>
      </c>
      <c r="E1475" t="s">
        <v>2854</v>
      </c>
      <c r="F1475" s="18">
        <v>9.5680000000000001E-2</v>
      </c>
      <c r="G1475" s="18">
        <v>6.6239999999999993E-2</v>
      </c>
      <c r="H1475" s="18">
        <v>0.20608000000000001</v>
      </c>
      <c r="I1475" s="18">
        <v>0.36799999999999999</v>
      </c>
      <c r="J1475" s="19">
        <v>0.26</v>
      </c>
      <c r="K1475" s="19">
        <v>0.18</v>
      </c>
      <c r="L1475" s="19">
        <v>0.56000000000000005</v>
      </c>
      <c r="M1475" s="20">
        <v>10</v>
      </c>
      <c r="N1475" s="19">
        <v>4.4843049327354301</v>
      </c>
      <c r="O1475" s="19">
        <v>44.843049327354301</v>
      </c>
      <c r="P1475" s="19">
        <v>96.412556053811699</v>
      </c>
    </row>
    <row r="1476" spans="1:16" ht="14.1" x14ac:dyDescent="0.5">
      <c r="A1476" t="s">
        <v>2857</v>
      </c>
      <c r="B1476" s="17" t="s">
        <v>1185</v>
      </c>
      <c r="C1476" t="s">
        <v>2430</v>
      </c>
      <c r="D1476" t="s">
        <v>2853</v>
      </c>
      <c r="E1476" t="s">
        <v>2854</v>
      </c>
      <c r="F1476" s="18">
        <v>9.4E-2</v>
      </c>
      <c r="G1476" s="18">
        <v>6.3920000000000005E-2</v>
      </c>
      <c r="H1476" s="18">
        <v>0.21808</v>
      </c>
      <c r="I1476" s="18">
        <v>0.376</v>
      </c>
      <c r="J1476" s="19">
        <v>0.25</v>
      </c>
      <c r="K1476" s="19">
        <v>0.17</v>
      </c>
      <c r="L1476" s="19">
        <v>0.57999999999999996</v>
      </c>
      <c r="M1476" s="20">
        <v>10</v>
      </c>
      <c r="N1476" s="19">
        <v>3.5874439461883401</v>
      </c>
      <c r="O1476" s="19">
        <v>38.565022421524702</v>
      </c>
      <c r="P1476" s="19">
        <v>97.757847533632301</v>
      </c>
    </row>
    <row r="1477" spans="1:16" ht="14.1" x14ac:dyDescent="0.5">
      <c r="A1477" t="s">
        <v>2858</v>
      </c>
      <c r="B1477" s="17" t="s">
        <v>1185</v>
      </c>
      <c r="C1477" t="s">
        <v>2430</v>
      </c>
      <c r="D1477" t="s">
        <v>2853</v>
      </c>
      <c r="E1477" t="s">
        <v>2854</v>
      </c>
      <c r="F1477" s="18">
        <v>0.18795999999999999</v>
      </c>
      <c r="G1477" s="18">
        <v>0.127</v>
      </c>
      <c r="H1477" s="18">
        <v>0.19303999999999999</v>
      </c>
      <c r="I1477" s="18">
        <v>0.50800000000000001</v>
      </c>
      <c r="J1477" s="19">
        <v>0.37</v>
      </c>
      <c r="K1477" s="19">
        <v>0.25</v>
      </c>
      <c r="L1477" s="19">
        <v>0.38</v>
      </c>
      <c r="M1477" s="20">
        <v>11</v>
      </c>
      <c r="N1477" s="19">
        <v>19.730941704035899</v>
      </c>
      <c r="O1477" s="19">
        <v>70.403587443946194</v>
      </c>
      <c r="P1477" s="19">
        <v>77.130044843049305</v>
      </c>
    </row>
    <row r="1478" spans="1:16" ht="14.1" x14ac:dyDescent="0.5">
      <c r="A1478" t="s">
        <v>2859</v>
      </c>
      <c r="B1478" s="17" t="s">
        <v>1185</v>
      </c>
      <c r="C1478" t="s">
        <v>2430</v>
      </c>
      <c r="D1478" t="s">
        <v>2853</v>
      </c>
      <c r="E1478" t="s">
        <v>2854</v>
      </c>
      <c r="F1478" s="18">
        <v>0.14280000000000001</v>
      </c>
      <c r="G1478" s="18">
        <v>9.69E-2</v>
      </c>
      <c r="H1478" s="18">
        <v>0.27029999999999998</v>
      </c>
      <c r="I1478" s="18">
        <v>0.51</v>
      </c>
      <c r="J1478" s="19">
        <v>0.28000000000000003</v>
      </c>
      <c r="K1478" s="19">
        <v>0.19</v>
      </c>
      <c r="L1478" s="19">
        <v>0.53</v>
      </c>
      <c r="M1478" s="20">
        <v>11</v>
      </c>
      <c r="N1478" s="19">
        <v>6.2780269058296003</v>
      </c>
      <c r="O1478" s="19">
        <v>47.085201793722</v>
      </c>
      <c r="P1478" s="19">
        <v>95.067264573990997</v>
      </c>
    </row>
    <row r="1479" spans="1:16" ht="14.1" x14ac:dyDescent="0.5">
      <c r="A1479" t="s">
        <v>2860</v>
      </c>
      <c r="B1479" s="17" t="s">
        <v>1185</v>
      </c>
      <c r="C1479" t="s">
        <v>2430</v>
      </c>
      <c r="D1479" t="s">
        <v>2853</v>
      </c>
      <c r="E1479" t="s">
        <v>2854</v>
      </c>
      <c r="F1479" s="18">
        <v>0.18598000000000001</v>
      </c>
      <c r="G1479" s="18">
        <v>0.12581000000000001</v>
      </c>
      <c r="H1479" s="18">
        <v>0.23521</v>
      </c>
      <c r="I1479" s="18">
        <v>0.54700000000000004</v>
      </c>
      <c r="J1479" s="19">
        <v>0.34</v>
      </c>
      <c r="K1479" s="19">
        <v>0.23</v>
      </c>
      <c r="L1479" s="19">
        <v>0.43</v>
      </c>
      <c r="M1479" s="20">
        <v>11</v>
      </c>
      <c r="N1479" s="19">
        <v>14.349775784753399</v>
      </c>
      <c r="O1479" s="19">
        <v>62.780269058296</v>
      </c>
      <c r="P1479" s="19">
        <v>88.3408071748879</v>
      </c>
    </row>
    <row r="1480" spans="1:16" ht="14.1" x14ac:dyDescent="0.5">
      <c r="A1480" t="s">
        <v>2861</v>
      </c>
      <c r="B1480" s="17" t="s">
        <v>1185</v>
      </c>
      <c r="C1480" t="s">
        <v>2430</v>
      </c>
      <c r="D1480" t="s">
        <v>2853</v>
      </c>
      <c r="E1480" t="s">
        <v>2854</v>
      </c>
      <c r="F1480" s="18">
        <v>0.23125000000000001</v>
      </c>
      <c r="G1480" s="18">
        <v>0.13750000000000001</v>
      </c>
      <c r="H1480" s="18">
        <v>0.25624999999999998</v>
      </c>
      <c r="I1480" s="18">
        <v>0.625</v>
      </c>
      <c r="J1480" s="19">
        <v>0.37</v>
      </c>
      <c r="K1480" s="19">
        <v>0.22</v>
      </c>
      <c r="L1480" s="19">
        <v>0.41</v>
      </c>
      <c r="M1480" s="20">
        <v>12</v>
      </c>
      <c r="N1480" s="19">
        <v>20.535714285714299</v>
      </c>
      <c r="O1480" s="19">
        <v>59.375</v>
      </c>
      <c r="P1480" s="19">
        <v>77.678571428571402</v>
      </c>
    </row>
    <row r="1481" spans="1:16" ht="14.1" x14ac:dyDescent="0.5">
      <c r="A1481" t="s">
        <v>2862</v>
      </c>
      <c r="B1481" s="17" t="s">
        <v>1185</v>
      </c>
      <c r="C1481" t="s">
        <v>2430</v>
      </c>
      <c r="D1481" t="s">
        <v>2853</v>
      </c>
      <c r="E1481" t="s">
        <v>2854</v>
      </c>
      <c r="F1481" s="18">
        <v>0.27060000000000001</v>
      </c>
      <c r="G1481" s="18">
        <v>0.1716</v>
      </c>
      <c r="H1481" s="18">
        <v>0.21779999999999999</v>
      </c>
      <c r="I1481" s="18">
        <v>0.66</v>
      </c>
      <c r="J1481" s="19">
        <v>0.41</v>
      </c>
      <c r="K1481" s="19">
        <v>0.26</v>
      </c>
      <c r="L1481" s="19">
        <v>0.33</v>
      </c>
      <c r="M1481" s="20">
        <v>12</v>
      </c>
      <c r="N1481" s="19">
        <v>27.678571428571399</v>
      </c>
      <c r="O1481" s="19">
        <v>77.678571428571402</v>
      </c>
      <c r="P1481" s="19">
        <v>57.589285714285701</v>
      </c>
    </row>
    <row r="1482" spans="1:16" ht="14.1" x14ac:dyDescent="0.5">
      <c r="A1482" t="s">
        <v>2863</v>
      </c>
      <c r="B1482" s="17" t="s">
        <v>1185</v>
      </c>
      <c r="C1482" t="s">
        <v>2430</v>
      </c>
      <c r="D1482" t="s">
        <v>2864</v>
      </c>
      <c r="E1482" t="s">
        <v>2865</v>
      </c>
      <c r="F1482" s="18">
        <v>0.46210000000000001</v>
      </c>
      <c r="G1482" s="18">
        <v>0.20024</v>
      </c>
      <c r="H1482" s="18">
        <v>0.87799000000000005</v>
      </c>
      <c r="I1482" s="18">
        <v>1.54034</v>
      </c>
      <c r="J1482" s="19">
        <v>0.3</v>
      </c>
      <c r="K1482" s="19">
        <v>0.13</v>
      </c>
      <c r="L1482" s="19">
        <v>0.56999999999999995</v>
      </c>
      <c r="M1482" s="20">
        <v>16</v>
      </c>
      <c r="N1482" s="19">
        <v>13.901345291479799</v>
      </c>
      <c r="O1482" s="19">
        <v>19.282511210762301</v>
      </c>
      <c r="P1482" s="19">
        <v>93.721973094170394</v>
      </c>
    </row>
    <row r="1483" spans="1:16" ht="14.1" x14ac:dyDescent="0.5">
      <c r="A1483" t="s">
        <v>2866</v>
      </c>
      <c r="B1483" s="17" t="s">
        <v>1185</v>
      </c>
      <c r="C1483" t="s">
        <v>2430</v>
      </c>
      <c r="D1483" t="s">
        <v>2867</v>
      </c>
      <c r="E1483" t="s">
        <v>2868</v>
      </c>
      <c r="F1483" s="18">
        <v>0.71140999999999999</v>
      </c>
      <c r="G1483" s="18">
        <v>0.36237000000000003</v>
      </c>
      <c r="H1483" s="18">
        <v>1.59334</v>
      </c>
      <c r="I1483" s="18">
        <v>2.6644600000000001</v>
      </c>
      <c r="J1483" s="19">
        <v>0.26700000000000002</v>
      </c>
      <c r="K1483" s="19">
        <v>0.13600000000000001</v>
      </c>
      <c r="L1483" s="19">
        <v>0.59799999999999998</v>
      </c>
      <c r="M1483" s="20">
        <v>18</v>
      </c>
      <c r="N1483" s="19">
        <v>8.9285714285714306</v>
      </c>
      <c r="O1483" s="19">
        <v>14.7321428571429</v>
      </c>
      <c r="P1483" s="19">
        <v>95.982142857142904</v>
      </c>
    </row>
    <row r="1484" spans="1:16" ht="14.1" x14ac:dyDescent="0.5">
      <c r="A1484" t="s">
        <v>2869</v>
      </c>
      <c r="B1484" s="17" t="s">
        <v>1185</v>
      </c>
      <c r="C1484" t="s">
        <v>2430</v>
      </c>
      <c r="D1484" t="s">
        <v>2867</v>
      </c>
      <c r="E1484" t="s">
        <v>2868</v>
      </c>
      <c r="F1484" s="18">
        <v>1.32094</v>
      </c>
      <c r="G1484" s="18">
        <v>0.70765</v>
      </c>
      <c r="H1484" s="18">
        <v>2.2601800000000001</v>
      </c>
      <c r="I1484" s="18">
        <v>4.2887700000000004</v>
      </c>
      <c r="J1484" s="19">
        <v>0.308</v>
      </c>
      <c r="K1484" s="19">
        <v>0.16500000000000001</v>
      </c>
      <c r="L1484" s="19">
        <v>0.52700000000000002</v>
      </c>
      <c r="M1484" s="20">
        <v>20</v>
      </c>
      <c r="N1484" s="19">
        <v>23.318385650224201</v>
      </c>
      <c r="O1484" s="19">
        <v>23.318385650224201</v>
      </c>
      <c r="P1484" s="19">
        <v>89.237668161434996</v>
      </c>
    </row>
    <row r="1485" spans="1:16" ht="14.1" x14ac:dyDescent="0.5">
      <c r="A1485" t="s">
        <v>2870</v>
      </c>
      <c r="B1485" s="17" t="s">
        <v>1185</v>
      </c>
      <c r="C1485" t="s">
        <v>2430</v>
      </c>
      <c r="D1485" t="s">
        <v>2864</v>
      </c>
      <c r="E1485" t="s">
        <v>2865</v>
      </c>
      <c r="F1485" s="18">
        <v>2.8094199999999998</v>
      </c>
      <c r="G1485" s="18">
        <v>1.1955</v>
      </c>
      <c r="H1485" s="18">
        <v>1.9725699999999999</v>
      </c>
      <c r="I1485" s="18">
        <v>5.9774900000000004</v>
      </c>
      <c r="J1485" s="19">
        <v>0.47</v>
      </c>
      <c r="K1485" s="19">
        <v>0.2</v>
      </c>
      <c r="L1485" s="19">
        <v>0.33</v>
      </c>
      <c r="M1485" s="20">
        <v>21</v>
      </c>
      <c r="N1485" s="19">
        <v>72.767857142857096</v>
      </c>
      <c r="O1485" s="19">
        <v>28.571428571428601</v>
      </c>
      <c r="P1485" s="19">
        <v>58.928571428571402</v>
      </c>
    </row>
    <row r="1486" spans="1:16" ht="14.1" x14ac:dyDescent="0.5">
      <c r="A1486" t="s">
        <v>2871</v>
      </c>
      <c r="B1486" s="17" t="s">
        <v>1185</v>
      </c>
      <c r="C1486" t="s">
        <v>2430</v>
      </c>
      <c r="D1486" t="s">
        <v>2867</v>
      </c>
      <c r="E1486" t="s">
        <v>2868</v>
      </c>
      <c r="F1486" s="18">
        <v>3.9437899999999999</v>
      </c>
      <c r="G1486" s="18">
        <v>1.89086</v>
      </c>
      <c r="H1486" s="18">
        <v>4.9702599999999997</v>
      </c>
      <c r="I1486" s="18">
        <v>10.8049</v>
      </c>
      <c r="J1486" s="19">
        <v>0.36499999999999999</v>
      </c>
      <c r="K1486" s="19">
        <v>0.17499999999999999</v>
      </c>
      <c r="L1486" s="19">
        <v>0.46</v>
      </c>
      <c r="M1486" s="20">
        <v>23</v>
      </c>
      <c r="N1486" s="19">
        <v>38.116591928251097</v>
      </c>
      <c r="O1486" s="19">
        <v>20.627802690583</v>
      </c>
      <c r="P1486" s="19">
        <v>85.650224215246595</v>
      </c>
    </row>
    <row r="1487" spans="1:16" ht="14.1" x14ac:dyDescent="0.5">
      <c r="A1487" t="s">
        <v>2872</v>
      </c>
      <c r="B1487" s="17" t="s">
        <v>1185</v>
      </c>
      <c r="C1487" t="s">
        <v>2430</v>
      </c>
      <c r="D1487" t="s">
        <v>2867</v>
      </c>
      <c r="E1487" t="s">
        <v>2868</v>
      </c>
      <c r="F1487" s="18">
        <v>8.7251200000000004</v>
      </c>
      <c r="G1487" s="18">
        <v>4.2211299999999996</v>
      </c>
      <c r="H1487" s="18">
        <v>8.8121500000000008</v>
      </c>
      <c r="I1487" s="18">
        <v>21.758400000000002</v>
      </c>
      <c r="J1487" s="19">
        <v>0.40100000000000002</v>
      </c>
      <c r="K1487" s="19">
        <v>0.19400000000000001</v>
      </c>
      <c r="L1487" s="19">
        <v>0.40500000000000003</v>
      </c>
      <c r="M1487" s="20">
        <v>26</v>
      </c>
      <c r="N1487" s="19">
        <v>56.053811659192803</v>
      </c>
      <c r="O1487" s="19">
        <v>12.1076233183857</v>
      </c>
      <c r="P1487" s="19">
        <v>78.923766816143498</v>
      </c>
    </row>
    <row r="1488" spans="1:16" ht="14.1" x14ac:dyDescent="0.5">
      <c r="A1488" t="s">
        <v>6084</v>
      </c>
      <c r="B1488" s="17" t="s">
        <v>2029</v>
      </c>
      <c r="C1488" t="s">
        <v>2348</v>
      </c>
      <c r="D1488" t="s">
        <v>4440</v>
      </c>
      <c r="E1488" t="s">
        <v>4441</v>
      </c>
      <c r="F1488" s="18">
        <v>0.27894000000000002</v>
      </c>
      <c r="G1488" s="18">
        <v>4.9779999999999998E-2</v>
      </c>
      <c r="H1488" s="18">
        <v>0.24403</v>
      </c>
      <c r="I1488" s="18">
        <v>0.57274000000000003</v>
      </c>
      <c r="J1488" s="19">
        <v>0.48699999999999999</v>
      </c>
      <c r="K1488" s="19">
        <v>8.6900000000000005E-2</v>
      </c>
      <c r="L1488" s="19">
        <v>0.42609999999999998</v>
      </c>
      <c r="M1488" s="20">
        <v>12</v>
      </c>
      <c r="N1488" s="19">
        <v>54.017857142857103</v>
      </c>
      <c r="O1488" s="19">
        <v>10.714285714285699</v>
      </c>
      <c r="P1488" s="19">
        <v>80.357142857142904</v>
      </c>
    </row>
    <row r="1489" spans="1:16" ht="14.1" x14ac:dyDescent="0.5">
      <c r="A1489" t="s">
        <v>6085</v>
      </c>
      <c r="B1489" s="17" t="s">
        <v>2029</v>
      </c>
      <c r="C1489" t="s">
        <v>2348</v>
      </c>
      <c r="D1489" t="s">
        <v>4440</v>
      </c>
      <c r="E1489" t="s">
        <v>4441</v>
      </c>
      <c r="F1489" s="18">
        <v>0.29568</v>
      </c>
      <c r="G1489" s="18">
        <v>4.7059999999999998E-2</v>
      </c>
      <c r="H1489" s="18">
        <v>0.25925999999999999</v>
      </c>
      <c r="I1489" s="18">
        <v>0.60199999999999998</v>
      </c>
      <c r="J1489" s="19">
        <v>0.49120000000000003</v>
      </c>
      <c r="K1489" s="19">
        <v>7.8200000000000006E-2</v>
      </c>
      <c r="L1489" s="19">
        <v>0.43070000000000003</v>
      </c>
      <c r="M1489" s="20">
        <v>12</v>
      </c>
      <c r="N1489" s="19">
        <v>56.25</v>
      </c>
      <c r="O1489" s="19">
        <v>8.9285714285714306</v>
      </c>
      <c r="P1489" s="19">
        <v>81.25</v>
      </c>
    </row>
    <row r="1490" spans="1:16" ht="14.1" x14ac:dyDescent="0.5">
      <c r="A1490" t="s">
        <v>6086</v>
      </c>
      <c r="B1490" s="17" t="s">
        <v>2029</v>
      </c>
      <c r="C1490" t="s">
        <v>2348</v>
      </c>
      <c r="D1490" t="s">
        <v>4444</v>
      </c>
      <c r="E1490" t="s">
        <v>4445</v>
      </c>
      <c r="F1490" s="18">
        <v>0.60757000000000005</v>
      </c>
      <c r="G1490" s="18">
        <v>9.4310000000000005E-2</v>
      </c>
      <c r="H1490" s="18">
        <v>1.6485300000000001</v>
      </c>
      <c r="I1490" s="18">
        <v>2.3504</v>
      </c>
      <c r="J1490" s="19">
        <v>0.25800000000000001</v>
      </c>
      <c r="K1490" s="19">
        <v>0.04</v>
      </c>
      <c r="L1490" s="19">
        <v>0.70099999999999996</v>
      </c>
      <c r="M1490" s="20">
        <v>17</v>
      </c>
      <c r="N1490" s="19">
        <v>9.4170403587443907</v>
      </c>
      <c r="O1490" s="19">
        <v>0</v>
      </c>
      <c r="P1490" s="19">
        <v>99.551569506726494</v>
      </c>
    </row>
    <row r="1491" spans="1:16" ht="14.1" x14ac:dyDescent="0.5">
      <c r="A1491" t="s">
        <v>6087</v>
      </c>
      <c r="B1491" s="17" t="s">
        <v>2029</v>
      </c>
      <c r="C1491" t="s">
        <v>2348</v>
      </c>
      <c r="D1491" t="s">
        <v>4444</v>
      </c>
      <c r="E1491" t="s">
        <v>4445</v>
      </c>
      <c r="F1491" s="18">
        <v>1.63981</v>
      </c>
      <c r="G1491" s="18">
        <v>0.29516999999999999</v>
      </c>
      <c r="H1491" s="18">
        <v>2.6640299999999999</v>
      </c>
      <c r="I1491" s="18">
        <v>4.5990000000000002</v>
      </c>
      <c r="J1491" s="19">
        <v>0.35699999999999998</v>
      </c>
      <c r="K1491" s="19">
        <v>6.4000000000000001E-2</v>
      </c>
      <c r="L1491" s="19">
        <v>0.57899999999999996</v>
      </c>
      <c r="M1491" s="20">
        <v>20</v>
      </c>
      <c r="N1491" s="19">
        <v>43.0493273542601</v>
      </c>
      <c r="O1491" s="19">
        <v>1.3452914798206299</v>
      </c>
      <c r="P1491" s="19">
        <v>93.273542600896903</v>
      </c>
    </row>
    <row r="1492" spans="1:16" ht="14.1" x14ac:dyDescent="0.5">
      <c r="A1492" t="s">
        <v>6088</v>
      </c>
      <c r="B1492" s="17" t="s">
        <v>6089</v>
      </c>
      <c r="C1492" t="s">
        <v>2498</v>
      </c>
      <c r="D1492" t="s">
        <v>6090</v>
      </c>
      <c r="E1492" t="s">
        <v>6091</v>
      </c>
      <c r="F1492" s="18">
        <v>5.4640000000000001E-2</v>
      </c>
      <c r="G1492" s="18">
        <v>1.8519999999999998E-2</v>
      </c>
      <c r="H1492" s="18">
        <v>1.286E-2</v>
      </c>
      <c r="I1492" s="18">
        <v>8.6019999999999999E-2</v>
      </c>
      <c r="J1492" s="19">
        <v>0.63500000000000001</v>
      </c>
      <c r="K1492" s="19">
        <v>0.215</v>
      </c>
      <c r="L1492" s="19">
        <v>0.14899999999999999</v>
      </c>
      <c r="M1492" s="20">
        <v>5</v>
      </c>
      <c r="N1492" s="19">
        <v>82.5112107623318</v>
      </c>
      <c r="O1492" s="19">
        <v>70.852017937219699</v>
      </c>
      <c r="P1492" s="19">
        <v>5.8295964125560502</v>
      </c>
    </row>
    <row r="1493" spans="1:16" ht="14.1" x14ac:dyDescent="0.5">
      <c r="A1493" t="s">
        <v>6092</v>
      </c>
      <c r="B1493" s="17" t="s">
        <v>6089</v>
      </c>
      <c r="C1493" t="s">
        <v>2498</v>
      </c>
      <c r="D1493" t="s">
        <v>6090</v>
      </c>
      <c r="E1493" t="s">
        <v>6091</v>
      </c>
      <c r="F1493" s="18">
        <v>7.0849999999999996E-2</v>
      </c>
      <c r="G1493" s="18">
        <v>3.0800000000000001E-2</v>
      </c>
      <c r="H1493" s="18">
        <v>1.5339999999999999E-2</v>
      </c>
      <c r="I1493" s="18">
        <v>0.11699</v>
      </c>
      <c r="J1493" s="19">
        <v>0.60599999999999998</v>
      </c>
      <c r="K1493" s="19">
        <v>0.26300000000000001</v>
      </c>
      <c r="L1493" s="19">
        <v>0.13100000000000001</v>
      </c>
      <c r="M1493" s="20">
        <v>6</v>
      </c>
      <c r="N1493" s="19">
        <v>75.892857142857096</v>
      </c>
      <c r="O1493" s="19">
        <v>83.482142857142904</v>
      </c>
      <c r="P1493" s="19">
        <v>1.78571428571429</v>
      </c>
    </row>
    <row r="1494" spans="1:16" ht="14.1" x14ac:dyDescent="0.5">
      <c r="A1494" t="s">
        <v>6093</v>
      </c>
      <c r="B1494" s="17" t="s">
        <v>6089</v>
      </c>
      <c r="C1494" t="s">
        <v>2498</v>
      </c>
      <c r="D1494" t="s">
        <v>6090</v>
      </c>
      <c r="E1494" t="s">
        <v>6091</v>
      </c>
      <c r="F1494" s="18">
        <v>7.8649999999999998E-2</v>
      </c>
      <c r="G1494" s="18">
        <v>2.4389999999999998E-2</v>
      </c>
      <c r="H1494" s="18">
        <v>2.1690000000000001E-2</v>
      </c>
      <c r="I1494" s="18">
        <v>0.12472999999999999</v>
      </c>
      <c r="J1494" s="19">
        <v>0.63100000000000001</v>
      </c>
      <c r="K1494" s="19">
        <v>0.19600000000000001</v>
      </c>
      <c r="L1494" s="19">
        <v>0.17399999999999999</v>
      </c>
      <c r="M1494" s="20">
        <v>6</v>
      </c>
      <c r="N1494" s="19">
        <v>82.589285714285694</v>
      </c>
      <c r="O1494" s="19">
        <v>61.160714285714299</v>
      </c>
      <c r="P1494" s="19">
        <v>8.4821428571428594</v>
      </c>
    </row>
    <row r="1495" spans="1:16" ht="14.1" x14ac:dyDescent="0.5">
      <c r="A1495" t="s">
        <v>6094</v>
      </c>
      <c r="B1495" s="17" t="s">
        <v>6089</v>
      </c>
      <c r="C1495" t="s">
        <v>2498</v>
      </c>
      <c r="D1495" t="s">
        <v>4163</v>
      </c>
      <c r="E1495" t="s">
        <v>4164</v>
      </c>
      <c r="F1495" s="18">
        <v>8.831E-2</v>
      </c>
      <c r="G1495" s="18">
        <v>1.204E-2</v>
      </c>
      <c r="H1495" s="18">
        <v>2.9649999999999999E-2</v>
      </c>
      <c r="I1495" s="18">
        <v>0.13</v>
      </c>
      <c r="J1495" s="19">
        <v>0.67900000000000005</v>
      </c>
      <c r="K1495" s="19">
        <v>9.2999999999999999E-2</v>
      </c>
      <c r="L1495" s="19">
        <v>0.22800000000000001</v>
      </c>
      <c r="M1495" s="20">
        <v>6</v>
      </c>
      <c r="N1495" s="19">
        <v>93.303571428571402</v>
      </c>
      <c r="O1495" s="19">
        <v>18.303571428571399</v>
      </c>
      <c r="P1495" s="19">
        <v>18.75</v>
      </c>
    </row>
    <row r="1496" spans="1:16" ht="14.1" x14ac:dyDescent="0.5">
      <c r="A1496" t="s">
        <v>6095</v>
      </c>
      <c r="B1496" s="17" t="s">
        <v>6089</v>
      </c>
      <c r="C1496" t="s">
        <v>2498</v>
      </c>
      <c r="D1496" t="s">
        <v>6090</v>
      </c>
      <c r="E1496" t="s">
        <v>6091</v>
      </c>
      <c r="F1496" s="18">
        <v>8.5300000000000001E-2</v>
      </c>
      <c r="G1496" s="18">
        <v>2.869E-2</v>
      </c>
      <c r="H1496" s="18">
        <v>2.1069999999999998E-2</v>
      </c>
      <c r="I1496" s="18">
        <v>0.13505</v>
      </c>
      <c r="J1496" s="19">
        <v>0.63200000000000001</v>
      </c>
      <c r="K1496" s="19">
        <v>0.21199999999999999</v>
      </c>
      <c r="L1496" s="19">
        <v>0.156</v>
      </c>
      <c r="M1496" s="20">
        <v>6</v>
      </c>
      <c r="N1496" s="19">
        <v>83.482142857142904</v>
      </c>
      <c r="O1496" s="19">
        <v>68.303571428571402</v>
      </c>
      <c r="P1496" s="19">
        <v>5.8035714285714297</v>
      </c>
    </row>
    <row r="1497" spans="1:16" ht="14.1" x14ac:dyDescent="0.5">
      <c r="A1497" t="s">
        <v>6096</v>
      </c>
      <c r="B1497" s="17" t="s">
        <v>6089</v>
      </c>
      <c r="C1497" t="s">
        <v>2498</v>
      </c>
      <c r="D1497" t="s">
        <v>5130</v>
      </c>
      <c r="E1497" t="s">
        <v>4158</v>
      </c>
      <c r="F1497" s="18">
        <v>0.105</v>
      </c>
      <c r="G1497" s="18">
        <v>4.0000000000000001E-3</v>
      </c>
      <c r="H1497" s="18">
        <v>3.1E-2</v>
      </c>
      <c r="I1497" s="18">
        <v>0.14000000000000001</v>
      </c>
      <c r="J1497" s="19">
        <v>0.753</v>
      </c>
      <c r="K1497" s="19">
        <v>0.03</v>
      </c>
      <c r="L1497" s="19">
        <v>0.221</v>
      </c>
      <c r="M1497" s="20">
        <v>7</v>
      </c>
      <c r="N1497" s="19">
        <v>98.206278026905807</v>
      </c>
      <c r="O1497" s="19">
        <v>0.89686098654708502</v>
      </c>
      <c r="P1497" s="19">
        <v>22.869955156950699</v>
      </c>
    </row>
    <row r="1498" spans="1:16" ht="14.1" x14ac:dyDescent="0.5">
      <c r="A1498" t="s">
        <v>6097</v>
      </c>
      <c r="B1498" s="17" t="s">
        <v>6089</v>
      </c>
      <c r="C1498" t="s">
        <v>2498</v>
      </c>
      <c r="D1498" t="s">
        <v>6090</v>
      </c>
      <c r="E1498" t="s">
        <v>6091</v>
      </c>
      <c r="F1498" s="18">
        <v>0.10227</v>
      </c>
      <c r="G1498" s="18">
        <v>3.7179999999999998E-2</v>
      </c>
      <c r="H1498" s="18">
        <v>2.571E-2</v>
      </c>
      <c r="I1498" s="18">
        <v>0.16516</v>
      </c>
      <c r="J1498" s="19">
        <v>0.61899999999999999</v>
      </c>
      <c r="K1498" s="19">
        <v>0.22500000000000001</v>
      </c>
      <c r="L1498" s="19">
        <v>0.156</v>
      </c>
      <c r="M1498" s="20">
        <v>7</v>
      </c>
      <c r="N1498" s="19">
        <v>78.026905829596402</v>
      </c>
      <c r="O1498" s="19">
        <v>71.748878923766796</v>
      </c>
      <c r="P1498" s="19">
        <v>9.8654708520179408</v>
      </c>
    </row>
    <row r="1499" spans="1:16" ht="14.1" x14ac:dyDescent="0.5">
      <c r="A1499" t="s">
        <v>6098</v>
      </c>
      <c r="B1499" s="17" t="s">
        <v>6089</v>
      </c>
      <c r="C1499" t="s">
        <v>2498</v>
      </c>
      <c r="D1499" t="s">
        <v>5130</v>
      </c>
      <c r="E1499" t="s">
        <v>4158</v>
      </c>
      <c r="F1499" s="18">
        <v>0.19800000000000001</v>
      </c>
      <c r="G1499" s="18">
        <v>5.2999999999999999E-2</v>
      </c>
      <c r="H1499" s="18">
        <v>4.8000000000000001E-2</v>
      </c>
      <c r="I1499" s="18">
        <v>0.29799999999999999</v>
      </c>
      <c r="J1499" s="19">
        <v>0.66600000000000004</v>
      </c>
      <c r="K1499" s="19">
        <v>0.17799999999999999</v>
      </c>
      <c r="L1499" s="19">
        <v>0.16</v>
      </c>
      <c r="M1499" s="20">
        <v>9</v>
      </c>
      <c r="N1499" s="19">
        <v>94.196428571428598</v>
      </c>
      <c r="O1499" s="19">
        <v>45.982142857142897</v>
      </c>
      <c r="P1499" s="19">
        <v>7.1428571428571397</v>
      </c>
    </row>
    <row r="1500" spans="1:16" ht="14.1" x14ac:dyDescent="0.5">
      <c r="A1500" t="s">
        <v>6099</v>
      </c>
      <c r="B1500" s="17" t="s">
        <v>6089</v>
      </c>
      <c r="C1500" t="s">
        <v>2498</v>
      </c>
      <c r="D1500" t="s">
        <v>4013</v>
      </c>
      <c r="E1500" t="s">
        <v>4014</v>
      </c>
      <c r="F1500" s="18">
        <v>0.22882</v>
      </c>
      <c r="G1500" s="18">
        <v>4.7030000000000002E-2</v>
      </c>
      <c r="H1500" s="18">
        <v>3.5150000000000001E-2</v>
      </c>
      <c r="I1500" s="18">
        <v>0.311</v>
      </c>
      <c r="J1500" s="19">
        <v>0.73599999999999999</v>
      </c>
      <c r="K1500" s="19">
        <v>0.151</v>
      </c>
      <c r="L1500" s="19">
        <v>0.113</v>
      </c>
      <c r="M1500" s="20">
        <v>9</v>
      </c>
      <c r="N1500" s="19">
        <v>97.767857142857096</v>
      </c>
      <c r="O1500" s="19">
        <v>33.035714285714299</v>
      </c>
      <c r="P1500" s="19">
        <v>2.6785714285714302</v>
      </c>
    </row>
    <row r="1501" spans="1:16" ht="14.1" x14ac:dyDescent="0.5">
      <c r="A1501" t="s">
        <v>6100</v>
      </c>
      <c r="B1501" s="17" t="s">
        <v>6089</v>
      </c>
      <c r="C1501" t="s">
        <v>2498</v>
      </c>
      <c r="D1501" t="s">
        <v>6101</v>
      </c>
      <c r="E1501" t="s">
        <v>6102</v>
      </c>
      <c r="F1501" s="18">
        <v>0.24893999999999999</v>
      </c>
      <c r="G1501" s="18">
        <v>8.77E-3</v>
      </c>
      <c r="H1501" s="18">
        <v>0.11366</v>
      </c>
      <c r="I1501" s="18">
        <v>0.371</v>
      </c>
      <c r="J1501" s="19">
        <v>0.67100000000000004</v>
      </c>
      <c r="K1501" s="19">
        <v>2.4E-2</v>
      </c>
      <c r="L1501" s="19">
        <v>0.30599999999999999</v>
      </c>
      <c r="M1501" s="20">
        <v>10</v>
      </c>
      <c r="N1501" s="19">
        <v>97.757847533632301</v>
      </c>
      <c r="O1501" s="19">
        <v>0</v>
      </c>
      <c r="P1501" s="19">
        <v>49.775784753363197</v>
      </c>
    </row>
    <row r="1502" spans="1:16" ht="14.1" x14ac:dyDescent="0.5">
      <c r="A1502" t="s">
        <v>6103</v>
      </c>
      <c r="B1502" s="17" t="s">
        <v>6089</v>
      </c>
      <c r="C1502" t="s">
        <v>2498</v>
      </c>
      <c r="D1502" t="s">
        <v>6101</v>
      </c>
      <c r="E1502" t="s">
        <v>6102</v>
      </c>
      <c r="F1502" s="18">
        <v>0.26355000000000001</v>
      </c>
      <c r="G1502" s="18">
        <v>5.4679999999999999E-2</v>
      </c>
      <c r="H1502" s="18">
        <v>0.10072</v>
      </c>
      <c r="I1502" s="18">
        <v>0.42</v>
      </c>
      <c r="J1502" s="19">
        <v>0.628</v>
      </c>
      <c r="K1502" s="19">
        <v>0.13</v>
      </c>
      <c r="L1502" s="19">
        <v>0.24</v>
      </c>
      <c r="M1502" s="20">
        <v>10</v>
      </c>
      <c r="N1502" s="19">
        <v>89.237668161434996</v>
      </c>
      <c r="O1502" s="19">
        <v>23.318385650224201</v>
      </c>
      <c r="P1502" s="19">
        <v>24.215246636771301</v>
      </c>
    </row>
    <row r="1503" spans="1:16" ht="14.1" x14ac:dyDescent="0.5">
      <c r="A1503" t="s">
        <v>6104</v>
      </c>
      <c r="B1503" s="17" t="s">
        <v>6089</v>
      </c>
      <c r="C1503" t="s">
        <v>2498</v>
      </c>
      <c r="D1503" t="s">
        <v>6101</v>
      </c>
      <c r="E1503" t="s">
        <v>6102</v>
      </c>
      <c r="F1503" s="18">
        <v>0.29171999999999998</v>
      </c>
      <c r="G1503" s="18">
        <v>0.12289</v>
      </c>
      <c r="H1503" s="18">
        <v>0.10591</v>
      </c>
      <c r="I1503" s="18">
        <v>0.52</v>
      </c>
      <c r="J1503" s="19">
        <v>0.56100000000000005</v>
      </c>
      <c r="K1503" s="19">
        <v>0.23599999999999999</v>
      </c>
      <c r="L1503" s="19">
        <v>0.20399999999999999</v>
      </c>
      <c r="M1503" s="20">
        <v>11</v>
      </c>
      <c r="N1503" s="19">
        <v>74.4394618834081</v>
      </c>
      <c r="O1503" s="19">
        <v>64.573991031390094</v>
      </c>
      <c r="P1503" s="19">
        <v>17.4887892376682</v>
      </c>
    </row>
    <row r="1504" spans="1:16" ht="14.1" x14ac:dyDescent="0.5">
      <c r="A1504" t="s">
        <v>6105</v>
      </c>
      <c r="B1504" s="17" t="s">
        <v>6089</v>
      </c>
      <c r="C1504" t="s">
        <v>2498</v>
      </c>
      <c r="D1504" t="s">
        <v>4163</v>
      </c>
      <c r="E1504" t="s">
        <v>4164</v>
      </c>
      <c r="F1504" s="18">
        <v>0.50209999999999999</v>
      </c>
      <c r="G1504" s="18">
        <v>7.8799999999999995E-2</v>
      </c>
      <c r="H1504" s="18">
        <v>0.14910000000000001</v>
      </c>
      <c r="I1504" s="18">
        <v>0.73</v>
      </c>
      <c r="J1504" s="19">
        <v>0.68799999999999994</v>
      </c>
      <c r="K1504" s="19">
        <v>0.108</v>
      </c>
      <c r="L1504" s="19">
        <v>0.20399999999999999</v>
      </c>
      <c r="M1504" s="20">
        <v>13</v>
      </c>
      <c r="N1504" s="19">
        <v>95.964125560538093</v>
      </c>
      <c r="O1504" s="19">
        <v>12.556053811659201</v>
      </c>
      <c r="P1504" s="19">
        <v>19.282511210762301</v>
      </c>
    </row>
    <row r="1505" spans="1:16" ht="14.1" x14ac:dyDescent="0.5">
      <c r="A1505" t="s">
        <v>6106</v>
      </c>
      <c r="B1505" s="17" t="s">
        <v>6089</v>
      </c>
      <c r="C1505" t="s">
        <v>2498</v>
      </c>
      <c r="D1505" t="s">
        <v>4013</v>
      </c>
      <c r="E1505" t="s">
        <v>4014</v>
      </c>
      <c r="F1505" s="18">
        <v>0.56901999999999997</v>
      </c>
      <c r="G1505" s="18">
        <v>9.3539999999999998E-2</v>
      </c>
      <c r="H1505" s="18">
        <v>9.9199999999999997E-2</v>
      </c>
      <c r="I1505" s="18">
        <v>0.73399999999999999</v>
      </c>
      <c r="J1505" s="19">
        <v>0.77500000000000002</v>
      </c>
      <c r="K1505" s="19">
        <v>0.127</v>
      </c>
      <c r="L1505" s="19">
        <v>0.13500000000000001</v>
      </c>
      <c r="M1505" s="20">
        <v>13</v>
      </c>
      <c r="N1505" s="19">
        <v>99.103139013452903</v>
      </c>
      <c r="O1505" s="19">
        <v>18.385650224215201</v>
      </c>
      <c r="P1505" s="19">
        <v>4.9327354260089704</v>
      </c>
    </row>
    <row r="1506" spans="1:16" ht="14.1" x14ac:dyDescent="0.5">
      <c r="A1506" t="s">
        <v>6107</v>
      </c>
      <c r="B1506" s="17" t="s">
        <v>6089</v>
      </c>
      <c r="C1506" t="s">
        <v>2498</v>
      </c>
      <c r="D1506" t="s">
        <v>5130</v>
      </c>
      <c r="E1506" t="s">
        <v>4158</v>
      </c>
      <c r="F1506" s="18">
        <v>0.505</v>
      </c>
      <c r="G1506" s="18">
        <v>8.1000000000000003E-2</v>
      </c>
      <c r="H1506" s="18">
        <v>0.151</v>
      </c>
      <c r="I1506" s="18">
        <v>0.73799999999999999</v>
      </c>
      <c r="J1506" s="19">
        <v>0.68700000000000006</v>
      </c>
      <c r="K1506" s="19">
        <v>0.11</v>
      </c>
      <c r="L1506" s="19">
        <v>0.20599999999999999</v>
      </c>
      <c r="M1506" s="20">
        <v>13</v>
      </c>
      <c r="N1506" s="19">
        <v>95.515695067264602</v>
      </c>
      <c r="O1506" s="19">
        <v>13.901345291479799</v>
      </c>
      <c r="P1506" s="19">
        <v>21.076233183856498</v>
      </c>
    </row>
    <row r="1507" spans="1:16" ht="14.1" x14ac:dyDescent="0.5">
      <c r="A1507" t="s">
        <v>6108</v>
      </c>
      <c r="B1507" s="17" t="s">
        <v>6089</v>
      </c>
      <c r="C1507" t="s">
        <v>2498</v>
      </c>
      <c r="D1507" t="s">
        <v>6101</v>
      </c>
      <c r="E1507" t="s">
        <v>6102</v>
      </c>
      <c r="F1507" s="18">
        <v>0.64844000000000002</v>
      </c>
      <c r="G1507" s="18">
        <v>0.27839999999999998</v>
      </c>
      <c r="H1507" s="18">
        <v>0.23200000000000001</v>
      </c>
      <c r="I1507" s="18">
        <v>1.1599999999999999</v>
      </c>
      <c r="J1507" s="19">
        <v>0.55900000000000005</v>
      </c>
      <c r="K1507" s="19">
        <v>0.24</v>
      </c>
      <c r="L1507" s="19">
        <v>0.2</v>
      </c>
      <c r="M1507" s="20">
        <v>14</v>
      </c>
      <c r="N1507" s="19">
        <v>77.578475336322896</v>
      </c>
      <c r="O1507" s="19">
        <v>58.7443946188341</v>
      </c>
      <c r="P1507" s="19">
        <v>16.143497757847499</v>
      </c>
    </row>
    <row r="1508" spans="1:16" ht="14.1" x14ac:dyDescent="0.5">
      <c r="A1508" t="s">
        <v>6109</v>
      </c>
      <c r="B1508" s="17" t="s">
        <v>6089</v>
      </c>
      <c r="C1508" t="s">
        <v>2498</v>
      </c>
      <c r="D1508" t="s">
        <v>4013</v>
      </c>
      <c r="E1508" t="s">
        <v>4014</v>
      </c>
      <c r="F1508" s="18">
        <v>1.4289099999999999</v>
      </c>
      <c r="G1508" s="18">
        <v>0.46294000000000002</v>
      </c>
      <c r="H1508" s="18">
        <v>0.24915000000000001</v>
      </c>
      <c r="I1508" s="18">
        <v>2.141</v>
      </c>
      <c r="J1508" s="19">
        <v>0.66700000000000004</v>
      </c>
      <c r="K1508" s="19">
        <v>0.216</v>
      </c>
      <c r="L1508" s="19">
        <v>0.11600000000000001</v>
      </c>
      <c r="M1508" s="20">
        <v>17</v>
      </c>
      <c r="N1508" s="19">
        <v>95.515695067264602</v>
      </c>
      <c r="O1508" s="19">
        <v>41.2556053811659</v>
      </c>
      <c r="P1508" s="19">
        <v>2.6905829596412598</v>
      </c>
    </row>
    <row r="1509" spans="1:16" ht="14.1" x14ac:dyDescent="0.5">
      <c r="A1509" t="s">
        <v>6110</v>
      </c>
      <c r="B1509" s="17" t="s">
        <v>6089</v>
      </c>
      <c r="C1509" t="s">
        <v>2498</v>
      </c>
      <c r="D1509" t="s">
        <v>4013</v>
      </c>
      <c r="E1509" t="s">
        <v>4014</v>
      </c>
      <c r="F1509" s="18">
        <v>2.3174700000000001</v>
      </c>
      <c r="G1509" s="18">
        <v>0.42375000000000002</v>
      </c>
      <c r="H1509" s="18">
        <v>0.33577000000000001</v>
      </c>
      <c r="I1509" s="18">
        <v>3.077</v>
      </c>
      <c r="J1509" s="19">
        <v>0.753</v>
      </c>
      <c r="K1509" s="19">
        <v>0.13800000000000001</v>
      </c>
      <c r="L1509" s="19">
        <v>0.109</v>
      </c>
      <c r="M1509" s="20">
        <v>19</v>
      </c>
      <c r="N1509" s="19">
        <v>100</v>
      </c>
      <c r="O1509" s="19">
        <v>13.901345291479799</v>
      </c>
      <c r="P1509" s="19">
        <v>4.4843049327354301</v>
      </c>
    </row>
    <row r="1510" spans="1:16" ht="14.1" x14ac:dyDescent="0.5">
      <c r="A1510" t="s">
        <v>6111</v>
      </c>
      <c r="B1510" s="17" t="s">
        <v>6089</v>
      </c>
      <c r="C1510" t="s">
        <v>2498</v>
      </c>
      <c r="D1510" t="s">
        <v>6112</v>
      </c>
      <c r="E1510" t="s">
        <v>6113</v>
      </c>
      <c r="F1510" s="18">
        <v>2.42</v>
      </c>
      <c r="G1510" s="18">
        <v>1.01</v>
      </c>
      <c r="H1510" s="18">
        <v>0.43</v>
      </c>
      <c r="I1510" s="18">
        <v>3.86</v>
      </c>
      <c r="J1510" s="19">
        <v>0.62690000000000001</v>
      </c>
      <c r="K1510" s="19">
        <v>0.26169999999999999</v>
      </c>
      <c r="L1510" s="19">
        <v>0.1114</v>
      </c>
      <c r="M1510" s="20">
        <v>19</v>
      </c>
      <c r="N1510" s="19">
        <v>95.515695067264602</v>
      </c>
      <c r="O1510" s="19">
        <v>57.399103139013498</v>
      </c>
      <c r="P1510" s="19">
        <v>5.8295964125560502</v>
      </c>
    </row>
    <row r="1511" spans="1:16" ht="14.1" x14ac:dyDescent="0.5">
      <c r="A1511" t="s">
        <v>6114</v>
      </c>
      <c r="B1511" s="17" t="s">
        <v>6115</v>
      </c>
      <c r="C1511" t="s">
        <v>2337</v>
      </c>
      <c r="D1511" t="s">
        <v>4502</v>
      </c>
      <c r="E1511" t="s">
        <v>4503</v>
      </c>
      <c r="F1511" s="18">
        <v>26.6</v>
      </c>
      <c r="G1511" s="18">
        <v>95</v>
      </c>
      <c r="H1511" s="18">
        <v>66.5</v>
      </c>
      <c r="I1511" s="18">
        <v>188.1</v>
      </c>
      <c r="J1511" s="19">
        <v>0.14099999999999999</v>
      </c>
      <c r="K1511" s="19">
        <v>0.505</v>
      </c>
      <c r="L1511" s="19">
        <v>0.35399999999999998</v>
      </c>
      <c r="M1511" s="20">
        <v>30</v>
      </c>
      <c r="N1511" s="19">
        <v>34.821428571428598</v>
      </c>
      <c r="O1511" s="19">
        <v>56.25</v>
      </c>
      <c r="P1511" s="19">
        <v>71.875</v>
      </c>
    </row>
    <row r="1512" spans="1:16" ht="14.1" x14ac:dyDescent="0.5">
      <c r="A1512" t="s">
        <v>2873</v>
      </c>
      <c r="B1512" s="17" t="s">
        <v>2874</v>
      </c>
      <c r="C1512" t="s">
        <v>2430</v>
      </c>
      <c r="D1512" t="s">
        <v>2844</v>
      </c>
      <c r="E1512" t="s">
        <v>2845</v>
      </c>
      <c r="F1512" s="18">
        <v>5.7299999999999999E-3</v>
      </c>
      <c r="G1512" s="18">
        <v>1.98E-3</v>
      </c>
      <c r="H1512" s="18">
        <v>3.1800000000000001E-3</v>
      </c>
      <c r="I1512" s="18">
        <v>1.089E-2</v>
      </c>
      <c r="J1512" s="19">
        <v>0.52659999999999996</v>
      </c>
      <c r="K1512" s="19">
        <v>0.18149999999999999</v>
      </c>
      <c r="L1512" s="19">
        <v>0.29199999999999998</v>
      </c>
      <c r="M1512" s="20">
        <v>2</v>
      </c>
      <c r="N1512" s="19">
        <v>55.605381165919297</v>
      </c>
      <c r="O1512" s="19">
        <v>63.228699551569498</v>
      </c>
      <c r="P1512" s="19">
        <v>41.704035874439498</v>
      </c>
    </row>
    <row r="1513" spans="1:16" ht="14.1" x14ac:dyDescent="0.5">
      <c r="A1513" t="s">
        <v>2875</v>
      </c>
      <c r="B1513" s="17" t="s">
        <v>2874</v>
      </c>
      <c r="C1513" t="s">
        <v>2430</v>
      </c>
      <c r="D1513" t="s">
        <v>2844</v>
      </c>
      <c r="E1513" t="s">
        <v>2845</v>
      </c>
      <c r="F1513" s="18">
        <v>6.2700000000000004E-3</v>
      </c>
      <c r="G1513" s="18">
        <v>2.14E-3</v>
      </c>
      <c r="H1513" s="18">
        <v>3.5500000000000002E-3</v>
      </c>
      <c r="I1513" s="18">
        <v>1.196E-2</v>
      </c>
      <c r="J1513" s="19">
        <v>0.52439999999999998</v>
      </c>
      <c r="K1513" s="19">
        <v>0.1792</v>
      </c>
      <c r="L1513" s="19">
        <v>0.29649999999999999</v>
      </c>
      <c r="M1513" s="20">
        <v>2</v>
      </c>
      <c r="N1513" s="19">
        <v>55.156950672645699</v>
      </c>
      <c r="O1513" s="19">
        <v>61.883408071748903</v>
      </c>
      <c r="P1513" s="19">
        <v>43.946188340807197</v>
      </c>
    </row>
    <row r="1514" spans="1:16" ht="14.1" x14ac:dyDescent="0.5">
      <c r="A1514" t="s">
        <v>2876</v>
      </c>
      <c r="B1514" s="17" t="s">
        <v>2874</v>
      </c>
      <c r="C1514" t="s">
        <v>2430</v>
      </c>
      <c r="D1514" t="s">
        <v>2844</v>
      </c>
      <c r="E1514" t="s">
        <v>2845</v>
      </c>
      <c r="F1514" s="18">
        <v>8.9800000000000001E-3</v>
      </c>
      <c r="G1514" s="18">
        <v>3.3300000000000001E-3</v>
      </c>
      <c r="H1514" s="18">
        <v>5.0400000000000002E-3</v>
      </c>
      <c r="I1514" s="18">
        <v>1.7350000000000001E-2</v>
      </c>
      <c r="J1514" s="19">
        <v>0.51770000000000005</v>
      </c>
      <c r="K1514" s="19">
        <v>0.19170000000000001</v>
      </c>
      <c r="L1514" s="19">
        <v>0.29060000000000002</v>
      </c>
      <c r="M1514" s="20">
        <v>2</v>
      </c>
      <c r="N1514" s="19">
        <v>51.569506726457398</v>
      </c>
      <c r="O1514" s="19">
        <v>67.264573991031398</v>
      </c>
      <c r="P1514" s="19">
        <v>41.2556053811659</v>
      </c>
    </row>
    <row r="1515" spans="1:16" ht="14.1" x14ac:dyDescent="0.5">
      <c r="A1515" t="s">
        <v>2877</v>
      </c>
      <c r="B1515" s="17" t="s">
        <v>2874</v>
      </c>
      <c r="C1515" t="s">
        <v>2430</v>
      </c>
      <c r="D1515" t="s">
        <v>2844</v>
      </c>
      <c r="E1515" t="s">
        <v>2845</v>
      </c>
      <c r="F1515" s="18">
        <v>1.6410000000000001E-2</v>
      </c>
      <c r="G1515" s="18">
        <v>6.3E-3</v>
      </c>
      <c r="H1515" s="18">
        <v>1.031E-2</v>
      </c>
      <c r="I1515" s="18">
        <v>3.3009999999999998E-2</v>
      </c>
      <c r="J1515" s="19">
        <v>0.497</v>
      </c>
      <c r="K1515" s="19">
        <v>0.19070000000000001</v>
      </c>
      <c r="L1515" s="19">
        <v>0.31219999999999998</v>
      </c>
      <c r="M1515" s="20">
        <v>3</v>
      </c>
      <c r="N1515" s="19">
        <v>45.982142857142897</v>
      </c>
      <c r="O1515" s="19">
        <v>60.267857142857103</v>
      </c>
      <c r="P1515" s="19">
        <v>51.339285714285701</v>
      </c>
    </row>
    <row r="1516" spans="1:16" ht="14.1" x14ac:dyDescent="0.5">
      <c r="A1516" t="s">
        <v>2878</v>
      </c>
      <c r="B1516" s="17" t="s">
        <v>2874</v>
      </c>
      <c r="C1516" t="s">
        <v>2430</v>
      </c>
      <c r="D1516" t="s">
        <v>2712</v>
      </c>
      <c r="E1516" t="s">
        <v>2713</v>
      </c>
      <c r="F1516" s="18">
        <v>2.5569999999999999E-2</v>
      </c>
      <c r="G1516" s="18">
        <v>8.8599999999999998E-3</v>
      </c>
      <c r="H1516" s="18">
        <v>1.9709999999999998E-2</v>
      </c>
      <c r="I1516" s="18">
        <v>5.4140000000000001E-2</v>
      </c>
      <c r="J1516" s="19">
        <v>0.46820000000000001</v>
      </c>
      <c r="K1516" s="19">
        <v>0.1663</v>
      </c>
      <c r="L1516" s="19">
        <v>0.36549999999999999</v>
      </c>
      <c r="M1516" s="20">
        <v>4</v>
      </c>
      <c r="N1516" s="19">
        <v>32.735426008968602</v>
      </c>
      <c r="O1516" s="19">
        <v>50.672645739910301</v>
      </c>
      <c r="P1516" s="19">
        <v>72.197309417040401</v>
      </c>
    </row>
    <row r="1517" spans="1:16" ht="14.1" x14ac:dyDescent="0.5">
      <c r="A1517" t="s">
        <v>2879</v>
      </c>
      <c r="B1517" s="17" t="s">
        <v>2874</v>
      </c>
      <c r="C1517" t="s">
        <v>2430</v>
      </c>
      <c r="D1517" t="s">
        <v>2844</v>
      </c>
      <c r="E1517" t="s">
        <v>2845</v>
      </c>
      <c r="F1517" s="18">
        <v>2.946E-2</v>
      </c>
      <c r="G1517" s="18">
        <v>1.226E-2</v>
      </c>
      <c r="H1517" s="18">
        <v>1.7950000000000001E-2</v>
      </c>
      <c r="I1517" s="18">
        <v>5.9659999999999998E-2</v>
      </c>
      <c r="J1517" s="19">
        <v>0.49370000000000003</v>
      </c>
      <c r="K1517" s="19">
        <v>0.20549999999999999</v>
      </c>
      <c r="L1517" s="19">
        <v>0.30080000000000001</v>
      </c>
      <c r="M1517" s="20">
        <v>5</v>
      </c>
      <c r="N1517" s="19">
        <v>47.085201793722</v>
      </c>
      <c r="O1517" s="19">
        <v>63.677130044842997</v>
      </c>
      <c r="P1517" s="19">
        <v>46.636771300448402</v>
      </c>
    </row>
    <row r="1518" spans="1:16" ht="14.1" x14ac:dyDescent="0.5">
      <c r="A1518" t="s">
        <v>2880</v>
      </c>
      <c r="B1518" s="17" t="s">
        <v>2874</v>
      </c>
      <c r="C1518" t="s">
        <v>2430</v>
      </c>
      <c r="D1518" t="s">
        <v>2844</v>
      </c>
      <c r="E1518" t="s">
        <v>2845</v>
      </c>
      <c r="F1518" s="18">
        <v>4.684E-2</v>
      </c>
      <c r="G1518" s="18">
        <v>1.9089999999999999E-2</v>
      </c>
      <c r="H1518" s="18">
        <v>2.7619999999999999E-2</v>
      </c>
      <c r="I1518" s="18">
        <v>9.3549999999999994E-2</v>
      </c>
      <c r="J1518" s="19">
        <v>0.50070000000000003</v>
      </c>
      <c r="K1518" s="19">
        <v>0.20399999999999999</v>
      </c>
      <c r="L1518" s="19">
        <v>0.29520000000000002</v>
      </c>
      <c r="M1518" s="20">
        <v>6</v>
      </c>
      <c r="N1518" s="19">
        <v>45.089285714285701</v>
      </c>
      <c r="O1518" s="19">
        <v>64.285714285714306</v>
      </c>
      <c r="P1518" s="19">
        <v>49.107142857142897</v>
      </c>
    </row>
    <row r="1519" spans="1:16" ht="14.1" x14ac:dyDescent="0.5">
      <c r="A1519" t="s">
        <v>2881</v>
      </c>
      <c r="B1519" s="17" t="s">
        <v>2874</v>
      </c>
      <c r="C1519" t="s">
        <v>2430</v>
      </c>
      <c r="D1519" t="s">
        <v>2844</v>
      </c>
      <c r="E1519" t="s">
        <v>2845</v>
      </c>
      <c r="F1519" s="18">
        <v>8.77E-2</v>
      </c>
      <c r="G1519" s="18">
        <v>3.3610000000000001E-2</v>
      </c>
      <c r="H1519" s="18">
        <v>5.0990000000000001E-2</v>
      </c>
      <c r="I1519" s="18">
        <v>0.17230000000000001</v>
      </c>
      <c r="J1519" s="19">
        <v>0.50900000000000001</v>
      </c>
      <c r="K1519" s="19">
        <v>0.19500000000000001</v>
      </c>
      <c r="L1519" s="19">
        <v>0.2959</v>
      </c>
      <c r="M1519" s="20">
        <v>7</v>
      </c>
      <c r="N1519" s="19">
        <v>46.188340807174903</v>
      </c>
      <c r="O1519" s="19">
        <v>60.986547085201799</v>
      </c>
      <c r="P1519" s="19">
        <v>51.569506726457398</v>
      </c>
    </row>
    <row r="1520" spans="1:16" ht="14.1" x14ac:dyDescent="0.5">
      <c r="A1520" t="s">
        <v>2882</v>
      </c>
      <c r="B1520" s="17" t="s">
        <v>2874</v>
      </c>
      <c r="C1520" t="s">
        <v>2430</v>
      </c>
      <c r="D1520" t="s">
        <v>2712</v>
      </c>
      <c r="E1520" t="s">
        <v>2713</v>
      </c>
      <c r="F1520" s="18">
        <v>0.11171</v>
      </c>
      <c r="G1520" s="18">
        <v>3.4569999999999997E-2</v>
      </c>
      <c r="H1520" s="18">
        <v>8.3940000000000001E-2</v>
      </c>
      <c r="I1520" s="18">
        <v>0.23022000000000001</v>
      </c>
      <c r="J1520" s="19">
        <v>0.48430000000000001</v>
      </c>
      <c r="K1520" s="19">
        <v>0.14729999999999999</v>
      </c>
      <c r="L1520" s="19">
        <v>0.36840000000000001</v>
      </c>
      <c r="M1520" s="20">
        <v>8</v>
      </c>
      <c r="N1520" s="19">
        <v>46.636771300448402</v>
      </c>
      <c r="O1520" s="19">
        <v>34.529147982062803</v>
      </c>
      <c r="P1520" s="19">
        <v>73.542600896861003</v>
      </c>
    </row>
    <row r="1521" spans="1:16" ht="14.1" x14ac:dyDescent="0.5">
      <c r="A1521" t="s">
        <v>2883</v>
      </c>
      <c r="B1521" s="17" t="s">
        <v>2874</v>
      </c>
      <c r="C1521" t="s">
        <v>2430</v>
      </c>
      <c r="D1521" t="s">
        <v>2864</v>
      </c>
      <c r="E1521" t="s">
        <v>2865</v>
      </c>
      <c r="F1521" s="18">
        <v>0.59343999999999997</v>
      </c>
      <c r="G1521" s="18">
        <v>0.22042</v>
      </c>
      <c r="H1521" s="18">
        <v>0.88168000000000002</v>
      </c>
      <c r="I1521" s="18">
        <v>1.69554</v>
      </c>
      <c r="J1521" s="19">
        <v>0.35</v>
      </c>
      <c r="K1521" s="19">
        <v>0.13</v>
      </c>
      <c r="L1521" s="19">
        <v>0.52</v>
      </c>
      <c r="M1521" s="20">
        <v>16</v>
      </c>
      <c r="N1521" s="19">
        <v>22.421524663677101</v>
      </c>
      <c r="O1521" s="19">
        <v>19.730941704035899</v>
      </c>
      <c r="P1521" s="19">
        <v>89.237668161434996</v>
      </c>
    </row>
    <row r="1522" spans="1:16" ht="14.1" x14ac:dyDescent="0.5">
      <c r="A1522" t="s">
        <v>2884</v>
      </c>
      <c r="B1522" s="17" t="s">
        <v>2874</v>
      </c>
      <c r="C1522" t="s">
        <v>2430</v>
      </c>
      <c r="D1522" t="s">
        <v>2867</v>
      </c>
      <c r="E1522" t="s">
        <v>2868</v>
      </c>
      <c r="F1522" s="18">
        <v>1.0996999999999999</v>
      </c>
      <c r="G1522" s="18">
        <v>0.28014</v>
      </c>
      <c r="H1522" s="18">
        <v>1.6003799999999999</v>
      </c>
      <c r="I1522" s="18">
        <v>2.9802300000000002</v>
      </c>
      <c r="J1522" s="19">
        <v>0.36899999999999999</v>
      </c>
      <c r="K1522" s="19">
        <v>9.4E-2</v>
      </c>
      <c r="L1522" s="19">
        <v>0.53700000000000003</v>
      </c>
      <c r="M1522" s="20">
        <v>18</v>
      </c>
      <c r="N1522" s="19">
        <v>29.0178571428571</v>
      </c>
      <c r="O1522" s="19">
        <v>6.25</v>
      </c>
      <c r="P1522" s="19">
        <v>92.410714285714306</v>
      </c>
    </row>
    <row r="1523" spans="1:16" ht="14.1" x14ac:dyDescent="0.5">
      <c r="A1523" t="s">
        <v>2885</v>
      </c>
      <c r="B1523" s="17" t="s">
        <v>2874</v>
      </c>
      <c r="C1523" t="s">
        <v>2430</v>
      </c>
      <c r="D1523" t="s">
        <v>2864</v>
      </c>
      <c r="E1523" t="s">
        <v>2865</v>
      </c>
      <c r="F1523" s="18">
        <v>2.0955499999999998</v>
      </c>
      <c r="G1523" s="18">
        <v>0.69852000000000003</v>
      </c>
      <c r="H1523" s="18">
        <v>1.0865800000000001</v>
      </c>
      <c r="I1523" s="18">
        <v>3.8806400000000001</v>
      </c>
      <c r="J1523" s="19">
        <v>0.54</v>
      </c>
      <c r="K1523" s="19">
        <v>0.18</v>
      </c>
      <c r="L1523" s="19">
        <v>0.28000000000000003</v>
      </c>
      <c r="M1523" s="20">
        <v>19</v>
      </c>
      <c r="N1523" s="19">
        <v>83.408071748878896</v>
      </c>
      <c r="O1523" s="19">
        <v>28.699551569506699</v>
      </c>
      <c r="P1523" s="19">
        <v>46.188340807174903</v>
      </c>
    </row>
    <row r="1524" spans="1:16" ht="14.1" x14ac:dyDescent="0.5">
      <c r="A1524" t="s">
        <v>2886</v>
      </c>
      <c r="B1524" s="17" t="s">
        <v>2874</v>
      </c>
      <c r="C1524" t="s">
        <v>2430</v>
      </c>
      <c r="D1524" t="s">
        <v>2867</v>
      </c>
      <c r="E1524" t="s">
        <v>2868</v>
      </c>
      <c r="F1524" s="18">
        <v>3.0408300000000001</v>
      </c>
      <c r="G1524" s="18">
        <v>0.93101999999999996</v>
      </c>
      <c r="H1524" s="18">
        <v>3.5363799999999999</v>
      </c>
      <c r="I1524" s="18">
        <v>7.5082300000000002</v>
      </c>
      <c r="J1524" s="19">
        <v>0.40500000000000003</v>
      </c>
      <c r="K1524" s="19">
        <v>0.124</v>
      </c>
      <c r="L1524" s="19">
        <v>0.47099999999999997</v>
      </c>
      <c r="M1524" s="20">
        <v>22</v>
      </c>
      <c r="N1524" s="19">
        <v>48.878923766816101</v>
      </c>
      <c r="O1524" s="19">
        <v>13.452914798206301</v>
      </c>
      <c r="P1524" s="19">
        <v>82.062780269058294</v>
      </c>
    </row>
    <row r="1525" spans="1:16" ht="14.1" x14ac:dyDescent="0.5">
      <c r="A1525" t="s">
        <v>2887</v>
      </c>
      <c r="B1525" s="17" t="s">
        <v>2874</v>
      </c>
      <c r="C1525" t="s">
        <v>2430</v>
      </c>
      <c r="D1525" t="s">
        <v>2867</v>
      </c>
      <c r="E1525" t="s">
        <v>2868</v>
      </c>
      <c r="F1525" s="18">
        <v>4.6790900000000004</v>
      </c>
      <c r="G1525" s="18">
        <v>1.44048</v>
      </c>
      <c r="H1525" s="18">
        <v>3.8148</v>
      </c>
      <c r="I1525" s="18">
        <v>9.9343699999999995</v>
      </c>
      <c r="J1525" s="19">
        <v>0.47099999999999997</v>
      </c>
      <c r="K1525" s="19">
        <v>0.14499999999999999</v>
      </c>
      <c r="L1525" s="19">
        <v>0.38400000000000001</v>
      </c>
      <c r="M1525" s="20">
        <v>23</v>
      </c>
      <c r="N1525" s="19">
        <v>70.403587443946194</v>
      </c>
      <c r="O1525" s="19">
        <v>12.1076233183857</v>
      </c>
      <c r="P1525" s="19">
        <v>70.852017937219699</v>
      </c>
    </row>
    <row r="1526" spans="1:16" ht="14.1" x14ac:dyDescent="0.5">
      <c r="A1526" t="s">
        <v>2888</v>
      </c>
      <c r="B1526" s="17" t="s">
        <v>2874</v>
      </c>
      <c r="C1526" t="s">
        <v>2430</v>
      </c>
      <c r="D1526" t="s">
        <v>2867</v>
      </c>
      <c r="E1526" t="s">
        <v>2868</v>
      </c>
      <c r="F1526" s="18">
        <v>4.2500499999999999</v>
      </c>
      <c r="G1526" s="18">
        <v>1.1442399999999999</v>
      </c>
      <c r="H1526" s="18">
        <v>4.8221699999999998</v>
      </c>
      <c r="I1526" s="18">
        <v>10.21646</v>
      </c>
      <c r="J1526" s="19">
        <v>0.41599999999999998</v>
      </c>
      <c r="K1526" s="19">
        <v>0.112</v>
      </c>
      <c r="L1526" s="19">
        <v>0.47199999999999998</v>
      </c>
      <c r="M1526" s="20">
        <v>23</v>
      </c>
      <c r="N1526" s="19">
        <v>54.260089686098702</v>
      </c>
      <c r="O1526" s="19">
        <v>6.2780269058296003</v>
      </c>
      <c r="P1526" s="19">
        <v>87.892376681614394</v>
      </c>
    </row>
    <row r="1527" spans="1:16" ht="14.1" x14ac:dyDescent="0.5">
      <c r="A1527" t="s">
        <v>2889</v>
      </c>
      <c r="B1527" s="17" t="s">
        <v>2890</v>
      </c>
      <c r="C1527" t="s">
        <v>2430</v>
      </c>
      <c r="D1527" t="s">
        <v>2891</v>
      </c>
      <c r="E1527" t="s">
        <v>2892</v>
      </c>
      <c r="F1527" s="18">
        <v>9.3619999999999995E-2</v>
      </c>
      <c r="G1527" s="18">
        <v>4.573E-2</v>
      </c>
      <c r="H1527" s="18">
        <v>7.6810000000000003E-2</v>
      </c>
      <c r="I1527" s="18">
        <v>0.222</v>
      </c>
      <c r="J1527" s="19">
        <v>0.42199999999999999</v>
      </c>
      <c r="K1527" s="19">
        <v>0.20599999999999999</v>
      </c>
      <c r="L1527" s="19">
        <v>0.34599999999999997</v>
      </c>
      <c r="M1527" s="20">
        <v>8</v>
      </c>
      <c r="N1527" s="19">
        <v>26.457399103139</v>
      </c>
      <c r="O1527" s="19">
        <v>62.331838565022402</v>
      </c>
      <c r="P1527" s="19">
        <v>62.780269058296</v>
      </c>
    </row>
    <row r="1528" spans="1:16" ht="14.1" x14ac:dyDescent="0.5">
      <c r="A1528" t="s">
        <v>2893</v>
      </c>
      <c r="B1528" s="17" t="s">
        <v>2890</v>
      </c>
      <c r="C1528" t="s">
        <v>2430</v>
      </c>
      <c r="D1528" t="s">
        <v>2891</v>
      </c>
      <c r="E1528" t="s">
        <v>2892</v>
      </c>
      <c r="F1528" s="18">
        <v>0.12372</v>
      </c>
      <c r="G1528" s="18">
        <v>5.8590000000000003E-2</v>
      </c>
      <c r="H1528" s="18">
        <v>0.10581</v>
      </c>
      <c r="I1528" s="18">
        <v>0.3</v>
      </c>
      <c r="J1528" s="19">
        <v>0.41199999999999998</v>
      </c>
      <c r="K1528" s="19">
        <v>0.19500000000000001</v>
      </c>
      <c r="L1528" s="19">
        <v>0.35299999999999998</v>
      </c>
      <c r="M1528" s="20">
        <v>9</v>
      </c>
      <c r="N1528" s="19">
        <v>24.1071428571429</v>
      </c>
      <c r="O1528" s="19">
        <v>51.339285714285701</v>
      </c>
      <c r="P1528" s="19">
        <v>64.732142857142904</v>
      </c>
    </row>
    <row r="1529" spans="1:16" ht="14.1" x14ac:dyDescent="0.5">
      <c r="A1529" t="s">
        <v>2894</v>
      </c>
      <c r="B1529" s="17" t="s">
        <v>2895</v>
      </c>
      <c r="C1529" t="s">
        <v>2430</v>
      </c>
      <c r="D1529" t="s">
        <v>2891</v>
      </c>
      <c r="E1529" t="s">
        <v>2892</v>
      </c>
      <c r="F1529" s="18">
        <v>0.11652999999999999</v>
      </c>
      <c r="G1529" s="18">
        <v>5.6770000000000001E-2</v>
      </c>
      <c r="H1529" s="18">
        <v>6.7400000000000002E-2</v>
      </c>
      <c r="I1529" s="18">
        <v>0.249</v>
      </c>
      <c r="J1529" s="19">
        <v>0.46800000000000003</v>
      </c>
      <c r="K1529" s="19">
        <v>0.22800000000000001</v>
      </c>
      <c r="L1529" s="19">
        <v>0.27100000000000002</v>
      </c>
      <c r="M1529" s="20">
        <v>8</v>
      </c>
      <c r="N1529" s="19">
        <v>39.013452914798201</v>
      </c>
      <c r="O1529" s="19">
        <v>73.094170403587398</v>
      </c>
      <c r="P1529" s="19">
        <v>38.565022421524702</v>
      </c>
    </row>
    <row r="1530" spans="1:16" ht="14.1" x14ac:dyDescent="0.5">
      <c r="A1530" t="s">
        <v>2896</v>
      </c>
      <c r="B1530" s="17" t="s">
        <v>2895</v>
      </c>
      <c r="C1530" t="s">
        <v>2430</v>
      </c>
      <c r="D1530" t="s">
        <v>2891</v>
      </c>
      <c r="E1530" t="s">
        <v>2892</v>
      </c>
      <c r="F1530" s="18">
        <v>0.17283999999999999</v>
      </c>
      <c r="G1530" s="18">
        <v>7.8490000000000004E-2</v>
      </c>
      <c r="H1530" s="18">
        <v>0.10924</v>
      </c>
      <c r="I1530" s="18">
        <v>0.375</v>
      </c>
      <c r="J1530" s="19">
        <v>0.46100000000000002</v>
      </c>
      <c r="K1530" s="19">
        <v>0.20899999999999999</v>
      </c>
      <c r="L1530" s="19">
        <v>0.29099999999999998</v>
      </c>
      <c r="M1530" s="20">
        <v>10</v>
      </c>
      <c r="N1530" s="19">
        <v>41.2556053811659</v>
      </c>
      <c r="O1530" s="19">
        <v>61.434977578475298</v>
      </c>
      <c r="P1530" s="19">
        <v>46.188340807174903</v>
      </c>
    </row>
    <row r="1531" spans="1:16" ht="14.1" x14ac:dyDescent="0.5">
      <c r="A1531" t="s">
        <v>2897</v>
      </c>
      <c r="B1531" s="17" t="s">
        <v>2898</v>
      </c>
      <c r="C1531" t="s">
        <v>2430</v>
      </c>
      <c r="D1531" t="s">
        <v>2633</v>
      </c>
      <c r="E1531" t="s">
        <v>2634</v>
      </c>
      <c r="F1531" s="18">
        <v>0.14710999999999999</v>
      </c>
      <c r="G1531" s="18">
        <v>5.321E-2</v>
      </c>
      <c r="H1531" s="18">
        <v>0.11268</v>
      </c>
      <c r="I1531" s="18">
        <v>0.313</v>
      </c>
      <c r="J1531" s="19">
        <v>0.47</v>
      </c>
      <c r="K1531" s="19">
        <v>0.17</v>
      </c>
      <c r="L1531" s="19">
        <v>0.36</v>
      </c>
      <c r="M1531" s="20">
        <v>9</v>
      </c>
      <c r="N1531" s="19">
        <v>45.089285714285701</v>
      </c>
      <c r="O1531" s="19">
        <v>42.410714285714299</v>
      </c>
      <c r="P1531" s="19">
        <v>68.75</v>
      </c>
    </row>
    <row r="1532" spans="1:16" ht="14.1" x14ac:dyDescent="0.5">
      <c r="A1532" t="s">
        <v>2899</v>
      </c>
      <c r="B1532" s="17" t="s">
        <v>493</v>
      </c>
      <c r="C1532" t="s">
        <v>2430</v>
      </c>
      <c r="D1532" t="s">
        <v>2789</v>
      </c>
      <c r="E1532" t="s">
        <v>2790</v>
      </c>
      <c r="F1532" s="18">
        <v>6.5799999999999999E-3</v>
      </c>
      <c r="G1532" s="18">
        <v>2.3600000000000001E-3</v>
      </c>
      <c r="H1532" s="18">
        <v>6.1700000000000001E-3</v>
      </c>
      <c r="I1532" s="18">
        <v>1.511E-2</v>
      </c>
      <c r="J1532" s="19">
        <v>0.43519999999999998</v>
      </c>
      <c r="K1532" s="19">
        <v>0.15640000000000001</v>
      </c>
      <c r="L1532" s="19">
        <v>0.40839999999999999</v>
      </c>
      <c r="M1532" s="20">
        <v>2</v>
      </c>
      <c r="N1532" s="19">
        <v>19.282511210762301</v>
      </c>
      <c r="O1532" s="19">
        <v>47.085201793722</v>
      </c>
      <c r="P1532" s="19">
        <v>84.304932735425993</v>
      </c>
    </row>
    <row r="1533" spans="1:16" ht="14.1" x14ac:dyDescent="0.5">
      <c r="A1533" t="s">
        <v>2900</v>
      </c>
      <c r="B1533" s="17" t="s">
        <v>493</v>
      </c>
      <c r="C1533" t="s">
        <v>2430</v>
      </c>
      <c r="D1533" t="s">
        <v>2789</v>
      </c>
      <c r="E1533" t="s">
        <v>2790</v>
      </c>
      <c r="F1533" s="18">
        <v>1.414E-2</v>
      </c>
      <c r="G1533" s="18">
        <v>3.31E-3</v>
      </c>
      <c r="H1533" s="18">
        <v>1.1599999999999999E-2</v>
      </c>
      <c r="I1533" s="18">
        <v>2.8819999999999998E-2</v>
      </c>
      <c r="J1533" s="19">
        <v>0.4904</v>
      </c>
      <c r="K1533" s="19">
        <v>0.115</v>
      </c>
      <c r="L1533" s="19">
        <v>0.40260000000000001</v>
      </c>
      <c r="M1533" s="20">
        <v>3</v>
      </c>
      <c r="N1533" s="19">
        <v>45.089285714285701</v>
      </c>
      <c r="O1533" s="19">
        <v>23.660714285714299</v>
      </c>
      <c r="P1533" s="19">
        <v>80.803571428571402</v>
      </c>
    </row>
    <row r="1534" spans="1:16" ht="14.1" x14ac:dyDescent="0.5">
      <c r="A1534" t="s">
        <v>2901</v>
      </c>
      <c r="B1534" s="17" t="s">
        <v>493</v>
      </c>
      <c r="C1534" t="s">
        <v>2430</v>
      </c>
      <c r="D1534" t="s">
        <v>2902</v>
      </c>
      <c r="E1534" t="s">
        <v>2903</v>
      </c>
      <c r="F1534" s="18">
        <v>1.504E-2</v>
      </c>
      <c r="G1534" s="18">
        <v>6.7200000000000003E-3</v>
      </c>
      <c r="H1534" s="18">
        <v>9.92E-3</v>
      </c>
      <c r="I1534" s="18">
        <v>3.2000000000000001E-2</v>
      </c>
      <c r="J1534" s="19">
        <v>0.47</v>
      </c>
      <c r="K1534" s="19">
        <v>0.21</v>
      </c>
      <c r="L1534" s="19">
        <v>0.31</v>
      </c>
      <c r="M1534" s="20">
        <v>3</v>
      </c>
      <c r="N1534" s="19">
        <v>34.821428571428598</v>
      </c>
      <c r="O1534" s="19">
        <v>70.535714285714306</v>
      </c>
      <c r="P1534" s="19">
        <v>49.107142857142897</v>
      </c>
    </row>
    <row r="1535" spans="1:16" ht="14.1" x14ac:dyDescent="0.5">
      <c r="A1535" t="s">
        <v>2904</v>
      </c>
      <c r="B1535" s="17" t="s">
        <v>493</v>
      </c>
      <c r="C1535" t="s">
        <v>2430</v>
      </c>
      <c r="D1535" t="s">
        <v>2902</v>
      </c>
      <c r="E1535" t="s">
        <v>2903</v>
      </c>
      <c r="F1535" s="18">
        <v>2.5729999999999999E-2</v>
      </c>
      <c r="G1535" s="18">
        <v>9.0699999999999999E-3</v>
      </c>
      <c r="H1535" s="18">
        <v>1.421E-2</v>
      </c>
      <c r="I1535" s="18">
        <v>4.9000000000000002E-2</v>
      </c>
      <c r="J1535" s="19">
        <v>0.52500000000000002</v>
      </c>
      <c r="K1535" s="19">
        <v>0.185</v>
      </c>
      <c r="L1535" s="19">
        <v>0.28999999999999998</v>
      </c>
      <c r="M1535" s="20">
        <v>4</v>
      </c>
      <c r="N1535" s="19">
        <v>55.605381165919297</v>
      </c>
      <c r="O1535" s="19">
        <v>61.883408071748903</v>
      </c>
      <c r="P1535" s="19">
        <v>42.152466367712996</v>
      </c>
    </row>
    <row r="1536" spans="1:16" ht="14.1" x14ac:dyDescent="0.5">
      <c r="A1536" t="s">
        <v>2905</v>
      </c>
      <c r="B1536" s="17" t="s">
        <v>493</v>
      </c>
      <c r="C1536" t="s">
        <v>2430</v>
      </c>
      <c r="D1536" t="s">
        <v>2789</v>
      </c>
      <c r="E1536" t="s">
        <v>2790</v>
      </c>
      <c r="F1536" s="18">
        <v>2.895E-2</v>
      </c>
      <c r="G1536" s="18">
        <v>8.9899999999999997E-3</v>
      </c>
      <c r="H1536" s="18">
        <v>2.392E-2</v>
      </c>
      <c r="I1536" s="18">
        <v>6.1859999999999998E-2</v>
      </c>
      <c r="J1536" s="19">
        <v>0.46800000000000003</v>
      </c>
      <c r="K1536" s="19">
        <v>0.14530000000000001</v>
      </c>
      <c r="L1536" s="19">
        <v>0.38669999999999999</v>
      </c>
      <c r="M1536" s="20">
        <v>5</v>
      </c>
      <c r="N1536" s="19">
        <v>34.080717488789197</v>
      </c>
      <c r="O1536" s="19">
        <v>34.977578475336301</v>
      </c>
      <c r="P1536" s="19">
        <v>84.304932735425993</v>
      </c>
    </row>
    <row r="1537" spans="1:16" ht="14.1" x14ac:dyDescent="0.5">
      <c r="A1537" t="s">
        <v>2906</v>
      </c>
      <c r="B1537" s="17" t="s">
        <v>493</v>
      </c>
      <c r="C1537" t="s">
        <v>2430</v>
      </c>
      <c r="D1537" t="s">
        <v>2789</v>
      </c>
      <c r="E1537" t="s">
        <v>2790</v>
      </c>
      <c r="F1537" s="18">
        <v>6.0089999999999998E-2</v>
      </c>
      <c r="G1537" s="18">
        <v>1.6650000000000002E-2</v>
      </c>
      <c r="H1537" s="18">
        <v>4.7039999999999998E-2</v>
      </c>
      <c r="I1537" s="18">
        <v>0.12377000000000001</v>
      </c>
      <c r="J1537" s="19">
        <v>0.48549999999999999</v>
      </c>
      <c r="K1537" s="19">
        <v>0.13450000000000001</v>
      </c>
      <c r="L1537" s="19">
        <v>0.38</v>
      </c>
      <c r="M1537" s="20">
        <v>6</v>
      </c>
      <c r="N1537" s="19">
        <v>37.946428571428598</v>
      </c>
      <c r="O1537" s="19">
        <v>33.035714285714299</v>
      </c>
      <c r="P1537" s="19">
        <v>84.375</v>
      </c>
    </row>
    <row r="1538" spans="1:16" ht="14.1" x14ac:dyDescent="0.5">
      <c r="A1538" t="s">
        <v>2907</v>
      </c>
      <c r="B1538" s="17" t="s">
        <v>493</v>
      </c>
      <c r="C1538" t="s">
        <v>2430</v>
      </c>
      <c r="D1538" t="s">
        <v>2891</v>
      </c>
      <c r="E1538" t="s">
        <v>2892</v>
      </c>
      <c r="F1538" s="18">
        <v>0.1106</v>
      </c>
      <c r="G1538" s="18">
        <v>4.7989999999999998E-2</v>
      </c>
      <c r="H1538" s="18">
        <v>9.2359999999999998E-2</v>
      </c>
      <c r="I1538" s="18">
        <v>0.25800000000000001</v>
      </c>
      <c r="J1538" s="19">
        <v>0.42899999999999999</v>
      </c>
      <c r="K1538" s="19">
        <v>0.186</v>
      </c>
      <c r="L1538" s="19">
        <v>0.35799999999999998</v>
      </c>
      <c r="M1538" s="20">
        <v>9</v>
      </c>
      <c r="N1538" s="19">
        <v>29.464285714285701</v>
      </c>
      <c r="O1538" s="19">
        <v>47.767857142857103</v>
      </c>
      <c r="P1538" s="19">
        <v>66.964285714285694</v>
      </c>
    </row>
    <row r="1539" spans="1:16" ht="14.1" x14ac:dyDescent="0.5">
      <c r="A1539" t="s">
        <v>2908</v>
      </c>
      <c r="B1539" s="17" t="s">
        <v>493</v>
      </c>
      <c r="C1539" t="s">
        <v>2430</v>
      </c>
      <c r="D1539" t="s">
        <v>2891</v>
      </c>
      <c r="E1539" t="s">
        <v>2892</v>
      </c>
      <c r="F1539" s="18">
        <v>0.22545000000000001</v>
      </c>
      <c r="G1539" s="18">
        <v>9.0370000000000006E-2</v>
      </c>
      <c r="H1539" s="18">
        <v>0.16564999999999999</v>
      </c>
      <c r="I1539" s="18">
        <v>0.49299999999999999</v>
      </c>
      <c r="J1539" s="19">
        <v>0.45700000000000002</v>
      </c>
      <c r="K1539" s="19">
        <v>0.183</v>
      </c>
      <c r="L1539" s="19">
        <v>0.33600000000000002</v>
      </c>
      <c r="M1539" s="20">
        <v>11</v>
      </c>
      <c r="N1539" s="19">
        <v>36.322869955157003</v>
      </c>
      <c r="O1539" s="19">
        <v>43.497757847533599</v>
      </c>
      <c r="P1539" s="19">
        <v>62.331838565022402</v>
      </c>
    </row>
    <row r="1540" spans="1:16" ht="14.1" x14ac:dyDescent="0.5">
      <c r="A1540" t="s">
        <v>2909</v>
      </c>
      <c r="B1540" s="17" t="s">
        <v>493</v>
      </c>
      <c r="C1540" t="s">
        <v>2430</v>
      </c>
      <c r="D1540" t="s">
        <v>2910</v>
      </c>
      <c r="E1540" t="s">
        <v>2911</v>
      </c>
      <c r="F1540" s="18">
        <v>0.83</v>
      </c>
      <c r="G1540" s="18">
        <v>0.57999999999999996</v>
      </c>
      <c r="H1540" s="18">
        <v>1.45</v>
      </c>
      <c r="I1540" s="18">
        <v>2.86</v>
      </c>
      <c r="J1540" s="19">
        <v>0.28999999999999998</v>
      </c>
      <c r="K1540" s="19">
        <v>0.20300000000000001</v>
      </c>
      <c r="L1540" s="19">
        <v>0.50700000000000001</v>
      </c>
      <c r="M1540" s="20">
        <v>18</v>
      </c>
      <c r="N1540" s="19">
        <v>12.9464285714286</v>
      </c>
      <c r="O1540" s="19">
        <v>41.517857142857103</v>
      </c>
      <c r="P1540" s="19">
        <v>89.732142857142904</v>
      </c>
    </row>
    <row r="1541" spans="1:16" ht="14.1" x14ac:dyDescent="0.5">
      <c r="A1541" t="s">
        <v>2912</v>
      </c>
      <c r="B1541" s="17" t="s">
        <v>493</v>
      </c>
      <c r="C1541" t="s">
        <v>2430</v>
      </c>
      <c r="D1541" t="s">
        <v>2910</v>
      </c>
      <c r="E1541" t="s">
        <v>2911</v>
      </c>
      <c r="F1541" s="18">
        <v>1.38</v>
      </c>
      <c r="G1541" s="18">
        <v>0.86</v>
      </c>
      <c r="H1541" s="18">
        <v>2.1</v>
      </c>
      <c r="I1541" s="18">
        <v>4.34</v>
      </c>
      <c r="J1541" s="19">
        <v>0.318</v>
      </c>
      <c r="K1541" s="19">
        <v>0.19800000000000001</v>
      </c>
      <c r="L1541" s="19">
        <v>0.48399999999999999</v>
      </c>
      <c r="M1541" s="20">
        <v>20</v>
      </c>
      <c r="N1541" s="19">
        <v>26.905829596412602</v>
      </c>
      <c r="O1541" s="19">
        <v>32.286995515695097</v>
      </c>
      <c r="P1541" s="19">
        <v>83.856502242152501</v>
      </c>
    </row>
    <row r="1542" spans="1:16" ht="14.1" x14ac:dyDescent="0.5">
      <c r="A1542" t="s">
        <v>2913</v>
      </c>
      <c r="B1542" s="17" t="s">
        <v>528</v>
      </c>
      <c r="C1542" t="s">
        <v>2430</v>
      </c>
      <c r="D1542" t="s">
        <v>2914</v>
      </c>
      <c r="E1542" t="s">
        <v>2915</v>
      </c>
      <c r="F1542" s="18">
        <v>4.3699999999999998E-3</v>
      </c>
      <c r="G1542" s="18">
        <v>1.7700000000000001E-3</v>
      </c>
      <c r="H1542" s="18">
        <v>1.8600000000000001E-3</v>
      </c>
      <c r="I1542" s="18">
        <v>8.0000000000000002E-3</v>
      </c>
      <c r="J1542" s="19">
        <v>0.54649999999999999</v>
      </c>
      <c r="K1542" s="19">
        <v>0.2213</v>
      </c>
      <c r="L1542" s="19">
        <v>0.23219999999999999</v>
      </c>
      <c r="M1542" s="20">
        <v>1</v>
      </c>
      <c r="N1542" s="19">
        <v>0.59192825112107605</v>
      </c>
      <c r="O1542" s="19">
        <v>0.80269058295964102</v>
      </c>
      <c r="P1542" s="19">
        <v>0.34080717488789197</v>
      </c>
    </row>
    <row r="1543" spans="1:16" ht="14.1" x14ac:dyDescent="0.5">
      <c r="A1543" t="s">
        <v>2916</v>
      </c>
      <c r="B1543" s="17" t="s">
        <v>528</v>
      </c>
      <c r="C1543" t="s">
        <v>2430</v>
      </c>
      <c r="D1543" t="s">
        <v>2914</v>
      </c>
      <c r="E1543" t="s">
        <v>2915</v>
      </c>
      <c r="F1543" s="18">
        <v>4.3800000000000002E-3</v>
      </c>
      <c r="G1543" s="18">
        <v>1.82E-3</v>
      </c>
      <c r="H1543" s="18">
        <v>2.1199999999999999E-3</v>
      </c>
      <c r="I1543" s="18">
        <v>8.3099999999999997E-3</v>
      </c>
      <c r="J1543" s="19">
        <v>0.52700000000000002</v>
      </c>
      <c r="K1543" s="19">
        <v>0.2185</v>
      </c>
      <c r="L1543" s="19">
        <v>0.2545</v>
      </c>
      <c r="M1543" s="20">
        <v>1</v>
      </c>
      <c r="N1543" s="19">
        <v>0.52466367713004503</v>
      </c>
      <c r="O1543" s="19">
        <v>0.78026905829596405</v>
      </c>
      <c r="P1543" s="19">
        <v>0.38116591928251098</v>
      </c>
    </row>
    <row r="1544" spans="1:16" ht="14.1" x14ac:dyDescent="0.5">
      <c r="A1544" t="s">
        <v>2917</v>
      </c>
      <c r="B1544" s="17" t="s">
        <v>528</v>
      </c>
      <c r="C1544" t="s">
        <v>2430</v>
      </c>
      <c r="D1544" t="s">
        <v>2914</v>
      </c>
      <c r="E1544" t="s">
        <v>2915</v>
      </c>
      <c r="F1544" s="18">
        <v>5.8399999999999997E-3</v>
      </c>
      <c r="G1544" s="18">
        <v>1.9300000000000001E-3</v>
      </c>
      <c r="H1544" s="18">
        <v>2.48E-3</v>
      </c>
      <c r="I1544" s="18">
        <v>1.025E-2</v>
      </c>
      <c r="J1544" s="19">
        <v>0.56999999999999995</v>
      </c>
      <c r="K1544" s="19">
        <v>0.18840000000000001</v>
      </c>
      <c r="L1544" s="19">
        <v>0.24160000000000001</v>
      </c>
      <c r="M1544" s="20">
        <v>1</v>
      </c>
      <c r="N1544" s="19">
        <v>0.68161434977578494</v>
      </c>
      <c r="O1544" s="19">
        <v>0.63677130044843</v>
      </c>
      <c r="P1544" s="19">
        <v>0.36322869955157</v>
      </c>
    </row>
    <row r="1545" spans="1:16" ht="14.1" x14ac:dyDescent="0.5">
      <c r="A1545" t="s">
        <v>2918</v>
      </c>
      <c r="B1545" s="17" t="s">
        <v>528</v>
      </c>
      <c r="C1545" t="s">
        <v>2430</v>
      </c>
      <c r="D1545" t="s">
        <v>2789</v>
      </c>
      <c r="E1545" t="s">
        <v>2790</v>
      </c>
      <c r="F1545" s="18">
        <v>6.3099999999999996E-3</v>
      </c>
      <c r="G1545" s="18">
        <v>2.2899999999999999E-3</v>
      </c>
      <c r="H1545" s="18">
        <v>4.9199999999999999E-3</v>
      </c>
      <c r="I1545" s="18">
        <v>1.3520000000000001E-2</v>
      </c>
      <c r="J1545" s="19">
        <v>0.46650000000000003</v>
      </c>
      <c r="K1545" s="19">
        <v>0.16980000000000001</v>
      </c>
      <c r="L1545" s="19">
        <v>0.36370000000000002</v>
      </c>
      <c r="M1545" s="20">
        <v>2</v>
      </c>
      <c r="N1545" s="19">
        <v>32.286995515695097</v>
      </c>
      <c r="O1545" s="19">
        <v>56.053811659192803</v>
      </c>
      <c r="P1545" s="19">
        <v>69.955156950672603</v>
      </c>
    </row>
    <row r="1546" spans="1:16" ht="14.1" x14ac:dyDescent="0.5">
      <c r="A1546" t="s">
        <v>2919</v>
      </c>
      <c r="B1546" s="17" t="s">
        <v>528</v>
      </c>
      <c r="C1546" t="s">
        <v>2430</v>
      </c>
      <c r="D1546" t="s">
        <v>2914</v>
      </c>
      <c r="E1546" t="s">
        <v>2915</v>
      </c>
      <c r="F1546" s="18">
        <v>7.6899999999999998E-3</v>
      </c>
      <c r="G1546" s="18">
        <v>3.0599999999999998E-3</v>
      </c>
      <c r="H1546" s="18">
        <v>4.6899999999999997E-3</v>
      </c>
      <c r="I1546" s="18">
        <v>1.5440000000000001E-2</v>
      </c>
      <c r="J1546" s="19">
        <v>0.49809999999999999</v>
      </c>
      <c r="K1546" s="19">
        <v>0.19850000000000001</v>
      </c>
      <c r="L1546" s="19">
        <v>0.30349999999999999</v>
      </c>
      <c r="M1546" s="20">
        <v>2</v>
      </c>
      <c r="N1546" s="19">
        <v>46.636771300448402</v>
      </c>
      <c r="O1546" s="19">
        <v>70.403587443946194</v>
      </c>
      <c r="P1546" s="19">
        <v>47.982062780269104</v>
      </c>
    </row>
    <row r="1547" spans="1:16" ht="14.1" x14ac:dyDescent="0.5">
      <c r="A1547" t="s">
        <v>2920</v>
      </c>
      <c r="B1547" s="17" t="s">
        <v>528</v>
      </c>
      <c r="C1547" t="s">
        <v>2430</v>
      </c>
      <c r="D1547" t="s">
        <v>2914</v>
      </c>
      <c r="E1547" t="s">
        <v>2915</v>
      </c>
      <c r="F1547" s="18">
        <v>1.106E-2</v>
      </c>
      <c r="G1547" s="18">
        <v>4.79E-3</v>
      </c>
      <c r="H1547" s="18">
        <v>7.0099999999999997E-3</v>
      </c>
      <c r="I1547" s="18">
        <v>2.2859999999999998E-2</v>
      </c>
      <c r="J1547" s="19">
        <v>0.4839</v>
      </c>
      <c r="K1547" s="19">
        <v>0.2094</v>
      </c>
      <c r="L1547" s="19">
        <v>0.30669999999999997</v>
      </c>
      <c r="M1547" s="20">
        <v>3</v>
      </c>
      <c r="N1547" s="19">
        <v>41.071428571428598</v>
      </c>
      <c r="O1547" s="19">
        <v>70.089285714285694</v>
      </c>
      <c r="P1547" s="19">
        <v>47.767857142857103</v>
      </c>
    </row>
    <row r="1548" spans="1:16" ht="14.1" x14ac:dyDescent="0.5">
      <c r="A1548" t="s">
        <v>2921</v>
      </c>
      <c r="B1548" s="17" t="s">
        <v>528</v>
      </c>
      <c r="C1548" t="s">
        <v>2430</v>
      </c>
      <c r="D1548" t="s">
        <v>2789</v>
      </c>
      <c r="E1548" t="s">
        <v>2790</v>
      </c>
      <c r="F1548" s="18">
        <v>1.487E-2</v>
      </c>
      <c r="G1548" s="18">
        <v>5.5199999999999997E-3</v>
      </c>
      <c r="H1548" s="18">
        <v>1.197E-2</v>
      </c>
      <c r="I1548" s="18">
        <v>3.2370000000000003E-2</v>
      </c>
      <c r="J1548" s="19">
        <v>0.45939999999999998</v>
      </c>
      <c r="K1548" s="19">
        <v>0.17069999999999999</v>
      </c>
      <c r="L1548" s="19">
        <v>0.36990000000000001</v>
      </c>
      <c r="M1548" s="20">
        <v>3</v>
      </c>
      <c r="N1548" s="19">
        <v>31.25</v>
      </c>
      <c r="O1548" s="19">
        <v>49.553571428571402</v>
      </c>
      <c r="P1548" s="19">
        <v>71.428571428571402</v>
      </c>
    </row>
    <row r="1549" spans="1:16" ht="14.1" x14ac:dyDescent="0.5">
      <c r="A1549" t="s">
        <v>2922</v>
      </c>
      <c r="B1549" s="17" t="s">
        <v>528</v>
      </c>
      <c r="C1549" t="s">
        <v>2430</v>
      </c>
      <c r="D1549" t="s">
        <v>2914</v>
      </c>
      <c r="E1549" t="s">
        <v>2915</v>
      </c>
      <c r="F1549" s="18">
        <v>1.8180000000000002E-2</v>
      </c>
      <c r="G1549" s="18">
        <v>6.1500000000000001E-3</v>
      </c>
      <c r="H1549" s="18">
        <v>8.2900000000000005E-3</v>
      </c>
      <c r="I1549" s="18">
        <v>3.2620000000000003E-2</v>
      </c>
      <c r="J1549" s="19">
        <v>0.5575</v>
      </c>
      <c r="K1549" s="19">
        <v>0.18840000000000001</v>
      </c>
      <c r="L1549" s="19">
        <v>0.25409999999999999</v>
      </c>
      <c r="M1549" s="20">
        <v>3</v>
      </c>
      <c r="N1549" s="19">
        <v>65.625</v>
      </c>
      <c r="O1549" s="19">
        <v>58.928571428571402</v>
      </c>
      <c r="P1549" s="19">
        <v>29.0178571428571</v>
      </c>
    </row>
    <row r="1550" spans="1:16" ht="14.1" x14ac:dyDescent="0.5">
      <c r="A1550" t="s">
        <v>2923</v>
      </c>
      <c r="B1550" s="17" t="s">
        <v>528</v>
      </c>
      <c r="C1550" t="s">
        <v>2430</v>
      </c>
      <c r="D1550" t="s">
        <v>2914</v>
      </c>
      <c r="E1550" t="s">
        <v>2915</v>
      </c>
      <c r="F1550" s="18">
        <v>1.8950000000000002E-2</v>
      </c>
      <c r="G1550" s="18">
        <v>7.5599999999999999E-3</v>
      </c>
      <c r="H1550" s="18">
        <v>9.5399999999999999E-3</v>
      </c>
      <c r="I1550" s="18">
        <v>3.6049999999999999E-2</v>
      </c>
      <c r="J1550" s="19">
        <v>0.52549999999999997</v>
      </c>
      <c r="K1550" s="19">
        <v>0.2097</v>
      </c>
      <c r="L1550" s="19">
        <v>0.26469999999999999</v>
      </c>
      <c r="M1550" s="20">
        <v>4</v>
      </c>
      <c r="N1550" s="19">
        <v>56.053811659192803</v>
      </c>
      <c r="O1550" s="19">
        <v>72.645739910313907</v>
      </c>
      <c r="P1550" s="19">
        <v>34.529147982062803</v>
      </c>
    </row>
    <row r="1551" spans="1:16" ht="14.1" x14ac:dyDescent="0.5">
      <c r="A1551" t="s">
        <v>2924</v>
      </c>
      <c r="B1551" s="17" t="s">
        <v>528</v>
      </c>
      <c r="C1551" t="s">
        <v>2430</v>
      </c>
      <c r="D1551" t="s">
        <v>2914</v>
      </c>
      <c r="E1551" t="s">
        <v>2915</v>
      </c>
      <c r="F1551" s="18">
        <v>2.554E-2</v>
      </c>
      <c r="G1551" s="18">
        <v>1.206E-2</v>
      </c>
      <c r="H1551" s="18">
        <v>1.4239999999999999E-2</v>
      </c>
      <c r="I1551" s="18">
        <v>5.1839999999999997E-2</v>
      </c>
      <c r="J1551" s="19">
        <v>0.49259999999999998</v>
      </c>
      <c r="K1551" s="19">
        <v>0.23269999999999999</v>
      </c>
      <c r="L1551" s="19">
        <v>0.2747</v>
      </c>
      <c r="M1551" s="20">
        <v>4</v>
      </c>
      <c r="N1551" s="19">
        <v>42.152466367712996</v>
      </c>
      <c r="O1551" s="19">
        <v>78.026905829596402</v>
      </c>
      <c r="P1551" s="19">
        <v>38.116591928251097</v>
      </c>
    </row>
    <row r="1552" spans="1:16" ht="14.1" x14ac:dyDescent="0.5">
      <c r="A1552" t="s">
        <v>2925</v>
      </c>
      <c r="B1552" s="17" t="s">
        <v>528</v>
      </c>
      <c r="C1552" t="s">
        <v>2430</v>
      </c>
      <c r="D1552" t="s">
        <v>2712</v>
      </c>
      <c r="E1552" t="s">
        <v>2713</v>
      </c>
      <c r="F1552" s="18">
        <v>2.4709999999999999E-2</v>
      </c>
      <c r="G1552" s="18">
        <v>9.2899999999999996E-3</v>
      </c>
      <c r="H1552" s="18">
        <v>2.171E-2</v>
      </c>
      <c r="I1552" s="18">
        <v>5.5710000000000003E-2</v>
      </c>
      <c r="J1552" s="19">
        <v>0.44190000000000002</v>
      </c>
      <c r="K1552" s="19">
        <v>0.16500000000000001</v>
      </c>
      <c r="L1552" s="19">
        <v>0.3931</v>
      </c>
      <c r="M1552" s="20">
        <v>4</v>
      </c>
      <c r="N1552" s="19">
        <v>21.076233183856498</v>
      </c>
      <c r="O1552" s="19">
        <v>48.430493273542602</v>
      </c>
      <c r="P1552" s="19">
        <v>82.062780269058294</v>
      </c>
    </row>
    <row r="1553" spans="1:16" ht="14.1" x14ac:dyDescent="0.5">
      <c r="A1553" t="s">
        <v>2926</v>
      </c>
      <c r="B1553" s="17" t="s">
        <v>528</v>
      </c>
      <c r="C1553" t="s">
        <v>2430</v>
      </c>
      <c r="D1553" t="s">
        <v>2914</v>
      </c>
      <c r="E1553" t="s">
        <v>2915</v>
      </c>
      <c r="F1553" s="18">
        <v>2.945E-2</v>
      </c>
      <c r="G1553" s="18">
        <v>1.231E-2</v>
      </c>
      <c r="H1553" s="18">
        <v>1.44E-2</v>
      </c>
      <c r="I1553" s="18">
        <v>5.6160000000000002E-2</v>
      </c>
      <c r="J1553" s="19">
        <v>0.52439999999999998</v>
      </c>
      <c r="K1553" s="19">
        <v>0.21920000000000001</v>
      </c>
      <c r="L1553" s="19">
        <v>0.25640000000000002</v>
      </c>
      <c r="M1553" s="20">
        <v>4</v>
      </c>
      <c r="N1553" s="19">
        <v>55.156950672645699</v>
      </c>
      <c r="O1553" s="19">
        <v>74.887892376681606</v>
      </c>
      <c r="P1553" s="19">
        <v>30.941704035874402</v>
      </c>
    </row>
    <row r="1554" spans="1:16" ht="14.1" x14ac:dyDescent="0.5">
      <c r="A1554" t="s">
        <v>2927</v>
      </c>
      <c r="B1554" s="17" t="s">
        <v>528</v>
      </c>
      <c r="C1554" t="s">
        <v>2430</v>
      </c>
      <c r="D1554" t="s">
        <v>2633</v>
      </c>
      <c r="E1554" t="s">
        <v>2634</v>
      </c>
      <c r="F1554" s="18">
        <v>3.3119999999999997E-2</v>
      </c>
      <c r="G1554" s="18">
        <v>1.2959999999999999E-2</v>
      </c>
      <c r="H1554" s="18">
        <v>2.5919999999999999E-2</v>
      </c>
      <c r="I1554" s="18">
        <v>7.1999999999999995E-2</v>
      </c>
      <c r="J1554" s="19">
        <v>0.46</v>
      </c>
      <c r="K1554" s="19">
        <v>0.18</v>
      </c>
      <c r="L1554" s="19">
        <v>0.36</v>
      </c>
      <c r="M1554" s="20">
        <v>5</v>
      </c>
      <c r="N1554" s="19">
        <v>30.941704035874402</v>
      </c>
      <c r="O1554" s="19">
        <v>49.775784753363197</v>
      </c>
      <c r="P1554" s="19">
        <v>74.887892376681606</v>
      </c>
    </row>
    <row r="1555" spans="1:16" ht="14.1" x14ac:dyDescent="0.5">
      <c r="A1555" t="s">
        <v>2928</v>
      </c>
      <c r="B1555" s="17" t="s">
        <v>528</v>
      </c>
      <c r="C1555" t="s">
        <v>2430</v>
      </c>
      <c r="D1555" t="s">
        <v>2914</v>
      </c>
      <c r="E1555" t="s">
        <v>2915</v>
      </c>
      <c r="F1555" s="18">
        <v>4.8030000000000003E-2</v>
      </c>
      <c r="G1555" s="18">
        <v>2.0140000000000002E-2</v>
      </c>
      <c r="H1555" s="18">
        <v>2.3570000000000001E-2</v>
      </c>
      <c r="I1555" s="18">
        <v>9.1300000000000006E-2</v>
      </c>
      <c r="J1555" s="19">
        <v>0.52600000000000002</v>
      </c>
      <c r="K1555" s="19">
        <v>0.221</v>
      </c>
      <c r="L1555" s="19">
        <v>0.25800000000000001</v>
      </c>
      <c r="M1555" s="20">
        <v>5</v>
      </c>
      <c r="N1555" s="19">
        <v>56.053811659192803</v>
      </c>
      <c r="O1555" s="19">
        <v>73.542600896861003</v>
      </c>
      <c r="P1555" s="19">
        <v>31.390134529148</v>
      </c>
    </row>
    <row r="1556" spans="1:16" ht="14.1" x14ac:dyDescent="0.5">
      <c r="A1556" t="s">
        <v>2929</v>
      </c>
      <c r="B1556" s="17" t="s">
        <v>528</v>
      </c>
      <c r="C1556" t="s">
        <v>2430</v>
      </c>
      <c r="D1556" t="s">
        <v>2914</v>
      </c>
      <c r="E1556" t="s">
        <v>2915</v>
      </c>
      <c r="F1556" s="18">
        <v>4.4549999999999999E-2</v>
      </c>
      <c r="G1556" s="18">
        <v>2.068E-2</v>
      </c>
      <c r="H1556" s="18">
        <v>2.6970000000000001E-2</v>
      </c>
      <c r="I1556" s="18">
        <v>9.1899999999999996E-2</v>
      </c>
      <c r="J1556" s="19">
        <v>0.48499999999999999</v>
      </c>
      <c r="K1556" s="19">
        <v>0.22500000000000001</v>
      </c>
      <c r="L1556" s="19">
        <v>0.29299999999999998</v>
      </c>
      <c r="M1556" s="20">
        <v>6</v>
      </c>
      <c r="N1556" s="19">
        <v>37.053571428571402</v>
      </c>
      <c r="O1556" s="19">
        <v>72.767857142857096</v>
      </c>
      <c r="P1556" s="19">
        <v>48.660714285714299</v>
      </c>
    </row>
    <row r="1557" spans="1:16" ht="14.1" x14ac:dyDescent="0.5">
      <c r="A1557" t="s">
        <v>2930</v>
      </c>
      <c r="B1557" s="17" t="s">
        <v>528</v>
      </c>
      <c r="C1557" t="s">
        <v>2430</v>
      </c>
      <c r="D1557" t="s">
        <v>2789</v>
      </c>
      <c r="E1557" t="s">
        <v>2790</v>
      </c>
      <c r="F1557" s="18">
        <v>5.2510000000000001E-2</v>
      </c>
      <c r="G1557" s="18">
        <v>1.8790000000000001E-2</v>
      </c>
      <c r="H1557" s="18">
        <v>4.1020000000000001E-2</v>
      </c>
      <c r="I1557" s="18">
        <v>0.11232</v>
      </c>
      <c r="J1557" s="19">
        <v>0.46750000000000003</v>
      </c>
      <c r="K1557" s="19">
        <v>0.1673</v>
      </c>
      <c r="L1557" s="19">
        <v>0.36520000000000002</v>
      </c>
      <c r="M1557" s="20">
        <v>6</v>
      </c>
      <c r="N1557" s="19">
        <v>29.464285714285701</v>
      </c>
      <c r="O1557" s="19">
        <v>46.875</v>
      </c>
      <c r="P1557" s="19">
        <v>79.910714285714306</v>
      </c>
    </row>
    <row r="1558" spans="1:16" ht="14.1" x14ac:dyDescent="0.5">
      <c r="A1558" t="s">
        <v>2931</v>
      </c>
      <c r="B1558" s="17" t="s">
        <v>528</v>
      </c>
      <c r="C1558" t="s">
        <v>2430</v>
      </c>
      <c r="D1558" t="s">
        <v>2891</v>
      </c>
      <c r="E1558" t="s">
        <v>2892</v>
      </c>
      <c r="F1558" s="18">
        <v>8.1250000000000003E-2</v>
      </c>
      <c r="G1558" s="18">
        <v>3.9219999999999998E-2</v>
      </c>
      <c r="H1558" s="18">
        <v>5.6710000000000003E-2</v>
      </c>
      <c r="I1558" s="18">
        <v>0.18099999999999999</v>
      </c>
      <c r="J1558" s="19">
        <v>0.44900000000000001</v>
      </c>
      <c r="K1558" s="19">
        <v>0.217</v>
      </c>
      <c r="L1558" s="19">
        <v>0.313</v>
      </c>
      <c r="M1558" s="20">
        <v>7</v>
      </c>
      <c r="N1558" s="19">
        <v>24.6636771300448</v>
      </c>
      <c r="O1558" s="19">
        <v>67.264573991031398</v>
      </c>
      <c r="P1558" s="19">
        <v>55.605381165919297</v>
      </c>
    </row>
    <row r="1559" spans="1:16" ht="14.1" x14ac:dyDescent="0.5">
      <c r="A1559" t="s">
        <v>2932</v>
      </c>
      <c r="B1559" s="17" t="s">
        <v>528</v>
      </c>
      <c r="C1559" t="s">
        <v>2430</v>
      </c>
      <c r="D1559" t="s">
        <v>2789</v>
      </c>
      <c r="E1559" t="s">
        <v>2790</v>
      </c>
      <c r="F1559" s="18">
        <v>0.13161999999999999</v>
      </c>
      <c r="G1559" s="18">
        <v>4.8710000000000003E-2</v>
      </c>
      <c r="H1559" s="18">
        <v>0.10503999999999999</v>
      </c>
      <c r="I1559" s="18">
        <v>0.28538000000000002</v>
      </c>
      <c r="J1559" s="19">
        <v>0.4612</v>
      </c>
      <c r="K1559" s="19">
        <v>0.17069999999999999</v>
      </c>
      <c r="L1559" s="19">
        <v>0.36809999999999998</v>
      </c>
      <c r="M1559" s="20">
        <v>9</v>
      </c>
      <c r="N1559" s="19">
        <v>41.071428571428598</v>
      </c>
      <c r="O1559" s="19">
        <v>43.303571428571402</v>
      </c>
      <c r="P1559" s="19">
        <v>69.642857142857096</v>
      </c>
    </row>
    <row r="1560" spans="1:16" ht="14.1" x14ac:dyDescent="0.5">
      <c r="A1560" t="s">
        <v>2933</v>
      </c>
      <c r="B1560" s="17" t="s">
        <v>528</v>
      </c>
      <c r="C1560" t="s">
        <v>2430</v>
      </c>
      <c r="D1560" t="s">
        <v>2891</v>
      </c>
      <c r="E1560" t="s">
        <v>2892</v>
      </c>
      <c r="F1560" s="18">
        <v>0.26119999999999999</v>
      </c>
      <c r="G1560" s="18">
        <v>0.11756999999999999</v>
      </c>
      <c r="H1560" s="18">
        <v>0.16366</v>
      </c>
      <c r="I1560" s="18">
        <v>0.55800000000000005</v>
      </c>
      <c r="J1560" s="19">
        <v>0.46800000000000003</v>
      </c>
      <c r="K1560" s="19">
        <v>0.21099999999999999</v>
      </c>
      <c r="L1560" s="19">
        <v>0.29299999999999998</v>
      </c>
      <c r="M1560" s="20">
        <v>11</v>
      </c>
      <c r="N1560" s="19">
        <v>41.2556053811659</v>
      </c>
      <c r="O1560" s="19">
        <v>55.605381165919297</v>
      </c>
      <c r="P1560" s="19">
        <v>45.739910313901298</v>
      </c>
    </row>
    <row r="1561" spans="1:16" ht="14.1" x14ac:dyDescent="0.5">
      <c r="A1561" t="s">
        <v>2934</v>
      </c>
      <c r="B1561" s="17" t="s">
        <v>528</v>
      </c>
      <c r="C1561" t="s">
        <v>2430</v>
      </c>
      <c r="D1561" t="s">
        <v>2712</v>
      </c>
      <c r="E1561" t="s">
        <v>2713</v>
      </c>
      <c r="F1561" s="18">
        <v>0.40128999999999998</v>
      </c>
      <c r="G1561" s="18">
        <v>0.18720999999999999</v>
      </c>
      <c r="H1561" s="18">
        <v>0.31546999999999997</v>
      </c>
      <c r="I1561" s="18">
        <v>0.90397000000000005</v>
      </c>
      <c r="J1561" s="19">
        <v>0.4446</v>
      </c>
      <c r="K1561" s="19">
        <v>0.20830000000000001</v>
      </c>
      <c r="L1561" s="19">
        <v>0.34710000000000002</v>
      </c>
      <c r="M1561" s="20">
        <v>13</v>
      </c>
      <c r="N1561" s="19">
        <v>33.1838565022422</v>
      </c>
      <c r="O1561" s="19">
        <v>54.260089686098702</v>
      </c>
      <c r="P1561" s="19">
        <v>67.264573991031398</v>
      </c>
    </row>
    <row r="1562" spans="1:16" ht="14.1" x14ac:dyDescent="0.5">
      <c r="A1562" t="s">
        <v>2935</v>
      </c>
      <c r="B1562" s="17" t="s">
        <v>858</v>
      </c>
      <c r="C1562" t="s">
        <v>2430</v>
      </c>
      <c r="D1562" t="s">
        <v>2720</v>
      </c>
      <c r="E1562" t="s">
        <v>2721</v>
      </c>
      <c r="F1562" s="18">
        <v>2.15E-3</v>
      </c>
      <c r="G1562" s="18">
        <v>5.4000000000000001E-4</v>
      </c>
      <c r="H1562" s="18">
        <v>2.5200000000000001E-3</v>
      </c>
      <c r="I1562" s="18">
        <v>5.2100000000000002E-3</v>
      </c>
      <c r="J1562" s="19">
        <v>0.41299999999999998</v>
      </c>
      <c r="K1562" s="19">
        <v>0.104</v>
      </c>
      <c r="L1562" s="19">
        <v>0.48299999999999998</v>
      </c>
      <c r="M1562" s="20">
        <v>1</v>
      </c>
      <c r="N1562" s="19">
        <v>0.134529147982063</v>
      </c>
      <c r="O1562" s="19">
        <v>0.17040358744394599</v>
      </c>
      <c r="P1562" s="19">
        <v>0.94618834080717495</v>
      </c>
    </row>
    <row r="1563" spans="1:16" ht="14.1" x14ac:dyDescent="0.5">
      <c r="A1563" t="s">
        <v>2936</v>
      </c>
      <c r="B1563" s="17" t="s">
        <v>858</v>
      </c>
      <c r="C1563" t="s">
        <v>2430</v>
      </c>
      <c r="D1563" t="s">
        <v>2937</v>
      </c>
      <c r="E1563" t="s">
        <v>2938</v>
      </c>
      <c r="F1563" s="18">
        <v>4.5999999999999999E-3</v>
      </c>
      <c r="G1563" s="18">
        <v>1.6999999999999999E-3</v>
      </c>
      <c r="H1563" s="18">
        <v>7.4999999999999997E-3</v>
      </c>
      <c r="I1563" s="18">
        <v>1.37E-2</v>
      </c>
      <c r="J1563" s="19">
        <v>0.33</v>
      </c>
      <c r="K1563" s="19">
        <v>0.12</v>
      </c>
      <c r="L1563" s="19">
        <v>0.54</v>
      </c>
      <c r="M1563" s="20">
        <v>2</v>
      </c>
      <c r="N1563" s="19">
        <v>4.03587443946188</v>
      </c>
      <c r="O1563" s="19">
        <v>27.3542600896861</v>
      </c>
      <c r="P1563" s="19">
        <v>97.757847533632301</v>
      </c>
    </row>
    <row r="1564" spans="1:16" ht="14.1" x14ac:dyDescent="0.5">
      <c r="A1564" t="s">
        <v>2939</v>
      </c>
      <c r="B1564" s="17" t="s">
        <v>858</v>
      </c>
      <c r="C1564" t="s">
        <v>2430</v>
      </c>
      <c r="D1564" t="s">
        <v>2720</v>
      </c>
      <c r="E1564" t="s">
        <v>2721</v>
      </c>
      <c r="F1564" s="18">
        <v>1.7229999999999999E-2</v>
      </c>
      <c r="G1564" s="18">
        <v>4.64E-3</v>
      </c>
      <c r="H1564" s="18">
        <v>5.79E-3</v>
      </c>
      <c r="I1564" s="18">
        <v>2.7660000000000001E-2</v>
      </c>
      <c r="J1564" s="19">
        <v>0.623</v>
      </c>
      <c r="K1564" s="19">
        <v>0.16800000000000001</v>
      </c>
      <c r="L1564" s="19">
        <v>0.20899999999999999</v>
      </c>
      <c r="M1564" s="20">
        <v>3</v>
      </c>
      <c r="N1564" s="19">
        <v>80.357142857142904</v>
      </c>
      <c r="O1564" s="19">
        <v>48.660714285714299</v>
      </c>
      <c r="P1564" s="19">
        <v>19.6428571428571</v>
      </c>
    </row>
    <row r="1565" spans="1:16" ht="14.1" x14ac:dyDescent="0.5">
      <c r="A1565" t="s">
        <v>2940</v>
      </c>
      <c r="B1565" s="17" t="s">
        <v>858</v>
      </c>
      <c r="C1565" t="s">
        <v>2430</v>
      </c>
      <c r="D1565" t="s">
        <v>2937</v>
      </c>
      <c r="E1565" t="s">
        <v>2938</v>
      </c>
      <c r="F1565" s="18">
        <v>2.01E-2</v>
      </c>
      <c r="G1565" s="18">
        <v>5.1999999999999998E-3</v>
      </c>
      <c r="H1565" s="18">
        <v>1.4200000000000001E-2</v>
      </c>
      <c r="I1565" s="18">
        <v>3.9399999999999998E-2</v>
      </c>
      <c r="J1565" s="19">
        <v>0.51</v>
      </c>
      <c r="K1565" s="19">
        <v>0.13</v>
      </c>
      <c r="L1565" s="19">
        <v>0.36</v>
      </c>
      <c r="M1565" s="20">
        <v>4</v>
      </c>
      <c r="N1565" s="19">
        <v>50.224215246636803</v>
      </c>
      <c r="O1565" s="19">
        <v>34.529147982062803</v>
      </c>
      <c r="P1565" s="19">
        <v>70.852017937219699</v>
      </c>
    </row>
    <row r="1566" spans="1:16" ht="14.1" x14ac:dyDescent="0.5">
      <c r="A1566" t="s">
        <v>2941</v>
      </c>
      <c r="B1566" s="17" t="s">
        <v>858</v>
      </c>
      <c r="C1566" t="s">
        <v>2430</v>
      </c>
      <c r="D1566" t="s">
        <v>2942</v>
      </c>
      <c r="E1566" t="s">
        <v>2943</v>
      </c>
      <c r="F1566" s="18">
        <v>2.12E-2</v>
      </c>
      <c r="G1566" s="18">
        <v>6.7000000000000002E-3</v>
      </c>
      <c r="H1566" s="18">
        <v>1.43E-2</v>
      </c>
      <c r="I1566" s="18">
        <v>4.2200000000000001E-2</v>
      </c>
      <c r="J1566" s="19">
        <v>0.49399999999999999</v>
      </c>
      <c r="K1566" s="19">
        <v>0.16500000000000001</v>
      </c>
      <c r="L1566" s="19">
        <v>0.34</v>
      </c>
      <c r="M1566" s="20">
        <v>4</v>
      </c>
      <c r="N1566" s="19">
        <v>43.946188340807197</v>
      </c>
      <c r="O1566" s="19">
        <v>48.878923766816101</v>
      </c>
      <c r="P1566" s="19">
        <v>62.331838565022402</v>
      </c>
    </row>
    <row r="1567" spans="1:16" ht="14.1" x14ac:dyDescent="0.5">
      <c r="A1567" t="s">
        <v>2944</v>
      </c>
      <c r="B1567" s="17" t="s">
        <v>858</v>
      </c>
      <c r="C1567" t="s">
        <v>2430</v>
      </c>
      <c r="D1567" t="s">
        <v>2942</v>
      </c>
      <c r="E1567" t="s">
        <v>2943</v>
      </c>
      <c r="F1567" s="18">
        <v>2.92E-2</v>
      </c>
      <c r="G1567" s="18">
        <v>9.1999999999999998E-3</v>
      </c>
      <c r="H1567" s="18">
        <v>1.12E-2</v>
      </c>
      <c r="I1567" s="18">
        <v>4.9599999999999998E-2</v>
      </c>
      <c r="J1567" s="19">
        <v>0.58599999999999997</v>
      </c>
      <c r="K1567" s="19">
        <v>0.183</v>
      </c>
      <c r="L1567" s="19">
        <v>0.23100000000000001</v>
      </c>
      <c r="M1567" s="20">
        <v>4</v>
      </c>
      <c r="N1567" s="19">
        <v>73.094170403587398</v>
      </c>
      <c r="O1567" s="19">
        <v>60.538116591928301</v>
      </c>
      <c r="P1567" s="19">
        <v>21.52466367713</v>
      </c>
    </row>
    <row r="1568" spans="1:16" ht="14.1" x14ac:dyDescent="0.5">
      <c r="A1568" t="s">
        <v>2945</v>
      </c>
      <c r="B1568" s="17" t="s">
        <v>858</v>
      </c>
      <c r="C1568" t="s">
        <v>2430</v>
      </c>
      <c r="D1568" t="s">
        <v>2942</v>
      </c>
      <c r="E1568" t="s">
        <v>2943</v>
      </c>
      <c r="F1568" s="18">
        <v>3.0499999999999999E-2</v>
      </c>
      <c r="G1568" s="18">
        <v>1.0200000000000001E-2</v>
      </c>
      <c r="H1568" s="18">
        <v>2.63E-2</v>
      </c>
      <c r="I1568" s="18">
        <v>6.6900000000000001E-2</v>
      </c>
      <c r="J1568" s="19">
        <v>0.45400000000000001</v>
      </c>
      <c r="K1568" s="19">
        <v>0.155</v>
      </c>
      <c r="L1568" s="19">
        <v>0.39200000000000002</v>
      </c>
      <c r="M1568" s="20">
        <v>5</v>
      </c>
      <c r="N1568" s="19">
        <v>29.147982062780301</v>
      </c>
      <c r="O1568" s="19">
        <v>40.807174887892401</v>
      </c>
      <c r="P1568" s="19">
        <v>85.650224215246595</v>
      </c>
    </row>
    <row r="1569" spans="1:16" ht="14.1" x14ac:dyDescent="0.5">
      <c r="A1569" t="s">
        <v>2946</v>
      </c>
      <c r="B1569" s="17" t="s">
        <v>858</v>
      </c>
      <c r="C1569" t="s">
        <v>2430</v>
      </c>
      <c r="D1569" t="s">
        <v>2937</v>
      </c>
      <c r="E1569" t="s">
        <v>2938</v>
      </c>
      <c r="F1569" s="18">
        <v>5.0999999999999997E-2</v>
      </c>
      <c r="G1569" s="18">
        <v>8.8000000000000005E-3</v>
      </c>
      <c r="H1569" s="18">
        <v>2.7E-2</v>
      </c>
      <c r="I1569" s="18">
        <v>8.6800000000000002E-2</v>
      </c>
      <c r="J1569" s="19">
        <v>0.59</v>
      </c>
      <c r="K1569" s="19">
        <v>0.1</v>
      </c>
      <c r="L1569" s="19">
        <v>0.31</v>
      </c>
      <c r="M1569" s="20">
        <v>5</v>
      </c>
      <c r="N1569" s="19">
        <v>72.645739910313907</v>
      </c>
      <c r="O1569" s="19">
        <v>17.937219730941699</v>
      </c>
      <c r="P1569" s="19">
        <v>51.121076233183899</v>
      </c>
    </row>
    <row r="1570" spans="1:16" ht="14.1" x14ac:dyDescent="0.5">
      <c r="A1570" t="s">
        <v>2947</v>
      </c>
      <c r="B1570" s="17" t="s">
        <v>858</v>
      </c>
      <c r="C1570" t="s">
        <v>2430</v>
      </c>
      <c r="D1570" t="s">
        <v>2942</v>
      </c>
      <c r="E1570" t="s">
        <v>2943</v>
      </c>
      <c r="F1570" s="18">
        <v>5.1499999999999997E-2</v>
      </c>
      <c r="G1570" s="18">
        <v>1.5699999999999999E-2</v>
      </c>
      <c r="H1570" s="18">
        <v>2.87E-2</v>
      </c>
      <c r="I1570" s="18">
        <v>9.5799999999999996E-2</v>
      </c>
      <c r="J1570" s="19">
        <v>0.53500000000000003</v>
      </c>
      <c r="K1570" s="19">
        <v>0.16400000000000001</v>
      </c>
      <c r="L1570" s="19">
        <v>0.30099999999999999</v>
      </c>
      <c r="M1570" s="20">
        <v>6</v>
      </c>
      <c r="N1570" s="19">
        <v>55.803571428571402</v>
      </c>
      <c r="O1570" s="19">
        <v>45.535714285714299</v>
      </c>
      <c r="P1570" s="19">
        <v>51.339285714285701</v>
      </c>
    </row>
    <row r="1571" spans="1:16" ht="14.1" x14ac:dyDescent="0.5">
      <c r="A1571" t="s">
        <v>2948</v>
      </c>
      <c r="B1571" s="17" t="s">
        <v>858</v>
      </c>
      <c r="C1571" t="s">
        <v>2430</v>
      </c>
      <c r="D1571" t="s">
        <v>2942</v>
      </c>
      <c r="E1571" t="s">
        <v>2943</v>
      </c>
      <c r="F1571" s="18">
        <v>6.8199999999999997E-2</v>
      </c>
      <c r="G1571" s="18">
        <v>2.5000000000000001E-2</v>
      </c>
      <c r="H1571" s="18">
        <v>4.8300000000000003E-2</v>
      </c>
      <c r="I1571" s="18">
        <v>0.14149999999999999</v>
      </c>
      <c r="J1571" s="19">
        <v>0.48199999999999998</v>
      </c>
      <c r="K1571" s="19">
        <v>0.17299999999999999</v>
      </c>
      <c r="L1571" s="19">
        <v>0.34499999999999997</v>
      </c>
      <c r="M1571" s="20">
        <v>7</v>
      </c>
      <c r="N1571" s="19">
        <v>38.116591928251097</v>
      </c>
      <c r="O1571" s="19">
        <v>50.224215246636803</v>
      </c>
      <c r="P1571" s="19">
        <v>68.609865470852</v>
      </c>
    </row>
    <row r="1572" spans="1:16" ht="14.1" x14ac:dyDescent="0.5">
      <c r="A1572" t="s">
        <v>2949</v>
      </c>
      <c r="B1572" s="17" t="s">
        <v>858</v>
      </c>
      <c r="C1572" t="s">
        <v>2430</v>
      </c>
      <c r="D1572" t="s">
        <v>2937</v>
      </c>
      <c r="E1572" t="s">
        <v>2938</v>
      </c>
      <c r="F1572" s="18">
        <v>8.14E-2</v>
      </c>
      <c r="G1572" s="18">
        <v>1.8700000000000001E-2</v>
      </c>
      <c r="H1572" s="18">
        <v>5.1200000000000002E-2</v>
      </c>
      <c r="I1572" s="18">
        <v>0.1512</v>
      </c>
      <c r="J1572" s="19">
        <v>0.54</v>
      </c>
      <c r="K1572" s="19">
        <v>0.12</v>
      </c>
      <c r="L1572" s="19">
        <v>0.34</v>
      </c>
      <c r="M1572" s="20">
        <v>7</v>
      </c>
      <c r="N1572" s="19">
        <v>56.9506726457399</v>
      </c>
      <c r="O1572" s="19">
        <v>23.318385650224201</v>
      </c>
      <c r="P1572" s="19">
        <v>66.367713004484301</v>
      </c>
    </row>
    <row r="1573" spans="1:16" ht="14.1" x14ac:dyDescent="0.5">
      <c r="A1573" t="s">
        <v>2950</v>
      </c>
      <c r="B1573" s="17" t="s">
        <v>858</v>
      </c>
      <c r="C1573" t="s">
        <v>2430</v>
      </c>
      <c r="D1573" t="s">
        <v>2942</v>
      </c>
      <c r="E1573" t="s">
        <v>2943</v>
      </c>
      <c r="F1573" s="18">
        <v>9.4299999999999995E-2</v>
      </c>
      <c r="G1573" s="18">
        <v>2.46E-2</v>
      </c>
      <c r="H1573" s="18">
        <v>6.93E-2</v>
      </c>
      <c r="I1573" s="18">
        <v>0.1883</v>
      </c>
      <c r="J1573" s="19">
        <v>0.49099999999999999</v>
      </c>
      <c r="K1573" s="19">
        <v>0.13500000000000001</v>
      </c>
      <c r="L1573" s="19">
        <v>0.374</v>
      </c>
      <c r="M1573" s="20">
        <v>7</v>
      </c>
      <c r="N1573" s="19">
        <v>41.704035874439498</v>
      </c>
      <c r="O1573" s="19">
        <v>31.390134529148</v>
      </c>
      <c r="P1573" s="19">
        <v>76.233183856502194</v>
      </c>
    </row>
    <row r="1574" spans="1:16" ht="14.1" x14ac:dyDescent="0.5">
      <c r="A1574" t="s">
        <v>2951</v>
      </c>
      <c r="B1574" s="17" t="s">
        <v>858</v>
      </c>
      <c r="C1574" t="s">
        <v>2430</v>
      </c>
      <c r="D1574" t="s">
        <v>2942</v>
      </c>
      <c r="E1574" t="s">
        <v>2943</v>
      </c>
      <c r="F1574" s="18">
        <v>9.7699999999999995E-2</v>
      </c>
      <c r="G1574" s="18">
        <v>4.4200000000000003E-2</v>
      </c>
      <c r="H1574" s="18">
        <v>5.4800000000000001E-2</v>
      </c>
      <c r="I1574" s="18">
        <v>0.19670000000000001</v>
      </c>
      <c r="J1574" s="19">
        <v>0.498</v>
      </c>
      <c r="K1574" s="19">
        <v>0.224</v>
      </c>
      <c r="L1574" s="19">
        <v>0.27800000000000002</v>
      </c>
      <c r="M1574" s="20">
        <v>8</v>
      </c>
      <c r="N1574" s="19">
        <v>50.224215246636803</v>
      </c>
      <c r="O1574" s="19">
        <v>71.300448430493304</v>
      </c>
      <c r="P1574" s="19">
        <v>39.910313901345297</v>
      </c>
    </row>
    <row r="1575" spans="1:16" ht="14.1" x14ac:dyDescent="0.5">
      <c r="A1575" t="s">
        <v>2952</v>
      </c>
      <c r="B1575" s="17" t="s">
        <v>858</v>
      </c>
      <c r="C1575" t="s">
        <v>2430</v>
      </c>
      <c r="D1575" t="s">
        <v>2724</v>
      </c>
      <c r="E1575" t="s">
        <v>2725</v>
      </c>
      <c r="F1575" s="18">
        <v>9.2499999999999999E-2</v>
      </c>
      <c r="G1575" s="18">
        <v>3.755E-2</v>
      </c>
      <c r="H1575" s="18">
        <v>0.10413</v>
      </c>
      <c r="I1575" s="18">
        <v>0.23418</v>
      </c>
      <c r="J1575" s="19">
        <v>0.3992</v>
      </c>
      <c r="K1575" s="19">
        <v>0.16439999999999999</v>
      </c>
      <c r="L1575" s="19">
        <v>0.43640000000000001</v>
      </c>
      <c r="M1575" s="20">
        <v>8</v>
      </c>
      <c r="N1575" s="19">
        <v>20.179372197309402</v>
      </c>
      <c r="O1575" s="19">
        <v>42.152466367712996</v>
      </c>
      <c r="P1575" s="19">
        <v>86.547085201793706</v>
      </c>
    </row>
    <row r="1576" spans="1:16" ht="14.1" x14ac:dyDescent="0.5">
      <c r="A1576" t="s">
        <v>2953</v>
      </c>
      <c r="B1576" s="17" t="s">
        <v>858</v>
      </c>
      <c r="C1576" t="s">
        <v>2430</v>
      </c>
      <c r="D1576" t="s">
        <v>2937</v>
      </c>
      <c r="E1576" t="s">
        <v>2938</v>
      </c>
      <c r="F1576" s="18">
        <v>0.12559999999999999</v>
      </c>
      <c r="G1576" s="18">
        <v>3.5200000000000002E-2</v>
      </c>
      <c r="H1576" s="18">
        <v>9.7100000000000006E-2</v>
      </c>
      <c r="I1576" s="18">
        <v>0.25790000000000002</v>
      </c>
      <c r="J1576" s="19">
        <v>0.49</v>
      </c>
      <c r="K1576" s="19">
        <v>0.14000000000000001</v>
      </c>
      <c r="L1576" s="19">
        <v>0.38</v>
      </c>
      <c r="M1576" s="20">
        <v>9</v>
      </c>
      <c r="N1576" s="19">
        <v>50.892857142857103</v>
      </c>
      <c r="O1576" s="19">
        <v>27.2321428571429</v>
      </c>
      <c r="P1576" s="19">
        <v>73.214285714285694</v>
      </c>
    </row>
    <row r="1577" spans="1:16" ht="14.1" x14ac:dyDescent="0.5">
      <c r="A1577" t="s">
        <v>2954</v>
      </c>
      <c r="B1577" s="17" t="s">
        <v>858</v>
      </c>
      <c r="C1577" t="s">
        <v>2430</v>
      </c>
      <c r="D1577" t="s">
        <v>2942</v>
      </c>
      <c r="E1577" t="s">
        <v>2943</v>
      </c>
      <c r="F1577" s="18">
        <v>0.14000000000000001</v>
      </c>
      <c r="G1577" s="18">
        <v>4.1099999999999998E-2</v>
      </c>
      <c r="H1577" s="18">
        <v>9.5600000000000004E-2</v>
      </c>
      <c r="I1577" s="18">
        <v>0.27660000000000001</v>
      </c>
      <c r="J1577" s="19">
        <v>0.51700000000000002</v>
      </c>
      <c r="K1577" s="19">
        <v>0.129</v>
      </c>
      <c r="L1577" s="19">
        <v>0.35299999999999998</v>
      </c>
      <c r="M1577" s="20">
        <v>9</v>
      </c>
      <c r="N1577" s="19">
        <v>59.821428571428598</v>
      </c>
      <c r="O1577" s="19">
        <v>21.875</v>
      </c>
      <c r="P1577" s="19">
        <v>64.285714285714306</v>
      </c>
    </row>
    <row r="1578" spans="1:16" ht="14.1" x14ac:dyDescent="0.5">
      <c r="A1578" t="s">
        <v>2955</v>
      </c>
      <c r="B1578" s="17" t="s">
        <v>858</v>
      </c>
      <c r="C1578" t="s">
        <v>2430</v>
      </c>
      <c r="D1578" t="s">
        <v>2942</v>
      </c>
      <c r="E1578" t="s">
        <v>2943</v>
      </c>
      <c r="F1578" s="18">
        <v>0.16159999999999999</v>
      </c>
      <c r="G1578" s="18">
        <v>5.7299999999999997E-2</v>
      </c>
      <c r="H1578" s="18">
        <v>0.122</v>
      </c>
      <c r="I1578" s="18">
        <v>0.34079999999999999</v>
      </c>
      <c r="J1578" s="19">
        <v>0.47699999999999998</v>
      </c>
      <c r="K1578" s="19">
        <v>0.17299999999999999</v>
      </c>
      <c r="L1578" s="19">
        <v>0.35</v>
      </c>
      <c r="M1578" s="20">
        <v>10</v>
      </c>
      <c r="N1578" s="19">
        <v>47.533632286995498</v>
      </c>
      <c r="O1578" s="19">
        <v>40.807174887892401</v>
      </c>
      <c r="P1578" s="19">
        <v>62.331838565022402</v>
      </c>
    </row>
    <row r="1579" spans="1:16" ht="14.1" x14ac:dyDescent="0.5">
      <c r="A1579" t="s">
        <v>2956</v>
      </c>
      <c r="B1579" s="17" t="s">
        <v>858</v>
      </c>
      <c r="C1579" t="s">
        <v>2430</v>
      </c>
      <c r="D1579" t="s">
        <v>2942</v>
      </c>
      <c r="E1579" t="s">
        <v>2943</v>
      </c>
      <c r="F1579" s="18">
        <v>0.1346</v>
      </c>
      <c r="G1579" s="18">
        <v>5.7200000000000001E-2</v>
      </c>
      <c r="H1579" s="18">
        <v>0.16739999999999999</v>
      </c>
      <c r="I1579" s="18">
        <v>0.35920000000000002</v>
      </c>
      <c r="J1579" s="19">
        <v>0.375</v>
      </c>
      <c r="K1579" s="19">
        <v>0.16</v>
      </c>
      <c r="L1579" s="19">
        <v>0.46400000000000002</v>
      </c>
      <c r="M1579" s="20">
        <v>10</v>
      </c>
      <c r="N1579" s="19">
        <v>21.076233183856498</v>
      </c>
      <c r="O1579" s="19">
        <v>32.735426008968602</v>
      </c>
      <c r="P1579" s="19">
        <v>85.650224215246595</v>
      </c>
    </row>
    <row r="1580" spans="1:16" ht="14.1" x14ac:dyDescent="0.5">
      <c r="A1580" t="s">
        <v>2957</v>
      </c>
      <c r="B1580" s="17" t="s">
        <v>858</v>
      </c>
      <c r="C1580" t="s">
        <v>2430</v>
      </c>
      <c r="D1580" t="s">
        <v>2942</v>
      </c>
      <c r="E1580" t="s">
        <v>2943</v>
      </c>
      <c r="F1580" s="18">
        <v>0.16600000000000001</v>
      </c>
      <c r="G1580" s="18">
        <v>5.7099999999999998E-2</v>
      </c>
      <c r="H1580" s="18">
        <v>0.19209999999999999</v>
      </c>
      <c r="I1580" s="18">
        <v>0.41510000000000002</v>
      </c>
      <c r="J1580" s="19">
        <v>0.38700000000000001</v>
      </c>
      <c r="K1580" s="19">
        <v>0.13300000000000001</v>
      </c>
      <c r="L1580" s="19">
        <v>0.48</v>
      </c>
      <c r="M1580" s="20">
        <v>10</v>
      </c>
      <c r="N1580" s="19">
        <v>23.318385650224201</v>
      </c>
      <c r="O1580" s="19">
        <v>24.215246636771301</v>
      </c>
      <c r="P1580" s="19">
        <v>88.789237668161405</v>
      </c>
    </row>
    <row r="1581" spans="1:16" ht="14.1" x14ac:dyDescent="0.5">
      <c r="A1581" t="s">
        <v>2958</v>
      </c>
      <c r="B1581" s="17" t="s">
        <v>858</v>
      </c>
      <c r="C1581" t="s">
        <v>2430</v>
      </c>
      <c r="D1581" t="s">
        <v>2937</v>
      </c>
      <c r="E1581" t="s">
        <v>2938</v>
      </c>
      <c r="F1581" s="18">
        <v>0.22220000000000001</v>
      </c>
      <c r="G1581" s="18">
        <v>4.9799999999999997E-2</v>
      </c>
      <c r="H1581" s="18">
        <v>0.18429999999999999</v>
      </c>
      <c r="I1581" s="18">
        <v>0.45619999999999999</v>
      </c>
      <c r="J1581" s="19">
        <v>0.49</v>
      </c>
      <c r="K1581" s="19">
        <v>0.11</v>
      </c>
      <c r="L1581" s="19">
        <v>0.4</v>
      </c>
      <c r="M1581" s="20">
        <v>11</v>
      </c>
      <c r="N1581" s="19">
        <v>49.775784753363197</v>
      </c>
      <c r="O1581" s="19">
        <v>17.4887892376682</v>
      </c>
      <c r="P1581" s="19">
        <v>83.408071748878896</v>
      </c>
    </row>
    <row r="1582" spans="1:16" ht="14.1" x14ac:dyDescent="0.5">
      <c r="A1582" t="s">
        <v>2959</v>
      </c>
      <c r="B1582" s="17" t="s">
        <v>858</v>
      </c>
      <c r="C1582" t="s">
        <v>2430</v>
      </c>
      <c r="D1582" t="s">
        <v>2942</v>
      </c>
      <c r="E1582" t="s">
        <v>2943</v>
      </c>
      <c r="F1582" s="18">
        <v>0.23089999999999999</v>
      </c>
      <c r="G1582" s="18">
        <v>0.1191</v>
      </c>
      <c r="H1582" s="18">
        <v>0.1426</v>
      </c>
      <c r="I1582" s="18">
        <v>0.49259999999999998</v>
      </c>
      <c r="J1582" s="19">
        <v>0.46600000000000003</v>
      </c>
      <c r="K1582" s="19">
        <v>0.24199999999999999</v>
      </c>
      <c r="L1582" s="19">
        <v>0.29199999999999998</v>
      </c>
      <c r="M1582" s="20">
        <v>11</v>
      </c>
      <c r="N1582" s="19">
        <v>40.358744394618803</v>
      </c>
      <c r="O1582" s="19">
        <v>68.161434977578494</v>
      </c>
      <c r="P1582" s="19">
        <v>44.843049327354301</v>
      </c>
    </row>
    <row r="1583" spans="1:16" ht="14.1" x14ac:dyDescent="0.5">
      <c r="A1583" t="s">
        <v>2960</v>
      </c>
      <c r="B1583" s="17" t="s">
        <v>858</v>
      </c>
      <c r="C1583" t="s">
        <v>2430</v>
      </c>
      <c r="D1583" t="s">
        <v>2942</v>
      </c>
      <c r="E1583" t="s">
        <v>2943</v>
      </c>
      <c r="F1583" s="18">
        <v>0.19670000000000001</v>
      </c>
      <c r="G1583" s="18">
        <v>8.6400000000000005E-2</v>
      </c>
      <c r="H1583" s="18">
        <v>0.32379999999999998</v>
      </c>
      <c r="I1583" s="18">
        <v>0.6069</v>
      </c>
      <c r="J1583" s="19">
        <v>0.33200000000000002</v>
      </c>
      <c r="K1583" s="19">
        <v>0.14799999999999999</v>
      </c>
      <c r="L1583" s="19">
        <v>0.52100000000000002</v>
      </c>
      <c r="M1583" s="20">
        <v>12</v>
      </c>
      <c r="N1583" s="19">
        <v>15.1785714285714</v>
      </c>
      <c r="O1583" s="19">
        <v>31.696428571428601</v>
      </c>
      <c r="P1583" s="19">
        <v>88.839285714285694</v>
      </c>
    </row>
    <row r="1584" spans="1:16" ht="14.1" x14ac:dyDescent="0.5">
      <c r="A1584" t="s">
        <v>2961</v>
      </c>
      <c r="B1584" s="17" t="s">
        <v>858</v>
      </c>
      <c r="C1584" t="s">
        <v>2430</v>
      </c>
      <c r="D1584" t="s">
        <v>2942</v>
      </c>
      <c r="E1584" t="s">
        <v>2943</v>
      </c>
      <c r="F1584" s="18">
        <v>0.24149999999999999</v>
      </c>
      <c r="G1584" s="18">
        <v>0.1343</v>
      </c>
      <c r="H1584" s="18">
        <v>0.29570000000000002</v>
      </c>
      <c r="I1584" s="18">
        <v>0.67149999999999999</v>
      </c>
      <c r="J1584" s="19">
        <v>0.35599999999999998</v>
      </c>
      <c r="K1584" s="19">
        <v>0.20200000000000001</v>
      </c>
      <c r="L1584" s="19">
        <v>0.442</v>
      </c>
      <c r="M1584" s="20">
        <v>12</v>
      </c>
      <c r="N1584" s="19">
        <v>17.8571428571429</v>
      </c>
      <c r="O1584" s="19">
        <v>50</v>
      </c>
      <c r="P1584" s="19">
        <v>82.589285714285694</v>
      </c>
    </row>
    <row r="1585" spans="1:16" ht="14.1" x14ac:dyDescent="0.5">
      <c r="A1585" t="s">
        <v>2962</v>
      </c>
      <c r="B1585" s="17" t="s">
        <v>858</v>
      </c>
      <c r="C1585" t="s">
        <v>2430</v>
      </c>
      <c r="D1585" t="s">
        <v>2942</v>
      </c>
      <c r="E1585" t="s">
        <v>2943</v>
      </c>
      <c r="F1585" s="18">
        <v>0.24349999999999999</v>
      </c>
      <c r="G1585" s="18">
        <v>0.1152</v>
      </c>
      <c r="H1585" s="18">
        <v>0.3967</v>
      </c>
      <c r="I1585" s="18">
        <v>0.75539999999999996</v>
      </c>
      <c r="J1585" s="19">
        <v>0.32500000000000001</v>
      </c>
      <c r="K1585" s="19">
        <v>0.153</v>
      </c>
      <c r="L1585" s="19">
        <v>0.52200000000000002</v>
      </c>
      <c r="M1585" s="20">
        <v>13</v>
      </c>
      <c r="N1585" s="19">
        <v>8.0717488789237706</v>
      </c>
      <c r="O1585" s="19">
        <v>28.251121076233201</v>
      </c>
      <c r="P1585" s="19">
        <v>95.964125560538093</v>
      </c>
    </row>
    <row r="1586" spans="1:16" ht="14.1" x14ac:dyDescent="0.5">
      <c r="A1586" t="s">
        <v>2963</v>
      </c>
      <c r="B1586" s="17" t="s">
        <v>858</v>
      </c>
      <c r="C1586" t="s">
        <v>2430</v>
      </c>
      <c r="D1586" t="s">
        <v>2942</v>
      </c>
      <c r="E1586" t="s">
        <v>2943</v>
      </c>
      <c r="F1586" s="18">
        <v>0.41449999999999998</v>
      </c>
      <c r="G1586" s="18">
        <v>0.26290000000000002</v>
      </c>
      <c r="H1586" s="18">
        <v>0.31259999999999999</v>
      </c>
      <c r="I1586" s="18">
        <v>0.99009999999999998</v>
      </c>
      <c r="J1586" s="19">
        <v>0.42</v>
      </c>
      <c r="K1586" s="19">
        <v>0.26500000000000001</v>
      </c>
      <c r="L1586" s="19">
        <v>0.315</v>
      </c>
      <c r="M1586" s="20">
        <v>14</v>
      </c>
      <c r="N1586" s="19">
        <v>32.286995515695097</v>
      </c>
      <c r="O1586" s="19">
        <v>69.058295964125605</v>
      </c>
      <c r="P1586" s="19">
        <v>55.156950672645699</v>
      </c>
    </row>
    <row r="1587" spans="1:16" ht="14.1" x14ac:dyDescent="0.5">
      <c r="A1587" t="s">
        <v>2964</v>
      </c>
      <c r="B1587" s="17" t="s">
        <v>858</v>
      </c>
      <c r="C1587" t="s">
        <v>2430</v>
      </c>
      <c r="D1587" t="s">
        <v>2942</v>
      </c>
      <c r="E1587" t="s">
        <v>2943</v>
      </c>
      <c r="F1587" s="18">
        <v>0.46579999999999999</v>
      </c>
      <c r="G1587" s="18">
        <v>0.123</v>
      </c>
      <c r="H1587" s="18">
        <v>0.44140000000000001</v>
      </c>
      <c r="I1587" s="18">
        <v>1.0302</v>
      </c>
      <c r="J1587" s="19">
        <v>0.45800000000000002</v>
      </c>
      <c r="K1587" s="19">
        <v>0.125</v>
      </c>
      <c r="L1587" s="19">
        <v>0.41699999999999998</v>
      </c>
      <c r="M1587" s="20">
        <v>14</v>
      </c>
      <c r="N1587" s="19">
        <v>46.636771300448402</v>
      </c>
      <c r="O1587" s="19">
        <v>21.076233183856498</v>
      </c>
      <c r="P1587" s="19">
        <v>78.026905829596402</v>
      </c>
    </row>
    <row r="1588" spans="1:16" ht="14.1" x14ac:dyDescent="0.5">
      <c r="A1588" t="s">
        <v>2965</v>
      </c>
      <c r="B1588" s="17" t="s">
        <v>858</v>
      </c>
      <c r="C1588" t="s">
        <v>2430</v>
      </c>
      <c r="D1588" t="s">
        <v>2942</v>
      </c>
      <c r="E1588" t="s">
        <v>2943</v>
      </c>
      <c r="F1588" s="18">
        <v>0.63570000000000004</v>
      </c>
      <c r="G1588" s="18">
        <v>0.41089999999999999</v>
      </c>
      <c r="H1588" s="18">
        <v>0.45450000000000002</v>
      </c>
      <c r="I1588" s="18">
        <v>1.5011000000000001</v>
      </c>
      <c r="J1588" s="19">
        <v>0.42</v>
      </c>
      <c r="K1588" s="19">
        <v>0.27700000000000002</v>
      </c>
      <c r="L1588" s="19">
        <v>0.30299999999999999</v>
      </c>
      <c r="M1588" s="20">
        <v>15</v>
      </c>
      <c r="N1588" s="19">
        <v>27.678571428571399</v>
      </c>
      <c r="O1588" s="19">
        <v>73.660714285714306</v>
      </c>
      <c r="P1588" s="19">
        <v>48.214285714285701</v>
      </c>
    </row>
    <row r="1589" spans="1:16" ht="14.1" x14ac:dyDescent="0.5">
      <c r="A1589" t="s">
        <v>2966</v>
      </c>
      <c r="B1589" s="17" t="s">
        <v>858</v>
      </c>
      <c r="C1589" t="s">
        <v>2430</v>
      </c>
      <c r="D1589" t="s">
        <v>2761</v>
      </c>
      <c r="E1589" t="s">
        <v>2762</v>
      </c>
      <c r="F1589" s="18">
        <v>0.30654999999999999</v>
      </c>
      <c r="G1589" s="18">
        <v>0.13231999999999999</v>
      </c>
      <c r="H1589" s="18">
        <v>1.14263</v>
      </c>
      <c r="I1589" s="18">
        <v>1.5814999999999999</v>
      </c>
      <c r="J1589" s="19">
        <v>0.19400000000000001</v>
      </c>
      <c r="K1589" s="19">
        <v>8.4000000000000005E-2</v>
      </c>
      <c r="L1589" s="19">
        <v>0.72199999999999998</v>
      </c>
      <c r="M1589" s="20">
        <v>16</v>
      </c>
      <c r="N1589" s="19">
        <v>1.3452914798206299</v>
      </c>
      <c r="O1589" s="19">
        <v>4.03587443946188</v>
      </c>
      <c r="P1589" s="19">
        <v>98.654708520179398</v>
      </c>
    </row>
    <row r="1590" spans="1:16" ht="14.1" x14ac:dyDescent="0.5">
      <c r="A1590" t="s">
        <v>2967</v>
      </c>
      <c r="B1590" s="17" t="s">
        <v>858</v>
      </c>
      <c r="C1590" t="s">
        <v>2430</v>
      </c>
      <c r="D1590" t="s">
        <v>2942</v>
      </c>
      <c r="E1590" t="s">
        <v>2943</v>
      </c>
      <c r="F1590" s="18">
        <v>1.1886000000000001</v>
      </c>
      <c r="G1590" s="18">
        <v>0.34989999999999999</v>
      </c>
      <c r="H1590" s="18">
        <v>1.1375</v>
      </c>
      <c r="I1590" s="18">
        <v>2.6760999999999999</v>
      </c>
      <c r="J1590" s="19">
        <v>0.45400000000000001</v>
      </c>
      <c r="K1590" s="19">
        <v>0.14000000000000001</v>
      </c>
      <c r="L1590" s="19">
        <v>0.40699999999999997</v>
      </c>
      <c r="M1590" s="20">
        <v>18</v>
      </c>
      <c r="N1590" s="19">
        <v>51.785714285714299</v>
      </c>
      <c r="O1590" s="19">
        <v>16.071428571428601</v>
      </c>
      <c r="P1590" s="19">
        <v>77.678571428571402</v>
      </c>
    </row>
    <row r="1591" spans="1:16" ht="14.1" x14ac:dyDescent="0.5">
      <c r="A1591" t="s">
        <v>2968</v>
      </c>
      <c r="B1591" s="17" t="s">
        <v>858</v>
      </c>
      <c r="C1591" t="s">
        <v>2430</v>
      </c>
      <c r="D1591" t="s">
        <v>2724</v>
      </c>
      <c r="E1591" t="s">
        <v>2725</v>
      </c>
      <c r="F1591" s="18">
        <v>1.1869000000000001</v>
      </c>
      <c r="G1591" s="18">
        <v>0.80105000000000004</v>
      </c>
      <c r="H1591" s="18">
        <v>2.4899</v>
      </c>
      <c r="I1591" s="18">
        <v>4.4778500000000001</v>
      </c>
      <c r="J1591" s="19">
        <v>0.26869999999999999</v>
      </c>
      <c r="K1591" s="19">
        <v>0.1867</v>
      </c>
      <c r="L1591" s="19">
        <v>0.54459999999999997</v>
      </c>
      <c r="M1591" s="20">
        <v>20</v>
      </c>
      <c r="N1591" s="19">
        <v>14.7982062780269</v>
      </c>
      <c r="O1591" s="19">
        <v>30.4932735426009</v>
      </c>
      <c r="P1591" s="19">
        <v>91.031390134529104</v>
      </c>
    </row>
    <row r="1592" spans="1:16" ht="14.1" x14ac:dyDescent="0.5">
      <c r="A1592" t="s">
        <v>2969</v>
      </c>
      <c r="B1592" s="17" t="s">
        <v>858</v>
      </c>
      <c r="C1592" t="s">
        <v>2430</v>
      </c>
      <c r="D1592" t="s">
        <v>2942</v>
      </c>
      <c r="E1592" t="s">
        <v>2943</v>
      </c>
      <c r="F1592" s="18">
        <v>2.1114000000000002</v>
      </c>
      <c r="G1592" s="18">
        <v>0.65990000000000004</v>
      </c>
      <c r="H1592" s="18">
        <v>2.0880999999999998</v>
      </c>
      <c r="I1592" s="18">
        <v>4.8594999999999997</v>
      </c>
      <c r="J1592" s="19">
        <v>0.45300000000000001</v>
      </c>
      <c r="K1592" s="19">
        <v>0.13600000000000001</v>
      </c>
      <c r="L1592" s="19">
        <v>0.41099999999999998</v>
      </c>
      <c r="M1592" s="20">
        <v>20</v>
      </c>
      <c r="N1592" s="19">
        <v>69.955156950672603</v>
      </c>
      <c r="O1592" s="19">
        <v>12.1076233183857</v>
      </c>
      <c r="P1592" s="19">
        <v>72.645739910313907</v>
      </c>
    </row>
    <row r="1593" spans="1:16" ht="14.1" x14ac:dyDescent="0.5">
      <c r="A1593" t="s">
        <v>2970</v>
      </c>
      <c r="B1593" s="17" t="s">
        <v>858</v>
      </c>
      <c r="C1593" t="s">
        <v>2430</v>
      </c>
      <c r="D1593" t="s">
        <v>2761</v>
      </c>
      <c r="E1593" t="s">
        <v>2762</v>
      </c>
      <c r="F1593" s="18">
        <v>1.4893400000000001</v>
      </c>
      <c r="G1593" s="18">
        <v>0.72326999999999997</v>
      </c>
      <c r="H1593" s="18">
        <v>3.0911900000000001</v>
      </c>
      <c r="I1593" s="18">
        <v>5.3038100000000004</v>
      </c>
      <c r="J1593" s="19">
        <v>0.28100000000000003</v>
      </c>
      <c r="K1593" s="19">
        <v>0.13600000000000001</v>
      </c>
      <c r="L1593" s="19">
        <v>0.58299999999999996</v>
      </c>
      <c r="M1593" s="20">
        <v>21</v>
      </c>
      <c r="N1593" s="19">
        <v>17.8571428571429</v>
      </c>
      <c r="O1593" s="19">
        <v>9.8214285714285694</v>
      </c>
      <c r="P1593" s="19">
        <v>93.303571428571402</v>
      </c>
    </row>
    <row r="1594" spans="1:16" ht="14.1" x14ac:dyDescent="0.5">
      <c r="A1594" t="s">
        <v>2971</v>
      </c>
      <c r="B1594" s="17" t="s">
        <v>858</v>
      </c>
      <c r="C1594" t="s">
        <v>2430</v>
      </c>
      <c r="D1594" t="s">
        <v>2942</v>
      </c>
      <c r="E1594" t="s">
        <v>2943</v>
      </c>
      <c r="F1594" s="18">
        <v>4.4430300000000003</v>
      </c>
      <c r="G1594" s="18">
        <v>1.7370399999999999</v>
      </c>
      <c r="H1594" s="18">
        <v>7.2836600000000002</v>
      </c>
      <c r="I1594" s="18">
        <v>13.46374</v>
      </c>
      <c r="J1594" s="19">
        <v>0.33</v>
      </c>
      <c r="K1594" s="19">
        <v>0.129</v>
      </c>
      <c r="L1594" s="19">
        <v>0.54100000000000004</v>
      </c>
      <c r="M1594" s="20">
        <v>24</v>
      </c>
      <c r="N1594" s="19">
        <v>36.607142857142897</v>
      </c>
      <c r="O1594" s="19">
        <v>4.0178571428571397</v>
      </c>
      <c r="P1594" s="19">
        <v>94.642857142857096</v>
      </c>
    </row>
    <row r="1595" spans="1:16" ht="14.1" x14ac:dyDescent="0.5">
      <c r="A1595" t="s">
        <v>2972</v>
      </c>
      <c r="B1595" s="17" t="s">
        <v>2973</v>
      </c>
      <c r="C1595" t="s">
        <v>2430</v>
      </c>
      <c r="D1595" t="s">
        <v>2914</v>
      </c>
      <c r="E1595" t="s">
        <v>2915</v>
      </c>
      <c r="F1595" s="18">
        <v>3.5699999999999998E-3</v>
      </c>
      <c r="G1595" s="18">
        <v>1.57E-3</v>
      </c>
      <c r="H1595" s="18">
        <v>1.9599999999999999E-3</v>
      </c>
      <c r="I1595" s="18">
        <v>7.0899999999999999E-3</v>
      </c>
      <c r="J1595" s="19">
        <v>0.50270000000000004</v>
      </c>
      <c r="K1595" s="19">
        <v>0.22140000000000001</v>
      </c>
      <c r="L1595" s="19">
        <v>0.27579999999999999</v>
      </c>
      <c r="M1595" s="20">
        <v>1</v>
      </c>
      <c r="N1595" s="19">
        <v>0.42600896860986498</v>
      </c>
      <c r="O1595" s="19">
        <v>0.80717488789237701</v>
      </c>
      <c r="P1595" s="19">
        <v>0.408071748878924</v>
      </c>
    </row>
    <row r="1596" spans="1:16" ht="14.1" x14ac:dyDescent="0.5">
      <c r="A1596" t="s">
        <v>2974</v>
      </c>
      <c r="B1596" s="17" t="s">
        <v>2973</v>
      </c>
      <c r="C1596" t="s">
        <v>2430</v>
      </c>
      <c r="D1596" t="s">
        <v>2914</v>
      </c>
      <c r="E1596" t="s">
        <v>2915</v>
      </c>
      <c r="F1596" s="18">
        <v>4.5300000000000002E-3</v>
      </c>
      <c r="G1596" s="18">
        <v>1.6100000000000001E-3</v>
      </c>
      <c r="H1596" s="18">
        <v>2.3600000000000001E-3</v>
      </c>
      <c r="I1596" s="18">
        <v>8.5100000000000002E-3</v>
      </c>
      <c r="J1596" s="19">
        <v>0.53290000000000004</v>
      </c>
      <c r="K1596" s="19">
        <v>0.1895</v>
      </c>
      <c r="L1596" s="19">
        <v>0.27760000000000001</v>
      </c>
      <c r="M1596" s="20">
        <v>1</v>
      </c>
      <c r="N1596" s="19">
        <v>0.56502242152466398</v>
      </c>
      <c r="O1596" s="19">
        <v>0.64573991031390099</v>
      </c>
      <c r="P1596" s="19">
        <v>0.412556053811659</v>
      </c>
    </row>
    <row r="1597" spans="1:16" ht="14.1" x14ac:dyDescent="0.5">
      <c r="A1597" t="s">
        <v>2975</v>
      </c>
      <c r="B1597" s="17" t="s">
        <v>2973</v>
      </c>
      <c r="C1597" t="s">
        <v>2430</v>
      </c>
      <c r="D1597" t="s">
        <v>2914</v>
      </c>
      <c r="E1597" t="s">
        <v>2915</v>
      </c>
      <c r="F1597" s="18">
        <v>6.45E-3</v>
      </c>
      <c r="G1597" s="18">
        <v>2.0999999999999999E-3</v>
      </c>
      <c r="H1597" s="18">
        <v>3.0799999999999998E-3</v>
      </c>
      <c r="I1597" s="18">
        <v>1.163E-2</v>
      </c>
      <c r="J1597" s="19">
        <v>0.55449999999999999</v>
      </c>
      <c r="K1597" s="19">
        <v>0.1802</v>
      </c>
      <c r="L1597" s="19">
        <v>0.26529999999999998</v>
      </c>
      <c r="M1597" s="20">
        <v>2</v>
      </c>
      <c r="N1597" s="19">
        <v>61.883408071748903</v>
      </c>
      <c r="O1597" s="19">
        <v>62.331838565022402</v>
      </c>
      <c r="P1597" s="19">
        <v>30.4932735426009</v>
      </c>
    </row>
    <row r="1598" spans="1:16" ht="14.1" x14ac:dyDescent="0.5">
      <c r="A1598" t="s">
        <v>2976</v>
      </c>
      <c r="B1598" s="17" t="s">
        <v>2973</v>
      </c>
      <c r="C1598" t="s">
        <v>2430</v>
      </c>
      <c r="D1598" t="s">
        <v>2914</v>
      </c>
      <c r="E1598" t="s">
        <v>2915</v>
      </c>
      <c r="F1598" s="18">
        <v>6.7799999999999996E-3</v>
      </c>
      <c r="G1598" s="18">
        <v>2.5899999999999999E-3</v>
      </c>
      <c r="H1598" s="18">
        <v>3.7000000000000002E-3</v>
      </c>
      <c r="I1598" s="18">
        <v>1.307E-2</v>
      </c>
      <c r="J1598" s="19">
        <v>0.51880000000000004</v>
      </c>
      <c r="K1598" s="19">
        <v>0.19850000000000001</v>
      </c>
      <c r="L1598" s="19">
        <v>0.2828</v>
      </c>
      <c r="M1598" s="20">
        <v>2</v>
      </c>
      <c r="N1598" s="19">
        <v>52.466367713004502</v>
      </c>
      <c r="O1598" s="19">
        <v>70.852017937219699</v>
      </c>
      <c r="P1598" s="19">
        <v>36.322869955157003</v>
      </c>
    </row>
    <row r="1599" spans="1:16" ht="14.1" x14ac:dyDescent="0.5">
      <c r="A1599" t="s">
        <v>2977</v>
      </c>
      <c r="B1599" s="17" t="s">
        <v>2973</v>
      </c>
      <c r="C1599" t="s">
        <v>2430</v>
      </c>
      <c r="D1599" t="s">
        <v>2914</v>
      </c>
      <c r="E1599" t="s">
        <v>2915</v>
      </c>
      <c r="F1599" s="18">
        <v>1.077E-2</v>
      </c>
      <c r="G1599" s="18">
        <v>4.3600000000000002E-3</v>
      </c>
      <c r="H1599" s="18">
        <v>6.2300000000000003E-3</v>
      </c>
      <c r="I1599" s="18">
        <v>2.1360000000000001E-2</v>
      </c>
      <c r="J1599" s="19">
        <v>0.50419999999999998</v>
      </c>
      <c r="K1599" s="19">
        <v>0.2039</v>
      </c>
      <c r="L1599" s="19">
        <v>0.29189999999999999</v>
      </c>
      <c r="M1599" s="20">
        <v>3</v>
      </c>
      <c r="N1599" s="19">
        <v>51.339285714285701</v>
      </c>
      <c r="O1599" s="19">
        <v>66.517857142857096</v>
      </c>
      <c r="P1599" s="19">
        <v>41.071428571428598</v>
      </c>
    </row>
    <row r="1600" spans="1:16" ht="14.1" x14ac:dyDescent="0.5">
      <c r="A1600" t="s">
        <v>2978</v>
      </c>
      <c r="B1600" s="17" t="s">
        <v>2973</v>
      </c>
      <c r="C1600" t="s">
        <v>2430</v>
      </c>
      <c r="D1600" t="s">
        <v>2914</v>
      </c>
      <c r="E1600" t="s">
        <v>2915</v>
      </c>
      <c r="F1600" s="18">
        <v>1.694E-2</v>
      </c>
      <c r="G1600" s="18">
        <v>6.3699999999999998E-3</v>
      </c>
      <c r="H1600" s="18">
        <v>8.3800000000000003E-3</v>
      </c>
      <c r="I1600" s="18">
        <v>3.1690000000000003E-2</v>
      </c>
      <c r="J1600" s="19">
        <v>0.53449999999999998</v>
      </c>
      <c r="K1600" s="19">
        <v>0.2009</v>
      </c>
      <c r="L1600" s="19">
        <v>0.26450000000000001</v>
      </c>
      <c r="M1600" s="20">
        <v>3</v>
      </c>
      <c r="N1600" s="19">
        <v>57.589285714285701</v>
      </c>
      <c r="O1600" s="19">
        <v>66.071428571428598</v>
      </c>
      <c r="P1600" s="19">
        <v>32.142857142857103</v>
      </c>
    </row>
    <row r="1601" spans="1:16" ht="14.1" x14ac:dyDescent="0.5">
      <c r="A1601" t="s">
        <v>2979</v>
      </c>
      <c r="B1601" s="17" t="s">
        <v>2973</v>
      </c>
      <c r="C1601" t="s">
        <v>2430</v>
      </c>
      <c r="D1601" t="s">
        <v>2914</v>
      </c>
      <c r="E1601" t="s">
        <v>2915</v>
      </c>
      <c r="F1601" s="18">
        <v>1.6820000000000002E-2</v>
      </c>
      <c r="G1601" s="18">
        <v>6.9300000000000004E-3</v>
      </c>
      <c r="H1601" s="18">
        <v>9.3600000000000003E-3</v>
      </c>
      <c r="I1601" s="18">
        <v>3.3099999999999997E-2</v>
      </c>
      <c r="J1601" s="19">
        <v>0.50800000000000001</v>
      </c>
      <c r="K1601" s="19">
        <v>0.2092</v>
      </c>
      <c r="L1601" s="19">
        <v>0.2828</v>
      </c>
      <c r="M1601" s="20">
        <v>3</v>
      </c>
      <c r="N1601" s="19">
        <v>52.232142857142897</v>
      </c>
      <c r="O1601" s="19">
        <v>69.642857142857096</v>
      </c>
      <c r="P1601" s="19">
        <v>36.160714285714299</v>
      </c>
    </row>
    <row r="1602" spans="1:16" ht="14.1" x14ac:dyDescent="0.5">
      <c r="A1602" t="s">
        <v>2980</v>
      </c>
      <c r="B1602" s="17" t="s">
        <v>2973</v>
      </c>
      <c r="C1602" t="s">
        <v>2430</v>
      </c>
      <c r="D1602" t="s">
        <v>2914</v>
      </c>
      <c r="E1602" t="s">
        <v>2915</v>
      </c>
      <c r="F1602" s="18">
        <v>3.2599999999999997E-2</v>
      </c>
      <c r="G1602" s="18">
        <v>1.405E-2</v>
      </c>
      <c r="H1602" s="18">
        <v>1.5789999999999998E-2</v>
      </c>
      <c r="I1602" s="18">
        <v>6.2449999999999999E-2</v>
      </c>
      <c r="J1602" s="19">
        <v>0.52200000000000002</v>
      </c>
      <c r="K1602" s="19">
        <v>0.22509999999999999</v>
      </c>
      <c r="L1602" s="19">
        <v>0.25290000000000001</v>
      </c>
      <c r="M1602" s="20">
        <v>5</v>
      </c>
      <c r="N1602" s="19">
        <v>54.260089686098702</v>
      </c>
      <c r="O1602" s="19">
        <v>78.026905829596402</v>
      </c>
      <c r="P1602" s="19">
        <v>29.147982062780301</v>
      </c>
    </row>
    <row r="1603" spans="1:16" ht="14.1" x14ac:dyDescent="0.5">
      <c r="A1603" t="s">
        <v>2981</v>
      </c>
      <c r="B1603" s="17" t="s">
        <v>2973</v>
      </c>
      <c r="C1603" t="s">
        <v>2430</v>
      </c>
      <c r="D1603" t="s">
        <v>2914</v>
      </c>
      <c r="E1603" t="s">
        <v>2915</v>
      </c>
      <c r="F1603" s="18">
        <v>3.1699999999999999E-2</v>
      </c>
      <c r="G1603" s="18">
        <v>1.3979999999999999E-2</v>
      </c>
      <c r="H1603" s="18">
        <v>2.0230000000000001E-2</v>
      </c>
      <c r="I1603" s="18">
        <v>6.5909999999999996E-2</v>
      </c>
      <c r="J1603" s="19">
        <v>0.48099999999999998</v>
      </c>
      <c r="K1603" s="19">
        <v>0.21210000000000001</v>
      </c>
      <c r="L1603" s="19">
        <v>0.30690000000000001</v>
      </c>
      <c r="M1603" s="20">
        <v>5</v>
      </c>
      <c r="N1603" s="19">
        <v>42.600896860986502</v>
      </c>
      <c r="O1603" s="19">
        <v>69.058295964125605</v>
      </c>
      <c r="P1603" s="19">
        <v>49.775784753363197</v>
      </c>
    </row>
    <row r="1604" spans="1:16" ht="14.1" x14ac:dyDescent="0.5">
      <c r="A1604" t="s">
        <v>2982</v>
      </c>
      <c r="B1604" s="17" t="s">
        <v>2973</v>
      </c>
      <c r="C1604" t="s">
        <v>2430</v>
      </c>
      <c r="D1604" t="s">
        <v>2914</v>
      </c>
      <c r="E1604" t="s">
        <v>2915</v>
      </c>
      <c r="F1604" s="18">
        <v>3.9780000000000003E-2</v>
      </c>
      <c r="G1604" s="18">
        <v>1.779E-2</v>
      </c>
      <c r="H1604" s="18">
        <v>2.2839999999999999E-2</v>
      </c>
      <c r="I1604" s="18">
        <v>8.2900000000000001E-2</v>
      </c>
      <c r="J1604" s="19">
        <v>0.48</v>
      </c>
      <c r="K1604" s="19">
        <v>0.215</v>
      </c>
      <c r="L1604" s="19">
        <v>0.27500000000000002</v>
      </c>
      <c r="M1604" s="20">
        <v>5</v>
      </c>
      <c r="N1604" s="19">
        <v>42.152466367712996</v>
      </c>
      <c r="O1604" s="19">
        <v>70.403587443946194</v>
      </c>
      <c r="P1604" s="19">
        <v>37.219730941704</v>
      </c>
    </row>
    <row r="1605" spans="1:16" ht="14.1" x14ac:dyDescent="0.5">
      <c r="A1605" t="s">
        <v>2983</v>
      </c>
      <c r="B1605" s="17" t="s">
        <v>2973</v>
      </c>
      <c r="C1605" t="s">
        <v>2430</v>
      </c>
      <c r="D1605" t="s">
        <v>2914</v>
      </c>
      <c r="E1605" t="s">
        <v>2915</v>
      </c>
      <c r="F1605" s="18">
        <v>5.2560000000000003E-2</v>
      </c>
      <c r="G1605" s="18">
        <v>2.334E-2</v>
      </c>
      <c r="H1605" s="18">
        <v>2.6419999999999999E-2</v>
      </c>
      <c r="I1605" s="18">
        <v>0.10299999999999999</v>
      </c>
      <c r="J1605" s="19">
        <v>0.51</v>
      </c>
      <c r="K1605" s="19">
        <v>0.22700000000000001</v>
      </c>
      <c r="L1605" s="19">
        <v>0.25600000000000001</v>
      </c>
      <c r="M1605" s="20">
        <v>6</v>
      </c>
      <c r="N1605" s="19">
        <v>47.767857142857103</v>
      </c>
      <c r="O1605" s="19">
        <v>73.214285714285694</v>
      </c>
      <c r="P1605" s="19">
        <v>29.910714285714299</v>
      </c>
    </row>
    <row r="1606" spans="1:16" ht="14.1" x14ac:dyDescent="0.5">
      <c r="A1606" t="s">
        <v>2984</v>
      </c>
      <c r="B1606" s="17" t="s">
        <v>2985</v>
      </c>
      <c r="C1606" t="s">
        <v>2430</v>
      </c>
      <c r="D1606" t="s">
        <v>2720</v>
      </c>
      <c r="E1606" t="s">
        <v>2721</v>
      </c>
      <c r="F1606" s="18">
        <v>3.3700000000000002E-3</v>
      </c>
      <c r="G1606" s="18">
        <v>1.1800000000000001E-3</v>
      </c>
      <c r="H1606" s="18">
        <v>3.3999999999999998E-3</v>
      </c>
      <c r="I1606" s="18">
        <v>7.9500000000000005E-3</v>
      </c>
      <c r="J1606" s="19">
        <v>0.42399999999999999</v>
      </c>
      <c r="K1606" s="19">
        <v>0.14799999999999999</v>
      </c>
      <c r="L1606" s="19">
        <v>0.42799999999999999</v>
      </c>
      <c r="M1606" s="20">
        <v>1</v>
      </c>
      <c r="N1606" s="19">
        <v>0.15695067264574</v>
      </c>
      <c r="O1606" s="19">
        <v>0.43049327354260097</v>
      </c>
      <c r="P1606" s="19">
        <v>0.86098654708520195</v>
      </c>
    </row>
    <row r="1607" spans="1:16" ht="14.1" x14ac:dyDescent="0.5">
      <c r="A1607" t="s">
        <v>2986</v>
      </c>
      <c r="B1607" s="17" t="s">
        <v>2985</v>
      </c>
      <c r="C1607" t="s">
        <v>2430</v>
      </c>
      <c r="D1607" t="s">
        <v>2720</v>
      </c>
      <c r="E1607" t="s">
        <v>2721</v>
      </c>
      <c r="F1607" s="18">
        <v>6.1500000000000001E-3</v>
      </c>
      <c r="G1607" s="18">
        <v>2.2300000000000002E-3</v>
      </c>
      <c r="H1607" s="18">
        <v>2.4599999999999999E-3</v>
      </c>
      <c r="I1607" s="18">
        <v>1.0840000000000001E-2</v>
      </c>
      <c r="J1607" s="19">
        <v>0.56699999999999995</v>
      </c>
      <c r="K1607" s="19">
        <v>0.20599999999999999</v>
      </c>
      <c r="L1607" s="19">
        <v>0.22700000000000001</v>
      </c>
      <c r="M1607" s="20">
        <v>2</v>
      </c>
      <c r="N1607" s="19">
        <v>64.573991031390094</v>
      </c>
      <c r="O1607" s="19">
        <v>76.233183856502194</v>
      </c>
      <c r="P1607" s="19">
        <v>21.973094170403598</v>
      </c>
    </row>
    <row r="1608" spans="1:16" ht="14.1" x14ac:dyDescent="0.5">
      <c r="A1608" t="s">
        <v>2987</v>
      </c>
      <c r="B1608" s="17" t="s">
        <v>2988</v>
      </c>
      <c r="C1608" t="s">
        <v>2430</v>
      </c>
      <c r="D1608" t="s">
        <v>2789</v>
      </c>
      <c r="E1608" t="s">
        <v>2790</v>
      </c>
      <c r="F1608" s="18">
        <v>1.0070000000000001E-2</v>
      </c>
      <c r="G1608" s="18">
        <v>3.32E-3</v>
      </c>
      <c r="H1608" s="18">
        <v>7.1700000000000002E-3</v>
      </c>
      <c r="I1608" s="18">
        <v>2.0549999999999999E-2</v>
      </c>
      <c r="J1608" s="19">
        <v>0.48980000000000001</v>
      </c>
      <c r="K1608" s="19">
        <v>0.1613</v>
      </c>
      <c r="L1608" s="19">
        <v>0.34889999999999999</v>
      </c>
      <c r="M1608" s="20">
        <v>3</v>
      </c>
      <c r="N1608" s="19">
        <v>43.75</v>
      </c>
      <c r="O1608" s="19">
        <v>45.535714285714299</v>
      </c>
      <c r="P1608" s="19">
        <v>63.839285714285701</v>
      </c>
    </row>
    <row r="1609" spans="1:16" ht="14.1" x14ac:dyDescent="0.5">
      <c r="A1609" t="s">
        <v>2989</v>
      </c>
      <c r="B1609" s="17" t="s">
        <v>2988</v>
      </c>
      <c r="C1609" t="s">
        <v>2430</v>
      </c>
      <c r="D1609" t="s">
        <v>2789</v>
      </c>
      <c r="E1609" t="s">
        <v>2790</v>
      </c>
      <c r="F1609" s="18">
        <v>2.5100000000000001E-2</v>
      </c>
      <c r="G1609" s="18">
        <v>8.2299999999999995E-3</v>
      </c>
      <c r="H1609" s="18">
        <v>1.652E-2</v>
      </c>
      <c r="I1609" s="18">
        <v>4.9849999999999998E-2</v>
      </c>
      <c r="J1609" s="19">
        <v>0.50360000000000005</v>
      </c>
      <c r="K1609" s="19">
        <v>0.16500000000000001</v>
      </c>
      <c r="L1609" s="19">
        <v>0.33129999999999998</v>
      </c>
      <c r="M1609" s="20">
        <v>4</v>
      </c>
      <c r="N1609" s="19">
        <v>47.085201793722</v>
      </c>
      <c r="O1609" s="19">
        <v>49.327354260089699</v>
      </c>
      <c r="P1609" s="19">
        <v>58.295964125560502</v>
      </c>
    </row>
    <row r="1610" spans="1:16" ht="14.1" x14ac:dyDescent="0.5">
      <c r="A1610" t="s">
        <v>2990</v>
      </c>
      <c r="B1610" s="17" t="s">
        <v>2988</v>
      </c>
      <c r="C1610" t="s">
        <v>2430</v>
      </c>
      <c r="D1610" t="s">
        <v>2633</v>
      </c>
      <c r="E1610" t="s">
        <v>2634</v>
      </c>
      <c r="F1610" s="18">
        <v>5.4239999999999997E-2</v>
      </c>
      <c r="G1610" s="18">
        <v>2.034E-2</v>
      </c>
      <c r="H1610" s="18">
        <v>3.8420000000000003E-2</v>
      </c>
      <c r="I1610" s="18">
        <v>0.113</v>
      </c>
      <c r="J1610" s="19">
        <v>0.48</v>
      </c>
      <c r="K1610" s="19">
        <v>0.18</v>
      </c>
      <c r="L1610" s="19">
        <v>0.34</v>
      </c>
      <c r="M1610" s="20">
        <v>6</v>
      </c>
      <c r="N1610" s="19">
        <v>35.267857142857103</v>
      </c>
      <c r="O1610" s="19">
        <v>54.464285714285701</v>
      </c>
      <c r="P1610" s="19">
        <v>71.875</v>
      </c>
    </row>
    <row r="1611" spans="1:16" ht="14.1" x14ac:dyDescent="0.5">
      <c r="A1611" t="s">
        <v>2991</v>
      </c>
      <c r="B1611" s="17" t="s">
        <v>2988</v>
      </c>
      <c r="C1611" t="s">
        <v>2430</v>
      </c>
      <c r="D1611" t="s">
        <v>2789</v>
      </c>
      <c r="E1611" t="s">
        <v>2790</v>
      </c>
      <c r="F1611" s="18">
        <v>6.5659999999999996E-2</v>
      </c>
      <c r="G1611" s="18">
        <v>1.8620000000000001E-2</v>
      </c>
      <c r="H1611" s="18">
        <v>4.4400000000000002E-2</v>
      </c>
      <c r="I1611" s="18">
        <v>0.12733</v>
      </c>
      <c r="J1611" s="19">
        <v>0.51559999999999995</v>
      </c>
      <c r="K1611" s="19">
        <v>0.1462</v>
      </c>
      <c r="L1611" s="19">
        <v>0.34870000000000001</v>
      </c>
      <c r="M1611" s="20">
        <v>6</v>
      </c>
      <c r="N1611" s="19">
        <v>50</v>
      </c>
      <c r="O1611" s="19">
        <v>38.839285714285701</v>
      </c>
      <c r="P1611" s="19">
        <v>74.553571428571402</v>
      </c>
    </row>
    <row r="1612" spans="1:16" ht="14.1" x14ac:dyDescent="0.5">
      <c r="A1612" t="s">
        <v>2992</v>
      </c>
      <c r="B1612" s="17" t="s">
        <v>2988</v>
      </c>
      <c r="C1612" t="s">
        <v>2430</v>
      </c>
      <c r="D1612" t="s">
        <v>2891</v>
      </c>
      <c r="E1612" t="s">
        <v>2892</v>
      </c>
      <c r="F1612" s="18">
        <v>0.13703000000000001</v>
      </c>
      <c r="G1612" s="18">
        <v>5.9970000000000002E-2</v>
      </c>
      <c r="H1612" s="18">
        <v>0.10001</v>
      </c>
      <c r="I1612" s="18">
        <v>0.308</v>
      </c>
      <c r="J1612" s="19">
        <v>0.44500000000000001</v>
      </c>
      <c r="K1612" s="19">
        <v>0.19500000000000001</v>
      </c>
      <c r="L1612" s="19">
        <v>0.32500000000000001</v>
      </c>
      <c r="M1612" s="20">
        <v>9</v>
      </c>
      <c r="N1612" s="19">
        <v>33.035714285714299</v>
      </c>
      <c r="O1612" s="19">
        <v>51.785714285714299</v>
      </c>
      <c r="P1612" s="19">
        <v>53.571428571428598</v>
      </c>
    </row>
    <row r="1613" spans="1:16" ht="14.1" x14ac:dyDescent="0.5">
      <c r="A1613" t="s">
        <v>2993</v>
      </c>
      <c r="B1613" s="17" t="s">
        <v>2988</v>
      </c>
      <c r="C1613" t="s">
        <v>2430</v>
      </c>
      <c r="D1613" t="s">
        <v>2789</v>
      </c>
      <c r="E1613" t="s">
        <v>2790</v>
      </c>
      <c r="F1613" s="18">
        <v>0.19852</v>
      </c>
      <c r="G1613" s="18">
        <v>5.5109999999999999E-2</v>
      </c>
      <c r="H1613" s="18">
        <v>0.11934</v>
      </c>
      <c r="I1613" s="18">
        <v>0.37297999999999998</v>
      </c>
      <c r="J1613" s="19">
        <v>0.5323</v>
      </c>
      <c r="K1613" s="19">
        <v>0.14779999999999999</v>
      </c>
      <c r="L1613" s="19">
        <v>0.32</v>
      </c>
      <c r="M1613" s="20">
        <v>10</v>
      </c>
      <c r="N1613" s="19">
        <v>67.264573991031398</v>
      </c>
      <c r="O1613" s="19">
        <v>30.941704035874402</v>
      </c>
      <c r="P1613" s="19">
        <v>54.708520179372201</v>
      </c>
    </row>
    <row r="1614" spans="1:16" ht="14.1" x14ac:dyDescent="0.5">
      <c r="A1614" t="s">
        <v>2994</v>
      </c>
      <c r="B1614" s="17" t="s">
        <v>2988</v>
      </c>
      <c r="C1614" t="s">
        <v>2430</v>
      </c>
      <c r="D1614" t="s">
        <v>2891</v>
      </c>
      <c r="E1614" t="s">
        <v>2892</v>
      </c>
      <c r="F1614" s="18">
        <v>0.40694999999999998</v>
      </c>
      <c r="G1614" s="18">
        <v>0.17412</v>
      </c>
      <c r="H1614" s="18">
        <v>0.26264999999999999</v>
      </c>
      <c r="I1614" s="18">
        <v>0.86199999999999999</v>
      </c>
      <c r="J1614" s="19">
        <v>0.47199999999999998</v>
      </c>
      <c r="K1614" s="19">
        <v>0.20200000000000001</v>
      </c>
      <c r="L1614" s="19">
        <v>0.30499999999999999</v>
      </c>
      <c r="M1614" s="20">
        <v>13</v>
      </c>
      <c r="N1614" s="19">
        <v>43.0493273542601</v>
      </c>
      <c r="O1614" s="19">
        <v>50.672645739910301</v>
      </c>
      <c r="P1614" s="19">
        <v>55.605381165919297</v>
      </c>
    </row>
    <row r="1615" spans="1:16" ht="14.1" x14ac:dyDescent="0.5">
      <c r="A1615" t="s">
        <v>2995</v>
      </c>
      <c r="B1615" s="17" t="s">
        <v>2988</v>
      </c>
      <c r="C1615" t="s">
        <v>2430</v>
      </c>
      <c r="D1615" t="s">
        <v>2910</v>
      </c>
      <c r="E1615" t="s">
        <v>2911</v>
      </c>
      <c r="F1615" s="18">
        <v>3.59</v>
      </c>
      <c r="G1615" s="18">
        <v>4.3600000000000003</v>
      </c>
      <c r="H1615" s="18">
        <v>4.21</v>
      </c>
      <c r="I1615" s="18">
        <v>12.16</v>
      </c>
      <c r="J1615" s="19">
        <v>0.29499999999999998</v>
      </c>
      <c r="K1615" s="19">
        <v>0.35899999999999999</v>
      </c>
      <c r="L1615" s="19">
        <v>0.34599999999999997</v>
      </c>
      <c r="M1615" s="20">
        <v>24</v>
      </c>
      <c r="N1615" s="19">
        <v>25.8928571428571</v>
      </c>
      <c r="O1615" s="19">
        <v>67.410714285714306</v>
      </c>
      <c r="P1615" s="19">
        <v>67.410714285714306</v>
      </c>
    </row>
    <row r="1616" spans="1:16" ht="14.1" x14ac:dyDescent="0.5">
      <c r="A1616" t="s">
        <v>2996</v>
      </c>
      <c r="B1616" s="17" t="s">
        <v>2988</v>
      </c>
      <c r="C1616" t="s">
        <v>2430</v>
      </c>
      <c r="D1616" t="s">
        <v>2910</v>
      </c>
      <c r="E1616" t="s">
        <v>2911</v>
      </c>
      <c r="F1616" s="18">
        <v>4.0599999999999996</v>
      </c>
      <c r="G1616" s="18">
        <v>4.75</v>
      </c>
      <c r="H1616" s="18">
        <v>4.5199999999999996</v>
      </c>
      <c r="I1616" s="18">
        <v>13.33</v>
      </c>
      <c r="J1616" s="19">
        <v>0.30499999999999999</v>
      </c>
      <c r="K1616" s="19">
        <v>0.35599999999999998</v>
      </c>
      <c r="L1616" s="19">
        <v>0.33900000000000002</v>
      </c>
      <c r="M1616" s="20">
        <v>24</v>
      </c>
      <c r="N1616" s="19">
        <v>28.571428571428601</v>
      </c>
      <c r="O1616" s="19">
        <v>65.625</v>
      </c>
      <c r="P1616" s="19">
        <v>65.625</v>
      </c>
    </row>
    <row r="1617" spans="1:16" ht="14.1" x14ac:dyDescent="0.5">
      <c r="A1617" t="s">
        <v>2997</v>
      </c>
      <c r="B1617" s="17" t="s">
        <v>2998</v>
      </c>
      <c r="C1617" t="s">
        <v>2430</v>
      </c>
      <c r="D1617" t="s">
        <v>2789</v>
      </c>
      <c r="E1617" t="s">
        <v>2790</v>
      </c>
      <c r="F1617" s="18">
        <v>4.81E-3</v>
      </c>
      <c r="G1617" s="18">
        <v>2.33E-3</v>
      </c>
      <c r="H1617" s="18">
        <v>2.1900000000000001E-3</v>
      </c>
      <c r="I1617" s="18">
        <v>9.3299999999999998E-3</v>
      </c>
      <c r="J1617" s="19">
        <v>0.51549999999999996</v>
      </c>
      <c r="K1617" s="19">
        <v>0.24940000000000001</v>
      </c>
      <c r="L1617" s="19">
        <v>0.2351</v>
      </c>
      <c r="M1617" s="20">
        <v>1</v>
      </c>
      <c r="N1617" s="19">
        <v>0.47533632286995497</v>
      </c>
      <c r="O1617" s="19">
        <v>0.87443946188340804</v>
      </c>
      <c r="P1617" s="19">
        <v>0.34977578475336302</v>
      </c>
    </row>
    <row r="1618" spans="1:16" ht="14.1" x14ac:dyDescent="0.5">
      <c r="A1618" t="s">
        <v>2999</v>
      </c>
      <c r="B1618" s="17" t="s">
        <v>2998</v>
      </c>
      <c r="C1618" t="s">
        <v>2430</v>
      </c>
      <c r="D1618" t="s">
        <v>2789</v>
      </c>
      <c r="E1618" t="s">
        <v>2790</v>
      </c>
      <c r="F1618" s="18">
        <v>1.155E-2</v>
      </c>
      <c r="G1618" s="18">
        <v>4.0200000000000001E-3</v>
      </c>
      <c r="H1618" s="18">
        <v>6.3099999999999996E-3</v>
      </c>
      <c r="I1618" s="18">
        <v>2.188E-2</v>
      </c>
      <c r="J1618" s="19">
        <v>0.52800000000000002</v>
      </c>
      <c r="K1618" s="19">
        <v>0.18379999999999999</v>
      </c>
      <c r="L1618" s="19">
        <v>0.2883</v>
      </c>
      <c r="M1618" s="20">
        <v>3</v>
      </c>
      <c r="N1618" s="19">
        <v>56.25</v>
      </c>
      <c r="O1618" s="19">
        <v>56.696428571428598</v>
      </c>
      <c r="P1618" s="19">
        <v>37.5</v>
      </c>
    </row>
    <row r="1619" spans="1:16" ht="14.1" x14ac:dyDescent="0.5">
      <c r="A1619" t="s">
        <v>3000</v>
      </c>
      <c r="B1619" s="17" t="s">
        <v>2998</v>
      </c>
      <c r="C1619" t="s">
        <v>2430</v>
      </c>
      <c r="D1619" t="s">
        <v>2789</v>
      </c>
      <c r="E1619" t="s">
        <v>2790</v>
      </c>
      <c r="F1619" s="18">
        <v>2.4879999999999999E-2</v>
      </c>
      <c r="G1619" s="18">
        <v>8.5199999999999998E-3</v>
      </c>
      <c r="H1619" s="18">
        <v>1.145E-2</v>
      </c>
      <c r="I1619" s="18">
        <v>4.4839999999999998E-2</v>
      </c>
      <c r="J1619" s="19">
        <v>0.55479999999999996</v>
      </c>
      <c r="K1619" s="19">
        <v>0.18990000000000001</v>
      </c>
      <c r="L1619" s="19">
        <v>0.25530000000000003</v>
      </c>
      <c r="M1619" s="20">
        <v>4</v>
      </c>
      <c r="N1619" s="19">
        <v>62.331838565022402</v>
      </c>
      <c r="O1619" s="19">
        <v>64.573991031390094</v>
      </c>
      <c r="P1619" s="19">
        <v>30.4932735426009</v>
      </c>
    </row>
    <row r="1620" spans="1:16" ht="14.1" x14ac:dyDescent="0.5">
      <c r="A1620" t="s">
        <v>3001</v>
      </c>
      <c r="B1620" s="17" t="s">
        <v>2998</v>
      </c>
      <c r="C1620" t="s">
        <v>2430</v>
      </c>
      <c r="D1620" t="s">
        <v>2789</v>
      </c>
      <c r="E1620" t="s">
        <v>2790</v>
      </c>
      <c r="F1620" s="18">
        <v>3.585E-2</v>
      </c>
      <c r="G1620" s="18">
        <v>1.2710000000000001E-2</v>
      </c>
      <c r="H1620" s="18">
        <v>1.8519999999999998E-2</v>
      </c>
      <c r="I1620" s="18">
        <v>6.7080000000000001E-2</v>
      </c>
      <c r="J1620" s="19">
        <v>0.53449999999999998</v>
      </c>
      <c r="K1620" s="19">
        <v>0.18940000000000001</v>
      </c>
      <c r="L1620" s="19">
        <v>0.27610000000000001</v>
      </c>
      <c r="M1620" s="20">
        <v>5</v>
      </c>
      <c r="N1620" s="19">
        <v>59.192825112107599</v>
      </c>
      <c r="O1620" s="19">
        <v>53.811659192825097</v>
      </c>
      <c r="P1620" s="19">
        <v>38.116591928251097</v>
      </c>
    </row>
    <row r="1621" spans="1:16" ht="14.1" x14ac:dyDescent="0.5">
      <c r="A1621" t="s">
        <v>3002</v>
      </c>
      <c r="B1621" s="17" t="s">
        <v>3003</v>
      </c>
      <c r="C1621" t="s">
        <v>2430</v>
      </c>
      <c r="D1621" t="s">
        <v>2891</v>
      </c>
      <c r="E1621" t="s">
        <v>2892</v>
      </c>
      <c r="F1621" s="18">
        <v>3.5569999999999997E-2</v>
      </c>
      <c r="G1621" s="18">
        <v>1.736E-2</v>
      </c>
      <c r="H1621" s="18">
        <v>3.85E-2</v>
      </c>
      <c r="I1621" s="18">
        <v>9.2999999999999999E-2</v>
      </c>
      <c r="J1621" s="19">
        <v>0.38300000000000001</v>
      </c>
      <c r="K1621" s="19">
        <v>0.187</v>
      </c>
      <c r="L1621" s="19">
        <v>0.41399999999999998</v>
      </c>
      <c r="M1621" s="20">
        <v>6</v>
      </c>
      <c r="N1621" s="19">
        <v>11.160714285714301</v>
      </c>
      <c r="O1621" s="19">
        <v>56.696428571428598</v>
      </c>
      <c r="P1621" s="19">
        <v>90.178571428571402</v>
      </c>
    </row>
    <row r="1622" spans="1:16" ht="14.1" x14ac:dyDescent="0.5">
      <c r="A1622" t="s">
        <v>3004</v>
      </c>
      <c r="B1622" s="17" t="s">
        <v>3003</v>
      </c>
      <c r="C1622" t="s">
        <v>2430</v>
      </c>
      <c r="D1622" t="s">
        <v>2891</v>
      </c>
      <c r="E1622" t="s">
        <v>2892</v>
      </c>
      <c r="F1622" s="18">
        <v>8.4519999999999998E-2</v>
      </c>
      <c r="G1622" s="18">
        <v>4.5289999999999997E-2</v>
      </c>
      <c r="H1622" s="18">
        <v>8.8200000000000001E-2</v>
      </c>
      <c r="I1622" s="18">
        <v>0.222</v>
      </c>
      <c r="J1622" s="19">
        <v>0.38100000000000001</v>
      </c>
      <c r="K1622" s="19">
        <v>0.20399999999999999</v>
      </c>
      <c r="L1622" s="19">
        <v>0.39700000000000002</v>
      </c>
      <c r="M1622" s="20">
        <v>8</v>
      </c>
      <c r="N1622" s="19">
        <v>17.040358744394599</v>
      </c>
      <c r="O1622" s="19">
        <v>60.986547085201799</v>
      </c>
      <c r="P1622" s="19">
        <v>80.269058295964101</v>
      </c>
    </row>
    <row r="1623" spans="1:16" ht="14.1" x14ac:dyDescent="0.5">
      <c r="A1623" t="s">
        <v>3005</v>
      </c>
      <c r="B1623" s="17" t="s">
        <v>3006</v>
      </c>
      <c r="C1623" t="s">
        <v>2430</v>
      </c>
      <c r="D1623" t="s">
        <v>2891</v>
      </c>
      <c r="E1623" t="s">
        <v>2892</v>
      </c>
      <c r="F1623" s="18">
        <v>0.12579000000000001</v>
      </c>
      <c r="G1623" s="18">
        <v>6.4159999999999995E-2</v>
      </c>
      <c r="H1623" s="18">
        <v>7.535E-2</v>
      </c>
      <c r="I1623" s="18">
        <v>0.27500000000000002</v>
      </c>
      <c r="J1623" s="19">
        <v>0.45700000000000002</v>
      </c>
      <c r="K1623" s="19">
        <v>0.23300000000000001</v>
      </c>
      <c r="L1623" s="19">
        <v>0.27400000000000002</v>
      </c>
      <c r="M1623" s="20">
        <v>9</v>
      </c>
      <c r="N1623" s="19">
        <v>37.946428571428598</v>
      </c>
      <c r="O1623" s="19">
        <v>73.214285714285694</v>
      </c>
      <c r="P1623" s="19">
        <v>38.392857142857103</v>
      </c>
    </row>
    <row r="1624" spans="1:16" ht="14.1" x14ac:dyDescent="0.5">
      <c r="A1624" t="s">
        <v>3007</v>
      </c>
      <c r="B1624" s="17" t="s">
        <v>3006</v>
      </c>
      <c r="C1624" t="s">
        <v>2430</v>
      </c>
      <c r="D1624" t="s">
        <v>2891</v>
      </c>
      <c r="E1624" t="s">
        <v>2892</v>
      </c>
      <c r="F1624" s="18">
        <v>0.29198000000000002</v>
      </c>
      <c r="G1624" s="18">
        <v>0.1404</v>
      </c>
      <c r="H1624" s="18">
        <v>0.19545999999999999</v>
      </c>
      <c r="I1624" s="18">
        <v>0.65</v>
      </c>
      <c r="J1624" s="19">
        <v>0.44900000000000001</v>
      </c>
      <c r="K1624" s="19">
        <v>0.216</v>
      </c>
      <c r="L1624" s="19">
        <v>0.30099999999999999</v>
      </c>
      <c r="M1624" s="20">
        <v>12</v>
      </c>
      <c r="N1624" s="19">
        <v>38.839285714285701</v>
      </c>
      <c r="O1624" s="19">
        <v>56.696428571428598</v>
      </c>
      <c r="P1624" s="19">
        <v>45.982142857142897</v>
      </c>
    </row>
    <row r="1625" spans="1:16" ht="14.1" x14ac:dyDescent="0.5">
      <c r="A1625" t="s">
        <v>3008</v>
      </c>
      <c r="B1625" s="17" t="s">
        <v>3009</v>
      </c>
      <c r="C1625" t="s">
        <v>2430</v>
      </c>
      <c r="D1625" t="s">
        <v>2902</v>
      </c>
      <c r="E1625" t="s">
        <v>2903</v>
      </c>
      <c r="F1625" s="18">
        <v>2.528E-2</v>
      </c>
      <c r="G1625" s="18">
        <v>1.5679999999999999E-2</v>
      </c>
      <c r="H1625" s="18">
        <v>2.2720000000000001E-2</v>
      </c>
      <c r="I1625" s="18">
        <v>6.4000000000000001E-2</v>
      </c>
      <c r="J1625" s="19">
        <v>0.39500000000000002</v>
      </c>
      <c r="K1625" s="19">
        <v>0.245</v>
      </c>
      <c r="L1625" s="19">
        <v>0.35499999999999998</v>
      </c>
      <c r="M1625" s="20">
        <v>5</v>
      </c>
      <c r="N1625" s="19">
        <v>11.2107623318386</v>
      </c>
      <c r="O1625" s="19">
        <v>82.5112107623318</v>
      </c>
      <c r="P1625" s="19">
        <v>71.748878923766796</v>
      </c>
    </row>
    <row r="1626" spans="1:16" ht="14.1" x14ac:dyDescent="0.5">
      <c r="A1626" t="s">
        <v>3010</v>
      </c>
      <c r="B1626" s="17" t="s">
        <v>3009</v>
      </c>
      <c r="C1626" t="s">
        <v>2430</v>
      </c>
      <c r="D1626" t="s">
        <v>2902</v>
      </c>
      <c r="E1626" t="s">
        <v>2903</v>
      </c>
      <c r="F1626" s="18">
        <v>0.14107</v>
      </c>
      <c r="G1626" s="18">
        <v>8.2419999999999993E-2</v>
      </c>
      <c r="H1626" s="18">
        <v>9.3520000000000006E-2</v>
      </c>
      <c r="I1626" s="18">
        <v>0.317</v>
      </c>
      <c r="J1626" s="19">
        <v>0.44500000000000001</v>
      </c>
      <c r="K1626" s="19">
        <v>0.26</v>
      </c>
      <c r="L1626" s="19">
        <v>0.29499999999999998</v>
      </c>
      <c r="M1626" s="20">
        <v>9</v>
      </c>
      <c r="N1626" s="19">
        <v>33.482142857142897</v>
      </c>
      <c r="O1626" s="19">
        <v>78.571428571428598</v>
      </c>
      <c r="P1626" s="19">
        <v>45.089285714285701</v>
      </c>
    </row>
    <row r="1627" spans="1:16" ht="14.1" x14ac:dyDescent="0.5">
      <c r="A1627" t="s">
        <v>3011</v>
      </c>
      <c r="B1627" s="17" t="s">
        <v>3012</v>
      </c>
      <c r="C1627" t="s">
        <v>2430</v>
      </c>
      <c r="D1627" t="s">
        <v>2891</v>
      </c>
      <c r="E1627" t="s">
        <v>2892</v>
      </c>
      <c r="F1627" s="18">
        <v>0.10115</v>
      </c>
      <c r="G1627" s="18">
        <v>4.8509999999999998E-2</v>
      </c>
      <c r="H1627" s="18">
        <v>8.3549999999999999E-2</v>
      </c>
      <c r="I1627" s="18">
        <v>0.24099999999999999</v>
      </c>
      <c r="J1627" s="19">
        <v>0.42</v>
      </c>
      <c r="K1627" s="19">
        <v>0.20100000000000001</v>
      </c>
      <c r="L1627" s="19">
        <v>0.34699999999999998</v>
      </c>
      <c r="M1627" s="20">
        <v>8</v>
      </c>
      <c r="N1627" s="19">
        <v>26.008968609865502</v>
      </c>
      <c r="O1627" s="19">
        <v>58.295964125560502</v>
      </c>
      <c r="P1627" s="19">
        <v>63.677130044842997</v>
      </c>
    </row>
    <row r="1628" spans="1:16" ht="14.1" x14ac:dyDescent="0.5">
      <c r="A1628" t="s">
        <v>3013</v>
      </c>
      <c r="B1628" s="17" t="s">
        <v>3012</v>
      </c>
      <c r="C1628" t="s">
        <v>2430</v>
      </c>
      <c r="D1628" t="s">
        <v>2891</v>
      </c>
      <c r="E1628" t="s">
        <v>2892</v>
      </c>
      <c r="F1628" s="18">
        <v>0.21181</v>
      </c>
      <c r="G1628" s="18">
        <v>0.10445</v>
      </c>
      <c r="H1628" s="18">
        <v>0.18432000000000001</v>
      </c>
      <c r="I1628" s="18">
        <v>0.51200000000000001</v>
      </c>
      <c r="J1628" s="19">
        <v>0.41399999999999998</v>
      </c>
      <c r="K1628" s="19">
        <v>0.20399999999999999</v>
      </c>
      <c r="L1628" s="19">
        <v>0.36</v>
      </c>
      <c r="M1628" s="20">
        <v>11</v>
      </c>
      <c r="N1628" s="19">
        <v>26.008968609865502</v>
      </c>
      <c r="O1628" s="19">
        <v>51.121076233183899</v>
      </c>
      <c r="P1628" s="19">
        <v>72.197309417040401</v>
      </c>
    </row>
    <row r="1629" spans="1:16" ht="14.1" x14ac:dyDescent="0.5">
      <c r="A1629" t="s">
        <v>3014</v>
      </c>
      <c r="B1629" s="17" t="s">
        <v>3012</v>
      </c>
      <c r="C1629" t="s">
        <v>2430</v>
      </c>
      <c r="D1629" t="s">
        <v>2706</v>
      </c>
      <c r="E1629" t="s">
        <v>2707</v>
      </c>
      <c r="F1629" s="18">
        <v>0.26667000000000002</v>
      </c>
      <c r="G1629" s="18">
        <v>6.8570000000000006E-2</v>
      </c>
      <c r="H1629" s="18">
        <v>0.4259</v>
      </c>
      <c r="I1629" s="18">
        <v>0.76190000000000002</v>
      </c>
      <c r="J1629" s="19">
        <v>0.35</v>
      </c>
      <c r="K1629" s="19">
        <v>0.09</v>
      </c>
      <c r="L1629" s="19">
        <v>0.55900000000000005</v>
      </c>
      <c r="M1629" s="20">
        <v>13</v>
      </c>
      <c r="N1629" s="19">
        <v>13.004484304932699</v>
      </c>
      <c r="O1629" s="19">
        <v>6.7264573991031398</v>
      </c>
      <c r="P1629" s="19">
        <v>97.309417040358795</v>
      </c>
    </row>
    <row r="1630" spans="1:16" ht="14.1" x14ac:dyDescent="0.5">
      <c r="A1630" t="s">
        <v>3015</v>
      </c>
      <c r="B1630" s="17" t="s">
        <v>3012</v>
      </c>
      <c r="C1630" t="s">
        <v>2430</v>
      </c>
      <c r="D1630" t="s">
        <v>2706</v>
      </c>
      <c r="E1630" t="s">
        <v>2707</v>
      </c>
      <c r="F1630" s="18">
        <v>0.99980999999999998</v>
      </c>
      <c r="G1630" s="18">
        <v>0.31485999999999997</v>
      </c>
      <c r="H1630" s="18">
        <v>1.4472400000000001</v>
      </c>
      <c r="I1630" s="18">
        <v>2.7618999999999998</v>
      </c>
      <c r="J1630" s="19">
        <v>0.36199999999999999</v>
      </c>
      <c r="K1630" s="19">
        <v>0.114</v>
      </c>
      <c r="L1630" s="19">
        <v>0.52400000000000002</v>
      </c>
      <c r="M1630" s="20">
        <v>18</v>
      </c>
      <c r="N1630" s="19">
        <v>26.785714285714299</v>
      </c>
      <c r="O1630" s="19">
        <v>10.714285714285699</v>
      </c>
      <c r="P1630" s="19">
        <v>91.517857142857096</v>
      </c>
    </row>
    <row r="1631" spans="1:16" ht="14.1" x14ac:dyDescent="0.5">
      <c r="A1631" t="s">
        <v>3016</v>
      </c>
      <c r="B1631" s="17" t="s">
        <v>3012</v>
      </c>
      <c r="C1631" t="s">
        <v>2430</v>
      </c>
      <c r="D1631" t="s">
        <v>2706</v>
      </c>
      <c r="E1631" t="s">
        <v>2707</v>
      </c>
      <c r="F1631" s="18">
        <v>3.2795200000000002</v>
      </c>
      <c r="G1631" s="18">
        <v>1.0481</v>
      </c>
      <c r="H1631" s="18">
        <v>2.4342899999999998</v>
      </c>
      <c r="I1631" s="18">
        <v>6.7618999999999998</v>
      </c>
      <c r="J1631" s="19">
        <v>0.48499999999999999</v>
      </c>
      <c r="K1631" s="19">
        <v>0.155</v>
      </c>
      <c r="L1631" s="19">
        <v>0.36</v>
      </c>
      <c r="M1631" s="20">
        <v>22</v>
      </c>
      <c r="N1631" s="19">
        <v>72.197309417040401</v>
      </c>
      <c r="O1631" s="19">
        <v>21.076233183856498</v>
      </c>
      <c r="P1631" s="19">
        <v>63.677130044842997</v>
      </c>
    </row>
    <row r="1632" spans="1:16" ht="14.1" x14ac:dyDescent="0.5">
      <c r="A1632" t="s">
        <v>3017</v>
      </c>
      <c r="B1632" s="17" t="s">
        <v>3012</v>
      </c>
      <c r="C1632" t="s">
        <v>2430</v>
      </c>
      <c r="D1632" t="s">
        <v>3018</v>
      </c>
      <c r="E1632" t="s">
        <v>3019</v>
      </c>
      <c r="F1632" s="18">
        <v>2.7404899999999999</v>
      </c>
      <c r="G1632" s="18">
        <v>2.0395099999999999</v>
      </c>
      <c r="H1632" s="18">
        <v>4.1585999999999999</v>
      </c>
      <c r="I1632" s="18">
        <v>8.9385999999999992</v>
      </c>
      <c r="J1632" s="19">
        <v>0.307</v>
      </c>
      <c r="K1632" s="19">
        <v>0.22800000000000001</v>
      </c>
      <c r="L1632" s="19">
        <v>0.46500000000000002</v>
      </c>
      <c r="M1632" s="20">
        <v>23</v>
      </c>
      <c r="N1632" s="19">
        <v>28.251121076233201</v>
      </c>
      <c r="O1632" s="19">
        <v>34.977578475336301</v>
      </c>
      <c r="P1632" s="19">
        <v>86.995515695067297</v>
      </c>
    </row>
    <row r="1633" spans="1:16" ht="14.1" x14ac:dyDescent="0.5">
      <c r="A1633" t="s">
        <v>3020</v>
      </c>
      <c r="B1633" s="17" t="s">
        <v>3012</v>
      </c>
      <c r="C1633" t="s">
        <v>2430</v>
      </c>
      <c r="D1633" t="s">
        <v>3018</v>
      </c>
      <c r="E1633" t="s">
        <v>3019</v>
      </c>
      <c r="F1633" s="18">
        <v>3.6779099999999998</v>
      </c>
      <c r="G1633" s="18">
        <v>2.9620899999999999</v>
      </c>
      <c r="H1633" s="18">
        <v>4.6479999999999997</v>
      </c>
      <c r="I1633" s="18">
        <v>11.288</v>
      </c>
      <c r="J1633" s="19">
        <v>0.32600000000000001</v>
      </c>
      <c r="K1633" s="19">
        <v>0.26200000000000001</v>
      </c>
      <c r="L1633" s="19">
        <v>0.41199999999999998</v>
      </c>
      <c r="M1633" s="20">
        <v>23</v>
      </c>
      <c r="N1633" s="19">
        <v>30.941704035874402</v>
      </c>
      <c r="O1633" s="19">
        <v>43.497757847533599</v>
      </c>
      <c r="P1633" s="19">
        <v>77.130044843049305</v>
      </c>
    </row>
    <row r="1634" spans="1:16" ht="14.1" x14ac:dyDescent="0.5">
      <c r="A1634" t="s">
        <v>6116</v>
      </c>
      <c r="B1634" s="17" t="s">
        <v>6117</v>
      </c>
      <c r="C1634" t="s">
        <v>2445</v>
      </c>
      <c r="D1634" t="s">
        <v>6118</v>
      </c>
      <c r="E1634" t="s">
        <v>6119</v>
      </c>
      <c r="F1634" s="18">
        <v>0.26</v>
      </c>
      <c r="G1634" s="18">
        <v>0.21</v>
      </c>
      <c r="H1634" s="18">
        <v>0.33</v>
      </c>
      <c r="I1634" s="18">
        <v>0.8</v>
      </c>
      <c r="J1634" s="19">
        <v>0.32500000000000001</v>
      </c>
      <c r="K1634" s="19">
        <v>0.26250000000000001</v>
      </c>
      <c r="L1634" s="19">
        <v>0.41249999999999998</v>
      </c>
      <c r="M1634" s="20">
        <v>13</v>
      </c>
      <c r="N1634" s="19">
        <v>8.52017937219731</v>
      </c>
      <c r="O1634" s="19">
        <v>76.681614349775799</v>
      </c>
      <c r="P1634" s="19">
        <v>84.304932735425993</v>
      </c>
    </row>
    <row r="1635" spans="1:16" ht="14.1" x14ac:dyDescent="0.5">
      <c r="A1635" t="s">
        <v>6120</v>
      </c>
      <c r="B1635" s="17" t="s">
        <v>6117</v>
      </c>
      <c r="C1635" t="s">
        <v>2445</v>
      </c>
      <c r="D1635" t="s">
        <v>6118</v>
      </c>
      <c r="E1635" t="s">
        <v>6119</v>
      </c>
      <c r="F1635" s="18">
        <v>0.44</v>
      </c>
      <c r="G1635" s="18">
        <v>0.38</v>
      </c>
      <c r="H1635" s="18">
        <v>0.7</v>
      </c>
      <c r="I1635" s="18">
        <v>1.52</v>
      </c>
      <c r="J1635" s="19">
        <v>0.28949999999999998</v>
      </c>
      <c r="K1635" s="19">
        <v>0.25</v>
      </c>
      <c r="L1635" s="19">
        <v>0.46050000000000002</v>
      </c>
      <c r="M1635" s="20">
        <v>15</v>
      </c>
      <c r="N1635" s="19">
        <v>8.4821428571428594</v>
      </c>
      <c r="O1635" s="19">
        <v>62.946428571428598</v>
      </c>
      <c r="P1635" s="19">
        <v>89.732142857142904</v>
      </c>
    </row>
    <row r="1636" spans="1:16" ht="14.1" x14ac:dyDescent="0.5">
      <c r="A1636" t="s">
        <v>6121</v>
      </c>
      <c r="B1636" s="17" t="s">
        <v>6117</v>
      </c>
      <c r="C1636" t="s">
        <v>2445</v>
      </c>
      <c r="D1636" t="s">
        <v>6118</v>
      </c>
      <c r="E1636" t="s">
        <v>6119</v>
      </c>
      <c r="F1636" s="18">
        <v>0.52</v>
      </c>
      <c r="G1636" s="18">
        <v>0.39</v>
      </c>
      <c r="H1636" s="18">
        <v>0.68</v>
      </c>
      <c r="I1636" s="18">
        <v>1.59</v>
      </c>
      <c r="J1636" s="19">
        <v>0.32700000000000001</v>
      </c>
      <c r="K1636" s="19">
        <v>0.24529999999999999</v>
      </c>
      <c r="L1636" s="19">
        <v>0.42770000000000002</v>
      </c>
      <c r="M1636" s="20">
        <v>16</v>
      </c>
      <c r="N1636" s="19">
        <v>19.282511210762301</v>
      </c>
      <c r="O1636" s="19">
        <v>60.538116591928301</v>
      </c>
      <c r="P1636" s="19">
        <v>77.578475336322896</v>
      </c>
    </row>
    <row r="1637" spans="1:16" ht="14.1" x14ac:dyDescent="0.5">
      <c r="A1637" t="s">
        <v>6122</v>
      </c>
      <c r="B1637" s="17" t="s">
        <v>6117</v>
      </c>
      <c r="C1637" t="s">
        <v>2445</v>
      </c>
      <c r="D1637" t="s">
        <v>6118</v>
      </c>
      <c r="E1637" t="s">
        <v>6119</v>
      </c>
      <c r="F1637" s="18">
        <v>0.47</v>
      </c>
      <c r="G1637" s="18">
        <v>0.43</v>
      </c>
      <c r="H1637" s="18">
        <v>0.82</v>
      </c>
      <c r="I1637" s="18">
        <v>1.72</v>
      </c>
      <c r="J1637" s="19">
        <v>0.27329999999999999</v>
      </c>
      <c r="K1637" s="19">
        <v>0.25</v>
      </c>
      <c r="L1637" s="19">
        <v>0.47670000000000001</v>
      </c>
      <c r="M1637" s="20">
        <v>16</v>
      </c>
      <c r="N1637" s="19">
        <v>10.762331838565</v>
      </c>
      <c r="O1637" s="19">
        <v>63.677130044842997</v>
      </c>
      <c r="P1637" s="19">
        <v>85.201793721973104</v>
      </c>
    </row>
    <row r="1638" spans="1:16" ht="14.1" x14ac:dyDescent="0.5">
      <c r="A1638" t="s">
        <v>6123</v>
      </c>
      <c r="B1638" s="17" t="s">
        <v>6117</v>
      </c>
      <c r="C1638" t="s">
        <v>2445</v>
      </c>
      <c r="D1638" t="s">
        <v>6118</v>
      </c>
      <c r="E1638" t="s">
        <v>6119</v>
      </c>
      <c r="F1638" s="18">
        <v>0.64</v>
      </c>
      <c r="G1638" s="18">
        <v>0.44</v>
      </c>
      <c r="H1638" s="18">
        <v>0.71</v>
      </c>
      <c r="I1638" s="18">
        <v>1.79</v>
      </c>
      <c r="J1638" s="19">
        <v>0.35749999999999998</v>
      </c>
      <c r="K1638" s="19">
        <v>0.24579999999999999</v>
      </c>
      <c r="L1638" s="19">
        <v>0.39660000000000001</v>
      </c>
      <c r="M1638" s="20">
        <v>16</v>
      </c>
      <c r="N1638" s="19">
        <v>25.112107623318401</v>
      </c>
      <c r="O1638" s="19">
        <v>60.986547085201799</v>
      </c>
      <c r="P1638" s="19">
        <v>73.542600896861003</v>
      </c>
    </row>
    <row r="1639" spans="1:16" ht="14.1" x14ac:dyDescent="0.5">
      <c r="A1639" t="s">
        <v>6124</v>
      </c>
      <c r="B1639" s="17" t="s">
        <v>6117</v>
      </c>
      <c r="C1639" t="s">
        <v>2445</v>
      </c>
      <c r="D1639" t="s">
        <v>6118</v>
      </c>
      <c r="E1639" t="s">
        <v>6119</v>
      </c>
      <c r="F1639" s="18">
        <v>0.56000000000000005</v>
      </c>
      <c r="G1639" s="18">
        <v>0.47</v>
      </c>
      <c r="H1639" s="18">
        <v>0.8</v>
      </c>
      <c r="I1639" s="18">
        <v>1.83</v>
      </c>
      <c r="J1639" s="19">
        <v>0.30599999999999999</v>
      </c>
      <c r="K1639" s="19">
        <v>0.25679999999999997</v>
      </c>
      <c r="L1639" s="19">
        <v>0.43719999999999998</v>
      </c>
      <c r="M1639" s="20">
        <v>16</v>
      </c>
      <c r="N1639" s="19">
        <v>16.143497757847499</v>
      </c>
      <c r="O1639" s="19">
        <v>66.367713004484301</v>
      </c>
      <c r="P1639" s="19">
        <v>78.475336322870007</v>
      </c>
    </row>
    <row r="1640" spans="1:16" ht="14.1" x14ac:dyDescent="0.5">
      <c r="A1640" t="s">
        <v>6125</v>
      </c>
      <c r="B1640" s="17" t="s">
        <v>6117</v>
      </c>
      <c r="C1640" t="s">
        <v>2445</v>
      </c>
      <c r="D1640" t="s">
        <v>6118</v>
      </c>
      <c r="E1640" t="s">
        <v>6119</v>
      </c>
      <c r="F1640" s="18">
        <v>0.57999999999999996</v>
      </c>
      <c r="G1640" s="18">
        <v>0.53</v>
      </c>
      <c r="H1640" s="18">
        <v>0.86</v>
      </c>
      <c r="I1640" s="18">
        <v>1.97</v>
      </c>
      <c r="J1640" s="19">
        <v>0.2944</v>
      </c>
      <c r="K1640" s="19">
        <v>0.26900000000000002</v>
      </c>
      <c r="L1640" s="19">
        <v>0.4365</v>
      </c>
      <c r="M1640" s="20">
        <v>17</v>
      </c>
      <c r="N1640" s="19">
        <v>15.2466367713004</v>
      </c>
      <c r="O1640" s="19">
        <v>60.986547085201799</v>
      </c>
      <c r="P1640" s="19">
        <v>83.408071748878896</v>
      </c>
    </row>
    <row r="1641" spans="1:16" ht="14.1" x14ac:dyDescent="0.5">
      <c r="A1641" t="s">
        <v>6126</v>
      </c>
      <c r="B1641" s="17" t="s">
        <v>6117</v>
      </c>
      <c r="C1641" t="s">
        <v>2445</v>
      </c>
      <c r="D1641" t="s">
        <v>6118</v>
      </c>
      <c r="E1641" t="s">
        <v>6119</v>
      </c>
      <c r="F1641" s="18">
        <v>0.95</v>
      </c>
      <c r="G1641" s="18">
        <v>0.59</v>
      </c>
      <c r="H1641" s="18">
        <v>0.88</v>
      </c>
      <c r="I1641" s="18">
        <v>2.42</v>
      </c>
      <c r="J1641" s="19">
        <v>0.3926</v>
      </c>
      <c r="K1641" s="19">
        <v>0.24379999999999999</v>
      </c>
      <c r="L1641" s="19">
        <v>0.36359999999999998</v>
      </c>
      <c r="M1641" s="20">
        <v>18</v>
      </c>
      <c r="N1641" s="19">
        <v>33.482142857142897</v>
      </c>
      <c r="O1641" s="19">
        <v>57.589285714285701</v>
      </c>
      <c r="P1641" s="19">
        <v>68.75</v>
      </c>
    </row>
    <row r="1642" spans="1:16" ht="14.1" x14ac:dyDescent="0.5">
      <c r="A1642" t="s">
        <v>6127</v>
      </c>
      <c r="B1642" s="17" t="s">
        <v>6117</v>
      </c>
      <c r="C1642" t="s">
        <v>2445</v>
      </c>
      <c r="D1642" t="s">
        <v>6118</v>
      </c>
      <c r="E1642" t="s">
        <v>6119</v>
      </c>
      <c r="F1642" s="18">
        <v>0.98</v>
      </c>
      <c r="G1642" s="18">
        <v>0.74</v>
      </c>
      <c r="H1642" s="18">
        <v>1.26</v>
      </c>
      <c r="I1642" s="18">
        <v>2.98</v>
      </c>
      <c r="J1642" s="19">
        <v>0.32890000000000003</v>
      </c>
      <c r="K1642" s="19">
        <v>0.24829999999999999</v>
      </c>
      <c r="L1642" s="19">
        <v>0.42280000000000001</v>
      </c>
      <c r="M1642" s="20">
        <v>18</v>
      </c>
      <c r="N1642" s="19">
        <v>20.089285714285701</v>
      </c>
      <c r="O1642" s="19">
        <v>60.714285714285701</v>
      </c>
      <c r="P1642" s="19">
        <v>79.910714285714306</v>
      </c>
    </row>
    <row r="1643" spans="1:16" ht="14.1" x14ac:dyDescent="0.5">
      <c r="A1643" t="s">
        <v>6128</v>
      </c>
      <c r="B1643" s="17" t="s">
        <v>6117</v>
      </c>
      <c r="C1643" t="s">
        <v>2445</v>
      </c>
      <c r="D1643" t="s">
        <v>6118</v>
      </c>
      <c r="E1643" t="s">
        <v>6119</v>
      </c>
      <c r="F1643" s="18">
        <v>1.01</v>
      </c>
      <c r="G1643" s="18">
        <v>0.72</v>
      </c>
      <c r="H1643" s="18">
        <v>1.38</v>
      </c>
      <c r="I1643" s="18">
        <v>3.11</v>
      </c>
      <c r="J1643" s="19">
        <v>0.32479999999999998</v>
      </c>
      <c r="K1643" s="19">
        <v>0.23150000000000001</v>
      </c>
      <c r="L1643" s="19">
        <v>0.44369999999999998</v>
      </c>
      <c r="M1643" s="20">
        <v>19</v>
      </c>
      <c r="N1643" s="19">
        <v>23.318385650224201</v>
      </c>
      <c r="O1643" s="19">
        <v>47.533632286995498</v>
      </c>
      <c r="P1643" s="19">
        <v>80.269058295964101</v>
      </c>
    </row>
    <row r="1644" spans="1:16" ht="14.1" x14ac:dyDescent="0.5">
      <c r="A1644" t="s">
        <v>6129</v>
      </c>
      <c r="B1644" s="17" t="s">
        <v>6117</v>
      </c>
      <c r="C1644" t="s">
        <v>2445</v>
      </c>
      <c r="D1644" t="s">
        <v>6118</v>
      </c>
      <c r="E1644" t="s">
        <v>6119</v>
      </c>
      <c r="F1644" s="18">
        <v>0.97</v>
      </c>
      <c r="G1644" s="18">
        <v>0.9</v>
      </c>
      <c r="H1644" s="18">
        <v>1.59</v>
      </c>
      <c r="I1644" s="18">
        <v>3.46</v>
      </c>
      <c r="J1644" s="19">
        <v>0.28029999999999999</v>
      </c>
      <c r="K1644" s="19">
        <v>0.2601</v>
      </c>
      <c r="L1644" s="19">
        <v>0.45950000000000002</v>
      </c>
      <c r="M1644" s="20">
        <v>19</v>
      </c>
      <c r="N1644" s="19">
        <v>14.349775784753399</v>
      </c>
      <c r="O1644" s="19">
        <v>56.502242152466401</v>
      </c>
      <c r="P1644" s="19">
        <v>82.5112107623318</v>
      </c>
    </row>
    <row r="1645" spans="1:16" ht="14.1" x14ac:dyDescent="0.5">
      <c r="A1645" t="s">
        <v>6130</v>
      </c>
      <c r="B1645" s="17" t="s">
        <v>6117</v>
      </c>
      <c r="C1645" t="s">
        <v>2445</v>
      </c>
      <c r="D1645" t="s">
        <v>6118</v>
      </c>
      <c r="E1645" t="s">
        <v>6119</v>
      </c>
      <c r="F1645" s="18">
        <v>1.21</v>
      </c>
      <c r="G1645" s="18">
        <v>0.88</v>
      </c>
      <c r="H1645" s="18">
        <v>1.54</v>
      </c>
      <c r="I1645" s="18">
        <v>3.63</v>
      </c>
      <c r="J1645" s="19">
        <v>0.33329999999999999</v>
      </c>
      <c r="K1645" s="19">
        <v>0.2424</v>
      </c>
      <c r="L1645" s="19">
        <v>0.42420000000000002</v>
      </c>
      <c r="M1645" s="20">
        <v>19</v>
      </c>
      <c r="N1645" s="19">
        <v>26.008968609865502</v>
      </c>
      <c r="O1645" s="19">
        <v>51.121076233183899</v>
      </c>
      <c r="P1645" s="19">
        <v>77.578475336322896</v>
      </c>
    </row>
    <row r="1646" spans="1:16" ht="14.1" x14ac:dyDescent="0.5">
      <c r="A1646" t="s">
        <v>6131</v>
      </c>
      <c r="B1646" s="17" t="s">
        <v>6117</v>
      </c>
      <c r="C1646" t="s">
        <v>2445</v>
      </c>
      <c r="D1646" t="s">
        <v>6118</v>
      </c>
      <c r="E1646" t="s">
        <v>6119</v>
      </c>
      <c r="F1646" s="18">
        <v>1.34</v>
      </c>
      <c r="G1646" s="18">
        <v>1.01</v>
      </c>
      <c r="H1646" s="18">
        <v>1.53</v>
      </c>
      <c r="I1646" s="18">
        <v>3.88</v>
      </c>
      <c r="J1646" s="19">
        <v>0.34539999999999998</v>
      </c>
      <c r="K1646" s="19">
        <v>0.26029999999999998</v>
      </c>
      <c r="L1646" s="19">
        <v>0.39429999999999998</v>
      </c>
      <c r="M1646" s="20">
        <v>19</v>
      </c>
      <c r="N1646" s="19">
        <v>30.4932735426009</v>
      </c>
      <c r="O1646" s="19">
        <v>56.9506726457399</v>
      </c>
      <c r="P1646" s="19">
        <v>73.094170403587398</v>
      </c>
    </row>
    <row r="1647" spans="1:16" ht="14.1" x14ac:dyDescent="0.5">
      <c r="A1647" t="s">
        <v>6132</v>
      </c>
      <c r="B1647" s="17" t="s">
        <v>6117</v>
      </c>
      <c r="C1647" t="s">
        <v>2445</v>
      </c>
      <c r="D1647" t="s">
        <v>6118</v>
      </c>
      <c r="E1647" t="s">
        <v>6119</v>
      </c>
      <c r="F1647" s="18">
        <v>1.38</v>
      </c>
      <c r="G1647" s="18">
        <v>1.02</v>
      </c>
      <c r="H1647" s="18">
        <v>1.81</v>
      </c>
      <c r="I1647" s="18">
        <v>4.21</v>
      </c>
      <c r="J1647" s="19">
        <v>0.32779999999999998</v>
      </c>
      <c r="K1647" s="19">
        <v>0.24229999999999999</v>
      </c>
      <c r="L1647" s="19">
        <v>0.4299</v>
      </c>
      <c r="M1647" s="20">
        <v>20</v>
      </c>
      <c r="N1647" s="19">
        <v>30.4932735426009</v>
      </c>
      <c r="O1647" s="19">
        <v>45.291479820627799</v>
      </c>
      <c r="P1647" s="19">
        <v>74.887892376681606</v>
      </c>
    </row>
    <row r="1648" spans="1:16" ht="14.1" x14ac:dyDescent="0.5">
      <c r="A1648" t="s">
        <v>6133</v>
      </c>
      <c r="B1648" s="17" t="s">
        <v>6117</v>
      </c>
      <c r="C1648" t="s">
        <v>2445</v>
      </c>
      <c r="D1648" t="s">
        <v>6118</v>
      </c>
      <c r="E1648" t="s">
        <v>6119</v>
      </c>
      <c r="F1648" s="18">
        <v>1.47</v>
      </c>
      <c r="G1648" s="18">
        <v>1.08</v>
      </c>
      <c r="H1648" s="18">
        <v>2.25</v>
      </c>
      <c r="I1648" s="18">
        <v>4.8</v>
      </c>
      <c r="J1648" s="19">
        <v>0.30630000000000002</v>
      </c>
      <c r="K1648" s="19">
        <v>0.22500000000000001</v>
      </c>
      <c r="L1648" s="19">
        <v>0.46879999999999999</v>
      </c>
      <c r="M1648" s="20">
        <v>20</v>
      </c>
      <c r="N1648" s="19">
        <v>22.421524663677101</v>
      </c>
      <c r="O1648" s="19">
        <v>39.461883408071699</v>
      </c>
      <c r="P1648" s="19">
        <v>81.165919282511197</v>
      </c>
    </row>
    <row r="1649" spans="1:16" ht="14.1" x14ac:dyDescent="0.5">
      <c r="A1649" t="s">
        <v>6134</v>
      </c>
      <c r="B1649" s="17" t="s">
        <v>6117</v>
      </c>
      <c r="C1649" t="s">
        <v>2445</v>
      </c>
      <c r="D1649" t="s">
        <v>6118</v>
      </c>
      <c r="E1649" t="s">
        <v>6119</v>
      </c>
      <c r="F1649" s="18">
        <v>1.33</v>
      </c>
      <c r="G1649" s="18">
        <v>1.65</v>
      </c>
      <c r="H1649" s="18">
        <v>3</v>
      </c>
      <c r="I1649" s="18">
        <v>5.98</v>
      </c>
      <c r="J1649" s="19">
        <v>0.22239999999999999</v>
      </c>
      <c r="K1649" s="19">
        <v>0.27589999999999998</v>
      </c>
      <c r="L1649" s="19">
        <v>0.50170000000000003</v>
      </c>
      <c r="M1649" s="20">
        <v>21</v>
      </c>
      <c r="N1649" s="19">
        <v>9.8214285714285694</v>
      </c>
      <c r="O1649" s="19">
        <v>52.678571428571402</v>
      </c>
      <c r="P1649" s="19">
        <v>88.392857142857096</v>
      </c>
    </row>
    <row r="1650" spans="1:16" ht="14.1" x14ac:dyDescent="0.5">
      <c r="A1650" t="s">
        <v>6135</v>
      </c>
      <c r="B1650" s="17" t="s">
        <v>6117</v>
      </c>
      <c r="C1650" t="s">
        <v>2445</v>
      </c>
      <c r="D1650" t="s">
        <v>6118</v>
      </c>
      <c r="E1650" t="s">
        <v>6119</v>
      </c>
      <c r="F1650" s="18">
        <v>2.37</v>
      </c>
      <c r="G1650" s="18">
        <v>1.85</v>
      </c>
      <c r="H1650" s="18">
        <v>3.4</v>
      </c>
      <c r="I1650" s="18">
        <v>7.62</v>
      </c>
      <c r="J1650" s="19">
        <v>0.311</v>
      </c>
      <c r="K1650" s="19">
        <v>0.24279999999999999</v>
      </c>
      <c r="L1650" s="19">
        <v>0.44619999999999999</v>
      </c>
      <c r="M1650" s="20">
        <v>22</v>
      </c>
      <c r="N1650" s="19">
        <v>23.766816143497799</v>
      </c>
      <c r="O1650" s="19">
        <v>52.017937219730896</v>
      </c>
      <c r="P1650" s="19">
        <v>78.923766816143498</v>
      </c>
    </row>
    <row r="1651" spans="1:16" ht="14.1" x14ac:dyDescent="0.5">
      <c r="A1651" t="s">
        <v>6136</v>
      </c>
      <c r="B1651" s="17" t="s">
        <v>6117</v>
      </c>
      <c r="C1651" t="s">
        <v>2445</v>
      </c>
      <c r="D1651" t="s">
        <v>6118</v>
      </c>
      <c r="E1651" t="s">
        <v>6119</v>
      </c>
      <c r="F1651" s="18">
        <v>2.1</v>
      </c>
      <c r="G1651" s="18">
        <v>1.88</v>
      </c>
      <c r="H1651" s="18">
        <v>4.0599999999999996</v>
      </c>
      <c r="I1651" s="18">
        <v>8.0399999999999991</v>
      </c>
      <c r="J1651" s="19">
        <v>0.26119999999999999</v>
      </c>
      <c r="K1651" s="19">
        <v>0.23380000000000001</v>
      </c>
      <c r="L1651" s="19">
        <v>0.505</v>
      </c>
      <c r="M1651" s="20">
        <v>22</v>
      </c>
      <c r="N1651" s="19">
        <v>15.2466367713004</v>
      </c>
      <c r="O1651" s="19">
        <v>48.430493273542602</v>
      </c>
      <c r="P1651" s="19">
        <v>84.304932735425993</v>
      </c>
    </row>
    <row r="1652" spans="1:16" ht="14.1" x14ac:dyDescent="0.5">
      <c r="A1652" t="s">
        <v>6137</v>
      </c>
      <c r="B1652" s="17" t="s">
        <v>6117</v>
      </c>
      <c r="C1652" t="s">
        <v>2445</v>
      </c>
      <c r="D1652" t="s">
        <v>6118</v>
      </c>
      <c r="E1652" t="s">
        <v>6119</v>
      </c>
      <c r="F1652" s="18">
        <v>2.42</v>
      </c>
      <c r="G1652" s="18">
        <v>2.19</v>
      </c>
      <c r="H1652" s="18">
        <v>4.04</v>
      </c>
      <c r="I1652" s="18">
        <v>8.65</v>
      </c>
      <c r="J1652" s="19">
        <v>0.27979999999999999</v>
      </c>
      <c r="K1652" s="19">
        <v>0.25319999999999998</v>
      </c>
      <c r="L1652" s="19">
        <v>0.46710000000000002</v>
      </c>
      <c r="M1652" s="20">
        <v>23</v>
      </c>
      <c r="N1652" s="19">
        <v>21.52466367713</v>
      </c>
      <c r="O1652" s="19">
        <v>41.704035874439498</v>
      </c>
      <c r="P1652" s="19">
        <v>87.443946188340803</v>
      </c>
    </row>
    <row r="1653" spans="1:16" ht="14.1" x14ac:dyDescent="0.5">
      <c r="A1653" t="s">
        <v>6138</v>
      </c>
      <c r="B1653" s="17" t="s">
        <v>6117</v>
      </c>
      <c r="C1653" t="s">
        <v>2445</v>
      </c>
      <c r="D1653" t="s">
        <v>6118</v>
      </c>
      <c r="E1653" t="s">
        <v>6119</v>
      </c>
      <c r="F1653" s="18">
        <v>2.63</v>
      </c>
      <c r="G1653" s="18">
        <v>2.52</v>
      </c>
      <c r="H1653" s="18">
        <v>4.3099999999999996</v>
      </c>
      <c r="I1653" s="18">
        <v>9.4600000000000009</v>
      </c>
      <c r="J1653" s="19">
        <v>0.27800000000000002</v>
      </c>
      <c r="K1653" s="19">
        <v>0.26640000000000003</v>
      </c>
      <c r="L1653" s="19">
        <v>0.4556</v>
      </c>
      <c r="M1653" s="20">
        <v>23</v>
      </c>
      <c r="N1653" s="19">
        <v>21.076233183856498</v>
      </c>
      <c r="O1653" s="19">
        <v>44.394618834080703</v>
      </c>
      <c r="P1653" s="19">
        <v>85.201793721973104</v>
      </c>
    </row>
    <row r="1654" spans="1:16" ht="14.1" x14ac:dyDescent="0.5">
      <c r="A1654" t="s">
        <v>6139</v>
      </c>
      <c r="B1654" s="17" t="s">
        <v>6140</v>
      </c>
      <c r="C1654" t="s">
        <v>2445</v>
      </c>
      <c r="D1654" t="s">
        <v>6141</v>
      </c>
      <c r="E1654" t="s">
        <v>6142</v>
      </c>
      <c r="F1654" s="18">
        <v>0.29738999999999999</v>
      </c>
      <c r="G1654" s="18">
        <v>3.8600000000000002E-2</v>
      </c>
      <c r="H1654" s="18">
        <v>0.12439</v>
      </c>
      <c r="I1654" s="18">
        <v>0.46039000000000002</v>
      </c>
      <c r="J1654" s="19">
        <v>0.64600000000000002</v>
      </c>
      <c r="K1654" s="19">
        <v>8.4000000000000005E-2</v>
      </c>
      <c r="L1654" s="19">
        <v>0.27</v>
      </c>
      <c r="M1654" s="20">
        <v>11</v>
      </c>
      <c r="N1654" s="19">
        <v>91.479820627802695</v>
      </c>
      <c r="O1654" s="19">
        <v>8.9686098654708495</v>
      </c>
      <c r="P1654" s="19">
        <v>37.668161434977598</v>
      </c>
    </row>
    <row r="1655" spans="1:16" ht="14.1" x14ac:dyDescent="0.5">
      <c r="A1655" t="s">
        <v>6143</v>
      </c>
      <c r="B1655" s="17" t="s">
        <v>6140</v>
      </c>
      <c r="C1655" t="s">
        <v>2445</v>
      </c>
      <c r="D1655" t="s">
        <v>6141</v>
      </c>
      <c r="E1655" t="s">
        <v>6142</v>
      </c>
      <c r="F1655" s="18">
        <v>1.48377</v>
      </c>
      <c r="G1655" s="18">
        <v>0.4204</v>
      </c>
      <c r="H1655" s="18">
        <v>0.75012999999999996</v>
      </c>
      <c r="I1655" s="18">
        <v>2.6543000000000001</v>
      </c>
      <c r="J1655" s="19">
        <v>0.55900000000000005</v>
      </c>
      <c r="K1655" s="19">
        <v>0.158</v>
      </c>
      <c r="L1655" s="19">
        <v>0.28299999999999997</v>
      </c>
      <c r="M1655" s="20">
        <v>18</v>
      </c>
      <c r="N1655" s="19">
        <v>80.803571428571402</v>
      </c>
      <c r="O1655" s="19">
        <v>22.321428571428601</v>
      </c>
      <c r="P1655" s="19">
        <v>46.428571428571402</v>
      </c>
    </row>
    <row r="1656" spans="1:16" ht="14.1" x14ac:dyDescent="0.5">
      <c r="A1656" t="s">
        <v>6144</v>
      </c>
      <c r="B1656" s="17" t="s">
        <v>6140</v>
      </c>
      <c r="C1656" t="s">
        <v>2445</v>
      </c>
      <c r="D1656" t="s">
        <v>6141</v>
      </c>
      <c r="E1656" t="s">
        <v>6142</v>
      </c>
      <c r="F1656" s="18">
        <v>3.0649500000000001</v>
      </c>
      <c r="G1656" s="18">
        <v>0.57372999999999996</v>
      </c>
      <c r="H1656" s="18">
        <v>1.22296</v>
      </c>
      <c r="I1656" s="18">
        <v>4.8616400000000004</v>
      </c>
      <c r="J1656" s="19">
        <v>0.63</v>
      </c>
      <c r="K1656" s="19">
        <v>0.11799999999999999</v>
      </c>
      <c r="L1656" s="19">
        <v>0.252</v>
      </c>
      <c r="M1656" s="20">
        <v>20</v>
      </c>
      <c r="N1656" s="19">
        <v>95.515695067264602</v>
      </c>
      <c r="O1656" s="19">
        <v>8.0717488789237706</v>
      </c>
      <c r="P1656" s="19">
        <v>30.4932735426009</v>
      </c>
    </row>
    <row r="1657" spans="1:16" ht="14.1" x14ac:dyDescent="0.5">
      <c r="A1657" t="s">
        <v>6145</v>
      </c>
      <c r="B1657" s="17" t="s">
        <v>6140</v>
      </c>
      <c r="C1657" t="s">
        <v>2445</v>
      </c>
      <c r="D1657" t="s">
        <v>6141</v>
      </c>
      <c r="E1657" t="s">
        <v>6142</v>
      </c>
      <c r="F1657" s="18">
        <v>3.62025</v>
      </c>
      <c r="G1657" s="18">
        <v>0.88553000000000004</v>
      </c>
      <c r="H1657" s="18">
        <v>3.8807</v>
      </c>
      <c r="I1657" s="18">
        <v>8.3864800000000006</v>
      </c>
      <c r="J1657" s="19">
        <v>0.432</v>
      </c>
      <c r="K1657" s="19">
        <v>0.106</v>
      </c>
      <c r="L1657" s="19">
        <v>0.46300000000000002</v>
      </c>
      <c r="M1657" s="20">
        <v>22</v>
      </c>
      <c r="N1657" s="19">
        <v>55.605381165919297</v>
      </c>
      <c r="O1657" s="19">
        <v>8.0717488789237706</v>
      </c>
      <c r="P1657" s="19">
        <v>81.165919282511197</v>
      </c>
    </row>
    <row r="1658" spans="1:16" ht="14.1" x14ac:dyDescent="0.5">
      <c r="A1658" t="s">
        <v>6146</v>
      </c>
      <c r="B1658" s="17" t="s">
        <v>6147</v>
      </c>
      <c r="C1658" t="s">
        <v>6148</v>
      </c>
      <c r="D1658" t="s">
        <v>6149</v>
      </c>
      <c r="E1658" t="s">
        <v>6150</v>
      </c>
      <c r="F1658" s="18">
        <v>2.8140000000000001</v>
      </c>
      <c r="G1658" s="18">
        <v>3.173</v>
      </c>
      <c r="H1658" s="18">
        <v>1.411</v>
      </c>
      <c r="I1658" s="18">
        <v>7.3979999999999997</v>
      </c>
      <c r="J1658" s="19">
        <v>0.38</v>
      </c>
      <c r="K1658" s="19">
        <v>0.42899999999999999</v>
      </c>
      <c r="L1658" s="19">
        <v>0.191</v>
      </c>
      <c r="M1658" s="20">
        <v>22</v>
      </c>
      <c r="N1658" s="19">
        <v>41.2556053811659</v>
      </c>
      <c r="O1658" s="19">
        <v>93.273542600896903</v>
      </c>
      <c r="P1658" s="19">
        <v>14.349775784753399</v>
      </c>
    </row>
    <row r="1659" spans="1:16" ht="14.1" x14ac:dyDescent="0.5">
      <c r="A1659" t="s">
        <v>6151</v>
      </c>
      <c r="B1659" s="17" t="s">
        <v>6147</v>
      </c>
      <c r="C1659" t="s">
        <v>6148</v>
      </c>
      <c r="D1659" t="s">
        <v>6149</v>
      </c>
      <c r="E1659" t="s">
        <v>6150</v>
      </c>
      <c r="F1659" s="18">
        <v>2.63</v>
      </c>
      <c r="G1659" s="18">
        <v>4.0039999999999996</v>
      </c>
      <c r="H1659" s="18">
        <v>2.62</v>
      </c>
      <c r="I1659" s="18">
        <v>9.2539999999999996</v>
      </c>
      <c r="J1659" s="19">
        <v>0.28399999999999997</v>
      </c>
      <c r="K1659" s="19">
        <v>0.433</v>
      </c>
      <c r="L1659" s="19">
        <v>0.28299999999999997</v>
      </c>
      <c r="M1659" s="20">
        <v>23</v>
      </c>
      <c r="N1659" s="19">
        <v>22.869955156950699</v>
      </c>
      <c r="O1659" s="19">
        <v>90.134529147982093</v>
      </c>
      <c r="P1659" s="19">
        <v>48.878923766816101</v>
      </c>
    </row>
    <row r="1660" spans="1:16" ht="14.1" x14ac:dyDescent="0.5">
      <c r="A1660" t="s">
        <v>6152</v>
      </c>
      <c r="B1660" s="17" t="s">
        <v>6147</v>
      </c>
      <c r="C1660" t="s">
        <v>6148</v>
      </c>
      <c r="D1660" t="s">
        <v>6149</v>
      </c>
      <c r="E1660" t="s">
        <v>6150</v>
      </c>
      <c r="F1660" s="18">
        <v>4.25</v>
      </c>
      <c r="G1660" s="18">
        <v>5.306</v>
      </c>
      <c r="H1660" s="18">
        <v>7.3</v>
      </c>
      <c r="I1660" s="18">
        <v>16.856000000000002</v>
      </c>
      <c r="J1660" s="19">
        <v>0.252</v>
      </c>
      <c r="K1660" s="19">
        <v>0.315</v>
      </c>
      <c r="L1660" s="19">
        <v>0.433</v>
      </c>
      <c r="M1660" s="20">
        <v>25</v>
      </c>
      <c r="N1660" s="19">
        <v>16.143497757847499</v>
      </c>
      <c r="O1660" s="19">
        <v>60.986547085201799</v>
      </c>
      <c r="P1660" s="19">
        <v>83.408071748878896</v>
      </c>
    </row>
    <row r="1661" spans="1:16" ht="14.1" x14ac:dyDescent="0.5">
      <c r="A1661" t="s">
        <v>6153</v>
      </c>
      <c r="B1661" s="17" t="s">
        <v>6147</v>
      </c>
      <c r="C1661" t="s">
        <v>6148</v>
      </c>
      <c r="D1661" t="s">
        <v>6149</v>
      </c>
      <c r="E1661" t="s">
        <v>6150</v>
      </c>
      <c r="F1661" s="18">
        <v>5.05</v>
      </c>
      <c r="G1661" s="18">
        <v>5.71</v>
      </c>
      <c r="H1661" s="18">
        <v>7.65</v>
      </c>
      <c r="I1661" s="18">
        <v>18.41</v>
      </c>
      <c r="J1661" s="19">
        <v>0.27400000000000002</v>
      </c>
      <c r="K1661" s="19">
        <v>0.31</v>
      </c>
      <c r="L1661" s="19">
        <v>0.41599999999999998</v>
      </c>
      <c r="M1661" s="20">
        <v>25</v>
      </c>
      <c r="N1661" s="19">
        <v>20.179372197309402</v>
      </c>
      <c r="O1661" s="19">
        <v>58.7443946188341</v>
      </c>
      <c r="P1661" s="19">
        <v>81.614349775784802</v>
      </c>
    </row>
    <row r="1662" spans="1:16" ht="14.1" x14ac:dyDescent="0.5">
      <c r="A1662" t="s">
        <v>6154</v>
      </c>
      <c r="B1662" s="17" t="s">
        <v>6155</v>
      </c>
      <c r="C1662" t="s">
        <v>5313</v>
      </c>
      <c r="D1662" t="s">
        <v>4937</v>
      </c>
      <c r="E1662" t="s">
        <v>4938</v>
      </c>
      <c r="F1662" s="18">
        <v>50</v>
      </c>
      <c r="G1662" s="18">
        <v>1470</v>
      </c>
      <c r="H1662" s="18">
        <v>391</v>
      </c>
      <c r="I1662" s="18">
        <v>1911</v>
      </c>
      <c r="J1662" s="19">
        <v>2.5999999999999999E-2</v>
      </c>
      <c r="K1662" s="19">
        <v>0.76900000000000002</v>
      </c>
      <c r="L1662" s="19">
        <v>0.20499999999999999</v>
      </c>
      <c r="M1662" s="20">
        <v>31</v>
      </c>
      <c r="N1662" s="19">
        <v>1.3452914798206299</v>
      </c>
      <c r="O1662" s="19">
        <v>90.582959641255599</v>
      </c>
      <c r="P1662" s="19">
        <v>45.739910313901298</v>
      </c>
    </row>
    <row r="1663" spans="1:16" ht="14.1" x14ac:dyDescent="0.5">
      <c r="A1663" t="s">
        <v>6156</v>
      </c>
      <c r="B1663" s="17" t="s">
        <v>6155</v>
      </c>
      <c r="C1663" t="s">
        <v>5313</v>
      </c>
      <c r="D1663" t="s">
        <v>4937</v>
      </c>
      <c r="E1663" t="s">
        <v>4938</v>
      </c>
      <c r="F1663" s="18">
        <v>279</v>
      </c>
      <c r="G1663" s="18">
        <v>7630</v>
      </c>
      <c r="H1663" s="18">
        <v>1094</v>
      </c>
      <c r="I1663" s="18">
        <v>9003</v>
      </c>
      <c r="J1663" s="19">
        <v>3.1E-2</v>
      </c>
      <c r="K1663" s="19">
        <v>0.84699999999999998</v>
      </c>
      <c r="L1663" s="19">
        <v>0.122</v>
      </c>
      <c r="M1663" s="20">
        <v>33</v>
      </c>
      <c r="N1663" s="19">
        <v>4.46428571428571</v>
      </c>
      <c r="O1663" s="19">
        <v>99.553571428571402</v>
      </c>
      <c r="P1663" s="19">
        <v>6.6964285714285703</v>
      </c>
    </row>
    <row r="1664" spans="1:16" ht="14.1" x14ac:dyDescent="0.5">
      <c r="A1664" t="s">
        <v>6157</v>
      </c>
      <c r="B1664" s="17" t="s">
        <v>6155</v>
      </c>
      <c r="C1664" t="s">
        <v>5313</v>
      </c>
      <c r="D1664" t="s">
        <v>4937</v>
      </c>
      <c r="E1664" t="s">
        <v>4938</v>
      </c>
      <c r="F1664" s="18">
        <v>2698</v>
      </c>
      <c r="G1664" s="18">
        <v>2145486</v>
      </c>
      <c r="H1664" s="18">
        <v>100042</v>
      </c>
      <c r="I1664" s="18">
        <v>2248226</v>
      </c>
      <c r="J1664" s="19">
        <v>1E-3</v>
      </c>
      <c r="K1664" s="19">
        <v>0.95399999999999996</v>
      </c>
      <c r="L1664" s="19">
        <v>4.3999999999999997E-2</v>
      </c>
      <c r="M1664" s="20">
        <v>50</v>
      </c>
      <c r="N1664" s="19">
        <v>0.44642857142857101</v>
      </c>
      <c r="O1664" s="19">
        <v>100</v>
      </c>
      <c r="P1664" s="19">
        <v>0</v>
      </c>
    </row>
    <row r="1665" spans="1:16" ht="14.1" x14ac:dyDescent="0.5">
      <c r="A1665" t="s">
        <v>6158</v>
      </c>
      <c r="B1665" s="17" t="s">
        <v>292</v>
      </c>
      <c r="C1665" t="s">
        <v>6159</v>
      </c>
      <c r="D1665" t="s">
        <v>4690</v>
      </c>
      <c r="E1665" t="s">
        <v>4691</v>
      </c>
      <c r="F1665" s="18">
        <v>1.025E-2</v>
      </c>
      <c r="G1665" s="18">
        <v>8.4999999999999995E-4</v>
      </c>
      <c r="H1665" s="18">
        <v>2.1800000000000001E-3</v>
      </c>
      <c r="I1665" s="18">
        <v>1.3270000000000001E-2</v>
      </c>
      <c r="J1665" s="19">
        <v>0.77229999999999999</v>
      </c>
      <c r="K1665" s="19">
        <v>6.3799999999999996E-2</v>
      </c>
      <c r="L1665" s="19">
        <v>0.16389999999999999</v>
      </c>
      <c r="M1665" s="20">
        <v>2</v>
      </c>
      <c r="N1665" s="19">
        <v>98.654708520179398</v>
      </c>
      <c r="O1665" s="19">
        <v>6.2780269058296003</v>
      </c>
      <c r="P1665" s="19">
        <v>9.8654708520179408</v>
      </c>
    </row>
    <row r="1666" spans="1:16" ht="14.1" x14ac:dyDescent="0.5">
      <c r="A1666" t="s">
        <v>6160</v>
      </c>
      <c r="B1666" s="17" t="s">
        <v>292</v>
      </c>
      <c r="C1666" t="s">
        <v>6159</v>
      </c>
      <c r="D1666" t="s">
        <v>4700</v>
      </c>
      <c r="E1666" t="s">
        <v>4701</v>
      </c>
      <c r="F1666" s="18">
        <v>7.9001999999999999</v>
      </c>
      <c r="G1666" s="18">
        <v>8.1270000000000007</v>
      </c>
      <c r="H1666" s="18">
        <v>2.7972000000000001</v>
      </c>
      <c r="I1666" s="18">
        <v>18.899999999999999</v>
      </c>
      <c r="J1666" s="19">
        <v>0.41799999999999998</v>
      </c>
      <c r="K1666" s="19">
        <v>0.43</v>
      </c>
      <c r="L1666" s="19">
        <v>0.14799999999999999</v>
      </c>
      <c r="M1666" s="20">
        <v>25</v>
      </c>
      <c r="N1666" s="19">
        <v>58.7443946188341</v>
      </c>
      <c r="O1666" s="19">
        <v>87.892376681614394</v>
      </c>
      <c r="P1666" s="19">
        <v>6.2780269058296003</v>
      </c>
    </row>
    <row r="1667" spans="1:16" ht="14.1" x14ac:dyDescent="0.5">
      <c r="A1667" t="s">
        <v>6161</v>
      </c>
      <c r="B1667" s="17" t="s">
        <v>292</v>
      </c>
      <c r="C1667" t="s">
        <v>6159</v>
      </c>
      <c r="D1667" t="s">
        <v>4700</v>
      </c>
      <c r="E1667" t="s">
        <v>4701</v>
      </c>
      <c r="F1667" s="18">
        <v>12.222</v>
      </c>
      <c r="G1667" s="18">
        <v>14.048999999999999</v>
      </c>
      <c r="H1667" s="18">
        <v>5.1974999999999998</v>
      </c>
      <c r="I1667" s="18">
        <v>31.5</v>
      </c>
      <c r="J1667" s="19">
        <v>0.38800000000000001</v>
      </c>
      <c r="K1667" s="19">
        <v>0.44600000000000001</v>
      </c>
      <c r="L1667" s="19">
        <v>0.16500000000000001</v>
      </c>
      <c r="M1667" s="20">
        <v>27</v>
      </c>
      <c r="N1667" s="19">
        <v>62.053571428571402</v>
      </c>
      <c r="O1667" s="19">
        <v>88.839285714285694</v>
      </c>
      <c r="P1667" s="19">
        <v>9.8214285714285694</v>
      </c>
    </row>
    <row r="1668" spans="1:16" ht="14.1" x14ac:dyDescent="0.5">
      <c r="A1668" t="s">
        <v>6162</v>
      </c>
      <c r="B1668" s="17" t="s">
        <v>293</v>
      </c>
      <c r="C1668" t="s">
        <v>6163</v>
      </c>
      <c r="D1668" t="s">
        <v>4690</v>
      </c>
      <c r="E1668" t="s">
        <v>4691</v>
      </c>
      <c r="F1668" s="18">
        <v>1.1639999999999999E-2</v>
      </c>
      <c r="G1668" s="18">
        <v>2.2000000000000001E-3</v>
      </c>
      <c r="H1668" s="18">
        <v>3.65E-3</v>
      </c>
      <c r="I1668" s="18">
        <v>1.7489999999999999E-2</v>
      </c>
      <c r="J1668" s="19">
        <v>0.66520000000000001</v>
      </c>
      <c r="K1668" s="19">
        <v>0.126</v>
      </c>
      <c r="L1668" s="19">
        <v>0.2087</v>
      </c>
      <c r="M1668" s="20">
        <v>2</v>
      </c>
      <c r="N1668" s="19">
        <v>86.995515695067297</v>
      </c>
      <c r="O1668" s="19">
        <v>31.838565022421498</v>
      </c>
      <c r="P1668" s="19">
        <v>15.695067264574</v>
      </c>
    </row>
    <row r="1669" spans="1:16" ht="14.1" x14ac:dyDescent="0.5">
      <c r="A1669" t="s">
        <v>6164</v>
      </c>
      <c r="B1669" s="17" t="s">
        <v>293</v>
      </c>
      <c r="C1669" t="s">
        <v>6163</v>
      </c>
      <c r="D1669" t="s">
        <v>6165</v>
      </c>
      <c r="E1669" t="s">
        <v>6166</v>
      </c>
      <c r="F1669" s="18">
        <v>0.11912</v>
      </c>
      <c r="G1669" s="18">
        <v>5.5919999999999997E-2</v>
      </c>
      <c r="H1669" s="18">
        <v>0.10453999999999999</v>
      </c>
      <c r="I1669" s="18">
        <v>0.27958</v>
      </c>
      <c r="J1669" s="19">
        <v>0.42599999999999999</v>
      </c>
      <c r="K1669" s="19">
        <v>0.2</v>
      </c>
      <c r="L1669" s="19">
        <v>0.374</v>
      </c>
      <c r="M1669" s="20">
        <v>9</v>
      </c>
      <c r="N1669" s="19">
        <v>28.571428571428601</v>
      </c>
      <c r="O1669" s="19">
        <v>56.696428571428598</v>
      </c>
      <c r="P1669" s="19">
        <v>71.428571428571402</v>
      </c>
    </row>
    <row r="1670" spans="1:16" ht="14.1" x14ac:dyDescent="0.5">
      <c r="A1670" t="s">
        <v>6167</v>
      </c>
      <c r="B1670" s="17" t="s">
        <v>293</v>
      </c>
      <c r="C1670" t="s">
        <v>6163</v>
      </c>
      <c r="D1670" t="s">
        <v>6165</v>
      </c>
      <c r="E1670" t="s">
        <v>6166</v>
      </c>
      <c r="F1670" s="18">
        <v>0.18509</v>
      </c>
      <c r="G1670" s="18">
        <v>6.7599999999999993E-2</v>
      </c>
      <c r="H1670" s="18">
        <v>0.11749</v>
      </c>
      <c r="I1670" s="18">
        <v>0.37018000000000001</v>
      </c>
      <c r="J1670" s="19">
        <v>0.5</v>
      </c>
      <c r="K1670" s="19">
        <v>0.183</v>
      </c>
      <c r="L1670" s="19">
        <v>0.317</v>
      </c>
      <c r="M1670" s="20">
        <v>10</v>
      </c>
      <c r="N1670" s="19">
        <v>56.502242152466401</v>
      </c>
      <c r="O1670" s="19">
        <v>47.085201793722</v>
      </c>
      <c r="P1670" s="19">
        <v>53.363228699551598</v>
      </c>
    </row>
    <row r="1671" spans="1:16" ht="14.1" x14ac:dyDescent="0.5">
      <c r="A1671" t="s">
        <v>6168</v>
      </c>
      <c r="B1671" s="17" t="s">
        <v>293</v>
      </c>
      <c r="C1671" t="s">
        <v>6163</v>
      </c>
      <c r="D1671" t="s">
        <v>6165</v>
      </c>
      <c r="E1671" t="s">
        <v>6166</v>
      </c>
      <c r="F1671" s="18">
        <v>0.35635</v>
      </c>
      <c r="G1671" s="18">
        <v>0.10579</v>
      </c>
      <c r="H1671" s="18">
        <v>0.17818000000000001</v>
      </c>
      <c r="I1671" s="18">
        <v>0.64032</v>
      </c>
      <c r="J1671" s="19">
        <v>0.55700000000000005</v>
      </c>
      <c r="K1671" s="19">
        <v>0.16500000000000001</v>
      </c>
      <c r="L1671" s="19">
        <v>0.27800000000000002</v>
      </c>
      <c r="M1671" s="20">
        <v>12</v>
      </c>
      <c r="N1671" s="19">
        <v>77.678571428571402</v>
      </c>
      <c r="O1671" s="19">
        <v>38.392857142857103</v>
      </c>
      <c r="P1671" s="19">
        <v>35.267857142857103</v>
      </c>
    </row>
    <row r="1672" spans="1:16" ht="14.1" x14ac:dyDescent="0.5">
      <c r="A1672" t="s">
        <v>6169</v>
      </c>
      <c r="B1672" s="17" t="s">
        <v>6170</v>
      </c>
      <c r="C1672" t="s">
        <v>5313</v>
      </c>
      <c r="D1672" t="s">
        <v>4937</v>
      </c>
      <c r="E1672" t="s">
        <v>4938</v>
      </c>
      <c r="F1672" s="18">
        <v>17</v>
      </c>
      <c r="G1672" s="18">
        <v>122</v>
      </c>
      <c r="H1672" s="18">
        <v>12</v>
      </c>
      <c r="I1672" s="18">
        <v>151</v>
      </c>
      <c r="J1672" s="19">
        <v>0.113</v>
      </c>
      <c r="K1672" s="19">
        <v>0.80800000000000005</v>
      </c>
      <c r="L1672" s="19">
        <v>7.9000000000000001E-2</v>
      </c>
      <c r="M1672" s="20">
        <v>30</v>
      </c>
      <c r="N1672" s="19">
        <v>20.089285714285701</v>
      </c>
      <c r="O1672" s="19">
        <v>99.107142857142904</v>
      </c>
      <c r="P1672" s="19">
        <v>1.33928571428571</v>
      </c>
    </row>
    <row r="1673" spans="1:16" ht="14.1" x14ac:dyDescent="0.5">
      <c r="A1673" t="s">
        <v>6171</v>
      </c>
      <c r="B1673" s="17" t="s">
        <v>6172</v>
      </c>
      <c r="C1673" t="s">
        <v>2348</v>
      </c>
      <c r="D1673" t="s">
        <v>4497</v>
      </c>
      <c r="E1673" t="s">
        <v>4498</v>
      </c>
      <c r="F1673" s="18">
        <v>0.29580000000000001</v>
      </c>
      <c r="G1673" s="18">
        <v>0.57565</v>
      </c>
      <c r="H1673" s="18">
        <v>0.57420000000000004</v>
      </c>
      <c r="I1673" s="18">
        <v>1.45</v>
      </c>
      <c r="J1673" s="19">
        <v>0.20399999999999999</v>
      </c>
      <c r="K1673" s="19">
        <v>0.39700000000000002</v>
      </c>
      <c r="L1673" s="19">
        <v>0.39600000000000002</v>
      </c>
      <c r="M1673" s="20">
        <v>15</v>
      </c>
      <c r="N1673" s="19">
        <v>1.78571428571429</v>
      </c>
      <c r="O1673" s="19">
        <v>96.875</v>
      </c>
      <c r="P1673" s="19">
        <v>80.357142857142904</v>
      </c>
    </row>
    <row r="1674" spans="1:16" ht="14.1" x14ac:dyDescent="0.5">
      <c r="A1674" t="s">
        <v>6173</v>
      </c>
      <c r="B1674" s="17" t="s">
        <v>6172</v>
      </c>
      <c r="C1674" t="s">
        <v>2348</v>
      </c>
      <c r="D1674" t="s">
        <v>4497</v>
      </c>
      <c r="E1674" t="s">
        <v>4498</v>
      </c>
      <c r="F1674" s="18">
        <v>0.9375</v>
      </c>
      <c r="G1674" s="18">
        <v>0.86250000000000004</v>
      </c>
      <c r="H1674" s="18">
        <v>0.71250000000000002</v>
      </c>
      <c r="I1674" s="18">
        <v>2.5</v>
      </c>
      <c r="J1674" s="19">
        <v>0.375</v>
      </c>
      <c r="K1674" s="19">
        <v>0.34499999999999997</v>
      </c>
      <c r="L1674" s="19">
        <v>0.28499999999999998</v>
      </c>
      <c r="M1674" s="20">
        <v>18</v>
      </c>
      <c r="N1674" s="19">
        <v>29.910714285714299</v>
      </c>
      <c r="O1674" s="19">
        <v>86.160714285714306</v>
      </c>
      <c r="P1674" s="19">
        <v>46.875</v>
      </c>
    </row>
    <row r="1675" spans="1:16" ht="14.1" x14ac:dyDescent="0.5">
      <c r="A1675" t="s">
        <v>6174</v>
      </c>
      <c r="B1675" s="17" t="s">
        <v>6175</v>
      </c>
      <c r="C1675" t="s">
        <v>2348</v>
      </c>
      <c r="D1675" t="s">
        <v>4497</v>
      </c>
      <c r="E1675" t="s">
        <v>4498</v>
      </c>
      <c r="F1675" s="18">
        <v>0.67952000000000001</v>
      </c>
      <c r="G1675" s="18">
        <v>0.58279999999999998</v>
      </c>
      <c r="H1675" s="18">
        <v>1.2176800000000001</v>
      </c>
      <c r="I1675" s="18">
        <v>2.48</v>
      </c>
      <c r="J1675" s="19">
        <v>0.27400000000000002</v>
      </c>
      <c r="K1675" s="19">
        <v>0.23499999999999999</v>
      </c>
      <c r="L1675" s="19">
        <v>0.49099999999999999</v>
      </c>
      <c r="M1675" s="20">
        <v>18</v>
      </c>
      <c r="N1675" s="19">
        <v>9.8214285714285694</v>
      </c>
      <c r="O1675" s="19">
        <v>54.464285714285701</v>
      </c>
      <c r="P1675" s="19">
        <v>87.5</v>
      </c>
    </row>
    <row r="1676" spans="1:16" ht="14.1" x14ac:dyDescent="0.5">
      <c r="A1676" t="s">
        <v>6176</v>
      </c>
      <c r="B1676" s="17" t="s">
        <v>6175</v>
      </c>
      <c r="C1676" t="s">
        <v>2348</v>
      </c>
      <c r="D1676" t="s">
        <v>5346</v>
      </c>
      <c r="E1676" t="s">
        <v>5347</v>
      </c>
      <c r="F1676" s="18">
        <v>1.4227000000000001</v>
      </c>
      <c r="G1676" s="18">
        <v>1.2465299999999999</v>
      </c>
      <c r="H1676" s="18">
        <v>0.80076999999999998</v>
      </c>
      <c r="I1676" s="18">
        <v>3.47</v>
      </c>
      <c r="J1676" s="19">
        <v>0.41</v>
      </c>
      <c r="K1676" s="19">
        <v>0.35899999999999999</v>
      </c>
      <c r="L1676" s="19">
        <v>0.23100000000000001</v>
      </c>
      <c r="M1676" s="20">
        <v>19</v>
      </c>
      <c r="N1676" s="19">
        <v>44.843049327354301</v>
      </c>
      <c r="O1676" s="19">
        <v>80.269058295964101</v>
      </c>
      <c r="P1676" s="19">
        <v>31.838565022421498</v>
      </c>
    </row>
    <row r="1677" spans="1:16" ht="14.1" x14ac:dyDescent="0.5">
      <c r="A1677" t="s">
        <v>6177</v>
      </c>
      <c r="B1677" s="17" t="s">
        <v>6175</v>
      </c>
      <c r="C1677" t="s">
        <v>2348</v>
      </c>
      <c r="D1677" t="s">
        <v>4497</v>
      </c>
      <c r="E1677" t="s">
        <v>4498</v>
      </c>
      <c r="F1677" s="18">
        <v>3.2784800000000001</v>
      </c>
      <c r="G1677" s="18">
        <v>2.7991199999999998</v>
      </c>
      <c r="H1677" s="18">
        <v>2.5080800000000001</v>
      </c>
      <c r="I1677" s="18">
        <v>8.56</v>
      </c>
      <c r="J1677" s="19">
        <v>0.38300000000000001</v>
      </c>
      <c r="K1677" s="19">
        <v>0.32700000000000001</v>
      </c>
      <c r="L1677" s="19">
        <v>0.29299999999999998</v>
      </c>
      <c r="M1677" s="20">
        <v>22</v>
      </c>
      <c r="N1677" s="19">
        <v>42.152466367712996</v>
      </c>
      <c r="O1677" s="19">
        <v>72.645739910313907</v>
      </c>
      <c r="P1677" s="19">
        <v>44.394618834080703</v>
      </c>
    </row>
    <row r="1678" spans="1:16" ht="14.1" x14ac:dyDescent="0.5">
      <c r="A1678" t="s">
        <v>6178</v>
      </c>
      <c r="B1678" s="17" t="s">
        <v>6175</v>
      </c>
      <c r="C1678" t="s">
        <v>2348</v>
      </c>
      <c r="D1678" t="s">
        <v>5346</v>
      </c>
      <c r="E1678" t="s">
        <v>5347</v>
      </c>
      <c r="F1678" s="18">
        <v>5.9245000000000001</v>
      </c>
      <c r="G1678" s="18">
        <v>4.6229500000000003</v>
      </c>
      <c r="H1678" s="18">
        <v>3.9025500000000002</v>
      </c>
      <c r="I1678" s="18">
        <v>14.45</v>
      </c>
      <c r="J1678" s="19">
        <v>0.41</v>
      </c>
      <c r="K1678" s="19">
        <v>0.32</v>
      </c>
      <c r="L1678" s="19">
        <v>0.27</v>
      </c>
      <c r="M1678" s="20">
        <v>24</v>
      </c>
      <c r="N1678" s="19">
        <v>61.160714285714299</v>
      </c>
      <c r="O1678" s="19">
        <v>53.125</v>
      </c>
      <c r="P1678" s="19">
        <v>42.410714285714299</v>
      </c>
    </row>
    <row r="1679" spans="1:16" ht="14.1" x14ac:dyDescent="0.5">
      <c r="A1679" t="s">
        <v>6179</v>
      </c>
      <c r="B1679" s="17" t="s">
        <v>6180</v>
      </c>
      <c r="C1679" t="s">
        <v>2348</v>
      </c>
      <c r="D1679" t="s">
        <v>4497</v>
      </c>
      <c r="E1679" t="s">
        <v>4498</v>
      </c>
      <c r="F1679" s="18">
        <v>0.94359999999999999</v>
      </c>
      <c r="G1679" s="18">
        <v>0.56559999999999999</v>
      </c>
      <c r="H1679" s="18">
        <v>1.2851999999999999</v>
      </c>
      <c r="I1679" s="18">
        <v>2.8</v>
      </c>
      <c r="J1679" s="19">
        <v>0.33700000000000002</v>
      </c>
      <c r="K1679" s="19">
        <v>0.20200000000000001</v>
      </c>
      <c r="L1679" s="19">
        <v>0.45900000000000002</v>
      </c>
      <c r="M1679" s="20">
        <v>18</v>
      </c>
      <c r="N1679" s="19">
        <v>23.660714285714299</v>
      </c>
      <c r="O1679" s="19">
        <v>40.625</v>
      </c>
      <c r="P1679" s="19">
        <v>84.375</v>
      </c>
    </row>
    <row r="1680" spans="1:16" ht="14.1" x14ac:dyDescent="0.5">
      <c r="A1680" t="s">
        <v>6181</v>
      </c>
      <c r="B1680" s="17" t="s">
        <v>6180</v>
      </c>
      <c r="C1680" t="s">
        <v>2348</v>
      </c>
      <c r="D1680" t="s">
        <v>5346</v>
      </c>
      <c r="E1680" t="s">
        <v>5347</v>
      </c>
      <c r="F1680" s="18">
        <v>1.673</v>
      </c>
      <c r="G1680" s="18">
        <v>1.7170700000000001</v>
      </c>
      <c r="H1680" s="18">
        <v>1.3899300000000001</v>
      </c>
      <c r="I1680" s="18">
        <v>4.78</v>
      </c>
      <c r="J1680" s="19">
        <v>0.35</v>
      </c>
      <c r="K1680" s="19">
        <v>0.35899999999999999</v>
      </c>
      <c r="L1680" s="19">
        <v>0.29099999999999998</v>
      </c>
      <c r="M1680" s="20">
        <v>20</v>
      </c>
      <c r="N1680" s="19">
        <v>40.807174887892401</v>
      </c>
      <c r="O1680" s="19">
        <v>81.165919282511197</v>
      </c>
      <c r="P1680" s="19">
        <v>39.910313901345297</v>
      </c>
    </row>
    <row r="1681" spans="1:16" ht="14.1" x14ac:dyDescent="0.5">
      <c r="A1681" t="s">
        <v>6182</v>
      </c>
      <c r="B1681" s="17" t="s">
        <v>6180</v>
      </c>
      <c r="C1681" t="s">
        <v>2348</v>
      </c>
      <c r="D1681" t="s">
        <v>4497</v>
      </c>
      <c r="E1681" t="s">
        <v>4498</v>
      </c>
      <c r="F1681" s="18">
        <v>3.2562000000000002</v>
      </c>
      <c r="G1681" s="18">
        <v>2.3003999999999998</v>
      </c>
      <c r="H1681" s="18">
        <v>2.5028999999999999</v>
      </c>
      <c r="I1681" s="18">
        <v>8.1</v>
      </c>
      <c r="J1681" s="19">
        <v>0.40200000000000002</v>
      </c>
      <c r="K1681" s="19">
        <v>0.28399999999999997</v>
      </c>
      <c r="L1681" s="19">
        <v>0.309</v>
      </c>
      <c r="M1681" s="20">
        <v>22</v>
      </c>
      <c r="N1681" s="19">
        <v>47.533632286995498</v>
      </c>
      <c r="O1681" s="19">
        <v>61.883408071748903</v>
      </c>
      <c r="P1681" s="19">
        <v>50.672645739910301</v>
      </c>
    </row>
    <row r="1682" spans="1:16" ht="14.1" x14ac:dyDescent="0.5">
      <c r="A1682" t="s">
        <v>6183</v>
      </c>
      <c r="B1682" s="17" t="s">
        <v>6180</v>
      </c>
      <c r="C1682" t="s">
        <v>2348</v>
      </c>
      <c r="D1682" t="s">
        <v>5346</v>
      </c>
      <c r="E1682" t="s">
        <v>5347</v>
      </c>
      <c r="F1682" s="18">
        <v>6.1074999999999999</v>
      </c>
      <c r="G1682" s="18">
        <v>5.2977299999999996</v>
      </c>
      <c r="H1682" s="18">
        <v>6.0447699999999998</v>
      </c>
      <c r="I1682" s="18">
        <v>17.45</v>
      </c>
      <c r="J1682" s="19">
        <v>0.35</v>
      </c>
      <c r="K1682" s="19">
        <v>0.30399999999999999</v>
      </c>
      <c r="L1682" s="19">
        <v>0.34599999999999997</v>
      </c>
      <c r="M1682" s="20">
        <v>25</v>
      </c>
      <c r="N1682" s="19">
        <v>38.565022421524702</v>
      </c>
      <c r="O1682" s="19">
        <v>55.156950672645699</v>
      </c>
      <c r="P1682" s="19">
        <v>68.609865470852</v>
      </c>
    </row>
    <row r="1683" spans="1:16" ht="14.1" x14ac:dyDescent="0.5">
      <c r="A1683" t="s">
        <v>6184</v>
      </c>
      <c r="B1683" s="17" t="s">
        <v>6185</v>
      </c>
      <c r="C1683" t="s">
        <v>2348</v>
      </c>
      <c r="D1683" t="s">
        <v>4440</v>
      </c>
      <c r="E1683" t="s">
        <v>4441</v>
      </c>
      <c r="F1683" s="18">
        <v>0.39361000000000002</v>
      </c>
      <c r="G1683" s="18">
        <v>0.12048</v>
      </c>
      <c r="H1683" s="18">
        <v>0.30170999999999998</v>
      </c>
      <c r="I1683" s="18">
        <v>0.81579999999999997</v>
      </c>
      <c r="J1683" s="19">
        <v>0.48249999999999998</v>
      </c>
      <c r="K1683" s="19">
        <v>0.1477</v>
      </c>
      <c r="L1683" s="19">
        <v>0.36980000000000002</v>
      </c>
      <c r="M1683" s="20">
        <v>13</v>
      </c>
      <c r="N1683" s="19">
        <v>45.739910313901298</v>
      </c>
      <c r="O1683" s="19">
        <v>24.215246636771301</v>
      </c>
      <c r="P1683" s="19">
        <v>72.197309417040401</v>
      </c>
    </row>
    <row r="1684" spans="1:16" ht="14.1" x14ac:dyDescent="0.5">
      <c r="A1684" t="s">
        <v>6186</v>
      </c>
      <c r="B1684" s="17" t="s">
        <v>6185</v>
      </c>
      <c r="C1684" t="s">
        <v>2348</v>
      </c>
      <c r="D1684" t="s">
        <v>4440</v>
      </c>
      <c r="E1684" t="s">
        <v>4441</v>
      </c>
      <c r="F1684" s="18">
        <v>0.66547000000000001</v>
      </c>
      <c r="G1684" s="18">
        <v>0.19549</v>
      </c>
      <c r="H1684" s="18">
        <v>0.39804</v>
      </c>
      <c r="I1684" s="18">
        <v>1.2589999999999999</v>
      </c>
      <c r="J1684" s="19">
        <v>0.52859999999999996</v>
      </c>
      <c r="K1684" s="19">
        <v>0.15529999999999999</v>
      </c>
      <c r="L1684" s="19">
        <v>0.31619999999999998</v>
      </c>
      <c r="M1684" s="20">
        <v>15</v>
      </c>
      <c r="N1684" s="19">
        <v>70.535714285714306</v>
      </c>
      <c r="O1684" s="19">
        <v>29.0178571428571</v>
      </c>
      <c r="P1684" s="19">
        <v>53.571428571428598</v>
      </c>
    </row>
    <row r="1685" spans="1:16" ht="14.1" x14ac:dyDescent="0.5">
      <c r="A1685" t="s">
        <v>6187</v>
      </c>
      <c r="B1685" s="17" t="s">
        <v>6185</v>
      </c>
      <c r="C1685" t="s">
        <v>2348</v>
      </c>
      <c r="D1685" t="s">
        <v>4444</v>
      </c>
      <c r="E1685" t="s">
        <v>4445</v>
      </c>
      <c r="F1685" s="18">
        <v>5.0541900000000002</v>
      </c>
      <c r="G1685" s="18">
        <v>3.15341</v>
      </c>
      <c r="H1685" s="18">
        <v>8.0093499999999995</v>
      </c>
      <c r="I1685" s="18">
        <v>16.216950000000001</v>
      </c>
      <c r="J1685" s="19">
        <v>0.312</v>
      </c>
      <c r="K1685" s="19">
        <v>0.19400000000000001</v>
      </c>
      <c r="L1685" s="19">
        <v>0.49399999999999999</v>
      </c>
      <c r="M1685" s="20">
        <v>25</v>
      </c>
      <c r="N1685" s="19">
        <v>30.044843049327401</v>
      </c>
      <c r="O1685" s="19">
        <v>24.6636771300448</v>
      </c>
      <c r="P1685" s="19">
        <v>91.031390134529104</v>
      </c>
    </row>
    <row r="1686" spans="1:16" ht="14.1" x14ac:dyDescent="0.5">
      <c r="A1686" t="s">
        <v>6188</v>
      </c>
      <c r="B1686" s="17" t="s">
        <v>6185</v>
      </c>
      <c r="C1686" t="s">
        <v>2348</v>
      </c>
      <c r="D1686" t="s">
        <v>4444</v>
      </c>
      <c r="E1686" t="s">
        <v>4445</v>
      </c>
      <c r="F1686" s="18">
        <v>10.466430000000001</v>
      </c>
      <c r="G1686" s="18">
        <v>9.0668500000000005</v>
      </c>
      <c r="H1686" s="18">
        <v>11.14873</v>
      </c>
      <c r="I1686" s="18">
        <v>30.681999999999999</v>
      </c>
      <c r="J1686" s="19">
        <v>0.34100000000000003</v>
      </c>
      <c r="K1686" s="19">
        <v>0.29599999999999999</v>
      </c>
      <c r="L1686" s="19">
        <v>0.36299999999999999</v>
      </c>
      <c r="M1686" s="20">
        <v>27</v>
      </c>
      <c r="N1686" s="19">
        <v>46.875</v>
      </c>
      <c r="O1686" s="19">
        <v>44.642857142857103</v>
      </c>
      <c r="P1686" s="19">
        <v>66.517857142857096</v>
      </c>
    </row>
    <row r="1687" spans="1:16" ht="14.1" x14ac:dyDescent="0.5">
      <c r="A1687" t="s">
        <v>6189</v>
      </c>
      <c r="B1687" s="17" t="s">
        <v>6190</v>
      </c>
      <c r="C1687" t="s">
        <v>2348</v>
      </c>
      <c r="D1687" t="s">
        <v>4497</v>
      </c>
      <c r="E1687" t="s">
        <v>4498</v>
      </c>
      <c r="F1687" s="18">
        <v>0.1305</v>
      </c>
      <c r="G1687" s="18">
        <v>9.9449999999999997E-2</v>
      </c>
      <c r="H1687" s="18">
        <v>0.21915000000000001</v>
      </c>
      <c r="I1687" s="18">
        <v>0.45</v>
      </c>
      <c r="J1687" s="19">
        <v>0.28999999999999998</v>
      </c>
      <c r="K1687" s="19">
        <v>0.221</v>
      </c>
      <c r="L1687" s="19">
        <v>0.48699999999999999</v>
      </c>
      <c r="M1687" s="20">
        <v>11</v>
      </c>
      <c r="N1687" s="19">
        <v>7.6233183856502196</v>
      </c>
      <c r="O1687" s="19">
        <v>59.641255605381197</v>
      </c>
      <c r="P1687" s="19">
        <v>92.376681614349806</v>
      </c>
    </row>
    <row r="1688" spans="1:16" ht="14.1" x14ac:dyDescent="0.5">
      <c r="A1688" t="s">
        <v>6191</v>
      </c>
      <c r="B1688" s="17" t="s">
        <v>6190</v>
      </c>
      <c r="C1688" t="s">
        <v>2348</v>
      </c>
      <c r="D1688" t="s">
        <v>4497</v>
      </c>
      <c r="E1688" t="s">
        <v>4498</v>
      </c>
      <c r="F1688" s="18">
        <v>0.80400000000000005</v>
      </c>
      <c r="G1688" s="18">
        <v>0.57599999999999996</v>
      </c>
      <c r="H1688" s="18">
        <v>0.624</v>
      </c>
      <c r="I1688" s="18">
        <v>2</v>
      </c>
      <c r="J1688" s="19">
        <v>0.40200000000000002</v>
      </c>
      <c r="K1688" s="19">
        <v>0.28799999999999998</v>
      </c>
      <c r="L1688" s="19">
        <v>0.312</v>
      </c>
      <c r="M1688" s="20">
        <v>17</v>
      </c>
      <c r="N1688" s="19">
        <v>39.910313901345297</v>
      </c>
      <c r="O1688" s="19">
        <v>68.161434977578494</v>
      </c>
      <c r="P1688" s="19">
        <v>54.260089686098702</v>
      </c>
    </row>
    <row r="1689" spans="1:16" ht="14.1" x14ac:dyDescent="0.5">
      <c r="A1689" t="s">
        <v>6192</v>
      </c>
      <c r="B1689" s="17" t="s">
        <v>6193</v>
      </c>
      <c r="C1689" t="s">
        <v>2498</v>
      </c>
      <c r="D1689" t="s">
        <v>6194</v>
      </c>
      <c r="E1689" t="s">
        <v>6195</v>
      </c>
      <c r="F1689" s="18">
        <v>0.93659999999999999</v>
      </c>
      <c r="G1689" s="18">
        <v>0.94120000000000004</v>
      </c>
      <c r="H1689" s="18">
        <v>0.18629999999999999</v>
      </c>
      <c r="I1689" s="18">
        <v>2.0640999999999998</v>
      </c>
      <c r="J1689" s="19">
        <v>0.45400000000000001</v>
      </c>
      <c r="K1689" s="19">
        <v>0.45600000000000002</v>
      </c>
      <c r="L1689" s="19">
        <v>0.09</v>
      </c>
      <c r="M1689" s="20">
        <v>17</v>
      </c>
      <c r="N1689" s="19">
        <v>55.156950672645699</v>
      </c>
      <c r="O1689" s="19">
        <v>96.412556053811699</v>
      </c>
      <c r="P1689" s="19">
        <v>1.3452914798206299</v>
      </c>
    </row>
    <row r="1690" spans="1:16" ht="14.1" x14ac:dyDescent="0.5">
      <c r="A1690" t="s">
        <v>6196</v>
      </c>
      <c r="B1690" s="17" t="s">
        <v>6193</v>
      </c>
      <c r="C1690" t="s">
        <v>2498</v>
      </c>
      <c r="D1690" t="s">
        <v>6194</v>
      </c>
      <c r="E1690" t="s">
        <v>6195</v>
      </c>
      <c r="F1690" s="18">
        <v>1.1311</v>
      </c>
      <c r="G1690" s="18">
        <v>1.3653999999999999</v>
      </c>
      <c r="H1690" s="18">
        <v>0.24779999999999999</v>
      </c>
      <c r="I1690" s="18">
        <v>2.7443</v>
      </c>
      <c r="J1690" s="19">
        <v>0.41199999999999998</v>
      </c>
      <c r="K1690" s="19">
        <v>0.498</v>
      </c>
      <c r="L1690" s="19">
        <v>0.09</v>
      </c>
      <c r="M1690" s="20">
        <v>18</v>
      </c>
      <c r="N1690" s="19">
        <v>40.178571428571402</v>
      </c>
      <c r="O1690" s="19">
        <v>98.214285714285694</v>
      </c>
      <c r="P1690" s="19">
        <v>0.44642857142857101</v>
      </c>
    </row>
    <row r="1691" spans="1:16" ht="14.1" x14ac:dyDescent="0.5">
      <c r="A1691" t="s">
        <v>6197</v>
      </c>
      <c r="B1691" s="17" t="s">
        <v>6193</v>
      </c>
      <c r="C1691" t="s">
        <v>2498</v>
      </c>
      <c r="D1691" t="s">
        <v>6194</v>
      </c>
      <c r="E1691" t="s">
        <v>6195</v>
      </c>
      <c r="F1691" s="18">
        <v>1.6278999999999999</v>
      </c>
      <c r="G1691" s="18">
        <v>2.0693000000000001</v>
      </c>
      <c r="H1691" s="18">
        <v>0.35149999999999998</v>
      </c>
      <c r="I1691" s="18">
        <v>4.0487000000000002</v>
      </c>
      <c r="J1691" s="19">
        <v>0.40200000000000002</v>
      </c>
      <c r="K1691" s="19">
        <v>0.51100000000000001</v>
      </c>
      <c r="L1691" s="19">
        <v>8.6999999999999994E-2</v>
      </c>
      <c r="M1691" s="20">
        <v>20</v>
      </c>
      <c r="N1691" s="19">
        <v>52.914798206278</v>
      </c>
      <c r="O1691" s="19">
        <v>93.721973094170394</v>
      </c>
      <c r="P1691" s="19">
        <v>0.89686098654708502</v>
      </c>
    </row>
    <row r="1692" spans="1:16" ht="14.1" x14ac:dyDescent="0.5">
      <c r="A1692" t="s">
        <v>6198</v>
      </c>
      <c r="B1692" s="17" t="s">
        <v>6193</v>
      </c>
      <c r="C1692" t="s">
        <v>2498</v>
      </c>
      <c r="D1692" t="s">
        <v>6194</v>
      </c>
      <c r="E1692" t="s">
        <v>6195</v>
      </c>
      <c r="F1692" s="18">
        <v>1.597</v>
      </c>
      <c r="G1692" s="18">
        <v>2.3837999999999999</v>
      </c>
      <c r="H1692" s="18">
        <v>0.4073</v>
      </c>
      <c r="I1692" s="18">
        <v>4.3880999999999997</v>
      </c>
      <c r="J1692" s="19">
        <v>0.36399999999999999</v>
      </c>
      <c r="K1692" s="19">
        <v>0.54300000000000004</v>
      </c>
      <c r="L1692" s="19">
        <v>9.2999999999999999E-2</v>
      </c>
      <c r="M1692" s="20">
        <v>20</v>
      </c>
      <c r="N1692" s="19">
        <v>46.188340807174903</v>
      </c>
      <c r="O1692" s="19">
        <v>97.757847533632301</v>
      </c>
      <c r="P1692" s="19">
        <v>1.3452914798206299</v>
      </c>
    </row>
    <row r="1693" spans="1:16" ht="14.1" x14ac:dyDescent="0.5">
      <c r="A1693" t="s">
        <v>6199</v>
      </c>
      <c r="B1693" s="17" t="s">
        <v>6193</v>
      </c>
      <c r="C1693" t="s">
        <v>2498</v>
      </c>
      <c r="D1693" t="s">
        <v>6194</v>
      </c>
      <c r="E1693" t="s">
        <v>6195</v>
      </c>
      <c r="F1693" s="18">
        <v>1.5994999999999999</v>
      </c>
      <c r="G1693" s="18">
        <v>2.7884000000000002</v>
      </c>
      <c r="H1693" s="18">
        <v>0.4582</v>
      </c>
      <c r="I1693" s="18">
        <v>4.8460999999999999</v>
      </c>
      <c r="J1693" s="19">
        <v>0.33</v>
      </c>
      <c r="K1693" s="19">
        <v>0.57499999999999996</v>
      </c>
      <c r="L1693" s="19">
        <v>9.5000000000000001E-2</v>
      </c>
      <c r="M1693" s="20">
        <v>20</v>
      </c>
      <c r="N1693" s="19">
        <v>31.838565022421498</v>
      </c>
      <c r="O1693" s="19">
        <v>98.654708520179398</v>
      </c>
      <c r="P1693" s="19">
        <v>1.79372197309417</v>
      </c>
    </row>
    <row r="1694" spans="1:16" ht="14.1" x14ac:dyDescent="0.5">
      <c r="A1694" t="s">
        <v>6200</v>
      </c>
      <c r="B1694" s="17" t="s">
        <v>6193</v>
      </c>
      <c r="C1694" t="s">
        <v>2498</v>
      </c>
      <c r="D1694" t="s">
        <v>6194</v>
      </c>
      <c r="E1694" t="s">
        <v>6195</v>
      </c>
      <c r="F1694" s="18">
        <v>1.8893</v>
      </c>
      <c r="G1694" s="18">
        <v>3.2299000000000002</v>
      </c>
      <c r="H1694" s="18">
        <v>0.56569999999999998</v>
      </c>
      <c r="I1694" s="18">
        <v>5.6848999999999998</v>
      </c>
      <c r="J1694" s="19">
        <v>0.33200000000000002</v>
      </c>
      <c r="K1694" s="19">
        <v>0.56799999999999995</v>
      </c>
      <c r="L1694" s="19">
        <v>0.1</v>
      </c>
      <c r="M1694" s="20">
        <v>21</v>
      </c>
      <c r="N1694" s="19">
        <v>31.696428571428601</v>
      </c>
      <c r="O1694" s="19">
        <v>95.982142857142904</v>
      </c>
      <c r="P1694" s="19">
        <v>2.6785714285714302</v>
      </c>
    </row>
    <row r="1695" spans="1:16" ht="14.1" x14ac:dyDescent="0.5">
      <c r="A1695" t="s">
        <v>6201</v>
      </c>
      <c r="B1695" s="17" t="s">
        <v>6193</v>
      </c>
      <c r="C1695" t="s">
        <v>2498</v>
      </c>
      <c r="D1695" t="s">
        <v>6194</v>
      </c>
      <c r="E1695" t="s">
        <v>6195</v>
      </c>
      <c r="F1695" s="18">
        <v>2.0425</v>
      </c>
      <c r="G1695" s="18">
        <v>3.4055</v>
      </c>
      <c r="H1695" s="18">
        <v>0.54990000000000006</v>
      </c>
      <c r="I1695" s="18">
        <v>5.9978999999999996</v>
      </c>
      <c r="J1695" s="19">
        <v>0.34100000000000003</v>
      </c>
      <c r="K1695" s="19">
        <v>0.56799999999999995</v>
      </c>
      <c r="L1695" s="19">
        <v>9.1999999999999998E-2</v>
      </c>
      <c r="M1695" s="20">
        <v>21</v>
      </c>
      <c r="N1695" s="19">
        <v>35.267857142857103</v>
      </c>
      <c r="O1695" s="19">
        <v>96.428571428571402</v>
      </c>
      <c r="P1695" s="19">
        <v>1.33928571428571</v>
      </c>
    </row>
    <row r="1696" spans="1:16" ht="14.1" x14ac:dyDescent="0.5">
      <c r="A1696" t="s">
        <v>3021</v>
      </c>
      <c r="B1696" s="17" t="s">
        <v>2187</v>
      </c>
      <c r="C1696" t="s">
        <v>2430</v>
      </c>
      <c r="D1696" t="s">
        <v>2937</v>
      </c>
      <c r="E1696" t="s">
        <v>2938</v>
      </c>
      <c r="F1696" s="18">
        <v>3.8999999999999998E-3</v>
      </c>
      <c r="G1696" s="18">
        <v>1E-3</v>
      </c>
      <c r="H1696" s="18">
        <v>4.4000000000000003E-3</v>
      </c>
      <c r="I1696" s="18">
        <v>9.2999999999999992E-3</v>
      </c>
      <c r="J1696" s="19">
        <v>0.4194</v>
      </c>
      <c r="K1696" s="19">
        <v>0.1075</v>
      </c>
      <c r="L1696" s="19">
        <v>0.47310000000000002</v>
      </c>
      <c r="M1696" s="20">
        <v>1</v>
      </c>
      <c r="N1696" s="19">
        <v>0.14798206278026901</v>
      </c>
      <c r="O1696" s="19">
        <v>0.201793721973094</v>
      </c>
      <c r="P1696" s="19">
        <v>0.93721973094170397</v>
      </c>
    </row>
    <row r="1697" spans="1:16" ht="14.1" x14ac:dyDescent="0.5">
      <c r="A1697" t="s">
        <v>3022</v>
      </c>
      <c r="B1697" s="17" t="s">
        <v>2187</v>
      </c>
      <c r="C1697" t="s">
        <v>2430</v>
      </c>
      <c r="D1697" t="s">
        <v>2724</v>
      </c>
      <c r="E1697" t="s">
        <v>2725</v>
      </c>
      <c r="F1697" s="18">
        <v>4.8199999999999996E-3</v>
      </c>
      <c r="G1697" s="18">
        <v>1.8799999999999999E-3</v>
      </c>
      <c r="H1697" s="18">
        <v>3.6600000000000001E-3</v>
      </c>
      <c r="I1697" s="18">
        <v>1.0359999999999999E-2</v>
      </c>
      <c r="J1697" s="19">
        <v>0.51490000000000002</v>
      </c>
      <c r="K1697" s="19">
        <v>0.1923</v>
      </c>
      <c r="L1697" s="19">
        <v>0.2928</v>
      </c>
      <c r="M1697" s="20">
        <v>2</v>
      </c>
      <c r="N1697" s="19">
        <v>50.672645739910301</v>
      </c>
      <c r="O1697" s="19">
        <v>68.161434977578494</v>
      </c>
      <c r="P1697" s="19">
        <v>42.600896860986502</v>
      </c>
    </row>
    <row r="1698" spans="1:16" ht="14.1" x14ac:dyDescent="0.5">
      <c r="A1698" t="s">
        <v>3023</v>
      </c>
      <c r="B1698" s="17" t="s">
        <v>2187</v>
      </c>
      <c r="C1698" t="s">
        <v>2430</v>
      </c>
      <c r="D1698" t="s">
        <v>2937</v>
      </c>
      <c r="E1698" t="s">
        <v>2938</v>
      </c>
      <c r="F1698" s="18">
        <v>5.4000000000000003E-3</v>
      </c>
      <c r="G1698" s="18">
        <v>2.8E-3</v>
      </c>
      <c r="H1698" s="18">
        <v>4.8999999999999998E-3</v>
      </c>
      <c r="I1698" s="18">
        <v>1.32E-2</v>
      </c>
      <c r="J1698" s="19">
        <v>0.41</v>
      </c>
      <c r="K1698" s="19">
        <v>0.21</v>
      </c>
      <c r="L1698" s="19">
        <v>0.37</v>
      </c>
      <c r="M1698" s="20">
        <v>2</v>
      </c>
      <c r="N1698" s="19">
        <v>15.695067264574</v>
      </c>
      <c r="O1698" s="19">
        <v>76.681614349775799</v>
      </c>
      <c r="P1698" s="19">
        <v>72.197309417040401</v>
      </c>
    </row>
    <row r="1699" spans="1:16" ht="14.1" x14ac:dyDescent="0.5">
      <c r="A1699" t="s">
        <v>3024</v>
      </c>
      <c r="B1699" s="17" t="s">
        <v>2187</v>
      </c>
      <c r="C1699" t="s">
        <v>2430</v>
      </c>
      <c r="D1699" t="s">
        <v>2937</v>
      </c>
      <c r="E1699" t="s">
        <v>2938</v>
      </c>
      <c r="F1699" s="18">
        <v>8.6E-3</v>
      </c>
      <c r="G1699" s="18">
        <v>5.0000000000000001E-3</v>
      </c>
      <c r="H1699" s="18">
        <v>7.4000000000000003E-3</v>
      </c>
      <c r="I1699" s="18">
        <v>2.0899999999999998E-2</v>
      </c>
      <c r="J1699" s="19">
        <v>0.41</v>
      </c>
      <c r="K1699" s="19">
        <v>0.24</v>
      </c>
      <c r="L1699" s="19">
        <v>0.35</v>
      </c>
      <c r="M1699" s="20">
        <v>3</v>
      </c>
      <c r="N1699" s="19">
        <v>16.964285714285701</v>
      </c>
      <c r="O1699" s="19">
        <v>81.696428571428598</v>
      </c>
      <c r="P1699" s="19">
        <v>64.285714285714306</v>
      </c>
    </row>
    <row r="1700" spans="1:16" ht="14.1" x14ac:dyDescent="0.5">
      <c r="A1700" t="s">
        <v>3025</v>
      </c>
      <c r="B1700" s="17" t="s">
        <v>2187</v>
      </c>
      <c r="C1700" t="s">
        <v>2430</v>
      </c>
      <c r="D1700" t="s">
        <v>2937</v>
      </c>
      <c r="E1700" t="s">
        <v>2938</v>
      </c>
      <c r="F1700" s="18">
        <v>1.61E-2</v>
      </c>
      <c r="G1700" s="18">
        <v>7.0000000000000001E-3</v>
      </c>
      <c r="H1700" s="18">
        <v>1.6199999999999999E-2</v>
      </c>
      <c r="I1700" s="18">
        <v>3.9300000000000002E-2</v>
      </c>
      <c r="J1700" s="19">
        <v>0.41</v>
      </c>
      <c r="K1700" s="19">
        <v>0.18</v>
      </c>
      <c r="L1700" s="19">
        <v>0.41</v>
      </c>
      <c r="M1700" s="20">
        <v>4</v>
      </c>
      <c r="N1700" s="19">
        <v>14.349775784753399</v>
      </c>
      <c r="O1700" s="19">
        <v>57.399103139013498</v>
      </c>
      <c r="P1700" s="19">
        <v>86.995515695067297</v>
      </c>
    </row>
    <row r="1701" spans="1:16" ht="14.1" x14ac:dyDescent="0.5">
      <c r="A1701" t="s">
        <v>3026</v>
      </c>
      <c r="B1701" s="17" t="s">
        <v>2187</v>
      </c>
      <c r="C1701" t="s">
        <v>2430</v>
      </c>
      <c r="D1701" t="s">
        <v>2937</v>
      </c>
      <c r="E1701" t="s">
        <v>2938</v>
      </c>
      <c r="F1701" s="18">
        <v>3.44E-2</v>
      </c>
      <c r="G1701" s="18">
        <v>1.2999999999999999E-2</v>
      </c>
      <c r="H1701" s="18">
        <v>3.6900000000000002E-2</v>
      </c>
      <c r="I1701" s="18">
        <v>8.4199999999999997E-2</v>
      </c>
      <c r="J1701" s="19">
        <v>0.41</v>
      </c>
      <c r="K1701" s="19">
        <v>0.15</v>
      </c>
      <c r="L1701" s="19">
        <v>0.44</v>
      </c>
      <c r="M1701" s="20">
        <v>5</v>
      </c>
      <c r="N1701" s="19">
        <v>13.901345291479799</v>
      </c>
      <c r="O1701" s="19">
        <v>38.116591928251097</v>
      </c>
      <c r="P1701" s="19">
        <v>92.376681614349806</v>
      </c>
    </row>
    <row r="1702" spans="1:16" ht="14.1" x14ac:dyDescent="0.5">
      <c r="A1702" t="s">
        <v>3027</v>
      </c>
      <c r="B1702" s="17" t="s">
        <v>2187</v>
      </c>
      <c r="C1702" t="s">
        <v>2430</v>
      </c>
      <c r="D1702" t="s">
        <v>2937</v>
      </c>
      <c r="E1702" t="s">
        <v>2938</v>
      </c>
      <c r="F1702" s="18">
        <v>7.8E-2</v>
      </c>
      <c r="G1702" s="18">
        <v>2.7699999999999999E-2</v>
      </c>
      <c r="H1702" s="18">
        <v>8.9899999999999994E-2</v>
      </c>
      <c r="I1702" s="18">
        <v>0.1956</v>
      </c>
      <c r="J1702" s="19">
        <v>0.4</v>
      </c>
      <c r="K1702" s="19">
        <v>0.14000000000000001</v>
      </c>
      <c r="L1702" s="19">
        <v>0.46</v>
      </c>
      <c r="M1702" s="20">
        <v>8</v>
      </c>
      <c r="N1702" s="19">
        <v>20.627802690583</v>
      </c>
      <c r="O1702" s="19">
        <v>31.390134529148</v>
      </c>
      <c r="P1702" s="19">
        <v>87.443946188340803</v>
      </c>
    </row>
    <row r="1703" spans="1:16" ht="14.1" x14ac:dyDescent="0.5">
      <c r="A1703" t="s">
        <v>3028</v>
      </c>
      <c r="B1703" s="17" t="s">
        <v>2187</v>
      </c>
      <c r="C1703" t="s">
        <v>2430</v>
      </c>
      <c r="D1703" t="s">
        <v>2724</v>
      </c>
      <c r="E1703" t="s">
        <v>2725</v>
      </c>
      <c r="F1703" s="18">
        <v>0.16694999999999999</v>
      </c>
      <c r="G1703" s="18">
        <v>9.6629999999999994E-2</v>
      </c>
      <c r="H1703" s="18">
        <v>5.5669999999999997E-2</v>
      </c>
      <c r="I1703" s="18">
        <v>0.31924999999999998</v>
      </c>
      <c r="J1703" s="19">
        <v>0.50160000000000005</v>
      </c>
      <c r="K1703" s="19">
        <v>0.3155</v>
      </c>
      <c r="L1703" s="19">
        <v>0.18290000000000001</v>
      </c>
      <c r="M1703" s="20">
        <v>9</v>
      </c>
      <c r="N1703" s="19">
        <v>55.357142857142897</v>
      </c>
      <c r="O1703" s="19">
        <v>92.410714285714306</v>
      </c>
      <c r="P1703" s="19">
        <v>10.2678571428571</v>
      </c>
    </row>
    <row r="1704" spans="1:16" ht="14.1" x14ac:dyDescent="0.5">
      <c r="A1704" t="s">
        <v>3029</v>
      </c>
      <c r="B1704" s="17" t="s">
        <v>2187</v>
      </c>
      <c r="C1704" t="s">
        <v>2430</v>
      </c>
      <c r="D1704" t="s">
        <v>2761</v>
      </c>
      <c r="E1704" t="s">
        <v>2762</v>
      </c>
      <c r="F1704" s="18">
        <v>0.39655000000000001</v>
      </c>
      <c r="G1704" s="18">
        <v>0.28236</v>
      </c>
      <c r="H1704" s="18">
        <v>0.63687000000000005</v>
      </c>
      <c r="I1704" s="18">
        <v>1.3157799999999999</v>
      </c>
      <c r="J1704" s="19">
        <v>0.30099999999999999</v>
      </c>
      <c r="K1704" s="19">
        <v>0.215</v>
      </c>
      <c r="L1704" s="19">
        <v>0.48399999999999999</v>
      </c>
      <c r="M1704" s="20">
        <v>15</v>
      </c>
      <c r="N1704" s="19">
        <v>9.375</v>
      </c>
      <c r="O1704" s="19">
        <v>48.214285714285701</v>
      </c>
      <c r="P1704" s="19">
        <v>91.964285714285694</v>
      </c>
    </row>
    <row r="1705" spans="1:16" ht="14.1" x14ac:dyDescent="0.5">
      <c r="A1705" t="s">
        <v>3030</v>
      </c>
      <c r="B1705" s="17" t="s">
        <v>2187</v>
      </c>
      <c r="C1705" t="s">
        <v>2430</v>
      </c>
      <c r="D1705" t="s">
        <v>2761</v>
      </c>
      <c r="E1705" t="s">
        <v>2762</v>
      </c>
      <c r="F1705" s="18">
        <v>1.2532799999999999</v>
      </c>
      <c r="G1705" s="18">
        <v>1.0199400000000001</v>
      </c>
      <c r="H1705" s="18">
        <v>1.3637300000000001</v>
      </c>
      <c r="I1705" s="18">
        <v>3.6369500000000001</v>
      </c>
      <c r="J1705" s="19">
        <v>0.34499999999999997</v>
      </c>
      <c r="K1705" s="19">
        <v>0.28000000000000003</v>
      </c>
      <c r="L1705" s="19">
        <v>0.375</v>
      </c>
      <c r="M1705" s="20">
        <v>19</v>
      </c>
      <c r="N1705" s="19">
        <v>30.044843049327401</v>
      </c>
      <c r="O1705" s="19">
        <v>63.677130044842997</v>
      </c>
      <c r="P1705" s="19">
        <v>68.161434977578494</v>
      </c>
    </row>
    <row r="1706" spans="1:16" ht="14.1" x14ac:dyDescent="0.5">
      <c r="A1706" t="s">
        <v>3031</v>
      </c>
      <c r="B1706" s="17" t="s">
        <v>3032</v>
      </c>
      <c r="C1706" t="s">
        <v>2430</v>
      </c>
      <c r="D1706" t="s">
        <v>3033</v>
      </c>
      <c r="E1706" t="s">
        <v>3034</v>
      </c>
      <c r="F1706" s="18">
        <v>0.33666000000000001</v>
      </c>
      <c r="G1706" s="18">
        <v>0.15296000000000001</v>
      </c>
      <c r="H1706" s="18">
        <v>0.13338</v>
      </c>
      <c r="I1706" s="18">
        <v>0.623</v>
      </c>
      <c r="J1706" s="19">
        <v>0.54</v>
      </c>
      <c r="K1706" s="19">
        <v>0.246</v>
      </c>
      <c r="L1706" s="19">
        <v>0.214</v>
      </c>
      <c r="M1706" s="20">
        <v>12</v>
      </c>
      <c r="N1706" s="19">
        <v>72.767857142857096</v>
      </c>
      <c r="O1706" s="19">
        <v>70.982142857142904</v>
      </c>
      <c r="P1706" s="19">
        <v>16.071428571428601</v>
      </c>
    </row>
    <row r="1707" spans="1:16" ht="14.1" x14ac:dyDescent="0.5">
      <c r="A1707" t="s">
        <v>3035</v>
      </c>
      <c r="B1707" s="17" t="s">
        <v>3032</v>
      </c>
      <c r="C1707" t="s">
        <v>2430</v>
      </c>
      <c r="D1707" t="s">
        <v>3033</v>
      </c>
      <c r="E1707" t="s">
        <v>3034</v>
      </c>
      <c r="F1707" s="18">
        <v>0.69691999999999998</v>
      </c>
      <c r="G1707" s="18">
        <v>0.35925000000000001</v>
      </c>
      <c r="H1707" s="18">
        <v>0.29282999999999998</v>
      </c>
      <c r="I1707" s="18">
        <v>1.349</v>
      </c>
      <c r="J1707" s="19">
        <v>0.51700000000000002</v>
      </c>
      <c r="K1707" s="19">
        <v>0.26600000000000001</v>
      </c>
      <c r="L1707" s="19">
        <v>0.217</v>
      </c>
      <c r="M1707" s="20">
        <v>15</v>
      </c>
      <c r="N1707" s="19">
        <v>64.285714285714306</v>
      </c>
      <c r="O1707" s="19">
        <v>67.410714285714306</v>
      </c>
      <c r="P1707" s="19">
        <v>25.446428571428601</v>
      </c>
    </row>
    <row r="1708" spans="1:16" ht="14.1" x14ac:dyDescent="0.5">
      <c r="A1708" t="s">
        <v>6202</v>
      </c>
      <c r="B1708" s="17" t="s">
        <v>6203</v>
      </c>
      <c r="C1708" t="s">
        <v>5489</v>
      </c>
      <c r="D1708" t="s">
        <v>6204</v>
      </c>
      <c r="E1708" t="s">
        <v>6205</v>
      </c>
      <c r="F1708" s="18">
        <v>0.47</v>
      </c>
      <c r="G1708" s="18">
        <v>0.43</v>
      </c>
      <c r="H1708" s="18">
        <v>0.31</v>
      </c>
      <c r="I1708" s="18">
        <v>1.21</v>
      </c>
      <c r="J1708" s="19">
        <v>0.39</v>
      </c>
      <c r="K1708" s="19">
        <v>0.36</v>
      </c>
      <c r="L1708" s="19">
        <v>0.26</v>
      </c>
      <c r="M1708" s="20">
        <v>14</v>
      </c>
      <c r="N1708" s="19">
        <v>25.5605381165919</v>
      </c>
      <c r="O1708" s="19">
        <v>94.618834080717505</v>
      </c>
      <c r="P1708" s="19">
        <v>31.390134529148</v>
      </c>
    </row>
    <row r="1709" spans="1:16" ht="14.1" x14ac:dyDescent="0.5">
      <c r="A1709" t="s">
        <v>6206</v>
      </c>
      <c r="B1709" s="17" t="s">
        <v>6203</v>
      </c>
      <c r="C1709" t="s">
        <v>5489</v>
      </c>
      <c r="D1709" t="s">
        <v>6204</v>
      </c>
      <c r="E1709" t="s">
        <v>6205</v>
      </c>
      <c r="F1709" s="18">
        <v>0.86</v>
      </c>
      <c r="G1709" s="18">
        <v>0.6</v>
      </c>
      <c r="H1709" s="18">
        <v>0.49</v>
      </c>
      <c r="I1709" s="18">
        <v>1.95</v>
      </c>
      <c r="J1709" s="19">
        <v>0.44</v>
      </c>
      <c r="K1709" s="19">
        <v>0.31</v>
      </c>
      <c r="L1709" s="19">
        <v>0.25</v>
      </c>
      <c r="M1709" s="20">
        <v>17</v>
      </c>
      <c r="N1709" s="19">
        <v>50.672645739910301</v>
      </c>
      <c r="O1709" s="19">
        <v>75.336322869955197</v>
      </c>
      <c r="P1709" s="19">
        <v>35.426008968609899</v>
      </c>
    </row>
    <row r="1710" spans="1:16" ht="14.1" x14ac:dyDescent="0.5">
      <c r="A1710" t="s">
        <v>6207</v>
      </c>
      <c r="B1710" s="17" t="s">
        <v>6203</v>
      </c>
      <c r="C1710" t="s">
        <v>5489</v>
      </c>
      <c r="D1710" t="s">
        <v>6204</v>
      </c>
      <c r="E1710" t="s">
        <v>6205</v>
      </c>
      <c r="F1710" s="18">
        <v>1</v>
      </c>
      <c r="G1710" s="18">
        <v>0.8</v>
      </c>
      <c r="H1710" s="18">
        <v>0.61</v>
      </c>
      <c r="I1710" s="18">
        <v>2.41</v>
      </c>
      <c r="J1710" s="19">
        <v>0.41</v>
      </c>
      <c r="K1710" s="19">
        <v>0.33</v>
      </c>
      <c r="L1710" s="19">
        <v>0.25</v>
      </c>
      <c r="M1710" s="20">
        <v>18</v>
      </c>
      <c r="N1710" s="19">
        <v>38.839285714285701</v>
      </c>
      <c r="O1710" s="19">
        <v>83.928571428571402</v>
      </c>
      <c r="P1710" s="19">
        <v>30.3571428571429</v>
      </c>
    </row>
    <row r="1711" spans="1:16" ht="14.1" x14ac:dyDescent="0.5">
      <c r="A1711" t="s">
        <v>6208</v>
      </c>
      <c r="B1711" s="17" t="s">
        <v>6203</v>
      </c>
      <c r="C1711" t="s">
        <v>5489</v>
      </c>
      <c r="D1711" t="s">
        <v>6204</v>
      </c>
      <c r="E1711" t="s">
        <v>6205</v>
      </c>
      <c r="F1711" s="18">
        <v>1.08</v>
      </c>
      <c r="G1711" s="18">
        <v>0.76</v>
      </c>
      <c r="H1711" s="18">
        <v>0.61</v>
      </c>
      <c r="I1711" s="18">
        <v>2.4500000000000002</v>
      </c>
      <c r="J1711" s="19">
        <v>0.44</v>
      </c>
      <c r="K1711" s="19">
        <v>0.31</v>
      </c>
      <c r="L1711" s="19">
        <v>0.25</v>
      </c>
      <c r="M1711" s="20">
        <v>18</v>
      </c>
      <c r="N1711" s="19">
        <v>45.982142857142897</v>
      </c>
      <c r="O1711" s="19">
        <v>78.125</v>
      </c>
      <c r="P1711" s="19">
        <v>29.464285714285701</v>
      </c>
    </row>
    <row r="1712" spans="1:16" ht="14.1" x14ac:dyDescent="0.5">
      <c r="A1712" t="s">
        <v>6209</v>
      </c>
      <c r="B1712" s="17" t="s">
        <v>6203</v>
      </c>
      <c r="C1712" t="s">
        <v>5489</v>
      </c>
      <c r="D1712" t="s">
        <v>6204</v>
      </c>
      <c r="E1712" t="s">
        <v>6205</v>
      </c>
      <c r="F1712" s="18">
        <v>1.29</v>
      </c>
      <c r="G1712" s="18">
        <v>0.9</v>
      </c>
      <c r="H1712" s="18">
        <v>0.73</v>
      </c>
      <c r="I1712" s="18">
        <v>2.92</v>
      </c>
      <c r="J1712" s="19">
        <v>0.44</v>
      </c>
      <c r="K1712" s="19">
        <v>0.31</v>
      </c>
      <c r="L1712" s="19">
        <v>0.25</v>
      </c>
      <c r="M1712" s="20">
        <v>18</v>
      </c>
      <c r="N1712" s="19">
        <v>46.428571428571402</v>
      </c>
      <c r="O1712" s="19">
        <v>78.571428571428598</v>
      </c>
      <c r="P1712" s="19">
        <v>29.910714285714299</v>
      </c>
    </row>
    <row r="1713" spans="1:16" ht="14.1" x14ac:dyDescent="0.5">
      <c r="A1713" t="s">
        <v>6210</v>
      </c>
      <c r="B1713" s="17" t="s">
        <v>6203</v>
      </c>
      <c r="C1713" t="s">
        <v>5489</v>
      </c>
      <c r="D1713" t="s">
        <v>6204</v>
      </c>
      <c r="E1713" t="s">
        <v>6205</v>
      </c>
      <c r="F1713" s="18">
        <v>1.62</v>
      </c>
      <c r="G1713" s="18">
        <v>1.19</v>
      </c>
      <c r="H1713" s="18">
        <v>0.75</v>
      </c>
      <c r="I1713" s="18">
        <v>3.56</v>
      </c>
      <c r="J1713" s="19">
        <v>0.46</v>
      </c>
      <c r="K1713" s="19">
        <v>0.33</v>
      </c>
      <c r="L1713" s="19">
        <v>0.21</v>
      </c>
      <c r="M1713" s="20">
        <v>19</v>
      </c>
      <c r="N1713" s="19">
        <v>58.295964125560502</v>
      </c>
      <c r="O1713" s="19">
        <v>73.542600896861003</v>
      </c>
      <c r="P1713" s="19">
        <v>24.215246636771301</v>
      </c>
    </row>
    <row r="1714" spans="1:16" ht="14.1" x14ac:dyDescent="0.5">
      <c r="A1714" t="s">
        <v>6211</v>
      </c>
      <c r="B1714" s="17" t="s">
        <v>6212</v>
      </c>
      <c r="C1714" t="s">
        <v>6213</v>
      </c>
      <c r="D1714" t="s">
        <v>5550</v>
      </c>
      <c r="E1714" t="s">
        <v>5551</v>
      </c>
      <c r="F1714" s="18">
        <v>1.17031</v>
      </c>
      <c r="G1714" s="18">
        <v>0.45279999999999998</v>
      </c>
      <c r="H1714" s="18">
        <v>0.46609</v>
      </c>
      <c r="I1714" s="18">
        <v>2.0891999999999999</v>
      </c>
      <c r="J1714" s="19">
        <v>0.56000000000000005</v>
      </c>
      <c r="K1714" s="19">
        <v>0.217</v>
      </c>
      <c r="L1714" s="19">
        <v>0.223</v>
      </c>
      <c r="M1714" s="20">
        <v>17</v>
      </c>
      <c r="N1714" s="19">
        <v>77.578475336322896</v>
      </c>
      <c r="O1714" s="19">
        <v>41.704035874439498</v>
      </c>
      <c r="P1714" s="19">
        <v>26.905829596412602</v>
      </c>
    </row>
    <row r="1715" spans="1:16" ht="14.1" x14ac:dyDescent="0.5">
      <c r="A1715" t="s">
        <v>6214</v>
      </c>
      <c r="B1715" s="17" t="s">
        <v>6212</v>
      </c>
      <c r="C1715" t="s">
        <v>6213</v>
      </c>
      <c r="D1715" t="s">
        <v>5550</v>
      </c>
      <c r="E1715" t="s">
        <v>5551</v>
      </c>
      <c r="F1715" s="18">
        <v>0.77239000000000002</v>
      </c>
      <c r="G1715" s="18">
        <v>0.58992</v>
      </c>
      <c r="H1715" s="18">
        <v>0.79369000000000001</v>
      </c>
      <c r="I1715" s="18">
        <v>2.1560000000000001</v>
      </c>
      <c r="J1715" s="19">
        <v>0.35799999999999998</v>
      </c>
      <c r="K1715" s="19">
        <v>0.27400000000000002</v>
      </c>
      <c r="L1715" s="19">
        <v>0.36799999999999999</v>
      </c>
      <c r="M1715" s="20">
        <v>17</v>
      </c>
      <c r="N1715" s="19">
        <v>28.251121076233201</v>
      </c>
      <c r="O1715" s="19">
        <v>61.883408071748903</v>
      </c>
      <c r="P1715" s="19">
        <v>67.713004484304903</v>
      </c>
    </row>
    <row r="1716" spans="1:16" ht="14.1" x14ac:dyDescent="0.5">
      <c r="A1716" t="s">
        <v>6215</v>
      </c>
      <c r="B1716" s="17" t="s">
        <v>6212</v>
      </c>
      <c r="C1716" t="s">
        <v>6213</v>
      </c>
      <c r="D1716" t="s">
        <v>5550</v>
      </c>
      <c r="E1716" t="s">
        <v>5551</v>
      </c>
      <c r="F1716" s="18">
        <v>2.7269100000000002</v>
      </c>
      <c r="G1716" s="18">
        <v>1.07422</v>
      </c>
      <c r="H1716" s="18">
        <v>2.9445399999999999</v>
      </c>
      <c r="I1716" s="18">
        <v>6.7456699999999996</v>
      </c>
      <c r="J1716" s="19">
        <v>0.40400000000000003</v>
      </c>
      <c r="K1716" s="19">
        <v>0.159</v>
      </c>
      <c r="L1716" s="19">
        <v>0.437</v>
      </c>
      <c r="M1716" s="20">
        <v>22</v>
      </c>
      <c r="N1716" s="19">
        <v>47.982062780269104</v>
      </c>
      <c r="O1716" s="19">
        <v>22.869955156950699</v>
      </c>
      <c r="P1716" s="19">
        <v>77.130044843049305</v>
      </c>
    </row>
    <row r="1717" spans="1:16" ht="14.1" x14ac:dyDescent="0.5">
      <c r="A1717" t="s">
        <v>6216</v>
      </c>
      <c r="B1717" s="17" t="s">
        <v>6212</v>
      </c>
      <c r="C1717" t="s">
        <v>6213</v>
      </c>
      <c r="D1717" t="s">
        <v>5550</v>
      </c>
      <c r="E1717" t="s">
        <v>5551</v>
      </c>
      <c r="F1717" s="18">
        <v>3.59049</v>
      </c>
      <c r="G1717" s="18">
        <v>1.1542699999999999</v>
      </c>
      <c r="H1717" s="18">
        <v>2.63924</v>
      </c>
      <c r="I1717" s="18">
        <v>7.3840000000000003</v>
      </c>
      <c r="J1717" s="19">
        <v>0.48599999999999999</v>
      </c>
      <c r="K1717" s="19">
        <v>0.156</v>
      </c>
      <c r="L1717" s="19">
        <v>0.35699999999999998</v>
      </c>
      <c r="M1717" s="20">
        <v>22</v>
      </c>
      <c r="N1717" s="19">
        <v>73.542600896861003</v>
      </c>
      <c r="O1717" s="19">
        <v>21.973094170403598</v>
      </c>
      <c r="P1717" s="19">
        <v>63.228699551569498</v>
      </c>
    </row>
    <row r="1718" spans="1:16" ht="14.1" x14ac:dyDescent="0.5">
      <c r="A1718" t="s">
        <v>6217</v>
      </c>
      <c r="B1718" s="17" t="s">
        <v>6218</v>
      </c>
      <c r="C1718" t="s">
        <v>2362</v>
      </c>
      <c r="D1718" t="s">
        <v>4424</v>
      </c>
      <c r="E1718" t="s">
        <v>4425</v>
      </c>
      <c r="F1718" s="18">
        <v>6.0000000000000002E-5</v>
      </c>
      <c r="G1718" s="18">
        <v>2.0000000000000002E-5</v>
      </c>
      <c r="H1718" s="18">
        <v>1.2E-4</v>
      </c>
      <c r="I1718" s="18">
        <v>2.0000000000000001E-4</v>
      </c>
      <c r="J1718" s="19">
        <v>0.32</v>
      </c>
      <c r="K1718" s="19">
        <v>0.08</v>
      </c>
      <c r="L1718" s="19">
        <v>0.61</v>
      </c>
      <c r="M1718" s="20">
        <v>1</v>
      </c>
      <c r="N1718" s="19">
        <v>2.6905829596412599E-2</v>
      </c>
      <c r="O1718" s="19">
        <v>7.1748878923766801E-2</v>
      </c>
      <c r="P1718" s="19">
        <v>1</v>
      </c>
    </row>
    <row r="1719" spans="1:16" ht="14.1" x14ac:dyDescent="0.5">
      <c r="A1719" t="s">
        <v>6219</v>
      </c>
      <c r="B1719" s="17" t="s">
        <v>6218</v>
      </c>
      <c r="C1719" t="s">
        <v>2362</v>
      </c>
      <c r="D1719" t="s">
        <v>4424</v>
      </c>
      <c r="E1719" t="s">
        <v>4425</v>
      </c>
      <c r="F1719" s="18">
        <v>1.8000000000000001E-4</v>
      </c>
      <c r="G1719" s="18">
        <v>6.0000000000000002E-5</v>
      </c>
      <c r="H1719" s="18">
        <v>2.7999999999999998E-4</v>
      </c>
      <c r="I1719" s="18">
        <v>5.1999999999999995E-4</v>
      </c>
      <c r="J1719" s="19">
        <v>0.35</v>
      </c>
      <c r="K1719" s="19">
        <v>0.11</v>
      </c>
      <c r="L1719" s="19">
        <v>0.54</v>
      </c>
      <c r="M1719" s="20">
        <v>1</v>
      </c>
      <c r="N1719" s="19">
        <v>3.5874439461883401E-2</v>
      </c>
      <c r="O1719" s="19">
        <v>0.21076233183856499</v>
      </c>
      <c r="P1719" s="19">
        <v>0.98654708520179402</v>
      </c>
    </row>
    <row r="1720" spans="1:16" ht="14.1" x14ac:dyDescent="0.5">
      <c r="A1720" t="s">
        <v>6220</v>
      </c>
      <c r="B1720" s="17" t="s">
        <v>6218</v>
      </c>
      <c r="C1720" t="s">
        <v>2362</v>
      </c>
      <c r="D1720" t="s">
        <v>4424</v>
      </c>
      <c r="E1720" t="s">
        <v>4425</v>
      </c>
      <c r="F1720" s="18">
        <v>1.1000000000000001E-3</v>
      </c>
      <c r="G1720" s="18">
        <v>1.2999999999999999E-4</v>
      </c>
      <c r="H1720" s="18">
        <v>9.2000000000000003E-4</v>
      </c>
      <c r="I1720" s="18">
        <v>2.14E-3</v>
      </c>
      <c r="J1720" s="19">
        <v>0.51</v>
      </c>
      <c r="K1720" s="19">
        <v>0.06</v>
      </c>
      <c r="L1720" s="19">
        <v>0.43</v>
      </c>
      <c r="M1720" s="20">
        <v>1</v>
      </c>
      <c r="N1720" s="19">
        <v>0.452914798206278</v>
      </c>
      <c r="O1720" s="19">
        <v>4.4843049327354299E-2</v>
      </c>
      <c r="P1720" s="19">
        <v>0.86547085201793705</v>
      </c>
    </row>
    <row r="1721" spans="1:16" ht="14.1" x14ac:dyDescent="0.5">
      <c r="A1721" t="s">
        <v>6221</v>
      </c>
      <c r="B1721" s="17" t="s">
        <v>6222</v>
      </c>
      <c r="C1721" t="s">
        <v>2362</v>
      </c>
      <c r="D1721" t="s">
        <v>6223</v>
      </c>
      <c r="E1721" t="s">
        <v>6224</v>
      </c>
      <c r="F1721" s="18">
        <v>16.3</v>
      </c>
      <c r="G1721" s="18">
        <v>23.8</v>
      </c>
      <c r="H1721" s="18">
        <v>15.2</v>
      </c>
      <c r="I1721" s="18">
        <v>55.3</v>
      </c>
      <c r="J1721" s="19">
        <v>0.29499999999999998</v>
      </c>
      <c r="K1721" s="19">
        <v>0.43</v>
      </c>
      <c r="L1721" s="19">
        <v>0.27500000000000002</v>
      </c>
      <c r="M1721" s="20">
        <v>28</v>
      </c>
      <c r="N1721" s="19">
        <v>39.910313901345297</v>
      </c>
      <c r="O1721" s="19">
        <v>76.681614349775799</v>
      </c>
      <c r="P1721" s="19">
        <v>45.739910313901298</v>
      </c>
    </row>
    <row r="1722" spans="1:16" ht="14.1" x14ac:dyDescent="0.5">
      <c r="A1722" t="s">
        <v>6225</v>
      </c>
      <c r="B1722" s="17" t="s">
        <v>6222</v>
      </c>
      <c r="C1722" t="s">
        <v>2362</v>
      </c>
      <c r="D1722" t="s">
        <v>6223</v>
      </c>
      <c r="E1722" t="s">
        <v>6224</v>
      </c>
      <c r="F1722" s="18">
        <v>18.2</v>
      </c>
      <c r="G1722" s="18">
        <v>25.9</v>
      </c>
      <c r="H1722" s="18">
        <v>16.100000000000001</v>
      </c>
      <c r="I1722" s="18">
        <v>60.2</v>
      </c>
      <c r="J1722" s="19">
        <v>0.30199999999999999</v>
      </c>
      <c r="K1722" s="19">
        <v>0.43</v>
      </c>
      <c r="L1722" s="19">
        <v>0.26700000000000002</v>
      </c>
      <c r="M1722" s="20">
        <v>28</v>
      </c>
      <c r="N1722" s="19">
        <v>41.704035874439498</v>
      </c>
      <c r="O1722" s="19">
        <v>77.130044843049305</v>
      </c>
      <c r="P1722" s="19">
        <v>42.152466367712996</v>
      </c>
    </row>
    <row r="1723" spans="1:16" ht="14.1" x14ac:dyDescent="0.5">
      <c r="A1723" t="s">
        <v>6226</v>
      </c>
      <c r="B1723" s="17" t="s">
        <v>6222</v>
      </c>
      <c r="C1723" t="s">
        <v>2362</v>
      </c>
      <c r="D1723" t="s">
        <v>6223</v>
      </c>
      <c r="E1723" t="s">
        <v>6224</v>
      </c>
      <c r="F1723" s="18">
        <v>21.1</v>
      </c>
      <c r="G1723" s="18">
        <v>30.1</v>
      </c>
      <c r="H1723" s="18">
        <v>13.7</v>
      </c>
      <c r="I1723" s="18">
        <v>64.900000000000006</v>
      </c>
      <c r="J1723" s="19">
        <v>0.32500000000000001</v>
      </c>
      <c r="K1723" s="19">
        <v>0.46400000000000002</v>
      </c>
      <c r="L1723" s="19">
        <v>0.21099999999999999</v>
      </c>
      <c r="M1723" s="20">
        <v>29</v>
      </c>
      <c r="N1723" s="19">
        <v>56.9506726457399</v>
      </c>
      <c r="O1723" s="19">
        <v>82.959641255605405</v>
      </c>
      <c r="P1723" s="19">
        <v>21.076233183856498</v>
      </c>
    </row>
    <row r="1724" spans="1:16" ht="14.1" x14ac:dyDescent="0.5">
      <c r="A1724" t="s">
        <v>6227</v>
      </c>
      <c r="B1724" s="17" t="s">
        <v>1958</v>
      </c>
      <c r="C1724" t="s">
        <v>2456</v>
      </c>
      <c r="D1724" t="s">
        <v>6228</v>
      </c>
      <c r="E1724" t="s">
        <v>6229</v>
      </c>
      <c r="F1724" s="18">
        <v>4795.2380999999996</v>
      </c>
      <c r="G1724" s="18">
        <v>122652.38095000001</v>
      </c>
      <c r="H1724" s="18">
        <v>86659.523809999999</v>
      </c>
      <c r="I1724" s="18">
        <v>214107.14285999999</v>
      </c>
      <c r="J1724" s="19">
        <v>2.1999999999999999E-2</v>
      </c>
      <c r="K1724" s="19">
        <v>0.57299999999999995</v>
      </c>
      <c r="L1724" s="19">
        <v>0.40500000000000003</v>
      </c>
      <c r="M1724" s="20">
        <v>45</v>
      </c>
      <c r="N1724" s="19">
        <v>26.339285714285701</v>
      </c>
      <c r="O1724" s="19">
        <v>2.6785714285714302</v>
      </c>
      <c r="P1724" s="19">
        <v>98.214285714285694</v>
      </c>
    </row>
    <row r="1725" spans="1:16" ht="14.1" x14ac:dyDescent="0.5">
      <c r="A1725" t="s">
        <v>6230</v>
      </c>
      <c r="B1725" s="17" t="s">
        <v>267</v>
      </c>
      <c r="C1725" t="s">
        <v>6231</v>
      </c>
      <c r="D1725" t="s">
        <v>6232</v>
      </c>
      <c r="E1725" t="s">
        <v>6233</v>
      </c>
      <c r="F1725" s="18">
        <v>0.77536000000000005</v>
      </c>
      <c r="G1725" s="18">
        <v>1.3930100000000001</v>
      </c>
      <c r="H1725" s="18">
        <v>2.15523</v>
      </c>
      <c r="I1725" s="18">
        <v>4.3235999999999999</v>
      </c>
      <c r="J1725" s="19">
        <v>0.17899999999999999</v>
      </c>
      <c r="K1725" s="19">
        <v>0.32200000000000001</v>
      </c>
      <c r="L1725" s="19">
        <v>0.498</v>
      </c>
      <c r="M1725" s="20">
        <v>20</v>
      </c>
      <c r="N1725" s="19">
        <v>4.4843049327354301</v>
      </c>
      <c r="O1725" s="19">
        <v>70.852017937219699</v>
      </c>
      <c r="P1725" s="19">
        <v>86.547085201793706</v>
      </c>
    </row>
    <row r="1726" spans="1:16" ht="14.1" x14ac:dyDescent="0.5">
      <c r="A1726" t="s">
        <v>6234</v>
      </c>
      <c r="B1726" s="17" t="s">
        <v>267</v>
      </c>
      <c r="C1726" t="s">
        <v>6231</v>
      </c>
      <c r="D1726" t="s">
        <v>6232</v>
      </c>
      <c r="E1726" t="s">
        <v>6233</v>
      </c>
      <c r="F1726" s="18">
        <v>1.2458</v>
      </c>
      <c r="G1726" s="18">
        <v>1.5381800000000001</v>
      </c>
      <c r="H1726" s="18">
        <v>2.6441499999999998</v>
      </c>
      <c r="I1726" s="18">
        <v>5.4281300000000003</v>
      </c>
      <c r="J1726" s="19">
        <v>0.23</v>
      </c>
      <c r="K1726" s="19">
        <v>0.28299999999999997</v>
      </c>
      <c r="L1726" s="19">
        <v>0.48699999999999999</v>
      </c>
      <c r="M1726" s="20">
        <v>21</v>
      </c>
      <c r="N1726" s="19">
        <v>11.160714285714301</v>
      </c>
      <c r="O1726" s="19">
        <v>53.125</v>
      </c>
      <c r="P1726" s="19">
        <v>87.053571428571402</v>
      </c>
    </row>
    <row r="1727" spans="1:16" ht="14.1" x14ac:dyDescent="0.5">
      <c r="A1727" t="s">
        <v>6235</v>
      </c>
      <c r="B1727" s="17" t="s">
        <v>6236</v>
      </c>
      <c r="C1727" t="s">
        <v>6237</v>
      </c>
      <c r="D1727" t="s">
        <v>5337</v>
      </c>
      <c r="E1727" t="s">
        <v>5338</v>
      </c>
      <c r="F1727" s="18">
        <v>0.58216000000000001</v>
      </c>
      <c r="G1727" s="18">
        <v>0.50390999999999997</v>
      </c>
      <c r="H1727" s="18">
        <v>0.47887000000000002</v>
      </c>
      <c r="I1727" s="18">
        <v>1.56494</v>
      </c>
      <c r="J1727" s="19">
        <v>0.372</v>
      </c>
      <c r="K1727" s="19">
        <v>0.32200000000000001</v>
      </c>
      <c r="L1727" s="19">
        <v>0.30599999999999999</v>
      </c>
      <c r="M1727" s="20">
        <v>16</v>
      </c>
      <c r="N1727" s="19">
        <v>27.802690582959599</v>
      </c>
      <c r="O1727" s="19">
        <v>86.098654708520201</v>
      </c>
      <c r="P1727" s="19">
        <v>50.672645739910301</v>
      </c>
    </row>
    <row r="1728" spans="1:16" ht="14.1" x14ac:dyDescent="0.5">
      <c r="A1728" t="s">
        <v>6238</v>
      </c>
      <c r="B1728" s="17" t="s">
        <v>6236</v>
      </c>
      <c r="C1728" t="s">
        <v>6237</v>
      </c>
      <c r="D1728" t="s">
        <v>5337</v>
      </c>
      <c r="E1728" t="s">
        <v>5338</v>
      </c>
      <c r="F1728" s="18">
        <v>0.62146000000000001</v>
      </c>
      <c r="G1728" s="18">
        <v>0.49997999999999998</v>
      </c>
      <c r="H1728" s="18">
        <v>0.63907000000000003</v>
      </c>
      <c r="I1728" s="18">
        <v>1.76051</v>
      </c>
      <c r="J1728" s="19">
        <v>0.35299999999999998</v>
      </c>
      <c r="K1728" s="19">
        <v>0.28399999999999997</v>
      </c>
      <c r="L1728" s="19">
        <v>0.36299999999999999</v>
      </c>
      <c r="M1728" s="20">
        <v>16</v>
      </c>
      <c r="N1728" s="19">
        <v>23.766816143497799</v>
      </c>
      <c r="O1728" s="19">
        <v>76.681614349775799</v>
      </c>
      <c r="P1728" s="19">
        <v>66.367713004484301</v>
      </c>
    </row>
    <row r="1729" spans="1:16" ht="14.1" x14ac:dyDescent="0.5">
      <c r="A1729" t="s">
        <v>6239</v>
      </c>
      <c r="B1729" s="17" t="s">
        <v>6236</v>
      </c>
      <c r="C1729" t="s">
        <v>6237</v>
      </c>
      <c r="D1729" t="s">
        <v>5337</v>
      </c>
      <c r="E1729" t="s">
        <v>5338</v>
      </c>
      <c r="F1729" s="18">
        <v>0.80713999999999997</v>
      </c>
      <c r="G1729" s="18">
        <v>0.66583999999999999</v>
      </c>
      <c r="H1729" s="18">
        <v>0.66798000000000002</v>
      </c>
      <c r="I1729" s="18">
        <v>2.1409600000000002</v>
      </c>
      <c r="J1729" s="19">
        <v>0.377</v>
      </c>
      <c r="K1729" s="19">
        <v>0.311</v>
      </c>
      <c r="L1729" s="19">
        <v>0.312</v>
      </c>
      <c r="M1729" s="20">
        <v>17</v>
      </c>
      <c r="N1729" s="19">
        <v>34.080717488789197</v>
      </c>
      <c r="O1729" s="19">
        <v>76.233183856502194</v>
      </c>
      <c r="P1729" s="19">
        <v>54.708520179372201</v>
      </c>
    </row>
    <row r="1730" spans="1:16" ht="14.1" x14ac:dyDescent="0.5">
      <c r="A1730" t="s">
        <v>6240</v>
      </c>
      <c r="B1730" s="17" t="s">
        <v>6241</v>
      </c>
      <c r="C1730" t="s">
        <v>6242</v>
      </c>
      <c r="D1730" t="s">
        <v>6243</v>
      </c>
      <c r="E1730" t="s">
        <v>6244</v>
      </c>
      <c r="F1730" s="18">
        <v>0.15135000000000001</v>
      </c>
      <c r="G1730" s="18">
        <v>0.1047</v>
      </c>
      <c r="H1730" s="18">
        <v>3.3320000000000002E-2</v>
      </c>
      <c r="I1730" s="18">
        <v>0.28936000000000001</v>
      </c>
      <c r="J1730" s="19">
        <v>0.52300000000000002</v>
      </c>
      <c r="K1730" s="19">
        <v>0.36199999999999999</v>
      </c>
      <c r="L1730" s="19">
        <v>0.115</v>
      </c>
      <c r="M1730" s="20">
        <v>9</v>
      </c>
      <c r="N1730" s="19">
        <v>61.607142857142897</v>
      </c>
      <c r="O1730" s="19">
        <v>97.767857142857096</v>
      </c>
      <c r="P1730" s="19">
        <v>3.125</v>
      </c>
    </row>
    <row r="1731" spans="1:16" ht="14.1" x14ac:dyDescent="0.5">
      <c r="A1731" t="s">
        <v>6245</v>
      </c>
      <c r="B1731" s="17" t="s">
        <v>6241</v>
      </c>
      <c r="C1731" t="s">
        <v>6242</v>
      </c>
      <c r="D1731" t="s">
        <v>6243</v>
      </c>
      <c r="E1731" t="s">
        <v>6244</v>
      </c>
      <c r="F1731" s="18">
        <v>0.25851000000000002</v>
      </c>
      <c r="G1731" s="18">
        <v>0.17244000000000001</v>
      </c>
      <c r="H1731" s="18">
        <v>4.564E-2</v>
      </c>
      <c r="I1731" s="18">
        <v>0.47660000000000002</v>
      </c>
      <c r="J1731" s="19">
        <v>0.54200000000000004</v>
      </c>
      <c r="K1731" s="19">
        <v>0.36199999999999999</v>
      </c>
      <c r="L1731" s="19">
        <v>9.6000000000000002E-2</v>
      </c>
      <c r="M1731" s="20">
        <v>11</v>
      </c>
      <c r="N1731" s="19">
        <v>67.713004484304903</v>
      </c>
      <c r="O1731" s="19">
        <v>93.273542600896903</v>
      </c>
      <c r="P1731" s="19">
        <v>0.44843049327354301</v>
      </c>
    </row>
    <row r="1732" spans="1:16" ht="14.1" x14ac:dyDescent="0.5">
      <c r="A1732" t="s">
        <v>6246</v>
      </c>
      <c r="B1732" s="17" t="s">
        <v>6247</v>
      </c>
      <c r="C1732" t="s">
        <v>5433</v>
      </c>
      <c r="D1732" t="s">
        <v>4937</v>
      </c>
      <c r="E1732" t="s">
        <v>4938</v>
      </c>
      <c r="F1732" s="18">
        <v>29</v>
      </c>
      <c r="G1732" s="18">
        <v>45</v>
      </c>
      <c r="H1732" s="18">
        <v>17</v>
      </c>
      <c r="I1732" s="18">
        <v>91</v>
      </c>
      <c r="J1732" s="19">
        <v>0.31900000000000001</v>
      </c>
      <c r="K1732" s="19">
        <v>0.495</v>
      </c>
      <c r="L1732" s="19">
        <v>0.187</v>
      </c>
      <c r="M1732" s="20">
        <v>29</v>
      </c>
      <c r="N1732" s="19">
        <v>53.363228699551598</v>
      </c>
      <c r="O1732" s="19">
        <v>88.3408071748879</v>
      </c>
      <c r="P1732" s="19">
        <v>14.7982062780269</v>
      </c>
    </row>
    <row r="1733" spans="1:16" ht="14.1" x14ac:dyDescent="0.5">
      <c r="A1733" t="s">
        <v>6248</v>
      </c>
      <c r="B1733" s="17" t="s">
        <v>6249</v>
      </c>
      <c r="C1733" t="s">
        <v>6250</v>
      </c>
      <c r="D1733" t="s">
        <v>6251</v>
      </c>
      <c r="E1733" t="s">
        <v>6252</v>
      </c>
      <c r="F1733" s="18">
        <v>9.5860000000000001E-2</v>
      </c>
      <c r="G1733" s="18">
        <v>0.1734</v>
      </c>
      <c r="H1733" s="18">
        <v>0.1104</v>
      </c>
      <c r="I1733" s="18">
        <v>0.37966</v>
      </c>
      <c r="J1733" s="19">
        <v>0.2525</v>
      </c>
      <c r="K1733" s="19">
        <v>0.45669999999999999</v>
      </c>
      <c r="L1733" s="19">
        <v>0.2908</v>
      </c>
      <c r="M1733" s="20">
        <v>10</v>
      </c>
      <c r="N1733" s="19">
        <v>4.03587443946188</v>
      </c>
      <c r="O1733" s="19">
        <v>98.654708520179398</v>
      </c>
      <c r="P1733" s="19">
        <v>45.739910313901298</v>
      </c>
    </row>
    <row r="1734" spans="1:16" ht="14.1" x14ac:dyDescent="0.5">
      <c r="A1734" t="s">
        <v>6253</v>
      </c>
      <c r="B1734" s="17" t="s">
        <v>6249</v>
      </c>
      <c r="C1734" t="s">
        <v>6250</v>
      </c>
      <c r="D1734" t="s">
        <v>6251</v>
      </c>
      <c r="E1734" t="s">
        <v>6252</v>
      </c>
      <c r="F1734" s="18">
        <v>0.11025</v>
      </c>
      <c r="G1734" s="18">
        <v>0.20429</v>
      </c>
      <c r="H1734" s="18">
        <v>0.11953</v>
      </c>
      <c r="I1734" s="18">
        <v>0.43408000000000002</v>
      </c>
      <c r="J1734" s="19">
        <v>0.254</v>
      </c>
      <c r="K1734" s="19">
        <v>0.47060000000000002</v>
      </c>
      <c r="L1734" s="19">
        <v>0.27539999999999998</v>
      </c>
      <c r="M1734" s="20">
        <v>11</v>
      </c>
      <c r="N1734" s="19">
        <v>3.5874439461883401</v>
      </c>
      <c r="O1734" s="19">
        <v>97.757847533632301</v>
      </c>
      <c r="P1734" s="19">
        <v>39.013452914798201</v>
      </c>
    </row>
    <row r="1735" spans="1:16" ht="14.1" x14ac:dyDescent="0.5">
      <c r="A1735" t="s">
        <v>6254</v>
      </c>
      <c r="B1735" s="17" t="s">
        <v>6249</v>
      </c>
      <c r="C1735" t="s">
        <v>6250</v>
      </c>
      <c r="D1735" t="s">
        <v>6251</v>
      </c>
      <c r="E1735" t="s">
        <v>6252</v>
      </c>
      <c r="F1735" s="18">
        <v>0.16291</v>
      </c>
      <c r="G1735" s="18">
        <v>0.13850000000000001</v>
      </c>
      <c r="H1735" s="18">
        <v>0.15071000000000001</v>
      </c>
      <c r="I1735" s="18">
        <v>0.45212000000000002</v>
      </c>
      <c r="J1735" s="19">
        <v>0.36030000000000001</v>
      </c>
      <c r="K1735" s="19">
        <v>0.30630000000000002</v>
      </c>
      <c r="L1735" s="19">
        <v>0.33329999999999999</v>
      </c>
      <c r="M1735" s="20">
        <v>11</v>
      </c>
      <c r="N1735" s="19">
        <v>18.385650224215201</v>
      </c>
      <c r="O1735" s="19">
        <v>84.753363228699598</v>
      </c>
      <c r="P1735" s="19">
        <v>60.986547085201799</v>
      </c>
    </row>
    <row r="1736" spans="1:16" ht="14.1" x14ac:dyDescent="0.5">
      <c r="A1736" t="s">
        <v>6255</v>
      </c>
      <c r="B1736" s="17" t="s">
        <v>6256</v>
      </c>
      <c r="C1736" t="s">
        <v>2410</v>
      </c>
      <c r="D1736" t="s">
        <v>6257</v>
      </c>
      <c r="E1736" t="s">
        <v>3925</v>
      </c>
      <c r="F1736" s="18">
        <v>835.96507999999994</v>
      </c>
      <c r="G1736" s="18">
        <v>1811.25766</v>
      </c>
      <c r="H1736" s="18">
        <v>1662.64165</v>
      </c>
      <c r="I1736" s="18">
        <v>4309.8643899999997</v>
      </c>
      <c r="J1736" s="19">
        <v>0.19400000000000001</v>
      </c>
      <c r="K1736" s="19">
        <v>0.42</v>
      </c>
      <c r="L1736" s="19">
        <v>0.38600000000000001</v>
      </c>
      <c r="M1736" s="20">
        <v>32</v>
      </c>
      <c r="N1736" s="19">
        <v>75.784753363228702</v>
      </c>
      <c r="O1736" s="19">
        <v>1.79372197309417</v>
      </c>
      <c r="P1736" s="19">
        <v>95.964125560538093</v>
      </c>
    </row>
    <row r="1737" spans="1:16" ht="14.1" x14ac:dyDescent="0.5">
      <c r="A1737" t="s">
        <v>5555</v>
      </c>
      <c r="B1737" s="17" t="s">
        <v>6256</v>
      </c>
      <c r="C1737" t="s">
        <v>2410</v>
      </c>
      <c r="D1737" t="s">
        <v>6257</v>
      </c>
      <c r="E1737" t="s">
        <v>3925</v>
      </c>
      <c r="F1737" s="18">
        <v>1133.1971000000001</v>
      </c>
      <c r="G1737" s="18">
        <v>2377.8562099999999</v>
      </c>
      <c r="H1737" s="18">
        <v>1792.68066</v>
      </c>
      <c r="I1737" s="18">
        <v>5303.73398</v>
      </c>
      <c r="J1737" s="19">
        <v>0.214</v>
      </c>
      <c r="K1737" s="19">
        <v>0.44800000000000001</v>
      </c>
      <c r="L1737" s="19">
        <v>0.33800000000000002</v>
      </c>
      <c r="M1737" s="20">
        <v>32</v>
      </c>
      <c r="N1737" s="19">
        <v>79.372197309417004</v>
      </c>
      <c r="O1737" s="19">
        <v>4.4843049327354301</v>
      </c>
      <c r="P1737" s="19">
        <v>93.721973094170394</v>
      </c>
    </row>
    <row r="1738" spans="1:16" ht="14.1" x14ac:dyDescent="0.5">
      <c r="A1738" t="s">
        <v>6258</v>
      </c>
      <c r="B1738" s="17" t="s">
        <v>6259</v>
      </c>
      <c r="C1738" t="s">
        <v>6260</v>
      </c>
      <c r="D1738" t="s">
        <v>6261</v>
      </c>
      <c r="E1738" t="s">
        <v>6262</v>
      </c>
      <c r="F1738" s="18">
        <v>0.15762000000000001</v>
      </c>
      <c r="G1738" s="18">
        <v>4.8669999999999998E-2</v>
      </c>
      <c r="H1738" s="18">
        <v>1.6420000000000001E-2</v>
      </c>
      <c r="I1738" s="18">
        <v>0.22270000000000001</v>
      </c>
      <c r="J1738" s="19">
        <v>0.70779999999999998</v>
      </c>
      <c r="K1738" s="19">
        <v>0.2185</v>
      </c>
      <c r="L1738" s="19">
        <v>7.3700000000000002E-2</v>
      </c>
      <c r="M1738" s="20">
        <v>8</v>
      </c>
      <c r="N1738" s="19">
        <v>96.860986547085204</v>
      </c>
      <c r="O1738" s="19">
        <v>69.058295964125605</v>
      </c>
      <c r="P1738" s="19">
        <v>0.44843049327354301</v>
      </c>
    </row>
    <row r="1739" spans="1:16" ht="14.1" x14ac:dyDescent="0.5">
      <c r="A1739" t="s">
        <v>6263</v>
      </c>
      <c r="B1739" s="17" t="s">
        <v>6259</v>
      </c>
      <c r="C1739" t="s">
        <v>6260</v>
      </c>
      <c r="D1739" t="s">
        <v>6261</v>
      </c>
      <c r="E1739" t="s">
        <v>6262</v>
      </c>
      <c r="F1739" s="18">
        <v>0.36268</v>
      </c>
      <c r="G1739" s="18">
        <v>0.13189000000000001</v>
      </c>
      <c r="H1739" s="18">
        <v>6.0810000000000003E-2</v>
      </c>
      <c r="I1739" s="18">
        <v>0.55537000000000003</v>
      </c>
      <c r="J1739" s="19">
        <v>0.65300000000000002</v>
      </c>
      <c r="K1739" s="19">
        <v>0.23749999999999999</v>
      </c>
      <c r="L1739" s="19">
        <v>0.1095</v>
      </c>
      <c r="M1739" s="20">
        <v>11</v>
      </c>
      <c r="N1739" s="19">
        <v>93.721973094170394</v>
      </c>
      <c r="O1739" s="19">
        <v>65.919282511210795</v>
      </c>
      <c r="P1739" s="19">
        <v>1.79372197309417</v>
      </c>
    </row>
    <row r="1740" spans="1:16" ht="14.1" x14ac:dyDescent="0.5">
      <c r="A1740" t="s">
        <v>6264</v>
      </c>
      <c r="B1740" s="17" t="s">
        <v>6259</v>
      </c>
      <c r="C1740" t="s">
        <v>6260</v>
      </c>
      <c r="D1740" t="s">
        <v>6261</v>
      </c>
      <c r="E1740" t="s">
        <v>6262</v>
      </c>
      <c r="F1740" s="18">
        <v>0.74887000000000004</v>
      </c>
      <c r="G1740" s="18">
        <v>0.29948000000000002</v>
      </c>
      <c r="H1740" s="18">
        <v>0.13614999999999999</v>
      </c>
      <c r="I1740" s="18">
        <v>1.1845000000000001</v>
      </c>
      <c r="J1740" s="19">
        <v>0.63219999999999998</v>
      </c>
      <c r="K1740" s="19">
        <v>0.25280000000000002</v>
      </c>
      <c r="L1740" s="19">
        <v>0.1149</v>
      </c>
      <c r="M1740" s="20">
        <v>14</v>
      </c>
      <c r="N1740" s="19">
        <v>92.825112107623298</v>
      </c>
      <c r="O1740" s="19">
        <v>62.331838565022402</v>
      </c>
      <c r="P1740" s="19">
        <v>1.79372197309417</v>
      </c>
    </row>
    <row r="1741" spans="1:16" ht="14.1" x14ac:dyDescent="0.5">
      <c r="A1741" t="s">
        <v>6265</v>
      </c>
      <c r="B1741" s="17" t="s">
        <v>6259</v>
      </c>
      <c r="C1741" t="s">
        <v>6260</v>
      </c>
      <c r="D1741" t="s">
        <v>6261</v>
      </c>
      <c r="E1741" t="s">
        <v>6262</v>
      </c>
      <c r="F1741" s="18">
        <v>1.08131</v>
      </c>
      <c r="G1741" s="18">
        <v>0.50338000000000005</v>
      </c>
      <c r="H1741" s="18">
        <v>0.25128</v>
      </c>
      <c r="I1741" s="18">
        <v>1.8359799999999999</v>
      </c>
      <c r="J1741" s="19">
        <v>0.58899999999999997</v>
      </c>
      <c r="K1741" s="19">
        <v>0.2742</v>
      </c>
      <c r="L1741" s="19">
        <v>0.13689999999999999</v>
      </c>
      <c r="M1741" s="20">
        <v>16</v>
      </c>
      <c r="N1741" s="19">
        <v>87.443946188340803</v>
      </c>
      <c r="O1741" s="19">
        <v>73.094170403587398</v>
      </c>
      <c r="P1741" s="19">
        <v>2.6905829596412598</v>
      </c>
    </row>
    <row r="1742" spans="1:16" ht="14.1" x14ac:dyDescent="0.5">
      <c r="A1742" t="s">
        <v>6266</v>
      </c>
      <c r="B1742" s="17" t="s">
        <v>1351</v>
      </c>
      <c r="C1742" t="s">
        <v>2498</v>
      </c>
      <c r="D1742" t="s">
        <v>2712</v>
      </c>
      <c r="E1742" t="s">
        <v>2713</v>
      </c>
      <c r="F1742" s="18">
        <v>6.343E-2</v>
      </c>
      <c r="G1742" s="18">
        <v>8.5699999999999995E-3</v>
      </c>
      <c r="H1742" s="18">
        <v>2.4570000000000002E-2</v>
      </c>
      <c r="I1742" s="18">
        <v>9.6570000000000003E-2</v>
      </c>
      <c r="J1742" s="19">
        <v>0.65400000000000003</v>
      </c>
      <c r="K1742" s="19">
        <v>8.7300000000000003E-2</v>
      </c>
      <c r="L1742" s="19">
        <v>0.25869999999999999</v>
      </c>
      <c r="M1742" s="20">
        <v>6</v>
      </c>
      <c r="N1742" s="19">
        <v>88.392857142857096</v>
      </c>
      <c r="O1742" s="19">
        <v>14.7321428571429</v>
      </c>
      <c r="P1742" s="19">
        <v>31.25</v>
      </c>
    </row>
    <row r="1743" spans="1:16" ht="14.1" x14ac:dyDescent="0.5">
      <c r="A1743" t="s">
        <v>6267</v>
      </c>
      <c r="B1743" s="17" t="s">
        <v>1351</v>
      </c>
      <c r="C1743" t="s">
        <v>2498</v>
      </c>
      <c r="D1743" t="s">
        <v>2712</v>
      </c>
      <c r="E1743" t="s">
        <v>2713</v>
      </c>
      <c r="F1743" s="18">
        <v>0.31457000000000002</v>
      </c>
      <c r="G1743" s="18">
        <v>6.5000000000000002E-2</v>
      </c>
      <c r="H1743" s="18">
        <v>0.1145</v>
      </c>
      <c r="I1743" s="18">
        <v>0.49407000000000001</v>
      </c>
      <c r="J1743" s="19">
        <v>0.63829999999999998</v>
      </c>
      <c r="K1743" s="19">
        <v>0.13150000000000001</v>
      </c>
      <c r="L1743" s="19">
        <v>0.2303</v>
      </c>
      <c r="M1743" s="20">
        <v>11</v>
      </c>
      <c r="N1743" s="19">
        <v>89.686098654708502</v>
      </c>
      <c r="O1743" s="19">
        <v>25.112107623318401</v>
      </c>
      <c r="P1743" s="19">
        <v>25.5605381165919</v>
      </c>
    </row>
    <row r="1744" spans="1:16" ht="14.1" x14ac:dyDescent="0.5">
      <c r="A1744" t="s">
        <v>6268</v>
      </c>
      <c r="B1744" s="17" t="s">
        <v>6269</v>
      </c>
      <c r="C1744" t="s">
        <v>2499</v>
      </c>
      <c r="D1744" t="s">
        <v>6270</v>
      </c>
      <c r="E1744" t="s">
        <v>6271</v>
      </c>
      <c r="F1744" s="18">
        <v>0.97118000000000004</v>
      </c>
      <c r="G1744" s="18">
        <v>0.25772</v>
      </c>
      <c r="H1744" s="18">
        <v>0.3821</v>
      </c>
      <c r="I1744" s="18">
        <v>1.611</v>
      </c>
      <c r="J1744" s="19">
        <v>0.60299999999999998</v>
      </c>
      <c r="K1744" s="19">
        <v>0.16</v>
      </c>
      <c r="L1744" s="19">
        <v>0.23699999999999999</v>
      </c>
      <c r="M1744" s="20">
        <v>16</v>
      </c>
      <c r="N1744" s="19">
        <v>91.031390134529104</v>
      </c>
      <c r="O1744" s="19">
        <v>31.390134529148</v>
      </c>
      <c r="P1744" s="19">
        <v>30.044843049327401</v>
      </c>
    </row>
    <row r="1745" spans="1:16" ht="14.1" x14ac:dyDescent="0.5">
      <c r="A1745" t="s">
        <v>6272</v>
      </c>
      <c r="B1745" s="17" t="s">
        <v>6269</v>
      </c>
      <c r="C1745" t="s">
        <v>2499</v>
      </c>
      <c r="D1745" t="s">
        <v>6273</v>
      </c>
      <c r="E1745" t="s">
        <v>6274</v>
      </c>
      <c r="F1745" s="18">
        <v>0.96435999999999999</v>
      </c>
      <c r="G1745" s="18">
        <v>0.40809000000000001</v>
      </c>
      <c r="H1745" s="18">
        <v>0.42271999999999998</v>
      </c>
      <c r="I1745" s="18">
        <v>1.7951699999999999</v>
      </c>
      <c r="J1745" s="19">
        <v>0.53720000000000001</v>
      </c>
      <c r="K1745" s="19">
        <v>0.2273</v>
      </c>
      <c r="L1745" s="19">
        <v>0.23549999999999999</v>
      </c>
      <c r="M1745" s="20">
        <v>16</v>
      </c>
      <c r="N1745" s="19">
        <v>79.372197309417004</v>
      </c>
      <c r="O1745" s="19">
        <v>52.914798206278</v>
      </c>
      <c r="P1745" s="19">
        <v>29.147982062780301</v>
      </c>
    </row>
    <row r="1746" spans="1:16" ht="14.1" x14ac:dyDescent="0.5">
      <c r="A1746" t="s">
        <v>6275</v>
      </c>
      <c r="B1746" s="17" t="s">
        <v>6269</v>
      </c>
      <c r="C1746" t="s">
        <v>2499</v>
      </c>
      <c r="D1746" t="s">
        <v>6273</v>
      </c>
      <c r="E1746" t="s">
        <v>6274</v>
      </c>
      <c r="F1746" s="18">
        <v>0.9</v>
      </c>
      <c r="G1746" s="18">
        <v>0.5</v>
      </c>
      <c r="H1746" s="18">
        <v>0.42867</v>
      </c>
      <c r="I1746" s="18">
        <v>1.82867</v>
      </c>
      <c r="J1746" s="19">
        <v>0.49199999999999999</v>
      </c>
      <c r="K1746" s="19">
        <v>0.27300000000000002</v>
      </c>
      <c r="L1746" s="19">
        <v>0.23400000000000001</v>
      </c>
      <c r="M1746" s="20">
        <v>16</v>
      </c>
      <c r="N1746" s="19">
        <v>58.295964125560502</v>
      </c>
      <c r="O1746" s="19">
        <v>72.197309417040401</v>
      </c>
      <c r="P1746" s="19">
        <v>27.3542600896861</v>
      </c>
    </row>
    <row r="1747" spans="1:16" ht="14.1" x14ac:dyDescent="0.5">
      <c r="A1747" t="s">
        <v>6276</v>
      </c>
      <c r="B1747" s="17" t="s">
        <v>6269</v>
      </c>
      <c r="C1747" t="s">
        <v>2499</v>
      </c>
      <c r="D1747" t="s">
        <v>6273</v>
      </c>
      <c r="E1747" t="s">
        <v>6274</v>
      </c>
      <c r="F1747" s="18">
        <v>1.0059499999999999</v>
      </c>
      <c r="G1747" s="18">
        <v>0.71262999999999999</v>
      </c>
      <c r="H1747" s="18">
        <v>0.40375</v>
      </c>
      <c r="I1747" s="18">
        <v>2.1223299999999998</v>
      </c>
      <c r="J1747" s="19">
        <v>0.47399999999999998</v>
      </c>
      <c r="K1747" s="19">
        <v>0.33579999999999999</v>
      </c>
      <c r="L1747" s="19">
        <v>0.19020000000000001</v>
      </c>
      <c r="M1747" s="20">
        <v>17</v>
      </c>
      <c r="N1747" s="19">
        <v>57.847533632287004</v>
      </c>
      <c r="O1747" s="19">
        <v>82.062780269058294</v>
      </c>
      <c r="P1747" s="19">
        <v>17.040358744394599</v>
      </c>
    </row>
    <row r="1748" spans="1:16" ht="14.1" x14ac:dyDescent="0.5">
      <c r="A1748" t="s">
        <v>6277</v>
      </c>
      <c r="B1748" s="17" t="s">
        <v>6269</v>
      </c>
      <c r="C1748" t="s">
        <v>2499</v>
      </c>
      <c r="D1748" t="s">
        <v>6273</v>
      </c>
      <c r="E1748" t="s">
        <v>6274</v>
      </c>
      <c r="F1748" s="18">
        <v>1</v>
      </c>
      <c r="G1748" s="18">
        <v>0.7</v>
      </c>
      <c r="H1748" s="18">
        <v>0.42436000000000001</v>
      </c>
      <c r="I1748" s="18">
        <v>2.1243599999999998</v>
      </c>
      <c r="J1748" s="19">
        <v>0.47099999999999997</v>
      </c>
      <c r="K1748" s="19">
        <v>0.33</v>
      </c>
      <c r="L1748" s="19">
        <v>0.2</v>
      </c>
      <c r="M1748" s="20">
        <v>17</v>
      </c>
      <c r="N1748" s="19">
        <v>56.9506726457399</v>
      </c>
      <c r="O1748" s="19">
        <v>80.717488789237706</v>
      </c>
      <c r="P1748" s="19">
        <v>21.52466367713</v>
      </c>
    </row>
    <row r="1749" spans="1:16" ht="14.1" x14ac:dyDescent="0.5">
      <c r="A1749" t="s">
        <v>6278</v>
      </c>
      <c r="B1749" s="17" t="s">
        <v>6269</v>
      </c>
      <c r="C1749" t="s">
        <v>2499</v>
      </c>
      <c r="D1749" t="s">
        <v>6273</v>
      </c>
      <c r="E1749" t="s">
        <v>6274</v>
      </c>
      <c r="F1749" s="18">
        <v>1.5412300000000001</v>
      </c>
      <c r="G1749" s="18">
        <v>0.51371999999999995</v>
      </c>
      <c r="H1749" s="18">
        <v>0.57625999999999999</v>
      </c>
      <c r="I1749" s="18">
        <v>2.6312000000000002</v>
      </c>
      <c r="J1749" s="19">
        <v>0.58579999999999999</v>
      </c>
      <c r="K1749" s="19">
        <v>0.19520000000000001</v>
      </c>
      <c r="L1749" s="19">
        <v>0.219</v>
      </c>
      <c r="M1749" s="20">
        <v>18</v>
      </c>
      <c r="N1749" s="19">
        <v>88.839285714285694</v>
      </c>
      <c r="O1749" s="19">
        <v>39.285714285714299</v>
      </c>
      <c r="P1749" s="19">
        <v>20.9821428571429</v>
      </c>
    </row>
    <row r="1750" spans="1:16" ht="14.1" x14ac:dyDescent="0.5">
      <c r="A1750" t="s">
        <v>6279</v>
      </c>
      <c r="B1750" s="17" t="s">
        <v>6269</v>
      </c>
      <c r="C1750" t="s">
        <v>2499</v>
      </c>
      <c r="D1750" t="s">
        <v>6270</v>
      </c>
      <c r="E1750" t="s">
        <v>6271</v>
      </c>
      <c r="F1750" s="18">
        <v>1.2378800000000001</v>
      </c>
      <c r="G1750" s="18">
        <v>0.58650999999999998</v>
      </c>
      <c r="H1750" s="18">
        <v>0.96060000000000001</v>
      </c>
      <c r="I1750" s="18">
        <v>2.7850000000000001</v>
      </c>
      <c r="J1750" s="19">
        <v>0.44400000000000001</v>
      </c>
      <c r="K1750" s="19">
        <v>0.21099999999999999</v>
      </c>
      <c r="L1750" s="19">
        <v>0.34499999999999997</v>
      </c>
      <c r="M1750" s="20">
        <v>18</v>
      </c>
      <c r="N1750" s="19">
        <v>49.107142857142897</v>
      </c>
      <c r="O1750" s="19">
        <v>45.982142857142897</v>
      </c>
      <c r="P1750" s="19">
        <v>62.946428571428598</v>
      </c>
    </row>
    <row r="1751" spans="1:16" ht="14.1" x14ac:dyDescent="0.5">
      <c r="A1751" t="s">
        <v>6280</v>
      </c>
      <c r="B1751" s="17" t="s">
        <v>6269</v>
      </c>
      <c r="C1751" t="s">
        <v>2499</v>
      </c>
      <c r="D1751" t="s">
        <v>6273</v>
      </c>
      <c r="E1751" t="s">
        <v>6274</v>
      </c>
      <c r="F1751" s="18">
        <v>1.83527</v>
      </c>
      <c r="G1751" s="18">
        <v>0.59611000000000003</v>
      </c>
      <c r="H1751" s="18">
        <v>0.74356999999999995</v>
      </c>
      <c r="I1751" s="18">
        <v>3.1749499999999999</v>
      </c>
      <c r="J1751" s="19">
        <v>0.57799999999999996</v>
      </c>
      <c r="K1751" s="19">
        <v>0.18779999999999999</v>
      </c>
      <c r="L1751" s="19">
        <v>0.23419999999999999</v>
      </c>
      <c r="M1751" s="20">
        <v>19</v>
      </c>
      <c r="N1751" s="19">
        <v>91.479820627802695</v>
      </c>
      <c r="O1751" s="19">
        <v>31.390134529148</v>
      </c>
      <c r="P1751" s="19">
        <v>32.735426008968602</v>
      </c>
    </row>
    <row r="1752" spans="1:16" ht="14.1" x14ac:dyDescent="0.5">
      <c r="A1752" t="s">
        <v>6281</v>
      </c>
      <c r="B1752" s="17" t="s">
        <v>6269</v>
      </c>
      <c r="C1752" t="s">
        <v>2499</v>
      </c>
      <c r="D1752" t="s">
        <v>6270</v>
      </c>
      <c r="E1752" t="s">
        <v>6271</v>
      </c>
      <c r="F1752" s="18">
        <v>2.3045100000000001</v>
      </c>
      <c r="G1752" s="18">
        <v>0.84496000000000004</v>
      </c>
      <c r="H1752" s="18">
        <v>1.1135299999999999</v>
      </c>
      <c r="I1752" s="18">
        <v>4.2629999999999999</v>
      </c>
      <c r="J1752" s="19">
        <v>0.54100000000000004</v>
      </c>
      <c r="K1752" s="19">
        <v>0.19800000000000001</v>
      </c>
      <c r="L1752" s="19">
        <v>0.26100000000000001</v>
      </c>
      <c r="M1752" s="20">
        <v>20</v>
      </c>
      <c r="N1752" s="19">
        <v>85.650224215246595</v>
      </c>
      <c r="O1752" s="19">
        <v>32.735426008968602</v>
      </c>
      <c r="P1752" s="19">
        <v>32.735426008968602</v>
      </c>
    </row>
    <row r="1753" spans="1:16" ht="14.1" x14ac:dyDescent="0.5">
      <c r="A1753" t="s">
        <v>6282</v>
      </c>
      <c r="B1753" s="17" t="s">
        <v>6283</v>
      </c>
      <c r="C1753" t="s">
        <v>2348</v>
      </c>
      <c r="D1753" t="s">
        <v>6284</v>
      </c>
      <c r="E1753" t="s">
        <v>6285</v>
      </c>
      <c r="F1753" s="18">
        <v>0.16092000000000001</v>
      </c>
      <c r="G1753" s="18">
        <v>0.10228</v>
      </c>
      <c r="H1753" s="18">
        <v>0.15323000000000001</v>
      </c>
      <c r="I1753" s="18">
        <v>0.41643999999999998</v>
      </c>
      <c r="J1753" s="19">
        <v>0.38600000000000001</v>
      </c>
      <c r="K1753" s="19">
        <v>0.246</v>
      </c>
      <c r="L1753" s="19">
        <v>0.36799999999999999</v>
      </c>
      <c r="M1753" s="20">
        <v>10</v>
      </c>
      <c r="N1753" s="19">
        <v>22.421524663677101</v>
      </c>
      <c r="O1753" s="19">
        <v>74.4394618834081</v>
      </c>
      <c r="P1753" s="19">
        <v>65.919282511210795</v>
      </c>
    </row>
    <row r="1754" spans="1:16" ht="14.1" x14ac:dyDescent="0.5">
      <c r="A1754" t="s">
        <v>6286</v>
      </c>
      <c r="B1754" s="17" t="s">
        <v>6283</v>
      </c>
      <c r="C1754" t="s">
        <v>2348</v>
      </c>
      <c r="D1754" t="s">
        <v>6284</v>
      </c>
      <c r="E1754" t="s">
        <v>6285</v>
      </c>
      <c r="F1754" s="18">
        <v>0.17355999999999999</v>
      </c>
      <c r="G1754" s="18">
        <v>0.13483999999999999</v>
      </c>
      <c r="H1754" s="18">
        <v>0.15539</v>
      </c>
      <c r="I1754" s="18">
        <v>0.46378999999999998</v>
      </c>
      <c r="J1754" s="19">
        <v>0.374</v>
      </c>
      <c r="K1754" s="19">
        <v>0.29099999999999998</v>
      </c>
      <c r="L1754" s="19">
        <v>0.33500000000000002</v>
      </c>
      <c r="M1754" s="20">
        <v>11</v>
      </c>
      <c r="N1754" s="19">
        <v>20.179372197309402</v>
      </c>
      <c r="O1754" s="19">
        <v>81.165919282511197</v>
      </c>
      <c r="P1754" s="19">
        <v>61.434977578475298</v>
      </c>
    </row>
    <row r="1755" spans="1:16" ht="14.1" x14ac:dyDescent="0.5">
      <c r="A1755" t="s">
        <v>6287</v>
      </c>
      <c r="B1755" s="17" t="s">
        <v>6283</v>
      </c>
      <c r="C1755" t="s">
        <v>2348</v>
      </c>
      <c r="D1755" t="s">
        <v>6284</v>
      </c>
      <c r="E1755" t="s">
        <v>6285</v>
      </c>
      <c r="F1755" s="18">
        <v>0.17355999999999999</v>
      </c>
      <c r="G1755" s="18">
        <v>0.13483999999999999</v>
      </c>
      <c r="H1755" s="18">
        <v>0.15539</v>
      </c>
      <c r="I1755" s="18">
        <v>0.46378999999999998</v>
      </c>
      <c r="J1755" s="19">
        <v>0.374</v>
      </c>
      <c r="K1755" s="19">
        <v>0.29099999999999998</v>
      </c>
      <c r="L1755" s="19">
        <v>0.33500000000000002</v>
      </c>
      <c r="M1755" s="20">
        <v>11</v>
      </c>
      <c r="N1755" s="19">
        <v>20.627802690583</v>
      </c>
      <c r="O1755" s="19">
        <v>81.614349775784802</v>
      </c>
      <c r="P1755" s="19">
        <v>61.883408071748903</v>
      </c>
    </row>
    <row r="1756" spans="1:16" ht="14.1" x14ac:dyDescent="0.5">
      <c r="A1756" t="s">
        <v>6288</v>
      </c>
      <c r="B1756" s="17" t="s">
        <v>6283</v>
      </c>
      <c r="C1756" t="s">
        <v>2348</v>
      </c>
      <c r="D1756" t="s">
        <v>6284</v>
      </c>
      <c r="E1756" t="s">
        <v>6285</v>
      </c>
      <c r="F1756" s="18">
        <v>0.26436999999999999</v>
      </c>
      <c r="G1756" s="18">
        <v>0.27501999999999999</v>
      </c>
      <c r="H1756" s="18">
        <v>0.28521999999999997</v>
      </c>
      <c r="I1756" s="18">
        <v>0.82460999999999995</v>
      </c>
      <c r="J1756" s="19">
        <v>0.32100000000000001</v>
      </c>
      <c r="K1756" s="19">
        <v>0.33400000000000002</v>
      </c>
      <c r="L1756" s="19">
        <v>0.34599999999999997</v>
      </c>
      <c r="M1756" s="20">
        <v>13</v>
      </c>
      <c r="N1756" s="19">
        <v>7.1748878923766801</v>
      </c>
      <c r="O1756" s="19">
        <v>95.067264573990997</v>
      </c>
      <c r="P1756" s="19">
        <v>66.816143497757807</v>
      </c>
    </row>
    <row r="1757" spans="1:16" ht="14.1" x14ac:dyDescent="0.5">
      <c r="A1757" t="s">
        <v>6289</v>
      </c>
      <c r="B1757" s="17" t="s">
        <v>6290</v>
      </c>
      <c r="C1757" t="s">
        <v>2498</v>
      </c>
      <c r="D1757" t="s">
        <v>2712</v>
      </c>
      <c r="E1757" t="s">
        <v>2713</v>
      </c>
      <c r="F1757" s="18">
        <v>5.7500000000000002E-2</v>
      </c>
      <c r="G1757" s="18">
        <v>1.2E-2</v>
      </c>
      <c r="H1757" s="18">
        <v>1.907E-2</v>
      </c>
      <c r="I1757" s="18">
        <v>8.8569999999999996E-2</v>
      </c>
      <c r="J1757" s="19">
        <v>0.64400000000000002</v>
      </c>
      <c r="K1757" s="19">
        <v>0.13589999999999999</v>
      </c>
      <c r="L1757" s="19">
        <v>0.22009999999999999</v>
      </c>
      <c r="M1757" s="20">
        <v>5</v>
      </c>
      <c r="N1757" s="19">
        <v>85.201793721973104</v>
      </c>
      <c r="O1757" s="19">
        <v>30.4932735426009</v>
      </c>
      <c r="P1757" s="19">
        <v>17.040358744394599</v>
      </c>
    </row>
    <row r="1758" spans="1:16" ht="14.1" x14ac:dyDescent="0.5">
      <c r="A1758" t="s">
        <v>6291</v>
      </c>
      <c r="B1758" s="17" t="s">
        <v>6290</v>
      </c>
      <c r="C1758" t="s">
        <v>2498</v>
      </c>
      <c r="D1758" t="s">
        <v>2712</v>
      </c>
      <c r="E1758" t="s">
        <v>2713</v>
      </c>
      <c r="F1758" s="18">
        <v>0.29549999999999998</v>
      </c>
      <c r="G1758" s="18">
        <v>6.1789999999999998E-2</v>
      </c>
      <c r="H1758" s="18">
        <v>8.2210000000000005E-2</v>
      </c>
      <c r="I1758" s="18">
        <v>0.4395</v>
      </c>
      <c r="J1758" s="19">
        <v>0.67549999999999999</v>
      </c>
      <c r="K1758" s="19">
        <v>0.14180000000000001</v>
      </c>
      <c r="L1758" s="19">
        <v>0.1827</v>
      </c>
      <c r="M1758" s="20">
        <v>11</v>
      </c>
      <c r="N1758" s="19">
        <v>95.964125560538093</v>
      </c>
      <c r="O1758" s="19">
        <v>27.802690582959599</v>
      </c>
      <c r="P1758" s="19">
        <v>12.1076233183857</v>
      </c>
    </row>
    <row r="1759" spans="1:16" ht="14.1" x14ac:dyDescent="0.5">
      <c r="A1759" t="s">
        <v>6292</v>
      </c>
      <c r="B1759" s="17" t="s">
        <v>6293</v>
      </c>
      <c r="C1759" t="s">
        <v>2337</v>
      </c>
      <c r="D1759" t="s">
        <v>2633</v>
      </c>
      <c r="E1759" t="s">
        <v>2634</v>
      </c>
      <c r="F1759" s="18">
        <v>0.20496</v>
      </c>
      <c r="G1759" s="18">
        <v>1.6799999999999999E-2</v>
      </c>
      <c r="H1759" s="18">
        <v>0.11423999999999999</v>
      </c>
      <c r="I1759" s="18">
        <v>0.33600000000000002</v>
      </c>
      <c r="J1759" s="19">
        <v>0.61</v>
      </c>
      <c r="K1759" s="19">
        <v>0.05</v>
      </c>
      <c r="L1759" s="19">
        <v>0.34</v>
      </c>
      <c r="M1759" s="20">
        <v>10</v>
      </c>
      <c r="N1759" s="19">
        <v>84.753363228699598</v>
      </c>
      <c r="O1759" s="19">
        <v>1.79372197309417</v>
      </c>
      <c r="P1759" s="19">
        <v>59.192825112107599</v>
      </c>
    </row>
    <row r="1760" spans="1:16" ht="14.1" x14ac:dyDescent="0.5">
      <c r="A1760" t="s">
        <v>6294</v>
      </c>
      <c r="B1760" s="17" t="s">
        <v>6295</v>
      </c>
      <c r="C1760" t="s">
        <v>6296</v>
      </c>
      <c r="D1760" t="s">
        <v>6297</v>
      </c>
      <c r="E1760" t="s">
        <v>6298</v>
      </c>
      <c r="F1760" s="18">
        <v>1.8604099999999999</v>
      </c>
      <c r="G1760" s="18">
        <v>0.66840999999999995</v>
      </c>
      <c r="H1760" s="18">
        <v>1.1845699999999999</v>
      </c>
      <c r="I1760" s="18">
        <v>3.71339</v>
      </c>
      <c r="J1760" s="19">
        <v>0.501</v>
      </c>
      <c r="K1760" s="19">
        <v>0.18</v>
      </c>
      <c r="L1760" s="19">
        <v>0.31900000000000001</v>
      </c>
      <c r="M1760" s="20">
        <v>19</v>
      </c>
      <c r="N1760" s="19">
        <v>71.748878923766796</v>
      </c>
      <c r="O1760" s="19">
        <v>28.251121076233201</v>
      </c>
      <c r="P1760" s="19">
        <v>55.605381165919297</v>
      </c>
    </row>
    <row r="1761" spans="1:16" ht="14.1" x14ac:dyDescent="0.5">
      <c r="A1761" t="s">
        <v>6299</v>
      </c>
      <c r="B1761" s="17" t="s">
        <v>2190</v>
      </c>
      <c r="C1761" t="s">
        <v>6296</v>
      </c>
      <c r="D1761" t="s">
        <v>5638</v>
      </c>
      <c r="E1761" t="s">
        <v>5639</v>
      </c>
      <c r="F1761" s="18">
        <v>1.2233000000000001</v>
      </c>
      <c r="G1761" s="18">
        <v>1.36253</v>
      </c>
      <c r="H1761" s="18">
        <v>4.7141700000000002</v>
      </c>
      <c r="I1761" s="18">
        <v>7.3</v>
      </c>
      <c r="J1761" s="19">
        <v>0.16800000000000001</v>
      </c>
      <c r="K1761" s="19">
        <v>0.187</v>
      </c>
      <c r="L1761" s="19">
        <v>0.64600000000000002</v>
      </c>
      <c r="M1761" s="20">
        <v>22</v>
      </c>
      <c r="N1761" s="19">
        <v>3.1390134529148002</v>
      </c>
      <c r="O1761" s="19">
        <v>33.1838565022422</v>
      </c>
      <c r="P1761" s="19">
        <v>92.825112107623298</v>
      </c>
    </row>
    <row r="1762" spans="1:16" ht="14.1" x14ac:dyDescent="0.5">
      <c r="A1762" t="s">
        <v>6300</v>
      </c>
      <c r="B1762" s="17" t="s">
        <v>2190</v>
      </c>
      <c r="C1762" t="s">
        <v>6296</v>
      </c>
      <c r="D1762" t="s">
        <v>5638</v>
      </c>
      <c r="E1762" t="s">
        <v>5639</v>
      </c>
      <c r="F1762" s="18">
        <v>2.85</v>
      </c>
      <c r="G1762" s="18">
        <v>2.56</v>
      </c>
      <c r="H1762" s="18">
        <v>9.6300000000000008</v>
      </c>
      <c r="I1762" s="18">
        <v>15.04</v>
      </c>
      <c r="J1762" s="19">
        <v>0.189</v>
      </c>
      <c r="K1762" s="19">
        <v>0.17</v>
      </c>
      <c r="L1762" s="19">
        <v>0.64</v>
      </c>
      <c r="M1762" s="20">
        <v>25</v>
      </c>
      <c r="N1762" s="19">
        <v>6.2780269058296003</v>
      </c>
      <c r="O1762" s="19">
        <v>16.143497757847499</v>
      </c>
      <c r="P1762" s="19">
        <v>96.412556053811699</v>
      </c>
    </row>
    <row r="1763" spans="1:16" ht="14.1" x14ac:dyDescent="0.5">
      <c r="A1763" t="s">
        <v>6301</v>
      </c>
      <c r="B1763" s="17" t="s">
        <v>2190</v>
      </c>
      <c r="C1763" t="s">
        <v>6296</v>
      </c>
      <c r="D1763" t="s">
        <v>5638</v>
      </c>
      <c r="E1763" t="s">
        <v>5639</v>
      </c>
      <c r="F1763" s="18">
        <v>2.85</v>
      </c>
      <c r="G1763" s="18">
        <v>2.56</v>
      </c>
      <c r="H1763" s="18">
        <v>9.6300000000000008</v>
      </c>
      <c r="I1763" s="18">
        <v>15.04</v>
      </c>
      <c r="J1763" s="19">
        <v>0.189</v>
      </c>
      <c r="K1763" s="19">
        <v>0.17</v>
      </c>
      <c r="L1763" s="19">
        <v>0.64</v>
      </c>
      <c r="M1763" s="20">
        <v>25</v>
      </c>
      <c r="N1763" s="19">
        <v>6.7264573991031398</v>
      </c>
      <c r="O1763" s="19">
        <v>16.5919282511211</v>
      </c>
      <c r="P1763" s="19">
        <v>96.860986547085204</v>
      </c>
    </row>
    <row r="1764" spans="1:16" ht="14.1" x14ac:dyDescent="0.5">
      <c r="A1764" t="s">
        <v>6302</v>
      </c>
      <c r="B1764" s="17" t="s">
        <v>2190</v>
      </c>
      <c r="C1764" t="s">
        <v>6296</v>
      </c>
      <c r="D1764" t="s">
        <v>5638</v>
      </c>
      <c r="E1764" t="s">
        <v>5639</v>
      </c>
      <c r="F1764" s="18">
        <v>2.86</v>
      </c>
      <c r="G1764" s="18">
        <v>2.87</v>
      </c>
      <c r="H1764" s="18">
        <v>11.27</v>
      </c>
      <c r="I1764" s="18">
        <v>17</v>
      </c>
      <c r="J1764" s="19">
        <v>0.16800000000000001</v>
      </c>
      <c r="K1764" s="19">
        <v>0.16900000000000001</v>
      </c>
      <c r="L1764" s="19">
        <v>0.66300000000000003</v>
      </c>
      <c r="M1764" s="20">
        <v>25</v>
      </c>
      <c r="N1764" s="19">
        <v>4.03587443946188</v>
      </c>
      <c r="O1764" s="19">
        <v>15.2466367713004</v>
      </c>
      <c r="P1764" s="19">
        <v>98.206278026905807</v>
      </c>
    </row>
    <row r="1765" spans="1:16" ht="14.1" x14ac:dyDescent="0.5">
      <c r="A1765" t="s">
        <v>6303</v>
      </c>
      <c r="B1765" s="17" t="s">
        <v>6304</v>
      </c>
      <c r="C1765" t="s">
        <v>6296</v>
      </c>
      <c r="D1765" t="s">
        <v>2942</v>
      </c>
      <c r="E1765" t="s">
        <v>2943</v>
      </c>
      <c r="F1765" s="18">
        <v>1.1999999999999999E-3</v>
      </c>
      <c r="G1765" s="18">
        <v>8.9999999999999998E-4</v>
      </c>
      <c r="H1765" s="18">
        <v>5.9999999999999995E-4</v>
      </c>
      <c r="I1765" s="18">
        <v>2.7000000000000001E-3</v>
      </c>
      <c r="J1765" s="19">
        <v>0.44440000000000002</v>
      </c>
      <c r="K1765" s="19">
        <v>0.33329999999999999</v>
      </c>
      <c r="L1765" s="19">
        <v>0.22220000000000001</v>
      </c>
      <c r="M1765" s="20">
        <v>1</v>
      </c>
      <c r="N1765" s="19">
        <v>0.20627802690583</v>
      </c>
      <c r="O1765" s="19">
        <v>0.98654708520179402</v>
      </c>
      <c r="P1765" s="19">
        <v>0.30941704035874401</v>
      </c>
    </row>
    <row r="1766" spans="1:16" ht="14.1" x14ac:dyDescent="0.5">
      <c r="A1766" t="s">
        <v>6305</v>
      </c>
      <c r="B1766" s="17" t="s">
        <v>6304</v>
      </c>
      <c r="C1766" t="s">
        <v>6296</v>
      </c>
      <c r="D1766" t="s">
        <v>2937</v>
      </c>
      <c r="E1766" t="s">
        <v>2938</v>
      </c>
      <c r="F1766" s="18">
        <v>1.8E-3</v>
      </c>
      <c r="G1766" s="18">
        <v>2.0000000000000001E-4</v>
      </c>
      <c r="H1766" s="18">
        <v>1.5E-3</v>
      </c>
      <c r="I1766" s="18">
        <v>3.5000000000000001E-3</v>
      </c>
      <c r="J1766" s="19">
        <v>0.52</v>
      </c>
      <c r="K1766" s="19">
        <v>0.06</v>
      </c>
      <c r="L1766" s="19">
        <v>0.42</v>
      </c>
      <c r="M1766" s="20">
        <v>1</v>
      </c>
      <c r="N1766" s="19">
        <v>0.497757847533632</v>
      </c>
      <c r="O1766" s="19">
        <v>4.9327354260089697E-2</v>
      </c>
      <c r="P1766" s="19">
        <v>0.84304932735425997</v>
      </c>
    </row>
    <row r="1767" spans="1:16" ht="14.1" x14ac:dyDescent="0.5">
      <c r="A1767" t="s">
        <v>6306</v>
      </c>
      <c r="B1767" s="17" t="s">
        <v>6304</v>
      </c>
      <c r="C1767" t="s">
        <v>6296</v>
      </c>
      <c r="D1767" t="s">
        <v>2937</v>
      </c>
      <c r="E1767" t="s">
        <v>2938</v>
      </c>
      <c r="F1767" s="18">
        <v>2.7000000000000001E-3</v>
      </c>
      <c r="G1767" s="18">
        <v>8.0000000000000004E-4</v>
      </c>
      <c r="H1767" s="18">
        <v>2.2000000000000001E-3</v>
      </c>
      <c r="I1767" s="18">
        <v>5.7000000000000002E-3</v>
      </c>
      <c r="J1767" s="19">
        <v>0.47370000000000001</v>
      </c>
      <c r="K1767" s="19">
        <v>0.1404</v>
      </c>
      <c r="L1767" s="19">
        <v>0.38600000000000001</v>
      </c>
      <c r="M1767" s="20">
        <v>1</v>
      </c>
      <c r="N1767" s="19">
        <v>0.29147982062780298</v>
      </c>
      <c r="O1767" s="19">
        <v>0.39910313901345301</v>
      </c>
      <c r="P1767" s="19">
        <v>0.726457399103139</v>
      </c>
    </row>
    <row r="1768" spans="1:16" ht="14.1" x14ac:dyDescent="0.5">
      <c r="A1768" t="s">
        <v>6307</v>
      </c>
      <c r="B1768" s="17" t="s">
        <v>6304</v>
      </c>
      <c r="C1768" t="s">
        <v>6296</v>
      </c>
      <c r="D1768" t="s">
        <v>2942</v>
      </c>
      <c r="E1768" t="s">
        <v>2943</v>
      </c>
      <c r="F1768" s="18">
        <v>2.3E-3</v>
      </c>
      <c r="G1768" s="18">
        <v>1.6000000000000001E-3</v>
      </c>
      <c r="H1768" s="18">
        <v>2.3E-3</v>
      </c>
      <c r="I1768" s="18">
        <v>6.1999999999999998E-3</v>
      </c>
      <c r="J1768" s="19">
        <v>0.36499999999999999</v>
      </c>
      <c r="K1768" s="19">
        <v>0.26800000000000002</v>
      </c>
      <c r="L1768" s="19">
        <v>0.36699999999999999</v>
      </c>
      <c r="M1768" s="20">
        <v>1</v>
      </c>
      <c r="N1768" s="19">
        <v>4.9327354260089697E-2</v>
      </c>
      <c r="O1768" s="19">
        <v>0.92376681614349798</v>
      </c>
      <c r="P1768" s="19">
        <v>0.67264573991031396</v>
      </c>
    </row>
    <row r="1769" spans="1:16" ht="14.1" x14ac:dyDescent="0.5">
      <c r="A1769" t="s">
        <v>6308</v>
      </c>
      <c r="B1769" s="17" t="s">
        <v>6304</v>
      </c>
      <c r="C1769" t="s">
        <v>6296</v>
      </c>
      <c r="D1769" t="s">
        <v>2942</v>
      </c>
      <c r="E1769" t="s">
        <v>2943</v>
      </c>
      <c r="F1769" s="18">
        <v>2.5000000000000001E-3</v>
      </c>
      <c r="G1769" s="18">
        <v>1.4E-3</v>
      </c>
      <c r="H1769" s="18">
        <v>3.0000000000000001E-3</v>
      </c>
      <c r="I1769" s="18">
        <v>6.8999999999999999E-3</v>
      </c>
      <c r="J1769" s="19">
        <v>0.36</v>
      </c>
      <c r="K1769" s="19">
        <v>0.19800000000000001</v>
      </c>
      <c r="L1769" s="19">
        <v>0.442</v>
      </c>
      <c r="M1769" s="20">
        <v>1</v>
      </c>
      <c r="N1769" s="19">
        <v>4.4843049327354299E-2</v>
      </c>
      <c r="O1769" s="19">
        <v>0.68609865470852005</v>
      </c>
      <c r="P1769" s="19">
        <v>0.89686098654708502</v>
      </c>
    </row>
    <row r="1770" spans="1:16" ht="14.1" x14ac:dyDescent="0.5">
      <c r="A1770" t="s">
        <v>6309</v>
      </c>
      <c r="B1770" s="17" t="s">
        <v>6304</v>
      </c>
      <c r="C1770" t="s">
        <v>6296</v>
      </c>
      <c r="D1770" t="s">
        <v>2942</v>
      </c>
      <c r="E1770" t="s">
        <v>2943</v>
      </c>
      <c r="F1770" s="18">
        <v>2.8999999999999998E-3</v>
      </c>
      <c r="G1770" s="18">
        <v>2.2000000000000001E-3</v>
      </c>
      <c r="H1770" s="18">
        <v>2.0999999999999999E-3</v>
      </c>
      <c r="I1770" s="18">
        <v>7.1999999999999998E-3</v>
      </c>
      <c r="J1770" s="19">
        <v>0.39800000000000002</v>
      </c>
      <c r="K1770" s="19">
        <v>0.30399999999999999</v>
      </c>
      <c r="L1770" s="19">
        <v>0.29899999999999999</v>
      </c>
      <c r="M1770" s="20">
        <v>1</v>
      </c>
      <c r="N1770" s="19">
        <v>9.8654708520179393E-2</v>
      </c>
      <c r="O1770" s="19">
        <v>0.95964125560538105</v>
      </c>
      <c r="P1770" s="19">
        <v>0.46636771300448399</v>
      </c>
    </row>
    <row r="1771" spans="1:16" ht="14.1" x14ac:dyDescent="0.5">
      <c r="A1771" t="s">
        <v>6310</v>
      </c>
      <c r="B1771" s="17" t="s">
        <v>6304</v>
      </c>
      <c r="C1771" t="s">
        <v>6296</v>
      </c>
      <c r="D1771" t="s">
        <v>2942</v>
      </c>
      <c r="E1771" t="s">
        <v>2943</v>
      </c>
      <c r="F1771" s="18">
        <v>3.3E-3</v>
      </c>
      <c r="G1771" s="18">
        <v>2.2000000000000001E-3</v>
      </c>
      <c r="H1771" s="18">
        <v>2E-3</v>
      </c>
      <c r="I1771" s="18">
        <v>7.4999999999999997E-3</v>
      </c>
      <c r="J1771" s="19">
        <v>0.44</v>
      </c>
      <c r="K1771" s="19">
        <v>0.29330000000000001</v>
      </c>
      <c r="L1771" s="19">
        <v>0.26669999999999999</v>
      </c>
      <c r="M1771" s="20">
        <v>1</v>
      </c>
      <c r="N1771" s="19">
        <v>0.19282511210762299</v>
      </c>
      <c r="O1771" s="19">
        <v>0.94618834080717495</v>
      </c>
      <c r="P1771" s="19">
        <v>0.39461883408071702</v>
      </c>
    </row>
    <row r="1772" spans="1:16" ht="14.1" x14ac:dyDescent="0.5">
      <c r="A1772" t="s">
        <v>6311</v>
      </c>
      <c r="B1772" s="17" t="s">
        <v>6304</v>
      </c>
      <c r="C1772" t="s">
        <v>6296</v>
      </c>
      <c r="D1772" t="s">
        <v>2942</v>
      </c>
      <c r="E1772" t="s">
        <v>2943</v>
      </c>
      <c r="F1772" s="18">
        <v>3.3999999999999998E-3</v>
      </c>
      <c r="G1772" s="18">
        <v>1.8E-3</v>
      </c>
      <c r="H1772" s="18">
        <v>3.3E-3</v>
      </c>
      <c r="I1772" s="18">
        <v>8.5000000000000006E-3</v>
      </c>
      <c r="J1772" s="19">
        <v>0.39800000000000002</v>
      </c>
      <c r="K1772" s="19">
        <v>0.21099999999999999</v>
      </c>
      <c r="L1772" s="19">
        <v>0.39100000000000001</v>
      </c>
      <c r="M1772" s="20">
        <v>1</v>
      </c>
      <c r="N1772" s="19">
        <v>0.10762331838564999</v>
      </c>
      <c r="O1772" s="19">
        <v>0.76681614349775795</v>
      </c>
      <c r="P1772" s="19">
        <v>0.74887892376681597</v>
      </c>
    </row>
    <row r="1773" spans="1:16" ht="14.1" x14ac:dyDescent="0.5">
      <c r="A1773" t="s">
        <v>6312</v>
      </c>
      <c r="B1773" s="17" t="s">
        <v>6304</v>
      </c>
      <c r="C1773" t="s">
        <v>6296</v>
      </c>
      <c r="D1773" t="s">
        <v>2942</v>
      </c>
      <c r="E1773" t="s">
        <v>2943</v>
      </c>
      <c r="F1773" s="18">
        <v>3.3E-3</v>
      </c>
      <c r="G1773" s="18">
        <v>1.9E-3</v>
      </c>
      <c r="H1773" s="18">
        <v>5.1000000000000004E-3</v>
      </c>
      <c r="I1773" s="18">
        <v>1.04E-2</v>
      </c>
      <c r="J1773" s="19">
        <v>0.33600000000000002</v>
      </c>
      <c r="K1773" s="19">
        <v>0.16500000000000001</v>
      </c>
      <c r="L1773" s="19">
        <v>0.499</v>
      </c>
      <c r="M1773" s="20">
        <v>2</v>
      </c>
      <c r="N1773" s="19">
        <v>4.4843049327354301</v>
      </c>
      <c r="O1773" s="19">
        <v>51.569506726457398</v>
      </c>
      <c r="P1773" s="19">
        <v>94.618834080717505</v>
      </c>
    </row>
    <row r="1774" spans="1:16" ht="14.1" x14ac:dyDescent="0.5">
      <c r="A1774" t="s">
        <v>6313</v>
      </c>
      <c r="B1774" s="17" t="s">
        <v>6304</v>
      </c>
      <c r="C1774" t="s">
        <v>6296</v>
      </c>
      <c r="D1774" t="s">
        <v>2942</v>
      </c>
      <c r="E1774" t="s">
        <v>2943</v>
      </c>
      <c r="F1774" s="18">
        <v>5.7999999999999996E-3</v>
      </c>
      <c r="G1774" s="18">
        <v>3.5999999999999999E-3</v>
      </c>
      <c r="H1774" s="18">
        <v>4.7000000000000002E-3</v>
      </c>
      <c r="I1774" s="18">
        <v>1.41E-2</v>
      </c>
      <c r="J1774" s="19">
        <v>0.40799999999999997</v>
      </c>
      <c r="K1774" s="19">
        <v>0.253</v>
      </c>
      <c r="L1774" s="19">
        <v>0.33900000000000002</v>
      </c>
      <c r="M1774" s="20">
        <v>2</v>
      </c>
      <c r="N1774" s="19">
        <v>15.2466367713004</v>
      </c>
      <c r="O1774" s="19">
        <v>88.789237668161405</v>
      </c>
      <c r="P1774" s="19">
        <v>61.883408071748903</v>
      </c>
    </row>
    <row r="1775" spans="1:16" ht="14.1" x14ac:dyDescent="0.5">
      <c r="A1775" t="s">
        <v>6314</v>
      </c>
      <c r="B1775" s="17" t="s">
        <v>6304</v>
      </c>
      <c r="C1775" t="s">
        <v>6296</v>
      </c>
      <c r="D1775" t="s">
        <v>2942</v>
      </c>
      <c r="E1775" t="s">
        <v>2943</v>
      </c>
      <c r="F1775" s="18">
        <v>6.3E-3</v>
      </c>
      <c r="G1775" s="18">
        <v>5.3E-3</v>
      </c>
      <c r="H1775" s="18">
        <v>5.4000000000000003E-3</v>
      </c>
      <c r="I1775" s="18">
        <v>1.6899999999999998E-2</v>
      </c>
      <c r="J1775" s="19">
        <v>0.38300000000000001</v>
      </c>
      <c r="K1775" s="19">
        <v>0.317</v>
      </c>
      <c r="L1775" s="19">
        <v>0.3</v>
      </c>
      <c r="M1775" s="20">
        <v>2</v>
      </c>
      <c r="N1775" s="19">
        <v>10.762331838565</v>
      </c>
      <c r="O1775" s="19">
        <v>96.860986547085204</v>
      </c>
      <c r="P1775" s="19">
        <v>46.636771300448402</v>
      </c>
    </row>
    <row r="1776" spans="1:16" ht="14.1" x14ac:dyDescent="0.5">
      <c r="A1776" t="s">
        <v>6315</v>
      </c>
      <c r="B1776" s="17" t="s">
        <v>6304</v>
      </c>
      <c r="C1776" t="s">
        <v>6296</v>
      </c>
      <c r="D1776" t="s">
        <v>2942</v>
      </c>
      <c r="E1776" t="s">
        <v>2943</v>
      </c>
      <c r="F1776" s="18">
        <v>8.9999999999999993E-3</v>
      </c>
      <c r="G1776" s="18">
        <v>5.8999999999999999E-3</v>
      </c>
      <c r="H1776" s="18">
        <v>5.3E-3</v>
      </c>
      <c r="I1776" s="18">
        <v>2.0199999999999999E-2</v>
      </c>
      <c r="J1776" s="19">
        <v>0.44600000000000001</v>
      </c>
      <c r="K1776" s="19">
        <v>0.29199999999999998</v>
      </c>
      <c r="L1776" s="19">
        <v>0.26200000000000001</v>
      </c>
      <c r="M1776" s="20">
        <v>3</v>
      </c>
      <c r="N1776" s="19">
        <v>26.339285714285701</v>
      </c>
      <c r="O1776" s="19">
        <v>91.964285714285694</v>
      </c>
      <c r="P1776" s="19">
        <v>31.696428571428601</v>
      </c>
    </row>
    <row r="1777" spans="1:16" ht="14.1" x14ac:dyDescent="0.5">
      <c r="A1777" t="s">
        <v>6316</v>
      </c>
      <c r="B1777" s="17" t="s">
        <v>6304</v>
      </c>
      <c r="C1777" t="s">
        <v>6296</v>
      </c>
      <c r="D1777" t="s">
        <v>2942</v>
      </c>
      <c r="E1777" t="s">
        <v>2943</v>
      </c>
      <c r="F1777" s="18">
        <v>8.0000000000000002E-3</v>
      </c>
      <c r="G1777" s="18">
        <v>6.3E-3</v>
      </c>
      <c r="H1777" s="18">
        <v>9.5999999999999992E-3</v>
      </c>
      <c r="I1777" s="18">
        <v>2.3900000000000001E-2</v>
      </c>
      <c r="J1777" s="19">
        <v>0.32900000000000001</v>
      </c>
      <c r="K1777" s="19">
        <v>0.25900000000000001</v>
      </c>
      <c r="L1777" s="19">
        <v>0.41199999999999998</v>
      </c>
      <c r="M1777" s="20">
        <v>3</v>
      </c>
      <c r="N1777" s="19">
        <v>6.25</v>
      </c>
      <c r="O1777" s="19">
        <v>86.607142857142904</v>
      </c>
      <c r="P1777" s="19">
        <v>82.589285714285694</v>
      </c>
    </row>
    <row r="1778" spans="1:16" ht="14.1" x14ac:dyDescent="0.5">
      <c r="A1778" t="s">
        <v>6317</v>
      </c>
      <c r="B1778" s="17" t="s">
        <v>6304</v>
      </c>
      <c r="C1778" t="s">
        <v>6296</v>
      </c>
      <c r="D1778" t="s">
        <v>2937</v>
      </c>
      <c r="E1778" t="s">
        <v>2938</v>
      </c>
      <c r="F1778" s="18">
        <v>1.67E-2</v>
      </c>
      <c r="G1778" s="18">
        <v>8.9999999999999998E-4</v>
      </c>
      <c r="H1778" s="18">
        <v>1.2800000000000001E-2</v>
      </c>
      <c r="I1778" s="18">
        <v>3.0499999999999999E-2</v>
      </c>
      <c r="J1778" s="19">
        <v>0.55000000000000004</v>
      </c>
      <c r="K1778" s="19">
        <v>0.03</v>
      </c>
      <c r="L1778" s="19">
        <v>0.42</v>
      </c>
      <c r="M1778" s="20">
        <v>3</v>
      </c>
      <c r="N1778" s="19">
        <v>62.946428571428598</v>
      </c>
      <c r="O1778" s="19">
        <v>0.89285714285714302</v>
      </c>
      <c r="P1778" s="19">
        <v>84.821428571428598</v>
      </c>
    </row>
    <row r="1779" spans="1:16" ht="14.1" x14ac:dyDescent="0.5">
      <c r="A1779" t="s">
        <v>6318</v>
      </c>
      <c r="B1779" s="17" t="s">
        <v>6304</v>
      </c>
      <c r="C1779" t="s">
        <v>6296</v>
      </c>
      <c r="D1779" t="s">
        <v>2942</v>
      </c>
      <c r="E1779" t="s">
        <v>2943</v>
      </c>
      <c r="F1779" s="18">
        <v>1.4800000000000001E-2</v>
      </c>
      <c r="G1779" s="18">
        <v>1.23E-2</v>
      </c>
      <c r="H1779" s="18">
        <v>1.01E-2</v>
      </c>
      <c r="I1779" s="18">
        <v>3.7100000000000001E-2</v>
      </c>
      <c r="J1779" s="19">
        <v>0.40200000000000002</v>
      </c>
      <c r="K1779" s="19">
        <v>0.33</v>
      </c>
      <c r="L1779" s="19">
        <v>0.26700000000000002</v>
      </c>
      <c r="M1779" s="20">
        <v>4</v>
      </c>
      <c r="N1779" s="19">
        <v>13.452914798206301</v>
      </c>
      <c r="O1779" s="19">
        <v>95.515695067264602</v>
      </c>
      <c r="P1779" s="19">
        <v>34.977578475336301</v>
      </c>
    </row>
    <row r="1780" spans="1:16" ht="14.1" x14ac:dyDescent="0.5">
      <c r="A1780" t="s">
        <v>6319</v>
      </c>
      <c r="B1780" s="17" t="s">
        <v>6304</v>
      </c>
      <c r="C1780" t="s">
        <v>6296</v>
      </c>
      <c r="D1780" t="s">
        <v>2942</v>
      </c>
      <c r="E1780" t="s">
        <v>2943</v>
      </c>
      <c r="F1780" s="18">
        <v>1.6899999999999998E-2</v>
      </c>
      <c r="G1780" s="18">
        <v>1.5299999999999999E-2</v>
      </c>
      <c r="H1780" s="18">
        <v>1.2800000000000001E-2</v>
      </c>
      <c r="I1780" s="18">
        <v>4.4999999999999998E-2</v>
      </c>
      <c r="J1780" s="19">
        <v>0.376</v>
      </c>
      <c r="K1780" s="19">
        <v>0.34100000000000003</v>
      </c>
      <c r="L1780" s="19">
        <v>0.28299999999999997</v>
      </c>
      <c r="M1780" s="20">
        <v>4</v>
      </c>
      <c r="N1780" s="19">
        <v>8.0717488789237706</v>
      </c>
      <c r="O1780" s="19">
        <v>96.412556053811699</v>
      </c>
      <c r="P1780" s="19">
        <v>40.807174887892401</v>
      </c>
    </row>
    <row r="1781" spans="1:16" ht="14.1" x14ac:dyDescent="0.5">
      <c r="A1781" t="s">
        <v>6320</v>
      </c>
      <c r="B1781" s="17" t="s">
        <v>6304</v>
      </c>
      <c r="C1781" t="s">
        <v>6296</v>
      </c>
      <c r="D1781" t="s">
        <v>2942</v>
      </c>
      <c r="E1781" t="s">
        <v>2943</v>
      </c>
      <c r="F1781" s="18">
        <v>1.9E-2</v>
      </c>
      <c r="G1781" s="18">
        <v>1.7299999999999999E-2</v>
      </c>
      <c r="H1781" s="18">
        <v>1.7600000000000001E-2</v>
      </c>
      <c r="I1781" s="18">
        <v>5.3800000000000001E-2</v>
      </c>
      <c r="J1781" s="19">
        <v>0.35199999999999998</v>
      </c>
      <c r="K1781" s="19">
        <v>0.32200000000000001</v>
      </c>
      <c r="L1781" s="19">
        <v>0.32600000000000001</v>
      </c>
      <c r="M1781" s="20">
        <v>4</v>
      </c>
      <c r="N1781" s="19">
        <v>5.3811659192825099</v>
      </c>
      <c r="O1781" s="19">
        <v>95.067264573990997</v>
      </c>
      <c r="P1781" s="19">
        <v>55.156950672645699</v>
      </c>
    </row>
    <row r="1782" spans="1:16" ht="14.1" x14ac:dyDescent="0.5">
      <c r="A1782" t="s">
        <v>6321</v>
      </c>
      <c r="B1782" s="17" t="s">
        <v>6304</v>
      </c>
      <c r="C1782" t="s">
        <v>6296</v>
      </c>
      <c r="D1782" t="s">
        <v>2942</v>
      </c>
      <c r="E1782" t="s">
        <v>2943</v>
      </c>
      <c r="F1782" s="18">
        <v>1.7000000000000001E-2</v>
      </c>
      <c r="G1782" s="18">
        <v>1.67E-2</v>
      </c>
      <c r="H1782" s="18">
        <v>2.3E-2</v>
      </c>
      <c r="I1782" s="18">
        <v>5.67E-2</v>
      </c>
      <c r="J1782" s="19">
        <v>0.312</v>
      </c>
      <c r="K1782" s="19">
        <v>0.30399999999999999</v>
      </c>
      <c r="L1782" s="19">
        <v>0.38400000000000001</v>
      </c>
      <c r="M1782" s="20">
        <v>4</v>
      </c>
      <c r="N1782" s="19">
        <v>2.2421524663677102</v>
      </c>
      <c r="O1782" s="19">
        <v>92.376681614349806</v>
      </c>
      <c r="P1782" s="19">
        <v>79.372197309417004</v>
      </c>
    </row>
    <row r="1783" spans="1:16" ht="14.1" x14ac:dyDescent="0.5">
      <c r="A1783" t="s">
        <v>6322</v>
      </c>
      <c r="B1783" s="17" t="s">
        <v>6304</v>
      </c>
      <c r="C1783" t="s">
        <v>6296</v>
      </c>
      <c r="D1783" t="s">
        <v>2937</v>
      </c>
      <c r="E1783" t="s">
        <v>2938</v>
      </c>
      <c r="F1783" s="18">
        <v>3.0700000000000002E-2</v>
      </c>
      <c r="G1783" s="18">
        <v>9.4999999999999998E-3</v>
      </c>
      <c r="H1783" s="18">
        <v>4.07E-2</v>
      </c>
      <c r="I1783" s="18">
        <v>8.09E-2</v>
      </c>
      <c r="J1783" s="19">
        <v>0.38</v>
      </c>
      <c r="K1783" s="19">
        <v>0.12</v>
      </c>
      <c r="L1783" s="19">
        <v>0.5</v>
      </c>
      <c r="M1783" s="20">
        <v>5</v>
      </c>
      <c r="N1783" s="19">
        <v>9.4170403587443907</v>
      </c>
      <c r="O1783" s="19">
        <v>23.766816143497799</v>
      </c>
      <c r="P1783" s="19">
        <v>97.309417040358795</v>
      </c>
    </row>
    <row r="1784" spans="1:16" ht="14.1" x14ac:dyDescent="0.5">
      <c r="A1784" t="s">
        <v>6323</v>
      </c>
      <c r="B1784" s="17" t="s">
        <v>6304</v>
      </c>
      <c r="C1784" t="s">
        <v>6296</v>
      </c>
      <c r="D1784" t="s">
        <v>2942</v>
      </c>
      <c r="E1784" t="s">
        <v>2943</v>
      </c>
      <c r="F1784" s="18">
        <v>3.7499999999999999E-2</v>
      </c>
      <c r="G1784" s="18">
        <v>3.4200000000000001E-2</v>
      </c>
      <c r="H1784" s="18">
        <v>1.8100000000000002E-2</v>
      </c>
      <c r="I1784" s="18">
        <v>8.9899999999999994E-2</v>
      </c>
      <c r="J1784" s="19">
        <v>0.42099999999999999</v>
      </c>
      <c r="K1784" s="19">
        <v>0.378</v>
      </c>
      <c r="L1784" s="19">
        <v>0.20100000000000001</v>
      </c>
      <c r="M1784" s="20">
        <v>5</v>
      </c>
      <c r="N1784" s="19">
        <v>18.385650224215201</v>
      </c>
      <c r="O1784" s="19">
        <v>98.206278026905807</v>
      </c>
      <c r="P1784" s="19">
        <v>13.901345291479799</v>
      </c>
    </row>
    <row r="1785" spans="1:16" ht="14.1" x14ac:dyDescent="0.5">
      <c r="A1785" t="s">
        <v>6324</v>
      </c>
      <c r="B1785" s="17" t="s">
        <v>6304</v>
      </c>
      <c r="C1785" t="s">
        <v>6296</v>
      </c>
      <c r="D1785" t="s">
        <v>2942</v>
      </c>
      <c r="E1785" t="s">
        <v>2943</v>
      </c>
      <c r="F1785" s="18">
        <v>4.2599999999999999E-2</v>
      </c>
      <c r="G1785" s="18">
        <v>4.48E-2</v>
      </c>
      <c r="H1785" s="18">
        <v>4.5499999999999999E-2</v>
      </c>
      <c r="I1785" s="18">
        <v>0.13289999999999999</v>
      </c>
      <c r="J1785" s="19">
        <v>0.31900000000000001</v>
      </c>
      <c r="K1785" s="19">
        <v>0.33500000000000002</v>
      </c>
      <c r="L1785" s="19">
        <v>0.34599999999999997</v>
      </c>
      <c r="M1785" s="20">
        <v>6</v>
      </c>
      <c r="N1785" s="19">
        <v>4.0178571428571397</v>
      </c>
      <c r="O1785" s="19">
        <v>96.428571428571402</v>
      </c>
      <c r="P1785" s="19">
        <v>73.660714285714306</v>
      </c>
    </row>
    <row r="1786" spans="1:16" ht="14.1" x14ac:dyDescent="0.5">
      <c r="A1786" t="s">
        <v>6325</v>
      </c>
      <c r="B1786" s="17" t="s">
        <v>6304</v>
      </c>
      <c r="C1786" t="s">
        <v>6296</v>
      </c>
      <c r="D1786" t="s">
        <v>2942</v>
      </c>
      <c r="E1786" t="s">
        <v>2943</v>
      </c>
      <c r="F1786" s="18">
        <v>3.5700000000000003E-2</v>
      </c>
      <c r="G1786" s="18">
        <v>3.4500000000000003E-2</v>
      </c>
      <c r="H1786" s="18">
        <v>6.6299999999999998E-2</v>
      </c>
      <c r="I1786" s="18">
        <v>0.13650000000000001</v>
      </c>
      <c r="J1786" s="19">
        <v>0.253</v>
      </c>
      <c r="K1786" s="19">
        <v>0.23899999999999999</v>
      </c>
      <c r="L1786" s="19">
        <v>0.50800000000000001</v>
      </c>
      <c r="M1786" s="20">
        <v>6</v>
      </c>
      <c r="N1786" s="19">
        <v>0.89285714285714302</v>
      </c>
      <c r="O1786" s="19">
        <v>77.678571428571402</v>
      </c>
      <c r="P1786" s="19">
        <v>97.321428571428598</v>
      </c>
    </row>
    <row r="1787" spans="1:16" ht="14.1" x14ac:dyDescent="0.5">
      <c r="A1787" t="s">
        <v>6326</v>
      </c>
      <c r="B1787" s="17" t="s">
        <v>6304</v>
      </c>
      <c r="C1787" t="s">
        <v>6296</v>
      </c>
      <c r="D1787" t="s">
        <v>2942</v>
      </c>
      <c r="E1787" t="s">
        <v>2943</v>
      </c>
      <c r="F1787" s="18">
        <v>6.7699999999999996E-2</v>
      </c>
      <c r="G1787" s="18">
        <v>8.1199999999999994E-2</v>
      </c>
      <c r="H1787" s="18">
        <v>4.2999999999999997E-2</v>
      </c>
      <c r="I1787" s="18">
        <v>0.19189999999999999</v>
      </c>
      <c r="J1787" s="19">
        <v>0.35099999999999998</v>
      </c>
      <c r="K1787" s="19">
        <v>0.42399999999999999</v>
      </c>
      <c r="L1787" s="19">
        <v>0.22500000000000001</v>
      </c>
      <c r="M1787" s="20">
        <v>8</v>
      </c>
      <c r="N1787" s="19">
        <v>12.1076233183857</v>
      </c>
      <c r="O1787" s="19">
        <v>97.757847533632301</v>
      </c>
      <c r="P1787" s="19">
        <v>21.52466367713</v>
      </c>
    </row>
    <row r="1788" spans="1:16" ht="14.1" x14ac:dyDescent="0.5">
      <c r="A1788" t="s">
        <v>6327</v>
      </c>
      <c r="B1788" s="17" t="s">
        <v>6304</v>
      </c>
      <c r="C1788" t="s">
        <v>6296</v>
      </c>
      <c r="D1788" t="s">
        <v>2942</v>
      </c>
      <c r="E1788" t="s">
        <v>2943</v>
      </c>
      <c r="F1788" s="18">
        <v>0.126</v>
      </c>
      <c r="G1788" s="18">
        <v>0.1348</v>
      </c>
      <c r="H1788" s="18">
        <v>0.1391</v>
      </c>
      <c r="I1788" s="18">
        <v>0.39989999999999998</v>
      </c>
      <c r="J1788" s="19">
        <v>0.32700000000000001</v>
      </c>
      <c r="K1788" s="19">
        <v>0.34699999999999998</v>
      </c>
      <c r="L1788" s="19">
        <v>0.32500000000000001</v>
      </c>
      <c r="M1788" s="20">
        <v>10</v>
      </c>
      <c r="N1788" s="19">
        <v>11.6591928251121</v>
      </c>
      <c r="O1788" s="19">
        <v>95.067264573990997</v>
      </c>
      <c r="P1788" s="19">
        <v>56.053811659192803</v>
      </c>
    </row>
    <row r="1789" spans="1:16" ht="14.1" x14ac:dyDescent="0.5">
      <c r="A1789" t="s">
        <v>6328</v>
      </c>
      <c r="B1789" s="17" t="s">
        <v>6304</v>
      </c>
      <c r="C1789" t="s">
        <v>6296</v>
      </c>
      <c r="D1789" t="s">
        <v>2942</v>
      </c>
      <c r="E1789" t="s">
        <v>2943</v>
      </c>
      <c r="F1789" s="18">
        <v>6.1331300000000004</v>
      </c>
      <c r="G1789" s="18">
        <v>5.3501799999999999</v>
      </c>
      <c r="H1789" s="18">
        <v>13.04922</v>
      </c>
      <c r="I1789" s="18">
        <v>24.532530000000001</v>
      </c>
      <c r="J1789" s="19">
        <v>0.25</v>
      </c>
      <c r="K1789" s="19">
        <v>0.218</v>
      </c>
      <c r="L1789" s="19">
        <v>0.53200000000000003</v>
      </c>
      <c r="M1789" s="20">
        <v>26</v>
      </c>
      <c r="N1789" s="19">
        <v>13.452914798206301</v>
      </c>
      <c r="O1789" s="19">
        <v>17.040358744394599</v>
      </c>
      <c r="P1789" s="19">
        <v>95.067264573990997</v>
      </c>
    </row>
    <row r="1790" spans="1:16" ht="14.1" x14ac:dyDescent="0.5">
      <c r="A1790" t="s">
        <v>6329</v>
      </c>
      <c r="B1790" s="17" t="s">
        <v>6330</v>
      </c>
      <c r="C1790" t="s">
        <v>6296</v>
      </c>
      <c r="D1790" t="s">
        <v>3156</v>
      </c>
      <c r="E1790" t="s">
        <v>3157</v>
      </c>
      <c r="F1790" s="18">
        <v>9.3999999999999997E-4</v>
      </c>
      <c r="G1790" s="18">
        <v>8.5999999999999998E-4</v>
      </c>
      <c r="H1790" s="18">
        <v>1.58E-3</v>
      </c>
      <c r="I1790" s="18">
        <v>3.3800000000000002E-3</v>
      </c>
      <c r="J1790" s="19">
        <v>0.27729999999999999</v>
      </c>
      <c r="K1790" s="19">
        <v>0.25480000000000003</v>
      </c>
      <c r="L1790" s="19">
        <v>0.46800000000000003</v>
      </c>
      <c r="M1790" s="20">
        <v>1</v>
      </c>
      <c r="N1790" s="19">
        <v>4.4843049327354303E-3</v>
      </c>
      <c r="O1790" s="19">
        <v>0.88789237668161403</v>
      </c>
      <c r="P1790" s="19">
        <v>0.92825112107623298</v>
      </c>
    </row>
    <row r="1791" spans="1:16" ht="14.1" x14ac:dyDescent="0.5">
      <c r="A1791" t="s">
        <v>6331</v>
      </c>
      <c r="B1791" s="17" t="s">
        <v>6330</v>
      </c>
      <c r="C1791" t="s">
        <v>6296</v>
      </c>
      <c r="D1791" t="s">
        <v>3156</v>
      </c>
      <c r="E1791" t="s">
        <v>3157</v>
      </c>
      <c r="F1791" s="18">
        <v>1.09E-3</v>
      </c>
      <c r="G1791" s="18">
        <v>7.9000000000000001E-4</v>
      </c>
      <c r="H1791" s="18">
        <v>1.6199999999999999E-3</v>
      </c>
      <c r="I1791" s="18">
        <v>3.5000000000000001E-3</v>
      </c>
      <c r="J1791" s="19">
        <v>0.31059999999999999</v>
      </c>
      <c r="K1791" s="19">
        <v>0.2266</v>
      </c>
      <c r="L1791" s="19">
        <v>0.4627</v>
      </c>
      <c r="M1791" s="20">
        <v>1</v>
      </c>
      <c r="N1791" s="19">
        <v>2.2421524663677101E-2</v>
      </c>
      <c r="O1791" s="19">
        <v>0.82959641255605399</v>
      </c>
      <c r="P1791" s="19">
        <v>0.92376681614349798</v>
      </c>
    </row>
    <row r="1792" spans="1:16" ht="14.1" x14ac:dyDescent="0.5">
      <c r="A1792" t="s">
        <v>6332</v>
      </c>
      <c r="B1792" s="17" t="s">
        <v>6330</v>
      </c>
      <c r="C1792" t="s">
        <v>6296</v>
      </c>
      <c r="D1792" t="s">
        <v>3156</v>
      </c>
      <c r="E1792" t="s">
        <v>3157</v>
      </c>
      <c r="F1792" s="18">
        <v>1.89E-3</v>
      </c>
      <c r="G1792" s="18">
        <v>1.2700000000000001E-3</v>
      </c>
      <c r="H1792" s="18">
        <v>1.7899999999999999E-3</v>
      </c>
      <c r="I1792" s="18">
        <v>4.9500000000000004E-3</v>
      </c>
      <c r="J1792" s="19">
        <v>0.38179999999999997</v>
      </c>
      <c r="K1792" s="19">
        <v>0.25729999999999997</v>
      </c>
      <c r="L1792" s="19">
        <v>0.36080000000000001</v>
      </c>
      <c r="M1792" s="20">
        <v>1</v>
      </c>
      <c r="N1792" s="19">
        <v>7.6233183856502199E-2</v>
      </c>
      <c r="O1792" s="19">
        <v>0.89686098654708502</v>
      </c>
      <c r="P1792" s="19">
        <v>0.65022421524663698</v>
      </c>
    </row>
    <row r="1793" spans="1:16" ht="14.1" x14ac:dyDescent="0.5">
      <c r="A1793" t="s">
        <v>6333</v>
      </c>
      <c r="B1793" s="17" t="s">
        <v>6330</v>
      </c>
      <c r="C1793" t="s">
        <v>6296</v>
      </c>
      <c r="D1793" t="s">
        <v>3156</v>
      </c>
      <c r="E1793" t="s">
        <v>3157</v>
      </c>
      <c r="F1793" s="18">
        <v>1.91E-3</v>
      </c>
      <c r="G1793" s="18">
        <v>1.2800000000000001E-3</v>
      </c>
      <c r="H1793" s="18">
        <v>1.9499999999999999E-3</v>
      </c>
      <c r="I1793" s="18">
        <v>5.13E-3</v>
      </c>
      <c r="J1793" s="19">
        <v>0.37219999999999998</v>
      </c>
      <c r="K1793" s="19">
        <v>0.2487</v>
      </c>
      <c r="L1793" s="19">
        <v>0.37909999999999999</v>
      </c>
      <c r="M1793" s="20">
        <v>1</v>
      </c>
      <c r="N1793" s="19">
        <v>6.2780269058296007E-2</v>
      </c>
      <c r="O1793" s="19">
        <v>0.86995515695067305</v>
      </c>
      <c r="P1793" s="19">
        <v>0.69506726457399104</v>
      </c>
    </row>
    <row r="1794" spans="1:16" ht="14.1" x14ac:dyDescent="0.5">
      <c r="A1794" t="s">
        <v>6334</v>
      </c>
      <c r="B1794" s="17" t="s">
        <v>6330</v>
      </c>
      <c r="C1794" t="s">
        <v>6296</v>
      </c>
      <c r="D1794" t="s">
        <v>3156</v>
      </c>
      <c r="E1794" t="s">
        <v>3157</v>
      </c>
      <c r="F1794" s="18">
        <v>3.8600000000000001E-3</v>
      </c>
      <c r="G1794" s="18">
        <v>2.7599999999999999E-3</v>
      </c>
      <c r="H1794" s="18">
        <v>3.9899999999999996E-3</v>
      </c>
      <c r="I1794" s="18">
        <v>1.06E-2</v>
      </c>
      <c r="J1794" s="19">
        <v>0.36380000000000001</v>
      </c>
      <c r="K1794" s="19">
        <v>0.25990000000000002</v>
      </c>
      <c r="L1794" s="19">
        <v>0.37619999999999998</v>
      </c>
      <c r="M1794" s="20">
        <v>2</v>
      </c>
      <c r="N1794" s="19">
        <v>8.52017937219731</v>
      </c>
      <c r="O1794" s="19">
        <v>89.686098654708502</v>
      </c>
      <c r="P1794" s="19">
        <v>75.784753363228702</v>
      </c>
    </row>
    <row r="1795" spans="1:16" ht="14.1" x14ac:dyDescent="0.5">
      <c r="A1795" t="s">
        <v>6335</v>
      </c>
      <c r="B1795" s="17" t="s">
        <v>6330</v>
      </c>
      <c r="C1795" t="s">
        <v>6296</v>
      </c>
      <c r="D1795" t="s">
        <v>3156</v>
      </c>
      <c r="E1795" t="s">
        <v>3157</v>
      </c>
      <c r="F1795" s="18">
        <v>4.2599999999999999E-3</v>
      </c>
      <c r="G1795" s="18">
        <v>3.0400000000000002E-3</v>
      </c>
      <c r="H1795" s="18">
        <v>3.9500000000000004E-3</v>
      </c>
      <c r="I1795" s="18">
        <v>1.125E-2</v>
      </c>
      <c r="J1795" s="19">
        <v>0.37890000000000001</v>
      </c>
      <c r="K1795" s="19">
        <v>0.27039999999999997</v>
      </c>
      <c r="L1795" s="19">
        <v>0.35070000000000001</v>
      </c>
      <c r="M1795" s="20">
        <v>2</v>
      </c>
      <c r="N1795" s="19">
        <v>9.4170403587443907</v>
      </c>
      <c r="O1795" s="19">
        <v>91.928251121076201</v>
      </c>
      <c r="P1795" s="19">
        <v>65.022421524663699</v>
      </c>
    </row>
    <row r="1796" spans="1:16" ht="14.1" x14ac:dyDescent="0.5">
      <c r="A1796" t="s">
        <v>6336</v>
      </c>
      <c r="B1796" s="17" t="s">
        <v>6330</v>
      </c>
      <c r="C1796" t="s">
        <v>6296</v>
      </c>
      <c r="D1796" t="s">
        <v>3156</v>
      </c>
      <c r="E1796" t="s">
        <v>3157</v>
      </c>
      <c r="F1796" s="18">
        <v>4.0299999999999997E-3</v>
      </c>
      <c r="G1796" s="18">
        <v>3.2299999999999998E-3</v>
      </c>
      <c r="H1796" s="18">
        <v>4.4400000000000004E-3</v>
      </c>
      <c r="I1796" s="18">
        <v>1.17E-2</v>
      </c>
      <c r="J1796" s="19">
        <v>0.34429999999999999</v>
      </c>
      <c r="K1796" s="19">
        <v>0.27610000000000001</v>
      </c>
      <c r="L1796" s="19">
        <v>0.37969999999999998</v>
      </c>
      <c r="M1796" s="20">
        <v>2</v>
      </c>
      <c r="N1796" s="19">
        <v>7.1748878923766801</v>
      </c>
      <c r="O1796" s="19">
        <v>93.273542600896903</v>
      </c>
      <c r="P1796" s="19">
        <v>76.681614349775799</v>
      </c>
    </row>
    <row r="1797" spans="1:16" ht="14.1" x14ac:dyDescent="0.5">
      <c r="A1797" t="s">
        <v>6337</v>
      </c>
      <c r="B1797" s="17" t="s">
        <v>6330</v>
      </c>
      <c r="C1797" t="s">
        <v>6296</v>
      </c>
      <c r="D1797" t="s">
        <v>3156</v>
      </c>
      <c r="E1797" t="s">
        <v>3157</v>
      </c>
      <c r="F1797" s="18">
        <v>4.62E-3</v>
      </c>
      <c r="G1797" s="18">
        <v>3.0200000000000001E-3</v>
      </c>
      <c r="H1797" s="18">
        <v>4.79E-3</v>
      </c>
      <c r="I1797" s="18">
        <v>1.243E-2</v>
      </c>
      <c r="J1797" s="19">
        <v>0.37190000000000001</v>
      </c>
      <c r="K1797" s="19">
        <v>0.2427</v>
      </c>
      <c r="L1797" s="19">
        <v>0.38540000000000002</v>
      </c>
      <c r="M1797" s="20">
        <v>2</v>
      </c>
      <c r="N1797" s="19">
        <v>8.9686098654708495</v>
      </c>
      <c r="O1797" s="19">
        <v>85.201793721973104</v>
      </c>
      <c r="P1797" s="19">
        <v>78.923766816143498</v>
      </c>
    </row>
    <row r="1798" spans="1:16" ht="14.1" x14ac:dyDescent="0.5">
      <c r="A1798" t="s">
        <v>6338</v>
      </c>
      <c r="B1798" s="17" t="s">
        <v>6330</v>
      </c>
      <c r="C1798" t="s">
        <v>6296</v>
      </c>
      <c r="D1798" t="s">
        <v>3156</v>
      </c>
      <c r="E1798" t="s">
        <v>3157</v>
      </c>
      <c r="F1798" s="18">
        <v>6.5100000000000002E-3</v>
      </c>
      <c r="G1798" s="18">
        <v>4.1700000000000001E-3</v>
      </c>
      <c r="H1798" s="18">
        <v>8.6199999999999992E-3</v>
      </c>
      <c r="I1798" s="18">
        <v>1.9300000000000001E-2</v>
      </c>
      <c r="J1798" s="19">
        <v>0.33729999999999999</v>
      </c>
      <c r="K1798" s="19">
        <v>0.21609999999999999</v>
      </c>
      <c r="L1798" s="19">
        <v>0.44650000000000001</v>
      </c>
      <c r="M1798" s="20">
        <v>2</v>
      </c>
      <c r="N1798" s="19">
        <v>4.9327354260089704</v>
      </c>
      <c r="O1798" s="19">
        <v>80.269058295964101</v>
      </c>
      <c r="P1798" s="19">
        <v>91.031390134529104</v>
      </c>
    </row>
    <row r="1799" spans="1:16" ht="14.1" x14ac:dyDescent="0.5">
      <c r="A1799" t="s">
        <v>6339</v>
      </c>
      <c r="B1799" s="17" t="s">
        <v>6330</v>
      </c>
      <c r="C1799" t="s">
        <v>6296</v>
      </c>
      <c r="D1799" t="s">
        <v>3156</v>
      </c>
      <c r="E1799" t="s">
        <v>3157</v>
      </c>
      <c r="F1799" s="18">
        <v>8.0400000000000003E-3</v>
      </c>
      <c r="G1799" s="18">
        <v>5.0099999999999997E-3</v>
      </c>
      <c r="H1799" s="18">
        <v>8.7200000000000003E-3</v>
      </c>
      <c r="I1799" s="18">
        <v>2.1770000000000001E-2</v>
      </c>
      <c r="J1799" s="19">
        <v>0.36919999999999997</v>
      </c>
      <c r="K1799" s="19">
        <v>0.23</v>
      </c>
      <c r="L1799" s="19">
        <v>0.40079999999999999</v>
      </c>
      <c r="M1799" s="20">
        <v>3</v>
      </c>
      <c r="N1799" s="19">
        <v>10.2678571428571</v>
      </c>
      <c r="O1799" s="19">
        <v>78.571428571428598</v>
      </c>
      <c r="P1799" s="19">
        <v>80.357142857142904</v>
      </c>
    </row>
    <row r="1800" spans="1:16" ht="14.1" x14ac:dyDescent="0.5">
      <c r="A1800" t="s">
        <v>6340</v>
      </c>
      <c r="B1800" s="17" t="s">
        <v>6330</v>
      </c>
      <c r="C1800" t="s">
        <v>6296</v>
      </c>
      <c r="D1800" t="s">
        <v>3156</v>
      </c>
      <c r="E1800" t="s">
        <v>3157</v>
      </c>
      <c r="F1800" s="18">
        <v>9.0600000000000003E-3</v>
      </c>
      <c r="G1800" s="18">
        <v>5.62E-3</v>
      </c>
      <c r="H1800" s="18">
        <v>1.1730000000000001E-2</v>
      </c>
      <c r="I1800" s="18">
        <v>2.64E-2</v>
      </c>
      <c r="J1800" s="19">
        <v>0.34300000000000003</v>
      </c>
      <c r="K1800" s="19">
        <v>0.21299999999999999</v>
      </c>
      <c r="L1800" s="19">
        <v>0.44400000000000001</v>
      </c>
      <c r="M1800" s="20">
        <v>3</v>
      </c>
      <c r="N1800" s="19">
        <v>7.1428571428571397</v>
      </c>
      <c r="O1800" s="19">
        <v>72.321428571428598</v>
      </c>
      <c r="P1800" s="19">
        <v>89.732142857142904</v>
      </c>
    </row>
    <row r="1801" spans="1:16" ht="14.1" x14ac:dyDescent="0.5">
      <c r="A1801" t="s">
        <v>6341</v>
      </c>
      <c r="B1801" s="17" t="s">
        <v>6330</v>
      </c>
      <c r="C1801" t="s">
        <v>6296</v>
      </c>
      <c r="D1801" t="s">
        <v>3156</v>
      </c>
      <c r="E1801" t="s">
        <v>3157</v>
      </c>
      <c r="F1801" s="18">
        <v>1.1310000000000001E-2</v>
      </c>
      <c r="G1801" s="18">
        <v>6.7000000000000002E-3</v>
      </c>
      <c r="H1801" s="18">
        <v>1.277E-2</v>
      </c>
      <c r="I1801" s="18">
        <v>3.0779999999999998E-2</v>
      </c>
      <c r="J1801" s="19">
        <v>0.36699999999999999</v>
      </c>
      <c r="K1801" s="19">
        <v>0.218</v>
      </c>
      <c r="L1801" s="19">
        <v>0.41499999999999998</v>
      </c>
      <c r="M1801" s="20">
        <v>3</v>
      </c>
      <c r="N1801" s="19">
        <v>9.8214285714285694</v>
      </c>
      <c r="O1801" s="19">
        <v>74.553571428571402</v>
      </c>
      <c r="P1801" s="19">
        <v>83.035714285714306</v>
      </c>
    </row>
    <row r="1802" spans="1:16" ht="14.1" x14ac:dyDescent="0.5">
      <c r="A1802" t="s">
        <v>6342</v>
      </c>
      <c r="B1802" s="17" t="s">
        <v>6330</v>
      </c>
      <c r="C1802" t="s">
        <v>6296</v>
      </c>
      <c r="D1802" t="s">
        <v>3156</v>
      </c>
      <c r="E1802" t="s">
        <v>3157</v>
      </c>
      <c r="F1802" s="18">
        <v>1.324E-2</v>
      </c>
      <c r="G1802" s="18">
        <v>7.9399999999999991E-3</v>
      </c>
      <c r="H1802" s="18">
        <v>1.6750000000000001E-2</v>
      </c>
      <c r="I1802" s="18">
        <v>3.7929999999999998E-2</v>
      </c>
      <c r="J1802" s="19">
        <v>0.34920000000000001</v>
      </c>
      <c r="K1802" s="19">
        <v>0.2092</v>
      </c>
      <c r="L1802" s="19">
        <v>0.44159999999999999</v>
      </c>
      <c r="M1802" s="20">
        <v>4</v>
      </c>
      <c r="N1802" s="19">
        <v>4.9327354260089704</v>
      </c>
      <c r="O1802" s="19">
        <v>72.197309417040401</v>
      </c>
      <c r="P1802" s="19">
        <v>92.825112107623298</v>
      </c>
    </row>
    <row r="1803" spans="1:16" ht="14.1" x14ac:dyDescent="0.5">
      <c r="A1803" t="s">
        <v>6343</v>
      </c>
      <c r="B1803" s="17" t="s">
        <v>6330</v>
      </c>
      <c r="C1803" t="s">
        <v>6296</v>
      </c>
      <c r="D1803" t="s">
        <v>3156</v>
      </c>
      <c r="E1803" t="s">
        <v>3157</v>
      </c>
      <c r="F1803" s="18">
        <v>1.7160000000000002E-2</v>
      </c>
      <c r="G1803" s="18">
        <v>9.6399999999999993E-3</v>
      </c>
      <c r="H1803" s="18">
        <v>2.0129999999999999E-2</v>
      </c>
      <c r="I1803" s="18">
        <v>4.6929999999999999E-2</v>
      </c>
      <c r="J1803" s="19">
        <v>0.36570000000000003</v>
      </c>
      <c r="K1803" s="19">
        <v>0.2054</v>
      </c>
      <c r="L1803" s="19">
        <v>0.4289</v>
      </c>
      <c r="M1803" s="20">
        <v>4</v>
      </c>
      <c r="N1803" s="19">
        <v>6.7264573991031398</v>
      </c>
      <c r="O1803" s="19">
        <v>69.955156950672603</v>
      </c>
      <c r="P1803" s="19">
        <v>91.031390134529104</v>
      </c>
    </row>
    <row r="1804" spans="1:16" ht="14.1" x14ac:dyDescent="0.5">
      <c r="A1804" t="s">
        <v>6344</v>
      </c>
      <c r="B1804" s="17" t="s">
        <v>6330</v>
      </c>
      <c r="C1804" t="s">
        <v>6296</v>
      </c>
      <c r="D1804" t="s">
        <v>6297</v>
      </c>
      <c r="E1804" t="s">
        <v>6298</v>
      </c>
      <c r="F1804" s="18">
        <v>1.3659699999999999</v>
      </c>
      <c r="G1804" s="18">
        <v>0.67813999999999997</v>
      </c>
      <c r="H1804" s="18">
        <v>1.1786700000000001</v>
      </c>
      <c r="I1804" s="18">
        <v>3.2292299999999998</v>
      </c>
      <c r="J1804" s="19">
        <v>0.42299999999999999</v>
      </c>
      <c r="K1804" s="19">
        <v>0.21</v>
      </c>
      <c r="L1804" s="19">
        <v>0.36499999999999999</v>
      </c>
      <c r="M1804" s="20">
        <v>19</v>
      </c>
      <c r="N1804" s="19">
        <v>48.878923766816101</v>
      </c>
      <c r="O1804" s="19">
        <v>37.668161434977598</v>
      </c>
      <c r="P1804" s="19">
        <v>65.919282511210795</v>
      </c>
    </row>
    <row r="1805" spans="1:16" ht="14.1" x14ac:dyDescent="0.5">
      <c r="A1805" t="s">
        <v>6345</v>
      </c>
      <c r="B1805" s="17" t="s">
        <v>6346</v>
      </c>
      <c r="C1805" t="s">
        <v>6296</v>
      </c>
      <c r="D1805" t="s">
        <v>2712</v>
      </c>
      <c r="E1805" t="s">
        <v>2713</v>
      </c>
      <c r="F1805" s="18">
        <v>4.564E-2</v>
      </c>
      <c r="G1805" s="18">
        <v>1.993E-2</v>
      </c>
      <c r="H1805" s="18">
        <v>2.5999999999999999E-2</v>
      </c>
      <c r="I1805" s="18">
        <v>9.1569999999999999E-2</v>
      </c>
      <c r="J1805" s="19">
        <v>0.50039999999999996</v>
      </c>
      <c r="K1805" s="19">
        <v>0.21429999999999999</v>
      </c>
      <c r="L1805" s="19">
        <v>0.28539999999999999</v>
      </c>
      <c r="M1805" s="20">
        <v>5</v>
      </c>
      <c r="N1805" s="19">
        <v>48.878923766816101</v>
      </c>
      <c r="O1805" s="19">
        <v>69.955156950672603</v>
      </c>
      <c r="P1805" s="19">
        <v>41.2556053811659</v>
      </c>
    </row>
    <row r="1806" spans="1:16" ht="14.1" x14ac:dyDescent="0.5">
      <c r="A1806" t="s">
        <v>6347</v>
      </c>
      <c r="B1806" s="17" t="s">
        <v>6346</v>
      </c>
      <c r="C1806" t="s">
        <v>6296</v>
      </c>
      <c r="D1806" t="s">
        <v>2712</v>
      </c>
      <c r="E1806" t="s">
        <v>2713</v>
      </c>
      <c r="F1806" s="18">
        <v>0.29214000000000001</v>
      </c>
      <c r="G1806" s="18">
        <v>0.14813999999999999</v>
      </c>
      <c r="H1806" s="18">
        <v>0.20114000000000001</v>
      </c>
      <c r="I1806" s="18">
        <v>0.64142999999999994</v>
      </c>
      <c r="J1806" s="19">
        <v>0.45779999999999998</v>
      </c>
      <c r="K1806" s="19">
        <v>0.2324</v>
      </c>
      <c r="L1806" s="19">
        <v>0.30980000000000002</v>
      </c>
      <c r="M1806" s="20">
        <v>12</v>
      </c>
      <c r="N1806" s="19">
        <v>41.071428571428598</v>
      </c>
      <c r="O1806" s="19">
        <v>65.178571428571402</v>
      </c>
      <c r="P1806" s="19">
        <v>49.107142857142897</v>
      </c>
    </row>
    <row r="1807" spans="1:16" ht="14.1" x14ac:dyDescent="0.5">
      <c r="A1807" t="s">
        <v>6348</v>
      </c>
      <c r="B1807" s="17" t="s">
        <v>1186</v>
      </c>
      <c r="C1807" t="s">
        <v>6296</v>
      </c>
      <c r="D1807" t="s">
        <v>2864</v>
      </c>
      <c r="E1807" t="s">
        <v>2865</v>
      </c>
      <c r="F1807" s="18">
        <v>0.3992</v>
      </c>
      <c r="G1807" s="18">
        <v>0.22355</v>
      </c>
      <c r="H1807" s="18">
        <v>0.97404999999999997</v>
      </c>
      <c r="I1807" s="18">
        <v>1.5968</v>
      </c>
      <c r="J1807" s="19">
        <v>0.25</v>
      </c>
      <c r="K1807" s="19">
        <v>0.14000000000000001</v>
      </c>
      <c r="L1807" s="19">
        <v>0.61</v>
      </c>
      <c r="M1807" s="20">
        <v>16</v>
      </c>
      <c r="N1807" s="19">
        <v>8.0717488789237706</v>
      </c>
      <c r="O1807" s="19">
        <v>25.5605381165919</v>
      </c>
      <c r="P1807" s="19">
        <v>96.412556053811699</v>
      </c>
    </row>
    <row r="1808" spans="1:16" ht="14.1" x14ac:dyDescent="0.5">
      <c r="A1808" t="s">
        <v>6349</v>
      </c>
      <c r="B1808" s="17" t="s">
        <v>1186</v>
      </c>
      <c r="C1808" t="s">
        <v>6296</v>
      </c>
      <c r="D1808" t="s">
        <v>2864</v>
      </c>
      <c r="E1808" t="s">
        <v>2865</v>
      </c>
      <c r="F1808" s="18">
        <v>1.3933500000000001</v>
      </c>
      <c r="G1808" s="18">
        <v>0.76634000000000002</v>
      </c>
      <c r="H1808" s="18">
        <v>1.32368</v>
      </c>
      <c r="I1808" s="18">
        <v>3.4833699999999999</v>
      </c>
      <c r="J1808" s="19">
        <v>0.4</v>
      </c>
      <c r="K1808" s="19">
        <v>0.22</v>
      </c>
      <c r="L1808" s="19">
        <v>0.38</v>
      </c>
      <c r="M1808" s="20">
        <v>19</v>
      </c>
      <c r="N1808" s="19">
        <v>40.358744394618803</v>
      </c>
      <c r="O1808" s="19">
        <v>40.807174887892401</v>
      </c>
      <c r="P1808" s="19">
        <v>70.403587443946194</v>
      </c>
    </row>
    <row r="1809" spans="1:16" ht="14.1" x14ac:dyDescent="0.5">
      <c r="A1809" t="s">
        <v>6350</v>
      </c>
      <c r="B1809" s="17" t="s">
        <v>6351</v>
      </c>
      <c r="C1809" t="s">
        <v>6296</v>
      </c>
      <c r="D1809" t="s">
        <v>2712</v>
      </c>
      <c r="E1809" t="s">
        <v>2713</v>
      </c>
      <c r="F1809" s="18">
        <v>2.6210000000000001E-2</v>
      </c>
      <c r="G1809" s="18">
        <v>1.336E-2</v>
      </c>
      <c r="H1809" s="18">
        <v>1.4E-2</v>
      </c>
      <c r="I1809" s="18">
        <v>5.357E-2</v>
      </c>
      <c r="J1809" s="19">
        <v>0.48980000000000001</v>
      </c>
      <c r="K1809" s="19">
        <v>0.24929999999999999</v>
      </c>
      <c r="L1809" s="19">
        <v>0.26090000000000002</v>
      </c>
      <c r="M1809" s="20">
        <v>4</v>
      </c>
      <c r="N1809" s="19">
        <v>41.2556053811659</v>
      </c>
      <c r="O1809" s="19">
        <v>81.165919282511197</v>
      </c>
      <c r="P1809" s="19">
        <v>34.080717488789197</v>
      </c>
    </row>
    <row r="1810" spans="1:16" ht="14.1" x14ac:dyDescent="0.5">
      <c r="A1810" t="s">
        <v>6352</v>
      </c>
      <c r="B1810" s="17" t="s">
        <v>6351</v>
      </c>
      <c r="C1810" t="s">
        <v>6296</v>
      </c>
      <c r="D1810" t="s">
        <v>2712</v>
      </c>
      <c r="E1810" t="s">
        <v>2713</v>
      </c>
      <c r="F1810" s="18">
        <v>0.12964000000000001</v>
      </c>
      <c r="G1810" s="18">
        <v>6.336E-2</v>
      </c>
      <c r="H1810" s="18">
        <v>8.1290000000000001E-2</v>
      </c>
      <c r="I1810" s="18">
        <v>0.27428999999999998</v>
      </c>
      <c r="J1810" s="19">
        <v>0.47160000000000002</v>
      </c>
      <c r="K1810" s="19">
        <v>0.23039999999999999</v>
      </c>
      <c r="L1810" s="19">
        <v>0.29799999999999999</v>
      </c>
      <c r="M1810" s="20">
        <v>9</v>
      </c>
      <c r="N1810" s="19">
        <v>46.428571428571402</v>
      </c>
      <c r="O1810" s="19">
        <v>72.321428571428598</v>
      </c>
      <c r="P1810" s="19">
        <v>46.428571428571402</v>
      </c>
    </row>
    <row r="1811" spans="1:16" ht="14.1" x14ac:dyDescent="0.5">
      <c r="A1811" t="s">
        <v>6353</v>
      </c>
      <c r="B1811" s="17" t="s">
        <v>1176</v>
      </c>
      <c r="C1811" t="s">
        <v>6296</v>
      </c>
      <c r="D1811" t="s">
        <v>2712</v>
      </c>
      <c r="E1811" t="s">
        <v>2713</v>
      </c>
      <c r="F1811" s="18">
        <v>4.3290000000000002E-2</v>
      </c>
      <c r="G1811" s="18">
        <v>1.9789999999999999E-2</v>
      </c>
      <c r="H1811" s="18">
        <v>2.3E-2</v>
      </c>
      <c r="I1811" s="18">
        <v>8.6069999999999994E-2</v>
      </c>
      <c r="J1811" s="19">
        <v>0.51070000000000004</v>
      </c>
      <c r="K1811" s="19">
        <v>0.2238</v>
      </c>
      <c r="L1811" s="19">
        <v>0.26550000000000001</v>
      </c>
      <c r="M1811" s="20">
        <v>5</v>
      </c>
      <c r="N1811" s="19">
        <v>50.224215246636803</v>
      </c>
      <c r="O1811" s="19">
        <v>75.784753363228702</v>
      </c>
      <c r="P1811" s="19">
        <v>34.080717488789197</v>
      </c>
    </row>
    <row r="1812" spans="1:16" ht="14.1" x14ac:dyDescent="0.5">
      <c r="A1812" t="s">
        <v>6354</v>
      </c>
      <c r="B1812" s="17" t="s">
        <v>1176</v>
      </c>
      <c r="C1812" t="s">
        <v>6296</v>
      </c>
      <c r="D1812" t="s">
        <v>2712</v>
      </c>
      <c r="E1812" t="s">
        <v>2713</v>
      </c>
      <c r="F1812" s="18">
        <v>0.28343000000000002</v>
      </c>
      <c r="G1812" s="18">
        <v>0.13550000000000001</v>
      </c>
      <c r="H1812" s="18">
        <v>0.16893</v>
      </c>
      <c r="I1812" s="18">
        <v>0.58786000000000005</v>
      </c>
      <c r="J1812" s="19">
        <v>0.48180000000000001</v>
      </c>
      <c r="K1812" s="19">
        <v>0.2324</v>
      </c>
      <c r="L1812" s="19">
        <v>0.28589999999999999</v>
      </c>
      <c r="M1812" s="20">
        <v>12</v>
      </c>
      <c r="N1812" s="19">
        <v>50.892857142857103</v>
      </c>
      <c r="O1812" s="19">
        <v>65.625</v>
      </c>
      <c r="P1812" s="19">
        <v>38.839285714285701</v>
      </c>
    </row>
    <row r="1813" spans="1:16" ht="14.1" x14ac:dyDescent="0.5">
      <c r="A1813" t="s">
        <v>6355</v>
      </c>
      <c r="B1813" s="17" t="s">
        <v>1176</v>
      </c>
      <c r="C1813" t="s">
        <v>6296</v>
      </c>
      <c r="D1813" t="s">
        <v>3121</v>
      </c>
      <c r="E1813" t="s">
        <v>3122</v>
      </c>
      <c r="F1813" s="18">
        <v>0.65200000000000002</v>
      </c>
      <c r="G1813" s="18">
        <v>0.45469999999999999</v>
      </c>
      <c r="H1813" s="18">
        <v>0.69720000000000004</v>
      </c>
      <c r="I1813" s="18">
        <v>1.8039000000000001</v>
      </c>
      <c r="J1813" s="19">
        <v>0.36099999999999999</v>
      </c>
      <c r="K1813" s="19">
        <v>0.252</v>
      </c>
      <c r="L1813" s="19">
        <v>0.38600000000000001</v>
      </c>
      <c r="M1813" s="20">
        <v>16</v>
      </c>
      <c r="N1813" s="19">
        <v>26.905829596412602</v>
      </c>
      <c r="O1813" s="19">
        <v>65.022421524663699</v>
      </c>
      <c r="P1813" s="19">
        <v>71.300448430493304</v>
      </c>
    </row>
    <row r="1814" spans="1:16" ht="14.1" x14ac:dyDescent="0.5">
      <c r="A1814" t="s">
        <v>6356</v>
      </c>
      <c r="B1814" s="17" t="s">
        <v>1176</v>
      </c>
      <c r="C1814" t="s">
        <v>6296</v>
      </c>
      <c r="D1814" t="s">
        <v>3121</v>
      </c>
      <c r="E1814" t="s">
        <v>3122</v>
      </c>
      <c r="F1814" s="18">
        <v>0.67320000000000002</v>
      </c>
      <c r="G1814" s="18">
        <v>0.5413</v>
      </c>
      <c r="H1814" s="18">
        <v>0.71399999999999997</v>
      </c>
      <c r="I1814" s="18">
        <v>1.9285000000000001</v>
      </c>
      <c r="J1814" s="19">
        <v>0.34899999999999998</v>
      </c>
      <c r="K1814" s="19">
        <v>0.28100000000000003</v>
      </c>
      <c r="L1814" s="19">
        <v>0.37</v>
      </c>
      <c r="M1814" s="20">
        <v>17</v>
      </c>
      <c r="N1814" s="19">
        <v>25.112107623318401</v>
      </c>
      <c r="O1814" s="19">
        <v>65.919282511210795</v>
      </c>
      <c r="P1814" s="19">
        <v>68.609865470852</v>
      </c>
    </row>
    <row r="1815" spans="1:16" ht="14.1" x14ac:dyDescent="0.5">
      <c r="A1815" t="s">
        <v>6357</v>
      </c>
      <c r="B1815" s="17" t="s">
        <v>1176</v>
      </c>
      <c r="C1815" t="s">
        <v>6296</v>
      </c>
      <c r="D1815" t="s">
        <v>3121</v>
      </c>
      <c r="E1815" t="s">
        <v>3122</v>
      </c>
      <c r="F1815" s="18">
        <v>0.75309999999999999</v>
      </c>
      <c r="G1815" s="18">
        <v>0.56369999999999998</v>
      </c>
      <c r="H1815" s="18">
        <v>0.87419999999999998</v>
      </c>
      <c r="I1815" s="18">
        <v>2.1909999999999998</v>
      </c>
      <c r="J1815" s="19">
        <v>0.34399999999999997</v>
      </c>
      <c r="K1815" s="19">
        <v>0.25700000000000001</v>
      </c>
      <c r="L1815" s="19">
        <v>0.39900000000000002</v>
      </c>
      <c r="M1815" s="20">
        <v>17</v>
      </c>
      <c r="N1815" s="19">
        <v>24.6636771300448</v>
      </c>
      <c r="O1815" s="19">
        <v>57.399103139013498</v>
      </c>
      <c r="P1815" s="19">
        <v>74.887892376681606</v>
      </c>
    </row>
    <row r="1816" spans="1:16" ht="14.1" x14ac:dyDescent="0.5">
      <c r="A1816" t="s">
        <v>6358</v>
      </c>
      <c r="B1816" s="17" t="s">
        <v>1176</v>
      </c>
      <c r="C1816" t="s">
        <v>6296</v>
      </c>
      <c r="D1816" t="s">
        <v>3121</v>
      </c>
      <c r="E1816" t="s">
        <v>3122</v>
      </c>
      <c r="F1816" s="18">
        <v>0.84109999999999996</v>
      </c>
      <c r="G1816" s="18">
        <v>0.75249999999999995</v>
      </c>
      <c r="H1816" s="18">
        <v>0.77390000000000003</v>
      </c>
      <c r="I1816" s="18">
        <v>2.3675000000000002</v>
      </c>
      <c r="J1816" s="19">
        <v>0.35499999999999998</v>
      </c>
      <c r="K1816" s="19">
        <v>0.318</v>
      </c>
      <c r="L1816" s="19">
        <v>0.32700000000000001</v>
      </c>
      <c r="M1816" s="20">
        <v>17</v>
      </c>
      <c r="N1816" s="19">
        <v>27.802690582959599</v>
      </c>
      <c r="O1816" s="19">
        <v>76.681614349775799</v>
      </c>
      <c r="P1816" s="19">
        <v>58.7443946188341</v>
      </c>
    </row>
    <row r="1817" spans="1:16" ht="14.1" x14ac:dyDescent="0.5">
      <c r="A1817" t="s">
        <v>6359</v>
      </c>
      <c r="B1817" s="17" t="s">
        <v>6360</v>
      </c>
      <c r="C1817" t="s">
        <v>6296</v>
      </c>
      <c r="D1817" t="s">
        <v>2712</v>
      </c>
      <c r="E1817" t="s">
        <v>2713</v>
      </c>
      <c r="F1817" s="18">
        <v>8.5860000000000006E-2</v>
      </c>
      <c r="G1817" s="18">
        <v>2.7640000000000001E-2</v>
      </c>
      <c r="H1817" s="18">
        <v>3.8210000000000001E-2</v>
      </c>
      <c r="I1817" s="18">
        <v>0.15171000000000001</v>
      </c>
      <c r="J1817" s="19">
        <v>0.56810000000000005</v>
      </c>
      <c r="K1817" s="19">
        <v>0.18</v>
      </c>
      <c r="L1817" s="19">
        <v>0.25190000000000001</v>
      </c>
      <c r="M1817" s="20">
        <v>7</v>
      </c>
      <c r="N1817" s="19">
        <v>65.919282511210795</v>
      </c>
      <c r="O1817" s="19">
        <v>54.260089686098702</v>
      </c>
      <c r="P1817" s="19">
        <v>34.080717488789197</v>
      </c>
    </row>
    <row r="1818" spans="1:16" ht="14.1" x14ac:dyDescent="0.5">
      <c r="A1818" t="s">
        <v>6361</v>
      </c>
      <c r="B1818" s="17" t="s">
        <v>6360</v>
      </c>
      <c r="C1818" t="s">
        <v>6296</v>
      </c>
      <c r="D1818" t="s">
        <v>2712</v>
      </c>
      <c r="E1818" t="s">
        <v>2713</v>
      </c>
      <c r="F1818" s="18">
        <v>0.34414</v>
      </c>
      <c r="G1818" s="18">
        <v>9.4710000000000003E-2</v>
      </c>
      <c r="H1818" s="18">
        <v>0.17485999999999999</v>
      </c>
      <c r="I1818" s="18">
        <v>0.61370999999999998</v>
      </c>
      <c r="J1818" s="19">
        <v>0.55549999999999999</v>
      </c>
      <c r="K1818" s="19">
        <v>0.1547</v>
      </c>
      <c r="L1818" s="19">
        <v>0.2898</v>
      </c>
      <c r="M1818" s="20">
        <v>12</v>
      </c>
      <c r="N1818" s="19">
        <v>76.785714285714306</v>
      </c>
      <c r="O1818" s="19">
        <v>33.928571428571402</v>
      </c>
      <c r="P1818" s="19">
        <v>42.857142857142897</v>
      </c>
    </row>
    <row r="1819" spans="1:16" ht="14.1" x14ac:dyDescent="0.5">
      <c r="A1819" t="s">
        <v>6362</v>
      </c>
      <c r="B1819" s="17" t="s">
        <v>698</v>
      </c>
      <c r="C1819" t="s">
        <v>6296</v>
      </c>
      <c r="D1819" t="s">
        <v>6297</v>
      </c>
      <c r="E1819" t="s">
        <v>6298</v>
      </c>
      <c r="F1819" s="18">
        <v>1.6700999999999999</v>
      </c>
      <c r="G1819" s="18">
        <v>0.93428999999999995</v>
      </c>
      <c r="H1819" s="18">
        <v>2.2364799999999998</v>
      </c>
      <c r="I1819" s="18">
        <v>4.8408699999999998</v>
      </c>
      <c r="J1819" s="19">
        <v>0.34499999999999997</v>
      </c>
      <c r="K1819" s="19">
        <v>0.193</v>
      </c>
      <c r="L1819" s="19">
        <v>0.46200000000000002</v>
      </c>
      <c r="M1819" s="20">
        <v>20</v>
      </c>
      <c r="N1819" s="19">
        <v>38.565022421524702</v>
      </c>
      <c r="O1819" s="19">
        <v>31.390134529148</v>
      </c>
      <c r="P1819" s="19">
        <v>80.269058295964101</v>
      </c>
    </row>
    <row r="1820" spans="1:16" ht="14.1" x14ac:dyDescent="0.5">
      <c r="A1820" t="s">
        <v>6363</v>
      </c>
      <c r="B1820" s="17" t="s">
        <v>6364</v>
      </c>
      <c r="C1820" t="s">
        <v>6365</v>
      </c>
      <c r="D1820" t="s">
        <v>6366</v>
      </c>
      <c r="E1820" t="s">
        <v>6367</v>
      </c>
      <c r="F1820" s="18">
        <v>0.44700000000000001</v>
      </c>
      <c r="G1820" s="18">
        <v>0.219</v>
      </c>
      <c r="H1820" s="18">
        <v>0.97499999999999998</v>
      </c>
      <c r="I1820" s="18">
        <v>1.641</v>
      </c>
      <c r="J1820" s="19">
        <v>0.27200000000000002</v>
      </c>
      <c r="K1820" s="19">
        <v>0.13300000000000001</v>
      </c>
      <c r="L1820" s="19">
        <v>0.59399999999999997</v>
      </c>
      <c r="M1820" s="20">
        <v>16</v>
      </c>
      <c r="N1820" s="19">
        <v>10.3139013452915</v>
      </c>
      <c r="O1820" s="19">
        <v>21.973094170403598</v>
      </c>
      <c r="P1820" s="19">
        <v>95.964125560538093</v>
      </c>
    </row>
    <row r="1821" spans="1:16" ht="14.1" x14ac:dyDescent="0.5">
      <c r="A1821" t="s">
        <v>6368</v>
      </c>
      <c r="B1821" s="17" t="s">
        <v>6364</v>
      </c>
      <c r="C1821" t="s">
        <v>6365</v>
      </c>
      <c r="D1821" t="s">
        <v>6366</v>
      </c>
      <c r="E1821" t="s">
        <v>6367</v>
      </c>
      <c r="F1821" s="18">
        <v>0.442</v>
      </c>
      <c r="G1821" s="18">
        <v>0.27500000000000002</v>
      </c>
      <c r="H1821" s="18">
        <v>1.1439999999999999</v>
      </c>
      <c r="I1821" s="18">
        <v>1.861</v>
      </c>
      <c r="J1821" s="19">
        <v>0.23799999999999999</v>
      </c>
      <c r="K1821" s="19">
        <v>0.14799999999999999</v>
      </c>
      <c r="L1821" s="19">
        <v>0.61499999999999999</v>
      </c>
      <c r="M1821" s="20">
        <v>16</v>
      </c>
      <c r="N1821" s="19">
        <v>6.7264573991031398</v>
      </c>
      <c r="O1821" s="19">
        <v>29.147982062780301</v>
      </c>
      <c r="P1821" s="19">
        <v>96.860986547085204</v>
      </c>
    </row>
    <row r="1822" spans="1:16" ht="14.1" x14ac:dyDescent="0.5">
      <c r="A1822" t="s">
        <v>6369</v>
      </c>
      <c r="B1822" s="17" t="s">
        <v>6364</v>
      </c>
      <c r="C1822" t="s">
        <v>6365</v>
      </c>
      <c r="D1822" t="s">
        <v>6366</v>
      </c>
      <c r="E1822" t="s">
        <v>6367</v>
      </c>
      <c r="F1822" s="18">
        <v>0.67500000000000004</v>
      </c>
      <c r="G1822" s="18">
        <v>0.30299999999999999</v>
      </c>
      <c r="H1822" s="18">
        <v>1.377</v>
      </c>
      <c r="I1822" s="18">
        <v>2.355</v>
      </c>
      <c r="J1822" s="19">
        <v>0.28699999999999998</v>
      </c>
      <c r="K1822" s="19">
        <v>0.129</v>
      </c>
      <c r="L1822" s="19">
        <v>0.58499999999999996</v>
      </c>
      <c r="M1822" s="20">
        <v>17</v>
      </c>
      <c r="N1822" s="19">
        <v>13.452914798206301</v>
      </c>
      <c r="O1822" s="19">
        <v>18.834080717488799</v>
      </c>
      <c r="P1822" s="19">
        <v>96.412556053811699</v>
      </c>
    </row>
    <row r="1823" spans="1:16" ht="14.1" x14ac:dyDescent="0.5">
      <c r="A1823" t="s">
        <v>6370</v>
      </c>
      <c r="B1823" s="17" t="s">
        <v>6364</v>
      </c>
      <c r="C1823" t="s">
        <v>6365</v>
      </c>
      <c r="D1823" t="s">
        <v>6366</v>
      </c>
      <c r="E1823" t="s">
        <v>6367</v>
      </c>
      <c r="F1823" s="18">
        <v>0.70799999999999996</v>
      </c>
      <c r="G1823" s="18">
        <v>0.308</v>
      </c>
      <c r="H1823" s="18">
        <v>1.538</v>
      </c>
      <c r="I1823" s="18">
        <v>2.5539999999999998</v>
      </c>
      <c r="J1823" s="19">
        <v>0.27700000000000002</v>
      </c>
      <c r="K1823" s="19">
        <v>0.121</v>
      </c>
      <c r="L1823" s="19">
        <v>0.60199999999999998</v>
      </c>
      <c r="M1823" s="20">
        <v>18</v>
      </c>
      <c r="N1823" s="19">
        <v>10.714285714285699</v>
      </c>
      <c r="O1823" s="19">
        <v>12.9464285714286</v>
      </c>
      <c r="P1823" s="19">
        <v>96.428571428571402</v>
      </c>
    </row>
    <row r="1824" spans="1:16" ht="14.1" x14ac:dyDescent="0.5">
      <c r="A1824" t="s">
        <v>6371</v>
      </c>
      <c r="B1824" s="17" t="s">
        <v>6372</v>
      </c>
      <c r="C1824" t="s">
        <v>6373</v>
      </c>
      <c r="D1824" t="s">
        <v>5342</v>
      </c>
      <c r="E1824" t="s">
        <v>4164</v>
      </c>
      <c r="F1824" s="18">
        <v>5.9330000000000001E-2</v>
      </c>
      <c r="G1824" s="18">
        <v>6.4740000000000006E-2</v>
      </c>
      <c r="H1824" s="18">
        <v>4.7509999999999997E-2</v>
      </c>
      <c r="I1824" s="18">
        <v>0.17050000000000001</v>
      </c>
      <c r="J1824" s="19">
        <v>0.34799999999999998</v>
      </c>
      <c r="K1824" s="19">
        <v>0.38</v>
      </c>
      <c r="L1824" s="19">
        <v>0.27900000000000003</v>
      </c>
      <c r="M1824" s="20">
        <v>7</v>
      </c>
      <c r="N1824" s="19">
        <v>10.762331838565</v>
      </c>
      <c r="O1824" s="19">
        <v>96.412556053811699</v>
      </c>
      <c r="P1824" s="19">
        <v>46.188340807174903</v>
      </c>
    </row>
    <row r="1825" spans="1:16" ht="14.1" x14ac:dyDescent="0.5">
      <c r="A1825" t="s">
        <v>6374</v>
      </c>
      <c r="B1825" s="17" t="s">
        <v>6372</v>
      </c>
      <c r="C1825" t="s">
        <v>6373</v>
      </c>
      <c r="D1825" t="s">
        <v>5342</v>
      </c>
      <c r="E1825" t="s">
        <v>4164</v>
      </c>
      <c r="F1825" s="18">
        <v>0.11803</v>
      </c>
      <c r="G1825" s="18">
        <v>9.0260000000000007E-2</v>
      </c>
      <c r="H1825" s="18">
        <v>0.13761000000000001</v>
      </c>
      <c r="I1825" s="18">
        <v>0.34320000000000001</v>
      </c>
      <c r="J1825" s="19">
        <v>0.34399999999999997</v>
      </c>
      <c r="K1825" s="19">
        <v>0.26300000000000001</v>
      </c>
      <c r="L1825" s="19">
        <v>0.40100000000000002</v>
      </c>
      <c r="M1825" s="20">
        <v>10</v>
      </c>
      <c r="N1825" s="19">
        <v>15.2466367713004</v>
      </c>
      <c r="O1825" s="19">
        <v>79.372197309417004</v>
      </c>
      <c r="P1825" s="19">
        <v>72.645739910313907</v>
      </c>
    </row>
    <row r="1826" spans="1:16" ht="14.1" x14ac:dyDescent="0.5">
      <c r="A1826" t="s">
        <v>6375</v>
      </c>
      <c r="B1826" s="17" t="s">
        <v>6376</v>
      </c>
      <c r="C1826" t="s">
        <v>6373</v>
      </c>
      <c r="D1826" t="s">
        <v>6377</v>
      </c>
      <c r="E1826" t="s">
        <v>6378</v>
      </c>
      <c r="F1826" s="18">
        <v>9.7014999999999993</v>
      </c>
      <c r="G1826" s="18">
        <v>14.9254</v>
      </c>
      <c r="H1826" s="18">
        <v>12.6866</v>
      </c>
      <c r="I1826" s="18">
        <v>37.313499999999998</v>
      </c>
      <c r="J1826" s="19">
        <v>0.26</v>
      </c>
      <c r="K1826" s="19">
        <v>0.4</v>
      </c>
      <c r="L1826" s="19">
        <v>0.34</v>
      </c>
      <c r="M1826" s="20">
        <v>27</v>
      </c>
      <c r="N1826" s="19">
        <v>21.428571428571399</v>
      </c>
      <c r="O1826" s="19">
        <v>76.339285714285694</v>
      </c>
      <c r="P1826" s="19">
        <v>60.267857142857103</v>
      </c>
    </row>
    <row r="1827" spans="1:16" ht="14.1" x14ac:dyDescent="0.5">
      <c r="A1827" t="s">
        <v>6379</v>
      </c>
      <c r="B1827" s="17" t="s">
        <v>6376</v>
      </c>
      <c r="C1827" t="s">
        <v>6373</v>
      </c>
      <c r="D1827" t="s">
        <v>6377</v>
      </c>
      <c r="E1827" t="s">
        <v>6378</v>
      </c>
      <c r="F1827" s="18">
        <v>40.298499999999997</v>
      </c>
      <c r="G1827" s="18">
        <v>44.7761</v>
      </c>
      <c r="H1827" s="18">
        <v>46.268700000000003</v>
      </c>
      <c r="I1827" s="18">
        <v>131.3433</v>
      </c>
      <c r="J1827" s="19">
        <v>0.307</v>
      </c>
      <c r="K1827" s="19">
        <v>0.34100000000000003</v>
      </c>
      <c r="L1827" s="19">
        <v>0.35199999999999998</v>
      </c>
      <c r="M1827" s="20">
        <v>29</v>
      </c>
      <c r="N1827" s="19">
        <v>51.121076233183899</v>
      </c>
      <c r="O1827" s="19">
        <v>39.013452914798201</v>
      </c>
      <c r="P1827" s="19">
        <v>60.986547085201799</v>
      </c>
    </row>
    <row r="1828" spans="1:16" ht="14.1" x14ac:dyDescent="0.5">
      <c r="A1828" t="s">
        <v>6380</v>
      </c>
      <c r="B1828" s="17" t="s">
        <v>6376</v>
      </c>
      <c r="C1828" t="s">
        <v>6373</v>
      </c>
      <c r="D1828" t="s">
        <v>6377</v>
      </c>
      <c r="E1828" t="s">
        <v>6378</v>
      </c>
      <c r="F1828" s="18">
        <v>48.507300000000001</v>
      </c>
      <c r="G1828" s="18">
        <v>57.462699999999998</v>
      </c>
      <c r="H1828" s="18">
        <v>63.4328</v>
      </c>
      <c r="I1828" s="18">
        <v>169.40280000000001</v>
      </c>
      <c r="J1828" s="19">
        <v>0.28599999999999998</v>
      </c>
      <c r="K1828" s="19">
        <v>0.33900000000000002</v>
      </c>
      <c r="L1828" s="19">
        <v>0.374</v>
      </c>
      <c r="M1828" s="20">
        <v>30</v>
      </c>
      <c r="N1828" s="19">
        <v>65.625</v>
      </c>
      <c r="O1828" s="19">
        <v>21.428571428571399</v>
      </c>
      <c r="P1828" s="19">
        <v>75.892857142857096</v>
      </c>
    </row>
    <row r="1829" spans="1:16" ht="14.1" x14ac:dyDescent="0.5">
      <c r="A1829" t="s">
        <v>6381</v>
      </c>
      <c r="B1829" s="17" t="s">
        <v>6376</v>
      </c>
      <c r="C1829" t="s">
        <v>6373</v>
      </c>
      <c r="D1829" t="s">
        <v>6377</v>
      </c>
      <c r="E1829" t="s">
        <v>6378</v>
      </c>
      <c r="F1829" s="18">
        <v>41.044800000000002</v>
      </c>
      <c r="G1829" s="18">
        <v>47.761200000000002</v>
      </c>
      <c r="H1829" s="18">
        <v>86.5672</v>
      </c>
      <c r="I1829" s="18">
        <v>175.3732</v>
      </c>
      <c r="J1829" s="19">
        <v>0.23400000000000001</v>
      </c>
      <c r="K1829" s="19">
        <v>0.27200000000000002</v>
      </c>
      <c r="L1829" s="19">
        <v>0.49399999999999999</v>
      </c>
      <c r="M1829" s="20">
        <v>30</v>
      </c>
      <c r="N1829" s="19">
        <v>55.357142857142897</v>
      </c>
      <c r="O1829" s="19">
        <v>10.2678571428571</v>
      </c>
      <c r="P1829" s="19">
        <v>91.964285714285694</v>
      </c>
    </row>
    <row r="1830" spans="1:16" ht="14.1" x14ac:dyDescent="0.5">
      <c r="A1830" t="s">
        <v>6382</v>
      </c>
      <c r="B1830" s="17" t="s">
        <v>6383</v>
      </c>
      <c r="C1830" t="s">
        <v>6373</v>
      </c>
      <c r="D1830" t="s">
        <v>5260</v>
      </c>
      <c r="E1830" t="s">
        <v>5261</v>
      </c>
      <c r="F1830" s="18">
        <v>0.78912000000000004</v>
      </c>
      <c r="G1830" s="18">
        <v>0.43928</v>
      </c>
      <c r="H1830" s="18">
        <v>0.27239999999999998</v>
      </c>
      <c r="I1830" s="18">
        <v>1.5007999999999999</v>
      </c>
      <c r="J1830" s="19">
        <v>0.52600000000000002</v>
      </c>
      <c r="K1830" s="19">
        <v>0.29299999999999998</v>
      </c>
      <c r="L1830" s="19">
        <v>0.182</v>
      </c>
      <c r="M1830" s="20">
        <v>15</v>
      </c>
      <c r="N1830" s="19">
        <v>68.75</v>
      </c>
      <c r="O1830" s="19">
        <v>77.232142857142904</v>
      </c>
      <c r="P1830" s="19">
        <v>16.964285714285701</v>
      </c>
    </row>
    <row r="1831" spans="1:16" ht="14.1" x14ac:dyDescent="0.5">
      <c r="A1831" t="s">
        <v>6384</v>
      </c>
      <c r="B1831" s="17" t="s">
        <v>6383</v>
      </c>
      <c r="C1831" t="s">
        <v>6373</v>
      </c>
      <c r="D1831" t="s">
        <v>5260</v>
      </c>
      <c r="E1831" t="s">
        <v>5261</v>
      </c>
      <c r="F1831" s="18">
        <v>1.5173399999999999</v>
      </c>
      <c r="G1831" s="18">
        <v>0.79190000000000005</v>
      </c>
      <c r="H1831" s="18">
        <v>0.48279</v>
      </c>
      <c r="I1831" s="18">
        <v>2.7923</v>
      </c>
      <c r="J1831" s="19">
        <v>0.54300000000000004</v>
      </c>
      <c r="K1831" s="19">
        <v>0.28399999999999997</v>
      </c>
      <c r="L1831" s="19">
        <v>0.17299999999999999</v>
      </c>
      <c r="M1831" s="20">
        <v>18</v>
      </c>
      <c r="N1831" s="19">
        <v>74.107142857142904</v>
      </c>
      <c r="O1831" s="19">
        <v>73.214285714285694</v>
      </c>
      <c r="P1831" s="19">
        <v>11.160714285714301</v>
      </c>
    </row>
    <row r="1832" spans="1:16" ht="14.1" x14ac:dyDescent="0.5">
      <c r="A1832" t="s">
        <v>6385</v>
      </c>
      <c r="B1832" s="17" t="s">
        <v>6383</v>
      </c>
      <c r="C1832" t="s">
        <v>6373</v>
      </c>
      <c r="D1832" t="s">
        <v>5260</v>
      </c>
      <c r="E1832" t="s">
        <v>5261</v>
      </c>
      <c r="F1832" s="18">
        <v>1.44024</v>
      </c>
      <c r="G1832" s="18">
        <v>1.1036999999999999</v>
      </c>
      <c r="H1832" s="18">
        <v>1.0747500000000001</v>
      </c>
      <c r="I1832" s="18">
        <v>3.6187</v>
      </c>
      <c r="J1832" s="19">
        <v>0.39800000000000002</v>
      </c>
      <c r="K1832" s="19">
        <v>0.30499999999999999</v>
      </c>
      <c r="L1832" s="19">
        <v>0.29699999999999999</v>
      </c>
      <c r="M1832" s="20">
        <v>19</v>
      </c>
      <c r="N1832" s="19">
        <v>39.910313901345297</v>
      </c>
      <c r="O1832" s="19">
        <v>68.609865470852</v>
      </c>
      <c r="P1832" s="19">
        <v>49.327354260089699</v>
      </c>
    </row>
    <row r="1833" spans="1:16" ht="14.1" x14ac:dyDescent="0.5">
      <c r="A1833" t="s">
        <v>6386</v>
      </c>
      <c r="B1833" s="17" t="s">
        <v>6383</v>
      </c>
      <c r="C1833" t="s">
        <v>6373</v>
      </c>
      <c r="D1833" t="s">
        <v>5260</v>
      </c>
      <c r="E1833" t="s">
        <v>5261</v>
      </c>
      <c r="F1833" s="18">
        <v>2.7736499999999999</v>
      </c>
      <c r="G1833" s="18">
        <v>1.6636500000000001</v>
      </c>
      <c r="H1833" s="18">
        <v>0.99590999999999996</v>
      </c>
      <c r="I1833" s="18">
        <v>5.4332000000000003</v>
      </c>
      <c r="J1833" s="19">
        <v>0.51100000000000001</v>
      </c>
      <c r="K1833" s="19">
        <v>0.30599999999999999</v>
      </c>
      <c r="L1833" s="19">
        <v>0.183</v>
      </c>
      <c r="M1833" s="20">
        <v>21</v>
      </c>
      <c r="N1833" s="19">
        <v>80.357142857142904</v>
      </c>
      <c r="O1833" s="19">
        <v>57.142857142857103</v>
      </c>
      <c r="P1833" s="19">
        <v>19.196428571428601</v>
      </c>
    </row>
    <row r="1834" spans="1:16" ht="14.1" x14ac:dyDescent="0.5">
      <c r="A1834" t="s">
        <v>6387</v>
      </c>
      <c r="B1834" s="17" t="s">
        <v>6383</v>
      </c>
      <c r="C1834" t="s">
        <v>6373</v>
      </c>
      <c r="D1834" t="s">
        <v>5260</v>
      </c>
      <c r="E1834" t="s">
        <v>5261</v>
      </c>
      <c r="F1834" s="18">
        <v>3.8220000000000001</v>
      </c>
      <c r="G1834" s="18">
        <v>2.2663600000000002</v>
      </c>
      <c r="H1834" s="18">
        <v>1.5381</v>
      </c>
      <c r="I1834" s="18">
        <v>7.6257000000000001</v>
      </c>
      <c r="J1834" s="19">
        <v>0.501</v>
      </c>
      <c r="K1834" s="19">
        <v>0.29699999999999999</v>
      </c>
      <c r="L1834" s="19">
        <v>0.20200000000000001</v>
      </c>
      <c r="M1834" s="20">
        <v>22</v>
      </c>
      <c r="N1834" s="19">
        <v>77.578475336322896</v>
      </c>
      <c r="O1834" s="19">
        <v>66.367713004484301</v>
      </c>
      <c r="P1834" s="19">
        <v>19.282511210762301</v>
      </c>
    </row>
    <row r="1835" spans="1:16" ht="14.1" x14ac:dyDescent="0.5">
      <c r="A1835" t="s">
        <v>6388</v>
      </c>
      <c r="B1835" s="17" t="s">
        <v>6383</v>
      </c>
      <c r="C1835" t="s">
        <v>6373</v>
      </c>
      <c r="D1835" t="s">
        <v>5260</v>
      </c>
      <c r="E1835" t="s">
        <v>5261</v>
      </c>
      <c r="F1835" s="18">
        <v>4.0434900000000003</v>
      </c>
      <c r="G1835" s="18">
        <v>2.51092</v>
      </c>
      <c r="H1835" s="18">
        <v>2.1188899999999999</v>
      </c>
      <c r="I1835" s="18">
        <v>8.6732999999999993</v>
      </c>
      <c r="J1835" s="19">
        <v>0.46600000000000003</v>
      </c>
      <c r="K1835" s="19">
        <v>0.28999999999999998</v>
      </c>
      <c r="L1835" s="19">
        <v>0.24399999999999999</v>
      </c>
      <c r="M1835" s="20">
        <v>23</v>
      </c>
      <c r="N1835" s="19">
        <v>68.161434977578494</v>
      </c>
      <c r="O1835" s="19">
        <v>51.121076233183899</v>
      </c>
      <c r="P1835" s="19">
        <v>35.426008968609899</v>
      </c>
    </row>
    <row r="1836" spans="1:16" ht="14.1" x14ac:dyDescent="0.5">
      <c r="A1836" t="s">
        <v>6389</v>
      </c>
      <c r="B1836" s="17" t="s">
        <v>2005</v>
      </c>
      <c r="C1836" t="s">
        <v>4950</v>
      </c>
      <c r="D1836" t="s">
        <v>6390</v>
      </c>
      <c r="E1836" t="s">
        <v>6391</v>
      </c>
      <c r="F1836" s="18">
        <v>9.7850000000000006E-2</v>
      </c>
      <c r="G1836" s="18">
        <v>0.17018</v>
      </c>
      <c r="H1836" s="18">
        <v>0.16167000000000001</v>
      </c>
      <c r="I1836" s="18">
        <v>0.42543999999999998</v>
      </c>
      <c r="J1836" s="19">
        <v>0.23</v>
      </c>
      <c r="K1836" s="19">
        <v>0.4</v>
      </c>
      <c r="L1836" s="19">
        <v>0.38</v>
      </c>
      <c r="M1836" s="20">
        <v>10</v>
      </c>
      <c r="N1836" s="19">
        <v>1.79372197309417</v>
      </c>
      <c r="O1836" s="19">
        <v>97.309417040358795</v>
      </c>
      <c r="P1836" s="19">
        <v>68.609865470852</v>
      </c>
    </row>
    <row r="1837" spans="1:16" ht="14.1" x14ac:dyDescent="0.5">
      <c r="A1837" t="s">
        <v>6392</v>
      </c>
      <c r="B1837" s="17" t="s">
        <v>2005</v>
      </c>
      <c r="C1837" t="s">
        <v>4950</v>
      </c>
      <c r="D1837" t="s">
        <v>6390</v>
      </c>
      <c r="E1837" t="s">
        <v>6391</v>
      </c>
      <c r="F1837" s="18">
        <v>0.10927000000000001</v>
      </c>
      <c r="G1837" s="18">
        <v>0.25305</v>
      </c>
      <c r="H1837" s="18">
        <v>0.21279000000000001</v>
      </c>
      <c r="I1837" s="18">
        <v>0.57511000000000001</v>
      </c>
      <c r="J1837" s="19">
        <v>0.19</v>
      </c>
      <c r="K1837" s="19">
        <v>0.44</v>
      </c>
      <c r="L1837" s="19">
        <v>0.37</v>
      </c>
      <c r="M1837" s="20">
        <v>12</v>
      </c>
      <c r="N1837" s="19">
        <v>1.33928571428571</v>
      </c>
      <c r="O1837" s="19">
        <v>98.214285714285694</v>
      </c>
      <c r="P1837" s="19">
        <v>67.857142857142904</v>
      </c>
    </row>
    <row r="1838" spans="1:16" ht="14.1" x14ac:dyDescent="0.5">
      <c r="A1838" t="s">
        <v>6393</v>
      </c>
      <c r="B1838" s="17" t="s">
        <v>2005</v>
      </c>
      <c r="C1838" t="s">
        <v>4950</v>
      </c>
      <c r="D1838" t="s">
        <v>6390</v>
      </c>
      <c r="E1838" t="s">
        <v>6391</v>
      </c>
      <c r="F1838" s="18">
        <v>0.13317999999999999</v>
      </c>
      <c r="G1838" s="18">
        <v>0.27301999999999998</v>
      </c>
      <c r="H1838" s="18">
        <v>0.25969999999999999</v>
      </c>
      <c r="I1838" s="18">
        <v>0.66590000000000005</v>
      </c>
      <c r="J1838" s="19">
        <v>0.2</v>
      </c>
      <c r="K1838" s="19">
        <v>0.41</v>
      </c>
      <c r="L1838" s="19">
        <v>0.39</v>
      </c>
      <c r="M1838" s="20">
        <v>12</v>
      </c>
      <c r="N1838" s="19">
        <v>2.2321428571428599</v>
      </c>
      <c r="O1838" s="19">
        <v>96.875</v>
      </c>
      <c r="P1838" s="19">
        <v>73.214285714285694</v>
      </c>
    </row>
    <row r="1839" spans="1:16" ht="14.1" x14ac:dyDescent="0.5">
      <c r="A1839" t="s">
        <v>6394</v>
      </c>
      <c r="B1839" s="17" t="s">
        <v>2005</v>
      </c>
      <c r="C1839" t="s">
        <v>4950</v>
      </c>
      <c r="D1839" t="s">
        <v>4212</v>
      </c>
      <c r="E1839" t="s">
        <v>4164</v>
      </c>
      <c r="F1839" s="18">
        <v>51.531129999999997</v>
      </c>
      <c r="G1839" s="18">
        <v>476.70170000000002</v>
      </c>
      <c r="H1839" s="18">
        <v>246.80108999999999</v>
      </c>
      <c r="I1839" s="18">
        <v>775.03391999999997</v>
      </c>
      <c r="J1839" s="19">
        <v>6.6000000000000003E-2</v>
      </c>
      <c r="K1839" s="19">
        <v>0.61499999999999999</v>
      </c>
      <c r="L1839" s="19">
        <v>0.318</v>
      </c>
      <c r="M1839" s="20">
        <v>30</v>
      </c>
      <c r="N1839" s="19">
        <v>3.125</v>
      </c>
      <c r="O1839" s="19">
        <v>83.928571428571402</v>
      </c>
      <c r="P1839" s="19">
        <v>58.928571428571402</v>
      </c>
    </row>
    <row r="1840" spans="1:16" ht="14.1" x14ac:dyDescent="0.5">
      <c r="A1840" t="s">
        <v>6395</v>
      </c>
      <c r="B1840" s="17" t="s">
        <v>2005</v>
      </c>
      <c r="C1840" t="s">
        <v>4950</v>
      </c>
      <c r="D1840" t="s">
        <v>4212</v>
      </c>
      <c r="E1840" t="s">
        <v>4164</v>
      </c>
      <c r="F1840" s="18">
        <v>406.23737</v>
      </c>
      <c r="G1840" s="18">
        <v>3002.6494400000001</v>
      </c>
      <c r="H1840" s="18">
        <v>1601.1806300000001</v>
      </c>
      <c r="I1840" s="18">
        <v>5010.0674300000001</v>
      </c>
      <c r="J1840" s="19">
        <v>8.1000000000000003E-2</v>
      </c>
      <c r="K1840" s="19">
        <v>0.59899999999999998</v>
      </c>
      <c r="L1840" s="19">
        <v>0.32</v>
      </c>
      <c r="M1840" s="20">
        <v>32</v>
      </c>
      <c r="N1840" s="19">
        <v>38.116591928251097</v>
      </c>
      <c r="O1840" s="19">
        <v>26.905829596412602</v>
      </c>
      <c r="P1840" s="19">
        <v>92.376681614349806</v>
      </c>
    </row>
    <row r="1841" spans="1:16" ht="14.1" x14ac:dyDescent="0.5">
      <c r="A1841" t="s">
        <v>6396</v>
      </c>
      <c r="B1841" s="17" t="s">
        <v>2005</v>
      </c>
      <c r="C1841" t="s">
        <v>4950</v>
      </c>
      <c r="D1841" t="s">
        <v>4212</v>
      </c>
      <c r="E1841" t="s">
        <v>4164</v>
      </c>
      <c r="F1841" s="18">
        <v>906.29345999999998</v>
      </c>
      <c r="G1841" s="18">
        <v>11268.028829999999</v>
      </c>
      <c r="H1841" s="18">
        <v>5087.88447</v>
      </c>
      <c r="I1841" s="18">
        <v>17262.206760000001</v>
      </c>
      <c r="J1841" s="19">
        <v>5.2999999999999999E-2</v>
      </c>
      <c r="K1841" s="19">
        <v>0.65300000000000002</v>
      </c>
      <c r="L1841" s="19">
        <v>0.29499999999999998</v>
      </c>
      <c r="M1841" s="20">
        <v>34</v>
      </c>
      <c r="N1841" s="19">
        <v>23.318385650224201</v>
      </c>
      <c r="O1841" s="19">
        <v>31.390134529148</v>
      </c>
      <c r="P1841" s="19">
        <v>91.928251121076201</v>
      </c>
    </row>
    <row r="1842" spans="1:16" ht="14.1" x14ac:dyDescent="0.5">
      <c r="A1842" t="s">
        <v>6397</v>
      </c>
      <c r="B1842" s="17" t="s">
        <v>2005</v>
      </c>
      <c r="C1842" t="s">
        <v>4950</v>
      </c>
      <c r="D1842" t="s">
        <v>4212</v>
      </c>
      <c r="E1842" t="s">
        <v>4164</v>
      </c>
      <c r="F1842" s="18">
        <v>1112.3599999999999</v>
      </c>
      <c r="G1842" s="18">
        <v>14575.3</v>
      </c>
      <c r="H1842" s="18">
        <v>5740.4837600000001</v>
      </c>
      <c r="I1842" s="18">
        <v>21428.143759999999</v>
      </c>
      <c r="J1842" s="19">
        <v>5.1999999999999998E-2</v>
      </c>
      <c r="K1842" s="19">
        <v>0.68</v>
      </c>
      <c r="L1842" s="19">
        <v>0.26800000000000002</v>
      </c>
      <c r="M1842" s="20">
        <v>35</v>
      </c>
      <c r="N1842" s="19">
        <v>35.426008968609899</v>
      </c>
      <c r="O1842" s="19">
        <v>45.739910313901298</v>
      </c>
      <c r="P1842" s="19">
        <v>83.408071748878896</v>
      </c>
    </row>
    <row r="1843" spans="1:16" ht="14.1" x14ac:dyDescent="0.5">
      <c r="A1843" t="s">
        <v>6398</v>
      </c>
      <c r="B1843" s="17" t="s">
        <v>2005</v>
      </c>
      <c r="C1843" t="s">
        <v>4950</v>
      </c>
      <c r="D1843" t="s">
        <v>4212</v>
      </c>
      <c r="E1843" t="s">
        <v>4164</v>
      </c>
      <c r="F1843" s="18">
        <v>1102.6500000000001</v>
      </c>
      <c r="G1843" s="18">
        <v>16332.852500000001</v>
      </c>
      <c r="H1843" s="18">
        <v>9453.0589999999993</v>
      </c>
      <c r="I1843" s="18">
        <v>26888.5615</v>
      </c>
      <c r="J1843" s="19">
        <v>4.1000000000000002E-2</v>
      </c>
      <c r="K1843" s="19">
        <v>0.60699999999999998</v>
      </c>
      <c r="L1843" s="19">
        <v>0.35199999999999998</v>
      </c>
      <c r="M1843" s="20">
        <v>35</v>
      </c>
      <c r="N1843" s="19">
        <v>23.318385650224201</v>
      </c>
      <c r="O1843" s="19">
        <v>13.004484304932699</v>
      </c>
      <c r="P1843" s="19">
        <v>95.515695067264602</v>
      </c>
    </row>
    <row r="1844" spans="1:16" ht="14.1" x14ac:dyDescent="0.5">
      <c r="A1844" t="s">
        <v>6399</v>
      </c>
      <c r="B1844" s="17" t="s">
        <v>2005</v>
      </c>
      <c r="C1844" t="s">
        <v>4950</v>
      </c>
      <c r="D1844" t="s">
        <v>4212</v>
      </c>
      <c r="E1844" t="s">
        <v>4164</v>
      </c>
      <c r="F1844" s="18">
        <v>4561.1773899999998</v>
      </c>
      <c r="G1844" s="18">
        <v>13757.121800000001</v>
      </c>
      <c r="H1844" s="18">
        <v>9427.4395100000002</v>
      </c>
      <c r="I1844" s="18">
        <v>27745.738700000002</v>
      </c>
      <c r="J1844" s="19">
        <v>0.16400000000000001</v>
      </c>
      <c r="K1844" s="19">
        <v>0.496</v>
      </c>
      <c r="L1844" s="19">
        <v>0.34</v>
      </c>
      <c r="M1844" s="20">
        <v>36</v>
      </c>
      <c r="N1844" s="19">
        <v>89.732142857142904</v>
      </c>
      <c r="O1844" s="19">
        <v>0.44642857142857101</v>
      </c>
      <c r="P1844" s="19">
        <v>96.428571428571402</v>
      </c>
    </row>
    <row r="1845" spans="1:16" ht="14.1" x14ac:dyDescent="0.5">
      <c r="A1845" t="s">
        <v>6400</v>
      </c>
      <c r="B1845" s="17" t="s">
        <v>2005</v>
      </c>
      <c r="C1845" t="s">
        <v>4950</v>
      </c>
      <c r="D1845" t="s">
        <v>4212</v>
      </c>
      <c r="E1845" t="s">
        <v>4164</v>
      </c>
      <c r="F1845" s="18">
        <v>1569.8</v>
      </c>
      <c r="G1845" s="18">
        <v>20588.21</v>
      </c>
      <c r="H1845" s="18">
        <v>10291.8287</v>
      </c>
      <c r="I1845" s="18">
        <v>32449.8387</v>
      </c>
      <c r="J1845" s="19">
        <v>4.8000000000000001E-2</v>
      </c>
      <c r="K1845" s="19">
        <v>0.63400000000000001</v>
      </c>
      <c r="L1845" s="19">
        <v>0.317</v>
      </c>
      <c r="M1845" s="20">
        <v>36</v>
      </c>
      <c r="N1845" s="19">
        <v>26.339285714285701</v>
      </c>
      <c r="O1845" s="19">
        <v>14.7321428571429</v>
      </c>
      <c r="P1845" s="19">
        <v>94.196428571428598</v>
      </c>
    </row>
    <row r="1846" spans="1:16" ht="14.1" x14ac:dyDescent="0.5">
      <c r="A1846" t="s">
        <v>6401</v>
      </c>
      <c r="B1846" s="17" t="s">
        <v>2005</v>
      </c>
      <c r="C1846" t="s">
        <v>4950</v>
      </c>
      <c r="D1846" t="s">
        <v>4212</v>
      </c>
      <c r="E1846" t="s">
        <v>4164</v>
      </c>
      <c r="F1846" s="18">
        <v>1947.75802</v>
      </c>
      <c r="G1846" s="18">
        <v>26759.388599999998</v>
      </c>
      <c r="H1846" s="18">
        <v>7295.9502300000004</v>
      </c>
      <c r="I1846" s="18">
        <v>36003.096850000002</v>
      </c>
      <c r="J1846" s="19">
        <v>5.3999999999999999E-2</v>
      </c>
      <c r="K1846" s="19">
        <v>0.74299999999999999</v>
      </c>
      <c r="L1846" s="19">
        <v>0.20300000000000001</v>
      </c>
      <c r="M1846" s="20">
        <v>37</v>
      </c>
      <c r="N1846" s="19">
        <v>27.3542600896861</v>
      </c>
      <c r="O1846" s="19">
        <v>60.538116591928301</v>
      </c>
      <c r="P1846" s="19">
        <v>59.641255605381197</v>
      </c>
    </row>
    <row r="1847" spans="1:16" ht="14.1" x14ac:dyDescent="0.5">
      <c r="A1847" t="s">
        <v>6402</v>
      </c>
      <c r="B1847" s="17" t="s">
        <v>2005</v>
      </c>
      <c r="C1847" t="s">
        <v>4950</v>
      </c>
      <c r="D1847" t="s">
        <v>4212</v>
      </c>
      <c r="E1847" t="s">
        <v>4164</v>
      </c>
      <c r="F1847" s="18">
        <v>2063.5</v>
      </c>
      <c r="G1847" s="18">
        <v>29190.211500000001</v>
      </c>
      <c r="H1847" s="18">
        <v>6031.2531600000002</v>
      </c>
      <c r="I1847" s="18">
        <v>37284.964659999998</v>
      </c>
      <c r="J1847" s="19">
        <v>5.5E-2</v>
      </c>
      <c r="K1847" s="19">
        <v>0.78300000000000003</v>
      </c>
      <c r="L1847" s="19">
        <v>0.16200000000000001</v>
      </c>
      <c r="M1847" s="20">
        <v>37</v>
      </c>
      <c r="N1847" s="19">
        <v>28.699551569506699</v>
      </c>
      <c r="O1847" s="19">
        <v>82.959641255605405</v>
      </c>
      <c r="P1847" s="19">
        <v>24.215246636771301</v>
      </c>
    </row>
    <row r="1848" spans="1:16" ht="14.1" x14ac:dyDescent="0.5">
      <c r="A1848" t="s">
        <v>6403</v>
      </c>
      <c r="B1848" s="17" t="s">
        <v>2005</v>
      </c>
      <c r="C1848" t="s">
        <v>4950</v>
      </c>
      <c r="D1848" t="s">
        <v>4212</v>
      </c>
      <c r="E1848" t="s">
        <v>4164</v>
      </c>
      <c r="F1848" s="18">
        <v>2152.11</v>
      </c>
      <c r="G1848" s="18">
        <v>26477.254000000001</v>
      </c>
      <c r="H1848" s="18">
        <v>9548.6013399999993</v>
      </c>
      <c r="I1848" s="18">
        <v>38177.965340000002</v>
      </c>
      <c r="J1848" s="19">
        <v>5.6000000000000001E-2</v>
      </c>
      <c r="K1848" s="19">
        <v>0.69399999999999995</v>
      </c>
      <c r="L1848" s="19">
        <v>0.25</v>
      </c>
      <c r="M1848" s="20">
        <v>37</v>
      </c>
      <c r="N1848" s="19">
        <v>29.596412556053799</v>
      </c>
      <c r="O1848" s="19">
        <v>41.704035874439498</v>
      </c>
      <c r="P1848" s="19">
        <v>87.892376681614394</v>
      </c>
    </row>
    <row r="1849" spans="1:16" ht="14.1" x14ac:dyDescent="0.5">
      <c r="A1849" t="s">
        <v>6404</v>
      </c>
      <c r="B1849" s="17" t="s">
        <v>2005</v>
      </c>
      <c r="C1849" t="s">
        <v>4950</v>
      </c>
      <c r="D1849" t="s">
        <v>4212</v>
      </c>
      <c r="E1849" t="s">
        <v>4164</v>
      </c>
      <c r="F1849" s="18">
        <v>1865.22</v>
      </c>
      <c r="G1849" s="18">
        <v>27132</v>
      </c>
      <c r="H1849" s="18">
        <v>11982.2989</v>
      </c>
      <c r="I1849" s="18">
        <v>40979.518900000003</v>
      </c>
      <c r="J1849" s="19">
        <v>4.5999999999999999E-2</v>
      </c>
      <c r="K1849" s="19">
        <v>0.66200000000000003</v>
      </c>
      <c r="L1849" s="19">
        <v>0.29199999999999998</v>
      </c>
      <c r="M1849" s="20">
        <v>37</v>
      </c>
      <c r="N1849" s="19">
        <v>21.076233183856498</v>
      </c>
      <c r="O1849" s="19">
        <v>19.730941704035899</v>
      </c>
      <c r="P1849" s="19">
        <v>96.412556053811699</v>
      </c>
    </row>
    <row r="1850" spans="1:16" ht="14.1" x14ac:dyDescent="0.5">
      <c r="A1850" t="s">
        <v>6405</v>
      </c>
      <c r="B1850" s="17" t="s">
        <v>2005</v>
      </c>
      <c r="C1850" t="s">
        <v>4950</v>
      </c>
      <c r="D1850" t="s">
        <v>6406</v>
      </c>
      <c r="E1850" t="s">
        <v>6407</v>
      </c>
      <c r="F1850" s="18">
        <v>841.14889000000005</v>
      </c>
      <c r="G1850" s="18">
        <v>37133.645960000002</v>
      </c>
      <c r="H1850" s="18">
        <v>10111.37163</v>
      </c>
      <c r="I1850" s="18">
        <v>48086.166469999996</v>
      </c>
      <c r="J1850" s="19">
        <v>1.7000000000000001E-2</v>
      </c>
      <c r="K1850" s="19">
        <v>0.77200000000000002</v>
      </c>
      <c r="L1850" s="19">
        <v>0.21</v>
      </c>
      <c r="M1850" s="20">
        <v>38</v>
      </c>
      <c r="N1850" s="19">
        <v>3.1390134529148002</v>
      </c>
      <c r="O1850" s="19">
        <v>72.645739910313907</v>
      </c>
      <c r="P1850" s="19">
        <v>61.434977578475298</v>
      </c>
    </row>
    <row r="1851" spans="1:16" ht="14.1" x14ac:dyDescent="0.5">
      <c r="A1851" t="s">
        <v>6408</v>
      </c>
      <c r="B1851" s="17" t="s">
        <v>2005</v>
      </c>
      <c r="C1851" t="s">
        <v>4950</v>
      </c>
      <c r="D1851" t="s">
        <v>4212</v>
      </c>
      <c r="E1851" t="s">
        <v>4164</v>
      </c>
      <c r="F1851" s="18">
        <v>1896.5</v>
      </c>
      <c r="G1851" s="18">
        <v>34489.599999999999</v>
      </c>
      <c r="H1851" s="18">
        <v>13630.385899999999</v>
      </c>
      <c r="I1851" s="18">
        <v>50016.4859</v>
      </c>
      <c r="J1851" s="19">
        <v>3.7999999999999999E-2</v>
      </c>
      <c r="K1851" s="19">
        <v>0.69</v>
      </c>
      <c r="L1851" s="19">
        <v>0.27300000000000002</v>
      </c>
      <c r="M1851" s="20">
        <v>38</v>
      </c>
      <c r="N1851" s="19">
        <v>19.730941704035899</v>
      </c>
      <c r="O1851" s="19">
        <v>28.699551569506699</v>
      </c>
      <c r="P1851" s="19">
        <v>86.995515695067297</v>
      </c>
    </row>
    <row r="1852" spans="1:16" ht="14.1" x14ac:dyDescent="0.5">
      <c r="A1852" t="s">
        <v>6409</v>
      </c>
      <c r="B1852" s="17" t="s">
        <v>2005</v>
      </c>
      <c r="C1852" t="s">
        <v>4950</v>
      </c>
      <c r="D1852" t="s">
        <v>4212</v>
      </c>
      <c r="E1852" t="s">
        <v>4164</v>
      </c>
      <c r="F1852" s="18">
        <v>2658.5</v>
      </c>
      <c r="G1852" s="18">
        <v>38731.31</v>
      </c>
      <c r="H1852" s="18">
        <v>20776.2196</v>
      </c>
      <c r="I1852" s="18">
        <v>62166.029600000002</v>
      </c>
      <c r="J1852" s="19">
        <v>4.2999999999999997E-2</v>
      </c>
      <c r="K1852" s="19">
        <v>0.623</v>
      </c>
      <c r="L1852" s="19">
        <v>0.33400000000000002</v>
      </c>
      <c r="M1852" s="20">
        <v>39</v>
      </c>
      <c r="N1852" s="19">
        <v>30.3571428571429</v>
      </c>
      <c r="O1852" s="19">
        <v>10.2678571428571</v>
      </c>
      <c r="P1852" s="19">
        <v>96.875</v>
      </c>
    </row>
    <row r="1853" spans="1:16" ht="14.1" x14ac:dyDescent="0.5">
      <c r="A1853" t="s">
        <v>6410</v>
      </c>
      <c r="B1853" s="17" t="s">
        <v>2005</v>
      </c>
      <c r="C1853" t="s">
        <v>4950</v>
      </c>
      <c r="D1853" t="s">
        <v>4212</v>
      </c>
      <c r="E1853" t="s">
        <v>4164</v>
      </c>
      <c r="F1853" s="18">
        <v>3569.6</v>
      </c>
      <c r="G1853" s="18">
        <v>43183.99</v>
      </c>
      <c r="H1853" s="18">
        <v>16939.161599999999</v>
      </c>
      <c r="I1853" s="18">
        <v>63692.751600000003</v>
      </c>
      <c r="J1853" s="19">
        <v>5.6000000000000001E-2</v>
      </c>
      <c r="K1853" s="19">
        <v>0.67800000000000005</v>
      </c>
      <c r="L1853" s="19">
        <v>0.26600000000000001</v>
      </c>
      <c r="M1853" s="20">
        <v>39</v>
      </c>
      <c r="N1853" s="19">
        <v>47.321428571428598</v>
      </c>
      <c r="O1853" s="19">
        <v>17.410714285714299</v>
      </c>
      <c r="P1853" s="19">
        <v>88.839285714285694</v>
      </c>
    </row>
    <row r="1854" spans="1:16" ht="14.1" x14ac:dyDescent="0.5">
      <c r="A1854" t="s">
        <v>6411</v>
      </c>
      <c r="B1854" s="17" t="s">
        <v>2005</v>
      </c>
      <c r="C1854" t="s">
        <v>4950</v>
      </c>
      <c r="D1854" t="s">
        <v>4212</v>
      </c>
      <c r="E1854" t="s">
        <v>4164</v>
      </c>
      <c r="F1854" s="18">
        <v>5625.1</v>
      </c>
      <c r="G1854" s="18">
        <v>45810.39</v>
      </c>
      <c r="H1854" s="18">
        <v>20857.231299999999</v>
      </c>
      <c r="I1854" s="18">
        <v>72292.721300000005</v>
      </c>
      <c r="J1854" s="19">
        <v>7.8E-2</v>
      </c>
      <c r="K1854" s="19">
        <v>0.63400000000000001</v>
      </c>
      <c r="L1854" s="19">
        <v>0.28899999999999998</v>
      </c>
      <c r="M1854" s="20">
        <v>40</v>
      </c>
      <c r="N1854" s="19">
        <v>71.300448430493304</v>
      </c>
      <c r="O1854" s="19">
        <v>6.2780269058296003</v>
      </c>
      <c r="P1854" s="19">
        <v>94.170403587444</v>
      </c>
    </row>
    <row r="1855" spans="1:16" ht="14.1" x14ac:dyDescent="0.5">
      <c r="A1855" t="s">
        <v>6412</v>
      </c>
      <c r="B1855" s="17" t="s">
        <v>2005</v>
      </c>
      <c r="C1855" t="s">
        <v>4950</v>
      </c>
      <c r="D1855" t="s">
        <v>4212</v>
      </c>
      <c r="E1855" t="s">
        <v>4164</v>
      </c>
      <c r="F1855" s="18">
        <v>2901.8036000000002</v>
      </c>
      <c r="G1855" s="18">
        <v>59722.590100000001</v>
      </c>
      <c r="H1855" s="18">
        <v>15397.0702</v>
      </c>
      <c r="I1855" s="18">
        <v>78021.463900000002</v>
      </c>
      <c r="J1855" s="19">
        <v>3.6999999999999998E-2</v>
      </c>
      <c r="K1855" s="19">
        <v>0.76500000000000001</v>
      </c>
      <c r="L1855" s="19">
        <v>0.19700000000000001</v>
      </c>
      <c r="M1855" s="20">
        <v>40</v>
      </c>
      <c r="N1855" s="19">
        <v>33.1838565022422</v>
      </c>
      <c r="O1855" s="19">
        <v>59.192825112107599</v>
      </c>
      <c r="P1855" s="19">
        <v>60.089686098654703</v>
      </c>
    </row>
    <row r="1856" spans="1:16" ht="14.1" x14ac:dyDescent="0.5">
      <c r="A1856" t="s">
        <v>6413</v>
      </c>
      <c r="B1856" s="17" t="s">
        <v>2005</v>
      </c>
      <c r="C1856" t="s">
        <v>4950</v>
      </c>
      <c r="D1856" t="s">
        <v>4212</v>
      </c>
      <c r="E1856" t="s">
        <v>4164</v>
      </c>
      <c r="F1856" s="18">
        <v>4865.5</v>
      </c>
      <c r="G1856" s="18">
        <v>58465.53</v>
      </c>
      <c r="H1856" s="18">
        <v>24563.201300000001</v>
      </c>
      <c r="I1856" s="18">
        <v>87894.231299999999</v>
      </c>
      <c r="J1856" s="19">
        <v>5.5E-2</v>
      </c>
      <c r="K1856" s="19">
        <v>0.66500000000000004</v>
      </c>
      <c r="L1856" s="19">
        <v>0.27900000000000003</v>
      </c>
      <c r="M1856" s="20">
        <v>41</v>
      </c>
      <c r="N1856" s="19">
        <v>55.156950672645699</v>
      </c>
      <c r="O1856" s="19">
        <v>8.0717488789237706</v>
      </c>
      <c r="P1856" s="19">
        <v>93.273542600896903</v>
      </c>
    </row>
    <row r="1857" spans="1:16" ht="14.1" x14ac:dyDescent="0.5">
      <c r="A1857" t="s">
        <v>6414</v>
      </c>
      <c r="B1857" s="17" t="s">
        <v>2005</v>
      </c>
      <c r="C1857" t="s">
        <v>4950</v>
      </c>
      <c r="D1857" t="s">
        <v>4212</v>
      </c>
      <c r="E1857" t="s">
        <v>4164</v>
      </c>
      <c r="F1857" s="18">
        <v>3569.6</v>
      </c>
      <c r="G1857" s="18">
        <v>71013.02</v>
      </c>
      <c r="H1857" s="18">
        <v>27580.320599999999</v>
      </c>
      <c r="I1857" s="18">
        <v>102162.9406</v>
      </c>
      <c r="J1857" s="19">
        <v>3.5000000000000003E-2</v>
      </c>
      <c r="K1857" s="19">
        <v>0.69499999999999995</v>
      </c>
      <c r="L1857" s="19">
        <v>0.27</v>
      </c>
      <c r="M1857" s="20">
        <v>41</v>
      </c>
      <c r="N1857" s="19">
        <v>29.596412556053799</v>
      </c>
      <c r="O1857" s="19">
        <v>15.695067264574</v>
      </c>
      <c r="P1857" s="19">
        <v>91.479820627802695</v>
      </c>
    </row>
    <row r="1858" spans="1:16" ht="14.1" x14ac:dyDescent="0.5">
      <c r="A1858" t="s">
        <v>6415</v>
      </c>
      <c r="B1858" s="17" t="s">
        <v>2005</v>
      </c>
      <c r="C1858" t="s">
        <v>4950</v>
      </c>
      <c r="D1858" t="s">
        <v>4212</v>
      </c>
      <c r="E1858" t="s">
        <v>4164</v>
      </c>
      <c r="F1858" s="18">
        <v>4215.51</v>
      </c>
      <c r="G1858" s="18">
        <v>79527.3</v>
      </c>
      <c r="H1858" s="18">
        <v>29131.301800000001</v>
      </c>
      <c r="I1858" s="18">
        <v>112874.1118</v>
      </c>
      <c r="J1858" s="19">
        <v>3.6999999999999998E-2</v>
      </c>
      <c r="K1858" s="19">
        <v>0.70499999999999996</v>
      </c>
      <c r="L1858" s="19">
        <v>0.25800000000000001</v>
      </c>
      <c r="M1858" s="20">
        <v>42</v>
      </c>
      <c r="N1858" s="19">
        <v>41.517857142857103</v>
      </c>
      <c r="O1858" s="19">
        <v>13.839285714285699</v>
      </c>
      <c r="P1858" s="19">
        <v>92.857142857142904</v>
      </c>
    </row>
    <row r="1859" spans="1:16" ht="14.1" x14ac:dyDescent="0.5">
      <c r="A1859" t="s">
        <v>6416</v>
      </c>
      <c r="B1859" s="17" t="s">
        <v>2005</v>
      </c>
      <c r="C1859" t="s">
        <v>4950</v>
      </c>
      <c r="D1859" t="s">
        <v>4212</v>
      </c>
      <c r="E1859" t="s">
        <v>4164</v>
      </c>
      <c r="F1859" s="18">
        <v>5629.9</v>
      </c>
      <c r="G1859" s="18">
        <v>82821.8</v>
      </c>
      <c r="H1859" s="18">
        <v>31855.414100000002</v>
      </c>
      <c r="I1859" s="18">
        <v>120307.11410000001</v>
      </c>
      <c r="J1859" s="19">
        <v>4.7E-2</v>
      </c>
      <c r="K1859" s="19">
        <v>0.68799999999999994</v>
      </c>
      <c r="L1859" s="19">
        <v>0.26500000000000001</v>
      </c>
      <c r="M1859" s="20">
        <v>42</v>
      </c>
      <c r="N1859" s="19">
        <v>54.464285714285701</v>
      </c>
      <c r="O1859" s="19">
        <v>8.9285714285714306</v>
      </c>
      <c r="P1859" s="19">
        <v>93.75</v>
      </c>
    </row>
    <row r="1860" spans="1:16" ht="14.1" x14ac:dyDescent="0.5">
      <c r="A1860" t="s">
        <v>6417</v>
      </c>
      <c r="B1860" s="17" t="s">
        <v>2005</v>
      </c>
      <c r="C1860" t="s">
        <v>4950</v>
      </c>
      <c r="D1860" t="s">
        <v>4212</v>
      </c>
      <c r="E1860" t="s">
        <v>4164</v>
      </c>
      <c r="F1860" s="18">
        <v>7566.5</v>
      </c>
      <c r="G1860" s="18">
        <v>89155.8</v>
      </c>
      <c r="H1860" s="18">
        <v>35727.885399999999</v>
      </c>
      <c r="I1860" s="18">
        <v>132450.18539999999</v>
      </c>
      <c r="J1860" s="19">
        <v>5.7000000000000002E-2</v>
      </c>
      <c r="K1860" s="19">
        <v>0.67300000000000004</v>
      </c>
      <c r="L1860" s="19">
        <v>0.27</v>
      </c>
      <c r="M1860" s="20">
        <v>43</v>
      </c>
      <c r="N1860" s="19">
        <v>69.506726457399097</v>
      </c>
      <c r="O1860" s="19">
        <v>8.0717488789237706</v>
      </c>
      <c r="P1860" s="19">
        <v>91.479820627802695</v>
      </c>
    </row>
    <row r="1861" spans="1:16" ht="14.1" x14ac:dyDescent="0.5">
      <c r="A1861" t="s">
        <v>6418</v>
      </c>
      <c r="B1861" s="17" t="s">
        <v>2005</v>
      </c>
      <c r="C1861" t="s">
        <v>4950</v>
      </c>
      <c r="D1861" t="s">
        <v>6406</v>
      </c>
      <c r="E1861" t="s">
        <v>6407</v>
      </c>
      <c r="F1861" s="18">
        <v>2300.4291800000001</v>
      </c>
      <c r="G1861" s="18">
        <v>104206.00857999999</v>
      </c>
      <c r="H1861" s="18">
        <v>26008.583689999999</v>
      </c>
      <c r="I1861" s="18">
        <v>132515.02145999999</v>
      </c>
      <c r="J1861" s="19">
        <v>1.7000000000000001E-2</v>
      </c>
      <c r="K1861" s="19">
        <v>0.78600000000000003</v>
      </c>
      <c r="L1861" s="19">
        <v>0.19600000000000001</v>
      </c>
      <c r="M1861" s="20">
        <v>43</v>
      </c>
      <c r="N1861" s="19">
        <v>13.004484304932699</v>
      </c>
      <c r="O1861" s="19">
        <v>56.9506726457399</v>
      </c>
      <c r="P1861" s="19">
        <v>67.713004484304903</v>
      </c>
    </row>
    <row r="1862" spans="1:16" ht="14.1" x14ac:dyDescent="0.5">
      <c r="A1862" t="s">
        <v>6419</v>
      </c>
      <c r="B1862" s="17" t="s">
        <v>2005</v>
      </c>
      <c r="C1862" t="s">
        <v>4950</v>
      </c>
      <c r="D1862" t="s">
        <v>4212</v>
      </c>
      <c r="E1862" t="s">
        <v>4164</v>
      </c>
      <c r="F1862" s="18">
        <v>5152.1000000000004</v>
      </c>
      <c r="G1862" s="18">
        <v>103327.3</v>
      </c>
      <c r="H1862" s="18">
        <v>37334.474699999999</v>
      </c>
      <c r="I1862" s="18">
        <v>145813.87469999999</v>
      </c>
      <c r="J1862" s="19">
        <v>3.5000000000000003E-2</v>
      </c>
      <c r="K1862" s="19">
        <v>0.70899999999999996</v>
      </c>
      <c r="L1862" s="19">
        <v>0.25600000000000001</v>
      </c>
      <c r="M1862" s="20">
        <v>43</v>
      </c>
      <c r="N1862" s="19">
        <v>45.739910313901298</v>
      </c>
      <c r="O1862" s="19">
        <v>18.385650224215201</v>
      </c>
      <c r="P1862" s="19">
        <v>88.789237668161405</v>
      </c>
    </row>
    <row r="1863" spans="1:16" ht="14.1" x14ac:dyDescent="0.5">
      <c r="A1863" t="s">
        <v>6420</v>
      </c>
      <c r="B1863" s="17" t="s">
        <v>2005</v>
      </c>
      <c r="C1863" t="s">
        <v>4950</v>
      </c>
      <c r="D1863" t="s">
        <v>4212</v>
      </c>
      <c r="E1863" t="s">
        <v>4164</v>
      </c>
      <c r="F1863" s="18">
        <v>6995.5</v>
      </c>
      <c r="G1863" s="18">
        <v>106361.62</v>
      </c>
      <c r="H1863" s="18">
        <v>40004.273399999998</v>
      </c>
      <c r="I1863" s="18">
        <v>153361.3934</v>
      </c>
      <c r="J1863" s="19">
        <v>4.5999999999999999E-2</v>
      </c>
      <c r="K1863" s="19">
        <v>0.69399999999999995</v>
      </c>
      <c r="L1863" s="19">
        <v>0.26100000000000001</v>
      </c>
      <c r="M1863" s="20">
        <v>43</v>
      </c>
      <c r="N1863" s="19">
        <v>60.089686098654703</v>
      </c>
      <c r="O1863" s="19">
        <v>14.349775784753399</v>
      </c>
      <c r="P1863" s="19">
        <v>89.686098654708502</v>
      </c>
    </row>
    <row r="1864" spans="1:16" ht="14.1" x14ac:dyDescent="0.5">
      <c r="A1864" t="s">
        <v>6421</v>
      </c>
      <c r="B1864" s="17" t="s">
        <v>2005</v>
      </c>
      <c r="C1864" t="s">
        <v>4950</v>
      </c>
      <c r="D1864" t="s">
        <v>4212</v>
      </c>
      <c r="E1864" t="s">
        <v>4164</v>
      </c>
      <c r="F1864" s="18">
        <v>5655.2</v>
      </c>
      <c r="G1864" s="18">
        <v>115807.62</v>
      </c>
      <c r="H1864" s="18">
        <v>44305.683900000004</v>
      </c>
      <c r="I1864" s="18">
        <v>165768.50390000001</v>
      </c>
      <c r="J1864" s="19">
        <v>3.4000000000000002E-2</v>
      </c>
      <c r="K1864" s="19">
        <v>0.69899999999999995</v>
      </c>
      <c r="L1864" s="19">
        <v>0.26700000000000002</v>
      </c>
      <c r="M1864" s="20">
        <v>44</v>
      </c>
      <c r="N1864" s="19">
        <v>44.843049327354301</v>
      </c>
      <c r="O1864" s="19">
        <v>8.9686098654708495</v>
      </c>
      <c r="P1864" s="19">
        <v>94.618834080717505</v>
      </c>
    </row>
    <row r="1865" spans="1:16" ht="14.1" x14ac:dyDescent="0.5">
      <c r="A1865" t="s">
        <v>6422</v>
      </c>
      <c r="B1865" s="17" t="s">
        <v>2005</v>
      </c>
      <c r="C1865" t="s">
        <v>4950</v>
      </c>
      <c r="D1865" t="s">
        <v>4212</v>
      </c>
      <c r="E1865" t="s">
        <v>4164</v>
      </c>
      <c r="F1865" s="18">
        <v>6854.9</v>
      </c>
      <c r="G1865" s="18">
        <v>127667.31</v>
      </c>
      <c r="H1865" s="18">
        <v>47322.605499999998</v>
      </c>
      <c r="I1865" s="18">
        <v>181844.8155</v>
      </c>
      <c r="J1865" s="19">
        <v>3.7999999999999999E-2</v>
      </c>
      <c r="K1865" s="19">
        <v>0.70199999999999996</v>
      </c>
      <c r="L1865" s="19">
        <v>0.26</v>
      </c>
      <c r="M1865" s="20">
        <v>44</v>
      </c>
      <c r="N1865" s="19">
        <v>52.017937219730896</v>
      </c>
      <c r="O1865" s="19">
        <v>9.4170403587443907</v>
      </c>
      <c r="P1865" s="19">
        <v>93.273542600896903</v>
      </c>
    </row>
    <row r="1866" spans="1:16" ht="14.1" x14ac:dyDescent="0.5">
      <c r="A1866" t="s">
        <v>6423</v>
      </c>
      <c r="B1866" s="17" t="s">
        <v>2005</v>
      </c>
      <c r="C1866" t="s">
        <v>4950</v>
      </c>
      <c r="D1866" t="s">
        <v>6424</v>
      </c>
      <c r="E1866" t="s">
        <v>6425</v>
      </c>
      <c r="F1866" s="18">
        <v>4199.7354500000001</v>
      </c>
      <c r="G1866" s="18">
        <v>142526.45503000001</v>
      </c>
      <c r="H1866" s="18">
        <v>38227.513229999997</v>
      </c>
      <c r="I1866" s="18">
        <v>184953.70370000001</v>
      </c>
      <c r="J1866" s="19">
        <v>2.3E-2</v>
      </c>
      <c r="K1866" s="19">
        <v>0.77100000000000002</v>
      </c>
      <c r="L1866" s="19">
        <v>0.20699999999999999</v>
      </c>
      <c r="M1866" s="20">
        <v>44</v>
      </c>
      <c r="N1866" s="19">
        <v>25.112107623318401</v>
      </c>
      <c r="O1866" s="19">
        <v>39.910313901345297</v>
      </c>
      <c r="P1866" s="19">
        <v>81.614349775784802</v>
      </c>
    </row>
    <row r="1867" spans="1:16" ht="14.1" x14ac:dyDescent="0.5">
      <c r="A1867" t="s">
        <v>6426</v>
      </c>
      <c r="B1867" s="17" t="s">
        <v>2005</v>
      </c>
      <c r="C1867" t="s">
        <v>4950</v>
      </c>
      <c r="D1867" t="s">
        <v>4212</v>
      </c>
      <c r="E1867" t="s">
        <v>4164</v>
      </c>
      <c r="F1867" s="18">
        <v>6856.2</v>
      </c>
      <c r="G1867" s="18">
        <v>136825.60000000001</v>
      </c>
      <c r="H1867" s="18">
        <v>56739.353199999998</v>
      </c>
      <c r="I1867" s="18">
        <v>200421.1532</v>
      </c>
      <c r="J1867" s="19">
        <v>3.4000000000000002E-2</v>
      </c>
      <c r="K1867" s="19">
        <v>0.68300000000000005</v>
      </c>
      <c r="L1867" s="19">
        <v>0.28299999999999997</v>
      </c>
      <c r="M1867" s="20">
        <v>44</v>
      </c>
      <c r="N1867" s="19">
        <v>46.636771300448402</v>
      </c>
      <c r="O1867" s="19">
        <v>8.0717488789237706</v>
      </c>
      <c r="P1867" s="19">
        <v>95.067264573990997</v>
      </c>
    </row>
    <row r="1868" spans="1:16" ht="14.1" x14ac:dyDescent="0.5">
      <c r="A1868" t="s">
        <v>6427</v>
      </c>
      <c r="B1868" s="17" t="s">
        <v>2005</v>
      </c>
      <c r="C1868" t="s">
        <v>4950</v>
      </c>
      <c r="D1868" t="s">
        <v>4212</v>
      </c>
      <c r="E1868" t="s">
        <v>4164</v>
      </c>
      <c r="F1868" s="18">
        <v>8521.51</v>
      </c>
      <c r="G1868" s="18">
        <v>163750.21</v>
      </c>
      <c r="H1868" s="18">
        <v>63022.176099999997</v>
      </c>
      <c r="I1868" s="18">
        <v>235293.89610000001</v>
      </c>
      <c r="J1868" s="19">
        <v>3.5999999999999997E-2</v>
      </c>
      <c r="K1868" s="19">
        <v>0.69599999999999995</v>
      </c>
      <c r="L1868" s="19">
        <v>0.26800000000000002</v>
      </c>
      <c r="M1868" s="20">
        <v>45</v>
      </c>
      <c r="N1868" s="19">
        <v>58.482142857142897</v>
      </c>
      <c r="O1868" s="19">
        <v>14.285714285714301</v>
      </c>
      <c r="P1868" s="19">
        <v>91.964285714285694</v>
      </c>
    </row>
    <row r="1869" spans="1:16" ht="14.1" x14ac:dyDescent="0.5">
      <c r="A1869" t="s">
        <v>6428</v>
      </c>
      <c r="B1869" s="17" t="s">
        <v>2005</v>
      </c>
      <c r="C1869" t="s">
        <v>4950</v>
      </c>
      <c r="D1869" t="s">
        <v>4212</v>
      </c>
      <c r="E1869" t="s">
        <v>4164</v>
      </c>
      <c r="F1869" s="18">
        <v>5261.1</v>
      </c>
      <c r="G1869" s="18">
        <v>186085.72</v>
      </c>
      <c r="H1869" s="18">
        <v>60251.225100000003</v>
      </c>
      <c r="I1869" s="18">
        <v>251598.04509999999</v>
      </c>
      <c r="J1869" s="19">
        <v>2.1000000000000001E-2</v>
      </c>
      <c r="K1869" s="19">
        <v>0.74</v>
      </c>
      <c r="L1869" s="19">
        <v>0.23899999999999999</v>
      </c>
      <c r="M1869" s="20">
        <v>45</v>
      </c>
      <c r="N1869" s="19">
        <v>25.446428571428601</v>
      </c>
      <c r="O1869" s="19">
        <v>22.7678571428571</v>
      </c>
      <c r="P1869" s="19">
        <v>84.821428571428598</v>
      </c>
    </row>
    <row r="1870" spans="1:16" ht="14.1" x14ac:dyDescent="0.5">
      <c r="A1870" t="s">
        <v>6429</v>
      </c>
      <c r="B1870" s="17" t="s">
        <v>2005</v>
      </c>
      <c r="C1870" t="s">
        <v>4950</v>
      </c>
      <c r="D1870" t="s">
        <v>6430</v>
      </c>
      <c r="E1870" t="s">
        <v>3925</v>
      </c>
      <c r="F1870" s="18">
        <v>4638.4720299999999</v>
      </c>
      <c r="G1870" s="18">
        <v>214870.39563000001</v>
      </c>
      <c r="H1870" s="18">
        <v>102455.66166</v>
      </c>
      <c r="I1870" s="18">
        <v>321964.52932999999</v>
      </c>
      <c r="J1870" s="19">
        <v>1.4E-2</v>
      </c>
      <c r="K1870" s="19">
        <v>0.66700000000000004</v>
      </c>
      <c r="L1870" s="19">
        <v>0.318</v>
      </c>
      <c r="M1870" s="20">
        <v>46</v>
      </c>
      <c r="N1870" s="19">
        <v>19.282511210762301</v>
      </c>
      <c r="O1870" s="19">
        <v>5.8295964125560502</v>
      </c>
      <c r="P1870" s="19">
        <v>98.206278026905807</v>
      </c>
    </row>
    <row r="1871" spans="1:16" ht="14.1" x14ac:dyDescent="0.5">
      <c r="A1871" t="s">
        <v>6431</v>
      </c>
      <c r="B1871" s="17" t="s">
        <v>6432</v>
      </c>
      <c r="C1871" t="s">
        <v>2496</v>
      </c>
      <c r="D1871" t="s">
        <v>4497</v>
      </c>
      <c r="E1871" t="s">
        <v>4498</v>
      </c>
      <c r="F1871" s="18">
        <v>2.28803</v>
      </c>
      <c r="G1871" s="18">
        <v>2.6827700000000001</v>
      </c>
      <c r="H1871" s="18">
        <v>2.3465099999999999</v>
      </c>
      <c r="I1871" s="18">
        <v>7.31</v>
      </c>
      <c r="J1871" s="19">
        <v>0.313</v>
      </c>
      <c r="K1871" s="19">
        <v>0.36699999999999999</v>
      </c>
      <c r="L1871" s="19">
        <v>0.32100000000000001</v>
      </c>
      <c r="M1871" s="20">
        <v>22</v>
      </c>
      <c r="N1871" s="19">
        <v>24.6636771300448</v>
      </c>
      <c r="O1871" s="19">
        <v>82.062780269058294</v>
      </c>
      <c r="P1871" s="19">
        <v>53.811659192825097</v>
      </c>
    </row>
    <row r="1872" spans="1:16" ht="14.1" x14ac:dyDescent="0.5">
      <c r="A1872" t="s">
        <v>6433</v>
      </c>
      <c r="B1872" s="17" t="s">
        <v>6432</v>
      </c>
      <c r="C1872" t="s">
        <v>2496</v>
      </c>
      <c r="D1872" t="s">
        <v>4497</v>
      </c>
      <c r="E1872" t="s">
        <v>4498</v>
      </c>
      <c r="F1872" s="18">
        <v>5.9782999999999999</v>
      </c>
      <c r="G1872" s="18">
        <v>4.9454000000000002</v>
      </c>
      <c r="H1872" s="18">
        <v>4.6793500000000003</v>
      </c>
      <c r="I1872" s="18">
        <v>15.65</v>
      </c>
      <c r="J1872" s="19">
        <v>0.38200000000000001</v>
      </c>
      <c r="K1872" s="19">
        <v>0.316</v>
      </c>
      <c r="L1872" s="19">
        <v>0.29899999999999999</v>
      </c>
      <c r="M1872" s="20">
        <v>25</v>
      </c>
      <c r="N1872" s="19">
        <v>48.430493273542602</v>
      </c>
      <c r="O1872" s="19">
        <v>61.434977578475298</v>
      </c>
      <c r="P1872" s="19">
        <v>55.156950672645699</v>
      </c>
    </row>
    <row r="1873" spans="1:16" ht="14.1" x14ac:dyDescent="0.5">
      <c r="A1873" t="s">
        <v>6434</v>
      </c>
      <c r="B1873" s="17" t="s">
        <v>265</v>
      </c>
      <c r="C1873" t="s">
        <v>6435</v>
      </c>
      <c r="D1873" t="s">
        <v>4937</v>
      </c>
      <c r="E1873" t="s">
        <v>4938</v>
      </c>
      <c r="F1873" s="18">
        <v>48</v>
      </c>
      <c r="G1873" s="18">
        <v>295</v>
      </c>
      <c r="H1873" s="18">
        <v>266</v>
      </c>
      <c r="I1873" s="18">
        <v>609</v>
      </c>
      <c r="J1873" s="19">
        <v>7.9000000000000001E-2</v>
      </c>
      <c r="K1873" s="19">
        <v>0.48399999999999999</v>
      </c>
      <c r="L1873" s="19">
        <v>0.437</v>
      </c>
      <c r="M1873" s="20">
        <v>30</v>
      </c>
      <c r="N1873" s="19">
        <v>7.1428571428571397</v>
      </c>
      <c r="O1873" s="19">
        <v>49.107142857142897</v>
      </c>
      <c r="P1873" s="19">
        <v>85.714285714285694</v>
      </c>
    </row>
    <row r="1874" spans="1:16" ht="14.1" x14ac:dyDescent="0.5">
      <c r="A1874" t="s">
        <v>6436</v>
      </c>
      <c r="B1874" s="17" t="s">
        <v>265</v>
      </c>
      <c r="C1874" t="s">
        <v>6435</v>
      </c>
      <c r="D1874" t="s">
        <v>4937</v>
      </c>
      <c r="E1874" t="s">
        <v>4938</v>
      </c>
      <c r="F1874" s="18">
        <v>93</v>
      </c>
      <c r="G1874" s="18">
        <v>701</v>
      </c>
      <c r="H1874" s="18">
        <v>190</v>
      </c>
      <c r="I1874" s="18">
        <v>984</v>
      </c>
      <c r="J1874" s="19">
        <v>9.5000000000000001E-2</v>
      </c>
      <c r="K1874" s="19">
        <v>0.71199999999999997</v>
      </c>
      <c r="L1874" s="19">
        <v>0.193</v>
      </c>
      <c r="M1874" s="20">
        <v>31</v>
      </c>
      <c r="N1874" s="19">
        <v>36.322869955157003</v>
      </c>
      <c r="O1874" s="19">
        <v>74.4394618834081</v>
      </c>
      <c r="P1874" s="19">
        <v>39.461883408071699</v>
      </c>
    </row>
    <row r="1875" spans="1:16" ht="14.1" x14ac:dyDescent="0.5">
      <c r="A1875" t="s">
        <v>6437</v>
      </c>
      <c r="B1875" s="17" t="s">
        <v>145</v>
      </c>
      <c r="C1875" t="s">
        <v>6435</v>
      </c>
      <c r="D1875" t="s">
        <v>4937</v>
      </c>
      <c r="E1875" t="s">
        <v>4938</v>
      </c>
      <c r="F1875" s="18">
        <v>55</v>
      </c>
      <c r="G1875" s="18">
        <v>302</v>
      </c>
      <c r="H1875" s="18">
        <v>157</v>
      </c>
      <c r="I1875" s="18">
        <v>514</v>
      </c>
      <c r="J1875" s="19">
        <v>0.107</v>
      </c>
      <c r="K1875" s="19">
        <v>0.58799999999999997</v>
      </c>
      <c r="L1875" s="19">
        <v>0.30499999999999999</v>
      </c>
      <c r="M1875" s="20">
        <v>30</v>
      </c>
      <c r="N1875" s="19">
        <v>17.410714285714299</v>
      </c>
      <c r="O1875" s="19">
        <v>78.125</v>
      </c>
      <c r="P1875" s="19">
        <v>55.357142857142897</v>
      </c>
    </row>
    <row r="1876" spans="1:16" ht="14.1" x14ac:dyDescent="0.5">
      <c r="A1876" t="s">
        <v>6438</v>
      </c>
      <c r="B1876" s="17" t="s">
        <v>145</v>
      </c>
      <c r="C1876" t="s">
        <v>6435</v>
      </c>
      <c r="D1876" t="s">
        <v>4937</v>
      </c>
      <c r="E1876" t="s">
        <v>4938</v>
      </c>
      <c r="F1876" s="18">
        <v>116</v>
      </c>
      <c r="G1876" s="18">
        <v>1391</v>
      </c>
      <c r="H1876" s="18">
        <v>356</v>
      </c>
      <c r="I1876" s="18">
        <v>1863</v>
      </c>
      <c r="J1876" s="19">
        <v>6.2E-2</v>
      </c>
      <c r="K1876" s="19">
        <v>0.747</v>
      </c>
      <c r="L1876" s="19">
        <v>0.191</v>
      </c>
      <c r="M1876" s="20">
        <v>31</v>
      </c>
      <c r="N1876" s="19">
        <v>14.7982062780269</v>
      </c>
      <c r="O1876" s="19">
        <v>85.201793721973104</v>
      </c>
      <c r="P1876" s="19">
        <v>37.219730941704</v>
      </c>
    </row>
    <row r="1877" spans="1:16" ht="14.1" x14ac:dyDescent="0.5">
      <c r="A1877" t="s">
        <v>6439</v>
      </c>
      <c r="B1877" s="17" t="s">
        <v>6440</v>
      </c>
      <c r="C1877" t="s">
        <v>2348</v>
      </c>
      <c r="D1877" t="s">
        <v>6441</v>
      </c>
      <c r="E1877" t="s">
        <v>6442</v>
      </c>
      <c r="F1877" s="18">
        <v>0.6028</v>
      </c>
      <c r="G1877" s="18">
        <v>0.1293</v>
      </c>
      <c r="H1877" s="18">
        <v>0.60529999999999995</v>
      </c>
      <c r="I1877" s="18">
        <v>1.3373999999999999</v>
      </c>
      <c r="J1877" s="19">
        <v>0.45100000000000001</v>
      </c>
      <c r="K1877" s="19">
        <v>9.7000000000000003E-2</v>
      </c>
      <c r="L1877" s="19">
        <v>0.45300000000000001</v>
      </c>
      <c r="M1877" s="20">
        <v>15</v>
      </c>
      <c r="N1877" s="19">
        <v>37.053571428571402</v>
      </c>
      <c r="O1877" s="19">
        <v>5.3571428571428603</v>
      </c>
      <c r="P1877" s="19">
        <v>87.946428571428598</v>
      </c>
    </row>
    <row r="1878" spans="1:16" ht="14.1" x14ac:dyDescent="0.5">
      <c r="A1878" t="s">
        <v>6443</v>
      </c>
      <c r="B1878" s="17" t="s">
        <v>6440</v>
      </c>
      <c r="C1878" t="s">
        <v>2348</v>
      </c>
      <c r="D1878" t="s">
        <v>6441</v>
      </c>
      <c r="E1878" t="s">
        <v>6442</v>
      </c>
      <c r="F1878" s="18">
        <v>0.61850000000000005</v>
      </c>
      <c r="G1878" s="18">
        <v>0.1421</v>
      </c>
      <c r="H1878" s="18">
        <v>0.66469999999999996</v>
      </c>
      <c r="I1878" s="18">
        <v>1.4253</v>
      </c>
      <c r="J1878" s="19">
        <v>0.434</v>
      </c>
      <c r="K1878" s="19">
        <v>0.1</v>
      </c>
      <c r="L1878" s="19">
        <v>0.46600000000000003</v>
      </c>
      <c r="M1878" s="20">
        <v>15</v>
      </c>
      <c r="N1878" s="19">
        <v>32.142857142857103</v>
      </c>
      <c r="O1878" s="19">
        <v>7.1428571428571397</v>
      </c>
      <c r="P1878" s="19">
        <v>90.178571428571402</v>
      </c>
    </row>
    <row r="1879" spans="1:16" ht="14.1" x14ac:dyDescent="0.5">
      <c r="A1879" t="s">
        <v>6444</v>
      </c>
      <c r="B1879" s="17" t="s">
        <v>6440</v>
      </c>
      <c r="C1879" t="s">
        <v>2348</v>
      </c>
      <c r="D1879" t="s">
        <v>6441</v>
      </c>
      <c r="E1879" t="s">
        <v>6442</v>
      </c>
      <c r="F1879" s="18">
        <v>0.70599999999999996</v>
      </c>
      <c r="G1879" s="18">
        <v>0.21260000000000001</v>
      </c>
      <c r="H1879" s="18">
        <v>0.69059999999999999</v>
      </c>
      <c r="I1879" s="18">
        <v>1.6092</v>
      </c>
      <c r="J1879" s="19">
        <v>0.439</v>
      </c>
      <c r="K1879" s="19">
        <v>0.13200000000000001</v>
      </c>
      <c r="L1879" s="19">
        <v>0.42899999999999999</v>
      </c>
      <c r="M1879" s="20">
        <v>16</v>
      </c>
      <c r="N1879" s="19">
        <v>39.910313901345297</v>
      </c>
      <c r="O1879" s="19">
        <v>21.52466367713</v>
      </c>
      <c r="P1879" s="19">
        <v>78.026905829596402</v>
      </c>
    </row>
    <row r="1880" spans="1:16" ht="14.1" x14ac:dyDescent="0.5">
      <c r="A1880" t="s">
        <v>6445</v>
      </c>
      <c r="B1880" s="17" t="s">
        <v>6440</v>
      </c>
      <c r="C1880" t="s">
        <v>2348</v>
      </c>
      <c r="D1880" t="s">
        <v>6441</v>
      </c>
      <c r="E1880" t="s">
        <v>6442</v>
      </c>
      <c r="F1880" s="18">
        <v>0.91239999999999999</v>
      </c>
      <c r="G1880" s="18">
        <v>0.40139999999999998</v>
      </c>
      <c r="H1880" s="18">
        <v>0.83579999999999999</v>
      </c>
      <c r="I1880" s="18">
        <v>2.1496</v>
      </c>
      <c r="J1880" s="19">
        <v>0.42399999999999999</v>
      </c>
      <c r="K1880" s="19">
        <v>0.187</v>
      </c>
      <c r="L1880" s="19">
        <v>0.38900000000000001</v>
      </c>
      <c r="M1880" s="20">
        <v>17</v>
      </c>
      <c r="N1880" s="19">
        <v>44.843049327354301</v>
      </c>
      <c r="O1880" s="19">
        <v>31.390134529148</v>
      </c>
      <c r="P1880" s="19">
        <v>72.197309417040401</v>
      </c>
    </row>
    <row r="1881" spans="1:16" ht="14.1" x14ac:dyDescent="0.5">
      <c r="A1881" t="s">
        <v>6446</v>
      </c>
      <c r="B1881" s="17" t="s">
        <v>6440</v>
      </c>
      <c r="C1881" t="s">
        <v>2348</v>
      </c>
      <c r="D1881" t="s">
        <v>6441</v>
      </c>
      <c r="E1881" t="s">
        <v>6442</v>
      </c>
      <c r="F1881" s="18">
        <v>1.3638999999999999</v>
      </c>
      <c r="G1881" s="18">
        <v>0.54930000000000001</v>
      </c>
      <c r="H1881" s="18">
        <v>1.1057999999999999</v>
      </c>
      <c r="I1881" s="18">
        <v>3.0190000000000001</v>
      </c>
      <c r="J1881" s="19">
        <v>0.45200000000000001</v>
      </c>
      <c r="K1881" s="19">
        <v>0.182</v>
      </c>
      <c r="L1881" s="19">
        <v>0.36599999999999999</v>
      </c>
      <c r="M1881" s="20">
        <v>18</v>
      </c>
      <c r="N1881" s="19">
        <v>50.892857142857103</v>
      </c>
      <c r="O1881" s="19">
        <v>33.928571428571402</v>
      </c>
      <c r="P1881" s="19">
        <v>69.642857142857096</v>
      </c>
    </row>
    <row r="1882" spans="1:16" ht="14.1" x14ac:dyDescent="0.5">
      <c r="A1882" t="s">
        <v>6447</v>
      </c>
      <c r="B1882" s="17" t="s">
        <v>6448</v>
      </c>
      <c r="C1882" t="s">
        <v>2417</v>
      </c>
      <c r="D1882" t="s">
        <v>4962</v>
      </c>
      <c r="E1882" t="s">
        <v>4963</v>
      </c>
      <c r="F1882" s="18">
        <v>833.33333000000005</v>
      </c>
      <c r="G1882" s="18">
        <v>14250</v>
      </c>
      <c r="H1882" s="18">
        <v>3000</v>
      </c>
      <c r="I1882" s="18">
        <v>18083.333330000001</v>
      </c>
      <c r="J1882" s="19">
        <v>4.6100000000000002E-2</v>
      </c>
      <c r="K1882" s="19">
        <v>0.78800000000000003</v>
      </c>
      <c r="L1882" s="19">
        <v>0.16589999999999999</v>
      </c>
      <c r="M1882" s="20">
        <v>34</v>
      </c>
      <c r="N1882" s="19">
        <v>17.4887892376682</v>
      </c>
      <c r="O1882" s="19">
        <v>88.789237668161405</v>
      </c>
      <c r="P1882" s="19">
        <v>24.215246636771301</v>
      </c>
    </row>
    <row r="1883" spans="1:16" ht="14.1" x14ac:dyDescent="0.5">
      <c r="A1883" t="s">
        <v>6449</v>
      </c>
      <c r="B1883" s="17" t="s">
        <v>6448</v>
      </c>
      <c r="C1883" t="s">
        <v>2417</v>
      </c>
      <c r="D1883" t="s">
        <v>4971</v>
      </c>
      <c r="E1883" t="s">
        <v>4972</v>
      </c>
      <c r="F1883" s="18">
        <v>1900</v>
      </c>
      <c r="G1883" s="18">
        <v>37300</v>
      </c>
      <c r="H1883" s="18">
        <v>7300</v>
      </c>
      <c r="I1883" s="18">
        <v>46500</v>
      </c>
      <c r="J1883" s="19">
        <v>4.0899999999999999E-2</v>
      </c>
      <c r="K1883" s="19">
        <v>0.80220000000000002</v>
      </c>
      <c r="L1883" s="19">
        <v>0.157</v>
      </c>
      <c r="M1883" s="20">
        <v>38</v>
      </c>
      <c r="N1883" s="19">
        <v>21.973094170403598</v>
      </c>
      <c r="O1883" s="19">
        <v>84.304932735425993</v>
      </c>
      <c r="P1883" s="19">
        <v>19.282511210762301</v>
      </c>
    </row>
    <row r="1884" spans="1:16" ht="14.1" x14ac:dyDescent="0.5">
      <c r="A1884" t="s">
        <v>6450</v>
      </c>
      <c r="B1884" s="17" t="s">
        <v>295</v>
      </c>
      <c r="C1884" t="s">
        <v>2417</v>
      </c>
      <c r="D1884" t="s">
        <v>4690</v>
      </c>
      <c r="E1884" t="s">
        <v>4691</v>
      </c>
      <c r="F1884" s="18">
        <v>0.34844999999999998</v>
      </c>
      <c r="G1884" s="18">
        <v>0.1656</v>
      </c>
      <c r="H1884" s="18">
        <v>0.18967999999999999</v>
      </c>
      <c r="I1884" s="18">
        <v>0.70372999999999997</v>
      </c>
      <c r="J1884" s="19">
        <v>0.49519999999999997</v>
      </c>
      <c r="K1884" s="19">
        <v>0.23530000000000001</v>
      </c>
      <c r="L1884" s="19">
        <v>0.26950000000000002</v>
      </c>
      <c r="M1884" s="20">
        <v>12</v>
      </c>
      <c r="N1884" s="19">
        <v>57.589285714285701</v>
      </c>
      <c r="O1884" s="19">
        <v>67.410714285714306</v>
      </c>
      <c r="P1884" s="19">
        <v>33.482142857142897</v>
      </c>
    </row>
    <row r="1885" spans="1:16" ht="14.1" x14ac:dyDescent="0.5">
      <c r="A1885" t="s">
        <v>6451</v>
      </c>
      <c r="B1885" s="17" t="s">
        <v>295</v>
      </c>
      <c r="C1885" t="s">
        <v>2417</v>
      </c>
      <c r="D1885" t="s">
        <v>6075</v>
      </c>
      <c r="E1885" t="s">
        <v>4164</v>
      </c>
      <c r="F1885" s="18">
        <v>0.55916999999999994</v>
      </c>
      <c r="G1885" s="18">
        <v>0.51282000000000005</v>
      </c>
      <c r="H1885" s="18">
        <v>0.42310999999999999</v>
      </c>
      <c r="I1885" s="18">
        <v>1.4951000000000001</v>
      </c>
      <c r="J1885" s="19">
        <v>0.374</v>
      </c>
      <c r="K1885" s="19">
        <v>0.34300000000000003</v>
      </c>
      <c r="L1885" s="19">
        <v>0.28299999999999997</v>
      </c>
      <c r="M1885" s="20">
        <v>15</v>
      </c>
      <c r="N1885" s="19">
        <v>18.75</v>
      </c>
      <c r="O1885" s="19">
        <v>92.857142857142904</v>
      </c>
      <c r="P1885" s="19">
        <v>42.857142857142897</v>
      </c>
    </row>
    <row r="1886" spans="1:16" ht="14.1" x14ac:dyDescent="0.5">
      <c r="A1886" t="s">
        <v>6452</v>
      </c>
      <c r="B1886" s="17" t="s">
        <v>295</v>
      </c>
      <c r="C1886" t="s">
        <v>2417</v>
      </c>
      <c r="D1886" t="s">
        <v>6075</v>
      </c>
      <c r="E1886" t="s">
        <v>4164</v>
      </c>
      <c r="F1886" s="18">
        <v>1.8068900000000001</v>
      </c>
      <c r="G1886" s="18">
        <v>0.86712999999999996</v>
      </c>
      <c r="H1886" s="18">
        <v>1.59758</v>
      </c>
      <c r="I1886" s="18">
        <v>4.2716000000000003</v>
      </c>
      <c r="J1886" s="19">
        <v>0.42299999999999999</v>
      </c>
      <c r="K1886" s="19">
        <v>0.20300000000000001</v>
      </c>
      <c r="L1886" s="19">
        <v>0.374</v>
      </c>
      <c r="M1886" s="20">
        <v>20</v>
      </c>
      <c r="N1886" s="19">
        <v>60.089686098654703</v>
      </c>
      <c r="O1886" s="19">
        <v>35.874439461883398</v>
      </c>
      <c r="P1886" s="19">
        <v>63.677130044842997</v>
      </c>
    </row>
    <row r="1887" spans="1:16" ht="14.1" x14ac:dyDescent="0.5">
      <c r="A1887" t="s">
        <v>6453</v>
      </c>
      <c r="B1887" s="17" t="s">
        <v>295</v>
      </c>
      <c r="C1887" t="s">
        <v>2417</v>
      </c>
      <c r="D1887" t="s">
        <v>6079</v>
      </c>
      <c r="E1887" t="s">
        <v>4164</v>
      </c>
      <c r="F1887" s="18">
        <v>5.1652500000000003</v>
      </c>
      <c r="G1887" s="18">
        <v>1.9042399999999999</v>
      </c>
      <c r="H1887" s="18">
        <v>4.8320100000000004</v>
      </c>
      <c r="I1887" s="18">
        <v>11.9015</v>
      </c>
      <c r="J1887" s="19">
        <v>0.434</v>
      </c>
      <c r="K1887" s="19">
        <v>0.16</v>
      </c>
      <c r="L1887" s="19">
        <v>0.40600000000000003</v>
      </c>
      <c r="M1887" s="20">
        <v>24</v>
      </c>
      <c r="N1887" s="19">
        <v>66.517857142857096</v>
      </c>
      <c r="O1887" s="19">
        <v>8.9285714285714306</v>
      </c>
      <c r="P1887" s="19">
        <v>79.464285714285694</v>
      </c>
    </row>
    <row r="1888" spans="1:16" ht="14.1" x14ac:dyDescent="0.5">
      <c r="A1888" t="s">
        <v>6454</v>
      </c>
      <c r="B1888" s="17" t="s">
        <v>295</v>
      </c>
      <c r="C1888" t="s">
        <v>2417</v>
      </c>
      <c r="D1888" t="s">
        <v>6079</v>
      </c>
      <c r="E1888" t="s">
        <v>4164</v>
      </c>
      <c r="F1888" s="18">
        <v>8.4064899999999998</v>
      </c>
      <c r="G1888" s="18">
        <v>5.7176499999999999</v>
      </c>
      <c r="H1888" s="18">
        <v>16.751159999999999</v>
      </c>
      <c r="I1888" s="18">
        <v>30.906199999999998</v>
      </c>
      <c r="J1888" s="19">
        <v>0.27200000000000002</v>
      </c>
      <c r="K1888" s="19">
        <v>0.185</v>
      </c>
      <c r="L1888" s="19">
        <v>0.54200000000000004</v>
      </c>
      <c r="M1888" s="20">
        <v>27</v>
      </c>
      <c r="N1888" s="19">
        <v>25.8928571428571</v>
      </c>
      <c r="O1888" s="19">
        <v>13.3928571428571</v>
      </c>
      <c r="P1888" s="19">
        <v>93.75</v>
      </c>
    </row>
    <row r="1889" spans="1:16" ht="14.1" x14ac:dyDescent="0.5">
      <c r="A1889" t="s">
        <v>6455</v>
      </c>
      <c r="B1889" s="17" t="s">
        <v>295</v>
      </c>
      <c r="C1889" t="s">
        <v>2417</v>
      </c>
      <c r="D1889" t="s">
        <v>6456</v>
      </c>
      <c r="E1889" t="s">
        <v>6457</v>
      </c>
      <c r="F1889" s="18">
        <v>10.973000000000001</v>
      </c>
      <c r="G1889" s="18">
        <v>15.8207</v>
      </c>
      <c r="H1889" s="18">
        <v>33.163899999999998</v>
      </c>
      <c r="I1889" s="18">
        <v>59.957599999999999</v>
      </c>
      <c r="J1889" s="19">
        <v>0.183</v>
      </c>
      <c r="K1889" s="19">
        <v>0.26400000000000001</v>
      </c>
      <c r="L1889" s="19">
        <v>0.55300000000000005</v>
      </c>
      <c r="M1889" s="20">
        <v>28</v>
      </c>
      <c r="N1889" s="19">
        <v>12.1076233183857</v>
      </c>
      <c r="O1889" s="19">
        <v>28.251121076233201</v>
      </c>
      <c r="P1889" s="19">
        <v>91.479820627802695</v>
      </c>
    </row>
    <row r="1890" spans="1:16" ht="14.1" x14ac:dyDescent="0.5">
      <c r="A1890" t="s">
        <v>6458</v>
      </c>
      <c r="B1890" s="17" t="s">
        <v>295</v>
      </c>
      <c r="C1890" t="s">
        <v>2417</v>
      </c>
      <c r="D1890" t="s">
        <v>6459</v>
      </c>
      <c r="E1890" t="s">
        <v>6460</v>
      </c>
      <c r="F1890" s="18">
        <v>27.2</v>
      </c>
      <c r="G1890" s="18">
        <v>48.3</v>
      </c>
      <c r="H1890" s="18">
        <v>64.3</v>
      </c>
      <c r="I1890" s="18">
        <v>139.80000000000001</v>
      </c>
      <c r="J1890" s="19">
        <v>0.19500000000000001</v>
      </c>
      <c r="K1890" s="19">
        <v>0.34499999999999997</v>
      </c>
      <c r="L1890" s="19">
        <v>0.46</v>
      </c>
      <c r="M1890" s="20">
        <v>29</v>
      </c>
      <c r="N1890" s="19">
        <v>15.695067264574</v>
      </c>
      <c r="O1890" s="19">
        <v>39.910313901345297</v>
      </c>
      <c r="P1890" s="19">
        <v>85.201793721973104</v>
      </c>
    </row>
    <row r="1891" spans="1:16" ht="14.1" x14ac:dyDescent="0.5">
      <c r="A1891" t="s">
        <v>6461</v>
      </c>
      <c r="B1891" s="17" t="s">
        <v>295</v>
      </c>
      <c r="C1891" t="s">
        <v>2417</v>
      </c>
      <c r="D1891" t="s">
        <v>6456</v>
      </c>
      <c r="E1891" t="s">
        <v>6457</v>
      </c>
      <c r="F1891" s="18">
        <v>30.419</v>
      </c>
      <c r="G1891" s="18">
        <v>42.448500000000003</v>
      </c>
      <c r="H1891" s="18">
        <v>67.914400000000001</v>
      </c>
      <c r="I1891" s="18">
        <v>140.78190000000001</v>
      </c>
      <c r="J1891" s="19">
        <v>0.216</v>
      </c>
      <c r="K1891" s="19">
        <v>0.30199999999999999</v>
      </c>
      <c r="L1891" s="19">
        <v>0.48199999999999998</v>
      </c>
      <c r="M1891" s="20">
        <v>29</v>
      </c>
      <c r="N1891" s="19">
        <v>23.318385650224201</v>
      </c>
      <c r="O1891" s="19">
        <v>26.905829596412602</v>
      </c>
      <c r="P1891" s="19">
        <v>88.3408071748879</v>
      </c>
    </row>
    <row r="1892" spans="1:16" ht="14.1" x14ac:dyDescent="0.5">
      <c r="A1892" t="s">
        <v>6462</v>
      </c>
      <c r="B1892" s="17" t="s">
        <v>295</v>
      </c>
      <c r="C1892" t="s">
        <v>2417</v>
      </c>
      <c r="D1892" t="s">
        <v>6463</v>
      </c>
      <c r="E1892" t="s">
        <v>6464</v>
      </c>
      <c r="F1892" s="18">
        <v>20.792249999999999</v>
      </c>
      <c r="G1892" s="18">
        <v>41.789050000000003</v>
      </c>
      <c r="H1892" s="18">
        <v>91.618700000000004</v>
      </c>
      <c r="I1892" s="18">
        <v>154.19999999999999</v>
      </c>
      <c r="J1892" s="19">
        <v>0.13500000000000001</v>
      </c>
      <c r="K1892" s="19">
        <v>0.27100000000000002</v>
      </c>
      <c r="L1892" s="19">
        <v>0.59399999999999997</v>
      </c>
      <c r="M1892" s="20">
        <v>30</v>
      </c>
      <c r="N1892" s="19">
        <v>30.803571428571399</v>
      </c>
      <c r="O1892" s="19">
        <v>9.8214285714285694</v>
      </c>
      <c r="P1892" s="19">
        <v>96.428571428571402</v>
      </c>
    </row>
    <row r="1893" spans="1:16" ht="14.1" x14ac:dyDescent="0.5">
      <c r="A1893" t="s">
        <v>6465</v>
      </c>
      <c r="B1893" s="17" t="s">
        <v>295</v>
      </c>
      <c r="C1893" t="s">
        <v>2417</v>
      </c>
      <c r="D1893" t="s">
        <v>6463</v>
      </c>
      <c r="E1893" t="s">
        <v>6464</v>
      </c>
      <c r="F1893" s="18">
        <v>24.77468</v>
      </c>
      <c r="G1893" s="18">
        <v>37.069679999999998</v>
      </c>
      <c r="H1893" s="18">
        <v>94.555639999999997</v>
      </c>
      <c r="I1893" s="18">
        <v>156.4</v>
      </c>
      <c r="J1893" s="19">
        <v>0.158</v>
      </c>
      <c r="K1893" s="19">
        <v>0.23699999999999999</v>
      </c>
      <c r="L1893" s="19">
        <v>0.60499999999999998</v>
      </c>
      <c r="M1893" s="20">
        <v>30</v>
      </c>
      <c r="N1893" s="19">
        <v>38.392857142857103</v>
      </c>
      <c r="O1893" s="19">
        <v>5.8035714285714297</v>
      </c>
      <c r="P1893" s="19">
        <v>96.875</v>
      </c>
    </row>
    <row r="1894" spans="1:16" ht="14.1" x14ac:dyDescent="0.5">
      <c r="A1894" t="s">
        <v>6466</v>
      </c>
      <c r="B1894" s="17" t="s">
        <v>295</v>
      </c>
      <c r="C1894" t="s">
        <v>2417</v>
      </c>
      <c r="D1894" t="s">
        <v>6459</v>
      </c>
      <c r="E1894" t="s">
        <v>6460</v>
      </c>
      <c r="F1894" s="18">
        <v>25.7</v>
      </c>
      <c r="G1894" s="18">
        <v>45.1</v>
      </c>
      <c r="H1894" s="18">
        <v>88.8</v>
      </c>
      <c r="I1894" s="18">
        <v>159.6</v>
      </c>
      <c r="J1894" s="19">
        <v>0.161</v>
      </c>
      <c r="K1894" s="19">
        <v>0.28299999999999997</v>
      </c>
      <c r="L1894" s="19">
        <v>0.55600000000000005</v>
      </c>
      <c r="M1894" s="20">
        <v>30</v>
      </c>
      <c r="N1894" s="19">
        <v>40.625</v>
      </c>
      <c r="O1894" s="19">
        <v>12.5</v>
      </c>
      <c r="P1894" s="19">
        <v>95.089285714285694</v>
      </c>
    </row>
    <row r="1895" spans="1:16" ht="14.1" x14ac:dyDescent="0.5">
      <c r="A1895" t="s">
        <v>6467</v>
      </c>
      <c r="B1895" s="17" t="s">
        <v>295</v>
      </c>
      <c r="C1895" t="s">
        <v>2417</v>
      </c>
      <c r="D1895" t="s">
        <v>6456</v>
      </c>
      <c r="E1895" t="s">
        <v>6457</v>
      </c>
      <c r="F1895" s="18">
        <v>40.752099999999999</v>
      </c>
      <c r="G1895" s="18">
        <v>61.547600000000003</v>
      </c>
      <c r="H1895" s="18">
        <v>80.753200000000007</v>
      </c>
      <c r="I1895" s="18">
        <v>183.05289999999999</v>
      </c>
      <c r="J1895" s="19">
        <v>0.223</v>
      </c>
      <c r="K1895" s="19">
        <v>0.33600000000000002</v>
      </c>
      <c r="L1895" s="19">
        <v>0.441</v>
      </c>
      <c r="M1895" s="20">
        <v>30</v>
      </c>
      <c r="N1895" s="19">
        <v>50.446428571428598</v>
      </c>
      <c r="O1895" s="19">
        <v>20.9821428571429</v>
      </c>
      <c r="P1895" s="19">
        <v>87.053571428571402</v>
      </c>
    </row>
    <row r="1896" spans="1:16" ht="14.1" x14ac:dyDescent="0.5">
      <c r="A1896" t="s">
        <v>6468</v>
      </c>
      <c r="B1896" s="17" t="s">
        <v>6469</v>
      </c>
      <c r="C1896" t="s">
        <v>2417</v>
      </c>
      <c r="D1896" t="s">
        <v>6470</v>
      </c>
      <c r="E1896" t="s">
        <v>6471</v>
      </c>
      <c r="F1896" s="18">
        <v>2970</v>
      </c>
      <c r="G1896" s="18">
        <v>80080</v>
      </c>
      <c r="H1896" s="18">
        <v>18960</v>
      </c>
      <c r="I1896" s="18">
        <v>102010</v>
      </c>
      <c r="J1896" s="19">
        <v>2.9100000000000001E-2</v>
      </c>
      <c r="K1896" s="19">
        <v>0.78500000000000003</v>
      </c>
      <c r="L1896" s="19">
        <v>0.18590000000000001</v>
      </c>
      <c r="M1896" s="20">
        <v>41</v>
      </c>
      <c r="N1896" s="19">
        <v>20.627802690583</v>
      </c>
      <c r="O1896" s="19">
        <v>63.677130044842997</v>
      </c>
      <c r="P1896" s="19">
        <v>49.775784753363197</v>
      </c>
    </row>
    <row r="1897" spans="1:16" ht="14.1" x14ac:dyDescent="0.5">
      <c r="A1897" t="s">
        <v>6472</v>
      </c>
      <c r="B1897" s="17" t="s">
        <v>6469</v>
      </c>
      <c r="C1897" t="s">
        <v>2417</v>
      </c>
      <c r="D1897" t="s">
        <v>6473</v>
      </c>
      <c r="E1897" t="s">
        <v>6474</v>
      </c>
      <c r="F1897" s="18">
        <v>20198.910080000001</v>
      </c>
      <c r="G1897" s="18">
        <v>137820.16349000001</v>
      </c>
      <c r="H1897" s="18">
        <v>36539.509539999999</v>
      </c>
      <c r="I1897" s="18">
        <v>194558.58311000001</v>
      </c>
      <c r="J1897" s="19">
        <v>0.1038</v>
      </c>
      <c r="K1897" s="19">
        <v>0.70840000000000003</v>
      </c>
      <c r="L1897" s="19">
        <v>0.18779999999999999</v>
      </c>
      <c r="M1897" s="20">
        <v>44</v>
      </c>
      <c r="N1897" s="19">
        <v>96.412556053811699</v>
      </c>
      <c r="O1897" s="19">
        <v>11.6591928251121</v>
      </c>
      <c r="P1897" s="19">
        <v>64.573991031390094</v>
      </c>
    </row>
    <row r="1898" spans="1:16" ht="14.1" x14ac:dyDescent="0.5">
      <c r="A1898" t="s">
        <v>6475</v>
      </c>
      <c r="B1898" s="17" t="s">
        <v>6476</v>
      </c>
      <c r="C1898" t="s">
        <v>2417</v>
      </c>
      <c r="D1898" t="s">
        <v>6477</v>
      </c>
      <c r="E1898" t="s">
        <v>3925</v>
      </c>
      <c r="F1898" s="18">
        <v>176.19048000000001</v>
      </c>
      <c r="G1898" s="18">
        <v>1166.6666700000001</v>
      </c>
      <c r="H1898" s="18">
        <v>233.33332999999999</v>
      </c>
      <c r="I1898" s="18">
        <v>1576.19048</v>
      </c>
      <c r="J1898" s="19">
        <v>0.112</v>
      </c>
      <c r="K1898" s="19">
        <v>0.74</v>
      </c>
      <c r="L1898" s="19">
        <v>0.14799999999999999</v>
      </c>
      <c r="M1898" s="20">
        <v>31</v>
      </c>
      <c r="N1898" s="19">
        <v>47.533632286995498</v>
      </c>
      <c r="O1898" s="19">
        <v>82.959641255605405</v>
      </c>
      <c r="P1898" s="19">
        <v>16.5919282511211</v>
      </c>
    </row>
    <row r="1899" spans="1:16" ht="14.1" x14ac:dyDescent="0.5">
      <c r="A1899" t="s">
        <v>6478</v>
      </c>
      <c r="B1899" s="17" t="s">
        <v>6476</v>
      </c>
      <c r="C1899" t="s">
        <v>2417</v>
      </c>
      <c r="D1899" t="s">
        <v>6479</v>
      </c>
      <c r="E1899" t="s">
        <v>6480</v>
      </c>
      <c r="F1899" s="18">
        <v>176.19048000000001</v>
      </c>
      <c r="G1899" s="18">
        <v>1166.6666700000001</v>
      </c>
      <c r="H1899" s="18">
        <v>233.33332999999999</v>
      </c>
      <c r="I1899" s="18">
        <v>1576.19048</v>
      </c>
      <c r="J1899" s="19">
        <v>0.112</v>
      </c>
      <c r="K1899" s="19">
        <v>0.74</v>
      </c>
      <c r="L1899" s="19">
        <v>0.14799999999999999</v>
      </c>
      <c r="M1899" s="20">
        <v>31</v>
      </c>
      <c r="N1899" s="19">
        <v>47.982062780269104</v>
      </c>
      <c r="O1899" s="19">
        <v>83.408071748878896</v>
      </c>
      <c r="P1899" s="19">
        <v>17.040358744394599</v>
      </c>
    </row>
    <row r="1900" spans="1:16" ht="14.1" x14ac:dyDescent="0.5">
      <c r="A1900" t="s">
        <v>6481</v>
      </c>
      <c r="B1900" s="17" t="s">
        <v>6476</v>
      </c>
      <c r="C1900" t="s">
        <v>2417</v>
      </c>
      <c r="D1900" t="s">
        <v>6482</v>
      </c>
      <c r="E1900" t="s">
        <v>3925</v>
      </c>
      <c r="F1900" s="18">
        <v>340.53593999999998</v>
      </c>
      <c r="G1900" s="18">
        <v>2922.9334699999999</v>
      </c>
      <c r="H1900" s="18">
        <v>555.39790000000005</v>
      </c>
      <c r="I1900" s="18">
        <v>3818.8673100000001</v>
      </c>
      <c r="J1900" s="19">
        <v>8.8999999999999996E-2</v>
      </c>
      <c r="K1900" s="19">
        <v>0.76500000000000001</v>
      </c>
      <c r="L1900" s="19">
        <v>0.14499999999999999</v>
      </c>
      <c r="M1900" s="20">
        <v>32</v>
      </c>
      <c r="N1900" s="19">
        <v>41.704035874439498</v>
      </c>
      <c r="O1900" s="19">
        <v>90.582959641255599</v>
      </c>
      <c r="P1900" s="19">
        <v>14.7982062780269</v>
      </c>
    </row>
    <row r="1901" spans="1:16" ht="14.1" x14ac:dyDescent="0.5">
      <c r="A1901" t="s">
        <v>6483</v>
      </c>
      <c r="B1901" s="17" t="s">
        <v>6476</v>
      </c>
      <c r="C1901" t="s">
        <v>2417</v>
      </c>
      <c r="D1901" t="s">
        <v>6479</v>
      </c>
      <c r="E1901" t="s">
        <v>6480</v>
      </c>
      <c r="F1901" s="18">
        <v>340.53593999999998</v>
      </c>
      <c r="G1901" s="18">
        <v>2922.9334699999999</v>
      </c>
      <c r="H1901" s="18">
        <v>555.39790000000005</v>
      </c>
      <c r="I1901" s="18">
        <v>3818.8673100000001</v>
      </c>
      <c r="J1901" s="19">
        <v>8.8999999999999996E-2</v>
      </c>
      <c r="K1901" s="19">
        <v>0.76500000000000001</v>
      </c>
      <c r="L1901" s="19">
        <v>0.14499999999999999</v>
      </c>
      <c r="M1901" s="20">
        <v>32</v>
      </c>
      <c r="N1901" s="19">
        <v>42.152466367712996</v>
      </c>
      <c r="O1901" s="19">
        <v>91.031390134529104</v>
      </c>
      <c r="P1901" s="19">
        <v>15.2466367713004</v>
      </c>
    </row>
    <row r="1902" spans="1:16" ht="14.1" x14ac:dyDescent="0.5">
      <c r="A1902" t="s">
        <v>6484</v>
      </c>
      <c r="B1902" s="17" t="s">
        <v>6485</v>
      </c>
      <c r="C1902" t="s">
        <v>2417</v>
      </c>
      <c r="D1902" t="s">
        <v>6486</v>
      </c>
      <c r="E1902" t="s">
        <v>6487</v>
      </c>
      <c r="F1902" s="18">
        <v>1175.0191299999999</v>
      </c>
      <c r="G1902" s="18">
        <v>10570.964040000001</v>
      </c>
      <c r="H1902" s="18">
        <v>3632.17292</v>
      </c>
      <c r="I1902" s="18">
        <v>15378.156080000001</v>
      </c>
      <c r="J1902" s="19">
        <v>7.6399999999999996E-2</v>
      </c>
      <c r="K1902" s="19">
        <v>0.68740000000000001</v>
      </c>
      <c r="L1902" s="19">
        <v>0.23619999999999999</v>
      </c>
      <c r="M1902" s="20">
        <v>34</v>
      </c>
      <c r="N1902" s="19">
        <v>43.0493273542601</v>
      </c>
      <c r="O1902" s="19">
        <v>45.291479820627799</v>
      </c>
      <c r="P1902" s="19">
        <v>74.887892376681606</v>
      </c>
    </row>
    <row r="1903" spans="1:16" ht="14.1" x14ac:dyDescent="0.5">
      <c r="A1903" t="s">
        <v>6488</v>
      </c>
      <c r="B1903" s="17" t="s">
        <v>6485</v>
      </c>
      <c r="C1903" t="s">
        <v>2417</v>
      </c>
      <c r="D1903" t="s">
        <v>6486</v>
      </c>
      <c r="E1903" t="s">
        <v>6487</v>
      </c>
      <c r="F1903" s="18">
        <v>3083.2512299999999</v>
      </c>
      <c r="G1903" s="18">
        <v>60595.07389</v>
      </c>
      <c r="H1903" s="18">
        <v>14623.64532</v>
      </c>
      <c r="I1903" s="18">
        <v>78301.970440000005</v>
      </c>
      <c r="J1903" s="19">
        <v>3.9399999999999998E-2</v>
      </c>
      <c r="K1903" s="19">
        <v>0.77390000000000003</v>
      </c>
      <c r="L1903" s="19">
        <v>0.18679999999999999</v>
      </c>
      <c r="M1903" s="20">
        <v>40</v>
      </c>
      <c r="N1903" s="19">
        <v>36.322869955157003</v>
      </c>
      <c r="O1903" s="19">
        <v>61.434977578475298</v>
      </c>
      <c r="P1903" s="19">
        <v>51.569506726457398</v>
      </c>
    </row>
    <row r="1904" spans="1:16" ht="14.1" x14ac:dyDescent="0.5">
      <c r="A1904" t="s">
        <v>6489</v>
      </c>
      <c r="B1904" s="17" t="s">
        <v>6490</v>
      </c>
      <c r="C1904" t="s">
        <v>2417</v>
      </c>
      <c r="D1904" t="s">
        <v>6491</v>
      </c>
      <c r="E1904" t="s">
        <v>6492</v>
      </c>
      <c r="F1904" s="18">
        <v>8196.7213100000008</v>
      </c>
      <c r="G1904" s="18">
        <v>147540.98361</v>
      </c>
      <c r="H1904" s="18">
        <v>24590.163929999999</v>
      </c>
      <c r="I1904" s="18">
        <v>180327.86885</v>
      </c>
      <c r="J1904" s="19">
        <v>4.4999999999999998E-2</v>
      </c>
      <c r="K1904" s="19">
        <v>0.81799999999999995</v>
      </c>
      <c r="L1904" s="19">
        <v>0.13600000000000001</v>
      </c>
      <c r="M1904" s="20">
        <v>44</v>
      </c>
      <c r="N1904" s="19">
        <v>62.331838565022402</v>
      </c>
      <c r="O1904" s="19">
        <v>76.233183856502194</v>
      </c>
      <c r="P1904" s="19">
        <v>18.385650224215201</v>
      </c>
    </row>
    <row r="1905" spans="1:16" ht="14.1" x14ac:dyDescent="0.5">
      <c r="A1905" t="s">
        <v>6493</v>
      </c>
      <c r="B1905" s="17" t="s">
        <v>6490</v>
      </c>
      <c r="C1905" t="s">
        <v>2417</v>
      </c>
      <c r="D1905" t="s">
        <v>6494</v>
      </c>
      <c r="E1905" t="s">
        <v>6495</v>
      </c>
      <c r="F1905" s="18">
        <v>11329.824559999999</v>
      </c>
      <c r="G1905" s="18">
        <v>290220.17544000002</v>
      </c>
      <c r="H1905" s="18">
        <v>47247.368419999999</v>
      </c>
      <c r="I1905" s="18">
        <v>348797.36842000001</v>
      </c>
      <c r="J1905" s="19">
        <v>3.2500000000000001E-2</v>
      </c>
      <c r="K1905" s="19">
        <v>0.83209999999999995</v>
      </c>
      <c r="L1905" s="19">
        <v>0.13550000000000001</v>
      </c>
      <c r="M1905" s="20">
        <v>46</v>
      </c>
      <c r="N1905" s="19">
        <v>56.502242152466401</v>
      </c>
      <c r="O1905" s="19">
        <v>81.165919282511197</v>
      </c>
      <c r="P1905" s="19">
        <v>15.2466367713004</v>
      </c>
    </row>
    <row r="1906" spans="1:16" ht="14.1" x14ac:dyDescent="0.5">
      <c r="A1906" t="s">
        <v>6496</v>
      </c>
      <c r="B1906" s="17" t="s">
        <v>6497</v>
      </c>
      <c r="C1906" t="s">
        <v>2417</v>
      </c>
      <c r="D1906" t="s">
        <v>6491</v>
      </c>
      <c r="E1906" t="s">
        <v>6492</v>
      </c>
      <c r="F1906" s="18">
        <v>6329.1139199999998</v>
      </c>
      <c r="G1906" s="18">
        <v>164556.96203</v>
      </c>
      <c r="H1906" s="18">
        <v>26898.734179999999</v>
      </c>
      <c r="I1906" s="18">
        <v>197784.81013</v>
      </c>
      <c r="J1906" s="19">
        <v>3.2000000000000001E-2</v>
      </c>
      <c r="K1906" s="19">
        <v>0.83199999999999996</v>
      </c>
      <c r="L1906" s="19">
        <v>0.13600000000000001</v>
      </c>
      <c r="M1906" s="20">
        <v>44</v>
      </c>
      <c r="N1906" s="19">
        <v>43.0493273542601</v>
      </c>
      <c r="O1906" s="19">
        <v>83.408071748878896</v>
      </c>
      <c r="P1906" s="19">
        <v>18.834080717488799</v>
      </c>
    </row>
    <row r="1907" spans="1:16" ht="14.1" x14ac:dyDescent="0.5">
      <c r="A1907" t="s">
        <v>6498</v>
      </c>
      <c r="B1907" s="17" t="s">
        <v>6499</v>
      </c>
      <c r="C1907" t="s">
        <v>2417</v>
      </c>
      <c r="D1907" t="s">
        <v>6500</v>
      </c>
      <c r="E1907" t="s">
        <v>6501</v>
      </c>
      <c r="F1907" s="18">
        <v>2624.2920100000001</v>
      </c>
      <c r="G1907" s="18">
        <v>28816.865949999999</v>
      </c>
      <c r="H1907" s="18">
        <v>3511.6425399999998</v>
      </c>
      <c r="I1907" s="18">
        <v>34952.800499999998</v>
      </c>
      <c r="J1907" s="19">
        <v>7.51E-2</v>
      </c>
      <c r="K1907" s="19">
        <v>0.82450000000000001</v>
      </c>
      <c r="L1907" s="19">
        <v>0.10050000000000001</v>
      </c>
      <c r="M1907" s="20">
        <v>36</v>
      </c>
      <c r="N1907" s="19">
        <v>45.535714285714299</v>
      </c>
      <c r="O1907" s="19">
        <v>97.321428571428598</v>
      </c>
      <c r="P1907" s="19">
        <v>1.33928571428571</v>
      </c>
    </row>
    <row r="1908" spans="1:16" ht="14.1" x14ac:dyDescent="0.5">
      <c r="A1908" t="s">
        <v>6502</v>
      </c>
      <c r="B1908" s="17" t="s">
        <v>6499</v>
      </c>
      <c r="C1908" t="s">
        <v>2417</v>
      </c>
      <c r="D1908" t="s">
        <v>6503</v>
      </c>
      <c r="E1908" t="s">
        <v>6504</v>
      </c>
      <c r="F1908" s="18">
        <v>2554.1125499999998</v>
      </c>
      <c r="G1908" s="18">
        <v>33649.35065</v>
      </c>
      <c r="H1908" s="18">
        <v>5151.5151500000002</v>
      </c>
      <c r="I1908" s="18">
        <v>41354.978349999998</v>
      </c>
      <c r="J1908" s="19">
        <v>6.1800000000000001E-2</v>
      </c>
      <c r="K1908" s="19">
        <v>0.81369999999999998</v>
      </c>
      <c r="L1908" s="19">
        <v>0.1246</v>
      </c>
      <c r="M1908" s="20">
        <v>37</v>
      </c>
      <c r="N1908" s="19">
        <v>35.874439461883398</v>
      </c>
      <c r="O1908" s="19">
        <v>92.825112107623298</v>
      </c>
      <c r="P1908" s="19">
        <v>4.9327354260089704</v>
      </c>
    </row>
    <row r="1909" spans="1:16" ht="14.1" x14ac:dyDescent="0.5">
      <c r="A1909" t="s">
        <v>6505</v>
      </c>
      <c r="B1909" s="17" t="s">
        <v>6499</v>
      </c>
      <c r="C1909" t="s">
        <v>2417</v>
      </c>
      <c r="D1909" t="s">
        <v>6506</v>
      </c>
      <c r="E1909" t="s">
        <v>6507</v>
      </c>
      <c r="F1909" s="18">
        <v>4609.8039200000003</v>
      </c>
      <c r="G1909" s="18">
        <v>34703.267970000001</v>
      </c>
      <c r="H1909" s="18">
        <v>10400</v>
      </c>
      <c r="I1909" s="18">
        <v>49713.071900000003</v>
      </c>
      <c r="J1909" s="19">
        <v>9.2700000000000005E-2</v>
      </c>
      <c r="K1909" s="19">
        <v>0.69810000000000005</v>
      </c>
      <c r="L1909" s="19">
        <v>0.2092</v>
      </c>
      <c r="M1909" s="20">
        <v>38</v>
      </c>
      <c r="N1909" s="19">
        <v>69.955156950672603</v>
      </c>
      <c r="O1909" s="19">
        <v>39.461883408071699</v>
      </c>
      <c r="P1909" s="19">
        <v>59.641255605381197</v>
      </c>
    </row>
    <row r="1910" spans="1:16" ht="14.1" x14ac:dyDescent="0.5">
      <c r="A1910" t="s">
        <v>6508</v>
      </c>
      <c r="B1910" s="17" t="s">
        <v>6499</v>
      </c>
      <c r="C1910" t="s">
        <v>2417</v>
      </c>
      <c r="D1910" t="s">
        <v>6509</v>
      </c>
      <c r="E1910" t="s">
        <v>6510</v>
      </c>
      <c r="F1910" s="18">
        <v>4610</v>
      </c>
      <c r="G1910" s="18">
        <v>34705.88235</v>
      </c>
      <c r="H1910" s="18">
        <v>16200</v>
      </c>
      <c r="I1910" s="18">
        <v>55515.88235</v>
      </c>
      <c r="J1910" s="19">
        <v>8.3000000000000004E-2</v>
      </c>
      <c r="K1910" s="19">
        <v>0.62519999999999998</v>
      </c>
      <c r="L1910" s="19">
        <v>0.2918</v>
      </c>
      <c r="M1910" s="20">
        <v>39</v>
      </c>
      <c r="N1910" s="19">
        <v>66.071428571428598</v>
      </c>
      <c r="O1910" s="19">
        <v>10.714285714285699</v>
      </c>
      <c r="P1910" s="19">
        <v>93.303571428571402</v>
      </c>
    </row>
    <row r="1911" spans="1:16" ht="14.1" x14ac:dyDescent="0.5">
      <c r="A1911" t="s">
        <v>6511</v>
      </c>
      <c r="B1911" s="17" t="s">
        <v>6499</v>
      </c>
      <c r="C1911" t="s">
        <v>2417</v>
      </c>
      <c r="D1911" t="s">
        <v>6509</v>
      </c>
      <c r="E1911" t="s">
        <v>6510</v>
      </c>
      <c r="F1911" s="18">
        <v>4323.5177100000001</v>
      </c>
      <c r="G1911" s="18">
        <v>41308.396339999999</v>
      </c>
      <c r="H1911" s="18">
        <v>18240.350180000001</v>
      </c>
      <c r="I1911" s="18">
        <v>63872.264230000001</v>
      </c>
      <c r="J1911" s="19">
        <v>6.7699999999999996E-2</v>
      </c>
      <c r="K1911" s="19">
        <v>0.64670000000000005</v>
      </c>
      <c r="L1911" s="19">
        <v>0.28560000000000002</v>
      </c>
      <c r="M1911" s="20">
        <v>39</v>
      </c>
      <c r="N1911" s="19">
        <v>58.482142857142897</v>
      </c>
      <c r="O1911" s="19">
        <v>12.5</v>
      </c>
      <c r="P1911" s="19">
        <v>91.964285714285694</v>
      </c>
    </row>
    <row r="1912" spans="1:16" ht="14.1" x14ac:dyDescent="0.5">
      <c r="A1912" t="s">
        <v>6512</v>
      </c>
      <c r="B1912" s="17" t="s">
        <v>6499</v>
      </c>
      <c r="C1912" t="s">
        <v>2417</v>
      </c>
      <c r="D1912" t="s">
        <v>6513</v>
      </c>
      <c r="E1912" t="s">
        <v>6514</v>
      </c>
      <c r="F1912" s="18">
        <v>5127.9707500000004</v>
      </c>
      <c r="G1912" s="18">
        <v>52093.235829999998</v>
      </c>
      <c r="H1912" s="18">
        <v>8153.5649000000003</v>
      </c>
      <c r="I1912" s="18">
        <v>65374.771480000003</v>
      </c>
      <c r="J1912" s="19">
        <v>7.8399999999999997E-2</v>
      </c>
      <c r="K1912" s="19">
        <v>0.79679999999999995</v>
      </c>
      <c r="L1912" s="19">
        <v>0.12470000000000001</v>
      </c>
      <c r="M1912" s="20">
        <v>39</v>
      </c>
      <c r="N1912" s="19">
        <v>62.5</v>
      </c>
      <c r="O1912" s="19">
        <v>78.571428571428598</v>
      </c>
      <c r="P1912" s="19">
        <v>6.6964285714285703</v>
      </c>
    </row>
    <row r="1913" spans="1:16" ht="14.1" x14ac:dyDescent="0.5">
      <c r="A1913" t="s">
        <v>6515</v>
      </c>
      <c r="B1913" s="17" t="s">
        <v>6499</v>
      </c>
      <c r="C1913" t="s">
        <v>2417</v>
      </c>
      <c r="D1913" t="s">
        <v>6516</v>
      </c>
      <c r="E1913" t="s">
        <v>6517</v>
      </c>
      <c r="F1913" s="18">
        <v>8395.9537600000003</v>
      </c>
      <c r="G1913" s="18">
        <v>111921.96532</v>
      </c>
      <c r="H1913" s="18">
        <v>25722.54335</v>
      </c>
      <c r="I1913" s="18">
        <v>146040.46243000001</v>
      </c>
      <c r="J1913" s="19">
        <v>5.7500000000000002E-2</v>
      </c>
      <c r="K1913" s="19">
        <v>0.76639999999999997</v>
      </c>
      <c r="L1913" s="19">
        <v>0.17610000000000001</v>
      </c>
      <c r="M1913" s="20">
        <v>43</v>
      </c>
      <c r="N1913" s="19">
        <v>71.300448430493304</v>
      </c>
      <c r="O1913" s="19">
        <v>41.704035874439498</v>
      </c>
      <c r="P1913" s="19">
        <v>45.739910313901298</v>
      </c>
    </row>
    <row r="1914" spans="1:16" ht="14.1" x14ac:dyDescent="0.5">
      <c r="A1914" t="s">
        <v>6518</v>
      </c>
      <c r="B1914" s="17" t="s">
        <v>6499</v>
      </c>
      <c r="C1914" t="s">
        <v>2417</v>
      </c>
      <c r="D1914" t="s">
        <v>6516</v>
      </c>
      <c r="E1914" t="s">
        <v>6517</v>
      </c>
      <c r="F1914" s="18">
        <v>8689.65517</v>
      </c>
      <c r="G1914" s="18">
        <v>110855.17241</v>
      </c>
      <c r="H1914" s="18">
        <v>29889.655170000002</v>
      </c>
      <c r="I1914" s="18">
        <v>149434.48276000001</v>
      </c>
      <c r="J1914" s="19">
        <v>5.8200000000000002E-2</v>
      </c>
      <c r="K1914" s="19">
        <v>0.74180000000000001</v>
      </c>
      <c r="L1914" s="19">
        <v>0.2</v>
      </c>
      <c r="M1914" s="20">
        <v>43</v>
      </c>
      <c r="N1914" s="19">
        <v>72.645739910313907</v>
      </c>
      <c r="O1914" s="19">
        <v>31.390134529148</v>
      </c>
      <c r="P1914" s="19">
        <v>69.058295964125605</v>
      </c>
    </row>
    <row r="1915" spans="1:16" ht="14.1" x14ac:dyDescent="0.5">
      <c r="A1915" t="s">
        <v>6519</v>
      </c>
      <c r="B1915" s="17" t="s">
        <v>6520</v>
      </c>
      <c r="C1915" t="s">
        <v>2417</v>
      </c>
      <c r="D1915" t="s">
        <v>6521</v>
      </c>
      <c r="E1915" t="s">
        <v>6522</v>
      </c>
      <c r="F1915" s="18">
        <v>23643.41085</v>
      </c>
      <c r="G1915" s="18">
        <v>417333.33332999999</v>
      </c>
      <c r="H1915" s="18">
        <v>108868.21705000001</v>
      </c>
      <c r="I1915" s="18">
        <v>549844.96123999998</v>
      </c>
      <c r="J1915" s="19">
        <v>4.2999999999999997E-2</v>
      </c>
      <c r="K1915" s="19">
        <v>0.75900000000000001</v>
      </c>
      <c r="L1915" s="19">
        <v>0.19800000000000001</v>
      </c>
      <c r="M1915" s="20">
        <v>48</v>
      </c>
      <c r="N1915" s="19">
        <v>74.107142857142904</v>
      </c>
      <c r="O1915" s="19">
        <v>37.053571428571402</v>
      </c>
      <c r="P1915" s="19">
        <v>60.714285714285701</v>
      </c>
    </row>
    <row r="1916" spans="1:16" ht="14.1" x14ac:dyDescent="0.5">
      <c r="A1916" t="s">
        <v>6523</v>
      </c>
      <c r="B1916" s="17" t="s">
        <v>6520</v>
      </c>
      <c r="C1916" t="s">
        <v>2417</v>
      </c>
      <c r="D1916" t="s">
        <v>6521</v>
      </c>
      <c r="E1916" t="s">
        <v>6522</v>
      </c>
      <c r="F1916" s="18">
        <v>31716.666669999999</v>
      </c>
      <c r="G1916" s="18">
        <v>645283.33333000005</v>
      </c>
      <c r="H1916" s="18">
        <v>157616.66667000001</v>
      </c>
      <c r="I1916" s="18">
        <v>834616.66666999995</v>
      </c>
      <c r="J1916" s="19">
        <v>3.7999999999999999E-2</v>
      </c>
      <c r="K1916" s="19">
        <v>0.77310000000000001</v>
      </c>
      <c r="L1916" s="19">
        <v>0.1888</v>
      </c>
      <c r="M1916" s="20">
        <v>49</v>
      </c>
      <c r="N1916" s="19">
        <v>65.470852017937204</v>
      </c>
      <c r="O1916" s="19">
        <v>40.807174887892401</v>
      </c>
      <c r="P1916" s="19">
        <v>52.466367713004502</v>
      </c>
    </row>
    <row r="1917" spans="1:16" ht="14.1" x14ac:dyDescent="0.5">
      <c r="A1917" t="s">
        <v>6524</v>
      </c>
      <c r="B1917" s="17" t="s">
        <v>6525</v>
      </c>
      <c r="C1917" t="s">
        <v>2417</v>
      </c>
      <c r="D1917" t="s">
        <v>6513</v>
      </c>
      <c r="E1917" t="s">
        <v>6514</v>
      </c>
      <c r="F1917" s="18">
        <v>9680.9815999999992</v>
      </c>
      <c r="G1917" s="18">
        <v>50098.159509999998</v>
      </c>
      <c r="H1917" s="18">
        <v>8601.2269899999992</v>
      </c>
      <c r="I1917" s="18">
        <v>68380.368100000007</v>
      </c>
      <c r="J1917" s="19">
        <v>0.1416</v>
      </c>
      <c r="K1917" s="19">
        <v>0.73260000000000003</v>
      </c>
      <c r="L1917" s="19">
        <v>0.1258</v>
      </c>
      <c r="M1917" s="20">
        <v>40</v>
      </c>
      <c r="N1917" s="19">
        <v>96.412556053811699</v>
      </c>
      <c r="O1917" s="19">
        <v>36.771300448430502</v>
      </c>
      <c r="P1917" s="19">
        <v>8.52017937219731</v>
      </c>
    </row>
    <row r="1918" spans="1:16" ht="14.1" x14ac:dyDescent="0.5">
      <c r="A1918" t="s">
        <v>6526</v>
      </c>
      <c r="B1918" s="17" t="s">
        <v>6525</v>
      </c>
      <c r="C1918" t="s">
        <v>2417</v>
      </c>
      <c r="D1918" t="s">
        <v>6527</v>
      </c>
      <c r="E1918" t="s">
        <v>6528</v>
      </c>
      <c r="F1918" s="18">
        <v>5406.50407</v>
      </c>
      <c r="G1918" s="18">
        <v>52059.620600000002</v>
      </c>
      <c r="H1918" s="18">
        <v>13983.73984</v>
      </c>
      <c r="I1918" s="18">
        <v>71449.864499999996</v>
      </c>
      <c r="J1918" s="19">
        <v>7.5700000000000003E-2</v>
      </c>
      <c r="K1918" s="19">
        <v>0.72860000000000003</v>
      </c>
      <c r="L1918" s="19">
        <v>0.19570000000000001</v>
      </c>
      <c r="M1918" s="20">
        <v>40</v>
      </c>
      <c r="N1918" s="19">
        <v>69.955156950672603</v>
      </c>
      <c r="O1918" s="19">
        <v>35.426008968609899</v>
      </c>
      <c r="P1918" s="19">
        <v>58.7443946188341</v>
      </c>
    </row>
    <row r="1919" spans="1:16" ht="14.1" x14ac:dyDescent="0.5">
      <c r="A1919" t="s">
        <v>6529</v>
      </c>
      <c r="B1919" s="17" t="s">
        <v>6525</v>
      </c>
      <c r="C1919" t="s">
        <v>2417</v>
      </c>
      <c r="D1919" t="s">
        <v>6527</v>
      </c>
      <c r="E1919" t="s">
        <v>6528</v>
      </c>
      <c r="F1919" s="18">
        <v>13161.13161</v>
      </c>
      <c r="G1919" s="18">
        <v>158413.28412999999</v>
      </c>
      <c r="H1919" s="18">
        <v>35891.75892</v>
      </c>
      <c r="I1919" s="18">
        <v>207466.17465999999</v>
      </c>
      <c r="J1919" s="19">
        <v>6.3399999999999998E-2</v>
      </c>
      <c r="K1919" s="19">
        <v>0.76359999999999995</v>
      </c>
      <c r="L1919" s="19">
        <v>0.17299999999999999</v>
      </c>
      <c r="M1919" s="20">
        <v>44</v>
      </c>
      <c r="N1919" s="19">
        <v>74.4394618834081</v>
      </c>
      <c r="O1919" s="19">
        <v>35.874439461883398</v>
      </c>
      <c r="P1919" s="19">
        <v>48.430493273542602</v>
      </c>
    </row>
    <row r="1920" spans="1:16" ht="14.1" x14ac:dyDescent="0.5">
      <c r="A1920" t="s">
        <v>6530</v>
      </c>
      <c r="B1920" s="17" t="s">
        <v>6525</v>
      </c>
      <c r="C1920" t="s">
        <v>2417</v>
      </c>
      <c r="D1920" t="s">
        <v>6531</v>
      </c>
      <c r="E1920" t="s">
        <v>6532</v>
      </c>
      <c r="F1920" s="18">
        <v>8767.2727300000006</v>
      </c>
      <c r="G1920" s="18">
        <v>171647.27273</v>
      </c>
      <c r="H1920" s="18">
        <v>44500.909090000001</v>
      </c>
      <c r="I1920" s="18">
        <v>224915.45454999999</v>
      </c>
      <c r="J1920" s="19">
        <v>3.9E-2</v>
      </c>
      <c r="K1920" s="19">
        <v>0.76319999999999999</v>
      </c>
      <c r="L1920" s="19">
        <v>0.19789999999999999</v>
      </c>
      <c r="M1920" s="20">
        <v>45</v>
      </c>
      <c r="N1920" s="19">
        <v>64.732142857142904</v>
      </c>
      <c r="O1920" s="19">
        <v>37.5</v>
      </c>
      <c r="P1920" s="19">
        <v>63.839285714285701</v>
      </c>
    </row>
    <row r="1921" spans="1:16" ht="14.1" x14ac:dyDescent="0.5">
      <c r="A1921" t="s">
        <v>6533</v>
      </c>
      <c r="B1921" s="17" t="s">
        <v>6525</v>
      </c>
      <c r="C1921" t="s">
        <v>2417</v>
      </c>
      <c r="D1921" t="s">
        <v>6534</v>
      </c>
      <c r="E1921" t="s">
        <v>6535</v>
      </c>
      <c r="F1921" s="18">
        <v>14400</v>
      </c>
      <c r="G1921" s="18">
        <v>342171.42856999999</v>
      </c>
      <c r="H1921" s="18">
        <v>77485.714290000004</v>
      </c>
      <c r="I1921" s="18">
        <v>434057.14286000002</v>
      </c>
      <c r="J1921" s="19">
        <v>3.32E-2</v>
      </c>
      <c r="K1921" s="19">
        <v>0.7883</v>
      </c>
      <c r="L1921" s="19">
        <v>0.17849999999999999</v>
      </c>
      <c r="M1921" s="20">
        <v>47</v>
      </c>
      <c r="N1921" s="19">
        <v>58.295964125560502</v>
      </c>
      <c r="O1921" s="19">
        <v>44.843049327354301</v>
      </c>
      <c r="P1921" s="19">
        <v>56.053811659192803</v>
      </c>
    </row>
    <row r="1922" spans="1:16" ht="14.1" x14ac:dyDescent="0.5">
      <c r="A1922" t="s">
        <v>6536</v>
      </c>
      <c r="B1922" s="17" t="s">
        <v>6537</v>
      </c>
      <c r="C1922" t="s">
        <v>2417</v>
      </c>
      <c r="D1922" t="s">
        <v>6513</v>
      </c>
      <c r="E1922" t="s">
        <v>6514</v>
      </c>
      <c r="F1922" s="18">
        <v>4933.5548200000003</v>
      </c>
      <c r="G1922" s="18">
        <v>35930.232559999997</v>
      </c>
      <c r="H1922" s="18">
        <v>7890.3654500000002</v>
      </c>
      <c r="I1922" s="18">
        <v>48754.152820000003</v>
      </c>
      <c r="J1922" s="19">
        <v>0.1012</v>
      </c>
      <c r="K1922" s="19">
        <v>0.73699999999999999</v>
      </c>
      <c r="L1922" s="19">
        <v>0.1618</v>
      </c>
      <c r="M1922" s="20">
        <v>38</v>
      </c>
      <c r="N1922" s="19">
        <v>74.4394618834081</v>
      </c>
      <c r="O1922" s="19">
        <v>56.502242152466401</v>
      </c>
      <c r="P1922" s="19">
        <v>23.318385650224201</v>
      </c>
    </row>
    <row r="1923" spans="1:16" ht="14.1" x14ac:dyDescent="0.5">
      <c r="A1923" t="s">
        <v>6538</v>
      </c>
      <c r="B1923" s="17" t="s">
        <v>6537</v>
      </c>
      <c r="C1923" t="s">
        <v>2417</v>
      </c>
      <c r="D1923" t="s">
        <v>6539</v>
      </c>
      <c r="E1923" t="s">
        <v>6540</v>
      </c>
      <c r="F1923" s="18">
        <v>2863.5851200000002</v>
      </c>
      <c r="G1923" s="18">
        <v>136482.52536999999</v>
      </c>
      <c r="H1923" s="18">
        <v>30078.917700000002</v>
      </c>
      <c r="I1923" s="18">
        <v>169425.02817999999</v>
      </c>
      <c r="J1923" s="19">
        <v>1.6899999999999998E-2</v>
      </c>
      <c r="K1923" s="19">
        <v>0.80559999999999998</v>
      </c>
      <c r="L1923" s="19">
        <v>0.17749999999999999</v>
      </c>
      <c r="M1923" s="20">
        <v>44</v>
      </c>
      <c r="N1923" s="19">
        <v>13.004484304932699</v>
      </c>
      <c r="O1923" s="19">
        <v>69.506726457399097</v>
      </c>
      <c r="P1923" s="19">
        <v>51.121076233183899</v>
      </c>
    </row>
    <row r="1924" spans="1:16" ht="14.1" x14ac:dyDescent="0.5">
      <c r="A1924" t="s">
        <v>6541</v>
      </c>
      <c r="B1924" s="17" t="s">
        <v>6542</v>
      </c>
      <c r="C1924" t="s">
        <v>2417</v>
      </c>
      <c r="D1924" t="s">
        <v>6513</v>
      </c>
      <c r="E1924" t="s">
        <v>6514</v>
      </c>
      <c r="F1924" s="18">
        <v>5632.3337700000002</v>
      </c>
      <c r="G1924" s="18">
        <v>32398.956979999999</v>
      </c>
      <c r="H1924" s="18">
        <v>4850.0651900000003</v>
      </c>
      <c r="I1924" s="18">
        <v>42881.355929999998</v>
      </c>
      <c r="J1924" s="19">
        <v>0.1313</v>
      </c>
      <c r="K1924" s="19">
        <v>0.75549999999999995</v>
      </c>
      <c r="L1924" s="19">
        <v>0.11310000000000001</v>
      </c>
      <c r="M1924" s="20">
        <v>37</v>
      </c>
      <c r="N1924" s="19">
        <v>82.959641255605405</v>
      </c>
      <c r="O1924" s="19">
        <v>69.506726457399097</v>
      </c>
      <c r="P1924" s="19">
        <v>1.79372197309417</v>
      </c>
    </row>
    <row r="1925" spans="1:16" ht="14.1" x14ac:dyDescent="0.5">
      <c r="A1925" t="s">
        <v>6543</v>
      </c>
      <c r="B1925" s="17" t="s">
        <v>6544</v>
      </c>
      <c r="C1925" t="s">
        <v>2348</v>
      </c>
      <c r="D1925" t="s">
        <v>4941</v>
      </c>
      <c r="E1925" t="s">
        <v>4942</v>
      </c>
      <c r="F1925" s="18">
        <v>4.6272700000000002</v>
      </c>
      <c r="G1925" s="18">
        <v>4.0771100000000002</v>
      </c>
      <c r="H1925" s="18">
        <v>2.4656199999999999</v>
      </c>
      <c r="I1925" s="18">
        <v>11.17</v>
      </c>
      <c r="J1925" s="19">
        <v>0.41399999999999998</v>
      </c>
      <c r="K1925" s="19">
        <v>0.36499999999999999</v>
      </c>
      <c r="L1925" s="19">
        <v>0.221</v>
      </c>
      <c r="M1925" s="20">
        <v>23</v>
      </c>
      <c r="N1925" s="19">
        <v>52.466367713004502</v>
      </c>
      <c r="O1925" s="19">
        <v>75.784753363228702</v>
      </c>
      <c r="P1925" s="19">
        <v>28.699551569506699</v>
      </c>
    </row>
    <row r="1926" spans="1:16" ht="14.1" x14ac:dyDescent="0.5">
      <c r="A1926" t="s">
        <v>6545</v>
      </c>
      <c r="B1926" s="17" t="s">
        <v>6544</v>
      </c>
      <c r="C1926" t="s">
        <v>2348</v>
      </c>
      <c r="D1926" t="s">
        <v>4941</v>
      </c>
      <c r="E1926" t="s">
        <v>4942</v>
      </c>
      <c r="F1926" s="18">
        <v>7.3092899999999998</v>
      </c>
      <c r="G1926" s="18">
        <v>14.3483</v>
      </c>
      <c r="H1926" s="18">
        <v>11.57241</v>
      </c>
      <c r="I1926" s="18">
        <v>33.229999999999997</v>
      </c>
      <c r="J1926" s="19">
        <v>0.22</v>
      </c>
      <c r="K1926" s="19">
        <v>0.432</v>
      </c>
      <c r="L1926" s="19">
        <v>0.34799999999999998</v>
      </c>
      <c r="M1926" s="20">
        <v>27</v>
      </c>
      <c r="N1926" s="19">
        <v>10.2678571428571</v>
      </c>
      <c r="O1926" s="19">
        <v>86.607142857142904</v>
      </c>
      <c r="P1926" s="19">
        <v>62.946428571428598</v>
      </c>
    </row>
    <row r="1927" spans="1:16" ht="14.1" x14ac:dyDescent="0.5">
      <c r="A1927" t="s">
        <v>6546</v>
      </c>
      <c r="B1927" s="17" t="s">
        <v>6544</v>
      </c>
      <c r="C1927" t="s">
        <v>2348</v>
      </c>
      <c r="D1927" t="s">
        <v>4941</v>
      </c>
      <c r="E1927" t="s">
        <v>4942</v>
      </c>
      <c r="F1927" s="18">
        <v>8.3866599999999991</v>
      </c>
      <c r="G1927" s="18">
        <v>15.23832</v>
      </c>
      <c r="H1927" s="18">
        <v>14.90502</v>
      </c>
      <c r="I1927" s="18">
        <v>38.53</v>
      </c>
      <c r="J1927" s="19">
        <v>0.218</v>
      </c>
      <c r="K1927" s="19">
        <v>0.39500000000000002</v>
      </c>
      <c r="L1927" s="19">
        <v>0.38700000000000001</v>
      </c>
      <c r="M1927" s="20">
        <v>27</v>
      </c>
      <c r="N1927" s="19">
        <v>9.8214285714285694</v>
      </c>
      <c r="O1927" s="19">
        <v>74.107142857142904</v>
      </c>
      <c r="P1927" s="19">
        <v>71.428571428571402</v>
      </c>
    </row>
    <row r="1928" spans="1:16" ht="14.1" x14ac:dyDescent="0.5">
      <c r="A1928" t="s">
        <v>6547</v>
      </c>
      <c r="B1928" s="17" t="s">
        <v>6548</v>
      </c>
      <c r="C1928" t="s">
        <v>2354</v>
      </c>
      <c r="D1928" t="s">
        <v>6549</v>
      </c>
      <c r="E1928" t="s">
        <v>6550</v>
      </c>
      <c r="F1928" s="18">
        <v>1.70018</v>
      </c>
      <c r="G1928" s="18">
        <v>0.81201999999999996</v>
      </c>
      <c r="H1928" s="18">
        <v>0.57779999999999998</v>
      </c>
      <c r="I1928" s="18">
        <v>3.09</v>
      </c>
      <c r="J1928" s="19">
        <v>0.55000000000000004</v>
      </c>
      <c r="K1928" s="19">
        <v>0.26300000000000001</v>
      </c>
      <c r="L1928" s="19">
        <v>0.187</v>
      </c>
      <c r="M1928" s="20">
        <v>19</v>
      </c>
      <c r="N1928" s="19">
        <v>85.201793721973104</v>
      </c>
      <c r="O1928" s="19">
        <v>58.7443946188341</v>
      </c>
      <c r="P1928" s="19">
        <v>19.282511210762301</v>
      </c>
    </row>
    <row r="1929" spans="1:16" ht="14.1" x14ac:dyDescent="0.5">
      <c r="A1929" t="s">
        <v>6551</v>
      </c>
      <c r="B1929" s="17" t="s">
        <v>6548</v>
      </c>
      <c r="C1929" t="s">
        <v>2354</v>
      </c>
      <c r="D1929" t="s">
        <v>4941</v>
      </c>
      <c r="E1929" t="s">
        <v>4942</v>
      </c>
      <c r="F1929" s="18">
        <v>1.74529</v>
      </c>
      <c r="G1929" s="18">
        <v>0.73736000000000002</v>
      </c>
      <c r="H1929" s="18">
        <v>0.60733999999999999</v>
      </c>
      <c r="I1929" s="18">
        <v>3.09</v>
      </c>
      <c r="J1929" s="19">
        <v>0.56499999999999995</v>
      </c>
      <c r="K1929" s="19">
        <v>0.23899999999999999</v>
      </c>
      <c r="L1929" s="19">
        <v>0.19700000000000001</v>
      </c>
      <c r="M1929" s="20">
        <v>19</v>
      </c>
      <c r="N1929" s="19">
        <v>88.789237668161405</v>
      </c>
      <c r="O1929" s="19">
        <v>50.224215246636803</v>
      </c>
      <c r="P1929" s="19">
        <v>21.076233183856498</v>
      </c>
    </row>
    <row r="1930" spans="1:16" ht="14.1" x14ac:dyDescent="0.5">
      <c r="A1930" t="s">
        <v>6552</v>
      </c>
      <c r="B1930" s="17" t="s">
        <v>6548</v>
      </c>
      <c r="C1930" t="s">
        <v>2354</v>
      </c>
      <c r="D1930" t="s">
        <v>6549</v>
      </c>
      <c r="E1930" t="s">
        <v>6550</v>
      </c>
      <c r="F1930" s="18">
        <v>6.0012600000000003</v>
      </c>
      <c r="G1930" s="18">
        <v>8.23062</v>
      </c>
      <c r="H1930" s="18">
        <v>5.4081200000000003</v>
      </c>
      <c r="I1930" s="18">
        <v>19.64</v>
      </c>
      <c r="J1930" s="19">
        <v>0.30599999999999999</v>
      </c>
      <c r="K1930" s="19">
        <v>0.41899999999999998</v>
      </c>
      <c r="L1930" s="19">
        <v>0.27500000000000002</v>
      </c>
      <c r="M1930" s="20">
        <v>25</v>
      </c>
      <c r="N1930" s="19">
        <v>27.802690582959599</v>
      </c>
      <c r="O1930" s="19">
        <v>86.098654708520201</v>
      </c>
      <c r="P1930" s="19">
        <v>47.533632286995498</v>
      </c>
    </row>
    <row r="1931" spans="1:16" ht="14.1" x14ac:dyDescent="0.5">
      <c r="A1931" t="s">
        <v>6553</v>
      </c>
      <c r="B1931" s="17" t="s">
        <v>6548</v>
      </c>
      <c r="C1931" t="s">
        <v>2354</v>
      </c>
      <c r="D1931" t="s">
        <v>4941</v>
      </c>
      <c r="E1931" t="s">
        <v>4942</v>
      </c>
      <c r="F1931" s="18">
        <v>6.4687700000000001</v>
      </c>
      <c r="G1931" s="18">
        <v>7.5683999999999996</v>
      </c>
      <c r="H1931" s="18">
        <v>5.60283</v>
      </c>
      <c r="I1931" s="18">
        <v>19.64</v>
      </c>
      <c r="J1931" s="19">
        <v>0.32900000000000001</v>
      </c>
      <c r="K1931" s="19">
        <v>0.38500000000000001</v>
      </c>
      <c r="L1931" s="19">
        <v>0.28499999999999998</v>
      </c>
      <c r="M1931" s="20">
        <v>25</v>
      </c>
      <c r="N1931" s="19">
        <v>34.080717488789197</v>
      </c>
      <c r="O1931" s="19">
        <v>78.923766816143498</v>
      </c>
      <c r="P1931" s="19">
        <v>49.775784753363197</v>
      </c>
    </row>
    <row r="1932" spans="1:16" ht="14.1" x14ac:dyDescent="0.5">
      <c r="A1932" t="s">
        <v>6554</v>
      </c>
      <c r="B1932" s="17" t="s">
        <v>6548</v>
      </c>
      <c r="C1932" t="s">
        <v>2354</v>
      </c>
      <c r="D1932" t="s">
        <v>6549</v>
      </c>
      <c r="E1932" t="s">
        <v>6550</v>
      </c>
      <c r="F1932" s="18">
        <v>8.5115999999999996</v>
      </c>
      <c r="G1932" s="18">
        <v>10.961</v>
      </c>
      <c r="H1932" s="18">
        <v>8.9573999999999998</v>
      </c>
      <c r="I1932" s="18">
        <v>28.43</v>
      </c>
      <c r="J1932" s="19">
        <v>0.29899999999999999</v>
      </c>
      <c r="K1932" s="19">
        <v>0.38600000000000001</v>
      </c>
      <c r="L1932" s="19">
        <v>0.315</v>
      </c>
      <c r="M1932" s="20">
        <v>27</v>
      </c>
      <c r="N1932" s="19">
        <v>31.25</v>
      </c>
      <c r="O1932" s="19">
        <v>71.875</v>
      </c>
      <c r="P1932" s="19">
        <v>52.678571428571402</v>
      </c>
    </row>
    <row r="1933" spans="1:16" ht="14.1" x14ac:dyDescent="0.5">
      <c r="A1933" t="s">
        <v>6555</v>
      </c>
      <c r="B1933" s="17" t="s">
        <v>6548</v>
      </c>
      <c r="C1933" t="s">
        <v>2354</v>
      </c>
      <c r="D1933" t="s">
        <v>4941</v>
      </c>
      <c r="E1933" t="s">
        <v>4942</v>
      </c>
      <c r="F1933" s="18">
        <v>8.6934000000000005</v>
      </c>
      <c r="G1933" s="18">
        <v>10.6473</v>
      </c>
      <c r="H1933" s="18">
        <v>9.0892999999999997</v>
      </c>
      <c r="I1933" s="18">
        <v>28.43</v>
      </c>
      <c r="J1933" s="19">
        <v>0.30599999999999999</v>
      </c>
      <c r="K1933" s="19">
        <v>0.375</v>
      </c>
      <c r="L1933" s="19">
        <v>0.32</v>
      </c>
      <c r="M1933" s="20">
        <v>27</v>
      </c>
      <c r="N1933" s="19">
        <v>34.375</v>
      </c>
      <c r="O1933" s="19">
        <v>69.196428571428598</v>
      </c>
      <c r="P1933" s="19">
        <v>54.017857142857103</v>
      </c>
    </row>
    <row r="1934" spans="1:16" ht="14.1" x14ac:dyDescent="0.5">
      <c r="A1934" t="s">
        <v>6556</v>
      </c>
      <c r="B1934" s="17" t="s">
        <v>6557</v>
      </c>
      <c r="C1934" t="s">
        <v>6558</v>
      </c>
      <c r="D1934" t="s">
        <v>6559</v>
      </c>
      <c r="E1934" t="s">
        <v>6560</v>
      </c>
      <c r="F1934" s="18">
        <v>2837.43842</v>
      </c>
      <c r="G1934" s="18">
        <v>6952.3809499999998</v>
      </c>
      <c r="H1934" s="18">
        <v>2177.3398999999999</v>
      </c>
      <c r="I1934" s="18">
        <v>11967.15928</v>
      </c>
      <c r="J1934" s="19">
        <v>0.23710000000000001</v>
      </c>
      <c r="K1934" s="19">
        <v>0.58099999999999996</v>
      </c>
      <c r="L1934" s="19">
        <v>0.18190000000000001</v>
      </c>
      <c r="M1934" s="20">
        <v>33</v>
      </c>
      <c r="N1934" s="19">
        <v>90.625</v>
      </c>
      <c r="O1934" s="19">
        <v>20.9821428571429</v>
      </c>
      <c r="P1934" s="19">
        <v>34.375</v>
      </c>
    </row>
    <row r="1935" spans="1:16" ht="14.1" x14ac:dyDescent="0.5">
      <c r="A1935" t="s">
        <v>6561</v>
      </c>
      <c r="B1935" s="17" t="s">
        <v>6557</v>
      </c>
      <c r="C1935" t="s">
        <v>6558</v>
      </c>
      <c r="D1935" t="s">
        <v>6559</v>
      </c>
      <c r="E1935" t="s">
        <v>6560</v>
      </c>
      <c r="F1935" s="18">
        <v>3993.2659899999999</v>
      </c>
      <c r="G1935" s="18">
        <v>17858.585859999999</v>
      </c>
      <c r="H1935" s="18">
        <v>4791.2457899999999</v>
      </c>
      <c r="I1935" s="18">
        <v>26643.09764</v>
      </c>
      <c r="J1935" s="19">
        <v>0.14990000000000001</v>
      </c>
      <c r="K1935" s="19">
        <v>0.67030000000000001</v>
      </c>
      <c r="L1935" s="19">
        <v>0.17979999999999999</v>
      </c>
      <c r="M1935" s="20">
        <v>35</v>
      </c>
      <c r="N1935" s="19">
        <v>82.959641255605405</v>
      </c>
      <c r="O1935" s="19">
        <v>36.771300448430502</v>
      </c>
      <c r="P1935" s="19">
        <v>34.977578475336301</v>
      </c>
    </row>
    <row r="1936" spans="1:16" ht="14.1" x14ac:dyDescent="0.5">
      <c r="A1936" t="s">
        <v>6562</v>
      </c>
      <c r="B1936" s="17" t="s">
        <v>6557</v>
      </c>
      <c r="C1936" t="s">
        <v>6558</v>
      </c>
      <c r="D1936" t="s">
        <v>6563</v>
      </c>
      <c r="E1936" t="s">
        <v>6564</v>
      </c>
      <c r="F1936" s="18">
        <v>4421.85203</v>
      </c>
      <c r="G1936" s="18">
        <v>26450.269479999999</v>
      </c>
      <c r="H1936" s="18">
        <v>6082.8025500000003</v>
      </c>
      <c r="I1936" s="18">
        <v>36954.924059999998</v>
      </c>
      <c r="J1936" s="19">
        <v>0.1197</v>
      </c>
      <c r="K1936" s="19">
        <v>0.7157</v>
      </c>
      <c r="L1936" s="19">
        <v>0.1646</v>
      </c>
      <c r="M1936" s="20">
        <v>37</v>
      </c>
      <c r="N1936" s="19">
        <v>73.094170403587398</v>
      </c>
      <c r="O1936" s="19">
        <v>47.982062780269104</v>
      </c>
      <c r="P1936" s="19">
        <v>27.802690582959599</v>
      </c>
    </row>
    <row r="1937" spans="1:16" ht="14.1" x14ac:dyDescent="0.5">
      <c r="A1937" t="s">
        <v>6565</v>
      </c>
      <c r="B1937" s="17" t="s">
        <v>6557</v>
      </c>
      <c r="C1937" t="s">
        <v>6558</v>
      </c>
      <c r="D1937" t="s">
        <v>6563</v>
      </c>
      <c r="E1937" t="s">
        <v>6564</v>
      </c>
      <c r="F1937" s="18">
        <v>3820.6278000000002</v>
      </c>
      <c r="G1937" s="18">
        <v>29524.663680000001</v>
      </c>
      <c r="H1937" s="18">
        <v>6128.5500700000002</v>
      </c>
      <c r="I1937" s="18">
        <v>39473.841549999997</v>
      </c>
      <c r="J1937" s="19">
        <v>9.6799999999999997E-2</v>
      </c>
      <c r="K1937" s="19">
        <v>0.748</v>
      </c>
      <c r="L1937" s="19">
        <v>0.15529999999999999</v>
      </c>
      <c r="M1937" s="20">
        <v>37</v>
      </c>
      <c r="N1937" s="19">
        <v>62.331838565022402</v>
      </c>
      <c r="O1937" s="19">
        <v>65.919282511210795</v>
      </c>
      <c r="P1937" s="19">
        <v>19.282511210762301</v>
      </c>
    </row>
    <row r="1938" spans="1:16" ht="14.1" x14ac:dyDescent="0.5">
      <c r="A1938" t="s">
        <v>6566</v>
      </c>
      <c r="B1938" s="17" t="s">
        <v>6557</v>
      </c>
      <c r="C1938" t="s">
        <v>6558</v>
      </c>
      <c r="D1938" t="s">
        <v>6563</v>
      </c>
      <c r="E1938" t="s">
        <v>6564</v>
      </c>
      <c r="F1938" s="18">
        <v>5355.8052399999997</v>
      </c>
      <c r="G1938" s="18">
        <v>31962.54682</v>
      </c>
      <c r="H1938" s="18">
        <v>5441.9475700000003</v>
      </c>
      <c r="I1938" s="18">
        <v>42760.299630000001</v>
      </c>
      <c r="J1938" s="19">
        <v>0.12529999999999999</v>
      </c>
      <c r="K1938" s="19">
        <v>0.74750000000000005</v>
      </c>
      <c r="L1938" s="19">
        <v>0.1273</v>
      </c>
      <c r="M1938" s="20">
        <v>37</v>
      </c>
      <c r="N1938" s="19">
        <v>78.923766816143498</v>
      </c>
      <c r="O1938" s="19">
        <v>65.022421524663699</v>
      </c>
      <c r="P1938" s="19">
        <v>5.8295964125560502</v>
      </c>
    </row>
    <row r="1939" spans="1:16" ht="14.1" x14ac:dyDescent="0.5">
      <c r="A1939" t="s">
        <v>6567</v>
      </c>
      <c r="B1939" s="17" t="s">
        <v>6557</v>
      </c>
      <c r="C1939" t="s">
        <v>6558</v>
      </c>
      <c r="D1939" t="s">
        <v>6559</v>
      </c>
      <c r="E1939" t="s">
        <v>6560</v>
      </c>
      <c r="F1939" s="18">
        <v>4266.6666699999996</v>
      </c>
      <c r="G1939" s="18">
        <v>32375.438600000001</v>
      </c>
      <c r="H1939" s="18">
        <v>6235.0877200000004</v>
      </c>
      <c r="I1939" s="18">
        <v>42877.19298</v>
      </c>
      <c r="J1939" s="19">
        <v>9.9500000000000005E-2</v>
      </c>
      <c r="K1939" s="19">
        <v>0.75509999999999999</v>
      </c>
      <c r="L1939" s="19">
        <v>0.1454</v>
      </c>
      <c r="M1939" s="20">
        <v>37</v>
      </c>
      <c r="N1939" s="19">
        <v>63.228699551569498</v>
      </c>
      <c r="O1939" s="19">
        <v>69.058295964125605</v>
      </c>
      <c r="P1939" s="19">
        <v>14.7982062780269</v>
      </c>
    </row>
    <row r="1940" spans="1:16" ht="14.1" x14ac:dyDescent="0.5">
      <c r="A1940" t="s">
        <v>6568</v>
      </c>
      <c r="B1940" s="17" t="s">
        <v>6557</v>
      </c>
      <c r="C1940" t="s">
        <v>6558</v>
      </c>
      <c r="D1940" t="s">
        <v>4448</v>
      </c>
      <c r="E1940" t="s">
        <v>4449</v>
      </c>
      <c r="F1940" s="18">
        <v>2592</v>
      </c>
      <c r="G1940" s="18">
        <v>41440</v>
      </c>
      <c r="H1940" s="18">
        <v>6960</v>
      </c>
      <c r="I1940" s="18">
        <v>50992</v>
      </c>
      <c r="J1940" s="19">
        <v>5.0799999999999998E-2</v>
      </c>
      <c r="K1940" s="19">
        <v>0.81269999999999998</v>
      </c>
      <c r="L1940" s="19">
        <v>0.13650000000000001</v>
      </c>
      <c r="M1940" s="20">
        <v>38</v>
      </c>
      <c r="N1940" s="19">
        <v>34.977578475336301</v>
      </c>
      <c r="O1940" s="19">
        <v>89.686098654708502</v>
      </c>
      <c r="P1940" s="19">
        <v>9.8654708520179408</v>
      </c>
    </row>
    <row r="1941" spans="1:16" ht="14.1" x14ac:dyDescent="0.5">
      <c r="A1941" t="s">
        <v>6569</v>
      </c>
      <c r="B1941" s="17" t="s">
        <v>6557</v>
      </c>
      <c r="C1941" t="s">
        <v>6558</v>
      </c>
      <c r="D1941" t="s">
        <v>6559</v>
      </c>
      <c r="E1941" t="s">
        <v>6560</v>
      </c>
      <c r="F1941" s="18">
        <v>4793.2960899999998</v>
      </c>
      <c r="G1941" s="18">
        <v>59001.862200000003</v>
      </c>
      <c r="H1941" s="18">
        <v>6864.0595899999998</v>
      </c>
      <c r="I1941" s="18">
        <v>70659.217879999997</v>
      </c>
      <c r="J1941" s="19">
        <v>6.7799999999999999E-2</v>
      </c>
      <c r="K1941" s="19">
        <v>0.83499999999999996</v>
      </c>
      <c r="L1941" s="19">
        <v>9.7100000000000006E-2</v>
      </c>
      <c r="M1941" s="20">
        <v>40</v>
      </c>
      <c r="N1941" s="19">
        <v>65.919282511210795</v>
      </c>
      <c r="O1941" s="19">
        <v>93.721973094170394</v>
      </c>
      <c r="P1941" s="19">
        <v>0.89686098654708502</v>
      </c>
    </row>
    <row r="1942" spans="1:16" ht="14.1" x14ac:dyDescent="0.5">
      <c r="A1942" t="s">
        <v>6570</v>
      </c>
      <c r="B1942" s="17" t="s">
        <v>6557</v>
      </c>
      <c r="C1942" t="s">
        <v>6558</v>
      </c>
      <c r="D1942" t="s">
        <v>6563</v>
      </c>
      <c r="E1942" t="s">
        <v>6564</v>
      </c>
      <c r="F1942" s="18">
        <v>4277.26433</v>
      </c>
      <c r="G1942" s="18">
        <v>75105.360440000004</v>
      </c>
      <c r="H1942" s="18">
        <v>5929.7596999999996</v>
      </c>
      <c r="I1942" s="18">
        <v>85312.384470000005</v>
      </c>
      <c r="J1942" s="19">
        <v>5.0099999999999999E-2</v>
      </c>
      <c r="K1942" s="19">
        <v>0.88039999999999996</v>
      </c>
      <c r="L1942" s="19">
        <v>6.9500000000000006E-2</v>
      </c>
      <c r="M1942" s="20">
        <v>41</v>
      </c>
      <c r="N1942" s="19">
        <v>50.672645739910301</v>
      </c>
      <c r="O1942" s="19">
        <v>100</v>
      </c>
      <c r="P1942" s="19">
        <v>0</v>
      </c>
    </row>
    <row r="1943" spans="1:16" ht="14.1" x14ac:dyDescent="0.5">
      <c r="A1943" t="s">
        <v>6571</v>
      </c>
      <c r="B1943" s="17" t="s">
        <v>6557</v>
      </c>
      <c r="C1943" t="s">
        <v>6558</v>
      </c>
      <c r="D1943" t="s">
        <v>6559</v>
      </c>
      <c r="E1943" t="s">
        <v>6560</v>
      </c>
      <c r="F1943" s="18">
        <v>5777.7777800000003</v>
      </c>
      <c r="G1943" s="18">
        <v>92035.714290000004</v>
      </c>
      <c r="H1943" s="18">
        <v>7797.6190500000002</v>
      </c>
      <c r="I1943" s="18">
        <v>105611.11111</v>
      </c>
      <c r="J1943" s="19">
        <v>5.4699999999999999E-2</v>
      </c>
      <c r="K1943" s="19">
        <v>0.87150000000000005</v>
      </c>
      <c r="L1943" s="19">
        <v>7.3800000000000004E-2</v>
      </c>
      <c r="M1943" s="20">
        <v>42</v>
      </c>
      <c r="N1943" s="19">
        <v>62.946428571428598</v>
      </c>
      <c r="O1943" s="19">
        <v>97.767857142857096</v>
      </c>
      <c r="P1943" s="19">
        <v>1.33928571428571</v>
      </c>
    </row>
    <row r="1944" spans="1:16" ht="14.1" x14ac:dyDescent="0.5">
      <c r="A1944" t="s">
        <v>6572</v>
      </c>
      <c r="B1944" s="17" t="s">
        <v>6557</v>
      </c>
      <c r="C1944" t="s">
        <v>6558</v>
      </c>
      <c r="D1944" t="s">
        <v>6559</v>
      </c>
      <c r="E1944" t="s">
        <v>6560</v>
      </c>
      <c r="F1944" s="18">
        <v>5380.9523799999997</v>
      </c>
      <c r="G1944" s="18">
        <v>107346.32034999999</v>
      </c>
      <c r="H1944" s="18">
        <v>7463.2034599999997</v>
      </c>
      <c r="I1944" s="18">
        <v>120190.47619</v>
      </c>
      <c r="J1944" s="19">
        <v>4.48E-2</v>
      </c>
      <c r="K1944" s="19">
        <v>0.8931</v>
      </c>
      <c r="L1944" s="19">
        <v>6.2100000000000002E-2</v>
      </c>
      <c r="M1944" s="20">
        <v>42</v>
      </c>
      <c r="N1944" s="19">
        <v>52.232142857142897</v>
      </c>
      <c r="O1944" s="19">
        <v>99.553571428571402</v>
      </c>
      <c r="P1944" s="19">
        <v>0.44642857142857101</v>
      </c>
    </row>
    <row r="1945" spans="1:16" ht="14.1" x14ac:dyDescent="0.5">
      <c r="A1945" t="s">
        <v>6573</v>
      </c>
      <c r="B1945" s="17" t="s">
        <v>54</v>
      </c>
      <c r="C1945" t="s">
        <v>2393</v>
      </c>
      <c r="D1945" t="s">
        <v>6574</v>
      </c>
      <c r="E1945" t="s">
        <v>6575</v>
      </c>
      <c r="F1945" s="18">
        <v>3.2782</v>
      </c>
      <c r="G1945" s="18">
        <v>2.6579999999999999</v>
      </c>
      <c r="H1945" s="18">
        <v>3.0124</v>
      </c>
      <c r="I1945" s="18">
        <v>8.86</v>
      </c>
      <c r="J1945" s="19">
        <v>0.37</v>
      </c>
      <c r="K1945" s="19">
        <v>0.3</v>
      </c>
      <c r="L1945" s="19">
        <v>0.34</v>
      </c>
      <c r="M1945" s="20">
        <v>23</v>
      </c>
      <c r="N1945" s="19">
        <v>39.910313901345297</v>
      </c>
      <c r="O1945" s="19">
        <v>56.053811659192803</v>
      </c>
      <c r="P1945" s="19">
        <v>62.780269058296</v>
      </c>
    </row>
    <row r="1946" spans="1:16" ht="14.1" x14ac:dyDescent="0.5">
      <c r="A1946" t="s">
        <v>6576</v>
      </c>
      <c r="B1946" s="17" t="s">
        <v>54</v>
      </c>
      <c r="C1946" t="s">
        <v>2393</v>
      </c>
      <c r="D1946" t="s">
        <v>6574</v>
      </c>
      <c r="E1946" t="s">
        <v>6575</v>
      </c>
      <c r="F1946" s="18">
        <v>3.4533999999999998</v>
      </c>
      <c r="G1946" s="18">
        <v>4.5674000000000001</v>
      </c>
      <c r="H1946" s="18">
        <v>3.2305999999999999</v>
      </c>
      <c r="I1946" s="18">
        <v>11.14</v>
      </c>
      <c r="J1946" s="19">
        <v>0.31</v>
      </c>
      <c r="K1946" s="19">
        <v>0.41</v>
      </c>
      <c r="L1946" s="19">
        <v>0.28999999999999998</v>
      </c>
      <c r="M1946" s="20">
        <v>23</v>
      </c>
      <c r="N1946" s="19">
        <v>29.147982062780301</v>
      </c>
      <c r="O1946" s="19">
        <v>86.995515695067297</v>
      </c>
      <c r="P1946" s="19">
        <v>50.224215246636803</v>
      </c>
    </row>
    <row r="1947" spans="1:16" ht="14.1" x14ac:dyDescent="0.5">
      <c r="A1947" t="s">
        <v>6577</v>
      </c>
      <c r="B1947" s="17" t="s">
        <v>54</v>
      </c>
      <c r="C1947" t="s">
        <v>2393</v>
      </c>
      <c r="D1947" t="s">
        <v>6574</v>
      </c>
      <c r="E1947" t="s">
        <v>6575</v>
      </c>
      <c r="F1947" s="18">
        <v>3.7311999999999999</v>
      </c>
      <c r="G1947" s="18">
        <v>3.9643999999999999</v>
      </c>
      <c r="H1947" s="18">
        <v>3.9643999999999999</v>
      </c>
      <c r="I1947" s="18">
        <v>11.66</v>
      </c>
      <c r="J1947" s="19">
        <v>0.32</v>
      </c>
      <c r="K1947" s="19">
        <v>0.34</v>
      </c>
      <c r="L1947" s="19">
        <v>0.34</v>
      </c>
      <c r="M1947" s="20">
        <v>24</v>
      </c>
      <c r="N1947" s="19">
        <v>32.589285714285701</v>
      </c>
      <c r="O1947" s="19">
        <v>59.821428571428598</v>
      </c>
      <c r="P1947" s="19">
        <v>66.071428571428598</v>
      </c>
    </row>
    <row r="1948" spans="1:16" ht="14.1" x14ac:dyDescent="0.5">
      <c r="A1948" t="s">
        <v>6578</v>
      </c>
      <c r="B1948" s="17" t="s">
        <v>6579</v>
      </c>
      <c r="C1948" t="s">
        <v>2393</v>
      </c>
      <c r="D1948" t="s">
        <v>6574</v>
      </c>
      <c r="E1948" t="s">
        <v>6575</v>
      </c>
      <c r="F1948" s="18">
        <v>3.9689999999999999</v>
      </c>
      <c r="G1948" s="18">
        <v>3.2886000000000002</v>
      </c>
      <c r="H1948" s="18">
        <v>4.0823999999999998</v>
      </c>
      <c r="I1948" s="18">
        <v>11.34</v>
      </c>
      <c r="J1948" s="19">
        <v>0.35</v>
      </c>
      <c r="K1948" s="19">
        <v>0.28999999999999998</v>
      </c>
      <c r="L1948" s="19">
        <v>0.36</v>
      </c>
      <c r="M1948" s="20">
        <v>23</v>
      </c>
      <c r="N1948" s="19">
        <v>35.426008968609899</v>
      </c>
      <c r="O1948" s="19">
        <v>50.224215246636803</v>
      </c>
      <c r="P1948" s="19">
        <v>65.470852017937204</v>
      </c>
    </row>
    <row r="1949" spans="1:16" ht="14.1" x14ac:dyDescent="0.5">
      <c r="A1949" t="s">
        <v>6580</v>
      </c>
      <c r="B1949" s="17" t="s">
        <v>6579</v>
      </c>
      <c r="C1949" t="s">
        <v>2393</v>
      </c>
      <c r="D1949" t="s">
        <v>6574</v>
      </c>
      <c r="E1949" t="s">
        <v>6575</v>
      </c>
      <c r="F1949" s="18">
        <v>3.6623999999999999</v>
      </c>
      <c r="G1949" s="18">
        <v>4.7088000000000001</v>
      </c>
      <c r="H1949" s="18">
        <v>4.7088000000000001</v>
      </c>
      <c r="I1949" s="18">
        <v>13.08</v>
      </c>
      <c r="J1949" s="19">
        <v>0.28000000000000003</v>
      </c>
      <c r="K1949" s="19">
        <v>0.36</v>
      </c>
      <c r="L1949" s="19">
        <v>0.36</v>
      </c>
      <c r="M1949" s="20">
        <v>24</v>
      </c>
      <c r="N1949" s="19">
        <v>24.553571428571399</v>
      </c>
      <c r="O1949" s="19">
        <v>67.857142857142904</v>
      </c>
      <c r="P1949" s="19">
        <v>71.428571428571402</v>
      </c>
    </row>
    <row r="1950" spans="1:16" ht="14.1" x14ac:dyDescent="0.5">
      <c r="A1950" t="s">
        <v>6581</v>
      </c>
      <c r="B1950" s="17" t="s">
        <v>6579</v>
      </c>
      <c r="C1950" t="s">
        <v>2393</v>
      </c>
      <c r="D1950" t="s">
        <v>6574</v>
      </c>
      <c r="E1950" t="s">
        <v>6575</v>
      </c>
      <c r="F1950" s="18">
        <v>4.1337000000000002</v>
      </c>
      <c r="G1950" s="18">
        <v>5.6646999999999998</v>
      </c>
      <c r="H1950" s="18">
        <v>5.5115999999999996</v>
      </c>
      <c r="I1950" s="18">
        <v>15.31</v>
      </c>
      <c r="J1950" s="19">
        <v>0.27</v>
      </c>
      <c r="K1950" s="19">
        <v>0.37</v>
      </c>
      <c r="L1950" s="19">
        <v>0.36</v>
      </c>
      <c r="M1950" s="20">
        <v>25</v>
      </c>
      <c r="N1950" s="19">
        <v>19.282511210762301</v>
      </c>
      <c r="O1950" s="19">
        <v>75.336322869955197</v>
      </c>
      <c r="P1950" s="19">
        <v>71.300448430493304</v>
      </c>
    </row>
    <row r="1951" spans="1:16" ht="14.1" x14ac:dyDescent="0.5">
      <c r="A1951" t="s">
        <v>6582</v>
      </c>
      <c r="B1951" s="17" t="s">
        <v>6583</v>
      </c>
      <c r="C1951" t="s">
        <v>2393</v>
      </c>
      <c r="D1951" t="s">
        <v>6574</v>
      </c>
      <c r="E1951" t="s">
        <v>6575</v>
      </c>
      <c r="F1951" s="18">
        <v>2.8026</v>
      </c>
      <c r="G1951" s="18">
        <v>3.2178</v>
      </c>
      <c r="H1951" s="18">
        <v>4.4634</v>
      </c>
      <c r="I1951" s="18">
        <v>10.38</v>
      </c>
      <c r="J1951" s="19">
        <v>0.27</v>
      </c>
      <c r="K1951" s="19">
        <v>0.31</v>
      </c>
      <c r="L1951" s="19">
        <v>0.43</v>
      </c>
      <c r="M1951" s="20">
        <v>23</v>
      </c>
      <c r="N1951" s="19">
        <v>17.4887892376682</v>
      </c>
      <c r="O1951" s="19">
        <v>58.7443946188341</v>
      </c>
      <c r="P1951" s="19">
        <v>81.614349775784802</v>
      </c>
    </row>
    <row r="1952" spans="1:16" ht="14.1" x14ac:dyDescent="0.5">
      <c r="A1952" t="s">
        <v>6584</v>
      </c>
      <c r="B1952" s="17" t="s">
        <v>6583</v>
      </c>
      <c r="C1952" t="s">
        <v>2393</v>
      </c>
      <c r="D1952" t="s">
        <v>6574</v>
      </c>
      <c r="E1952" t="s">
        <v>6575</v>
      </c>
      <c r="F1952" s="18">
        <v>3.5733999999999999</v>
      </c>
      <c r="G1952" s="18">
        <v>3.0478999999999998</v>
      </c>
      <c r="H1952" s="18">
        <v>3.9937999999999998</v>
      </c>
      <c r="I1952" s="18">
        <v>10.51</v>
      </c>
      <c r="J1952" s="19">
        <v>0.34</v>
      </c>
      <c r="K1952" s="19">
        <v>0.28999999999999998</v>
      </c>
      <c r="L1952" s="19">
        <v>0.38</v>
      </c>
      <c r="M1952" s="20">
        <v>23</v>
      </c>
      <c r="N1952" s="19">
        <v>33.632286995515699</v>
      </c>
      <c r="O1952" s="19">
        <v>49.775784753363197</v>
      </c>
      <c r="P1952" s="19">
        <v>70.403587443946194</v>
      </c>
    </row>
    <row r="1953" spans="1:16" ht="14.1" x14ac:dyDescent="0.5">
      <c r="A1953" t="s">
        <v>6585</v>
      </c>
      <c r="B1953" s="17" t="s">
        <v>6583</v>
      </c>
      <c r="C1953" t="s">
        <v>2393</v>
      </c>
      <c r="D1953" t="s">
        <v>6574</v>
      </c>
      <c r="E1953" t="s">
        <v>6575</v>
      </c>
      <c r="F1953" s="18">
        <v>2.8782000000000001</v>
      </c>
      <c r="G1953" s="18">
        <v>3.4317000000000002</v>
      </c>
      <c r="H1953" s="18">
        <v>4.6494</v>
      </c>
      <c r="I1953" s="18">
        <v>11.07</v>
      </c>
      <c r="J1953" s="19">
        <v>0.26</v>
      </c>
      <c r="K1953" s="19">
        <v>0.31</v>
      </c>
      <c r="L1953" s="19">
        <v>0.42</v>
      </c>
      <c r="M1953" s="20">
        <v>23</v>
      </c>
      <c r="N1953" s="19">
        <v>15.695067264574</v>
      </c>
      <c r="O1953" s="19">
        <v>58.295964125560502</v>
      </c>
      <c r="P1953" s="19">
        <v>80.269058295964101</v>
      </c>
    </row>
    <row r="1954" spans="1:16" ht="14.1" x14ac:dyDescent="0.5">
      <c r="A1954" t="s">
        <v>6586</v>
      </c>
      <c r="B1954" s="17" t="s">
        <v>6583</v>
      </c>
      <c r="C1954" t="s">
        <v>2393</v>
      </c>
      <c r="D1954" t="s">
        <v>6574</v>
      </c>
      <c r="E1954" t="s">
        <v>6575</v>
      </c>
      <c r="F1954" s="18">
        <v>2.88</v>
      </c>
      <c r="G1954" s="18">
        <v>4.2624000000000004</v>
      </c>
      <c r="H1954" s="18">
        <v>4.2624000000000004</v>
      </c>
      <c r="I1954" s="18">
        <v>11.52</v>
      </c>
      <c r="J1954" s="19">
        <v>0.25</v>
      </c>
      <c r="K1954" s="19">
        <v>0.37</v>
      </c>
      <c r="L1954" s="19">
        <v>0.37</v>
      </c>
      <c r="M1954" s="20">
        <v>23</v>
      </c>
      <c r="N1954" s="19">
        <v>13.452914798206301</v>
      </c>
      <c r="O1954" s="19">
        <v>78.475336322870007</v>
      </c>
      <c r="P1954" s="19">
        <v>69.058295964125605</v>
      </c>
    </row>
    <row r="1955" spans="1:16" ht="14.1" x14ac:dyDescent="0.5">
      <c r="A1955" t="s">
        <v>6587</v>
      </c>
      <c r="B1955" s="17" t="s">
        <v>6583</v>
      </c>
      <c r="C1955" t="s">
        <v>2393</v>
      </c>
      <c r="D1955" t="s">
        <v>6574</v>
      </c>
      <c r="E1955" t="s">
        <v>6575</v>
      </c>
      <c r="F1955" s="18">
        <v>3.3155999999999999</v>
      </c>
      <c r="G1955" s="18">
        <v>4.5435999999999996</v>
      </c>
      <c r="H1955" s="18">
        <v>4.4207999999999998</v>
      </c>
      <c r="I1955" s="18">
        <v>12.28</v>
      </c>
      <c r="J1955" s="19">
        <v>0.27</v>
      </c>
      <c r="K1955" s="19">
        <v>0.37</v>
      </c>
      <c r="L1955" s="19">
        <v>0.36</v>
      </c>
      <c r="M1955" s="20">
        <v>24</v>
      </c>
      <c r="N1955" s="19">
        <v>23.214285714285701</v>
      </c>
      <c r="O1955" s="19">
        <v>70.982142857142904</v>
      </c>
      <c r="P1955" s="19">
        <v>71.875</v>
      </c>
    </row>
    <row r="1956" spans="1:16" ht="14.1" x14ac:dyDescent="0.5">
      <c r="A1956" t="s">
        <v>6588</v>
      </c>
      <c r="B1956" s="17" t="s">
        <v>6583</v>
      </c>
      <c r="C1956" t="s">
        <v>2393</v>
      </c>
      <c r="D1956" t="s">
        <v>6574</v>
      </c>
      <c r="E1956" t="s">
        <v>6575</v>
      </c>
      <c r="F1956" s="18">
        <v>4.3470000000000004</v>
      </c>
      <c r="G1956" s="18">
        <v>5.5061999999999998</v>
      </c>
      <c r="H1956" s="18">
        <v>4.7816999999999998</v>
      </c>
      <c r="I1956" s="18">
        <v>14.49</v>
      </c>
      <c r="J1956" s="19">
        <v>0.3</v>
      </c>
      <c r="K1956" s="19">
        <v>0.38</v>
      </c>
      <c r="L1956" s="19">
        <v>0.33</v>
      </c>
      <c r="M1956" s="20">
        <v>24</v>
      </c>
      <c r="N1956" s="19">
        <v>27.2321428571429</v>
      </c>
      <c r="O1956" s="19">
        <v>73.660714285714306</v>
      </c>
      <c r="P1956" s="19">
        <v>63.392857142857103</v>
      </c>
    </row>
    <row r="1957" spans="1:16" ht="14.1" x14ac:dyDescent="0.5">
      <c r="A1957" t="s">
        <v>6589</v>
      </c>
      <c r="B1957" s="17" t="s">
        <v>1473</v>
      </c>
      <c r="C1957" t="s">
        <v>2357</v>
      </c>
      <c r="D1957" t="s">
        <v>5260</v>
      </c>
      <c r="E1957" t="s">
        <v>5261</v>
      </c>
      <c r="F1957" s="18">
        <v>0.49520999999999998</v>
      </c>
      <c r="G1957" s="18">
        <v>0.17496</v>
      </c>
      <c r="H1957" s="18">
        <v>0.10263</v>
      </c>
      <c r="I1957" s="18">
        <v>0.77280000000000004</v>
      </c>
      <c r="J1957" s="19">
        <v>0.64100000000000001</v>
      </c>
      <c r="K1957" s="19">
        <v>0.22600000000000001</v>
      </c>
      <c r="L1957" s="19">
        <v>0.13300000000000001</v>
      </c>
      <c r="M1957" s="20">
        <v>13</v>
      </c>
      <c r="N1957" s="19">
        <v>89.237668161434996</v>
      </c>
      <c r="O1957" s="19">
        <v>62.780269058296</v>
      </c>
      <c r="P1957" s="19">
        <v>4.03587443946188</v>
      </c>
    </row>
    <row r="1958" spans="1:16" ht="14.1" x14ac:dyDescent="0.5">
      <c r="A1958" t="s">
        <v>6590</v>
      </c>
      <c r="B1958" s="17" t="s">
        <v>1473</v>
      </c>
      <c r="C1958" t="s">
        <v>2357</v>
      </c>
      <c r="D1958" t="s">
        <v>5260</v>
      </c>
      <c r="E1958" t="s">
        <v>5261</v>
      </c>
      <c r="F1958" s="18">
        <v>3.1134300000000001</v>
      </c>
      <c r="G1958" s="18">
        <v>2.3523999999999998</v>
      </c>
      <c r="H1958" s="18">
        <v>0.95096999999999998</v>
      </c>
      <c r="I1958" s="18">
        <v>6.4168000000000003</v>
      </c>
      <c r="J1958" s="19">
        <v>0.48499999999999999</v>
      </c>
      <c r="K1958" s="19">
        <v>0.36699999999999999</v>
      </c>
      <c r="L1958" s="19">
        <v>0.14799999999999999</v>
      </c>
      <c r="M1958" s="20">
        <v>21</v>
      </c>
      <c r="N1958" s="19">
        <v>75</v>
      </c>
      <c r="O1958" s="19">
        <v>73.660714285714306</v>
      </c>
      <c r="P1958" s="19">
        <v>7.58928571428571</v>
      </c>
    </row>
    <row r="1959" spans="1:16" ht="14.1" x14ac:dyDescent="0.5">
      <c r="A1959" t="s">
        <v>6591</v>
      </c>
      <c r="B1959" s="17" t="s">
        <v>1473</v>
      </c>
      <c r="C1959" t="s">
        <v>2357</v>
      </c>
      <c r="D1959" t="s">
        <v>5260</v>
      </c>
      <c r="E1959" t="s">
        <v>5261</v>
      </c>
      <c r="F1959" s="18">
        <v>3.3518400000000002</v>
      </c>
      <c r="G1959" s="18">
        <v>2.5835699999999999</v>
      </c>
      <c r="H1959" s="18">
        <v>1.4581599999999999</v>
      </c>
      <c r="I1959" s="18">
        <v>7.3943000000000003</v>
      </c>
      <c r="J1959" s="19">
        <v>0.45300000000000001</v>
      </c>
      <c r="K1959" s="19">
        <v>0.34899999999999998</v>
      </c>
      <c r="L1959" s="19">
        <v>0.19700000000000001</v>
      </c>
      <c r="M1959" s="20">
        <v>22</v>
      </c>
      <c r="N1959" s="19">
        <v>61.883408071748903</v>
      </c>
      <c r="O1959" s="19">
        <v>75.784753363228702</v>
      </c>
      <c r="P1959" s="19">
        <v>16.5919282511211</v>
      </c>
    </row>
    <row r="1960" spans="1:16" ht="14.1" x14ac:dyDescent="0.5">
      <c r="A1960" t="s">
        <v>6592</v>
      </c>
      <c r="B1960" s="17" t="s">
        <v>1473</v>
      </c>
      <c r="C1960" t="s">
        <v>2357</v>
      </c>
      <c r="D1960" t="s">
        <v>5260</v>
      </c>
      <c r="E1960" t="s">
        <v>5261</v>
      </c>
      <c r="F1960" s="18">
        <v>3.16743</v>
      </c>
      <c r="G1960" s="18">
        <v>1.9390799999999999</v>
      </c>
      <c r="H1960" s="18">
        <v>3.0076000000000001</v>
      </c>
      <c r="I1960" s="18">
        <v>8.1133000000000006</v>
      </c>
      <c r="J1960" s="19">
        <v>0.39</v>
      </c>
      <c r="K1960" s="19">
        <v>0.23899999999999999</v>
      </c>
      <c r="L1960" s="19">
        <v>0.371</v>
      </c>
      <c r="M1960" s="20">
        <v>22</v>
      </c>
      <c r="N1960" s="19">
        <v>45.291479820627799</v>
      </c>
      <c r="O1960" s="19">
        <v>50.672645739910301</v>
      </c>
      <c r="P1960" s="19">
        <v>67.264573991031398</v>
      </c>
    </row>
    <row r="1961" spans="1:16" ht="14.1" x14ac:dyDescent="0.5">
      <c r="A1961" t="s">
        <v>6593</v>
      </c>
      <c r="B1961" s="17" t="s">
        <v>1473</v>
      </c>
      <c r="C1961" t="s">
        <v>2357</v>
      </c>
      <c r="D1961" t="s">
        <v>5260</v>
      </c>
      <c r="E1961" t="s">
        <v>5261</v>
      </c>
      <c r="F1961" s="18">
        <v>4.0021899999999997</v>
      </c>
      <c r="G1961" s="18">
        <v>4.4802900000000001</v>
      </c>
      <c r="H1961" s="18">
        <v>3.5001199999999999</v>
      </c>
      <c r="I1961" s="18">
        <v>11.9826</v>
      </c>
      <c r="J1961" s="19">
        <v>0.33400000000000002</v>
      </c>
      <c r="K1961" s="19">
        <v>0.374</v>
      </c>
      <c r="L1961" s="19">
        <v>0.29199999999999998</v>
      </c>
      <c r="M1961" s="20">
        <v>24</v>
      </c>
      <c r="N1961" s="19">
        <v>37.5</v>
      </c>
      <c r="O1961" s="19">
        <v>72.767857142857096</v>
      </c>
      <c r="P1961" s="19">
        <v>50.446428571428598</v>
      </c>
    </row>
    <row r="1962" spans="1:16" ht="14.1" x14ac:dyDescent="0.5">
      <c r="A1962" t="s">
        <v>6594</v>
      </c>
      <c r="B1962" s="17" t="s">
        <v>1473</v>
      </c>
      <c r="C1962" t="s">
        <v>2357</v>
      </c>
      <c r="D1962" t="s">
        <v>5260</v>
      </c>
      <c r="E1962" t="s">
        <v>5261</v>
      </c>
      <c r="F1962" s="18">
        <v>4.4409200000000002</v>
      </c>
      <c r="G1962" s="18">
        <v>4.0227399999999998</v>
      </c>
      <c r="H1962" s="18">
        <v>4.6868400000000001</v>
      </c>
      <c r="I1962" s="18">
        <v>13.150499999999999</v>
      </c>
      <c r="J1962" s="19">
        <v>0.33800000000000002</v>
      </c>
      <c r="K1962" s="19">
        <v>0.30599999999999999</v>
      </c>
      <c r="L1962" s="19">
        <v>0.35599999999999998</v>
      </c>
      <c r="M1962" s="20">
        <v>24</v>
      </c>
      <c r="N1962" s="19">
        <v>37.946428571428598</v>
      </c>
      <c r="O1962" s="19">
        <v>49.107142857142897</v>
      </c>
      <c r="P1962" s="19">
        <v>70.089285714285694</v>
      </c>
    </row>
    <row r="1963" spans="1:16" ht="14.1" x14ac:dyDescent="0.5">
      <c r="A1963" t="s">
        <v>6595</v>
      </c>
      <c r="B1963" s="17" t="s">
        <v>6596</v>
      </c>
      <c r="C1963" t="s">
        <v>2357</v>
      </c>
      <c r="D1963" t="s">
        <v>6597</v>
      </c>
      <c r="E1963" t="s">
        <v>6598</v>
      </c>
      <c r="F1963" s="18">
        <v>0.28070000000000001</v>
      </c>
      <c r="G1963" s="18">
        <v>0.20535999999999999</v>
      </c>
      <c r="H1963" s="18">
        <v>0.31594</v>
      </c>
      <c r="I1963" s="18">
        <v>0.80200000000000005</v>
      </c>
      <c r="J1963" s="19">
        <v>0.35</v>
      </c>
      <c r="K1963" s="19">
        <v>0.25600000000000001</v>
      </c>
      <c r="L1963" s="19">
        <v>0.39400000000000002</v>
      </c>
      <c r="M1963" s="20">
        <v>13</v>
      </c>
      <c r="N1963" s="19">
        <v>13.452914798206301</v>
      </c>
      <c r="O1963" s="19">
        <v>74.4394618834081</v>
      </c>
      <c r="P1963" s="19">
        <v>80.269058295964101</v>
      </c>
    </row>
    <row r="1964" spans="1:16" ht="14.1" x14ac:dyDescent="0.5">
      <c r="A1964" t="s">
        <v>6599</v>
      </c>
      <c r="B1964" s="17" t="s">
        <v>6596</v>
      </c>
      <c r="C1964" t="s">
        <v>2357</v>
      </c>
      <c r="D1964" t="s">
        <v>6597</v>
      </c>
      <c r="E1964" t="s">
        <v>6598</v>
      </c>
      <c r="F1964" s="18">
        <v>0.43695000000000001</v>
      </c>
      <c r="G1964" s="18">
        <v>0.34610999999999997</v>
      </c>
      <c r="H1964" s="18">
        <v>0.18794</v>
      </c>
      <c r="I1964" s="18">
        <v>0.97099999999999997</v>
      </c>
      <c r="J1964" s="19">
        <v>0.45</v>
      </c>
      <c r="K1964" s="19">
        <v>0.35599999999999998</v>
      </c>
      <c r="L1964" s="19">
        <v>0.19400000000000001</v>
      </c>
      <c r="M1964" s="20">
        <v>14</v>
      </c>
      <c r="N1964" s="19">
        <v>42.152466367712996</v>
      </c>
      <c r="O1964" s="19">
        <v>93.273542600896903</v>
      </c>
      <c r="P1964" s="19">
        <v>12.1076233183857</v>
      </c>
    </row>
    <row r="1965" spans="1:16" ht="14.1" x14ac:dyDescent="0.5">
      <c r="A1965" t="s">
        <v>6600</v>
      </c>
      <c r="B1965" s="17" t="s">
        <v>6596</v>
      </c>
      <c r="C1965" t="s">
        <v>2357</v>
      </c>
      <c r="D1965" t="s">
        <v>6597</v>
      </c>
      <c r="E1965" t="s">
        <v>6598</v>
      </c>
      <c r="F1965" s="18">
        <v>0.40460000000000002</v>
      </c>
      <c r="G1965" s="18">
        <v>0.45772000000000002</v>
      </c>
      <c r="H1965" s="18">
        <v>0.32768000000000003</v>
      </c>
      <c r="I1965" s="18">
        <v>1.19</v>
      </c>
      <c r="J1965" s="19">
        <v>0.34</v>
      </c>
      <c r="K1965" s="19">
        <v>0.38500000000000001</v>
      </c>
      <c r="L1965" s="19">
        <v>0.27500000000000002</v>
      </c>
      <c r="M1965" s="20">
        <v>14</v>
      </c>
      <c r="N1965" s="19">
        <v>13.901345291479799</v>
      </c>
      <c r="O1965" s="19">
        <v>95.964125560538093</v>
      </c>
      <c r="P1965" s="19">
        <v>38.565022421524702</v>
      </c>
    </row>
    <row r="1966" spans="1:16" ht="14.1" x14ac:dyDescent="0.5">
      <c r="A1966" t="s">
        <v>6601</v>
      </c>
      <c r="B1966" s="17" t="s">
        <v>6596</v>
      </c>
      <c r="C1966" t="s">
        <v>2357</v>
      </c>
      <c r="D1966" t="s">
        <v>6597</v>
      </c>
      <c r="E1966" t="s">
        <v>6598</v>
      </c>
      <c r="F1966" s="18">
        <v>0.40982000000000002</v>
      </c>
      <c r="G1966" s="18">
        <v>0.4113</v>
      </c>
      <c r="H1966" s="18">
        <v>0.50087999999999999</v>
      </c>
      <c r="I1966" s="18">
        <v>1.3220000000000001</v>
      </c>
      <c r="J1966" s="19">
        <v>0.31</v>
      </c>
      <c r="K1966" s="19">
        <v>0.311</v>
      </c>
      <c r="L1966" s="19">
        <v>0.379</v>
      </c>
      <c r="M1966" s="20">
        <v>15</v>
      </c>
      <c r="N1966" s="19">
        <v>9.8214285714285694</v>
      </c>
      <c r="O1966" s="19">
        <v>82.589285714285694</v>
      </c>
      <c r="P1966" s="19">
        <v>75</v>
      </c>
    </row>
    <row r="1967" spans="1:16" ht="14.1" x14ac:dyDescent="0.5">
      <c r="A1967" t="s">
        <v>6602</v>
      </c>
      <c r="B1967" s="17" t="s">
        <v>146</v>
      </c>
      <c r="C1967" t="s">
        <v>2357</v>
      </c>
      <c r="D1967" t="s">
        <v>6232</v>
      </c>
      <c r="E1967" t="s">
        <v>6233</v>
      </c>
      <c r="F1967" s="18">
        <v>1.3015099999999999</v>
      </c>
      <c r="G1967" s="18">
        <v>0.25619999999999998</v>
      </c>
      <c r="H1967" s="18">
        <v>0.58413999999999999</v>
      </c>
      <c r="I1967" s="18">
        <v>2.1418599999999999</v>
      </c>
      <c r="J1967" s="19">
        <v>0.60799999999999998</v>
      </c>
      <c r="K1967" s="19">
        <v>0.12</v>
      </c>
      <c r="L1967" s="19">
        <v>0.27300000000000002</v>
      </c>
      <c r="M1967" s="20">
        <v>17</v>
      </c>
      <c r="N1967" s="19">
        <v>90.134529147982093</v>
      </c>
      <c r="O1967" s="19">
        <v>15.2466367713004</v>
      </c>
      <c r="P1967" s="19">
        <v>41.2556053811659</v>
      </c>
    </row>
    <row r="1968" spans="1:16" ht="14.1" x14ac:dyDescent="0.5">
      <c r="A1968" t="s">
        <v>6603</v>
      </c>
      <c r="B1968" s="17" t="s">
        <v>146</v>
      </c>
      <c r="C1968" t="s">
        <v>2357</v>
      </c>
      <c r="D1968" t="s">
        <v>6232</v>
      </c>
      <c r="E1968" t="s">
        <v>6233</v>
      </c>
      <c r="F1968" s="18">
        <v>1.8635900000000001</v>
      </c>
      <c r="G1968" s="18">
        <v>0.41061999999999999</v>
      </c>
      <c r="H1968" s="18">
        <v>0.82123999999999997</v>
      </c>
      <c r="I1968" s="18">
        <v>3.09545</v>
      </c>
      <c r="J1968" s="19">
        <v>0.60199999999999998</v>
      </c>
      <c r="K1968" s="19">
        <v>0.13300000000000001</v>
      </c>
      <c r="L1968" s="19">
        <v>0.26500000000000001</v>
      </c>
      <c r="M1968" s="20">
        <v>19</v>
      </c>
      <c r="N1968" s="19">
        <v>94.170403587444</v>
      </c>
      <c r="O1968" s="19">
        <v>11.2107623318386</v>
      </c>
      <c r="P1968" s="19">
        <v>40.807174887892401</v>
      </c>
    </row>
    <row r="1969" spans="1:16" ht="14.1" x14ac:dyDescent="0.5">
      <c r="A1969" t="s">
        <v>6604</v>
      </c>
      <c r="B1969" s="17" t="s">
        <v>146</v>
      </c>
      <c r="C1969" t="s">
        <v>2357</v>
      </c>
      <c r="D1969" t="s">
        <v>6605</v>
      </c>
      <c r="E1969" t="s">
        <v>6606</v>
      </c>
      <c r="F1969" s="18">
        <v>1.75552</v>
      </c>
      <c r="G1969" s="18">
        <v>0.87775999999999998</v>
      </c>
      <c r="H1969" s="18">
        <v>0.74272000000000005</v>
      </c>
      <c r="I1969" s="18">
        <v>3.3759999999999999</v>
      </c>
      <c r="J1969" s="19">
        <v>0.52</v>
      </c>
      <c r="K1969" s="19">
        <v>0.26</v>
      </c>
      <c r="L1969" s="19">
        <v>0.22</v>
      </c>
      <c r="M1969" s="20">
        <v>19</v>
      </c>
      <c r="N1969" s="19">
        <v>75.336322869955197</v>
      </c>
      <c r="O1969" s="19">
        <v>56.053811659192803</v>
      </c>
      <c r="P1969" s="19">
        <v>27.3542600896861</v>
      </c>
    </row>
    <row r="1970" spans="1:16" ht="14.1" x14ac:dyDescent="0.5">
      <c r="A1970" t="s">
        <v>6607</v>
      </c>
      <c r="B1970" s="17" t="s">
        <v>146</v>
      </c>
      <c r="C1970" t="s">
        <v>2357</v>
      </c>
      <c r="D1970" t="s">
        <v>6605</v>
      </c>
      <c r="E1970" t="s">
        <v>6606</v>
      </c>
      <c r="F1970" s="18">
        <v>1.4916</v>
      </c>
      <c r="G1970" s="18">
        <v>1.1865000000000001</v>
      </c>
      <c r="H1970" s="18">
        <v>0.67800000000000005</v>
      </c>
      <c r="I1970" s="18">
        <v>3.39</v>
      </c>
      <c r="J1970" s="19">
        <v>0.44</v>
      </c>
      <c r="K1970" s="19">
        <v>0.35</v>
      </c>
      <c r="L1970" s="19">
        <v>0.2</v>
      </c>
      <c r="M1970" s="20">
        <v>19</v>
      </c>
      <c r="N1970" s="19">
        <v>54.708520179372201</v>
      </c>
      <c r="O1970" s="19">
        <v>77.578475336322896</v>
      </c>
      <c r="P1970" s="19">
        <v>22.421524663677101</v>
      </c>
    </row>
    <row r="1971" spans="1:16" ht="14.1" x14ac:dyDescent="0.5">
      <c r="A1971" t="s">
        <v>6608</v>
      </c>
      <c r="B1971" s="17" t="s">
        <v>146</v>
      </c>
      <c r="C1971" t="s">
        <v>2357</v>
      </c>
      <c r="D1971" t="s">
        <v>6605</v>
      </c>
      <c r="E1971" t="s">
        <v>6606</v>
      </c>
      <c r="F1971" s="18">
        <v>14.5585</v>
      </c>
      <c r="G1971" s="18">
        <v>8.2718799999999995</v>
      </c>
      <c r="H1971" s="18">
        <v>10.25713</v>
      </c>
      <c r="I1971" s="18">
        <v>33.087499999999999</v>
      </c>
      <c r="J1971" s="19">
        <v>0.44</v>
      </c>
      <c r="K1971" s="19">
        <v>0.25</v>
      </c>
      <c r="L1971" s="19">
        <v>0.31</v>
      </c>
      <c r="M1971" s="20">
        <v>27</v>
      </c>
      <c r="N1971" s="19">
        <v>77.678571428571402</v>
      </c>
      <c r="O1971" s="19">
        <v>29.910714285714299</v>
      </c>
      <c r="P1971" s="19">
        <v>51.339285714285701</v>
      </c>
    </row>
    <row r="1972" spans="1:16" ht="14.1" x14ac:dyDescent="0.5">
      <c r="A1972" t="s">
        <v>6609</v>
      </c>
      <c r="B1972" s="17" t="s">
        <v>146</v>
      </c>
      <c r="C1972" t="s">
        <v>2357</v>
      </c>
      <c r="D1972" t="s">
        <v>6232</v>
      </c>
      <c r="E1972" t="s">
        <v>6233</v>
      </c>
      <c r="F1972" s="18">
        <v>11.712020000000001</v>
      </c>
      <c r="G1972" s="18">
        <v>6.9029800000000003</v>
      </c>
      <c r="H1972" s="18">
        <v>15.899900000000001</v>
      </c>
      <c r="I1972" s="18">
        <v>34.514899999999997</v>
      </c>
      <c r="J1972" s="19">
        <v>0.33900000000000002</v>
      </c>
      <c r="K1972" s="19">
        <v>0.2</v>
      </c>
      <c r="L1972" s="19">
        <v>0.46100000000000002</v>
      </c>
      <c r="M1972" s="20">
        <v>27</v>
      </c>
      <c r="N1972" s="19">
        <v>45.535714285714299</v>
      </c>
      <c r="O1972" s="19">
        <v>15.1785714285714</v>
      </c>
      <c r="P1972" s="19">
        <v>82.589285714285694</v>
      </c>
    </row>
    <row r="1973" spans="1:16" ht="14.1" x14ac:dyDescent="0.5">
      <c r="A1973" t="s">
        <v>6610</v>
      </c>
      <c r="B1973" s="17" t="s">
        <v>146</v>
      </c>
      <c r="C1973" t="s">
        <v>2357</v>
      </c>
      <c r="D1973" t="s">
        <v>6232</v>
      </c>
      <c r="E1973" t="s">
        <v>6233</v>
      </c>
      <c r="F1973" s="18">
        <v>13.28227</v>
      </c>
      <c r="G1973" s="18">
        <v>8.5307200000000005</v>
      </c>
      <c r="H1973" s="18">
        <v>22.27411</v>
      </c>
      <c r="I1973" s="18">
        <v>44.0871</v>
      </c>
      <c r="J1973" s="19">
        <v>0.30099999999999999</v>
      </c>
      <c r="K1973" s="19">
        <v>0.193</v>
      </c>
      <c r="L1973" s="19">
        <v>0.505</v>
      </c>
      <c r="M1973" s="20">
        <v>28</v>
      </c>
      <c r="N1973" s="19">
        <v>41.2556053811659</v>
      </c>
      <c r="O1973" s="19">
        <v>10.3139013452915</v>
      </c>
      <c r="P1973" s="19">
        <v>87.892376681614394</v>
      </c>
    </row>
    <row r="1974" spans="1:16" ht="14.1" x14ac:dyDescent="0.5">
      <c r="A1974" t="s">
        <v>6611</v>
      </c>
      <c r="B1974" s="17" t="s">
        <v>6612</v>
      </c>
      <c r="C1974" t="s">
        <v>2357</v>
      </c>
      <c r="D1974" t="s">
        <v>4937</v>
      </c>
      <c r="E1974" t="s">
        <v>4938</v>
      </c>
      <c r="F1974" s="18">
        <v>356</v>
      </c>
      <c r="G1974" s="18">
        <v>1762</v>
      </c>
      <c r="H1974" s="18">
        <v>629</v>
      </c>
      <c r="I1974" s="18">
        <v>2747</v>
      </c>
      <c r="J1974" s="19">
        <v>0.13</v>
      </c>
      <c r="K1974" s="19">
        <v>0.64100000000000001</v>
      </c>
      <c r="L1974" s="19">
        <v>0.22900000000000001</v>
      </c>
      <c r="M1974" s="20">
        <v>31</v>
      </c>
      <c r="N1974" s="19">
        <v>56.053811659192803</v>
      </c>
      <c r="O1974" s="19">
        <v>57.847533632287004</v>
      </c>
      <c r="P1974" s="19">
        <v>56.053811659192803</v>
      </c>
    </row>
    <row r="1975" spans="1:16" ht="14.1" x14ac:dyDescent="0.5">
      <c r="A1975" t="s">
        <v>6613</v>
      </c>
      <c r="B1975" s="17" t="s">
        <v>6612</v>
      </c>
      <c r="C1975" t="s">
        <v>2357</v>
      </c>
      <c r="D1975" t="s">
        <v>4937</v>
      </c>
      <c r="E1975" t="s">
        <v>4938</v>
      </c>
      <c r="F1975" s="18">
        <v>202</v>
      </c>
      <c r="G1975" s="18">
        <v>4915</v>
      </c>
      <c r="H1975" s="18">
        <v>6096</v>
      </c>
      <c r="I1975" s="18">
        <v>11213</v>
      </c>
      <c r="J1975" s="19">
        <v>1.7999999999999999E-2</v>
      </c>
      <c r="K1975" s="19">
        <v>0.438</v>
      </c>
      <c r="L1975" s="19">
        <v>0.54400000000000004</v>
      </c>
      <c r="M1975" s="20">
        <v>33</v>
      </c>
      <c r="N1975" s="19">
        <v>0.44642857142857101</v>
      </c>
      <c r="O1975" s="19">
        <v>1.78571428571429</v>
      </c>
      <c r="P1975" s="19">
        <v>100</v>
      </c>
    </row>
    <row r="1976" spans="1:16" ht="14.1" x14ac:dyDescent="0.5">
      <c r="A1976" t="s">
        <v>6614</v>
      </c>
      <c r="B1976" s="17" t="s">
        <v>6612</v>
      </c>
      <c r="C1976" t="s">
        <v>2357</v>
      </c>
      <c r="D1976" t="s">
        <v>4937</v>
      </c>
      <c r="E1976" t="s">
        <v>4938</v>
      </c>
      <c r="F1976" s="18">
        <v>851</v>
      </c>
      <c r="G1976" s="18">
        <v>26435</v>
      </c>
      <c r="H1976" s="18">
        <v>12199</v>
      </c>
      <c r="I1976" s="18">
        <v>39485</v>
      </c>
      <c r="J1976" s="19">
        <v>2.1999999999999999E-2</v>
      </c>
      <c r="K1976" s="19">
        <v>0.66900000000000004</v>
      </c>
      <c r="L1976" s="19">
        <v>0.309</v>
      </c>
      <c r="M1976" s="20">
        <v>37</v>
      </c>
      <c r="N1976" s="19">
        <v>5.3811659192825099</v>
      </c>
      <c r="O1976" s="19">
        <v>26.457399103139</v>
      </c>
      <c r="P1976" s="19">
        <v>97.309417040358795</v>
      </c>
    </row>
    <row r="1977" spans="1:16" ht="14.1" x14ac:dyDescent="0.5">
      <c r="A1977" t="s">
        <v>6615</v>
      </c>
      <c r="B1977" s="17" t="s">
        <v>6616</v>
      </c>
      <c r="C1977" t="s">
        <v>2357</v>
      </c>
      <c r="D1977" t="s">
        <v>6617</v>
      </c>
      <c r="E1977" t="s">
        <v>6618</v>
      </c>
      <c r="F1977" s="18">
        <v>0.54400000000000004</v>
      </c>
      <c r="G1977" s="18">
        <v>2.1437499999999998</v>
      </c>
      <c r="H1977" s="18">
        <v>4.1122500000000004</v>
      </c>
      <c r="I1977" s="18">
        <v>6.8</v>
      </c>
      <c r="J1977" s="19">
        <v>0.08</v>
      </c>
      <c r="K1977" s="19">
        <v>0.31530000000000002</v>
      </c>
      <c r="L1977" s="19">
        <v>0.60470000000000002</v>
      </c>
      <c r="M1977" s="20">
        <v>22</v>
      </c>
      <c r="N1977" s="19">
        <v>0.89686098654708502</v>
      </c>
      <c r="O1977" s="19">
        <v>69.955156950672603</v>
      </c>
      <c r="P1977" s="19">
        <v>89.686098654708502</v>
      </c>
    </row>
    <row r="1978" spans="1:16" ht="14.1" x14ac:dyDescent="0.5">
      <c r="A1978" t="s">
        <v>6619</v>
      </c>
      <c r="B1978" s="17" t="s">
        <v>6616</v>
      </c>
      <c r="C1978" t="s">
        <v>2357</v>
      </c>
      <c r="D1978" t="s">
        <v>6617</v>
      </c>
      <c r="E1978" t="s">
        <v>6618</v>
      </c>
      <c r="F1978" s="18">
        <v>2.044</v>
      </c>
      <c r="G1978" s="18">
        <v>4.6841100000000004</v>
      </c>
      <c r="H1978" s="18">
        <v>7.8718899999999996</v>
      </c>
      <c r="I1978" s="18">
        <v>14.6</v>
      </c>
      <c r="J1978" s="19">
        <v>0.14000000000000001</v>
      </c>
      <c r="K1978" s="19">
        <v>0.32079999999999997</v>
      </c>
      <c r="L1978" s="19">
        <v>0.53920000000000001</v>
      </c>
      <c r="M1978" s="20">
        <v>24</v>
      </c>
      <c r="N1978" s="19">
        <v>4.0178571428571397</v>
      </c>
      <c r="O1978" s="19">
        <v>53.571428571428598</v>
      </c>
      <c r="P1978" s="19">
        <v>94.196428571428598</v>
      </c>
    </row>
    <row r="1979" spans="1:16" ht="14.1" x14ac:dyDescent="0.5">
      <c r="A1979" t="s">
        <v>6620</v>
      </c>
      <c r="B1979" s="17" t="s">
        <v>6621</v>
      </c>
      <c r="C1979" t="s">
        <v>6622</v>
      </c>
      <c r="D1979" t="s">
        <v>6597</v>
      </c>
      <c r="E1979" t="s">
        <v>6598</v>
      </c>
      <c r="F1979" s="18">
        <v>0.35670000000000002</v>
      </c>
      <c r="G1979" s="18">
        <v>0.30742000000000003</v>
      </c>
      <c r="H1979" s="18">
        <v>0.20588000000000001</v>
      </c>
      <c r="I1979" s="18">
        <v>0.87</v>
      </c>
      <c r="J1979" s="19">
        <v>0.41</v>
      </c>
      <c r="K1979" s="19">
        <v>0.35299999999999998</v>
      </c>
      <c r="L1979" s="19">
        <v>0.23699999999999999</v>
      </c>
      <c r="M1979" s="20">
        <v>13</v>
      </c>
      <c r="N1979" s="19">
        <v>24.215246636771301</v>
      </c>
      <c r="O1979" s="19">
        <v>96.860986547085204</v>
      </c>
      <c r="P1979" s="19">
        <v>33.632286995515699</v>
      </c>
    </row>
    <row r="1980" spans="1:16" ht="14.1" x14ac:dyDescent="0.5">
      <c r="A1980" t="s">
        <v>6623</v>
      </c>
      <c r="B1980" s="17" t="s">
        <v>6621</v>
      </c>
      <c r="C1980" t="s">
        <v>6622</v>
      </c>
      <c r="D1980" t="s">
        <v>6597</v>
      </c>
      <c r="E1980" t="s">
        <v>6598</v>
      </c>
      <c r="F1980" s="18">
        <v>0.64151999999999998</v>
      </c>
      <c r="G1980" s="18">
        <v>0.72748999999999997</v>
      </c>
      <c r="H1980" s="18">
        <v>0.57499</v>
      </c>
      <c r="I1980" s="18">
        <v>1.944</v>
      </c>
      <c r="J1980" s="19">
        <v>0.33</v>
      </c>
      <c r="K1980" s="19">
        <v>0.374</v>
      </c>
      <c r="L1980" s="19">
        <v>0.29599999999999999</v>
      </c>
      <c r="M1980" s="20">
        <v>17</v>
      </c>
      <c r="N1980" s="19">
        <v>20.627802690583</v>
      </c>
      <c r="O1980" s="19">
        <v>88.3408071748879</v>
      </c>
      <c r="P1980" s="19">
        <v>47.533632286995498</v>
      </c>
    </row>
    <row r="1981" spans="1:16" ht="14.1" x14ac:dyDescent="0.5">
      <c r="A1981" t="s">
        <v>6624</v>
      </c>
      <c r="B1981" s="17" t="s">
        <v>6621</v>
      </c>
      <c r="C1981" t="s">
        <v>6622</v>
      </c>
      <c r="D1981" t="s">
        <v>6597</v>
      </c>
      <c r="E1981" t="s">
        <v>6598</v>
      </c>
      <c r="F1981" s="18">
        <v>0.66095999999999999</v>
      </c>
      <c r="G1981" s="18">
        <v>0.60138000000000003</v>
      </c>
      <c r="H1981" s="18">
        <v>0.68166000000000004</v>
      </c>
      <c r="I1981" s="18">
        <v>1.944</v>
      </c>
      <c r="J1981" s="19">
        <v>0.34</v>
      </c>
      <c r="K1981" s="19">
        <v>0.309</v>
      </c>
      <c r="L1981" s="19">
        <v>0.35099999999999998</v>
      </c>
      <c r="M1981" s="20">
        <v>17</v>
      </c>
      <c r="N1981" s="19">
        <v>23.318385650224201</v>
      </c>
      <c r="O1981" s="19">
        <v>74.4394618834081</v>
      </c>
      <c r="P1981" s="19">
        <v>64.125560538116602</v>
      </c>
    </row>
    <row r="1982" spans="1:16" ht="14.1" x14ac:dyDescent="0.5">
      <c r="A1982" t="s">
        <v>6625</v>
      </c>
      <c r="B1982" s="17" t="s">
        <v>6621</v>
      </c>
      <c r="C1982" t="s">
        <v>6622</v>
      </c>
      <c r="D1982" t="s">
        <v>6597</v>
      </c>
      <c r="E1982" t="s">
        <v>6598</v>
      </c>
      <c r="F1982" s="18">
        <v>0.82979999999999998</v>
      </c>
      <c r="G1982" s="18">
        <v>0.94328000000000001</v>
      </c>
      <c r="H1982" s="18">
        <v>0.99292000000000002</v>
      </c>
      <c r="I1982" s="18">
        <v>2.766</v>
      </c>
      <c r="J1982" s="19">
        <v>0.3</v>
      </c>
      <c r="K1982" s="19">
        <v>0.34100000000000003</v>
      </c>
      <c r="L1982" s="19">
        <v>0.35899999999999999</v>
      </c>
      <c r="M1982" s="20">
        <v>18</v>
      </c>
      <c r="N1982" s="19">
        <v>14.7321428571429</v>
      </c>
      <c r="O1982" s="19">
        <v>85.267857142857096</v>
      </c>
      <c r="P1982" s="19">
        <v>66.517857142857096</v>
      </c>
    </row>
    <row r="1983" spans="1:16" ht="14.1" x14ac:dyDescent="0.5">
      <c r="A1983" t="s">
        <v>6626</v>
      </c>
      <c r="B1983" s="17" t="s">
        <v>6627</v>
      </c>
      <c r="C1983" t="s">
        <v>6622</v>
      </c>
      <c r="D1983" t="s">
        <v>5342</v>
      </c>
      <c r="E1983" t="s">
        <v>4164</v>
      </c>
      <c r="F1983" s="18">
        <v>0.17432</v>
      </c>
      <c r="G1983" s="18">
        <v>6.9360000000000005E-2</v>
      </c>
      <c r="H1983" s="18">
        <v>4.7E-2</v>
      </c>
      <c r="I1983" s="18">
        <v>0.29066999999999998</v>
      </c>
      <c r="J1983" s="19">
        <v>0.6</v>
      </c>
      <c r="K1983" s="19">
        <v>0.23899999999999999</v>
      </c>
      <c r="L1983" s="19">
        <v>0.16200000000000001</v>
      </c>
      <c r="M1983" s="20">
        <v>9</v>
      </c>
      <c r="N1983" s="19">
        <v>84.821428571428598</v>
      </c>
      <c r="O1983" s="19">
        <v>74.553571428571402</v>
      </c>
      <c r="P1983" s="19">
        <v>8.03571428571429</v>
      </c>
    </row>
    <row r="1984" spans="1:16" ht="14.1" x14ac:dyDescent="0.5">
      <c r="A1984" t="s">
        <v>6628</v>
      </c>
      <c r="B1984" s="17" t="s">
        <v>6627</v>
      </c>
      <c r="C1984" t="s">
        <v>6622</v>
      </c>
      <c r="D1984" t="s">
        <v>5342</v>
      </c>
      <c r="E1984" t="s">
        <v>4164</v>
      </c>
      <c r="F1984" s="18">
        <v>0.47604999999999997</v>
      </c>
      <c r="G1984" s="18">
        <v>0.20222999999999999</v>
      </c>
      <c r="H1984" s="18">
        <v>0.32085000000000002</v>
      </c>
      <c r="I1984" s="18">
        <v>0.99467000000000005</v>
      </c>
      <c r="J1984" s="19">
        <v>0.47899999999999998</v>
      </c>
      <c r="K1984" s="19">
        <v>0.20300000000000001</v>
      </c>
      <c r="L1984" s="19">
        <v>0.32300000000000001</v>
      </c>
      <c r="M1984" s="20">
        <v>14</v>
      </c>
      <c r="N1984" s="19">
        <v>56.502242152466401</v>
      </c>
      <c r="O1984" s="19">
        <v>44.394618834080703</v>
      </c>
      <c r="P1984" s="19">
        <v>58.7443946188341</v>
      </c>
    </row>
    <row r="1985" spans="1:16" ht="14.1" x14ac:dyDescent="0.5">
      <c r="A1985" t="s">
        <v>6629</v>
      </c>
      <c r="B1985" s="17" t="s">
        <v>6627</v>
      </c>
      <c r="C1985" t="s">
        <v>6622</v>
      </c>
      <c r="D1985" t="s">
        <v>6630</v>
      </c>
      <c r="E1985" t="s">
        <v>6631</v>
      </c>
      <c r="F1985" s="18">
        <v>0.60697999999999996</v>
      </c>
      <c r="G1985" s="18">
        <v>0.25369999999999998</v>
      </c>
      <c r="H1985" s="18">
        <v>0.50331999999999999</v>
      </c>
      <c r="I1985" s="18">
        <v>1.3640000000000001</v>
      </c>
      <c r="J1985" s="19">
        <v>0.44500000000000001</v>
      </c>
      <c r="K1985" s="19">
        <v>0.186</v>
      </c>
      <c r="L1985" s="19">
        <v>0.36899999999999999</v>
      </c>
      <c r="M1985" s="20">
        <v>15</v>
      </c>
      <c r="N1985" s="19">
        <v>35.267857142857103</v>
      </c>
      <c r="O1985" s="19">
        <v>39.732142857142897</v>
      </c>
      <c r="P1985" s="19">
        <v>71.428571428571402</v>
      </c>
    </row>
    <row r="1986" spans="1:16" ht="14.1" x14ac:dyDescent="0.5">
      <c r="A1986" t="s">
        <v>6632</v>
      </c>
      <c r="B1986" s="17" t="s">
        <v>6627</v>
      </c>
      <c r="C1986" t="s">
        <v>6622</v>
      </c>
      <c r="D1986" t="s">
        <v>5260</v>
      </c>
      <c r="E1986" t="s">
        <v>5261</v>
      </c>
      <c r="F1986" s="18">
        <v>1.3426499999999999</v>
      </c>
      <c r="G1986" s="18">
        <v>1.7428399999999999</v>
      </c>
      <c r="H1986" s="18">
        <v>0.92801</v>
      </c>
      <c r="I1986" s="18">
        <v>4.0138999999999996</v>
      </c>
      <c r="J1986" s="19">
        <v>0.33500000000000002</v>
      </c>
      <c r="K1986" s="19">
        <v>0.434</v>
      </c>
      <c r="L1986" s="19">
        <v>0.23100000000000001</v>
      </c>
      <c r="M1986" s="20">
        <v>20</v>
      </c>
      <c r="N1986" s="19">
        <v>33.1838565022422</v>
      </c>
      <c r="O1986" s="19">
        <v>90.582959641255599</v>
      </c>
      <c r="P1986" s="19">
        <v>26.457399103139</v>
      </c>
    </row>
    <row r="1987" spans="1:16" ht="14.1" x14ac:dyDescent="0.5">
      <c r="A1987" t="s">
        <v>6633</v>
      </c>
      <c r="B1987" s="17" t="s">
        <v>6627</v>
      </c>
      <c r="C1987" t="s">
        <v>6622</v>
      </c>
      <c r="D1987" t="s">
        <v>5260</v>
      </c>
      <c r="E1987" t="s">
        <v>5261</v>
      </c>
      <c r="F1987" s="18">
        <v>1.1393899999999999</v>
      </c>
      <c r="G1987" s="18">
        <v>2.0188299999999999</v>
      </c>
      <c r="H1987" s="18">
        <v>2.2244199999999998</v>
      </c>
      <c r="I1987" s="18">
        <v>5.3821000000000003</v>
      </c>
      <c r="J1987" s="19">
        <v>0.21199999999999999</v>
      </c>
      <c r="K1987" s="19">
        <v>0.375</v>
      </c>
      <c r="L1987" s="19">
        <v>0.41299999999999998</v>
      </c>
      <c r="M1987" s="20">
        <v>21</v>
      </c>
      <c r="N1987" s="19">
        <v>7.58928571428571</v>
      </c>
      <c r="O1987" s="19">
        <v>75.446428571428598</v>
      </c>
      <c r="P1987" s="19">
        <v>76.785714285714306</v>
      </c>
    </row>
    <row r="1988" spans="1:16" ht="14.1" x14ac:dyDescent="0.5">
      <c r="A1988" t="s">
        <v>6634</v>
      </c>
      <c r="B1988" s="17" t="s">
        <v>6627</v>
      </c>
      <c r="C1988" t="s">
        <v>6622</v>
      </c>
      <c r="D1988" t="s">
        <v>5260</v>
      </c>
      <c r="E1988" t="s">
        <v>5261</v>
      </c>
      <c r="F1988" s="18">
        <v>1.9811700000000001</v>
      </c>
      <c r="G1988" s="18">
        <v>2.5252300000000001</v>
      </c>
      <c r="H1988" s="18">
        <v>1.64882</v>
      </c>
      <c r="I1988" s="18">
        <v>6.1546000000000003</v>
      </c>
      <c r="J1988" s="19">
        <v>0.32200000000000001</v>
      </c>
      <c r="K1988" s="19">
        <v>0.41</v>
      </c>
      <c r="L1988" s="19">
        <v>0.26800000000000002</v>
      </c>
      <c r="M1988" s="20">
        <v>21</v>
      </c>
      <c r="N1988" s="19">
        <v>29.0178571428571</v>
      </c>
      <c r="O1988" s="19">
        <v>81.696428571428598</v>
      </c>
      <c r="P1988" s="19">
        <v>44.196428571428598</v>
      </c>
    </row>
    <row r="1989" spans="1:16" ht="14.1" x14ac:dyDescent="0.5">
      <c r="A1989" t="s">
        <v>6635</v>
      </c>
      <c r="B1989" s="17" t="s">
        <v>6627</v>
      </c>
      <c r="C1989" t="s">
        <v>6622</v>
      </c>
      <c r="D1989" t="s">
        <v>5260</v>
      </c>
      <c r="E1989" t="s">
        <v>5261</v>
      </c>
      <c r="F1989" s="18">
        <v>2.1703199999999998</v>
      </c>
      <c r="G1989" s="18">
        <v>3.0762399999999999</v>
      </c>
      <c r="H1989" s="18">
        <v>3.22709</v>
      </c>
      <c r="I1989" s="18">
        <v>8.4745000000000008</v>
      </c>
      <c r="J1989" s="19">
        <v>0.25600000000000001</v>
      </c>
      <c r="K1989" s="19">
        <v>0.36299999999999999</v>
      </c>
      <c r="L1989" s="19">
        <v>0.38100000000000001</v>
      </c>
      <c r="M1989" s="20">
        <v>22</v>
      </c>
      <c r="N1989" s="19">
        <v>13.901345291479799</v>
      </c>
      <c r="O1989" s="19">
        <v>80.717488789237706</v>
      </c>
      <c r="P1989" s="19">
        <v>69.058295964125605</v>
      </c>
    </row>
    <row r="1990" spans="1:16" ht="14.1" x14ac:dyDescent="0.5">
      <c r="A1990" t="s">
        <v>6636</v>
      </c>
      <c r="B1990" s="17" t="s">
        <v>6627</v>
      </c>
      <c r="C1990" t="s">
        <v>6622</v>
      </c>
      <c r="D1990" t="s">
        <v>5260</v>
      </c>
      <c r="E1990" t="s">
        <v>5261</v>
      </c>
      <c r="F1990" s="18">
        <v>2.6325799999999999</v>
      </c>
      <c r="G1990" s="18">
        <v>3.4533499999999999</v>
      </c>
      <c r="H1990" s="18">
        <v>2.64567</v>
      </c>
      <c r="I1990" s="18">
        <v>8.7316000000000003</v>
      </c>
      <c r="J1990" s="19">
        <v>0.30199999999999999</v>
      </c>
      <c r="K1990" s="19">
        <v>0.39600000000000002</v>
      </c>
      <c r="L1990" s="19">
        <v>0.30299999999999999</v>
      </c>
      <c r="M1990" s="20">
        <v>23</v>
      </c>
      <c r="N1990" s="19">
        <v>26.905829596412602</v>
      </c>
      <c r="O1990" s="19">
        <v>85.201793721973104</v>
      </c>
      <c r="P1990" s="19">
        <v>56.053811659192803</v>
      </c>
    </row>
    <row r="1991" spans="1:16" ht="14.1" x14ac:dyDescent="0.5">
      <c r="A1991" t="s">
        <v>6637</v>
      </c>
      <c r="B1991" s="17" t="s">
        <v>6627</v>
      </c>
      <c r="C1991" t="s">
        <v>6622</v>
      </c>
      <c r="D1991" t="s">
        <v>5260</v>
      </c>
      <c r="E1991" t="s">
        <v>5261</v>
      </c>
      <c r="F1991" s="18">
        <v>2.25684</v>
      </c>
      <c r="G1991" s="18">
        <v>3.3107899999999999</v>
      </c>
      <c r="H1991" s="18">
        <v>3.9188700000000001</v>
      </c>
      <c r="I1991" s="18">
        <v>9.4864999999999995</v>
      </c>
      <c r="J1991" s="19">
        <v>0.23799999999999999</v>
      </c>
      <c r="K1991" s="19">
        <v>0.34899999999999998</v>
      </c>
      <c r="L1991" s="19">
        <v>0.41299999999999998</v>
      </c>
      <c r="M1991" s="20">
        <v>23</v>
      </c>
      <c r="N1991" s="19">
        <v>11.2107623318386</v>
      </c>
      <c r="O1991" s="19">
        <v>69.955156950672603</v>
      </c>
      <c r="P1991" s="19">
        <v>78.026905829596402</v>
      </c>
    </row>
    <row r="1992" spans="1:16" ht="14.1" x14ac:dyDescent="0.5">
      <c r="A1992" t="s">
        <v>6638</v>
      </c>
      <c r="B1992" s="17" t="s">
        <v>6627</v>
      </c>
      <c r="C1992" t="s">
        <v>6622</v>
      </c>
      <c r="D1992" t="s">
        <v>6630</v>
      </c>
      <c r="E1992" t="s">
        <v>6631</v>
      </c>
      <c r="F1992" s="18">
        <v>15.654500000000001</v>
      </c>
      <c r="G1992" s="18">
        <v>4.2902500000000003</v>
      </c>
      <c r="H1992" s="18">
        <v>12.805249999999999</v>
      </c>
      <c r="I1992" s="18">
        <v>32.75</v>
      </c>
      <c r="J1992" s="19">
        <v>0.47799999999999998</v>
      </c>
      <c r="K1992" s="19">
        <v>0.13100000000000001</v>
      </c>
      <c r="L1992" s="19">
        <v>0.39100000000000001</v>
      </c>
      <c r="M1992" s="20">
        <v>27</v>
      </c>
      <c r="N1992" s="19">
        <v>85.714285714285694</v>
      </c>
      <c r="O1992" s="19">
        <v>3.125</v>
      </c>
      <c r="P1992" s="19">
        <v>71.875</v>
      </c>
    </row>
    <row r="1993" spans="1:16" ht="14.1" x14ac:dyDescent="0.5">
      <c r="A1993" t="s">
        <v>6639</v>
      </c>
      <c r="B1993" s="17" t="s">
        <v>6627</v>
      </c>
      <c r="C1993" t="s">
        <v>6622</v>
      </c>
      <c r="D1993" t="s">
        <v>6630</v>
      </c>
      <c r="E1993" t="s">
        <v>6631</v>
      </c>
      <c r="F1993" s="18">
        <v>11.463900000000001</v>
      </c>
      <c r="G1993" s="18">
        <v>8.3846000000000007</v>
      </c>
      <c r="H1993" s="18">
        <v>17.2515</v>
      </c>
      <c r="I1993" s="18">
        <v>37.1</v>
      </c>
      <c r="J1993" s="19">
        <v>0.309</v>
      </c>
      <c r="K1993" s="19">
        <v>0.22600000000000001</v>
      </c>
      <c r="L1993" s="19">
        <v>0.46500000000000002</v>
      </c>
      <c r="M1993" s="20">
        <v>27</v>
      </c>
      <c r="N1993" s="19">
        <v>36.607142857142897</v>
      </c>
      <c r="O1993" s="19">
        <v>22.321428571428601</v>
      </c>
      <c r="P1993" s="19">
        <v>83.482142857142904</v>
      </c>
    </row>
    <row r="1994" spans="1:16" ht="14.1" x14ac:dyDescent="0.5">
      <c r="A1994" t="s">
        <v>6640</v>
      </c>
      <c r="B1994" s="17" t="s">
        <v>6627</v>
      </c>
      <c r="C1994" t="s">
        <v>6622</v>
      </c>
      <c r="D1994" t="s">
        <v>6641</v>
      </c>
      <c r="E1994" t="s">
        <v>6642</v>
      </c>
      <c r="F1994" s="18">
        <v>36.895000000000003</v>
      </c>
      <c r="G1994" s="18">
        <v>97.995000000000005</v>
      </c>
      <c r="H1994" s="18">
        <v>100.345</v>
      </c>
      <c r="I1994" s="18">
        <v>235</v>
      </c>
      <c r="J1994" s="19">
        <v>0.157</v>
      </c>
      <c r="K1994" s="19">
        <v>0.41699999999999998</v>
      </c>
      <c r="L1994" s="19">
        <v>0.42699999999999999</v>
      </c>
      <c r="M1994" s="20">
        <v>30</v>
      </c>
      <c r="N1994" s="19">
        <v>37.946428571428598</v>
      </c>
      <c r="O1994" s="19">
        <v>33.482142857142897</v>
      </c>
      <c r="P1994" s="19">
        <v>83.928571428571402</v>
      </c>
    </row>
    <row r="1995" spans="1:16" ht="14.1" x14ac:dyDescent="0.5">
      <c r="A1995" t="s">
        <v>6643</v>
      </c>
      <c r="B1995" s="17" t="s">
        <v>6644</v>
      </c>
      <c r="C1995" t="s">
        <v>2348</v>
      </c>
      <c r="D1995" t="s">
        <v>5260</v>
      </c>
      <c r="E1995" t="s">
        <v>5261</v>
      </c>
      <c r="F1995" s="18">
        <v>1.1006</v>
      </c>
      <c r="G1995" s="18">
        <v>1.0107299999999999</v>
      </c>
      <c r="H1995" s="18">
        <v>0.68847000000000003</v>
      </c>
      <c r="I1995" s="18">
        <v>2.7997999999999998</v>
      </c>
      <c r="J1995" s="19">
        <v>0.39300000000000002</v>
      </c>
      <c r="K1995" s="19">
        <v>0.36099999999999999</v>
      </c>
      <c r="L1995" s="19">
        <v>0.246</v>
      </c>
      <c r="M1995" s="20">
        <v>18</v>
      </c>
      <c r="N1995" s="19">
        <v>33.928571428571402</v>
      </c>
      <c r="O1995" s="19">
        <v>88.839285714285694</v>
      </c>
      <c r="P1995" s="19">
        <v>28.571428571428601</v>
      </c>
    </row>
    <row r="1996" spans="1:16" ht="14.1" x14ac:dyDescent="0.5">
      <c r="A1996" t="s">
        <v>6645</v>
      </c>
      <c r="B1996" s="17" t="s">
        <v>6644</v>
      </c>
      <c r="C1996" t="s">
        <v>2348</v>
      </c>
      <c r="D1996" t="s">
        <v>5260</v>
      </c>
      <c r="E1996" t="s">
        <v>5261</v>
      </c>
      <c r="F1996" s="18">
        <v>1.53427</v>
      </c>
      <c r="G1996" s="18">
        <v>0.93056000000000005</v>
      </c>
      <c r="H1996" s="18">
        <v>0.69957999999999998</v>
      </c>
      <c r="I1996" s="18">
        <v>3.1640999999999999</v>
      </c>
      <c r="J1996" s="19">
        <v>0.48499999999999999</v>
      </c>
      <c r="K1996" s="19">
        <v>0.29399999999999998</v>
      </c>
      <c r="L1996" s="19">
        <v>0.221</v>
      </c>
      <c r="M1996" s="20">
        <v>19</v>
      </c>
      <c r="N1996" s="19">
        <v>67.713004484304903</v>
      </c>
      <c r="O1996" s="19">
        <v>66.367713004484301</v>
      </c>
      <c r="P1996" s="19">
        <v>27.802690582959599</v>
      </c>
    </row>
    <row r="1997" spans="1:16" ht="14.1" x14ac:dyDescent="0.5">
      <c r="A1997" t="s">
        <v>6646</v>
      </c>
      <c r="B1997" s="17" t="s">
        <v>6644</v>
      </c>
      <c r="C1997" t="s">
        <v>2348</v>
      </c>
      <c r="D1997" t="s">
        <v>5260</v>
      </c>
      <c r="E1997" t="s">
        <v>5261</v>
      </c>
      <c r="F1997" s="18">
        <v>0.91444999999999999</v>
      </c>
      <c r="G1997" s="18">
        <v>1.49322</v>
      </c>
      <c r="H1997" s="18">
        <v>2.08548</v>
      </c>
      <c r="I1997" s="18">
        <v>4.4935999999999998</v>
      </c>
      <c r="J1997" s="19">
        <v>0.20399999999999999</v>
      </c>
      <c r="K1997" s="19">
        <v>0.33200000000000002</v>
      </c>
      <c r="L1997" s="19">
        <v>0.46400000000000002</v>
      </c>
      <c r="M1997" s="20">
        <v>20</v>
      </c>
      <c r="N1997" s="19">
        <v>7.6233183856502196</v>
      </c>
      <c r="O1997" s="19">
        <v>74.887892376681606</v>
      </c>
      <c r="P1997" s="19">
        <v>80.717488789237706</v>
      </c>
    </row>
    <row r="1998" spans="1:16" ht="14.1" x14ac:dyDescent="0.5">
      <c r="A1998" t="s">
        <v>6647</v>
      </c>
      <c r="B1998" s="17" t="s">
        <v>6644</v>
      </c>
      <c r="C1998" t="s">
        <v>2348</v>
      </c>
      <c r="D1998" t="s">
        <v>5260</v>
      </c>
      <c r="E1998" t="s">
        <v>5261</v>
      </c>
      <c r="F1998" s="18">
        <v>1.2380500000000001</v>
      </c>
      <c r="G1998" s="18">
        <v>1.6561399999999999</v>
      </c>
      <c r="H1998" s="18">
        <v>2.5145</v>
      </c>
      <c r="I1998" s="18">
        <v>5.4086999999999996</v>
      </c>
      <c r="J1998" s="19">
        <v>0.22900000000000001</v>
      </c>
      <c r="K1998" s="19">
        <v>0.30599999999999999</v>
      </c>
      <c r="L1998" s="19">
        <v>0.46500000000000002</v>
      </c>
      <c r="M1998" s="20">
        <v>21</v>
      </c>
      <c r="N1998" s="19">
        <v>10.714285714285699</v>
      </c>
      <c r="O1998" s="19">
        <v>56.696428571428598</v>
      </c>
      <c r="P1998" s="19">
        <v>84.375</v>
      </c>
    </row>
    <row r="1999" spans="1:16" ht="14.1" x14ac:dyDescent="0.5">
      <c r="A1999" t="s">
        <v>6648</v>
      </c>
      <c r="B1999" s="17" t="s">
        <v>6644</v>
      </c>
      <c r="C1999" t="s">
        <v>2348</v>
      </c>
      <c r="D1999" t="s">
        <v>5260</v>
      </c>
      <c r="E1999" t="s">
        <v>5261</v>
      </c>
      <c r="F1999" s="18">
        <v>1.7180800000000001</v>
      </c>
      <c r="G1999" s="18">
        <v>2.0623900000000002</v>
      </c>
      <c r="H1999" s="18">
        <v>1.9965299999999999</v>
      </c>
      <c r="I1999" s="18">
        <v>5.7770000000000001</v>
      </c>
      <c r="J1999" s="19">
        <v>0.29699999999999999</v>
      </c>
      <c r="K1999" s="19">
        <v>0.35699999999999998</v>
      </c>
      <c r="L1999" s="19">
        <v>0.34599999999999997</v>
      </c>
      <c r="M1999" s="20">
        <v>21</v>
      </c>
      <c r="N1999" s="19">
        <v>20.535714285714299</v>
      </c>
      <c r="O1999" s="19">
        <v>72.321428571428598</v>
      </c>
      <c r="P1999" s="19">
        <v>62.946428571428598</v>
      </c>
    </row>
    <row r="2000" spans="1:16" ht="14.1" x14ac:dyDescent="0.5">
      <c r="A2000" t="s">
        <v>6649</v>
      </c>
      <c r="B2000" s="17" t="s">
        <v>6644</v>
      </c>
      <c r="C2000" t="s">
        <v>2348</v>
      </c>
      <c r="D2000" t="s">
        <v>5260</v>
      </c>
      <c r="E2000" t="s">
        <v>5261</v>
      </c>
      <c r="F2000" s="18">
        <v>3.3746</v>
      </c>
      <c r="G2000" s="18">
        <v>3.9334799999999999</v>
      </c>
      <c r="H2000" s="18">
        <v>5.2229200000000002</v>
      </c>
      <c r="I2000" s="18">
        <v>12.531000000000001</v>
      </c>
      <c r="J2000" s="19">
        <v>0.26900000000000002</v>
      </c>
      <c r="K2000" s="19">
        <v>0.314</v>
      </c>
      <c r="L2000" s="19">
        <v>0.41699999999999998</v>
      </c>
      <c r="M2000" s="20">
        <v>24</v>
      </c>
      <c r="N2000" s="19">
        <v>22.7678571428571</v>
      </c>
      <c r="O2000" s="19">
        <v>51.785714285714299</v>
      </c>
      <c r="P2000" s="19">
        <v>82.142857142857096</v>
      </c>
    </row>
    <row r="2001" spans="1:16" ht="14.1" x14ac:dyDescent="0.5">
      <c r="A2001" t="s">
        <v>6650</v>
      </c>
      <c r="B2001" s="17" t="s">
        <v>6651</v>
      </c>
      <c r="C2001" t="s">
        <v>2368</v>
      </c>
      <c r="D2001" t="s">
        <v>4318</v>
      </c>
      <c r="E2001" t="s">
        <v>4319</v>
      </c>
      <c r="F2001" s="18">
        <v>34285.714290000004</v>
      </c>
      <c r="G2001" s="18">
        <v>1194285.71429</v>
      </c>
      <c r="H2001" s="18">
        <v>314285.71428999997</v>
      </c>
      <c r="I2001" s="18">
        <v>1542857.14286</v>
      </c>
      <c r="J2001" s="19">
        <v>2.1999999999999999E-2</v>
      </c>
      <c r="K2001" s="19">
        <v>0.77400000000000002</v>
      </c>
      <c r="L2001" s="19">
        <v>0.20399999999999999</v>
      </c>
      <c r="M2001" s="20">
        <v>50</v>
      </c>
      <c r="N2001" s="19">
        <v>70.982142857142904</v>
      </c>
      <c r="O2001" s="19">
        <v>25.8928571428571</v>
      </c>
      <c r="P2001" s="19">
        <v>69.196428571428598</v>
      </c>
    </row>
    <row r="2002" spans="1:16" ht="14.1" x14ac:dyDescent="0.5">
      <c r="A2002" t="s">
        <v>6652</v>
      </c>
      <c r="B2002" s="17" t="s">
        <v>6653</v>
      </c>
      <c r="C2002" t="s">
        <v>2390</v>
      </c>
      <c r="D2002" t="s">
        <v>5457</v>
      </c>
      <c r="E2002" t="s">
        <v>5458</v>
      </c>
      <c r="F2002" s="18">
        <v>4.1590000000000002E-2</v>
      </c>
      <c r="G2002" s="18">
        <v>1.5869999999999999E-2</v>
      </c>
      <c r="H2002" s="18">
        <v>6.1500000000000001E-3</v>
      </c>
      <c r="I2002" s="18">
        <v>6.361E-2</v>
      </c>
      <c r="J2002" s="19">
        <v>0.65400000000000003</v>
      </c>
      <c r="K2002" s="19">
        <v>0.249</v>
      </c>
      <c r="L2002" s="19">
        <v>9.7000000000000003E-2</v>
      </c>
      <c r="M2002" s="20">
        <v>5</v>
      </c>
      <c r="N2002" s="19">
        <v>87.892376681614394</v>
      </c>
      <c r="O2002" s="19">
        <v>83.856502242152501</v>
      </c>
      <c r="P2002" s="19">
        <v>0.44843049327354301</v>
      </c>
    </row>
    <row r="2003" spans="1:16" ht="14.1" x14ac:dyDescent="0.5">
      <c r="A2003" t="s">
        <v>6654</v>
      </c>
      <c r="B2003" s="17" t="s">
        <v>6653</v>
      </c>
      <c r="C2003" t="s">
        <v>2390</v>
      </c>
      <c r="D2003" t="s">
        <v>5457</v>
      </c>
      <c r="E2003" t="s">
        <v>5458</v>
      </c>
      <c r="F2003" s="18">
        <v>6.5229999999999996E-2</v>
      </c>
      <c r="G2003" s="18">
        <v>1.959E-2</v>
      </c>
      <c r="H2003" s="18">
        <v>1.0500000000000001E-2</v>
      </c>
      <c r="I2003" s="18">
        <v>9.5310000000000006E-2</v>
      </c>
      <c r="J2003" s="19">
        <v>0.68400000000000005</v>
      </c>
      <c r="K2003" s="19">
        <v>0.20599999999999999</v>
      </c>
      <c r="L2003" s="19">
        <v>0.11</v>
      </c>
      <c r="M2003" s="20">
        <v>6</v>
      </c>
      <c r="N2003" s="19">
        <v>94.196428571428598</v>
      </c>
      <c r="O2003" s="19">
        <v>66.071428571428598</v>
      </c>
      <c r="P2003" s="19">
        <v>0.44642857142857101</v>
      </c>
    </row>
    <row r="2004" spans="1:16" ht="14.1" x14ac:dyDescent="0.5">
      <c r="A2004" t="s">
        <v>6655</v>
      </c>
      <c r="B2004" s="17" t="s">
        <v>6653</v>
      </c>
      <c r="C2004" t="s">
        <v>2390</v>
      </c>
      <c r="D2004" t="s">
        <v>5457</v>
      </c>
      <c r="E2004" t="s">
        <v>5458</v>
      </c>
      <c r="F2004" s="18">
        <v>0.31667000000000001</v>
      </c>
      <c r="G2004" s="18">
        <v>0.12876000000000001</v>
      </c>
      <c r="H2004" s="18">
        <v>0.14349000000000001</v>
      </c>
      <c r="I2004" s="18">
        <v>0.58892999999999995</v>
      </c>
      <c r="J2004" s="19">
        <v>0.53800000000000003</v>
      </c>
      <c r="K2004" s="19">
        <v>0.219</v>
      </c>
      <c r="L2004" s="19">
        <v>0.24399999999999999</v>
      </c>
      <c r="M2004" s="20">
        <v>12</v>
      </c>
      <c r="N2004" s="19">
        <v>71.875</v>
      </c>
      <c r="O2004" s="19">
        <v>58.482142857142897</v>
      </c>
      <c r="P2004" s="19">
        <v>24.1071428571429</v>
      </c>
    </row>
    <row r="2005" spans="1:16" ht="14.1" x14ac:dyDescent="0.5">
      <c r="A2005" t="s">
        <v>6656</v>
      </c>
      <c r="B2005" s="17" t="s">
        <v>6653</v>
      </c>
      <c r="C2005" t="s">
        <v>2390</v>
      </c>
      <c r="D2005" t="s">
        <v>4497</v>
      </c>
      <c r="E2005" t="s">
        <v>4498</v>
      </c>
      <c r="F2005" s="18">
        <v>0.67259999999999998</v>
      </c>
      <c r="G2005" s="18">
        <v>0.50444999999999995</v>
      </c>
      <c r="H2005" s="18">
        <v>1.6672499999999999</v>
      </c>
      <c r="I2005" s="18">
        <v>2.85</v>
      </c>
      <c r="J2005" s="19">
        <v>0.23599999999999999</v>
      </c>
      <c r="K2005" s="19">
        <v>0.17699999999999999</v>
      </c>
      <c r="L2005" s="19">
        <v>0.58499999999999996</v>
      </c>
      <c r="M2005" s="20">
        <v>18</v>
      </c>
      <c r="N2005" s="19">
        <v>4.91071428571429</v>
      </c>
      <c r="O2005" s="19">
        <v>31.696428571428601</v>
      </c>
      <c r="P2005" s="19">
        <v>95.535714285714306</v>
      </c>
    </row>
    <row r="2006" spans="1:16" ht="14.1" x14ac:dyDescent="0.5">
      <c r="A2006" t="s">
        <v>6657</v>
      </c>
      <c r="B2006" s="17" t="s">
        <v>6653</v>
      </c>
      <c r="C2006" t="s">
        <v>2390</v>
      </c>
      <c r="D2006" t="s">
        <v>4497</v>
      </c>
      <c r="E2006" t="s">
        <v>4498</v>
      </c>
      <c r="F2006" s="18">
        <v>7.0947500000000003</v>
      </c>
      <c r="G2006" s="18">
        <v>7.7441000000000004</v>
      </c>
      <c r="H2006" s="18">
        <v>9.2352000000000007</v>
      </c>
      <c r="I2006" s="18">
        <v>24.05</v>
      </c>
      <c r="J2006" s="19">
        <v>0.29499999999999998</v>
      </c>
      <c r="K2006" s="19">
        <v>0.32200000000000001</v>
      </c>
      <c r="L2006" s="19">
        <v>0.38400000000000001</v>
      </c>
      <c r="M2006" s="20">
        <v>26</v>
      </c>
      <c r="N2006" s="19">
        <v>22.869955156950699</v>
      </c>
      <c r="O2006" s="19">
        <v>56.502242152466401</v>
      </c>
      <c r="P2006" s="19">
        <v>76.233183856502194</v>
      </c>
    </row>
    <row r="2007" spans="1:16" ht="14.1" x14ac:dyDescent="0.5">
      <c r="A2007" t="s">
        <v>6658</v>
      </c>
      <c r="B2007" s="17" t="s">
        <v>6659</v>
      </c>
      <c r="C2007" t="s">
        <v>6260</v>
      </c>
      <c r="D2007" t="s">
        <v>4690</v>
      </c>
      <c r="E2007" t="s">
        <v>4691</v>
      </c>
      <c r="F2007" s="18">
        <v>0.10700999999999999</v>
      </c>
      <c r="G2007" s="18">
        <v>3.4380000000000001E-2</v>
      </c>
      <c r="H2007" s="18">
        <v>1.5709999999999998E-2</v>
      </c>
      <c r="I2007" s="18">
        <v>0.15709999999999999</v>
      </c>
      <c r="J2007" s="19">
        <v>0.68120000000000003</v>
      </c>
      <c r="K2007" s="19">
        <v>0.21879999999999999</v>
      </c>
      <c r="L2007" s="19">
        <v>0.1</v>
      </c>
      <c r="M2007" s="20">
        <v>7</v>
      </c>
      <c r="N2007" s="19">
        <v>91.031390134529104</v>
      </c>
      <c r="O2007" s="19">
        <v>67.713004484304903</v>
      </c>
      <c r="P2007" s="19">
        <v>1.79372197309417</v>
      </c>
    </row>
    <row r="2008" spans="1:16" ht="14.1" x14ac:dyDescent="0.5">
      <c r="A2008" t="s">
        <v>6660</v>
      </c>
      <c r="B2008" s="17" t="s">
        <v>6659</v>
      </c>
      <c r="C2008" t="s">
        <v>6260</v>
      </c>
      <c r="D2008" t="s">
        <v>6661</v>
      </c>
      <c r="E2008" t="s">
        <v>6662</v>
      </c>
      <c r="F2008" s="18">
        <v>0.29848000000000002</v>
      </c>
      <c r="G2008" s="18">
        <v>0.13707</v>
      </c>
      <c r="H2008" s="18">
        <v>0.17785000000000001</v>
      </c>
      <c r="I2008" s="18">
        <v>0.61339999999999995</v>
      </c>
      <c r="J2008" s="19">
        <v>0.48659999999999998</v>
      </c>
      <c r="K2008" s="19">
        <v>0.2235</v>
      </c>
      <c r="L2008" s="19">
        <v>0.28989999999999999</v>
      </c>
      <c r="M2008" s="20">
        <v>12</v>
      </c>
      <c r="N2008" s="19">
        <v>53.125</v>
      </c>
      <c r="O2008" s="19">
        <v>60.714285714285701</v>
      </c>
      <c r="P2008" s="19">
        <v>43.303571428571402</v>
      </c>
    </row>
    <row r="2009" spans="1:16" ht="14.1" x14ac:dyDescent="0.5">
      <c r="A2009" t="s">
        <v>6663</v>
      </c>
      <c r="B2009" s="17" t="s">
        <v>6659</v>
      </c>
      <c r="C2009" t="s">
        <v>6260</v>
      </c>
      <c r="D2009" t="s">
        <v>6661</v>
      </c>
      <c r="E2009" t="s">
        <v>6662</v>
      </c>
      <c r="F2009" s="18">
        <v>12.40366</v>
      </c>
      <c r="G2009" s="18">
        <v>20.298739999999999</v>
      </c>
      <c r="H2009" s="18">
        <v>45.807400000000001</v>
      </c>
      <c r="I2009" s="18">
        <v>78.509799999999998</v>
      </c>
      <c r="J2009" s="19">
        <v>0.158</v>
      </c>
      <c r="K2009" s="19">
        <v>0.2586</v>
      </c>
      <c r="L2009" s="19">
        <v>0.58350000000000002</v>
      </c>
      <c r="M2009" s="20">
        <v>29</v>
      </c>
      <c r="N2009" s="19">
        <v>8.52017937219731</v>
      </c>
      <c r="O2009" s="19">
        <v>17.040358744394599</v>
      </c>
      <c r="P2009" s="19">
        <v>97.309417040358795</v>
      </c>
    </row>
    <row r="2010" spans="1:16" ht="14.1" x14ac:dyDescent="0.5">
      <c r="A2010" t="s">
        <v>6664</v>
      </c>
      <c r="B2010" s="17" t="s">
        <v>6659</v>
      </c>
      <c r="C2010" t="s">
        <v>6260</v>
      </c>
      <c r="D2010" t="s">
        <v>6661</v>
      </c>
      <c r="E2010" t="s">
        <v>6662</v>
      </c>
      <c r="F2010" s="18">
        <v>52.753720000000001</v>
      </c>
      <c r="G2010" s="18">
        <v>11.892720000000001</v>
      </c>
      <c r="H2010" s="18">
        <v>17.693560000000002</v>
      </c>
      <c r="I2010" s="18">
        <v>82.34</v>
      </c>
      <c r="J2010" s="19">
        <v>0.64070000000000005</v>
      </c>
      <c r="K2010" s="19">
        <v>0.1444</v>
      </c>
      <c r="L2010" s="19">
        <v>0.21490000000000001</v>
      </c>
      <c r="M2010" s="20">
        <v>29</v>
      </c>
      <c r="N2010" s="19">
        <v>100</v>
      </c>
      <c r="O2010" s="19">
        <v>3.1390134529148002</v>
      </c>
      <c r="P2010" s="19">
        <v>23.318385650224201</v>
      </c>
    </row>
    <row r="2011" spans="1:16" ht="14.1" x14ac:dyDescent="0.5">
      <c r="A2011" t="s">
        <v>6665</v>
      </c>
      <c r="B2011" s="17" t="s">
        <v>6666</v>
      </c>
      <c r="C2011" t="s">
        <v>6260</v>
      </c>
      <c r="D2011" t="s">
        <v>4929</v>
      </c>
      <c r="E2011" t="s">
        <v>4930</v>
      </c>
      <c r="F2011" s="18">
        <v>0.23877999999999999</v>
      </c>
      <c r="G2011" s="18">
        <v>7.6660000000000006E-2</v>
      </c>
      <c r="H2011" s="18">
        <v>6.3469999999999999E-2</v>
      </c>
      <c r="I2011" s="18">
        <v>0.37890000000000001</v>
      </c>
      <c r="J2011" s="19">
        <v>0.63</v>
      </c>
      <c r="K2011" s="19">
        <v>0.20200000000000001</v>
      </c>
      <c r="L2011" s="19">
        <v>0.16700000000000001</v>
      </c>
      <c r="M2011" s="20">
        <v>10</v>
      </c>
      <c r="N2011" s="19">
        <v>90.582959641255599</v>
      </c>
      <c r="O2011" s="19">
        <v>57.399103139013498</v>
      </c>
      <c r="P2011" s="19">
        <v>6.7264573991031398</v>
      </c>
    </row>
    <row r="2012" spans="1:16" ht="14.1" x14ac:dyDescent="0.5">
      <c r="A2012" t="s">
        <v>6667</v>
      </c>
      <c r="B2012" s="17" t="s">
        <v>6666</v>
      </c>
      <c r="C2012" t="s">
        <v>6260</v>
      </c>
      <c r="D2012" t="s">
        <v>4929</v>
      </c>
      <c r="E2012" t="s">
        <v>4930</v>
      </c>
      <c r="F2012" s="18">
        <v>0.68703000000000003</v>
      </c>
      <c r="G2012" s="18">
        <v>0.24049000000000001</v>
      </c>
      <c r="H2012" s="18">
        <v>0.24968000000000001</v>
      </c>
      <c r="I2012" s="18">
        <v>1.1772</v>
      </c>
      <c r="J2012" s="19">
        <v>0.58399999999999996</v>
      </c>
      <c r="K2012" s="19">
        <v>0.20399999999999999</v>
      </c>
      <c r="L2012" s="19">
        <v>0.21199999999999999</v>
      </c>
      <c r="M2012" s="20">
        <v>14</v>
      </c>
      <c r="N2012" s="19">
        <v>82.062780269058294</v>
      </c>
      <c r="O2012" s="19">
        <v>44.843049327354301</v>
      </c>
      <c r="P2012" s="19">
        <v>19.282511210762301</v>
      </c>
    </row>
    <row r="2013" spans="1:16" ht="14.1" x14ac:dyDescent="0.5">
      <c r="A2013" t="s">
        <v>6668</v>
      </c>
      <c r="B2013" s="17" t="s">
        <v>6666</v>
      </c>
      <c r="C2013" t="s">
        <v>6260</v>
      </c>
      <c r="D2013" t="s">
        <v>4929</v>
      </c>
      <c r="E2013" t="s">
        <v>4930</v>
      </c>
      <c r="F2013" s="18">
        <v>0.74656999999999996</v>
      </c>
      <c r="G2013" s="18">
        <v>0.30656</v>
      </c>
      <c r="H2013" s="18">
        <v>0.21576999999999999</v>
      </c>
      <c r="I2013" s="18">
        <v>1.2688999999999999</v>
      </c>
      <c r="J2013" s="19">
        <v>0.58799999999999997</v>
      </c>
      <c r="K2013" s="19">
        <v>0.24199999999999999</v>
      </c>
      <c r="L2013" s="19">
        <v>0.17</v>
      </c>
      <c r="M2013" s="20">
        <v>15</v>
      </c>
      <c r="N2013" s="19">
        <v>86.607142857142904</v>
      </c>
      <c r="O2013" s="19">
        <v>58.928571428571402</v>
      </c>
      <c r="P2013" s="19">
        <v>14.285714285714301</v>
      </c>
    </row>
    <row r="2014" spans="1:16" ht="14.1" x14ac:dyDescent="0.5">
      <c r="A2014" t="s">
        <v>6669</v>
      </c>
      <c r="B2014" s="17" t="s">
        <v>6666</v>
      </c>
      <c r="C2014" t="s">
        <v>6260</v>
      </c>
      <c r="D2014" t="s">
        <v>4929</v>
      </c>
      <c r="E2014" t="s">
        <v>4930</v>
      </c>
      <c r="F2014" s="18">
        <v>1.0016799999999999</v>
      </c>
      <c r="G2014" s="18">
        <v>0.61456</v>
      </c>
      <c r="H2014" s="18">
        <v>0.92025999999999997</v>
      </c>
      <c r="I2014" s="18">
        <v>2.5365000000000002</v>
      </c>
      <c r="J2014" s="19">
        <v>0.39500000000000002</v>
      </c>
      <c r="K2014" s="19">
        <v>0.24199999999999999</v>
      </c>
      <c r="L2014" s="19">
        <v>0.36299999999999999</v>
      </c>
      <c r="M2014" s="20">
        <v>18</v>
      </c>
      <c r="N2014" s="19">
        <v>34.821428571428598</v>
      </c>
      <c r="O2014" s="19">
        <v>56.25</v>
      </c>
      <c r="P2014" s="19">
        <v>67.857142857142904</v>
      </c>
    </row>
    <row r="2015" spans="1:16" ht="14.1" x14ac:dyDescent="0.5">
      <c r="A2015" t="s">
        <v>6670</v>
      </c>
      <c r="B2015" s="17" t="s">
        <v>6666</v>
      </c>
      <c r="C2015" t="s">
        <v>6260</v>
      </c>
      <c r="D2015" t="s">
        <v>4929</v>
      </c>
      <c r="E2015" t="s">
        <v>4930</v>
      </c>
      <c r="F2015" s="18">
        <v>1.4178200000000001</v>
      </c>
      <c r="G2015" s="18">
        <v>0.71884999999999999</v>
      </c>
      <c r="H2015" s="18">
        <v>0.68823000000000001</v>
      </c>
      <c r="I2015" s="18">
        <v>2.8249</v>
      </c>
      <c r="J2015" s="19">
        <v>0.502</v>
      </c>
      <c r="K2015" s="19">
        <v>0.254</v>
      </c>
      <c r="L2015" s="19">
        <v>0.24399999999999999</v>
      </c>
      <c r="M2015" s="20">
        <v>18</v>
      </c>
      <c r="N2015" s="19">
        <v>66.071428571428598</v>
      </c>
      <c r="O2015" s="19">
        <v>62.946428571428598</v>
      </c>
      <c r="P2015" s="19">
        <v>27.2321428571429</v>
      </c>
    </row>
    <row r="2016" spans="1:16" ht="14.1" x14ac:dyDescent="0.5">
      <c r="A2016" t="s">
        <v>6671</v>
      </c>
      <c r="B2016" s="17" t="s">
        <v>1502</v>
      </c>
      <c r="C2016" t="s">
        <v>6260</v>
      </c>
      <c r="D2016" t="s">
        <v>2724</v>
      </c>
      <c r="E2016" t="s">
        <v>2725</v>
      </c>
      <c r="F2016" s="18">
        <v>0.1658</v>
      </c>
      <c r="G2016" s="18">
        <v>3.6600000000000001E-2</v>
      </c>
      <c r="H2016" s="18">
        <v>2.4979999999999999E-2</v>
      </c>
      <c r="I2016" s="18">
        <v>0.22738</v>
      </c>
      <c r="J2016" s="19">
        <v>0.72919999999999996</v>
      </c>
      <c r="K2016" s="19">
        <v>0.16139999999999999</v>
      </c>
      <c r="L2016" s="19">
        <v>0.1095</v>
      </c>
      <c r="M2016" s="20">
        <v>8</v>
      </c>
      <c r="N2016" s="19">
        <v>99.103139013452903</v>
      </c>
      <c r="O2016" s="19">
        <v>39.461883408071699</v>
      </c>
      <c r="P2016" s="19">
        <v>2.2421524663677102</v>
      </c>
    </row>
    <row r="2017" spans="1:16" ht="14.1" x14ac:dyDescent="0.5">
      <c r="A2017" t="s">
        <v>6672</v>
      </c>
      <c r="B2017" s="17" t="s">
        <v>1502</v>
      </c>
      <c r="C2017" t="s">
        <v>6260</v>
      </c>
      <c r="D2017" t="s">
        <v>2724</v>
      </c>
      <c r="E2017" t="s">
        <v>2725</v>
      </c>
      <c r="F2017" s="18">
        <v>1.5744</v>
      </c>
      <c r="G2017" s="18">
        <v>0.63249999999999995</v>
      </c>
      <c r="H2017" s="18">
        <v>0.23128000000000001</v>
      </c>
      <c r="I2017" s="18">
        <v>2.43818</v>
      </c>
      <c r="J2017" s="19">
        <v>0.65329999999999999</v>
      </c>
      <c r="K2017" s="19">
        <v>0.2492</v>
      </c>
      <c r="L2017" s="19">
        <v>9.7500000000000003E-2</v>
      </c>
      <c r="M2017" s="20">
        <v>18</v>
      </c>
      <c r="N2017" s="19">
        <v>95.982142857142904</v>
      </c>
      <c r="O2017" s="19">
        <v>61.160714285714299</v>
      </c>
      <c r="P2017" s="19">
        <v>1.33928571428571</v>
      </c>
    </row>
    <row r="2018" spans="1:16" ht="14.1" x14ac:dyDescent="0.5">
      <c r="A2018" t="s">
        <v>3036</v>
      </c>
      <c r="B2018" s="17" t="s">
        <v>2555</v>
      </c>
      <c r="C2018" t="s">
        <v>2430</v>
      </c>
      <c r="D2018" t="s">
        <v>2739</v>
      </c>
      <c r="E2018" t="s">
        <v>2740</v>
      </c>
      <c r="F2018" s="18">
        <v>9.1719999999999996E-2</v>
      </c>
      <c r="G2018" s="18">
        <v>5.4550000000000001E-2</v>
      </c>
      <c r="H2018" s="18">
        <v>1.9720000000000001E-2</v>
      </c>
      <c r="I2018" s="18">
        <v>0.16600000000000001</v>
      </c>
      <c r="J2018" s="19">
        <v>0.55259999999999998</v>
      </c>
      <c r="K2018" s="19">
        <v>0.3286</v>
      </c>
      <c r="L2018" s="19">
        <v>0.1188</v>
      </c>
      <c r="M2018" s="20">
        <v>7</v>
      </c>
      <c r="N2018" s="19">
        <v>61.434977578475298</v>
      </c>
      <c r="O2018" s="19">
        <v>93.721973094170394</v>
      </c>
      <c r="P2018" s="19">
        <v>2.6905829596412598</v>
      </c>
    </row>
    <row r="2019" spans="1:16" ht="14.1" x14ac:dyDescent="0.5">
      <c r="A2019" t="s">
        <v>3037</v>
      </c>
      <c r="B2019" s="17" t="s">
        <v>2555</v>
      </c>
      <c r="C2019" t="s">
        <v>2430</v>
      </c>
      <c r="D2019" t="s">
        <v>3038</v>
      </c>
      <c r="E2019" t="s">
        <v>3039</v>
      </c>
      <c r="F2019" s="18">
        <v>1.7467600000000001</v>
      </c>
      <c r="G2019" s="18">
        <v>1.8438000000000001</v>
      </c>
      <c r="H2019" s="18">
        <v>1.7467600000000001</v>
      </c>
      <c r="I2019" s="18">
        <v>5.3373200000000001</v>
      </c>
      <c r="J2019" s="19">
        <v>0.32700000000000001</v>
      </c>
      <c r="K2019" s="19">
        <v>0.34499999999999997</v>
      </c>
      <c r="L2019" s="19">
        <v>0.32700000000000001</v>
      </c>
      <c r="M2019" s="20">
        <v>21</v>
      </c>
      <c r="N2019" s="19">
        <v>30.3571428571429</v>
      </c>
      <c r="O2019" s="19">
        <v>68.75</v>
      </c>
      <c r="P2019" s="19">
        <v>58.035714285714299</v>
      </c>
    </row>
    <row r="2020" spans="1:16" ht="14.1" x14ac:dyDescent="0.5">
      <c r="A2020" t="s">
        <v>3040</v>
      </c>
      <c r="B2020" s="17" t="s">
        <v>2555</v>
      </c>
      <c r="C2020" t="s">
        <v>2430</v>
      </c>
      <c r="D2020" t="s">
        <v>2739</v>
      </c>
      <c r="E2020" t="s">
        <v>2740</v>
      </c>
      <c r="F2020" s="18">
        <v>2.3086700000000002</v>
      </c>
      <c r="G2020" s="18">
        <v>3.4231500000000001</v>
      </c>
      <c r="H2020" s="18">
        <v>1.51118</v>
      </c>
      <c r="I2020" s="18">
        <v>7.2430000000000003</v>
      </c>
      <c r="J2020" s="19">
        <v>0.31869999999999998</v>
      </c>
      <c r="K2020" s="19">
        <v>0.47260000000000002</v>
      </c>
      <c r="L2020" s="19">
        <v>0.20860000000000001</v>
      </c>
      <c r="M2020" s="20">
        <v>22</v>
      </c>
      <c r="N2020" s="19">
        <v>26.008968609865502</v>
      </c>
      <c r="O2020" s="19">
        <v>95.515695067264602</v>
      </c>
      <c r="P2020" s="19">
        <v>21.076233183856498</v>
      </c>
    </row>
    <row r="2021" spans="1:16" ht="14.1" x14ac:dyDescent="0.5">
      <c r="A2021" t="s">
        <v>3041</v>
      </c>
      <c r="B2021" s="17" t="s">
        <v>2555</v>
      </c>
      <c r="C2021" t="s">
        <v>2430</v>
      </c>
      <c r="D2021" t="s">
        <v>3038</v>
      </c>
      <c r="E2021" t="s">
        <v>3039</v>
      </c>
      <c r="F2021" s="18">
        <v>4.5431499999999998</v>
      </c>
      <c r="G2021" s="18">
        <v>6.0897500000000004</v>
      </c>
      <c r="H2021" s="18">
        <v>3.3832</v>
      </c>
      <c r="I2021" s="18">
        <v>14.0161</v>
      </c>
      <c r="J2021" s="19">
        <v>0.32400000000000001</v>
      </c>
      <c r="K2021" s="19">
        <v>0.434</v>
      </c>
      <c r="L2021" s="19">
        <v>0.24099999999999999</v>
      </c>
      <c r="M2021" s="20">
        <v>24</v>
      </c>
      <c r="N2021" s="19">
        <v>33.482142857142897</v>
      </c>
      <c r="O2021" s="19">
        <v>87.053571428571402</v>
      </c>
      <c r="P2021" s="19">
        <v>33.928571428571402</v>
      </c>
    </row>
    <row r="2022" spans="1:16" ht="14.1" x14ac:dyDescent="0.5">
      <c r="A2022" t="s">
        <v>3042</v>
      </c>
      <c r="B2022" s="17" t="s">
        <v>2555</v>
      </c>
      <c r="C2022" t="s">
        <v>2430</v>
      </c>
      <c r="D2022" t="s">
        <v>3038</v>
      </c>
      <c r="E2022" t="s">
        <v>3039</v>
      </c>
      <c r="F2022" s="18">
        <v>6.2588699999999999</v>
      </c>
      <c r="G2022" s="18">
        <v>5.19604</v>
      </c>
      <c r="H2022" s="18">
        <v>3.0703900000000002</v>
      </c>
      <c r="I2022" s="18">
        <v>14.5253</v>
      </c>
      <c r="J2022" s="19">
        <v>0.43099999999999999</v>
      </c>
      <c r="K2022" s="19">
        <v>0.35799999999999998</v>
      </c>
      <c r="L2022" s="19">
        <v>0.21099999999999999</v>
      </c>
      <c r="M2022" s="20">
        <v>24</v>
      </c>
      <c r="N2022" s="19">
        <v>66.071428571428598</v>
      </c>
      <c r="O2022" s="19">
        <v>66.964285714285694</v>
      </c>
      <c r="P2022" s="19">
        <v>18.75</v>
      </c>
    </row>
    <row r="2023" spans="1:16" ht="14.1" x14ac:dyDescent="0.5">
      <c r="A2023" t="s">
        <v>3043</v>
      </c>
      <c r="B2023" s="17" t="s">
        <v>2555</v>
      </c>
      <c r="C2023" t="s">
        <v>2430</v>
      </c>
      <c r="D2023" t="s">
        <v>3038</v>
      </c>
      <c r="E2023" t="s">
        <v>3039</v>
      </c>
      <c r="F2023" s="18">
        <v>6.4392199999999997</v>
      </c>
      <c r="G2023" s="18">
        <v>6.5339200000000002</v>
      </c>
      <c r="H2023" s="18">
        <v>2.4620600000000001</v>
      </c>
      <c r="I2023" s="18">
        <v>15.4352</v>
      </c>
      <c r="J2023" s="19">
        <v>0.41699999999999998</v>
      </c>
      <c r="K2023" s="19">
        <v>0.42299999999999999</v>
      </c>
      <c r="L2023" s="19">
        <v>0.16</v>
      </c>
      <c r="M2023" s="20">
        <v>25</v>
      </c>
      <c r="N2023" s="19">
        <v>58.295964125560502</v>
      </c>
      <c r="O2023" s="19">
        <v>86.995515695067297</v>
      </c>
      <c r="P2023" s="19">
        <v>9.8654708520179408</v>
      </c>
    </row>
    <row r="2024" spans="1:16" ht="14.1" x14ac:dyDescent="0.5">
      <c r="A2024" t="s">
        <v>3044</v>
      </c>
      <c r="B2024" s="17" t="s">
        <v>2555</v>
      </c>
      <c r="C2024" t="s">
        <v>2430</v>
      </c>
      <c r="D2024" t="s">
        <v>3038</v>
      </c>
      <c r="E2024" t="s">
        <v>3039</v>
      </c>
      <c r="F2024" s="18">
        <v>8.3000000000000007</v>
      </c>
      <c r="G2024" s="18">
        <v>10.9</v>
      </c>
      <c r="H2024" s="18">
        <v>4</v>
      </c>
      <c r="I2024" s="18">
        <v>23.2</v>
      </c>
      <c r="J2024" s="19">
        <v>0.35799999999999998</v>
      </c>
      <c r="K2024" s="19">
        <v>0.47</v>
      </c>
      <c r="L2024" s="19">
        <v>0.17199999999999999</v>
      </c>
      <c r="M2024" s="20">
        <v>26</v>
      </c>
      <c r="N2024" s="19">
        <v>40.358744394618803</v>
      </c>
      <c r="O2024" s="19">
        <v>91.479820627802695</v>
      </c>
      <c r="P2024" s="19">
        <v>13.452914798206301</v>
      </c>
    </row>
    <row r="2025" spans="1:16" ht="14.1" x14ac:dyDescent="0.5">
      <c r="A2025" t="s">
        <v>6673</v>
      </c>
      <c r="B2025" s="17" t="s">
        <v>1187</v>
      </c>
      <c r="C2025" t="s">
        <v>2337</v>
      </c>
      <c r="D2025" t="s">
        <v>2712</v>
      </c>
      <c r="E2025" t="s">
        <v>2713</v>
      </c>
      <c r="F2025" s="18">
        <v>7.5139999999999998E-2</v>
      </c>
      <c r="G2025" s="18">
        <v>2.4299999999999999E-3</v>
      </c>
      <c r="H2025" s="18">
        <v>3.3500000000000002E-2</v>
      </c>
      <c r="I2025" s="18">
        <v>0.11107</v>
      </c>
      <c r="J2025" s="19">
        <v>0.67569999999999997</v>
      </c>
      <c r="K2025" s="19">
        <v>2.0500000000000001E-2</v>
      </c>
      <c r="L2025" s="19">
        <v>0.30370000000000003</v>
      </c>
      <c r="M2025" s="20">
        <v>6</v>
      </c>
      <c r="N2025" s="19">
        <v>91.964285714285694</v>
      </c>
      <c r="O2025" s="19">
        <v>0</v>
      </c>
      <c r="P2025" s="19">
        <v>52.678571428571402</v>
      </c>
    </row>
    <row r="2026" spans="1:16" ht="14.1" x14ac:dyDescent="0.5">
      <c r="A2026" t="s">
        <v>6674</v>
      </c>
      <c r="B2026" s="17" t="s">
        <v>1187</v>
      </c>
      <c r="C2026" t="s">
        <v>2337</v>
      </c>
      <c r="D2026" t="s">
        <v>2712</v>
      </c>
      <c r="E2026" t="s">
        <v>2713</v>
      </c>
      <c r="F2026" s="18">
        <v>0.30857000000000001</v>
      </c>
      <c r="G2026" s="18">
        <v>2.8760000000000001E-2</v>
      </c>
      <c r="H2026" s="18">
        <v>0.14921000000000001</v>
      </c>
      <c r="I2026" s="18">
        <v>0.48654999999999998</v>
      </c>
      <c r="J2026" s="19">
        <v>0.63229999999999997</v>
      </c>
      <c r="K2026" s="19">
        <v>5.9799999999999999E-2</v>
      </c>
      <c r="L2026" s="19">
        <v>0.30790000000000001</v>
      </c>
      <c r="M2026" s="20">
        <v>11</v>
      </c>
      <c r="N2026" s="19">
        <v>88.789237668161405</v>
      </c>
      <c r="O2026" s="19">
        <v>5.3811659192825099</v>
      </c>
      <c r="P2026" s="19">
        <v>50.672645739910301</v>
      </c>
    </row>
    <row r="2027" spans="1:16" ht="14.1" x14ac:dyDescent="0.5">
      <c r="A2027" t="s">
        <v>6675</v>
      </c>
      <c r="B2027" s="17" t="s">
        <v>6676</v>
      </c>
      <c r="C2027" t="s">
        <v>2337</v>
      </c>
      <c r="D2027" t="s">
        <v>2724</v>
      </c>
      <c r="E2027" t="s">
        <v>2725</v>
      </c>
      <c r="F2027" s="18">
        <v>2.137E-2</v>
      </c>
      <c r="G2027" s="18">
        <v>3.5999999999999999E-3</v>
      </c>
      <c r="H2027" s="18">
        <v>4.4299999999999999E-3</v>
      </c>
      <c r="I2027" s="18">
        <v>2.9399999999999999E-2</v>
      </c>
      <c r="J2027" s="19">
        <v>0.72660000000000002</v>
      </c>
      <c r="K2027" s="19">
        <v>0.12720000000000001</v>
      </c>
      <c r="L2027" s="19">
        <v>0.14630000000000001</v>
      </c>
      <c r="M2027" s="20">
        <v>3</v>
      </c>
      <c r="N2027" s="19">
        <v>98.214285714285694</v>
      </c>
      <c r="O2027" s="19">
        <v>29.0178571428571</v>
      </c>
      <c r="P2027" s="19">
        <v>7.1428571428571397</v>
      </c>
    </row>
    <row r="2028" spans="1:16" ht="14.1" x14ac:dyDescent="0.5">
      <c r="A2028" t="s">
        <v>6677</v>
      </c>
      <c r="B2028" s="17" t="s">
        <v>6676</v>
      </c>
      <c r="C2028" t="s">
        <v>2337</v>
      </c>
      <c r="D2028" t="s">
        <v>2724</v>
      </c>
      <c r="E2028" t="s">
        <v>2725</v>
      </c>
      <c r="F2028" s="18">
        <v>1.47228</v>
      </c>
      <c r="G2028" s="18">
        <v>0.35394999999999999</v>
      </c>
      <c r="H2028" s="18">
        <v>0.36342000000000002</v>
      </c>
      <c r="I2028" s="18">
        <v>2.1896499999999999</v>
      </c>
      <c r="J2028" s="19">
        <v>0.67549999999999999</v>
      </c>
      <c r="K2028" s="19">
        <v>0.1588</v>
      </c>
      <c r="L2028" s="19">
        <v>0.16569999999999999</v>
      </c>
      <c r="M2028" s="20">
        <v>17</v>
      </c>
      <c r="N2028" s="19">
        <v>96.860986547085204</v>
      </c>
      <c r="O2028" s="19">
        <v>24.215246636771301</v>
      </c>
      <c r="P2028" s="19">
        <v>13.004484304932699</v>
      </c>
    </row>
    <row r="2029" spans="1:16" ht="14.1" x14ac:dyDescent="0.5">
      <c r="A2029" t="s">
        <v>6678</v>
      </c>
      <c r="B2029" s="17" t="s">
        <v>6676</v>
      </c>
      <c r="C2029" t="s">
        <v>2337</v>
      </c>
      <c r="D2029" t="s">
        <v>6679</v>
      </c>
      <c r="E2029" t="s">
        <v>6680</v>
      </c>
      <c r="F2029" s="18">
        <v>10.81</v>
      </c>
      <c r="G2029" s="18">
        <v>2.4900000000000002</v>
      </c>
      <c r="H2029" s="18">
        <v>3.64</v>
      </c>
      <c r="I2029" s="18">
        <v>16.940000000000001</v>
      </c>
      <c r="J2029" s="19">
        <v>0.63800000000000001</v>
      </c>
      <c r="K2029" s="19">
        <v>0.14699999999999999</v>
      </c>
      <c r="L2029" s="19">
        <v>0.215</v>
      </c>
      <c r="M2029" s="20">
        <v>25</v>
      </c>
      <c r="N2029" s="19">
        <v>92.376681614349806</v>
      </c>
      <c r="O2029" s="19">
        <v>11.6591928251121</v>
      </c>
      <c r="P2029" s="19">
        <v>26.457399103139</v>
      </c>
    </row>
    <row r="2030" spans="1:16" ht="14.1" x14ac:dyDescent="0.5">
      <c r="A2030" t="s">
        <v>6681</v>
      </c>
      <c r="B2030" s="17" t="s">
        <v>6676</v>
      </c>
      <c r="C2030" t="s">
        <v>2337</v>
      </c>
      <c r="D2030" t="s">
        <v>6679</v>
      </c>
      <c r="E2030" t="s">
        <v>6680</v>
      </c>
      <c r="F2030" s="18">
        <v>21.72</v>
      </c>
      <c r="G2030" s="18">
        <v>4.76</v>
      </c>
      <c r="H2030" s="18">
        <v>9.94</v>
      </c>
      <c r="I2030" s="18">
        <v>36.42</v>
      </c>
      <c r="J2030" s="19">
        <v>0.59599999999999997</v>
      </c>
      <c r="K2030" s="19">
        <v>0.13100000000000001</v>
      </c>
      <c r="L2030" s="19">
        <v>0.27300000000000002</v>
      </c>
      <c r="M2030" s="20">
        <v>27</v>
      </c>
      <c r="N2030" s="19">
        <v>97.767857142857096</v>
      </c>
      <c r="O2030" s="19">
        <v>3.5714285714285698</v>
      </c>
      <c r="P2030" s="19">
        <v>37.946428571428598</v>
      </c>
    </row>
    <row r="2031" spans="1:16" ht="14.1" x14ac:dyDescent="0.5">
      <c r="A2031" t="s">
        <v>6682</v>
      </c>
      <c r="B2031" s="17" t="s">
        <v>6676</v>
      </c>
      <c r="C2031" t="s">
        <v>2337</v>
      </c>
      <c r="D2031" t="s">
        <v>6679</v>
      </c>
      <c r="E2031" t="s">
        <v>6680</v>
      </c>
      <c r="F2031" s="18">
        <v>30.03</v>
      </c>
      <c r="G2031" s="18">
        <v>6.3</v>
      </c>
      <c r="H2031" s="18">
        <v>16.84</v>
      </c>
      <c r="I2031" s="18">
        <v>53.17</v>
      </c>
      <c r="J2031" s="19">
        <v>0.56499999999999995</v>
      </c>
      <c r="K2031" s="19">
        <v>0.11799999999999999</v>
      </c>
      <c r="L2031" s="19">
        <v>0.317</v>
      </c>
      <c r="M2031" s="20">
        <v>28</v>
      </c>
      <c r="N2031" s="19">
        <v>94.170403587444</v>
      </c>
      <c r="O2031" s="19">
        <v>1.3452914798206299</v>
      </c>
      <c r="P2031" s="19">
        <v>55.156950672645699</v>
      </c>
    </row>
    <row r="2032" spans="1:16" ht="14.1" x14ac:dyDescent="0.5">
      <c r="A2032" t="s">
        <v>6683</v>
      </c>
      <c r="B2032" s="17" t="s">
        <v>6684</v>
      </c>
      <c r="C2032" t="s">
        <v>2337</v>
      </c>
      <c r="D2032" t="s">
        <v>6679</v>
      </c>
      <c r="E2032" t="s">
        <v>6680</v>
      </c>
      <c r="F2032" s="18">
        <v>11.43</v>
      </c>
      <c r="G2032" s="18">
        <v>2.61</v>
      </c>
      <c r="H2032" s="18">
        <v>5.25</v>
      </c>
      <c r="I2032" s="18">
        <v>19.29</v>
      </c>
      <c r="J2032" s="19">
        <v>0.59299999999999997</v>
      </c>
      <c r="K2032" s="19">
        <v>0.13500000000000001</v>
      </c>
      <c r="L2032" s="19">
        <v>0.27200000000000002</v>
      </c>
      <c r="M2032" s="20">
        <v>25</v>
      </c>
      <c r="N2032" s="19">
        <v>89.686098654708502</v>
      </c>
      <c r="O2032" s="19">
        <v>8.9686098654708495</v>
      </c>
      <c r="P2032" s="19">
        <v>45.291479820627799</v>
      </c>
    </row>
    <row r="2033" spans="1:16" ht="14.1" x14ac:dyDescent="0.5">
      <c r="A2033" t="s">
        <v>6685</v>
      </c>
      <c r="B2033" s="17" t="s">
        <v>6684</v>
      </c>
      <c r="C2033" t="s">
        <v>2337</v>
      </c>
      <c r="D2033" t="s">
        <v>6679</v>
      </c>
      <c r="E2033" t="s">
        <v>6680</v>
      </c>
      <c r="F2033" s="18">
        <v>21.01</v>
      </c>
      <c r="G2033" s="18">
        <v>5.35</v>
      </c>
      <c r="H2033" s="18">
        <v>9.74</v>
      </c>
      <c r="I2033" s="18">
        <v>36.1</v>
      </c>
      <c r="J2033" s="19">
        <v>0.58199999999999996</v>
      </c>
      <c r="K2033" s="19">
        <v>0.14799999999999999</v>
      </c>
      <c r="L2033" s="19">
        <v>0.27</v>
      </c>
      <c r="M2033" s="20">
        <v>27</v>
      </c>
      <c r="N2033" s="19">
        <v>96.428571428571402</v>
      </c>
      <c r="O2033" s="19">
        <v>5.3571428571428603</v>
      </c>
      <c r="P2033" s="19">
        <v>37.053571428571402</v>
      </c>
    </row>
    <row r="2034" spans="1:16" ht="14.1" x14ac:dyDescent="0.5">
      <c r="A2034" t="s">
        <v>6686</v>
      </c>
      <c r="B2034" s="17" t="s">
        <v>6684</v>
      </c>
      <c r="C2034" t="s">
        <v>2337</v>
      </c>
      <c r="D2034" t="s">
        <v>6679</v>
      </c>
      <c r="E2034" t="s">
        <v>6680</v>
      </c>
      <c r="F2034" s="18">
        <v>24.63</v>
      </c>
      <c r="G2034" s="18">
        <v>6.75</v>
      </c>
      <c r="H2034" s="18">
        <v>14.25</v>
      </c>
      <c r="I2034" s="18">
        <v>45.63</v>
      </c>
      <c r="J2034" s="19">
        <v>0.54</v>
      </c>
      <c r="K2034" s="19">
        <v>0.14799999999999999</v>
      </c>
      <c r="L2034" s="19">
        <v>0.312</v>
      </c>
      <c r="M2034" s="20">
        <v>28</v>
      </c>
      <c r="N2034" s="19">
        <v>90.134529147982093</v>
      </c>
      <c r="O2034" s="19">
        <v>4.4843049327354301</v>
      </c>
      <c r="P2034" s="19">
        <v>53.811659192825097</v>
      </c>
    </row>
    <row r="2035" spans="1:16" ht="14.1" x14ac:dyDescent="0.5">
      <c r="A2035" t="s">
        <v>6687</v>
      </c>
      <c r="B2035" s="17" t="s">
        <v>402</v>
      </c>
      <c r="C2035" t="s">
        <v>6688</v>
      </c>
      <c r="D2035" t="s">
        <v>2712</v>
      </c>
      <c r="E2035" t="s">
        <v>2713</v>
      </c>
      <c r="F2035" s="18">
        <v>0.12592999999999999</v>
      </c>
      <c r="G2035" s="18">
        <v>3.4000000000000002E-2</v>
      </c>
      <c r="H2035" s="18">
        <v>2.8070000000000001E-2</v>
      </c>
      <c r="I2035" s="18">
        <v>0.188</v>
      </c>
      <c r="J2035" s="19">
        <v>0.66569999999999996</v>
      </c>
      <c r="K2035" s="19">
        <v>0.18090000000000001</v>
      </c>
      <c r="L2035" s="19">
        <v>0.15340000000000001</v>
      </c>
      <c r="M2035" s="20">
        <v>7</v>
      </c>
      <c r="N2035" s="19">
        <v>88.3408071748879</v>
      </c>
      <c r="O2035" s="19">
        <v>55.156950672645699</v>
      </c>
      <c r="P2035" s="19">
        <v>8.9686098654708495</v>
      </c>
    </row>
    <row r="2036" spans="1:16" ht="14.1" x14ac:dyDescent="0.5">
      <c r="A2036" t="s">
        <v>6689</v>
      </c>
      <c r="B2036" s="17" t="s">
        <v>402</v>
      </c>
      <c r="C2036" t="s">
        <v>6688</v>
      </c>
      <c r="D2036" t="s">
        <v>2712</v>
      </c>
      <c r="E2036" t="s">
        <v>2713</v>
      </c>
      <c r="F2036" s="18">
        <v>0.23200000000000001</v>
      </c>
      <c r="G2036" s="18">
        <v>9.6570000000000003E-2</v>
      </c>
      <c r="H2036" s="18">
        <v>7.714E-2</v>
      </c>
      <c r="I2036" s="18">
        <v>0.40571000000000002</v>
      </c>
      <c r="J2036" s="19">
        <v>0.56469999999999998</v>
      </c>
      <c r="K2036" s="19">
        <v>0.24129999999999999</v>
      </c>
      <c r="L2036" s="19">
        <v>0.19400000000000001</v>
      </c>
      <c r="M2036" s="20">
        <v>10</v>
      </c>
      <c r="N2036" s="19">
        <v>76.681614349775799</v>
      </c>
      <c r="O2036" s="19">
        <v>73.094170403587398</v>
      </c>
      <c r="P2036" s="19">
        <v>14.349775784753399</v>
      </c>
    </row>
    <row r="2037" spans="1:16" ht="14.1" x14ac:dyDescent="0.5">
      <c r="A2037" t="s">
        <v>6690</v>
      </c>
      <c r="B2037" s="17" t="s">
        <v>6691</v>
      </c>
      <c r="C2037" t="s">
        <v>2356</v>
      </c>
      <c r="D2037" t="s">
        <v>4962</v>
      </c>
      <c r="E2037" t="s">
        <v>4963</v>
      </c>
      <c r="F2037" s="18">
        <v>1333.3333299999999</v>
      </c>
      <c r="G2037" s="18">
        <v>26800</v>
      </c>
      <c r="H2037" s="18">
        <v>5400</v>
      </c>
      <c r="I2037" s="18">
        <v>33533.333330000001</v>
      </c>
      <c r="J2037" s="19">
        <v>3.9800000000000002E-2</v>
      </c>
      <c r="K2037" s="19">
        <v>0.79920000000000002</v>
      </c>
      <c r="L2037" s="19">
        <v>0.161</v>
      </c>
      <c r="M2037" s="20">
        <v>36</v>
      </c>
      <c r="N2037" s="19">
        <v>19.196428571428601</v>
      </c>
      <c r="O2037" s="19">
        <v>94.196428571428598</v>
      </c>
      <c r="P2037" s="19">
        <v>19.6428571428571</v>
      </c>
    </row>
    <row r="2038" spans="1:16" ht="14.1" x14ac:dyDescent="0.5">
      <c r="A2038" t="s">
        <v>6692</v>
      </c>
      <c r="B2038" s="17" t="s">
        <v>6691</v>
      </c>
      <c r="C2038" t="s">
        <v>2356</v>
      </c>
      <c r="D2038" t="s">
        <v>4971</v>
      </c>
      <c r="E2038" t="s">
        <v>4972</v>
      </c>
      <c r="F2038" s="18">
        <v>3500</v>
      </c>
      <c r="G2038" s="18">
        <v>71000</v>
      </c>
      <c r="H2038" s="18">
        <v>13000</v>
      </c>
      <c r="I2038" s="18">
        <v>87500</v>
      </c>
      <c r="J2038" s="19">
        <v>0.04</v>
      </c>
      <c r="K2038" s="19">
        <v>0.81140000000000001</v>
      </c>
      <c r="L2038" s="19">
        <v>0.14860000000000001</v>
      </c>
      <c r="M2038" s="20">
        <v>41</v>
      </c>
      <c r="N2038" s="19">
        <v>36.322869955157003</v>
      </c>
      <c r="O2038" s="19">
        <v>81.614349775784802</v>
      </c>
      <c r="P2038" s="19">
        <v>20.627802690583</v>
      </c>
    </row>
    <row r="2039" spans="1:16" ht="14.1" x14ac:dyDescent="0.5">
      <c r="A2039" t="s">
        <v>6693</v>
      </c>
      <c r="B2039" s="17" t="s">
        <v>230</v>
      </c>
      <c r="C2039" t="s">
        <v>2348</v>
      </c>
      <c r="D2039" t="s">
        <v>6075</v>
      </c>
      <c r="E2039" t="s">
        <v>4164</v>
      </c>
      <c r="F2039" s="18">
        <v>5.6480000000000002E-2</v>
      </c>
      <c r="G2039" s="18">
        <v>2.086E-2</v>
      </c>
      <c r="H2039" s="18">
        <v>7.3800000000000003E-3</v>
      </c>
      <c r="I2039" s="18">
        <v>8.48E-2</v>
      </c>
      <c r="J2039" s="19">
        <v>0.66600000000000004</v>
      </c>
      <c r="K2039" s="19">
        <v>0.246</v>
      </c>
      <c r="L2039" s="19">
        <v>8.6999999999999994E-2</v>
      </c>
      <c r="M2039" s="20">
        <v>5</v>
      </c>
      <c r="N2039" s="19">
        <v>91.031390134529104</v>
      </c>
      <c r="O2039" s="19">
        <v>83.408071748878896</v>
      </c>
      <c r="P2039" s="19">
        <v>0</v>
      </c>
    </row>
    <row r="2040" spans="1:16" ht="14.1" x14ac:dyDescent="0.5">
      <c r="A2040" t="s">
        <v>6694</v>
      </c>
      <c r="B2040" s="17" t="s">
        <v>230</v>
      </c>
      <c r="C2040" t="s">
        <v>2348</v>
      </c>
      <c r="D2040" t="s">
        <v>6075</v>
      </c>
      <c r="E2040" t="s">
        <v>4164</v>
      </c>
      <c r="F2040" s="18">
        <v>0.22370999999999999</v>
      </c>
      <c r="G2040" s="18">
        <v>6.701E-2</v>
      </c>
      <c r="H2040" s="18">
        <v>4.2680000000000003E-2</v>
      </c>
      <c r="I2040" s="18">
        <v>0.33339999999999997</v>
      </c>
      <c r="J2040" s="19">
        <v>0.67100000000000004</v>
      </c>
      <c r="K2040" s="19">
        <v>0.20100000000000001</v>
      </c>
      <c r="L2040" s="19">
        <v>0.128</v>
      </c>
      <c r="M2040" s="20">
        <v>10</v>
      </c>
      <c r="N2040" s="19">
        <v>97.309417040358795</v>
      </c>
      <c r="O2040" s="19">
        <v>56.502242152466401</v>
      </c>
      <c r="P2040" s="19">
        <v>2.6905829596412598</v>
      </c>
    </row>
    <row r="2041" spans="1:16" ht="14.1" x14ac:dyDescent="0.5">
      <c r="A2041" t="s">
        <v>6695</v>
      </c>
      <c r="B2041" s="17" t="s">
        <v>230</v>
      </c>
      <c r="C2041" t="s">
        <v>2348</v>
      </c>
      <c r="D2041" t="s">
        <v>4919</v>
      </c>
      <c r="E2041" t="s">
        <v>4920</v>
      </c>
      <c r="F2041" s="18">
        <v>1.0645</v>
      </c>
      <c r="G2041" s="18">
        <v>0.23472999999999999</v>
      </c>
      <c r="H2041" s="18">
        <v>0.43855</v>
      </c>
      <c r="I2041" s="18">
        <v>1.7377899999999999</v>
      </c>
      <c r="J2041" s="19">
        <v>0.61299999999999999</v>
      </c>
      <c r="K2041" s="19">
        <v>0.13500000000000001</v>
      </c>
      <c r="L2041" s="19">
        <v>0.252</v>
      </c>
      <c r="M2041" s="20">
        <v>16</v>
      </c>
      <c r="N2041" s="19">
        <v>91.928251121076201</v>
      </c>
      <c r="O2041" s="19">
        <v>23.318385650224201</v>
      </c>
      <c r="P2041" s="19">
        <v>32.735426008968602</v>
      </c>
    </row>
    <row r="2042" spans="1:16" ht="14.1" x14ac:dyDescent="0.5">
      <c r="A2042" t="s">
        <v>6696</v>
      </c>
      <c r="B2042" s="17" t="s">
        <v>230</v>
      </c>
      <c r="C2042" t="s">
        <v>2348</v>
      </c>
      <c r="D2042" t="s">
        <v>6075</v>
      </c>
      <c r="E2042" t="s">
        <v>4164</v>
      </c>
      <c r="F2042" s="18">
        <v>1.2682199999999999</v>
      </c>
      <c r="G2042" s="18">
        <v>0.18287999999999999</v>
      </c>
      <c r="H2042" s="18">
        <v>0.53671000000000002</v>
      </c>
      <c r="I2042" s="18">
        <v>1.9878</v>
      </c>
      <c r="J2042" s="19">
        <v>0.63800000000000001</v>
      </c>
      <c r="K2042" s="19">
        <v>9.1999999999999998E-2</v>
      </c>
      <c r="L2042" s="19">
        <v>0.27</v>
      </c>
      <c r="M2042" s="20">
        <v>17</v>
      </c>
      <c r="N2042" s="19">
        <v>93.721973094170394</v>
      </c>
      <c r="O2042" s="19">
        <v>7.6233183856502196</v>
      </c>
      <c r="P2042" s="19">
        <v>39.461883408071699</v>
      </c>
    </row>
    <row r="2043" spans="1:16" ht="14.1" x14ac:dyDescent="0.5">
      <c r="A2043" t="s">
        <v>6697</v>
      </c>
      <c r="B2043" s="17" t="s">
        <v>230</v>
      </c>
      <c r="C2043" t="s">
        <v>2348</v>
      </c>
      <c r="D2043" t="s">
        <v>4919</v>
      </c>
      <c r="E2043" t="s">
        <v>4920</v>
      </c>
      <c r="F2043" s="18">
        <v>1.3233900000000001</v>
      </c>
      <c r="G2043" s="18">
        <v>0.31818999999999997</v>
      </c>
      <c r="H2043" s="18">
        <v>0.54171000000000002</v>
      </c>
      <c r="I2043" s="18">
        <v>2.1833</v>
      </c>
      <c r="J2043" s="19">
        <v>0.60599999999999998</v>
      </c>
      <c r="K2043" s="19">
        <v>0.14599999999999999</v>
      </c>
      <c r="L2043" s="19">
        <v>0.248</v>
      </c>
      <c r="M2043" s="20">
        <v>17</v>
      </c>
      <c r="N2043" s="19">
        <v>89.686098654708502</v>
      </c>
      <c r="O2043" s="19">
        <v>21.076233183856498</v>
      </c>
      <c r="P2043" s="19">
        <v>34.529147982062803</v>
      </c>
    </row>
    <row r="2044" spans="1:16" ht="14.1" x14ac:dyDescent="0.5">
      <c r="A2044" t="s">
        <v>6698</v>
      </c>
      <c r="B2044" s="17" t="s">
        <v>230</v>
      </c>
      <c r="C2044" t="s">
        <v>2348</v>
      </c>
      <c r="D2044" t="s">
        <v>4919</v>
      </c>
      <c r="E2044" t="s">
        <v>4920</v>
      </c>
      <c r="F2044" s="18">
        <v>1.6231800000000001</v>
      </c>
      <c r="G2044" s="18">
        <v>0.37492999999999999</v>
      </c>
      <c r="H2044" s="18">
        <v>0.73838999999999999</v>
      </c>
      <c r="I2044" s="18">
        <v>2.7364999999999999</v>
      </c>
      <c r="J2044" s="19">
        <v>0.59299999999999997</v>
      </c>
      <c r="K2044" s="19">
        <v>0.13700000000000001</v>
      </c>
      <c r="L2044" s="19">
        <v>0.27</v>
      </c>
      <c r="M2044" s="20">
        <v>18</v>
      </c>
      <c r="N2044" s="19">
        <v>90.178571428571402</v>
      </c>
      <c r="O2044" s="19">
        <v>15.625</v>
      </c>
      <c r="P2044" s="19">
        <v>41.964285714285701</v>
      </c>
    </row>
    <row r="2045" spans="1:16" ht="14.1" x14ac:dyDescent="0.5">
      <c r="A2045" t="s">
        <v>6699</v>
      </c>
      <c r="B2045" s="17" t="s">
        <v>230</v>
      </c>
      <c r="C2045" t="s">
        <v>2348</v>
      </c>
      <c r="D2045" t="s">
        <v>5376</v>
      </c>
      <c r="E2045" t="s">
        <v>4164</v>
      </c>
      <c r="F2045" s="18">
        <v>7.8867099999999999</v>
      </c>
      <c r="G2045" s="18">
        <v>4.9372100000000003</v>
      </c>
      <c r="H2045" s="18">
        <v>8.5492799999999995</v>
      </c>
      <c r="I2045" s="18">
        <v>21.373200000000001</v>
      </c>
      <c r="J2045" s="19">
        <v>0.36899999999999999</v>
      </c>
      <c r="K2045" s="19">
        <v>0.23100000000000001</v>
      </c>
      <c r="L2045" s="19">
        <v>0.4</v>
      </c>
      <c r="M2045" s="20">
        <v>26</v>
      </c>
      <c r="N2045" s="19">
        <v>44.394618834080703</v>
      </c>
      <c r="O2045" s="19">
        <v>21.076233183856498</v>
      </c>
      <c r="P2045" s="19">
        <v>78.475336322870007</v>
      </c>
    </row>
    <row r="2046" spans="1:16" ht="14.1" x14ac:dyDescent="0.5">
      <c r="A2046" t="s">
        <v>6700</v>
      </c>
      <c r="B2046" s="17" t="s">
        <v>230</v>
      </c>
      <c r="C2046" t="s">
        <v>2348</v>
      </c>
      <c r="D2046" t="s">
        <v>5376</v>
      </c>
      <c r="E2046" t="s">
        <v>4164</v>
      </c>
      <c r="F2046" s="18">
        <v>8.6190499999999997</v>
      </c>
      <c r="G2046" s="18">
        <v>6.9636300000000002</v>
      </c>
      <c r="H2046" s="18">
        <v>8.1196900000000003</v>
      </c>
      <c r="I2046" s="18">
        <v>23.70234</v>
      </c>
      <c r="J2046" s="19">
        <v>0.36359999999999998</v>
      </c>
      <c r="K2046" s="19">
        <v>0.29380000000000001</v>
      </c>
      <c r="L2046" s="19">
        <v>0.34260000000000002</v>
      </c>
      <c r="M2046" s="20">
        <v>26</v>
      </c>
      <c r="N2046" s="19">
        <v>42.152466367712996</v>
      </c>
      <c r="O2046" s="19">
        <v>44.843049327354301</v>
      </c>
      <c r="P2046" s="19">
        <v>69.058295964125605</v>
      </c>
    </row>
    <row r="2047" spans="1:16" ht="14.1" x14ac:dyDescent="0.5">
      <c r="A2047" t="s">
        <v>6701</v>
      </c>
      <c r="B2047" s="17" t="s">
        <v>230</v>
      </c>
      <c r="C2047" t="s">
        <v>2348</v>
      </c>
      <c r="D2047" t="s">
        <v>5379</v>
      </c>
      <c r="E2047" t="s">
        <v>4164</v>
      </c>
      <c r="F2047" s="18">
        <v>12.26207</v>
      </c>
      <c r="G2047" s="18">
        <v>6.3451300000000002</v>
      </c>
      <c r="H2047" s="18">
        <v>8.0262600000000006</v>
      </c>
      <c r="I2047" s="18">
        <v>26.633459999999999</v>
      </c>
      <c r="J2047" s="19">
        <v>0.46039999999999998</v>
      </c>
      <c r="K2047" s="19">
        <v>0.2382</v>
      </c>
      <c r="L2047" s="19">
        <v>0.3014</v>
      </c>
      <c r="M2047" s="20">
        <v>26</v>
      </c>
      <c r="N2047" s="19">
        <v>76.681614349775799</v>
      </c>
      <c r="O2047" s="19">
        <v>22.421524663677101</v>
      </c>
      <c r="P2047" s="19">
        <v>54.260089686098702</v>
      </c>
    </row>
    <row r="2048" spans="1:16" ht="14.1" x14ac:dyDescent="0.5">
      <c r="A2048" t="s">
        <v>6702</v>
      </c>
      <c r="B2048" s="17" t="s">
        <v>230</v>
      </c>
      <c r="C2048" t="s">
        <v>2348</v>
      </c>
      <c r="D2048" t="s">
        <v>5379</v>
      </c>
      <c r="E2048" t="s">
        <v>4164</v>
      </c>
      <c r="F2048" s="18">
        <v>10.811299999999999</v>
      </c>
      <c r="G2048" s="18">
        <v>8.3001100000000001</v>
      </c>
      <c r="H2048" s="18">
        <v>11.06025</v>
      </c>
      <c r="I2048" s="18">
        <v>30.171700000000001</v>
      </c>
      <c r="J2048" s="19">
        <v>0.35830000000000001</v>
      </c>
      <c r="K2048" s="19">
        <v>0.27510000000000001</v>
      </c>
      <c r="L2048" s="19">
        <v>0.36659999999999998</v>
      </c>
      <c r="M2048" s="20">
        <v>27</v>
      </c>
      <c r="N2048" s="19">
        <v>49.553571428571402</v>
      </c>
      <c r="O2048" s="19">
        <v>37.053571428571402</v>
      </c>
      <c r="P2048" s="19">
        <v>67.857142857142904</v>
      </c>
    </row>
    <row r="2049" spans="1:16" ht="14.1" x14ac:dyDescent="0.5">
      <c r="A2049" t="s">
        <v>6703</v>
      </c>
      <c r="B2049" s="17" t="s">
        <v>230</v>
      </c>
      <c r="C2049" t="s">
        <v>2348</v>
      </c>
      <c r="D2049" t="s">
        <v>5379</v>
      </c>
      <c r="E2049" t="s">
        <v>4164</v>
      </c>
      <c r="F2049" s="18">
        <v>14.73348</v>
      </c>
      <c r="G2049" s="18">
        <v>7.9314499999999999</v>
      </c>
      <c r="H2049" s="18">
        <v>11.588939999999999</v>
      </c>
      <c r="I2049" s="18">
        <v>34.253869999999999</v>
      </c>
      <c r="J2049" s="19">
        <v>0.43009999999999998</v>
      </c>
      <c r="K2049" s="19">
        <v>0.23150000000000001</v>
      </c>
      <c r="L2049" s="19">
        <v>0.33829999999999999</v>
      </c>
      <c r="M2049" s="20">
        <v>27</v>
      </c>
      <c r="N2049" s="19">
        <v>76.339285714285694</v>
      </c>
      <c r="O2049" s="19">
        <v>23.660714285714299</v>
      </c>
      <c r="P2049" s="19">
        <v>59.375</v>
      </c>
    </row>
    <row r="2050" spans="1:16" ht="14.1" x14ac:dyDescent="0.5">
      <c r="A2050" t="s">
        <v>6704</v>
      </c>
      <c r="B2050" s="17" t="s">
        <v>230</v>
      </c>
      <c r="C2050" t="s">
        <v>2348</v>
      </c>
      <c r="D2050" t="s">
        <v>6079</v>
      </c>
      <c r="E2050" t="s">
        <v>4164</v>
      </c>
      <c r="F2050" s="18">
        <v>38.626280000000001</v>
      </c>
      <c r="G2050" s="18">
        <v>24.480029999999999</v>
      </c>
      <c r="H2050" s="18">
        <v>37.221690000000002</v>
      </c>
      <c r="I2050" s="18">
        <v>100.328</v>
      </c>
      <c r="J2050" s="19">
        <v>0.38500000000000001</v>
      </c>
      <c r="K2050" s="19">
        <v>0.24399999999999999</v>
      </c>
      <c r="L2050" s="19">
        <v>0.371</v>
      </c>
      <c r="M2050" s="20">
        <v>29</v>
      </c>
      <c r="N2050" s="19">
        <v>77.130044843049305</v>
      </c>
      <c r="O2050" s="19">
        <v>13.901345291479799</v>
      </c>
      <c r="P2050" s="19">
        <v>65.470852017937204</v>
      </c>
    </row>
    <row r="2051" spans="1:16" ht="14.1" x14ac:dyDescent="0.5">
      <c r="A2051" t="s">
        <v>6705</v>
      </c>
      <c r="B2051" s="17" t="s">
        <v>230</v>
      </c>
      <c r="C2051" t="s">
        <v>2348</v>
      </c>
      <c r="D2051" t="s">
        <v>5024</v>
      </c>
      <c r="E2051" t="s">
        <v>5025</v>
      </c>
      <c r="F2051" s="18">
        <v>9688.9941199999994</v>
      </c>
      <c r="G2051" s="18">
        <v>44461.628689999998</v>
      </c>
      <c r="H2051" s="18">
        <v>33599.264710000003</v>
      </c>
      <c r="I2051" s="18">
        <v>87749.887520000004</v>
      </c>
      <c r="J2051" s="19">
        <v>0.11</v>
      </c>
      <c r="K2051" s="19">
        <v>0.50700000000000001</v>
      </c>
      <c r="L2051" s="19">
        <v>0.38300000000000001</v>
      </c>
      <c r="M2051" s="20">
        <v>41</v>
      </c>
      <c r="N2051" s="19">
        <v>95.515695067264602</v>
      </c>
      <c r="O2051" s="19">
        <v>1.3452914798206299</v>
      </c>
      <c r="P2051" s="19">
        <v>98.206278026905807</v>
      </c>
    </row>
    <row r="2052" spans="1:16" ht="14.1" x14ac:dyDescent="0.5">
      <c r="A2052" t="s">
        <v>6706</v>
      </c>
      <c r="B2052" s="17" t="s">
        <v>230</v>
      </c>
      <c r="C2052" t="s">
        <v>2348</v>
      </c>
      <c r="D2052" t="s">
        <v>5024</v>
      </c>
      <c r="E2052" t="s">
        <v>5025</v>
      </c>
      <c r="F2052" s="18">
        <v>5864.3911799999996</v>
      </c>
      <c r="G2052" s="18">
        <v>71614.652589999998</v>
      </c>
      <c r="H2052" s="18">
        <v>70191.176470000006</v>
      </c>
      <c r="I2052" s="18">
        <v>147670.22023000001</v>
      </c>
      <c r="J2052" s="19">
        <v>0.04</v>
      </c>
      <c r="K2052" s="19">
        <v>0.48499999999999999</v>
      </c>
      <c r="L2052" s="19">
        <v>0.47499999999999998</v>
      </c>
      <c r="M2052" s="20">
        <v>43</v>
      </c>
      <c r="N2052" s="19">
        <v>52.017937219730896</v>
      </c>
      <c r="O2052" s="19">
        <v>0.89686098654708502</v>
      </c>
      <c r="P2052" s="19">
        <v>100</v>
      </c>
    </row>
    <row r="2053" spans="1:16" ht="14.1" x14ac:dyDescent="0.5">
      <c r="A2053" t="s">
        <v>6707</v>
      </c>
      <c r="B2053" s="17" t="s">
        <v>230</v>
      </c>
      <c r="C2053" t="s">
        <v>2348</v>
      </c>
      <c r="D2053" t="s">
        <v>5024</v>
      </c>
      <c r="E2053" t="s">
        <v>5025</v>
      </c>
      <c r="F2053" s="18">
        <v>9986.4632399999991</v>
      </c>
      <c r="G2053" s="18">
        <v>81754.478789999994</v>
      </c>
      <c r="H2053" s="18">
        <v>82569.852939999997</v>
      </c>
      <c r="I2053" s="18">
        <v>174310.79496999999</v>
      </c>
      <c r="J2053" s="19">
        <v>5.7000000000000002E-2</v>
      </c>
      <c r="K2053" s="19">
        <v>0.46899999999999997</v>
      </c>
      <c r="L2053" s="19">
        <v>0.47399999999999998</v>
      </c>
      <c r="M2053" s="20">
        <v>44</v>
      </c>
      <c r="N2053" s="19">
        <v>71.748878923766796</v>
      </c>
      <c r="O2053" s="19">
        <v>0.89686098654708502</v>
      </c>
      <c r="P2053" s="19">
        <v>99.103139013452903</v>
      </c>
    </row>
    <row r="2054" spans="1:16" ht="14.1" x14ac:dyDescent="0.5">
      <c r="A2054" t="s">
        <v>6708</v>
      </c>
      <c r="B2054" s="17" t="s">
        <v>230</v>
      </c>
      <c r="C2054" t="s">
        <v>2348</v>
      </c>
      <c r="D2054" t="s">
        <v>5024</v>
      </c>
      <c r="E2054" t="s">
        <v>5025</v>
      </c>
      <c r="F2054" s="18">
        <v>14023.54412</v>
      </c>
      <c r="G2054" s="18">
        <v>122463.71457</v>
      </c>
      <c r="H2054" s="18">
        <v>105014.70587999999</v>
      </c>
      <c r="I2054" s="18">
        <v>241501.96457000001</v>
      </c>
      <c r="J2054" s="19">
        <v>5.8000000000000003E-2</v>
      </c>
      <c r="K2054" s="19">
        <v>0.50700000000000001</v>
      </c>
      <c r="L2054" s="19">
        <v>0.435</v>
      </c>
      <c r="M2054" s="20">
        <v>45</v>
      </c>
      <c r="N2054" s="19">
        <v>80.803571428571402</v>
      </c>
      <c r="O2054" s="19">
        <v>0.89285714285714302</v>
      </c>
      <c r="P2054" s="19">
        <v>98.660714285714306</v>
      </c>
    </row>
    <row r="2055" spans="1:16" ht="14.1" x14ac:dyDescent="0.5">
      <c r="A2055" t="s">
        <v>6709</v>
      </c>
      <c r="B2055" s="17" t="s">
        <v>230</v>
      </c>
      <c r="C2055" t="s">
        <v>2348</v>
      </c>
      <c r="D2055" t="s">
        <v>5024</v>
      </c>
      <c r="E2055" t="s">
        <v>5025</v>
      </c>
      <c r="F2055" s="18">
        <v>11133.84412</v>
      </c>
      <c r="G2055" s="18">
        <v>101448.5344</v>
      </c>
      <c r="H2055" s="18">
        <v>143102.94117999999</v>
      </c>
      <c r="I2055" s="18">
        <v>255685.31969</v>
      </c>
      <c r="J2055" s="19">
        <v>4.3999999999999997E-2</v>
      </c>
      <c r="K2055" s="19">
        <v>0.39700000000000002</v>
      </c>
      <c r="L2055" s="19">
        <v>0.56000000000000005</v>
      </c>
      <c r="M2055" s="20">
        <v>45</v>
      </c>
      <c r="N2055" s="19">
        <v>71.875</v>
      </c>
      <c r="O2055" s="19">
        <v>0</v>
      </c>
      <c r="P2055" s="19">
        <v>100</v>
      </c>
    </row>
    <row r="2056" spans="1:16" ht="14.1" x14ac:dyDescent="0.5">
      <c r="A2056" t="s">
        <v>6710</v>
      </c>
      <c r="B2056" s="17" t="s">
        <v>230</v>
      </c>
      <c r="C2056" t="s">
        <v>2348</v>
      </c>
      <c r="D2056" t="s">
        <v>5024</v>
      </c>
      <c r="E2056" t="s">
        <v>5025</v>
      </c>
      <c r="F2056" s="18">
        <v>22097.705880000001</v>
      </c>
      <c r="G2056" s="18">
        <v>234428.24466999999</v>
      </c>
      <c r="H2056" s="18">
        <v>129772.05882000001</v>
      </c>
      <c r="I2056" s="18">
        <v>386298.00938</v>
      </c>
      <c r="J2056" s="19">
        <v>5.7000000000000002E-2</v>
      </c>
      <c r="K2056" s="19">
        <v>0.60699999999999998</v>
      </c>
      <c r="L2056" s="19">
        <v>0.33600000000000002</v>
      </c>
      <c r="M2056" s="20">
        <v>47</v>
      </c>
      <c r="N2056" s="19">
        <v>82.5112107623318</v>
      </c>
      <c r="O2056" s="19">
        <v>0.89686098654708502</v>
      </c>
      <c r="P2056" s="19">
        <v>97.309417040358795</v>
      </c>
    </row>
    <row r="2057" spans="1:16" ht="14.1" x14ac:dyDescent="0.5">
      <c r="A2057" t="s">
        <v>6711</v>
      </c>
      <c r="B2057" s="17" t="s">
        <v>230</v>
      </c>
      <c r="C2057" t="s">
        <v>2348</v>
      </c>
      <c r="D2057" t="s">
        <v>5024</v>
      </c>
      <c r="E2057" t="s">
        <v>5025</v>
      </c>
      <c r="F2057" s="18">
        <v>33146.558819999998</v>
      </c>
      <c r="G2057" s="18">
        <v>467837.33054</v>
      </c>
      <c r="H2057" s="18">
        <v>346330.88235000003</v>
      </c>
      <c r="I2057" s="18">
        <v>847314.77171999996</v>
      </c>
      <c r="J2057" s="19">
        <v>3.9E-2</v>
      </c>
      <c r="K2057" s="19">
        <v>0.55200000000000005</v>
      </c>
      <c r="L2057" s="19">
        <v>0.40899999999999997</v>
      </c>
      <c r="M2057" s="20">
        <v>49</v>
      </c>
      <c r="N2057" s="19">
        <v>67.264573991031398</v>
      </c>
      <c r="O2057" s="19">
        <v>1.3452914798206299</v>
      </c>
      <c r="P2057" s="19">
        <v>98.654708520179398</v>
      </c>
    </row>
    <row r="2058" spans="1:16" ht="14.1" x14ac:dyDescent="0.5">
      <c r="A2058" t="s">
        <v>6712</v>
      </c>
      <c r="B2058" s="17" t="s">
        <v>6713</v>
      </c>
      <c r="C2058" t="s">
        <v>6213</v>
      </c>
      <c r="D2058" t="s">
        <v>5550</v>
      </c>
      <c r="E2058" t="s">
        <v>5551</v>
      </c>
      <c r="F2058" s="18">
        <v>0.47996</v>
      </c>
      <c r="G2058" s="18">
        <v>0.26740999999999998</v>
      </c>
      <c r="H2058" s="18">
        <v>0.17488000000000001</v>
      </c>
      <c r="I2058" s="18">
        <v>0.92225000000000001</v>
      </c>
      <c r="J2058" s="19">
        <v>0.52</v>
      </c>
      <c r="K2058" s="19">
        <v>0.28999999999999998</v>
      </c>
      <c r="L2058" s="19">
        <v>0.19</v>
      </c>
      <c r="M2058" s="20">
        <v>13</v>
      </c>
      <c r="N2058" s="19">
        <v>58.7443946188341</v>
      </c>
      <c r="O2058" s="19">
        <v>87.443946188340803</v>
      </c>
      <c r="P2058" s="19">
        <v>15.2466367713004</v>
      </c>
    </row>
    <row r="2059" spans="1:16" ht="14.1" x14ac:dyDescent="0.5">
      <c r="A2059" t="s">
        <v>6714</v>
      </c>
      <c r="B2059" s="17" t="s">
        <v>6713</v>
      </c>
      <c r="C2059" t="s">
        <v>6213</v>
      </c>
      <c r="D2059" t="s">
        <v>5550</v>
      </c>
      <c r="E2059" t="s">
        <v>5551</v>
      </c>
      <c r="F2059" s="18">
        <v>0.59382999999999997</v>
      </c>
      <c r="G2059" s="18">
        <v>0.29959999999999998</v>
      </c>
      <c r="H2059" s="18">
        <v>0.49457000000000001</v>
      </c>
      <c r="I2059" s="18">
        <v>1.3879999999999999</v>
      </c>
      <c r="J2059" s="19">
        <v>0.42799999999999999</v>
      </c>
      <c r="K2059" s="19">
        <v>0.216</v>
      </c>
      <c r="L2059" s="19">
        <v>0.35599999999999998</v>
      </c>
      <c r="M2059" s="20">
        <v>15</v>
      </c>
      <c r="N2059" s="19">
        <v>30.803571428571399</v>
      </c>
      <c r="O2059" s="19">
        <v>48.660714285714299</v>
      </c>
      <c r="P2059" s="19">
        <v>66.071428571428598</v>
      </c>
    </row>
    <row r="2060" spans="1:16" ht="14.1" x14ac:dyDescent="0.5">
      <c r="A2060" t="s">
        <v>6715</v>
      </c>
      <c r="B2060" s="17" t="s">
        <v>6713</v>
      </c>
      <c r="C2060" t="s">
        <v>6213</v>
      </c>
      <c r="D2060" t="s">
        <v>5550</v>
      </c>
      <c r="E2060" t="s">
        <v>5551</v>
      </c>
      <c r="F2060" s="18">
        <v>0.84902999999999995</v>
      </c>
      <c r="G2060" s="18">
        <v>0.39573999999999998</v>
      </c>
      <c r="H2060" s="18">
        <v>0.55523999999999996</v>
      </c>
      <c r="I2060" s="18">
        <v>1.8</v>
      </c>
      <c r="J2060" s="19">
        <v>0.47199999999999998</v>
      </c>
      <c r="K2060" s="19">
        <v>0.22</v>
      </c>
      <c r="L2060" s="19">
        <v>0.308</v>
      </c>
      <c r="M2060" s="20">
        <v>16</v>
      </c>
      <c r="N2060" s="19">
        <v>51.121076233183899</v>
      </c>
      <c r="O2060" s="19">
        <v>50.672645739910301</v>
      </c>
      <c r="P2060" s="19">
        <v>51.569506726457398</v>
      </c>
    </row>
    <row r="2061" spans="1:16" ht="14.1" x14ac:dyDescent="0.5">
      <c r="A2061" t="s">
        <v>6716</v>
      </c>
      <c r="B2061" s="17" t="s">
        <v>6713</v>
      </c>
      <c r="C2061" t="s">
        <v>6213</v>
      </c>
      <c r="D2061" t="s">
        <v>5550</v>
      </c>
      <c r="E2061" t="s">
        <v>5551</v>
      </c>
      <c r="F2061" s="18">
        <v>0.85572999999999999</v>
      </c>
      <c r="G2061" s="18">
        <v>0.42552000000000001</v>
      </c>
      <c r="H2061" s="18">
        <v>0.66795000000000004</v>
      </c>
      <c r="I2061" s="18">
        <v>1.9492</v>
      </c>
      <c r="J2061" s="19">
        <v>0.439</v>
      </c>
      <c r="K2061" s="19">
        <v>0.218</v>
      </c>
      <c r="L2061" s="19">
        <v>0.34300000000000003</v>
      </c>
      <c r="M2061" s="20">
        <v>17</v>
      </c>
      <c r="N2061" s="19">
        <v>50.224215246636803</v>
      </c>
      <c r="O2061" s="19">
        <v>42.152466367712996</v>
      </c>
      <c r="P2061" s="19">
        <v>62.331838565022402</v>
      </c>
    </row>
    <row r="2062" spans="1:16" ht="14.1" x14ac:dyDescent="0.5">
      <c r="A2062" t="s">
        <v>6717</v>
      </c>
      <c r="B2062" s="17" t="s">
        <v>6718</v>
      </c>
      <c r="C2062" t="s">
        <v>2348</v>
      </c>
      <c r="D2062" t="s">
        <v>4919</v>
      </c>
      <c r="E2062" t="s">
        <v>4920</v>
      </c>
      <c r="F2062" s="18">
        <v>3.4750700000000001</v>
      </c>
      <c r="G2062" s="18">
        <v>1.63043</v>
      </c>
      <c r="H2062" s="18">
        <v>4.1496599999999999</v>
      </c>
      <c r="I2062" s="18">
        <v>9.2551600000000001</v>
      </c>
      <c r="J2062" s="19">
        <v>0.375</v>
      </c>
      <c r="K2062" s="19">
        <v>0.17599999999999999</v>
      </c>
      <c r="L2062" s="19">
        <v>0.44800000000000001</v>
      </c>
      <c r="M2062" s="20">
        <v>23</v>
      </c>
      <c r="N2062" s="19">
        <v>41.704035874439498</v>
      </c>
      <c r="O2062" s="19">
        <v>21.52466367713</v>
      </c>
      <c r="P2062" s="19">
        <v>82.959641255605405</v>
      </c>
    </row>
    <row r="2063" spans="1:16" ht="14.1" x14ac:dyDescent="0.5">
      <c r="A2063" t="s">
        <v>6719</v>
      </c>
      <c r="B2063" s="17" t="s">
        <v>6718</v>
      </c>
      <c r="C2063" t="s">
        <v>2348</v>
      </c>
      <c r="D2063" t="s">
        <v>4919</v>
      </c>
      <c r="E2063" t="s">
        <v>4920</v>
      </c>
      <c r="F2063" s="18">
        <v>4.9161099999999998</v>
      </c>
      <c r="G2063" s="18">
        <v>3.2367900000000001</v>
      </c>
      <c r="H2063" s="18">
        <v>5.2027900000000002</v>
      </c>
      <c r="I2063" s="18">
        <v>13.35568</v>
      </c>
      <c r="J2063" s="19">
        <v>0.36799999999999999</v>
      </c>
      <c r="K2063" s="19">
        <v>0.24199999999999999</v>
      </c>
      <c r="L2063" s="19">
        <v>0.39</v>
      </c>
      <c r="M2063" s="20">
        <v>24</v>
      </c>
      <c r="N2063" s="19">
        <v>46.875</v>
      </c>
      <c r="O2063" s="19">
        <v>29.464285714285701</v>
      </c>
      <c r="P2063" s="19">
        <v>77.678571428571402</v>
      </c>
    </row>
    <row r="2064" spans="1:16" ht="14.1" x14ac:dyDescent="0.5">
      <c r="A2064" t="s">
        <v>6720</v>
      </c>
      <c r="B2064" s="17" t="s">
        <v>6718</v>
      </c>
      <c r="C2064" t="s">
        <v>2348</v>
      </c>
      <c r="D2064" t="s">
        <v>4919</v>
      </c>
      <c r="E2064" t="s">
        <v>4920</v>
      </c>
      <c r="F2064" s="18">
        <v>5.9430199999999997</v>
      </c>
      <c r="G2064" s="18">
        <v>2.9119600000000001</v>
      </c>
      <c r="H2064" s="18">
        <v>5.5755699999999999</v>
      </c>
      <c r="I2064" s="18">
        <v>14.43055</v>
      </c>
      <c r="J2064" s="19">
        <v>0.41199999999999998</v>
      </c>
      <c r="K2064" s="19">
        <v>0.20200000000000001</v>
      </c>
      <c r="L2064" s="19">
        <v>0.38600000000000001</v>
      </c>
      <c r="M2064" s="20">
        <v>24</v>
      </c>
      <c r="N2064" s="19">
        <v>62.5</v>
      </c>
      <c r="O2064" s="19">
        <v>18.75</v>
      </c>
      <c r="P2064" s="19">
        <v>76.785714285714306</v>
      </c>
    </row>
    <row r="2065" spans="1:16" ht="14.1" x14ac:dyDescent="0.5">
      <c r="A2065" t="s">
        <v>6721</v>
      </c>
      <c r="B2065" s="17" t="s">
        <v>6718</v>
      </c>
      <c r="C2065" t="s">
        <v>2348</v>
      </c>
      <c r="D2065" t="s">
        <v>4919</v>
      </c>
      <c r="E2065" t="s">
        <v>4920</v>
      </c>
      <c r="F2065" s="18">
        <v>7.1012700000000004</v>
      </c>
      <c r="G2065" s="18">
        <v>4.0655299999999999</v>
      </c>
      <c r="H2065" s="18">
        <v>6.9680799999999996</v>
      </c>
      <c r="I2065" s="18">
        <v>18.134879999999999</v>
      </c>
      <c r="J2065" s="19">
        <v>0.39200000000000002</v>
      </c>
      <c r="K2065" s="19">
        <v>0.224</v>
      </c>
      <c r="L2065" s="19">
        <v>0.38400000000000001</v>
      </c>
      <c r="M2065" s="20">
        <v>25</v>
      </c>
      <c r="N2065" s="19">
        <v>50.224215246636803</v>
      </c>
      <c r="O2065" s="19">
        <v>31.390134529148</v>
      </c>
      <c r="P2065" s="19">
        <v>76.233183856502194</v>
      </c>
    </row>
    <row r="2066" spans="1:16" ht="14.1" x14ac:dyDescent="0.5">
      <c r="A2066" t="s">
        <v>6722</v>
      </c>
      <c r="B2066" s="17" t="s">
        <v>6723</v>
      </c>
      <c r="C2066" t="s">
        <v>6148</v>
      </c>
      <c r="D2066" t="s">
        <v>6724</v>
      </c>
      <c r="E2066" t="s">
        <v>6725</v>
      </c>
      <c r="F2066" s="18">
        <v>0.78359000000000001</v>
      </c>
      <c r="G2066" s="18">
        <v>0.71214</v>
      </c>
      <c r="H2066" s="18">
        <v>0.32967000000000002</v>
      </c>
      <c r="I2066" s="18">
        <v>1.8253999999999999</v>
      </c>
      <c r="J2066" s="19">
        <v>0.42899999999999999</v>
      </c>
      <c r="K2066" s="19">
        <v>0.39</v>
      </c>
      <c r="L2066" s="19">
        <v>0.18099999999999999</v>
      </c>
      <c r="M2066" s="20">
        <v>16</v>
      </c>
      <c r="N2066" s="19">
        <v>38.116591928251097</v>
      </c>
      <c r="O2066" s="19">
        <v>92.825112107623298</v>
      </c>
      <c r="P2066" s="19">
        <v>13.004484304932699</v>
      </c>
    </row>
    <row r="2067" spans="1:16" ht="14.1" x14ac:dyDescent="0.5">
      <c r="A2067" t="s">
        <v>6726</v>
      </c>
      <c r="B2067" s="17" t="s">
        <v>6727</v>
      </c>
      <c r="C2067" t="s">
        <v>6148</v>
      </c>
      <c r="D2067" t="s">
        <v>6724</v>
      </c>
      <c r="E2067" t="s">
        <v>6725</v>
      </c>
      <c r="F2067" s="18">
        <v>2.1172599999999999</v>
      </c>
      <c r="G2067" s="18">
        <v>2.2333500000000002</v>
      </c>
      <c r="H2067" s="18">
        <v>0.96684999999999999</v>
      </c>
      <c r="I2067" s="18">
        <v>5.3174599999999996</v>
      </c>
      <c r="J2067" s="19">
        <v>0.39800000000000002</v>
      </c>
      <c r="K2067" s="19">
        <v>0.42</v>
      </c>
      <c r="L2067" s="19">
        <v>0.182</v>
      </c>
      <c r="M2067" s="20">
        <v>21</v>
      </c>
      <c r="N2067" s="19">
        <v>53.125</v>
      </c>
      <c r="O2067" s="19">
        <v>83.928571428571402</v>
      </c>
      <c r="P2067" s="19">
        <v>18.75</v>
      </c>
    </row>
    <row r="2068" spans="1:16" ht="14.1" x14ac:dyDescent="0.5">
      <c r="A2068" t="s">
        <v>6728</v>
      </c>
      <c r="B2068" s="17" t="s">
        <v>6729</v>
      </c>
      <c r="C2068" t="s">
        <v>2456</v>
      </c>
      <c r="D2068" t="s">
        <v>6730</v>
      </c>
      <c r="E2068" t="s">
        <v>6731</v>
      </c>
      <c r="F2068" s="18">
        <v>3359.1731300000001</v>
      </c>
      <c r="G2068" s="18">
        <v>11656.61786</v>
      </c>
      <c r="H2068" s="18">
        <v>3904.6798699999999</v>
      </c>
      <c r="I2068" s="18">
        <v>18920.470860000001</v>
      </c>
      <c r="J2068" s="19">
        <v>0.17799999999999999</v>
      </c>
      <c r="K2068" s="19">
        <v>0.61599999999999999</v>
      </c>
      <c r="L2068" s="19">
        <v>0.20599999999999999</v>
      </c>
      <c r="M2068" s="20">
        <v>34</v>
      </c>
      <c r="N2068" s="19">
        <v>88.3408071748879</v>
      </c>
      <c r="O2068" s="19">
        <v>16.5919282511211</v>
      </c>
      <c r="P2068" s="19">
        <v>54.260089686098702</v>
      </c>
    </row>
    <row r="2069" spans="1:16" ht="14.1" x14ac:dyDescent="0.5">
      <c r="A2069" t="s">
        <v>6732</v>
      </c>
      <c r="B2069" s="17" t="s">
        <v>6729</v>
      </c>
      <c r="C2069" t="s">
        <v>2456</v>
      </c>
      <c r="D2069" t="s">
        <v>6733</v>
      </c>
      <c r="E2069" t="s">
        <v>3925</v>
      </c>
      <c r="F2069" s="18">
        <v>4000</v>
      </c>
      <c r="G2069" s="18">
        <v>36285.714290000004</v>
      </c>
      <c r="H2069" s="18">
        <v>12285.71429</v>
      </c>
      <c r="I2069" s="18">
        <v>52571.428569999996</v>
      </c>
      <c r="J2069" s="19">
        <v>7.5999999999999998E-2</v>
      </c>
      <c r="K2069" s="19">
        <v>0.69</v>
      </c>
      <c r="L2069" s="19">
        <v>0.23400000000000001</v>
      </c>
      <c r="M2069" s="20">
        <v>38</v>
      </c>
      <c r="N2069" s="19">
        <v>54.260089686098702</v>
      </c>
      <c r="O2069" s="19">
        <v>29.147982062780301</v>
      </c>
      <c r="P2069" s="19">
        <v>78.026905829596402</v>
      </c>
    </row>
    <row r="2070" spans="1:16" ht="14.1" x14ac:dyDescent="0.5">
      <c r="A2070" t="s">
        <v>6734</v>
      </c>
      <c r="B2070" s="17" t="s">
        <v>6729</v>
      </c>
      <c r="C2070" t="s">
        <v>2456</v>
      </c>
      <c r="D2070" t="s">
        <v>6735</v>
      </c>
      <c r="E2070" t="s">
        <v>6736</v>
      </c>
      <c r="F2070" s="18">
        <v>4000</v>
      </c>
      <c r="G2070" s="18">
        <v>36285.714290000004</v>
      </c>
      <c r="H2070" s="18">
        <v>12285.71429</v>
      </c>
      <c r="I2070" s="18">
        <v>52571.428569999996</v>
      </c>
      <c r="J2070" s="19">
        <v>7.5999999999999998E-2</v>
      </c>
      <c r="K2070" s="19">
        <v>0.69</v>
      </c>
      <c r="L2070" s="19">
        <v>0.23400000000000001</v>
      </c>
      <c r="M2070" s="20">
        <v>38</v>
      </c>
      <c r="N2070" s="19">
        <v>54.708520179372201</v>
      </c>
      <c r="O2070" s="19">
        <v>29.596412556053799</v>
      </c>
      <c r="P2070" s="19">
        <v>78.475336322870007</v>
      </c>
    </row>
    <row r="2071" spans="1:16" ht="14.1" x14ac:dyDescent="0.5">
      <c r="A2071" t="s">
        <v>6737</v>
      </c>
      <c r="B2071" s="17" t="s">
        <v>6729</v>
      </c>
      <c r="C2071" t="s">
        <v>2456</v>
      </c>
      <c r="D2071" t="s">
        <v>6730</v>
      </c>
      <c r="E2071" t="s">
        <v>6731</v>
      </c>
      <c r="F2071" s="18">
        <v>8732.5349299999998</v>
      </c>
      <c r="G2071" s="18">
        <v>49101.796410000003</v>
      </c>
      <c r="H2071" s="18">
        <v>13522.954089999999</v>
      </c>
      <c r="I2071" s="18">
        <v>71357.285430000004</v>
      </c>
      <c r="J2071" s="19">
        <v>0.122</v>
      </c>
      <c r="K2071" s="19">
        <v>0.68799999999999994</v>
      </c>
      <c r="L2071" s="19">
        <v>0.19</v>
      </c>
      <c r="M2071" s="20">
        <v>40</v>
      </c>
      <c r="N2071" s="19">
        <v>95.515695067264602</v>
      </c>
      <c r="O2071" s="19">
        <v>14.7982062780269</v>
      </c>
      <c r="P2071" s="19">
        <v>53.363228699551598</v>
      </c>
    </row>
    <row r="2072" spans="1:16" ht="14.1" x14ac:dyDescent="0.5">
      <c r="A2072" t="s">
        <v>6738</v>
      </c>
      <c r="B2072" s="17" t="s">
        <v>6729</v>
      </c>
      <c r="C2072" t="s">
        <v>2456</v>
      </c>
      <c r="D2072" t="s">
        <v>6739</v>
      </c>
      <c r="E2072" t="s">
        <v>6740</v>
      </c>
      <c r="F2072" s="18">
        <v>3500</v>
      </c>
      <c r="G2072" s="18">
        <v>71294.11765</v>
      </c>
      <c r="H2072" s="18">
        <v>21382.352940000001</v>
      </c>
      <c r="I2072" s="18">
        <v>96176.470589999997</v>
      </c>
      <c r="J2072" s="19">
        <v>3.5999999999999997E-2</v>
      </c>
      <c r="K2072" s="19">
        <v>0.74099999999999999</v>
      </c>
      <c r="L2072" s="19">
        <v>0.222</v>
      </c>
      <c r="M2072" s="20">
        <v>41</v>
      </c>
      <c r="N2072" s="19">
        <v>30.941704035874402</v>
      </c>
      <c r="O2072" s="19">
        <v>39.910313901345297</v>
      </c>
      <c r="P2072" s="19">
        <v>82.5112107623318</v>
      </c>
    </row>
    <row r="2073" spans="1:16" ht="14.1" x14ac:dyDescent="0.5">
      <c r="A2073" t="s">
        <v>6741</v>
      </c>
      <c r="B2073" s="17" t="s">
        <v>6729</v>
      </c>
      <c r="C2073" t="s">
        <v>2456</v>
      </c>
      <c r="D2073" t="s">
        <v>6742</v>
      </c>
      <c r="E2073" t="s">
        <v>6743</v>
      </c>
      <c r="F2073" s="18">
        <v>5825.2427200000002</v>
      </c>
      <c r="G2073" s="18">
        <v>70388.34951</v>
      </c>
      <c r="H2073" s="18">
        <v>22903.79523</v>
      </c>
      <c r="I2073" s="18">
        <v>99117.387470000001</v>
      </c>
      <c r="J2073" s="19">
        <v>5.8999999999999997E-2</v>
      </c>
      <c r="K2073" s="19">
        <v>0.71</v>
      </c>
      <c r="L2073" s="19">
        <v>0.23100000000000001</v>
      </c>
      <c r="M2073" s="20">
        <v>41</v>
      </c>
      <c r="N2073" s="19">
        <v>59.192825112107599</v>
      </c>
      <c r="O2073" s="19">
        <v>20.179372197309402</v>
      </c>
      <c r="P2073" s="19">
        <v>84.753363228699598</v>
      </c>
    </row>
    <row r="2074" spans="1:16" ht="14.1" x14ac:dyDescent="0.5">
      <c r="A2074" t="s">
        <v>6744</v>
      </c>
      <c r="B2074" s="17" t="s">
        <v>6729</v>
      </c>
      <c r="C2074" t="s">
        <v>2456</v>
      </c>
      <c r="D2074" t="s">
        <v>6742</v>
      </c>
      <c r="E2074" t="s">
        <v>6743</v>
      </c>
      <c r="F2074" s="18">
        <v>6151.6452099999997</v>
      </c>
      <c r="G2074" s="18">
        <v>72961.373389999993</v>
      </c>
      <c r="H2074" s="18">
        <v>23748.211729999999</v>
      </c>
      <c r="I2074" s="18">
        <v>102861.23033000001</v>
      </c>
      <c r="J2074" s="19">
        <v>0.06</v>
      </c>
      <c r="K2074" s="19">
        <v>0.70899999999999996</v>
      </c>
      <c r="L2074" s="19">
        <v>0.23100000000000001</v>
      </c>
      <c r="M2074" s="20">
        <v>41</v>
      </c>
      <c r="N2074" s="19">
        <v>60.538116591928301</v>
      </c>
      <c r="O2074" s="19">
        <v>19.282511210762301</v>
      </c>
      <c r="P2074" s="19">
        <v>84.304932735425993</v>
      </c>
    </row>
    <row r="2075" spans="1:16" ht="14.1" x14ac:dyDescent="0.5">
      <c r="A2075" t="s">
        <v>6745</v>
      </c>
      <c r="B2075" s="17" t="s">
        <v>6729</v>
      </c>
      <c r="C2075" t="s">
        <v>2456</v>
      </c>
      <c r="D2075" t="s">
        <v>6742</v>
      </c>
      <c r="E2075" t="s">
        <v>6743</v>
      </c>
      <c r="F2075" s="18">
        <v>6817.0169100000003</v>
      </c>
      <c r="G2075" s="18">
        <v>79702.716560000001</v>
      </c>
      <c r="H2075" s="18">
        <v>25986.673500000001</v>
      </c>
      <c r="I2075" s="18">
        <v>112506.40697</v>
      </c>
      <c r="J2075" s="19">
        <v>6.0999999999999999E-2</v>
      </c>
      <c r="K2075" s="19">
        <v>0.70799999999999996</v>
      </c>
      <c r="L2075" s="19">
        <v>0.23100000000000001</v>
      </c>
      <c r="M2075" s="20">
        <v>42</v>
      </c>
      <c r="N2075" s="19">
        <v>70.089285714285694</v>
      </c>
      <c r="O2075" s="19">
        <v>15.1785714285714</v>
      </c>
      <c r="P2075" s="19">
        <v>87.5</v>
      </c>
    </row>
    <row r="2076" spans="1:16" ht="14.1" x14ac:dyDescent="0.5">
      <c r="A2076" t="s">
        <v>6746</v>
      </c>
      <c r="B2076" s="17" t="s">
        <v>6729</v>
      </c>
      <c r="C2076" t="s">
        <v>2456</v>
      </c>
      <c r="D2076" t="s">
        <v>6742</v>
      </c>
      <c r="E2076" t="s">
        <v>6743</v>
      </c>
      <c r="F2076" s="18">
        <v>7713.96396</v>
      </c>
      <c r="G2076" s="18">
        <v>85923.423420000006</v>
      </c>
      <c r="H2076" s="18">
        <v>28096.846850000002</v>
      </c>
      <c r="I2076" s="18">
        <v>121734.23423</v>
      </c>
      <c r="J2076" s="19">
        <v>6.3E-2</v>
      </c>
      <c r="K2076" s="19">
        <v>0.70599999999999996</v>
      </c>
      <c r="L2076" s="19">
        <v>0.23100000000000001</v>
      </c>
      <c r="M2076" s="20">
        <v>42</v>
      </c>
      <c r="N2076" s="19">
        <v>72.767857142857096</v>
      </c>
      <c r="O2076" s="19">
        <v>14.7321428571429</v>
      </c>
      <c r="P2076" s="19">
        <v>87.053571428571402</v>
      </c>
    </row>
    <row r="2077" spans="1:16" ht="14.1" x14ac:dyDescent="0.5">
      <c r="A2077" t="s">
        <v>6747</v>
      </c>
      <c r="B2077" s="17" t="s">
        <v>6729</v>
      </c>
      <c r="C2077" t="s">
        <v>2456</v>
      </c>
      <c r="D2077" t="s">
        <v>6733</v>
      </c>
      <c r="E2077" t="s">
        <v>3925</v>
      </c>
      <c r="F2077" s="18">
        <v>14615.384620000001</v>
      </c>
      <c r="G2077" s="18">
        <v>187692.30768999999</v>
      </c>
      <c r="H2077" s="18">
        <v>58461.538460000003</v>
      </c>
      <c r="I2077" s="18">
        <v>260769.23076999999</v>
      </c>
      <c r="J2077" s="19">
        <v>5.6000000000000001E-2</v>
      </c>
      <c r="K2077" s="19">
        <v>0.72</v>
      </c>
      <c r="L2077" s="19">
        <v>0.224</v>
      </c>
      <c r="M2077" s="20">
        <v>45</v>
      </c>
      <c r="N2077" s="19">
        <v>78.125</v>
      </c>
      <c r="O2077" s="19">
        <v>17.410714285714299</v>
      </c>
      <c r="P2077" s="19">
        <v>79.017857142857096</v>
      </c>
    </row>
    <row r="2078" spans="1:16" ht="14.1" x14ac:dyDescent="0.5">
      <c r="A2078" t="s">
        <v>6748</v>
      </c>
      <c r="B2078" s="17" t="s">
        <v>6729</v>
      </c>
      <c r="C2078" t="s">
        <v>2456</v>
      </c>
      <c r="D2078" t="s">
        <v>6735</v>
      </c>
      <c r="E2078" t="s">
        <v>6736</v>
      </c>
      <c r="F2078" s="18">
        <v>14615.384620000001</v>
      </c>
      <c r="G2078" s="18">
        <v>187692.30768999999</v>
      </c>
      <c r="H2078" s="18">
        <v>58461.538460000003</v>
      </c>
      <c r="I2078" s="18">
        <v>260769.23076999999</v>
      </c>
      <c r="J2078" s="19">
        <v>5.6000000000000001E-2</v>
      </c>
      <c r="K2078" s="19">
        <v>0.72</v>
      </c>
      <c r="L2078" s="19">
        <v>0.224</v>
      </c>
      <c r="M2078" s="20">
        <v>45</v>
      </c>
      <c r="N2078" s="19">
        <v>78.571428571428598</v>
      </c>
      <c r="O2078" s="19">
        <v>17.8571428571429</v>
      </c>
      <c r="P2078" s="19">
        <v>79.464285714285694</v>
      </c>
    </row>
    <row r="2079" spans="1:16" ht="14.1" x14ac:dyDescent="0.5">
      <c r="A2079" t="s">
        <v>6749</v>
      </c>
      <c r="B2079" s="17" t="s">
        <v>1807</v>
      </c>
      <c r="C2079" t="s">
        <v>2348</v>
      </c>
      <c r="D2079" t="s">
        <v>6750</v>
      </c>
      <c r="E2079" t="s">
        <v>6751</v>
      </c>
      <c r="F2079" s="18">
        <v>537</v>
      </c>
      <c r="G2079" s="18">
        <v>3604</v>
      </c>
      <c r="H2079" s="18">
        <v>1158</v>
      </c>
      <c r="I2079" s="18">
        <v>5299</v>
      </c>
      <c r="J2079" s="19">
        <v>0.1013</v>
      </c>
      <c r="K2079" s="19">
        <v>0.68010000000000004</v>
      </c>
      <c r="L2079" s="19">
        <v>0.2185</v>
      </c>
      <c r="M2079" s="20">
        <v>32</v>
      </c>
      <c r="N2079" s="19">
        <v>53.363228699551598</v>
      </c>
      <c r="O2079" s="19">
        <v>55.156950672645699</v>
      </c>
      <c r="P2079" s="19">
        <v>58.295964125560502</v>
      </c>
    </row>
    <row r="2080" spans="1:16" ht="14.1" x14ac:dyDescent="0.5">
      <c r="A2080" t="s">
        <v>6752</v>
      </c>
      <c r="B2080" s="17" t="s">
        <v>6753</v>
      </c>
      <c r="C2080" t="s">
        <v>5489</v>
      </c>
      <c r="D2080" t="s">
        <v>6754</v>
      </c>
      <c r="E2080" t="s">
        <v>6755</v>
      </c>
      <c r="F2080" s="18">
        <v>30.7</v>
      </c>
      <c r="G2080" s="18">
        <v>76.400000000000006</v>
      </c>
      <c r="H2080" s="18">
        <v>30.9</v>
      </c>
      <c r="I2080" s="18">
        <v>138</v>
      </c>
      <c r="J2080" s="19">
        <v>0.2225</v>
      </c>
      <c r="K2080" s="19">
        <v>0.55359999999999998</v>
      </c>
      <c r="L2080" s="19">
        <v>0.22389999999999999</v>
      </c>
      <c r="M2080" s="20">
        <v>29</v>
      </c>
      <c r="N2080" s="19">
        <v>25.5605381165919</v>
      </c>
      <c r="O2080" s="19">
        <v>92.825112107623298</v>
      </c>
      <c r="P2080" s="19">
        <v>26.008968609865502</v>
      </c>
    </row>
    <row r="2081" spans="1:16" ht="14.1" x14ac:dyDescent="0.5">
      <c r="A2081" t="s">
        <v>6756</v>
      </c>
      <c r="B2081" s="17" t="s">
        <v>6753</v>
      </c>
      <c r="C2081" t="s">
        <v>5489</v>
      </c>
      <c r="D2081" t="s">
        <v>6754</v>
      </c>
      <c r="E2081" t="s">
        <v>6755</v>
      </c>
      <c r="F2081" s="18">
        <v>29.1</v>
      </c>
      <c r="G2081" s="18">
        <v>83</v>
      </c>
      <c r="H2081" s="18">
        <v>55.1</v>
      </c>
      <c r="I2081" s="18">
        <v>167.2</v>
      </c>
      <c r="J2081" s="19">
        <v>0.17399999999999999</v>
      </c>
      <c r="K2081" s="19">
        <v>0.49640000000000001</v>
      </c>
      <c r="L2081" s="19">
        <v>0.32950000000000002</v>
      </c>
      <c r="M2081" s="20">
        <v>30</v>
      </c>
      <c r="N2081" s="19">
        <v>42.410714285714299</v>
      </c>
      <c r="O2081" s="19">
        <v>53.125</v>
      </c>
      <c r="P2081" s="19">
        <v>63.392857142857103</v>
      </c>
    </row>
    <row r="2082" spans="1:16" ht="14.1" x14ac:dyDescent="0.5">
      <c r="A2082" t="s">
        <v>6757</v>
      </c>
      <c r="B2082" s="17" t="s">
        <v>6758</v>
      </c>
      <c r="C2082" t="s">
        <v>5489</v>
      </c>
      <c r="D2082" t="s">
        <v>6759</v>
      </c>
      <c r="E2082" t="s">
        <v>6760</v>
      </c>
      <c r="F2082" s="18">
        <v>1.84</v>
      </c>
      <c r="G2082" s="18">
        <v>1.95</v>
      </c>
      <c r="H2082" s="18">
        <v>2.7</v>
      </c>
      <c r="I2082" s="18">
        <v>6.49</v>
      </c>
      <c r="J2082" s="19">
        <v>0.28399999999999997</v>
      </c>
      <c r="K2082" s="19">
        <v>0.3</v>
      </c>
      <c r="L2082" s="19">
        <v>0.41599999999999998</v>
      </c>
      <c r="M2082" s="20">
        <v>21</v>
      </c>
      <c r="N2082" s="19">
        <v>18.303571428571399</v>
      </c>
      <c r="O2082" s="19">
        <v>55.357142857142897</v>
      </c>
      <c r="P2082" s="19">
        <v>78.125</v>
      </c>
    </row>
    <row r="2083" spans="1:16" ht="14.1" x14ac:dyDescent="0.5">
      <c r="A2083" t="s">
        <v>6761</v>
      </c>
      <c r="B2083" s="17" t="s">
        <v>6758</v>
      </c>
      <c r="C2083" t="s">
        <v>5489</v>
      </c>
      <c r="D2083" t="s">
        <v>6759</v>
      </c>
      <c r="E2083" t="s">
        <v>6760</v>
      </c>
      <c r="F2083" s="18">
        <v>5.32</v>
      </c>
      <c r="G2083" s="18">
        <v>8.56</v>
      </c>
      <c r="H2083" s="18">
        <v>23.3</v>
      </c>
      <c r="I2083" s="18">
        <v>37.18</v>
      </c>
      <c r="J2083" s="19">
        <v>0.14299999999999999</v>
      </c>
      <c r="K2083" s="19">
        <v>0.23</v>
      </c>
      <c r="L2083" s="19">
        <v>0.627</v>
      </c>
      <c r="M2083" s="20">
        <v>27</v>
      </c>
      <c r="N2083" s="19">
        <v>1.33928571428571</v>
      </c>
      <c r="O2083" s="19">
        <v>23.214285714285701</v>
      </c>
      <c r="P2083" s="19">
        <v>97.767857142857096</v>
      </c>
    </row>
    <row r="2084" spans="1:16" ht="14.1" x14ac:dyDescent="0.5">
      <c r="A2084" t="s">
        <v>6762</v>
      </c>
      <c r="B2084" s="17" t="s">
        <v>6758</v>
      </c>
      <c r="C2084" t="s">
        <v>5489</v>
      </c>
      <c r="D2084" t="s">
        <v>6759</v>
      </c>
      <c r="E2084" t="s">
        <v>6760</v>
      </c>
      <c r="F2084" s="18">
        <v>4.83</v>
      </c>
      <c r="G2084" s="18">
        <v>8.83</v>
      </c>
      <c r="H2084" s="18">
        <v>27.2</v>
      </c>
      <c r="I2084" s="18">
        <v>40.86</v>
      </c>
      <c r="J2084" s="19">
        <v>0.11799999999999999</v>
      </c>
      <c r="K2084" s="19">
        <v>0.216</v>
      </c>
      <c r="L2084" s="19">
        <v>0.66600000000000004</v>
      </c>
      <c r="M2084" s="20">
        <v>28</v>
      </c>
      <c r="N2084" s="19">
        <v>3.1390134529148002</v>
      </c>
      <c r="O2084" s="19">
        <v>14.7982062780269</v>
      </c>
      <c r="P2084" s="19">
        <v>97.757847533632301</v>
      </c>
    </row>
    <row r="2085" spans="1:16" ht="14.1" x14ac:dyDescent="0.5">
      <c r="A2085" t="s">
        <v>6763</v>
      </c>
      <c r="B2085" s="17" t="s">
        <v>6764</v>
      </c>
      <c r="C2085" t="s">
        <v>2337</v>
      </c>
      <c r="D2085" t="s">
        <v>2633</v>
      </c>
      <c r="E2085" t="s">
        <v>2634</v>
      </c>
      <c r="F2085" s="18">
        <v>6.6659999999999997E-2</v>
      </c>
      <c r="G2085" s="18">
        <v>8.0800000000000004E-3</v>
      </c>
      <c r="H2085" s="18">
        <v>2.6259999999999999E-2</v>
      </c>
      <c r="I2085" s="18">
        <v>0.10100000000000001</v>
      </c>
      <c r="J2085" s="19">
        <v>0.66</v>
      </c>
      <c r="K2085" s="19">
        <v>0.08</v>
      </c>
      <c r="L2085" s="19">
        <v>0.26</v>
      </c>
      <c r="M2085" s="20">
        <v>6</v>
      </c>
      <c r="N2085" s="19">
        <v>89.732142857142904</v>
      </c>
      <c r="O2085" s="19">
        <v>12.5</v>
      </c>
      <c r="P2085" s="19">
        <v>33.482142857142897</v>
      </c>
    </row>
    <row r="2086" spans="1:16" ht="14.1" x14ac:dyDescent="0.5">
      <c r="A2086" t="s">
        <v>6765</v>
      </c>
      <c r="B2086" s="17" t="s">
        <v>6766</v>
      </c>
      <c r="C2086" t="s">
        <v>5489</v>
      </c>
      <c r="D2086" t="s">
        <v>6767</v>
      </c>
      <c r="E2086" t="s">
        <v>6768</v>
      </c>
      <c r="F2086" s="18">
        <v>2.4</v>
      </c>
      <c r="G2086" s="18">
        <v>0.8</v>
      </c>
      <c r="H2086" s="18">
        <v>2</v>
      </c>
      <c r="I2086" s="18">
        <v>5.2</v>
      </c>
      <c r="J2086" s="19">
        <v>0.46150000000000002</v>
      </c>
      <c r="K2086" s="19">
        <v>0.15379999999999999</v>
      </c>
      <c r="L2086" s="19">
        <v>0.3846</v>
      </c>
      <c r="M2086" s="20">
        <v>21</v>
      </c>
      <c r="N2086" s="19">
        <v>70.089285714285694</v>
      </c>
      <c r="O2086" s="19">
        <v>14.285714285714301</v>
      </c>
      <c r="P2086" s="19">
        <v>69.196428571428598</v>
      </c>
    </row>
    <row r="2087" spans="1:16" ht="14.1" x14ac:dyDescent="0.5">
      <c r="A2087" t="s">
        <v>6769</v>
      </c>
      <c r="B2087" s="17" t="s">
        <v>6766</v>
      </c>
      <c r="C2087" t="s">
        <v>5489</v>
      </c>
      <c r="D2087" t="s">
        <v>6767</v>
      </c>
      <c r="E2087" t="s">
        <v>6768</v>
      </c>
      <c r="F2087" s="18">
        <v>2.6</v>
      </c>
      <c r="G2087" s="18">
        <v>1.1000000000000001</v>
      </c>
      <c r="H2087" s="18">
        <v>2.4</v>
      </c>
      <c r="I2087" s="18">
        <v>6.1</v>
      </c>
      <c r="J2087" s="19">
        <v>0.42620000000000002</v>
      </c>
      <c r="K2087" s="19">
        <v>0.18029999999999999</v>
      </c>
      <c r="L2087" s="19">
        <v>0.39340000000000003</v>
      </c>
      <c r="M2087" s="20">
        <v>21</v>
      </c>
      <c r="N2087" s="19">
        <v>61.160714285714299</v>
      </c>
      <c r="O2087" s="19">
        <v>22.7678571428571</v>
      </c>
      <c r="P2087" s="19">
        <v>71.875</v>
      </c>
    </row>
    <row r="2088" spans="1:16" ht="14.1" x14ac:dyDescent="0.5">
      <c r="A2088" t="s">
        <v>6770</v>
      </c>
      <c r="B2088" s="17" t="s">
        <v>6766</v>
      </c>
      <c r="C2088" t="s">
        <v>5489</v>
      </c>
      <c r="D2088" t="s">
        <v>6767</v>
      </c>
      <c r="E2088" t="s">
        <v>6768</v>
      </c>
      <c r="F2088" s="18">
        <v>3.5</v>
      </c>
      <c r="G2088" s="18">
        <v>1.9</v>
      </c>
      <c r="H2088" s="18">
        <v>2.4</v>
      </c>
      <c r="I2088" s="18">
        <v>7.8</v>
      </c>
      <c r="J2088" s="19">
        <v>0.44869999999999999</v>
      </c>
      <c r="K2088" s="19">
        <v>0.24360000000000001</v>
      </c>
      <c r="L2088" s="19">
        <v>0.30769999999999997</v>
      </c>
      <c r="M2088" s="20">
        <v>22</v>
      </c>
      <c r="N2088" s="19">
        <v>59.641255605381197</v>
      </c>
      <c r="O2088" s="19">
        <v>52.466367713004502</v>
      </c>
      <c r="P2088" s="19">
        <v>49.327354260089699</v>
      </c>
    </row>
    <row r="2089" spans="1:16" ht="14.1" x14ac:dyDescent="0.5">
      <c r="A2089" t="s">
        <v>6771</v>
      </c>
      <c r="B2089" s="17" t="s">
        <v>6766</v>
      </c>
      <c r="C2089" t="s">
        <v>5489</v>
      </c>
      <c r="D2089" t="s">
        <v>6767</v>
      </c>
      <c r="E2089" t="s">
        <v>6768</v>
      </c>
      <c r="F2089" s="18">
        <v>5.4</v>
      </c>
      <c r="G2089" s="18">
        <v>1.8</v>
      </c>
      <c r="H2089" s="18">
        <v>7.5</v>
      </c>
      <c r="I2089" s="18">
        <v>14.7</v>
      </c>
      <c r="J2089" s="19">
        <v>0.36730000000000002</v>
      </c>
      <c r="K2089" s="19">
        <v>0.12239999999999999</v>
      </c>
      <c r="L2089" s="19">
        <v>0.51019999999999999</v>
      </c>
      <c r="M2089" s="20">
        <v>25</v>
      </c>
      <c r="N2089" s="19">
        <v>43.497757847533599</v>
      </c>
      <c r="O2089" s="19">
        <v>7.6233183856502196</v>
      </c>
      <c r="P2089" s="19">
        <v>92.825112107623298</v>
      </c>
    </row>
    <row r="2090" spans="1:16" ht="14.1" x14ac:dyDescent="0.5">
      <c r="A2090" t="s">
        <v>6772</v>
      </c>
      <c r="B2090" s="17" t="s">
        <v>6766</v>
      </c>
      <c r="C2090" t="s">
        <v>5489</v>
      </c>
      <c r="D2090" t="s">
        <v>6767</v>
      </c>
      <c r="E2090" t="s">
        <v>6768</v>
      </c>
      <c r="F2090" s="18">
        <v>6.2122599999999997</v>
      </c>
      <c r="G2090" s="18">
        <v>2.3665699999999998</v>
      </c>
      <c r="H2090" s="18">
        <v>6.2122599999999997</v>
      </c>
      <c r="I2090" s="18">
        <v>14.791079999999999</v>
      </c>
      <c r="J2090" s="19">
        <v>0.42</v>
      </c>
      <c r="K2090" s="19">
        <v>0.16</v>
      </c>
      <c r="L2090" s="19">
        <v>0.42</v>
      </c>
      <c r="M2090" s="20">
        <v>25</v>
      </c>
      <c r="N2090" s="19">
        <v>59.192825112107599</v>
      </c>
      <c r="O2090" s="19">
        <v>13.901345291479799</v>
      </c>
      <c r="P2090" s="19">
        <v>82.062780269058294</v>
      </c>
    </row>
    <row r="2091" spans="1:16" ht="14.1" x14ac:dyDescent="0.5">
      <c r="A2091" t="s">
        <v>6773</v>
      </c>
      <c r="B2091" s="17" t="s">
        <v>6766</v>
      </c>
      <c r="C2091" t="s">
        <v>5489</v>
      </c>
      <c r="D2091" t="s">
        <v>6767</v>
      </c>
      <c r="E2091" t="s">
        <v>6768</v>
      </c>
      <c r="F2091" s="18">
        <v>6.0225900000000001</v>
      </c>
      <c r="G2091" s="18">
        <v>1.7433799999999999</v>
      </c>
      <c r="H2091" s="18">
        <v>8.0829599999999999</v>
      </c>
      <c r="I2091" s="18">
        <v>15.848929999999999</v>
      </c>
      <c r="J2091" s="19">
        <v>0.38</v>
      </c>
      <c r="K2091" s="19">
        <v>0.11</v>
      </c>
      <c r="L2091" s="19">
        <v>0.51</v>
      </c>
      <c r="M2091" s="20">
        <v>25</v>
      </c>
      <c r="N2091" s="19">
        <v>47.085201793722</v>
      </c>
      <c r="O2091" s="19">
        <v>6.2780269058296003</v>
      </c>
      <c r="P2091" s="19">
        <v>92.376681614349806</v>
      </c>
    </row>
    <row r="2092" spans="1:16" ht="14.1" x14ac:dyDescent="0.5">
      <c r="A2092" t="s">
        <v>6774</v>
      </c>
      <c r="B2092" s="17" t="s">
        <v>6766</v>
      </c>
      <c r="C2092" t="s">
        <v>5489</v>
      </c>
      <c r="D2092" t="s">
        <v>6767</v>
      </c>
      <c r="E2092" t="s">
        <v>6768</v>
      </c>
      <c r="F2092" s="18">
        <v>5</v>
      </c>
      <c r="G2092" s="18">
        <v>3.2</v>
      </c>
      <c r="H2092" s="18">
        <v>7.7</v>
      </c>
      <c r="I2092" s="18">
        <v>15.9</v>
      </c>
      <c r="J2092" s="19">
        <v>0.3145</v>
      </c>
      <c r="K2092" s="19">
        <v>0.20130000000000001</v>
      </c>
      <c r="L2092" s="19">
        <v>0.48430000000000001</v>
      </c>
      <c r="M2092" s="20">
        <v>25</v>
      </c>
      <c r="N2092" s="19">
        <v>30.941704035874402</v>
      </c>
      <c r="O2092" s="19">
        <v>26.905829596412602</v>
      </c>
      <c r="P2092" s="19">
        <v>89.686098654708502</v>
      </c>
    </row>
    <row r="2093" spans="1:16" ht="14.1" x14ac:dyDescent="0.5">
      <c r="A2093" t="s">
        <v>6775</v>
      </c>
      <c r="B2093" s="17" t="s">
        <v>6766</v>
      </c>
      <c r="C2093" t="s">
        <v>5489</v>
      </c>
      <c r="D2093" t="s">
        <v>6767</v>
      </c>
      <c r="E2093" t="s">
        <v>6768</v>
      </c>
      <c r="F2093" s="18">
        <v>6.8</v>
      </c>
      <c r="G2093" s="18">
        <v>3.3</v>
      </c>
      <c r="H2093" s="18">
        <v>6.4</v>
      </c>
      <c r="I2093" s="18">
        <v>16.5</v>
      </c>
      <c r="J2093" s="19">
        <v>0.41210000000000002</v>
      </c>
      <c r="K2093" s="19">
        <v>0.2</v>
      </c>
      <c r="L2093" s="19">
        <v>0.38790000000000002</v>
      </c>
      <c r="M2093" s="20">
        <v>25</v>
      </c>
      <c r="N2093" s="19">
        <v>56.502242152466401</v>
      </c>
      <c r="O2093" s="19">
        <v>26.457399103139</v>
      </c>
      <c r="P2093" s="19">
        <v>77.578475336322896</v>
      </c>
    </row>
    <row r="2094" spans="1:16" ht="14.1" x14ac:dyDescent="0.5">
      <c r="A2094" t="s">
        <v>6776</v>
      </c>
      <c r="B2094" s="17" t="s">
        <v>6766</v>
      </c>
      <c r="C2094" t="s">
        <v>5489</v>
      </c>
      <c r="D2094" t="s">
        <v>6767</v>
      </c>
      <c r="E2094" t="s">
        <v>6768</v>
      </c>
      <c r="F2094" s="18">
        <v>7</v>
      </c>
      <c r="G2094" s="18">
        <v>2.8</v>
      </c>
      <c r="H2094" s="18">
        <v>6.7</v>
      </c>
      <c r="I2094" s="18">
        <v>16.5</v>
      </c>
      <c r="J2094" s="19">
        <v>0.42420000000000002</v>
      </c>
      <c r="K2094" s="19">
        <v>0.16969999999999999</v>
      </c>
      <c r="L2094" s="19">
        <v>0.40610000000000002</v>
      </c>
      <c r="M2094" s="20">
        <v>25</v>
      </c>
      <c r="N2094" s="19">
        <v>61.434977578475298</v>
      </c>
      <c r="O2094" s="19">
        <v>15.695067264574</v>
      </c>
      <c r="P2094" s="19">
        <v>81.165919282511197</v>
      </c>
    </row>
    <row r="2095" spans="1:16" ht="14.1" x14ac:dyDescent="0.5">
      <c r="A2095" t="s">
        <v>6777</v>
      </c>
      <c r="B2095" s="17" t="s">
        <v>6766</v>
      </c>
      <c r="C2095" t="s">
        <v>5489</v>
      </c>
      <c r="D2095" t="s">
        <v>6767</v>
      </c>
      <c r="E2095" t="s">
        <v>6768</v>
      </c>
      <c r="F2095" s="18">
        <v>9.8000000000000007</v>
      </c>
      <c r="G2095" s="18">
        <v>4.7</v>
      </c>
      <c r="H2095" s="18">
        <v>8.5</v>
      </c>
      <c r="I2095" s="18">
        <v>23</v>
      </c>
      <c r="J2095" s="19">
        <v>0.42609999999999998</v>
      </c>
      <c r="K2095" s="19">
        <v>0.20430000000000001</v>
      </c>
      <c r="L2095" s="19">
        <v>0.36959999999999998</v>
      </c>
      <c r="M2095" s="20">
        <v>26</v>
      </c>
      <c r="N2095" s="19">
        <v>68.161434977578494</v>
      </c>
      <c r="O2095" s="19">
        <v>14.349775784753399</v>
      </c>
      <c r="P2095" s="19">
        <v>74.887892376681606</v>
      </c>
    </row>
    <row r="2096" spans="1:16" ht="14.1" x14ac:dyDescent="0.5">
      <c r="A2096" t="s">
        <v>6778</v>
      </c>
      <c r="B2096" s="17" t="s">
        <v>6766</v>
      </c>
      <c r="C2096" t="s">
        <v>5489</v>
      </c>
      <c r="D2096" t="s">
        <v>6767</v>
      </c>
      <c r="E2096" t="s">
        <v>6768</v>
      </c>
      <c r="F2096" s="18">
        <v>14.2</v>
      </c>
      <c r="G2096" s="18">
        <v>3.2</v>
      </c>
      <c r="H2096" s="18">
        <v>14.3</v>
      </c>
      <c r="I2096" s="18">
        <v>31.7</v>
      </c>
      <c r="J2096" s="19">
        <v>0.44790000000000002</v>
      </c>
      <c r="K2096" s="19">
        <v>0.1009</v>
      </c>
      <c r="L2096" s="19">
        <v>0.4511</v>
      </c>
      <c r="M2096" s="20">
        <v>27</v>
      </c>
      <c r="N2096" s="19">
        <v>79.017857142857096</v>
      </c>
      <c r="O2096" s="19">
        <v>1.33928571428571</v>
      </c>
      <c r="P2096" s="19">
        <v>81.25</v>
      </c>
    </row>
    <row r="2097" spans="1:16" ht="14.1" x14ac:dyDescent="0.5">
      <c r="A2097" t="s">
        <v>6779</v>
      </c>
      <c r="B2097" s="17" t="s">
        <v>6766</v>
      </c>
      <c r="C2097" t="s">
        <v>5489</v>
      </c>
      <c r="D2097" t="s">
        <v>6767</v>
      </c>
      <c r="E2097" t="s">
        <v>6768</v>
      </c>
      <c r="F2097" s="18">
        <v>13.5</v>
      </c>
      <c r="G2097" s="18">
        <v>5.3</v>
      </c>
      <c r="H2097" s="18">
        <v>15.5</v>
      </c>
      <c r="I2097" s="18">
        <v>34.299999999999997</v>
      </c>
      <c r="J2097" s="19">
        <v>0.39360000000000001</v>
      </c>
      <c r="K2097" s="19">
        <v>0.1545</v>
      </c>
      <c r="L2097" s="19">
        <v>0.45190000000000002</v>
      </c>
      <c r="M2097" s="20">
        <v>27</v>
      </c>
      <c r="N2097" s="19">
        <v>65.625</v>
      </c>
      <c r="O2097" s="19">
        <v>7.1428571428571397</v>
      </c>
      <c r="P2097" s="19">
        <v>81.696428571428598</v>
      </c>
    </row>
    <row r="2098" spans="1:16" ht="14.1" x14ac:dyDescent="0.5">
      <c r="A2098" t="s">
        <v>6780</v>
      </c>
      <c r="B2098" s="17" t="s">
        <v>6766</v>
      </c>
      <c r="C2098" t="s">
        <v>5489</v>
      </c>
      <c r="D2098" t="s">
        <v>6767</v>
      </c>
      <c r="E2098" t="s">
        <v>6768</v>
      </c>
      <c r="F2098" s="18">
        <v>15.612360000000001</v>
      </c>
      <c r="G2098" s="18">
        <v>3.2677</v>
      </c>
      <c r="H2098" s="18">
        <v>17.42775</v>
      </c>
      <c r="I2098" s="18">
        <v>36.307810000000003</v>
      </c>
      <c r="J2098" s="19">
        <v>0.43</v>
      </c>
      <c r="K2098" s="19">
        <v>0.09</v>
      </c>
      <c r="L2098" s="19">
        <v>0.48</v>
      </c>
      <c r="M2098" s="20">
        <v>27</v>
      </c>
      <c r="N2098" s="19">
        <v>75.892857142857096</v>
      </c>
      <c r="O2098" s="19">
        <v>0.89285714285714302</v>
      </c>
      <c r="P2098" s="19">
        <v>87.5</v>
      </c>
    </row>
    <row r="2099" spans="1:16" ht="14.1" x14ac:dyDescent="0.5">
      <c r="A2099" t="s">
        <v>6781</v>
      </c>
      <c r="B2099" s="17" t="s">
        <v>6766</v>
      </c>
      <c r="C2099" t="s">
        <v>5489</v>
      </c>
      <c r="D2099" t="s">
        <v>6767</v>
      </c>
      <c r="E2099" t="s">
        <v>6768</v>
      </c>
      <c r="F2099" s="18">
        <v>15.1</v>
      </c>
      <c r="G2099" s="18">
        <v>6.7</v>
      </c>
      <c r="H2099" s="18">
        <v>14.7</v>
      </c>
      <c r="I2099" s="18">
        <v>36.5</v>
      </c>
      <c r="J2099" s="19">
        <v>0.41370000000000001</v>
      </c>
      <c r="K2099" s="19">
        <v>0.18360000000000001</v>
      </c>
      <c r="L2099" s="19">
        <v>0.4027</v>
      </c>
      <c r="M2099" s="20">
        <v>27</v>
      </c>
      <c r="N2099" s="19">
        <v>70.982142857142904</v>
      </c>
      <c r="O2099" s="19">
        <v>12.9464285714286</v>
      </c>
      <c r="P2099" s="19">
        <v>75</v>
      </c>
    </row>
    <row r="2100" spans="1:16" ht="14.1" x14ac:dyDescent="0.5">
      <c r="A2100" t="s">
        <v>6782</v>
      </c>
      <c r="B2100" s="17" t="s">
        <v>6766</v>
      </c>
      <c r="C2100" t="s">
        <v>5489</v>
      </c>
      <c r="D2100" t="s">
        <v>6767</v>
      </c>
      <c r="E2100" t="s">
        <v>6768</v>
      </c>
      <c r="F2100" s="18">
        <v>13.5</v>
      </c>
      <c r="G2100" s="18">
        <v>6.5</v>
      </c>
      <c r="H2100" s="18">
        <v>17.5</v>
      </c>
      <c r="I2100" s="18">
        <v>37.5</v>
      </c>
      <c r="J2100" s="19">
        <v>0.36</v>
      </c>
      <c r="K2100" s="19">
        <v>0.17330000000000001</v>
      </c>
      <c r="L2100" s="19">
        <v>0.4667</v>
      </c>
      <c r="M2100" s="20">
        <v>27</v>
      </c>
      <c r="N2100" s="19">
        <v>50.892857142857103</v>
      </c>
      <c r="O2100" s="19">
        <v>11.6071428571429</v>
      </c>
      <c r="P2100" s="19">
        <v>85.267857142857096</v>
      </c>
    </row>
    <row r="2101" spans="1:16" ht="14.1" x14ac:dyDescent="0.5">
      <c r="A2101" t="s">
        <v>6783</v>
      </c>
      <c r="B2101" s="17" t="s">
        <v>6766</v>
      </c>
      <c r="C2101" t="s">
        <v>5489</v>
      </c>
      <c r="D2101" t="s">
        <v>6767</v>
      </c>
      <c r="E2101" t="s">
        <v>6768</v>
      </c>
      <c r="F2101" s="18">
        <v>17.896080000000001</v>
      </c>
      <c r="G2101" s="18">
        <v>5.4466299999999999</v>
      </c>
      <c r="H2101" s="18">
        <v>15.561809999999999</v>
      </c>
      <c r="I2101" s="18">
        <v>38.904510000000002</v>
      </c>
      <c r="J2101" s="19">
        <v>0.46</v>
      </c>
      <c r="K2101" s="19">
        <v>0.14000000000000001</v>
      </c>
      <c r="L2101" s="19">
        <v>0.4</v>
      </c>
      <c r="M2101" s="20">
        <v>27</v>
      </c>
      <c r="N2101" s="19">
        <v>81.25</v>
      </c>
      <c r="O2101" s="19">
        <v>4.91071428571429</v>
      </c>
      <c r="P2101" s="19">
        <v>74.107142857142904</v>
      </c>
    </row>
    <row r="2102" spans="1:16" ht="14.1" x14ac:dyDescent="0.5">
      <c r="A2102" t="s">
        <v>6784</v>
      </c>
      <c r="B2102" s="17" t="s">
        <v>6766</v>
      </c>
      <c r="C2102" t="s">
        <v>5489</v>
      </c>
      <c r="D2102" t="s">
        <v>6767</v>
      </c>
      <c r="E2102" t="s">
        <v>6768</v>
      </c>
      <c r="F2102" s="18">
        <v>19</v>
      </c>
      <c r="G2102" s="18">
        <v>11</v>
      </c>
      <c r="H2102" s="18">
        <v>26.2</v>
      </c>
      <c r="I2102" s="18">
        <v>56.2</v>
      </c>
      <c r="J2102" s="19">
        <v>0.33810000000000001</v>
      </c>
      <c r="K2102" s="19">
        <v>0.19570000000000001</v>
      </c>
      <c r="L2102" s="19">
        <v>0.4662</v>
      </c>
      <c r="M2102" s="20">
        <v>28</v>
      </c>
      <c r="N2102" s="19">
        <v>56.053811659192803</v>
      </c>
      <c r="O2102" s="19">
        <v>10.762331838565</v>
      </c>
      <c r="P2102" s="19">
        <v>84.304932735425993</v>
      </c>
    </row>
    <row r="2103" spans="1:16" ht="14.1" x14ac:dyDescent="0.5">
      <c r="A2103" t="s">
        <v>6785</v>
      </c>
      <c r="B2103" s="17" t="s">
        <v>6766</v>
      </c>
      <c r="C2103" t="s">
        <v>5489</v>
      </c>
      <c r="D2103" t="s">
        <v>6767</v>
      </c>
      <c r="E2103" t="s">
        <v>6768</v>
      </c>
      <c r="F2103" s="18">
        <v>20.8</v>
      </c>
      <c r="G2103" s="18">
        <v>15.3</v>
      </c>
      <c r="H2103" s="18">
        <v>24.7</v>
      </c>
      <c r="I2103" s="18">
        <v>60.8</v>
      </c>
      <c r="J2103" s="19">
        <v>0.34210000000000002</v>
      </c>
      <c r="K2103" s="19">
        <v>0.25159999999999999</v>
      </c>
      <c r="L2103" s="19">
        <v>0.40629999999999999</v>
      </c>
      <c r="M2103" s="20">
        <v>28</v>
      </c>
      <c r="N2103" s="19">
        <v>56.9506726457399</v>
      </c>
      <c r="O2103" s="19">
        <v>21.52466367713</v>
      </c>
      <c r="P2103" s="19">
        <v>73.991031390134495</v>
      </c>
    </row>
    <row r="2104" spans="1:16" ht="14.1" x14ac:dyDescent="0.5">
      <c r="A2104" t="s">
        <v>6786</v>
      </c>
      <c r="B2104" s="17" t="s">
        <v>6766</v>
      </c>
      <c r="C2104" t="s">
        <v>5489</v>
      </c>
      <c r="D2104" t="s">
        <v>6767</v>
      </c>
      <c r="E2104" t="s">
        <v>6768</v>
      </c>
      <c r="F2104" s="18">
        <v>29.7</v>
      </c>
      <c r="G2104" s="18">
        <v>23.3</v>
      </c>
      <c r="H2104" s="18">
        <v>39.799999999999997</v>
      </c>
      <c r="I2104" s="18">
        <v>92.8</v>
      </c>
      <c r="J2104" s="19">
        <v>0.32</v>
      </c>
      <c r="K2104" s="19">
        <v>0.25109999999999999</v>
      </c>
      <c r="L2104" s="19">
        <v>0.4289</v>
      </c>
      <c r="M2104" s="20">
        <v>29</v>
      </c>
      <c r="N2104" s="19">
        <v>55.156950672645699</v>
      </c>
      <c r="O2104" s="19">
        <v>15.2466367713004</v>
      </c>
      <c r="P2104" s="19">
        <v>82.062780269058294</v>
      </c>
    </row>
    <row r="2105" spans="1:16" ht="14.1" x14ac:dyDescent="0.5">
      <c r="A2105" t="s">
        <v>6787</v>
      </c>
      <c r="B2105" s="17" t="s">
        <v>6766</v>
      </c>
      <c r="C2105" t="s">
        <v>5489</v>
      </c>
      <c r="D2105" t="s">
        <v>6767</v>
      </c>
      <c r="E2105" t="s">
        <v>6768</v>
      </c>
      <c r="F2105" s="18">
        <v>33.597149999999999</v>
      </c>
      <c r="G2105" s="18">
        <v>22.398099999999999</v>
      </c>
      <c r="H2105" s="18">
        <v>37.330170000000003</v>
      </c>
      <c r="I2105" s="18">
        <v>93.325429999999997</v>
      </c>
      <c r="J2105" s="19">
        <v>0.36</v>
      </c>
      <c r="K2105" s="19">
        <v>0.24</v>
      </c>
      <c r="L2105" s="19">
        <v>0.4</v>
      </c>
      <c r="M2105" s="20">
        <v>29</v>
      </c>
      <c r="N2105" s="19">
        <v>71.300448430493304</v>
      </c>
      <c r="O2105" s="19">
        <v>13.004484304932699</v>
      </c>
      <c r="P2105" s="19">
        <v>72.197309417040401</v>
      </c>
    </row>
    <row r="2106" spans="1:16" ht="14.1" x14ac:dyDescent="0.5">
      <c r="A2106" t="s">
        <v>6788</v>
      </c>
      <c r="B2106" s="17" t="s">
        <v>6766</v>
      </c>
      <c r="C2106" t="s">
        <v>5489</v>
      </c>
      <c r="D2106" t="s">
        <v>6767</v>
      </c>
      <c r="E2106" t="s">
        <v>6768</v>
      </c>
      <c r="F2106" s="18">
        <v>37</v>
      </c>
      <c r="G2106" s="18">
        <v>23</v>
      </c>
      <c r="H2106" s="18">
        <v>40</v>
      </c>
      <c r="I2106" s="18">
        <v>100</v>
      </c>
      <c r="J2106" s="19">
        <v>0.37</v>
      </c>
      <c r="K2106" s="19">
        <v>0.23</v>
      </c>
      <c r="L2106" s="19">
        <v>0.4</v>
      </c>
      <c r="M2106" s="20">
        <v>29</v>
      </c>
      <c r="N2106" s="19">
        <v>75.336322869955197</v>
      </c>
      <c r="O2106" s="19">
        <v>12.556053811659201</v>
      </c>
      <c r="P2106" s="19">
        <v>71.748878923766796</v>
      </c>
    </row>
    <row r="2107" spans="1:16" ht="14.1" x14ac:dyDescent="0.5">
      <c r="A2107" t="s">
        <v>6789</v>
      </c>
      <c r="B2107" s="17" t="s">
        <v>585</v>
      </c>
      <c r="C2107" t="s">
        <v>2487</v>
      </c>
      <c r="D2107" t="s">
        <v>6790</v>
      </c>
      <c r="E2107" t="s">
        <v>6791</v>
      </c>
      <c r="F2107" s="18">
        <v>6.4999999999999997E-3</v>
      </c>
      <c r="G2107" s="18">
        <v>2.9499999999999999E-3</v>
      </c>
      <c r="H2107" s="18">
        <v>9.3999999999999997E-4</v>
      </c>
      <c r="I2107" s="18">
        <v>1.039E-2</v>
      </c>
      <c r="J2107" s="19">
        <v>0.625</v>
      </c>
      <c r="K2107" s="19">
        <v>0.28399999999999997</v>
      </c>
      <c r="L2107" s="19">
        <v>9.0999999999999998E-2</v>
      </c>
      <c r="M2107" s="20">
        <v>2</v>
      </c>
      <c r="N2107" s="19">
        <v>75.336322869955197</v>
      </c>
      <c r="O2107" s="19">
        <v>94.618834080717505</v>
      </c>
      <c r="P2107" s="19">
        <v>2.2421524663677102</v>
      </c>
    </row>
    <row r="2108" spans="1:16" ht="14.1" x14ac:dyDescent="0.5">
      <c r="A2108" t="s">
        <v>6792</v>
      </c>
      <c r="B2108" s="17" t="s">
        <v>585</v>
      </c>
      <c r="C2108" t="s">
        <v>2487</v>
      </c>
      <c r="D2108" t="s">
        <v>6790</v>
      </c>
      <c r="E2108" t="s">
        <v>6791</v>
      </c>
      <c r="F2108" s="18">
        <v>8.7200000000000003E-3</v>
      </c>
      <c r="G2108" s="18">
        <v>3.2399999999999998E-3</v>
      </c>
      <c r="H2108" s="18">
        <v>1.74E-3</v>
      </c>
      <c r="I2108" s="18">
        <v>1.37E-2</v>
      </c>
      <c r="J2108" s="19">
        <v>0.63700000000000001</v>
      </c>
      <c r="K2108" s="19">
        <v>0.23599999999999999</v>
      </c>
      <c r="L2108" s="19">
        <v>0.127</v>
      </c>
      <c r="M2108" s="20">
        <v>2</v>
      </c>
      <c r="N2108" s="19">
        <v>79.820627802690595</v>
      </c>
      <c r="O2108" s="19">
        <v>84.304932735425993</v>
      </c>
      <c r="P2108" s="19">
        <v>5.3811659192825099</v>
      </c>
    </row>
    <row r="2109" spans="1:16" ht="14.1" x14ac:dyDescent="0.5">
      <c r="A2109" t="s">
        <v>6793</v>
      </c>
      <c r="B2109" s="17" t="s">
        <v>585</v>
      </c>
      <c r="C2109" t="s">
        <v>2487</v>
      </c>
      <c r="D2109" t="s">
        <v>6790</v>
      </c>
      <c r="E2109" t="s">
        <v>6791</v>
      </c>
      <c r="F2109" s="18">
        <v>1.119E-2</v>
      </c>
      <c r="G2109" s="18">
        <v>4.6699999999999997E-3</v>
      </c>
      <c r="H2109" s="18">
        <v>2.5699999999999998E-3</v>
      </c>
      <c r="I2109" s="18">
        <v>1.8429999999999998E-2</v>
      </c>
      <c r="J2109" s="19">
        <v>0.60699999999999998</v>
      </c>
      <c r="K2109" s="19">
        <v>0.253</v>
      </c>
      <c r="L2109" s="19">
        <v>0.13900000000000001</v>
      </c>
      <c r="M2109" s="20">
        <v>2</v>
      </c>
      <c r="N2109" s="19">
        <v>70.852017937219699</v>
      </c>
      <c r="O2109" s="19">
        <v>89.237668161434996</v>
      </c>
      <c r="P2109" s="19">
        <v>6.7264573991031398</v>
      </c>
    </row>
    <row r="2110" spans="1:16" ht="14.1" x14ac:dyDescent="0.5">
      <c r="A2110" t="s">
        <v>6794</v>
      </c>
      <c r="B2110" s="17" t="s">
        <v>585</v>
      </c>
      <c r="C2110" t="s">
        <v>2487</v>
      </c>
      <c r="D2110" t="s">
        <v>6790</v>
      </c>
      <c r="E2110" t="s">
        <v>6791</v>
      </c>
      <c r="F2110" s="18">
        <v>1.0999999999999999E-2</v>
      </c>
      <c r="G2110" s="18">
        <v>4.9100000000000003E-3</v>
      </c>
      <c r="H2110" s="18">
        <v>3.9399999999999999E-3</v>
      </c>
      <c r="I2110" s="18">
        <v>1.984E-2</v>
      </c>
      <c r="J2110" s="19">
        <v>0.55400000000000005</v>
      </c>
      <c r="K2110" s="19">
        <v>0.247</v>
      </c>
      <c r="L2110" s="19">
        <v>0.19800000000000001</v>
      </c>
      <c r="M2110" s="20">
        <v>2</v>
      </c>
      <c r="N2110" s="19">
        <v>61.434977578475298</v>
      </c>
      <c r="O2110" s="19">
        <v>87.892376681614394</v>
      </c>
      <c r="P2110" s="19">
        <v>13.004484304932699</v>
      </c>
    </row>
    <row r="2111" spans="1:16" ht="14.1" x14ac:dyDescent="0.5">
      <c r="A2111" t="s">
        <v>6795</v>
      </c>
      <c r="B2111" s="17" t="s">
        <v>585</v>
      </c>
      <c r="C2111" t="s">
        <v>2487</v>
      </c>
      <c r="D2111" t="s">
        <v>6790</v>
      </c>
      <c r="E2111" t="s">
        <v>6791</v>
      </c>
      <c r="F2111" s="18">
        <v>1.383E-2</v>
      </c>
      <c r="G2111" s="18">
        <v>4.6899999999999997E-3</v>
      </c>
      <c r="H2111" s="18">
        <v>3.2200000000000002E-3</v>
      </c>
      <c r="I2111" s="18">
        <v>2.1729999999999999E-2</v>
      </c>
      <c r="J2111" s="19">
        <v>0.63600000000000001</v>
      </c>
      <c r="K2111" s="19">
        <v>0.216</v>
      </c>
      <c r="L2111" s="19">
        <v>0.14799999999999999</v>
      </c>
      <c r="M2111" s="20">
        <v>3</v>
      </c>
      <c r="N2111" s="19">
        <v>84.375</v>
      </c>
      <c r="O2111" s="19">
        <v>73.660714285714306</v>
      </c>
      <c r="P2111" s="19">
        <v>7.58928571428571</v>
      </c>
    </row>
    <row r="2112" spans="1:16" ht="14.1" x14ac:dyDescent="0.5">
      <c r="A2112" t="s">
        <v>6796</v>
      </c>
      <c r="B2112" s="17" t="s">
        <v>585</v>
      </c>
      <c r="C2112" t="s">
        <v>2487</v>
      </c>
      <c r="D2112" t="s">
        <v>6797</v>
      </c>
      <c r="E2112" t="s">
        <v>6798</v>
      </c>
      <c r="F2112" s="18">
        <v>1.7950000000000001E-2</v>
      </c>
      <c r="G2112" s="18">
        <v>8.7399999999999995E-3</v>
      </c>
      <c r="H2112" s="18">
        <v>3.0500000000000002E-3</v>
      </c>
      <c r="I2112" s="18">
        <v>2.9749999999999999E-2</v>
      </c>
      <c r="J2112" s="19">
        <v>0.60399999999999998</v>
      </c>
      <c r="K2112" s="19">
        <v>0.29399999999999998</v>
      </c>
      <c r="L2112" s="19">
        <v>0.10299999999999999</v>
      </c>
      <c r="M2112" s="20">
        <v>3</v>
      </c>
      <c r="N2112" s="19">
        <v>76.785714285714306</v>
      </c>
      <c r="O2112" s="19">
        <v>92.410714285714306</v>
      </c>
      <c r="P2112" s="19">
        <v>1.78571428571429</v>
      </c>
    </row>
    <row r="2113" spans="1:16" ht="14.1" x14ac:dyDescent="0.5">
      <c r="A2113" t="s">
        <v>6799</v>
      </c>
      <c r="B2113" s="17" t="s">
        <v>585</v>
      </c>
      <c r="C2113" t="s">
        <v>2487</v>
      </c>
      <c r="D2113" t="s">
        <v>6790</v>
      </c>
      <c r="E2113" t="s">
        <v>6791</v>
      </c>
      <c r="F2113" s="18">
        <v>2.0650000000000002E-2</v>
      </c>
      <c r="G2113" s="18">
        <v>7.0499999999999998E-3</v>
      </c>
      <c r="H2113" s="18">
        <v>3.96E-3</v>
      </c>
      <c r="I2113" s="18">
        <v>3.1649999999999998E-2</v>
      </c>
      <c r="J2113" s="19">
        <v>0.65200000000000002</v>
      </c>
      <c r="K2113" s="19">
        <v>0.223</v>
      </c>
      <c r="L2113" s="19">
        <v>0.125</v>
      </c>
      <c r="M2113" s="20">
        <v>3</v>
      </c>
      <c r="N2113" s="19">
        <v>88.392857142857096</v>
      </c>
      <c r="O2113" s="19">
        <v>75.892857142857096</v>
      </c>
      <c r="P2113" s="19">
        <v>4.46428571428571</v>
      </c>
    </row>
    <row r="2114" spans="1:16" ht="14.1" x14ac:dyDescent="0.5">
      <c r="A2114" t="s">
        <v>6800</v>
      </c>
      <c r="B2114" s="17" t="s">
        <v>585</v>
      </c>
      <c r="C2114" t="s">
        <v>2487</v>
      </c>
      <c r="D2114" t="s">
        <v>6790</v>
      </c>
      <c r="E2114" t="s">
        <v>6791</v>
      </c>
      <c r="F2114" s="18">
        <v>2.0969999999999999E-2</v>
      </c>
      <c r="G2114" s="18">
        <v>1.0460000000000001E-2</v>
      </c>
      <c r="H2114" s="18">
        <v>7.7799999999999996E-3</v>
      </c>
      <c r="I2114" s="18">
        <v>3.9210000000000002E-2</v>
      </c>
      <c r="J2114" s="19">
        <v>0.53500000000000003</v>
      </c>
      <c r="K2114" s="19">
        <v>0.26700000000000002</v>
      </c>
      <c r="L2114" s="19">
        <v>0.19800000000000001</v>
      </c>
      <c r="M2114" s="20">
        <v>4</v>
      </c>
      <c r="N2114" s="19">
        <v>58.295964125560502</v>
      </c>
      <c r="O2114" s="19">
        <v>87.443946188340803</v>
      </c>
      <c r="P2114" s="19">
        <v>13.901345291479799</v>
      </c>
    </row>
    <row r="2115" spans="1:16" ht="14.1" x14ac:dyDescent="0.5">
      <c r="A2115" t="s">
        <v>6801</v>
      </c>
      <c r="B2115" s="17" t="s">
        <v>585</v>
      </c>
      <c r="C2115" t="s">
        <v>2487</v>
      </c>
      <c r="D2115" t="s">
        <v>6790</v>
      </c>
      <c r="E2115" t="s">
        <v>6791</v>
      </c>
      <c r="F2115" s="18">
        <v>2.1760000000000002E-2</v>
      </c>
      <c r="G2115" s="18">
        <v>1.0749999999999999E-2</v>
      </c>
      <c r="H2115" s="18">
        <v>9.0600000000000003E-3</v>
      </c>
      <c r="I2115" s="18">
        <v>4.1570000000000003E-2</v>
      </c>
      <c r="J2115" s="19">
        <v>0.52300000000000002</v>
      </c>
      <c r="K2115" s="19">
        <v>0.25900000000000001</v>
      </c>
      <c r="L2115" s="19">
        <v>0.218</v>
      </c>
      <c r="M2115" s="20">
        <v>4</v>
      </c>
      <c r="N2115" s="19">
        <v>54.708520179372201</v>
      </c>
      <c r="O2115" s="19">
        <v>85.201793721973104</v>
      </c>
      <c r="P2115" s="19">
        <v>18.385650224215201</v>
      </c>
    </row>
    <row r="2116" spans="1:16" ht="14.1" x14ac:dyDescent="0.5">
      <c r="A2116" t="s">
        <v>6802</v>
      </c>
      <c r="B2116" s="17" t="s">
        <v>585</v>
      </c>
      <c r="C2116" t="s">
        <v>2487</v>
      </c>
      <c r="D2116" t="s">
        <v>6790</v>
      </c>
      <c r="E2116" t="s">
        <v>6791</v>
      </c>
      <c r="F2116" s="18">
        <v>2.163E-2</v>
      </c>
      <c r="G2116" s="18">
        <v>1.3270000000000001E-2</v>
      </c>
      <c r="H2116" s="18">
        <v>7.1500000000000001E-3</v>
      </c>
      <c r="I2116" s="18">
        <v>4.2049999999999997E-2</v>
      </c>
      <c r="J2116" s="19">
        <v>0.51400000000000001</v>
      </c>
      <c r="K2116" s="19">
        <v>0.316</v>
      </c>
      <c r="L2116" s="19">
        <v>0.17</v>
      </c>
      <c r="M2116" s="20">
        <v>4</v>
      </c>
      <c r="N2116" s="19">
        <v>52.466367713004502</v>
      </c>
      <c r="O2116" s="19">
        <v>93.721973094170394</v>
      </c>
      <c r="P2116" s="19">
        <v>9.4170403587443907</v>
      </c>
    </row>
    <row r="2117" spans="1:16" ht="14.1" x14ac:dyDescent="0.5">
      <c r="A2117" t="s">
        <v>6803</v>
      </c>
      <c r="B2117" s="17" t="s">
        <v>585</v>
      </c>
      <c r="C2117" t="s">
        <v>2487</v>
      </c>
      <c r="D2117" t="s">
        <v>6797</v>
      </c>
      <c r="E2117" t="s">
        <v>6798</v>
      </c>
      <c r="F2117" s="18">
        <v>3.9870000000000003E-2</v>
      </c>
      <c r="G2117" s="18">
        <v>1.7389999999999999E-2</v>
      </c>
      <c r="H2117" s="18">
        <v>7.1399999999999996E-3</v>
      </c>
      <c r="I2117" s="18">
        <v>6.4399999999999999E-2</v>
      </c>
      <c r="J2117" s="19">
        <v>0.61899999999999999</v>
      </c>
      <c r="K2117" s="19">
        <v>0.27</v>
      </c>
      <c r="L2117" s="19">
        <v>0.111</v>
      </c>
      <c r="M2117" s="20">
        <v>5</v>
      </c>
      <c r="N2117" s="19">
        <v>78.475336322870007</v>
      </c>
      <c r="O2117" s="19">
        <v>89.237668161434996</v>
      </c>
      <c r="P2117" s="19">
        <v>1.3452914798206299</v>
      </c>
    </row>
    <row r="2118" spans="1:16" ht="14.1" x14ac:dyDescent="0.5">
      <c r="A2118" t="s">
        <v>6804</v>
      </c>
      <c r="B2118" s="17" t="s">
        <v>585</v>
      </c>
      <c r="C2118" t="s">
        <v>2487</v>
      </c>
      <c r="D2118" t="s">
        <v>6797</v>
      </c>
      <c r="E2118" t="s">
        <v>6798</v>
      </c>
      <c r="F2118" s="18">
        <v>0.1598</v>
      </c>
      <c r="G2118" s="18">
        <v>5.6430000000000001E-2</v>
      </c>
      <c r="H2118" s="18">
        <v>3.4099999999999998E-2</v>
      </c>
      <c r="I2118" s="18">
        <v>0.25033</v>
      </c>
      <c r="J2118" s="19">
        <v>0.63800000000000001</v>
      </c>
      <c r="K2118" s="19">
        <v>0.22500000000000001</v>
      </c>
      <c r="L2118" s="19">
        <v>0.13600000000000001</v>
      </c>
      <c r="M2118" s="20">
        <v>8</v>
      </c>
      <c r="N2118" s="19">
        <v>86.995515695067297</v>
      </c>
      <c r="O2118" s="19">
        <v>71.748878923766796</v>
      </c>
      <c r="P2118" s="19">
        <v>4.4843049327354301</v>
      </c>
    </row>
    <row r="2119" spans="1:16" ht="14.1" x14ac:dyDescent="0.5">
      <c r="A2119" t="s">
        <v>6805</v>
      </c>
      <c r="B2119" s="17" t="s">
        <v>585</v>
      </c>
      <c r="C2119" t="s">
        <v>2487</v>
      </c>
      <c r="D2119" t="s">
        <v>6797</v>
      </c>
      <c r="E2119" t="s">
        <v>6798</v>
      </c>
      <c r="F2119" s="18">
        <v>0.68849000000000005</v>
      </c>
      <c r="G2119" s="18">
        <v>0.26066</v>
      </c>
      <c r="H2119" s="18">
        <v>0.18831000000000001</v>
      </c>
      <c r="I2119" s="18">
        <v>1.1374500000000001</v>
      </c>
      <c r="J2119" s="19">
        <v>0.60499999999999998</v>
      </c>
      <c r="K2119" s="19">
        <v>0.22900000000000001</v>
      </c>
      <c r="L2119" s="19">
        <v>0.16600000000000001</v>
      </c>
      <c r="M2119" s="20">
        <v>14</v>
      </c>
      <c r="N2119" s="19">
        <v>87.892376681614394</v>
      </c>
      <c r="O2119" s="19">
        <v>52.914798206278</v>
      </c>
      <c r="P2119" s="19">
        <v>7.6233183856502196</v>
      </c>
    </row>
    <row r="2120" spans="1:16" ht="14.1" x14ac:dyDescent="0.5">
      <c r="A2120" t="s">
        <v>6806</v>
      </c>
      <c r="B2120" s="17" t="s">
        <v>585</v>
      </c>
      <c r="C2120" t="s">
        <v>2487</v>
      </c>
      <c r="D2120" t="s">
        <v>6797</v>
      </c>
      <c r="E2120" t="s">
        <v>6798</v>
      </c>
      <c r="F2120" s="18">
        <v>1.64314</v>
      </c>
      <c r="G2120" s="18">
        <v>0.61899000000000004</v>
      </c>
      <c r="H2120" s="18">
        <v>0.57386000000000004</v>
      </c>
      <c r="I2120" s="18">
        <v>2.8359999999999999</v>
      </c>
      <c r="J2120" s="19">
        <v>0.57899999999999996</v>
      </c>
      <c r="K2120" s="19">
        <v>0.218</v>
      </c>
      <c r="L2120" s="19">
        <v>0.20200000000000001</v>
      </c>
      <c r="M2120" s="20">
        <v>18</v>
      </c>
      <c r="N2120" s="19">
        <v>86.160714285714306</v>
      </c>
      <c r="O2120" s="19">
        <v>49.107142857142897</v>
      </c>
      <c r="P2120" s="19">
        <v>16.964285714285701</v>
      </c>
    </row>
    <row r="2121" spans="1:16" ht="14.1" x14ac:dyDescent="0.5">
      <c r="A2121" t="s">
        <v>6807</v>
      </c>
      <c r="B2121" s="17" t="s">
        <v>6808</v>
      </c>
      <c r="C2121" t="s">
        <v>6809</v>
      </c>
      <c r="D2121" t="s">
        <v>6810</v>
      </c>
      <c r="E2121" t="s">
        <v>6811</v>
      </c>
      <c r="F2121" s="18">
        <v>1.0684199999999999</v>
      </c>
      <c r="G2121" s="18">
        <v>9.4986800000000002</v>
      </c>
      <c r="H2121" s="18">
        <v>9.9388400000000008</v>
      </c>
      <c r="I2121" s="18">
        <v>20.505939999999999</v>
      </c>
      <c r="J2121" s="19">
        <v>5.1999999999999998E-2</v>
      </c>
      <c r="K2121" s="19">
        <v>0.46300000000000002</v>
      </c>
      <c r="L2121" s="19">
        <v>0.48499999999999999</v>
      </c>
      <c r="M2121" s="20">
        <v>26</v>
      </c>
      <c r="N2121" s="19">
        <v>0</v>
      </c>
      <c r="O2121" s="19">
        <v>90.134529147982093</v>
      </c>
      <c r="P2121" s="19">
        <v>91.031390134529104</v>
      </c>
    </row>
    <row r="2122" spans="1:16" ht="14.1" x14ac:dyDescent="0.5">
      <c r="A2122" t="s">
        <v>6812</v>
      </c>
      <c r="B2122" s="17" t="s">
        <v>6808</v>
      </c>
      <c r="C2122" t="s">
        <v>6809</v>
      </c>
      <c r="D2122" t="s">
        <v>6810</v>
      </c>
      <c r="E2122" t="s">
        <v>6811</v>
      </c>
      <c r="F2122" s="18">
        <v>2.4315799999999999</v>
      </c>
      <c r="G2122" s="18">
        <v>9.6411599999999993</v>
      </c>
      <c r="H2122" s="18">
        <v>11.6972</v>
      </c>
      <c r="I2122" s="18">
        <v>23.769939999999998</v>
      </c>
      <c r="J2122" s="19">
        <v>0.10199999999999999</v>
      </c>
      <c r="K2122" s="19">
        <v>0.40600000000000003</v>
      </c>
      <c r="L2122" s="19">
        <v>0.49199999999999999</v>
      </c>
      <c r="M2122" s="20">
        <v>26</v>
      </c>
      <c r="N2122" s="19">
        <v>0.44843049327354301</v>
      </c>
      <c r="O2122" s="19">
        <v>82.5112107623318</v>
      </c>
      <c r="P2122" s="19">
        <v>92.376681614349806</v>
      </c>
    </row>
    <row r="2123" spans="1:16" ht="14.1" x14ac:dyDescent="0.5">
      <c r="A2123" t="s">
        <v>6813</v>
      </c>
      <c r="B2123" s="17" t="s">
        <v>6814</v>
      </c>
      <c r="C2123" t="s">
        <v>2348</v>
      </c>
      <c r="D2123" t="s">
        <v>4497</v>
      </c>
      <c r="E2123" t="s">
        <v>4498</v>
      </c>
      <c r="F2123" s="18">
        <v>6.1179999999999998E-2</v>
      </c>
      <c r="G2123" s="18">
        <v>5.3589999999999999E-2</v>
      </c>
      <c r="H2123" s="18">
        <v>0.11592</v>
      </c>
      <c r="I2123" s="18">
        <v>0.23</v>
      </c>
      <c r="J2123" s="19">
        <v>0.26600000000000001</v>
      </c>
      <c r="K2123" s="19">
        <v>0.23300000000000001</v>
      </c>
      <c r="L2123" s="19">
        <v>0.504</v>
      </c>
      <c r="M2123" s="20">
        <v>8</v>
      </c>
      <c r="N2123" s="19">
        <v>6.7264573991031398</v>
      </c>
      <c r="O2123" s="19">
        <v>73.991031390134495</v>
      </c>
      <c r="P2123" s="19">
        <v>92.825112107623298</v>
      </c>
    </row>
    <row r="2124" spans="1:16" ht="14.1" x14ac:dyDescent="0.5">
      <c r="A2124" t="s">
        <v>6815</v>
      </c>
      <c r="B2124" s="17" t="s">
        <v>6814</v>
      </c>
      <c r="C2124" t="s">
        <v>2348</v>
      </c>
      <c r="D2124" t="s">
        <v>4497</v>
      </c>
      <c r="E2124" t="s">
        <v>4498</v>
      </c>
      <c r="F2124" s="18">
        <v>0.86839999999999995</v>
      </c>
      <c r="G2124" s="18">
        <v>0.94120000000000004</v>
      </c>
      <c r="H2124" s="18">
        <v>0.81899999999999995</v>
      </c>
      <c r="I2124" s="18">
        <v>2.6</v>
      </c>
      <c r="J2124" s="19">
        <v>0.33400000000000002</v>
      </c>
      <c r="K2124" s="19">
        <v>0.36199999999999999</v>
      </c>
      <c r="L2124" s="19">
        <v>0.315</v>
      </c>
      <c r="M2124" s="20">
        <v>18</v>
      </c>
      <c r="N2124" s="19">
        <v>22.321428571428601</v>
      </c>
      <c r="O2124" s="19">
        <v>89.285714285714306</v>
      </c>
      <c r="P2124" s="19">
        <v>56.25</v>
      </c>
    </row>
    <row r="2125" spans="1:16" ht="14.1" x14ac:dyDescent="0.5">
      <c r="A2125" t="s">
        <v>6816</v>
      </c>
      <c r="B2125" s="17" t="s">
        <v>6817</v>
      </c>
      <c r="C2125" t="s">
        <v>2365</v>
      </c>
      <c r="D2125" t="s">
        <v>4962</v>
      </c>
      <c r="E2125" t="s">
        <v>4963</v>
      </c>
      <c r="F2125" s="18">
        <v>666.66666999999995</v>
      </c>
      <c r="G2125" s="18">
        <v>12000</v>
      </c>
      <c r="H2125" s="18">
        <v>2666.6666700000001</v>
      </c>
      <c r="I2125" s="18">
        <v>15333.333329999999</v>
      </c>
      <c r="J2125" s="19">
        <v>4.3499999999999997E-2</v>
      </c>
      <c r="K2125" s="19">
        <v>0.78259999999999996</v>
      </c>
      <c r="L2125" s="19">
        <v>0.1739</v>
      </c>
      <c r="M2125" s="20">
        <v>34</v>
      </c>
      <c r="N2125" s="19">
        <v>15.695067264574</v>
      </c>
      <c r="O2125" s="19">
        <v>86.547085201793706</v>
      </c>
      <c r="P2125" s="19">
        <v>32.735426008968602</v>
      </c>
    </row>
    <row r="2126" spans="1:16" ht="14.1" x14ac:dyDescent="0.5">
      <c r="A2126" t="s">
        <v>6818</v>
      </c>
      <c r="B2126" s="17" t="s">
        <v>6817</v>
      </c>
      <c r="C2126" t="s">
        <v>2365</v>
      </c>
      <c r="D2126" t="s">
        <v>6819</v>
      </c>
      <c r="E2126" t="s">
        <v>6820</v>
      </c>
      <c r="F2126" s="18">
        <v>2381.8181800000002</v>
      </c>
      <c r="G2126" s="18">
        <v>119600</v>
      </c>
      <c r="H2126" s="18">
        <v>24781.818179999998</v>
      </c>
      <c r="I2126" s="18">
        <v>146763.63636</v>
      </c>
      <c r="J2126" s="19">
        <v>1.6199999999999999E-2</v>
      </c>
      <c r="K2126" s="19">
        <v>0.81489999999999996</v>
      </c>
      <c r="L2126" s="19">
        <v>0.16889999999999999</v>
      </c>
      <c r="M2126" s="20">
        <v>43</v>
      </c>
      <c r="N2126" s="19">
        <v>12.556053811659201</v>
      </c>
      <c r="O2126" s="19">
        <v>72.645739910313907</v>
      </c>
      <c r="P2126" s="19">
        <v>39.461883408071699</v>
      </c>
    </row>
    <row r="2127" spans="1:16" ht="14.1" x14ac:dyDescent="0.5">
      <c r="A2127" t="s">
        <v>6821</v>
      </c>
      <c r="B2127" s="17" t="s">
        <v>6822</v>
      </c>
      <c r="C2127" t="s">
        <v>2337</v>
      </c>
      <c r="D2127" t="s">
        <v>4901</v>
      </c>
      <c r="E2127" t="s">
        <v>4902</v>
      </c>
      <c r="F2127" s="18">
        <v>2.7324299999999999</v>
      </c>
      <c r="G2127" s="18">
        <v>2.3679000000000001</v>
      </c>
      <c r="H2127" s="18">
        <v>0.94547000000000003</v>
      </c>
      <c r="I2127" s="18">
        <v>6.0452000000000004</v>
      </c>
      <c r="J2127" s="19">
        <v>0.45200000000000001</v>
      </c>
      <c r="K2127" s="19">
        <v>0.39200000000000002</v>
      </c>
      <c r="L2127" s="19">
        <v>0.156</v>
      </c>
      <c r="M2127" s="20">
        <v>21</v>
      </c>
      <c r="N2127" s="19">
        <v>67.410714285714306</v>
      </c>
      <c r="O2127" s="19">
        <v>78.571428571428598</v>
      </c>
      <c r="P2127" s="19">
        <v>9.375</v>
      </c>
    </row>
    <row r="2128" spans="1:16" ht="14.1" x14ac:dyDescent="0.5">
      <c r="A2128" t="s">
        <v>6823</v>
      </c>
      <c r="B2128" s="17" t="s">
        <v>6822</v>
      </c>
      <c r="C2128" t="s">
        <v>2337</v>
      </c>
      <c r="D2128" t="s">
        <v>4901</v>
      </c>
      <c r="E2128" t="s">
        <v>4902</v>
      </c>
      <c r="F2128" s="18">
        <v>7.7577199999999999</v>
      </c>
      <c r="G2128" s="18">
        <v>6.4705700000000004</v>
      </c>
      <c r="H2128" s="18">
        <v>3.1309200000000001</v>
      </c>
      <c r="I2128" s="18">
        <v>17.393999999999998</v>
      </c>
      <c r="J2128" s="19">
        <v>0.44600000000000001</v>
      </c>
      <c r="K2128" s="19">
        <v>0.372</v>
      </c>
      <c r="L2128" s="19">
        <v>0.18</v>
      </c>
      <c r="M2128" s="20">
        <v>25</v>
      </c>
      <c r="N2128" s="19">
        <v>67.264573991031398</v>
      </c>
      <c r="O2128" s="19">
        <v>76.681614349775799</v>
      </c>
      <c r="P2128" s="19">
        <v>13.004484304932699</v>
      </c>
    </row>
    <row r="2129" spans="1:16" ht="14.1" x14ac:dyDescent="0.5">
      <c r="A2129" t="s">
        <v>6824</v>
      </c>
      <c r="B2129" s="17" t="s">
        <v>6822</v>
      </c>
      <c r="C2129" t="s">
        <v>2337</v>
      </c>
      <c r="D2129" t="s">
        <v>4901</v>
      </c>
      <c r="E2129" t="s">
        <v>4902</v>
      </c>
      <c r="F2129" s="18">
        <v>8.3596500000000002</v>
      </c>
      <c r="G2129" s="18">
        <v>6.35867</v>
      </c>
      <c r="H2129" s="18">
        <v>3.8092700000000002</v>
      </c>
      <c r="I2129" s="18">
        <v>18.5276</v>
      </c>
      <c r="J2129" s="19">
        <v>0.45100000000000001</v>
      </c>
      <c r="K2129" s="19">
        <v>0.34300000000000003</v>
      </c>
      <c r="L2129" s="19">
        <v>0.20599999999999999</v>
      </c>
      <c r="M2129" s="20">
        <v>25</v>
      </c>
      <c r="N2129" s="19">
        <v>69.506726457399097</v>
      </c>
      <c r="O2129" s="19">
        <v>68.609865470852</v>
      </c>
      <c r="P2129" s="19">
        <v>22.421524663677101</v>
      </c>
    </row>
    <row r="2130" spans="1:16" ht="14.1" x14ac:dyDescent="0.5">
      <c r="A2130" t="s">
        <v>6825</v>
      </c>
      <c r="B2130" s="17" t="s">
        <v>6822</v>
      </c>
      <c r="C2130" t="s">
        <v>2337</v>
      </c>
      <c r="D2130" t="s">
        <v>4901</v>
      </c>
      <c r="E2130" t="s">
        <v>4902</v>
      </c>
      <c r="F2130" s="18">
        <v>8.1237499999999994</v>
      </c>
      <c r="G2130" s="18">
        <v>6.8343600000000002</v>
      </c>
      <c r="H2130" s="18">
        <v>4.0333899999999998</v>
      </c>
      <c r="I2130" s="18">
        <v>18.989599999999999</v>
      </c>
      <c r="J2130" s="19">
        <v>0.42799999999999999</v>
      </c>
      <c r="K2130" s="19">
        <v>0.36</v>
      </c>
      <c r="L2130" s="19">
        <v>0.21199999999999999</v>
      </c>
      <c r="M2130" s="20">
        <v>25</v>
      </c>
      <c r="N2130" s="19">
        <v>62.780269058296</v>
      </c>
      <c r="O2130" s="19">
        <v>71.748878923766796</v>
      </c>
      <c r="P2130" s="19">
        <v>25.5605381165919</v>
      </c>
    </row>
    <row r="2131" spans="1:16" ht="14.1" x14ac:dyDescent="0.5">
      <c r="A2131" t="s">
        <v>6826</v>
      </c>
      <c r="B2131" s="17" t="s">
        <v>6827</v>
      </c>
      <c r="C2131" t="s">
        <v>2337</v>
      </c>
      <c r="D2131" t="s">
        <v>6828</v>
      </c>
      <c r="E2131" t="s">
        <v>6829</v>
      </c>
      <c r="F2131" s="18">
        <v>0.55000000000000004</v>
      </c>
      <c r="G2131" s="18">
        <v>0.308</v>
      </c>
      <c r="H2131" s="18">
        <v>0.23100000000000001</v>
      </c>
      <c r="I2131" s="18">
        <v>1.1000000000000001</v>
      </c>
      <c r="J2131" s="19">
        <v>0.5</v>
      </c>
      <c r="K2131" s="19">
        <v>0.28000000000000003</v>
      </c>
      <c r="L2131" s="19">
        <v>0.21</v>
      </c>
      <c r="M2131" s="20">
        <v>14</v>
      </c>
      <c r="N2131" s="19">
        <v>62.780269058296</v>
      </c>
      <c r="O2131" s="19">
        <v>75.784753363228702</v>
      </c>
      <c r="P2131" s="19">
        <v>18.385650224215201</v>
      </c>
    </row>
    <row r="2132" spans="1:16" ht="14.1" x14ac:dyDescent="0.5">
      <c r="A2132" t="s">
        <v>6830</v>
      </c>
      <c r="B2132" s="17" t="s">
        <v>6827</v>
      </c>
      <c r="C2132" t="s">
        <v>2337</v>
      </c>
      <c r="D2132" t="s">
        <v>6828</v>
      </c>
      <c r="E2132" t="s">
        <v>6829</v>
      </c>
      <c r="F2132" s="18">
        <v>1.2341</v>
      </c>
      <c r="G2132" s="18">
        <v>0.74619999999999997</v>
      </c>
      <c r="H2132" s="18">
        <v>0.86099999999999999</v>
      </c>
      <c r="I2132" s="18">
        <v>2.87</v>
      </c>
      <c r="J2132" s="19">
        <v>0.43</v>
      </c>
      <c r="K2132" s="19">
        <v>0.26</v>
      </c>
      <c r="L2132" s="19">
        <v>0.3</v>
      </c>
      <c r="M2132" s="20">
        <v>18</v>
      </c>
      <c r="N2132" s="19">
        <v>44.196428571428598</v>
      </c>
      <c r="O2132" s="19">
        <v>66.071428571428598</v>
      </c>
      <c r="P2132" s="19">
        <v>53.125</v>
      </c>
    </row>
    <row r="2133" spans="1:16" ht="14.1" x14ac:dyDescent="0.5">
      <c r="A2133" t="s">
        <v>6831</v>
      </c>
      <c r="B2133" s="17" t="s">
        <v>6827</v>
      </c>
      <c r="C2133" t="s">
        <v>2337</v>
      </c>
      <c r="D2133" t="s">
        <v>6828</v>
      </c>
      <c r="E2133" t="s">
        <v>6829</v>
      </c>
      <c r="F2133" s="18">
        <v>1.9650000000000001</v>
      </c>
      <c r="G2133" s="18">
        <v>0.94320000000000004</v>
      </c>
      <c r="H2133" s="18">
        <v>1.0218</v>
      </c>
      <c r="I2133" s="18">
        <v>3.93</v>
      </c>
      <c r="J2133" s="19">
        <v>0.5</v>
      </c>
      <c r="K2133" s="19">
        <v>0.24</v>
      </c>
      <c r="L2133" s="19">
        <v>0.26</v>
      </c>
      <c r="M2133" s="20">
        <v>19</v>
      </c>
      <c r="N2133" s="19">
        <v>71.300448430493304</v>
      </c>
      <c r="O2133" s="19">
        <v>50.672645739910301</v>
      </c>
      <c r="P2133" s="19">
        <v>39.461883408071699</v>
      </c>
    </row>
    <row r="2134" spans="1:16" ht="14.1" x14ac:dyDescent="0.5">
      <c r="A2134" t="s">
        <v>6832</v>
      </c>
      <c r="B2134" s="17" t="s">
        <v>6833</v>
      </c>
      <c r="C2134" t="s">
        <v>2337</v>
      </c>
      <c r="D2134" t="s">
        <v>4929</v>
      </c>
      <c r="E2134" t="s">
        <v>4930</v>
      </c>
      <c r="F2134" s="18">
        <v>0.38761000000000001</v>
      </c>
      <c r="G2134" s="18">
        <v>0.12262000000000001</v>
      </c>
      <c r="H2134" s="18">
        <v>0.12019000000000001</v>
      </c>
      <c r="I2134" s="18">
        <v>0.63480000000000003</v>
      </c>
      <c r="J2134" s="19">
        <v>0.61099999999999999</v>
      </c>
      <c r="K2134" s="19">
        <v>0.193</v>
      </c>
      <c r="L2134" s="19">
        <v>0.189</v>
      </c>
      <c r="M2134" s="20">
        <v>12</v>
      </c>
      <c r="N2134" s="19">
        <v>89.732142857142904</v>
      </c>
      <c r="O2134" s="19">
        <v>46.428571428571402</v>
      </c>
      <c r="P2134" s="19">
        <v>10.714285714285699</v>
      </c>
    </row>
    <row r="2135" spans="1:16" ht="14.1" x14ac:dyDescent="0.5">
      <c r="A2135" t="s">
        <v>6834</v>
      </c>
      <c r="B2135" s="17" t="s">
        <v>6833</v>
      </c>
      <c r="C2135" t="s">
        <v>2337</v>
      </c>
      <c r="D2135" t="s">
        <v>4929</v>
      </c>
      <c r="E2135" t="s">
        <v>4930</v>
      </c>
      <c r="F2135" s="18">
        <v>0.88471</v>
      </c>
      <c r="G2135" s="18">
        <v>0.22375</v>
      </c>
      <c r="H2135" s="18">
        <v>0.30582999999999999</v>
      </c>
      <c r="I2135" s="18">
        <v>1.4008</v>
      </c>
      <c r="J2135" s="19">
        <v>0.63200000000000001</v>
      </c>
      <c r="K2135" s="19">
        <v>0.16</v>
      </c>
      <c r="L2135" s="19">
        <v>0.218</v>
      </c>
      <c r="M2135" s="20">
        <v>15</v>
      </c>
      <c r="N2135" s="19">
        <v>95.982142857142904</v>
      </c>
      <c r="O2135" s="19">
        <v>31.696428571428601</v>
      </c>
      <c r="P2135" s="19">
        <v>26.339285714285701</v>
      </c>
    </row>
    <row r="2136" spans="1:16" ht="14.1" x14ac:dyDescent="0.5">
      <c r="A2136" t="s">
        <v>6835</v>
      </c>
      <c r="B2136" s="17" t="s">
        <v>6833</v>
      </c>
      <c r="C2136" t="s">
        <v>2337</v>
      </c>
      <c r="D2136" t="s">
        <v>4929</v>
      </c>
      <c r="E2136" t="s">
        <v>4930</v>
      </c>
      <c r="F2136" s="18">
        <v>0.89988999999999997</v>
      </c>
      <c r="G2136" s="18">
        <v>0.33</v>
      </c>
      <c r="H2136" s="18">
        <v>0.36025000000000001</v>
      </c>
      <c r="I2136" s="18">
        <v>1.59554</v>
      </c>
      <c r="J2136" s="19">
        <v>0.56399999999999995</v>
      </c>
      <c r="K2136" s="19">
        <v>0.20699999999999999</v>
      </c>
      <c r="L2136" s="19">
        <v>0.22600000000000001</v>
      </c>
      <c r="M2136" s="20">
        <v>16</v>
      </c>
      <c r="N2136" s="19">
        <v>82.5112107623318</v>
      </c>
      <c r="O2136" s="19">
        <v>44.394618834080703</v>
      </c>
      <c r="P2136" s="19">
        <v>25.5605381165919</v>
      </c>
    </row>
    <row r="2137" spans="1:16" ht="14.1" x14ac:dyDescent="0.5">
      <c r="A2137" t="s">
        <v>6836</v>
      </c>
      <c r="B2137" s="17" t="s">
        <v>6837</v>
      </c>
      <c r="C2137" t="s">
        <v>2348</v>
      </c>
      <c r="D2137" t="s">
        <v>6838</v>
      </c>
      <c r="E2137" t="s">
        <v>6839</v>
      </c>
      <c r="F2137" s="18">
        <v>0.25</v>
      </c>
      <c r="G2137" s="18">
        <v>0.09</v>
      </c>
      <c r="H2137" s="18">
        <v>0.13</v>
      </c>
      <c r="I2137" s="18">
        <v>0.47</v>
      </c>
      <c r="J2137" s="19">
        <v>0.53200000000000003</v>
      </c>
      <c r="K2137" s="19">
        <v>0.191</v>
      </c>
      <c r="L2137" s="19">
        <v>0.27700000000000002</v>
      </c>
      <c r="M2137" s="20">
        <v>11</v>
      </c>
      <c r="N2137" s="19">
        <v>65.919282511210795</v>
      </c>
      <c r="O2137" s="19">
        <v>48.430493273542602</v>
      </c>
      <c r="P2137" s="19">
        <v>39.910313901345297</v>
      </c>
    </row>
    <row r="2138" spans="1:16" ht="14.1" x14ac:dyDescent="0.5">
      <c r="A2138" t="s">
        <v>6840</v>
      </c>
      <c r="B2138" s="17" t="s">
        <v>6837</v>
      </c>
      <c r="C2138" t="s">
        <v>2348</v>
      </c>
      <c r="D2138" t="s">
        <v>6838</v>
      </c>
      <c r="E2138" t="s">
        <v>6839</v>
      </c>
      <c r="F2138" s="18">
        <v>0.27</v>
      </c>
      <c r="G2138" s="18">
        <v>0.09</v>
      </c>
      <c r="H2138" s="18">
        <v>0.15</v>
      </c>
      <c r="I2138" s="18">
        <v>0.51</v>
      </c>
      <c r="J2138" s="19">
        <v>0.52900000000000003</v>
      </c>
      <c r="K2138" s="19">
        <v>0.17599999999999999</v>
      </c>
      <c r="L2138" s="19">
        <v>0.29399999999999998</v>
      </c>
      <c r="M2138" s="20">
        <v>11</v>
      </c>
      <c r="N2138" s="19">
        <v>65.022421524663699</v>
      </c>
      <c r="O2138" s="19">
        <v>40.358744394618803</v>
      </c>
      <c r="P2138" s="19">
        <v>46.188340807174903</v>
      </c>
    </row>
    <row r="2139" spans="1:16" ht="14.1" x14ac:dyDescent="0.5">
      <c r="A2139" t="s">
        <v>6841</v>
      </c>
      <c r="B2139" s="17" t="s">
        <v>6837</v>
      </c>
      <c r="C2139" t="s">
        <v>2348</v>
      </c>
      <c r="D2139" t="s">
        <v>6838</v>
      </c>
      <c r="E2139" t="s">
        <v>6839</v>
      </c>
      <c r="F2139" s="18">
        <v>0.35</v>
      </c>
      <c r="G2139" s="18">
        <v>0.13</v>
      </c>
      <c r="H2139" s="18">
        <v>0.19</v>
      </c>
      <c r="I2139" s="18">
        <v>0.67</v>
      </c>
      <c r="J2139" s="19">
        <v>0.52200000000000002</v>
      </c>
      <c r="K2139" s="19">
        <v>0.19400000000000001</v>
      </c>
      <c r="L2139" s="19">
        <v>0.28399999999999997</v>
      </c>
      <c r="M2139" s="20">
        <v>12</v>
      </c>
      <c r="N2139" s="19">
        <v>65.178571428571402</v>
      </c>
      <c r="O2139" s="19">
        <v>46.875</v>
      </c>
      <c r="P2139" s="19">
        <v>37.946428571428598</v>
      </c>
    </row>
    <row r="2140" spans="1:16" ht="14.1" x14ac:dyDescent="0.5">
      <c r="A2140" t="s">
        <v>6842</v>
      </c>
      <c r="B2140" s="17" t="s">
        <v>6837</v>
      </c>
      <c r="C2140" t="s">
        <v>2348</v>
      </c>
      <c r="D2140" t="s">
        <v>6838</v>
      </c>
      <c r="E2140" t="s">
        <v>6839</v>
      </c>
      <c r="F2140" s="18">
        <v>0.32</v>
      </c>
      <c r="G2140" s="18">
        <v>0.12</v>
      </c>
      <c r="H2140" s="18">
        <v>0.23</v>
      </c>
      <c r="I2140" s="18">
        <v>0.67</v>
      </c>
      <c r="J2140" s="19">
        <v>0.47799999999999998</v>
      </c>
      <c r="K2140" s="19">
        <v>0.17899999999999999</v>
      </c>
      <c r="L2140" s="19">
        <v>0.34300000000000003</v>
      </c>
      <c r="M2140" s="20">
        <v>12</v>
      </c>
      <c r="N2140" s="19">
        <v>48.214285714285701</v>
      </c>
      <c r="O2140" s="19">
        <v>42.410714285714299</v>
      </c>
      <c r="P2140" s="19">
        <v>60.714285714285701</v>
      </c>
    </row>
    <row r="2141" spans="1:16" ht="14.1" x14ac:dyDescent="0.5">
      <c r="A2141" t="s">
        <v>6843</v>
      </c>
      <c r="B2141" s="17" t="s">
        <v>6837</v>
      </c>
      <c r="C2141" t="s">
        <v>2348</v>
      </c>
      <c r="D2141" t="s">
        <v>6838</v>
      </c>
      <c r="E2141" t="s">
        <v>6839</v>
      </c>
      <c r="F2141" s="18">
        <v>0.35</v>
      </c>
      <c r="G2141" s="18">
        <v>0.13</v>
      </c>
      <c r="H2141" s="18">
        <v>0.31</v>
      </c>
      <c r="I2141" s="18">
        <v>0.79</v>
      </c>
      <c r="J2141" s="19">
        <v>0.443</v>
      </c>
      <c r="K2141" s="19">
        <v>0.16500000000000001</v>
      </c>
      <c r="L2141" s="19">
        <v>0.39200000000000002</v>
      </c>
      <c r="M2141" s="20">
        <v>13</v>
      </c>
      <c r="N2141" s="19">
        <v>32.735426008968602</v>
      </c>
      <c r="O2141" s="19">
        <v>32.286995515695097</v>
      </c>
      <c r="P2141" s="19">
        <v>79.372197309417004</v>
      </c>
    </row>
    <row r="2142" spans="1:16" ht="14.1" x14ac:dyDescent="0.5">
      <c r="A2142" t="s">
        <v>6844</v>
      </c>
      <c r="B2142" s="17" t="s">
        <v>6837</v>
      </c>
      <c r="C2142" t="s">
        <v>2348</v>
      </c>
      <c r="D2142" t="s">
        <v>6838</v>
      </c>
      <c r="E2142" t="s">
        <v>6839</v>
      </c>
      <c r="F2142" s="18">
        <v>0.38</v>
      </c>
      <c r="G2142" s="18">
        <v>0.15</v>
      </c>
      <c r="H2142" s="18">
        <v>0.28000000000000003</v>
      </c>
      <c r="I2142" s="18">
        <v>0.81</v>
      </c>
      <c r="J2142" s="19">
        <v>0.46899999999999997</v>
      </c>
      <c r="K2142" s="19">
        <v>0.185</v>
      </c>
      <c r="L2142" s="19">
        <v>0.34599999999999997</v>
      </c>
      <c r="M2142" s="20">
        <v>13</v>
      </c>
      <c r="N2142" s="19">
        <v>40.807174887892401</v>
      </c>
      <c r="O2142" s="19">
        <v>42.152466367712996</v>
      </c>
      <c r="P2142" s="19">
        <v>66.367713004484301</v>
      </c>
    </row>
    <row r="2143" spans="1:16" ht="14.1" x14ac:dyDescent="0.5">
      <c r="A2143" t="s">
        <v>6845</v>
      </c>
      <c r="B2143" s="17" t="s">
        <v>586</v>
      </c>
      <c r="C2143" t="s">
        <v>2337</v>
      </c>
      <c r="D2143" t="s">
        <v>2942</v>
      </c>
      <c r="E2143" t="s">
        <v>2943</v>
      </c>
      <c r="F2143" s="18">
        <v>1.6E-2</v>
      </c>
      <c r="G2143" s="18">
        <v>1.6999999999999999E-3</v>
      </c>
      <c r="H2143" s="18">
        <v>1.4999999999999999E-2</v>
      </c>
      <c r="I2143" s="18">
        <v>3.27E-2</v>
      </c>
      <c r="J2143" s="19">
        <v>0.48799999999999999</v>
      </c>
      <c r="K2143" s="19">
        <v>5.1999999999999998E-2</v>
      </c>
      <c r="L2143" s="19">
        <v>0.46100000000000002</v>
      </c>
      <c r="M2143" s="20">
        <v>3</v>
      </c>
      <c r="N2143" s="19">
        <v>42.857142857142897</v>
      </c>
      <c r="O2143" s="19">
        <v>4.91071428571429</v>
      </c>
      <c r="P2143" s="19">
        <v>91.517857142857096</v>
      </c>
    </row>
    <row r="2144" spans="1:16" ht="14.1" x14ac:dyDescent="0.5">
      <c r="A2144" t="s">
        <v>6846</v>
      </c>
      <c r="B2144" s="17" t="s">
        <v>586</v>
      </c>
      <c r="C2144" t="s">
        <v>2337</v>
      </c>
      <c r="D2144" t="s">
        <v>2942</v>
      </c>
      <c r="E2144" t="s">
        <v>2943</v>
      </c>
      <c r="F2144" s="18">
        <v>1.8800000000000001E-2</v>
      </c>
      <c r="G2144" s="18">
        <v>2.8E-3</v>
      </c>
      <c r="H2144" s="18">
        <v>1.67E-2</v>
      </c>
      <c r="I2144" s="18">
        <v>3.8300000000000001E-2</v>
      </c>
      <c r="J2144" s="19">
        <v>0.47499999999999998</v>
      </c>
      <c r="K2144" s="19">
        <v>8.4000000000000005E-2</v>
      </c>
      <c r="L2144" s="19">
        <v>0.44</v>
      </c>
      <c r="M2144" s="20">
        <v>4</v>
      </c>
      <c r="N2144" s="19">
        <v>35.426008968609899</v>
      </c>
      <c r="O2144" s="19">
        <v>13.004484304932699</v>
      </c>
      <c r="P2144" s="19">
        <v>91.928251121076201</v>
      </c>
    </row>
    <row r="2145" spans="1:16" ht="14.1" x14ac:dyDescent="0.5">
      <c r="A2145" t="s">
        <v>6847</v>
      </c>
      <c r="B2145" s="17" t="s">
        <v>586</v>
      </c>
      <c r="C2145" t="s">
        <v>2337</v>
      </c>
      <c r="D2145" t="s">
        <v>2942</v>
      </c>
      <c r="E2145" t="s">
        <v>2943</v>
      </c>
      <c r="F2145" s="18">
        <v>2.6200000000000001E-2</v>
      </c>
      <c r="G2145" s="18">
        <v>2.5000000000000001E-3</v>
      </c>
      <c r="H2145" s="18">
        <v>1.8700000000000001E-2</v>
      </c>
      <c r="I2145" s="18">
        <v>4.7500000000000001E-2</v>
      </c>
      <c r="J2145" s="19">
        <v>0.55200000000000005</v>
      </c>
      <c r="K2145" s="19">
        <v>5.1999999999999998E-2</v>
      </c>
      <c r="L2145" s="19">
        <v>0.39600000000000002</v>
      </c>
      <c r="M2145" s="20">
        <v>4</v>
      </c>
      <c r="N2145" s="19">
        <v>61.883408071748903</v>
      </c>
      <c r="O2145" s="19">
        <v>1.79372197309417</v>
      </c>
      <c r="P2145" s="19">
        <v>82.5112107623318</v>
      </c>
    </row>
    <row r="2146" spans="1:16" ht="14.1" x14ac:dyDescent="0.5">
      <c r="A2146" t="s">
        <v>6848</v>
      </c>
      <c r="B2146" s="17" t="s">
        <v>586</v>
      </c>
      <c r="C2146" t="s">
        <v>2337</v>
      </c>
      <c r="D2146" t="s">
        <v>2942</v>
      </c>
      <c r="E2146" t="s">
        <v>2943</v>
      </c>
      <c r="F2146" s="18">
        <v>3.8100000000000002E-2</v>
      </c>
      <c r="G2146" s="18">
        <v>5.5999999999999999E-3</v>
      </c>
      <c r="H2146" s="18">
        <v>5.6599999999999998E-2</v>
      </c>
      <c r="I2146" s="18">
        <v>0.1002</v>
      </c>
      <c r="J2146" s="19">
        <v>0.38300000000000001</v>
      </c>
      <c r="K2146" s="19">
        <v>5.6000000000000001E-2</v>
      </c>
      <c r="L2146" s="19">
        <v>0.56200000000000006</v>
      </c>
      <c r="M2146" s="20">
        <v>6</v>
      </c>
      <c r="N2146" s="19">
        <v>11.6071428571429</v>
      </c>
      <c r="O2146" s="19">
        <v>3.5714285714285698</v>
      </c>
      <c r="P2146" s="19">
        <v>98.660714285714306</v>
      </c>
    </row>
    <row r="2147" spans="1:16" ht="14.1" x14ac:dyDescent="0.5">
      <c r="A2147" t="s">
        <v>6849</v>
      </c>
      <c r="B2147" s="17" t="s">
        <v>586</v>
      </c>
      <c r="C2147" t="s">
        <v>2337</v>
      </c>
      <c r="D2147" t="s">
        <v>2942</v>
      </c>
      <c r="E2147" t="s">
        <v>2943</v>
      </c>
      <c r="F2147" s="18">
        <v>0.1037</v>
      </c>
      <c r="G2147" s="18">
        <v>1.4E-2</v>
      </c>
      <c r="H2147" s="18">
        <v>5.6800000000000003E-2</v>
      </c>
      <c r="I2147" s="18">
        <v>0.17449999999999999</v>
      </c>
      <c r="J2147" s="19">
        <v>0.6</v>
      </c>
      <c r="K2147" s="19">
        <v>8.1000000000000003E-2</v>
      </c>
      <c r="L2147" s="19">
        <v>0.31900000000000001</v>
      </c>
      <c r="M2147" s="20">
        <v>7</v>
      </c>
      <c r="N2147" s="19">
        <v>71.300448430493304</v>
      </c>
      <c r="O2147" s="19">
        <v>12.1076233183857</v>
      </c>
      <c r="P2147" s="19">
        <v>59.192825112107599</v>
      </c>
    </row>
    <row r="2148" spans="1:16" ht="14.1" x14ac:dyDescent="0.5">
      <c r="A2148" t="s">
        <v>6850</v>
      </c>
      <c r="B2148" s="17" t="s">
        <v>586</v>
      </c>
      <c r="C2148" t="s">
        <v>2337</v>
      </c>
      <c r="D2148" t="s">
        <v>2942</v>
      </c>
      <c r="E2148" t="s">
        <v>2943</v>
      </c>
      <c r="F2148" s="18">
        <v>9.2899999999999996E-2</v>
      </c>
      <c r="G2148" s="18">
        <v>6.4999999999999997E-3</v>
      </c>
      <c r="H2148" s="18">
        <v>0.08</v>
      </c>
      <c r="I2148" s="18">
        <v>0.1794</v>
      </c>
      <c r="J2148" s="19">
        <v>0.51800000000000002</v>
      </c>
      <c r="K2148" s="19">
        <v>3.6999999999999998E-2</v>
      </c>
      <c r="L2148" s="19">
        <v>0.44500000000000001</v>
      </c>
      <c r="M2148" s="20">
        <v>7</v>
      </c>
      <c r="N2148" s="19">
        <v>48.878923766816101</v>
      </c>
      <c r="O2148" s="19">
        <v>1.79372197309417</v>
      </c>
      <c r="P2148" s="19">
        <v>90.134529147982093</v>
      </c>
    </row>
    <row r="2149" spans="1:16" ht="14.1" x14ac:dyDescent="0.5">
      <c r="A2149" t="s">
        <v>6851</v>
      </c>
      <c r="B2149" s="17" t="s">
        <v>586</v>
      </c>
      <c r="C2149" t="s">
        <v>2337</v>
      </c>
      <c r="D2149" t="s">
        <v>2942</v>
      </c>
      <c r="E2149" t="s">
        <v>2943</v>
      </c>
      <c r="F2149" s="18">
        <v>8.8599999999999998E-2</v>
      </c>
      <c r="G2149" s="18">
        <v>1.3899999999999999E-2</v>
      </c>
      <c r="H2149" s="18">
        <v>0.1295</v>
      </c>
      <c r="I2149" s="18">
        <v>0.23200000000000001</v>
      </c>
      <c r="J2149" s="19">
        <v>0.378</v>
      </c>
      <c r="K2149" s="19">
        <v>5.8999999999999997E-2</v>
      </c>
      <c r="L2149" s="19">
        <v>0.56299999999999994</v>
      </c>
      <c r="M2149" s="20">
        <v>8</v>
      </c>
      <c r="N2149" s="19">
        <v>15.2466367713004</v>
      </c>
      <c r="O2149" s="19">
        <v>3.5874439461883401</v>
      </c>
      <c r="P2149" s="19">
        <v>96.412556053811699</v>
      </c>
    </row>
    <row r="2150" spans="1:16" ht="14.1" x14ac:dyDescent="0.5">
      <c r="A2150" t="s">
        <v>6852</v>
      </c>
      <c r="B2150" s="17" t="s">
        <v>586</v>
      </c>
      <c r="C2150" t="s">
        <v>2337</v>
      </c>
      <c r="D2150" t="s">
        <v>2942</v>
      </c>
      <c r="E2150" t="s">
        <v>2943</v>
      </c>
      <c r="F2150" s="18">
        <v>0.12640000000000001</v>
      </c>
      <c r="G2150" s="18">
        <v>1.5100000000000001E-2</v>
      </c>
      <c r="H2150" s="18">
        <v>0.16619999999999999</v>
      </c>
      <c r="I2150" s="18">
        <v>0.30769999999999997</v>
      </c>
      <c r="J2150" s="19">
        <v>0.42</v>
      </c>
      <c r="K2150" s="19">
        <v>0.05</v>
      </c>
      <c r="L2150" s="19">
        <v>0.53</v>
      </c>
      <c r="M2150" s="20">
        <v>9</v>
      </c>
      <c r="N2150" s="19">
        <v>26.785714285714299</v>
      </c>
      <c r="O2150" s="19">
        <v>2.2321428571428599</v>
      </c>
      <c r="P2150" s="19">
        <v>90.178571428571402</v>
      </c>
    </row>
    <row r="2151" spans="1:16" ht="14.1" x14ac:dyDescent="0.5">
      <c r="A2151" t="s">
        <v>6853</v>
      </c>
      <c r="B2151" s="17" t="s">
        <v>586</v>
      </c>
      <c r="C2151" t="s">
        <v>2337</v>
      </c>
      <c r="D2151" t="s">
        <v>2942</v>
      </c>
      <c r="E2151" t="s">
        <v>2943</v>
      </c>
      <c r="F2151" s="18">
        <v>0.13880000000000001</v>
      </c>
      <c r="G2151" s="18">
        <v>1.4200000000000001E-2</v>
      </c>
      <c r="H2151" s="18">
        <v>0.16009999999999999</v>
      </c>
      <c r="I2151" s="18">
        <v>0.313</v>
      </c>
      <c r="J2151" s="19">
        <v>0.46300000000000002</v>
      </c>
      <c r="K2151" s="19">
        <v>3.6999999999999998E-2</v>
      </c>
      <c r="L2151" s="19">
        <v>0.5</v>
      </c>
      <c r="M2151" s="20">
        <v>9</v>
      </c>
      <c r="N2151" s="19">
        <v>42.410714285714299</v>
      </c>
      <c r="O2151" s="19">
        <v>0.44642857142857101</v>
      </c>
      <c r="P2151" s="19">
        <v>88.839285714285694</v>
      </c>
    </row>
    <row r="2152" spans="1:16" ht="14.1" x14ac:dyDescent="0.5">
      <c r="A2152" t="s">
        <v>6854</v>
      </c>
      <c r="B2152" s="17" t="s">
        <v>586</v>
      </c>
      <c r="C2152" t="s">
        <v>2337</v>
      </c>
      <c r="D2152" t="s">
        <v>2942</v>
      </c>
      <c r="E2152" t="s">
        <v>2943</v>
      </c>
      <c r="F2152" s="18">
        <v>0.152</v>
      </c>
      <c r="G2152" s="18">
        <v>2.3699999999999999E-2</v>
      </c>
      <c r="H2152" s="18">
        <v>0.316</v>
      </c>
      <c r="I2152" s="18">
        <v>0.49170000000000003</v>
      </c>
      <c r="J2152" s="19">
        <v>0.313</v>
      </c>
      <c r="K2152" s="19">
        <v>4.9000000000000002E-2</v>
      </c>
      <c r="L2152" s="19">
        <v>0.63800000000000001</v>
      </c>
      <c r="M2152" s="20">
        <v>11</v>
      </c>
      <c r="N2152" s="19">
        <v>10.762331838565</v>
      </c>
      <c r="O2152" s="19">
        <v>3.5874439461883401</v>
      </c>
      <c r="P2152" s="19">
        <v>99.551569506726494</v>
      </c>
    </row>
    <row r="2153" spans="1:16" ht="14.1" x14ac:dyDescent="0.5">
      <c r="A2153" t="s">
        <v>6855</v>
      </c>
      <c r="B2153" s="17" t="s">
        <v>586</v>
      </c>
      <c r="C2153" t="s">
        <v>2337</v>
      </c>
      <c r="D2153" t="s">
        <v>2942</v>
      </c>
      <c r="E2153" t="s">
        <v>2943</v>
      </c>
      <c r="F2153" s="18">
        <v>0.2114</v>
      </c>
      <c r="G2153" s="18">
        <v>2.5399999999999999E-2</v>
      </c>
      <c r="H2153" s="18">
        <v>0.3851</v>
      </c>
      <c r="I2153" s="18">
        <v>0.62190000000000001</v>
      </c>
      <c r="J2153" s="19">
        <v>0.33500000000000002</v>
      </c>
      <c r="K2153" s="19">
        <v>4.2000000000000003E-2</v>
      </c>
      <c r="L2153" s="19">
        <v>0.623</v>
      </c>
      <c r="M2153" s="20">
        <v>12</v>
      </c>
      <c r="N2153" s="19">
        <v>16.5178571428571</v>
      </c>
      <c r="O2153" s="19">
        <v>2.2321428571428599</v>
      </c>
      <c r="P2153" s="19">
        <v>97.767857142857096</v>
      </c>
    </row>
    <row r="2154" spans="1:16" ht="14.1" x14ac:dyDescent="0.5">
      <c r="A2154" t="s">
        <v>6856</v>
      </c>
      <c r="B2154" s="17" t="s">
        <v>586</v>
      </c>
      <c r="C2154" t="s">
        <v>2337</v>
      </c>
      <c r="D2154" t="s">
        <v>2942</v>
      </c>
      <c r="E2154" t="s">
        <v>2943</v>
      </c>
      <c r="F2154" s="18">
        <v>0.19170000000000001</v>
      </c>
      <c r="G2154" s="18">
        <v>3.0599999999999999E-2</v>
      </c>
      <c r="H2154" s="18">
        <v>0.53859999999999997</v>
      </c>
      <c r="I2154" s="18">
        <v>0.76100000000000001</v>
      </c>
      <c r="J2154" s="19">
        <v>0.254</v>
      </c>
      <c r="K2154" s="19">
        <v>0.04</v>
      </c>
      <c r="L2154" s="19">
        <v>0.70599999999999996</v>
      </c>
      <c r="M2154" s="20">
        <v>13</v>
      </c>
      <c r="N2154" s="19">
        <v>2.6905829596412598</v>
      </c>
      <c r="O2154" s="19">
        <v>0.44843049327354301</v>
      </c>
      <c r="P2154" s="19">
        <v>99.551569506726494</v>
      </c>
    </row>
    <row r="2155" spans="1:16" ht="14.1" x14ac:dyDescent="0.5">
      <c r="A2155" t="s">
        <v>6857</v>
      </c>
      <c r="B2155" s="17" t="s">
        <v>586</v>
      </c>
      <c r="C2155" t="s">
        <v>2337</v>
      </c>
      <c r="D2155" t="s">
        <v>2942</v>
      </c>
      <c r="E2155" t="s">
        <v>2943</v>
      </c>
      <c r="F2155" s="18">
        <v>0.2034</v>
      </c>
      <c r="G2155" s="18">
        <v>3.5000000000000003E-2</v>
      </c>
      <c r="H2155" s="18">
        <v>0.56189999999999996</v>
      </c>
      <c r="I2155" s="18">
        <v>0.80020000000000002</v>
      </c>
      <c r="J2155" s="19">
        <v>0.20899999999999999</v>
      </c>
      <c r="K2155" s="19">
        <v>6.5000000000000002E-2</v>
      </c>
      <c r="L2155" s="19">
        <v>0.72599999999999998</v>
      </c>
      <c r="M2155" s="20">
        <v>13</v>
      </c>
      <c r="N2155" s="19">
        <v>0.89686098654708502</v>
      </c>
      <c r="O2155" s="19">
        <v>2.2421524663677102</v>
      </c>
      <c r="P2155" s="19">
        <v>100</v>
      </c>
    </row>
    <row r="2156" spans="1:16" ht="14.1" x14ac:dyDescent="0.5">
      <c r="A2156" t="s">
        <v>6858</v>
      </c>
      <c r="B2156" s="17" t="s">
        <v>586</v>
      </c>
      <c r="C2156" t="s">
        <v>2337</v>
      </c>
      <c r="D2156" t="s">
        <v>2942</v>
      </c>
      <c r="E2156" t="s">
        <v>2943</v>
      </c>
      <c r="F2156" s="18">
        <v>0.57089999999999996</v>
      </c>
      <c r="G2156" s="18">
        <v>4.1799999999999997E-2</v>
      </c>
      <c r="H2156" s="18">
        <v>0.40039999999999998</v>
      </c>
      <c r="I2156" s="18">
        <v>1.0129999999999999</v>
      </c>
      <c r="J2156" s="19">
        <v>0.56000000000000005</v>
      </c>
      <c r="K2156" s="19">
        <v>4.2000000000000003E-2</v>
      </c>
      <c r="L2156" s="19">
        <v>0.39900000000000002</v>
      </c>
      <c r="M2156" s="20">
        <v>14</v>
      </c>
      <c r="N2156" s="19">
        <v>78.026905829596402</v>
      </c>
      <c r="O2156" s="19">
        <v>0.44843049327354301</v>
      </c>
      <c r="P2156" s="19">
        <v>75.336322869955197</v>
      </c>
    </row>
    <row r="2157" spans="1:16" ht="14.1" x14ac:dyDescent="0.5">
      <c r="A2157" t="s">
        <v>6859</v>
      </c>
      <c r="B2157" s="17" t="s">
        <v>586</v>
      </c>
      <c r="C2157" t="s">
        <v>2337</v>
      </c>
      <c r="D2157" t="s">
        <v>2942</v>
      </c>
      <c r="E2157" t="s">
        <v>2943</v>
      </c>
      <c r="F2157" s="18">
        <v>0.55159999999999998</v>
      </c>
      <c r="G2157" s="18">
        <v>9.35E-2</v>
      </c>
      <c r="H2157" s="18">
        <v>0.45800000000000002</v>
      </c>
      <c r="I2157" s="18">
        <v>1.103</v>
      </c>
      <c r="J2157" s="19">
        <v>0.49299999999999999</v>
      </c>
      <c r="K2157" s="19">
        <v>7.9000000000000001E-2</v>
      </c>
      <c r="L2157" s="19">
        <v>0.42799999999999999</v>
      </c>
      <c r="M2157" s="20">
        <v>14</v>
      </c>
      <c r="N2157" s="19">
        <v>60.538116591928301</v>
      </c>
      <c r="O2157" s="19">
        <v>7.6233183856502196</v>
      </c>
      <c r="P2157" s="19">
        <v>82.062780269058294</v>
      </c>
    </row>
    <row r="2158" spans="1:16" ht="14.1" x14ac:dyDescent="0.5">
      <c r="A2158" t="s">
        <v>6860</v>
      </c>
      <c r="B2158" s="17" t="s">
        <v>586</v>
      </c>
      <c r="C2158" t="s">
        <v>2337</v>
      </c>
      <c r="D2158" t="s">
        <v>2942</v>
      </c>
      <c r="E2158" t="s">
        <v>2943</v>
      </c>
      <c r="F2158" s="18">
        <v>0.37109999999999999</v>
      </c>
      <c r="G2158" s="18">
        <v>5.74E-2</v>
      </c>
      <c r="H2158" s="18">
        <v>0.75</v>
      </c>
      <c r="I2158" s="18">
        <v>1.1785000000000001</v>
      </c>
      <c r="J2158" s="19">
        <v>0.318</v>
      </c>
      <c r="K2158" s="19">
        <v>0.05</v>
      </c>
      <c r="L2158" s="19">
        <v>0.63200000000000001</v>
      </c>
      <c r="M2158" s="20">
        <v>14</v>
      </c>
      <c r="N2158" s="19">
        <v>12.1076233183857</v>
      </c>
      <c r="O2158" s="19">
        <v>1.3452914798206299</v>
      </c>
      <c r="P2158" s="19">
        <v>96.412556053811699</v>
      </c>
    </row>
    <row r="2159" spans="1:16" ht="14.1" x14ac:dyDescent="0.5">
      <c r="A2159" t="s">
        <v>6861</v>
      </c>
      <c r="B2159" s="17" t="s">
        <v>586</v>
      </c>
      <c r="C2159" t="s">
        <v>2337</v>
      </c>
      <c r="D2159" t="s">
        <v>2942</v>
      </c>
      <c r="E2159" t="s">
        <v>2943</v>
      </c>
      <c r="F2159" s="18">
        <v>0.69940000000000002</v>
      </c>
      <c r="G2159" s="18">
        <v>0.15129999999999999</v>
      </c>
      <c r="H2159" s="18">
        <v>0.87250000000000005</v>
      </c>
      <c r="I2159" s="18">
        <v>1.7232000000000001</v>
      </c>
      <c r="J2159" s="19">
        <v>0.40799999999999997</v>
      </c>
      <c r="K2159" s="19">
        <v>8.6999999999999994E-2</v>
      </c>
      <c r="L2159" s="19">
        <v>0.505</v>
      </c>
      <c r="M2159" s="20">
        <v>16</v>
      </c>
      <c r="N2159" s="19">
        <v>33.632286995515699</v>
      </c>
      <c r="O2159" s="19">
        <v>5.3811659192825099</v>
      </c>
      <c r="P2159" s="19">
        <v>87.443946188340803</v>
      </c>
    </row>
    <row r="2160" spans="1:16" ht="14.1" x14ac:dyDescent="0.5">
      <c r="A2160" t="s">
        <v>6862</v>
      </c>
      <c r="B2160" s="17" t="s">
        <v>586</v>
      </c>
      <c r="C2160" t="s">
        <v>2337</v>
      </c>
      <c r="D2160" t="s">
        <v>2942</v>
      </c>
      <c r="E2160" t="s">
        <v>2943</v>
      </c>
      <c r="F2160" s="18">
        <v>1.0682</v>
      </c>
      <c r="G2160" s="18">
        <v>0.11840000000000001</v>
      </c>
      <c r="H2160" s="18">
        <v>0.95350000000000001</v>
      </c>
      <c r="I2160" s="18">
        <v>2.1400999999999999</v>
      </c>
      <c r="J2160" s="19">
        <v>0.5</v>
      </c>
      <c r="K2160" s="19">
        <v>5.5E-2</v>
      </c>
      <c r="L2160" s="19">
        <v>0.44500000000000001</v>
      </c>
      <c r="M2160" s="20">
        <v>17</v>
      </c>
      <c r="N2160" s="19">
        <v>63.677130044842997</v>
      </c>
      <c r="O2160" s="19">
        <v>1.79372197309417</v>
      </c>
      <c r="P2160" s="19">
        <v>85.201793721973104</v>
      </c>
    </row>
    <row r="2161" spans="1:16" ht="14.1" x14ac:dyDescent="0.5">
      <c r="A2161" t="s">
        <v>6863</v>
      </c>
      <c r="B2161" s="17" t="s">
        <v>586</v>
      </c>
      <c r="C2161" t="s">
        <v>2337</v>
      </c>
      <c r="D2161" t="s">
        <v>2942</v>
      </c>
      <c r="E2161" t="s">
        <v>2943</v>
      </c>
      <c r="F2161" s="18">
        <v>2.8666</v>
      </c>
      <c r="G2161" s="18">
        <v>0.37080000000000002</v>
      </c>
      <c r="H2161" s="18">
        <v>2.9394</v>
      </c>
      <c r="I2161" s="18">
        <v>6.1767000000000003</v>
      </c>
      <c r="J2161" s="19">
        <v>0.46200000000000002</v>
      </c>
      <c r="K2161" s="19">
        <v>0.06</v>
      </c>
      <c r="L2161" s="19">
        <v>0.47699999999999998</v>
      </c>
      <c r="M2161" s="20">
        <v>21</v>
      </c>
      <c r="N2161" s="19">
        <v>70.982142857142904</v>
      </c>
      <c r="O2161" s="19">
        <v>1.33928571428571</v>
      </c>
      <c r="P2161" s="19">
        <v>85.714285714285694</v>
      </c>
    </row>
    <row r="2162" spans="1:16" ht="14.1" x14ac:dyDescent="0.5">
      <c r="A2162" t="s">
        <v>6864</v>
      </c>
      <c r="B2162" s="17" t="s">
        <v>586</v>
      </c>
      <c r="C2162" t="s">
        <v>2337</v>
      </c>
      <c r="D2162" t="s">
        <v>2942</v>
      </c>
      <c r="E2162" t="s">
        <v>2943</v>
      </c>
      <c r="F2162" s="18">
        <v>3.2542</v>
      </c>
      <c r="G2162" s="18">
        <v>0.50749999999999995</v>
      </c>
      <c r="H2162" s="18">
        <v>4.4786000000000001</v>
      </c>
      <c r="I2162" s="18">
        <v>8.2402999999999995</v>
      </c>
      <c r="J2162" s="19">
        <v>0.38500000000000001</v>
      </c>
      <c r="K2162" s="19">
        <v>6.0999999999999999E-2</v>
      </c>
      <c r="L2162" s="19">
        <v>0.55400000000000005</v>
      </c>
      <c r="M2162" s="20">
        <v>22</v>
      </c>
      <c r="N2162" s="19">
        <v>43.0493273542601</v>
      </c>
      <c r="O2162" s="19">
        <v>1.79372197309417</v>
      </c>
      <c r="P2162" s="19">
        <v>86.547085201793706</v>
      </c>
    </row>
    <row r="2163" spans="1:16" ht="14.1" x14ac:dyDescent="0.5">
      <c r="A2163" t="s">
        <v>6865</v>
      </c>
      <c r="B2163" s="17" t="s">
        <v>586</v>
      </c>
      <c r="C2163" t="s">
        <v>2337</v>
      </c>
      <c r="D2163" t="s">
        <v>2942</v>
      </c>
      <c r="E2163" t="s">
        <v>2943</v>
      </c>
      <c r="F2163" s="18">
        <v>7.8504100000000001</v>
      </c>
      <c r="G2163" s="18">
        <v>0.98129999999999995</v>
      </c>
      <c r="H2163" s="18">
        <v>15.70082</v>
      </c>
      <c r="I2163" s="18">
        <v>24.532530000000001</v>
      </c>
      <c r="J2163" s="19">
        <v>0.32</v>
      </c>
      <c r="K2163" s="19">
        <v>0.04</v>
      </c>
      <c r="L2163" s="19">
        <v>0.64</v>
      </c>
      <c r="M2163" s="20">
        <v>26</v>
      </c>
      <c r="N2163" s="19">
        <v>28.699551569506699</v>
      </c>
      <c r="O2163" s="19">
        <v>0</v>
      </c>
      <c r="P2163" s="19">
        <v>99.103139013452903</v>
      </c>
    </row>
    <row r="2164" spans="1:16" ht="14.1" x14ac:dyDescent="0.5">
      <c r="A2164" t="s">
        <v>6866</v>
      </c>
      <c r="B2164" s="17" t="s">
        <v>6867</v>
      </c>
      <c r="C2164" t="s">
        <v>2413</v>
      </c>
      <c r="D2164" t="s">
        <v>6868</v>
      </c>
      <c r="E2164" t="s">
        <v>6869</v>
      </c>
      <c r="F2164" s="18">
        <v>1196.5812000000001</v>
      </c>
      <c r="G2164" s="18">
        <v>39111.111109999998</v>
      </c>
      <c r="H2164" s="18">
        <v>14589.74359</v>
      </c>
      <c r="I2164" s="18">
        <v>54897.435899999997</v>
      </c>
      <c r="J2164" s="19">
        <v>2.18E-2</v>
      </c>
      <c r="K2164" s="19">
        <v>0.71240000000000003</v>
      </c>
      <c r="L2164" s="19">
        <v>0.26579999999999998</v>
      </c>
      <c r="M2164" s="20">
        <v>39</v>
      </c>
      <c r="N2164" s="19">
        <v>8.4821428571428594</v>
      </c>
      <c r="O2164" s="19">
        <v>32.142857142857103</v>
      </c>
      <c r="P2164" s="19">
        <v>88.392857142857096</v>
      </c>
    </row>
    <row r="2165" spans="1:16" ht="14.1" x14ac:dyDescent="0.5">
      <c r="A2165" t="s">
        <v>6870</v>
      </c>
      <c r="B2165" s="17" t="s">
        <v>6867</v>
      </c>
      <c r="C2165" t="s">
        <v>2413</v>
      </c>
      <c r="D2165" t="s">
        <v>6871</v>
      </c>
      <c r="E2165" t="s">
        <v>6872</v>
      </c>
      <c r="F2165" s="18">
        <v>4585.3658500000001</v>
      </c>
      <c r="G2165" s="18">
        <v>65531.707320000001</v>
      </c>
      <c r="H2165" s="18">
        <v>19609.756099999999</v>
      </c>
      <c r="I2165" s="18">
        <v>89726.829270000002</v>
      </c>
      <c r="J2165" s="19">
        <v>5.11E-2</v>
      </c>
      <c r="K2165" s="19">
        <v>0.73029999999999995</v>
      </c>
      <c r="L2165" s="19">
        <v>0.2185</v>
      </c>
      <c r="M2165" s="20">
        <v>41</v>
      </c>
      <c r="N2165" s="19">
        <v>51.569506726457398</v>
      </c>
      <c r="O2165" s="19">
        <v>34.529147982062803</v>
      </c>
      <c r="P2165" s="19">
        <v>80.269058295964101</v>
      </c>
    </row>
    <row r="2166" spans="1:16" ht="14.1" x14ac:dyDescent="0.5">
      <c r="A2166" t="s">
        <v>6873</v>
      </c>
      <c r="B2166" s="17" t="s">
        <v>6874</v>
      </c>
      <c r="C2166" t="s">
        <v>2489</v>
      </c>
      <c r="D2166" t="s">
        <v>4872</v>
      </c>
      <c r="E2166" t="s">
        <v>4873</v>
      </c>
      <c r="F2166" s="18">
        <v>4.2252900000000002</v>
      </c>
      <c r="G2166" s="18">
        <v>4.9493799999999997</v>
      </c>
      <c r="H2166" s="18">
        <v>10.21552</v>
      </c>
      <c r="I2166" s="18">
        <v>19.3902</v>
      </c>
      <c r="J2166" s="19">
        <v>0.218</v>
      </c>
      <c r="K2166" s="19">
        <v>0.255</v>
      </c>
      <c r="L2166" s="19">
        <v>0.52700000000000002</v>
      </c>
      <c r="M2166" s="20">
        <v>25</v>
      </c>
      <c r="N2166" s="19">
        <v>9.4170403587443907</v>
      </c>
      <c r="O2166" s="19">
        <v>42.152466367712996</v>
      </c>
      <c r="P2166" s="19">
        <v>93.273542600896903</v>
      </c>
    </row>
    <row r="2167" spans="1:16" ht="14.1" x14ac:dyDescent="0.5">
      <c r="A2167" t="s">
        <v>6875</v>
      </c>
      <c r="B2167" s="17" t="s">
        <v>6874</v>
      </c>
      <c r="C2167" t="s">
        <v>2489</v>
      </c>
      <c r="D2167" t="s">
        <v>4872</v>
      </c>
      <c r="E2167" t="s">
        <v>4873</v>
      </c>
      <c r="F2167" s="18">
        <v>9.9107699999999994</v>
      </c>
      <c r="G2167" s="18">
        <v>9.3905700000000003</v>
      </c>
      <c r="H2167" s="18">
        <v>13.38156</v>
      </c>
      <c r="I2167" s="18">
        <v>32.682899999999997</v>
      </c>
      <c r="J2167" s="19">
        <v>0.30299999999999999</v>
      </c>
      <c r="K2167" s="19">
        <v>0.28699999999999998</v>
      </c>
      <c r="L2167" s="19">
        <v>0.40899999999999997</v>
      </c>
      <c r="M2167" s="20">
        <v>27</v>
      </c>
      <c r="N2167" s="19">
        <v>33.482142857142897</v>
      </c>
      <c r="O2167" s="19">
        <v>41.517857142857103</v>
      </c>
      <c r="P2167" s="19">
        <v>76.785714285714306</v>
      </c>
    </row>
    <row r="2168" spans="1:16" ht="14.1" x14ac:dyDescent="0.5">
      <c r="A2168" t="s">
        <v>6876</v>
      </c>
      <c r="B2168" s="17" t="s">
        <v>1164</v>
      </c>
      <c r="C2168" t="s">
        <v>2337</v>
      </c>
      <c r="D2168" t="s">
        <v>2712</v>
      </c>
      <c r="E2168" t="s">
        <v>2713</v>
      </c>
      <c r="F2168" s="18">
        <v>6.7290000000000003E-2</v>
      </c>
      <c r="G2168" s="18">
        <v>5.8599999999999998E-3</v>
      </c>
      <c r="H2168" s="18">
        <v>3.1710000000000002E-2</v>
      </c>
      <c r="I2168" s="18">
        <v>0.10485999999999999</v>
      </c>
      <c r="J2168" s="19">
        <v>0.64129999999999998</v>
      </c>
      <c r="K2168" s="19">
        <v>5.5E-2</v>
      </c>
      <c r="L2168" s="19">
        <v>0.30370000000000003</v>
      </c>
      <c r="M2168" s="20">
        <v>6</v>
      </c>
      <c r="N2168" s="19">
        <v>85.267857142857096</v>
      </c>
      <c r="O2168" s="19">
        <v>3.125</v>
      </c>
      <c r="P2168" s="19">
        <v>53.125</v>
      </c>
    </row>
    <row r="2169" spans="1:16" ht="14.1" x14ac:dyDescent="0.5">
      <c r="A2169" t="s">
        <v>6877</v>
      </c>
      <c r="B2169" s="17" t="s">
        <v>1164</v>
      </c>
      <c r="C2169" t="s">
        <v>2337</v>
      </c>
      <c r="D2169" t="s">
        <v>2712</v>
      </c>
      <c r="E2169" t="s">
        <v>2713</v>
      </c>
      <c r="F2169" s="18">
        <v>0.38600000000000001</v>
      </c>
      <c r="G2169" s="18">
        <v>1.1860000000000001E-2</v>
      </c>
      <c r="H2169" s="18">
        <v>0.18720999999999999</v>
      </c>
      <c r="I2169" s="18">
        <v>0.58506999999999998</v>
      </c>
      <c r="J2169" s="19">
        <v>0.65920000000000001</v>
      </c>
      <c r="K2169" s="19">
        <v>0.02</v>
      </c>
      <c r="L2169" s="19">
        <v>0.32079999999999997</v>
      </c>
      <c r="M2169" s="20">
        <v>12</v>
      </c>
      <c r="N2169" s="19">
        <v>95.982142857142904</v>
      </c>
      <c r="O2169" s="19">
        <v>0.44642857142857101</v>
      </c>
      <c r="P2169" s="19">
        <v>55.803571428571402</v>
      </c>
    </row>
    <row r="2170" spans="1:16" ht="14.1" x14ac:dyDescent="0.5">
      <c r="A2170" t="s">
        <v>6878</v>
      </c>
      <c r="B2170" s="17" t="s">
        <v>1164</v>
      </c>
      <c r="C2170" t="s">
        <v>2337</v>
      </c>
      <c r="D2170" t="s">
        <v>6679</v>
      </c>
      <c r="E2170" t="s">
        <v>6680</v>
      </c>
      <c r="F2170" s="18">
        <v>6.79</v>
      </c>
      <c r="G2170" s="18">
        <v>1.27</v>
      </c>
      <c r="H2170" s="18">
        <v>3.71</v>
      </c>
      <c r="I2170" s="18">
        <v>11.77</v>
      </c>
      <c r="J2170" s="19">
        <v>0.57699999999999996</v>
      </c>
      <c r="K2170" s="19">
        <v>0.108</v>
      </c>
      <c r="L2170" s="19">
        <v>0.315</v>
      </c>
      <c r="M2170" s="20">
        <v>24</v>
      </c>
      <c r="N2170" s="19">
        <v>92.410714285714306</v>
      </c>
      <c r="O2170" s="19">
        <v>3.125</v>
      </c>
      <c r="P2170" s="19">
        <v>57.589285714285701</v>
      </c>
    </row>
    <row r="2171" spans="1:16" ht="14.1" x14ac:dyDescent="0.5">
      <c r="A2171" t="s">
        <v>6879</v>
      </c>
      <c r="B2171" s="17" t="s">
        <v>1164</v>
      </c>
      <c r="C2171" t="s">
        <v>2337</v>
      </c>
      <c r="D2171" t="s">
        <v>6679</v>
      </c>
      <c r="E2171" t="s">
        <v>6680</v>
      </c>
      <c r="F2171" s="18">
        <v>15.02</v>
      </c>
      <c r="G2171" s="18">
        <v>3.42</v>
      </c>
      <c r="H2171" s="18">
        <v>7.82</v>
      </c>
      <c r="I2171" s="18">
        <v>26.26</v>
      </c>
      <c r="J2171" s="19">
        <v>0.57199999999999995</v>
      </c>
      <c r="K2171" s="19">
        <v>0.13</v>
      </c>
      <c r="L2171" s="19">
        <v>0.29799999999999999</v>
      </c>
      <c r="M2171" s="20">
        <v>26</v>
      </c>
      <c r="N2171" s="19">
        <v>95.067264573990997</v>
      </c>
      <c r="O2171" s="19">
        <v>4.03587443946188</v>
      </c>
      <c r="P2171" s="19">
        <v>51.569506726457398</v>
      </c>
    </row>
    <row r="2172" spans="1:16" ht="14.1" x14ac:dyDescent="0.5">
      <c r="A2172" t="s">
        <v>6880</v>
      </c>
      <c r="B2172" s="17" t="s">
        <v>1164</v>
      </c>
      <c r="C2172" t="s">
        <v>2337</v>
      </c>
      <c r="D2172" t="s">
        <v>6679</v>
      </c>
      <c r="E2172" t="s">
        <v>6680</v>
      </c>
      <c r="F2172" s="18">
        <v>24.71</v>
      </c>
      <c r="G2172" s="18">
        <v>6.06</v>
      </c>
      <c r="H2172" s="18">
        <v>13.58</v>
      </c>
      <c r="I2172" s="18">
        <v>44.35</v>
      </c>
      <c r="J2172" s="19">
        <v>0.55700000000000005</v>
      </c>
      <c r="K2172" s="19">
        <v>0.13700000000000001</v>
      </c>
      <c r="L2172" s="19">
        <v>0.30599999999999999</v>
      </c>
      <c r="M2172" s="20">
        <v>28</v>
      </c>
      <c r="N2172" s="19">
        <v>92.376681614349806</v>
      </c>
      <c r="O2172" s="19">
        <v>3.1390134529148002</v>
      </c>
      <c r="P2172" s="19">
        <v>50.672645739910301</v>
      </c>
    </row>
    <row r="2173" spans="1:16" ht="14.1" x14ac:dyDescent="0.5">
      <c r="A2173" t="s">
        <v>6881</v>
      </c>
      <c r="B2173" s="17" t="s">
        <v>1201</v>
      </c>
      <c r="C2173" t="s">
        <v>2337</v>
      </c>
      <c r="D2173" t="s">
        <v>2712</v>
      </c>
      <c r="E2173" t="s">
        <v>2713</v>
      </c>
      <c r="F2173" s="18">
        <v>5.2499999999999998E-2</v>
      </c>
      <c r="G2173" s="18">
        <v>8.9300000000000004E-3</v>
      </c>
      <c r="H2173" s="18">
        <v>2.4709999999999999E-2</v>
      </c>
      <c r="I2173" s="18">
        <v>8.6139999999999994E-2</v>
      </c>
      <c r="J2173" s="19">
        <v>0.60660000000000003</v>
      </c>
      <c r="K2173" s="19">
        <v>0.1072</v>
      </c>
      <c r="L2173" s="19">
        <v>0.28620000000000001</v>
      </c>
      <c r="M2173" s="20">
        <v>5</v>
      </c>
      <c r="N2173" s="19">
        <v>76.233183856502194</v>
      </c>
      <c r="O2173" s="19">
        <v>19.730941704035899</v>
      </c>
      <c r="P2173" s="19">
        <v>42.152466367712996</v>
      </c>
    </row>
    <row r="2174" spans="1:16" ht="14.1" x14ac:dyDescent="0.5">
      <c r="A2174" t="s">
        <v>6882</v>
      </c>
      <c r="B2174" s="17" t="s">
        <v>1201</v>
      </c>
      <c r="C2174" t="s">
        <v>2337</v>
      </c>
      <c r="D2174" t="s">
        <v>2712</v>
      </c>
      <c r="E2174" t="s">
        <v>2713</v>
      </c>
      <c r="F2174" s="18">
        <v>0.34078000000000003</v>
      </c>
      <c r="G2174" s="18">
        <v>2.3699999999999999E-2</v>
      </c>
      <c r="H2174" s="18">
        <v>0.16971</v>
      </c>
      <c r="I2174" s="18">
        <v>0.53419000000000005</v>
      </c>
      <c r="J2174" s="19">
        <v>0.63829999999999998</v>
      </c>
      <c r="K2174" s="19">
        <v>4.3299999999999998E-2</v>
      </c>
      <c r="L2174" s="19">
        <v>0.31840000000000002</v>
      </c>
      <c r="M2174" s="20">
        <v>11</v>
      </c>
      <c r="N2174" s="19">
        <v>90.134529147982093</v>
      </c>
      <c r="O2174" s="19">
        <v>2.2421524663677102</v>
      </c>
      <c r="P2174" s="19">
        <v>55.156950672645699</v>
      </c>
    </row>
    <row r="2175" spans="1:16" ht="14.1" x14ac:dyDescent="0.5">
      <c r="A2175" t="s">
        <v>6883</v>
      </c>
      <c r="B2175" s="17" t="s">
        <v>1201</v>
      </c>
      <c r="C2175" t="s">
        <v>2337</v>
      </c>
      <c r="D2175" t="s">
        <v>3121</v>
      </c>
      <c r="E2175" t="s">
        <v>3122</v>
      </c>
      <c r="F2175" s="18">
        <v>2.0202</v>
      </c>
      <c r="G2175" s="18">
        <v>0.2535</v>
      </c>
      <c r="H2175" s="18">
        <v>0.69789999999999996</v>
      </c>
      <c r="I2175" s="18">
        <v>2.9716</v>
      </c>
      <c r="J2175" s="19">
        <v>0.68</v>
      </c>
      <c r="K2175" s="19">
        <v>8.5000000000000006E-2</v>
      </c>
      <c r="L2175" s="19">
        <v>0.23499999999999999</v>
      </c>
      <c r="M2175" s="20">
        <v>18</v>
      </c>
      <c r="N2175" s="19">
        <v>96.875</v>
      </c>
      <c r="O2175" s="19">
        <v>3.125</v>
      </c>
      <c r="P2175" s="19">
        <v>23.660714285714299</v>
      </c>
    </row>
    <row r="2176" spans="1:16" ht="14.1" x14ac:dyDescent="0.5">
      <c r="A2176" t="s">
        <v>6884</v>
      </c>
      <c r="B2176" s="17" t="s">
        <v>1201</v>
      </c>
      <c r="C2176" t="s">
        <v>2337</v>
      </c>
      <c r="D2176" t="s">
        <v>3121</v>
      </c>
      <c r="E2176" t="s">
        <v>3122</v>
      </c>
      <c r="F2176" s="18">
        <v>1.9443999999999999</v>
      </c>
      <c r="G2176" s="18">
        <v>0.2697</v>
      </c>
      <c r="H2176" s="18">
        <v>0.76380000000000003</v>
      </c>
      <c r="I2176" s="18">
        <v>2.9779</v>
      </c>
      <c r="J2176" s="19">
        <v>0.65300000000000002</v>
      </c>
      <c r="K2176" s="19">
        <v>9.0999999999999998E-2</v>
      </c>
      <c r="L2176" s="19">
        <v>0.25600000000000001</v>
      </c>
      <c r="M2176" s="20">
        <v>18</v>
      </c>
      <c r="N2176" s="19">
        <v>95.535714285714306</v>
      </c>
      <c r="O2176" s="19">
        <v>4.46428571428571</v>
      </c>
      <c r="P2176" s="19">
        <v>33.482142857142897</v>
      </c>
    </row>
    <row r="2177" spans="1:16" ht="14.1" x14ac:dyDescent="0.5">
      <c r="A2177" t="s">
        <v>6885</v>
      </c>
      <c r="B2177" s="17" t="s">
        <v>1201</v>
      </c>
      <c r="C2177" t="s">
        <v>2337</v>
      </c>
      <c r="D2177" t="s">
        <v>3121</v>
      </c>
      <c r="E2177" t="s">
        <v>3122</v>
      </c>
      <c r="F2177" s="18">
        <v>1.7557</v>
      </c>
      <c r="G2177" s="18">
        <v>0.30680000000000002</v>
      </c>
      <c r="H2177" s="18">
        <v>0.96719999999999995</v>
      </c>
      <c r="I2177" s="18">
        <v>3.0297000000000001</v>
      </c>
      <c r="J2177" s="19">
        <v>0.57899999999999996</v>
      </c>
      <c r="K2177" s="19">
        <v>0.10100000000000001</v>
      </c>
      <c r="L2177" s="19">
        <v>0.31900000000000001</v>
      </c>
      <c r="M2177" s="20">
        <v>18</v>
      </c>
      <c r="N2177" s="19">
        <v>86.607142857142904</v>
      </c>
      <c r="O2177" s="19">
        <v>7.58928571428571</v>
      </c>
      <c r="P2177" s="19">
        <v>57.142857142857103</v>
      </c>
    </row>
    <row r="2178" spans="1:16" ht="14.1" x14ac:dyDescent="0.5">
      <c r="A2178" t="s">
        <v>6886</v>
      </c>
      <c r="B2178" s="17" t="s">
        <v>1201</v>
      </c>
      <c r="C2178" t="s">
        <v>2337</v>
      </c>
      <c r="D2178" t="s">
        <v>3121</v>
      </c>
      <c r="E2178" t="s">
        <v>3122</v>
      </c>
      <c r="F2178" s="18">
        <v>1.8889</v>
      </c>
      <c r="G2178" s="18">
        <v>0.3523</v>
      </c>
      <c r="H2178" s="18">
        <v>1.0495000000000001</v>
      </c>
      <c r="I2178" s="18">
        <v>3.2907000000000002</v>
      </c>
      <c r="J2178" s="19">
        <v>0.57399999999999995</v>
      </c>
      <c r="K2178" s="19">
        <v>0.107</v>
      </c>
      <c r="L2178" s="19">
        <v>0.31900000000000001</v>
      </c>
      <c r="M2178" s="20">
        <v>19</v>
      </c>
      <c r="N2178" s="19">
        <v>91.031390134529104</v>
      </c>
      <c r="O2178" s="19">
        <v>6.2780269058296003</v>
      </c>
      <c r="P2178" s="19">
        <v>55.156950672645699</v>
      </c>
    </row>
    <row r="2179" spans="1:16" ht="14.1" x14ac:dyDescent="0.5">
      <c r="A2179" t="s">
        <v>6887</v>
      </c>
      <c r="B2179" s="17" t="s">
        <v>6888</v>
      </c>
      <c r="C2179" t="s">
        <v>2337</v>
      </c>
      <c r="D2179" t="s">
        <v>2712</v>
      </c>
      <c r="E2179" t="s">
        <v>2713</v>
      </c>
      <c r="F2179" s="18">
        <v>0.13</v>
      </c>
      <c r="G2179" s="18">
        <v>2.8600000000000001E-3</v>
      </c>
      <c r="H2179" s="18">
        <v>5.1999999999999998E-2</v>
      </c>
      <c r="I2179" s="18">
        <v>0.18486</v>
      </c>
      <c r="J2179" s="19">
        <v>0.69750000000000001</v>
      </c>
      <c r="K2179" s="19">
        <v>1.7399999999999999E-2</v>
      </c>
      <c r="L2179" s="19">
        <v>0.28510000000000002</v>
      </c>
      <c r="M2179" s="20">
        <v>7</v>
      </c>
      <c r="N2179" s="19">
        <v>95.067264573990997</v>
      </c>
      <c r="O2179" s="19">
        <v>0</v>
      </c>
      <c r="P2179" s="19">
        <v>47.533632286995498</v>
      </c>
    </row>
    <row r="2180" spans="1:16" ht="14.1" x14ac:dyDescent="0.5">
      <c r="A2180" t="s">
        <v>6889</v>
      </c>
      <c r="B2180" s="17" t="s">
        <v>6888</v>
      </c>
      <c r="C2180" t="s">
        <v>2337</v>
      </c>
      <c r="D2180" t="s">
        <v>2712</v>
      </c>
      <c r="E2180" t="s">
        <v>2713</v>
      </c>
      <c r="F2180" s="18">
        <v>0.46571000000000001</v>
      </c>
      <c r="G2180" s="18">
        <v>4.2860000000000002E-2</v>
      </c>
      <c r="H2180" s="18">
        <v>0.18743000000000001</v>
      </c>
      <c r="I2180" s="18">
        <v>0.69599999999999995</v>
      </c>
      <c r="J2180" s="19">
        <v>0.67420000000000002</v>
      </c>
      <c r="K2180" s="19">
        <v>6.2E-2</v>
      </c>
      <c r="L2180" s="19">
        <v>0.26369999999999999</v>
      </c>
      <c r="M2180" s="20">
        <v>12</v>
      </c>
      <c r="N2180" s="19">
        <v>97.321428571428598</v>
      </c>
      <c r="O2180" s="19">
        <v>6.6964285714285703</v>
      </c>
      <c r="P2180" s="19">
        <v>32.142857142857103</v>
      </c>
    </row>
    <row r="2181" spans="1:16" ht="14.1" x14ac:dyDescent="0.5">
      <c r="A2181" t="s">
        <v>6890</v>
      </c>
      <c r="B2181" s="17" t="s">
        <v>1181</v>
      </c>
      <c r="C2181" t="s">
        <v>2337</v>
      </c>
      <c r="D2181" t="s">
        <v>6891</v>
      </c>
      <c r="E2181" t="s">
        <v>6892</v>
      </c>
      <c r="F2181" s="18">
        <v>3.3029999999999997E-2</v>
      </c>
      <c r="G2181" s="18">
        <v>6.6299999999999996E-3</v>
      </c>
      <c r="H2181" s="18">
        <v>6.77E-3</v>
      </c>
      <c r="I2181" s="18">
        <v>4.6440000000000002E-2</v>
      </c>
      <c r="J2181" s="19">
        <v>0.71099999999999997</v>
      </c>
      <c r="K2181" s="19">
        <v>0.14299999999999999</v>
      </c>
      <c r="L2181" s="19">
        <v>0.14599999999999999</v>
      </c>
      <c r="M2181" s="20">
        <v>4</v>
      </c>
      <c r="N2181" s="19">
        <v>96.860986547085204</v>
      </c>
      <c r="O2181" s="19">
        <v>39.013452914798201</v>
      </c>
      <c r="P2181" s="19">
        <v>4.9327354260089704</v>
      </c>
    </row>
    <row r="2182" spans="1:16" ht="14.1" x14ac:dyDescent="0.5">
      <c r="A2182" t="s">
        <v>6893</v>
      </c>
      <c r="B2182" s="17" t="s">
        <v>1181</v>
      </c>
      <c r="C2182" t="s">
        <v>2337</v>
      </c>
      <c r="D2182" t="s">
        <v>6891</v>
      </c>
      <c r="E2182" t="s">
        <v>6892</v>
      </c>
      <c r="F2182" s="18">
        <v>8.2739999999999994E-2</v>
      </c>
      <c r="G2182" s="18">
        <v>1.8190000000000001E-2</v>
      </c>
      <c r="H2182" s="18">
        <v>1.533E-2</v>
      </c>
      <c r="I2182" s="18">
        <v>0.11626</v>
      </c>
      <c r="J2182" s="19">
        <v>0.71199999999999997</v>
      </c>
      <c r="K2182" s="19">
        <v>0.156</v>
      </c>
      <c r="L2182" s="19">
        <v>0.13200000000000001</v>
      </c>
      <c r="M2182" s="20">
        <v>6</v>
      </c>
      <c r="N2182" s="19">
        <v>98.660714285714306</v>
      </c>
      <c r="O2182" s="19">
        <v>41.964285714285701</v>
      </c>
      <c r="P2182" s="19">
        <v>2.2321428571428599</v>
      </c>
    </row>
    <row r="2183" spans="1:16" ht="14.1" x14ac:dyDescent="0.5">
      <c r="A2183" t="s">
        <v>6894</v>
      </c>
      <c r="B2183" s="17" t="s">
        <v>1181</v>
      </c>
      <c r="C2183" t="s">
        <v>2337</v>
      </c>
      <c r="D2183" t="s">
        <v>6891</v>
      </c>
      <c r="E2183" t="s">
        <v>6892</v>
      </c>
      <c r="F2183" s="18">
        <v>0.18909000000000001</v>
      </c>
      <c r="G2183" s="18">
        <v>3.7470000000000003E-2</v>
      </c>
      <c r="H2183" s="18">
        <v>6.0130000000000003E-2</v>
      </c>
      <c r="I2183" s="18">
        <v>0.28669</v>
      </c>
      <c r="J2183" s="19">
        <v>0.66</v>
      </c>
      <c r="K2183" s="19">
        <v>0.13100000000000001</v>
      </c>
      <c r="L2183" s="19">
        <v>0.21</v>
      </c>
      <c r="M2183" s="20">
        <v>9</v>
      </c>
      <c r="N2183" s="19">
        <v>93.303571428571402</v>
      </c>
      <c r="O2183" s="19">
        <v>22.7678571428571</v>
      </c>
      <c r="P2183" s="19">
        <v>17.8571428571429</v>
      </c>
    </row>
    <row r="2184" spans="1:16" ht="14.1" x14ac:dyDescent="0.5">
      <c r="A2184" t="s">
        <v>6895</v>
      </c>
      <c r="B2184" s="17" t="s">
        <v>1181</v>
      </c>
      <c r="C2184" t="s">
        <v>2337</v>
      </c>
      <c r="D2184" t="s">
        <v>6891</v>
      </c>
      <c r="E2184" t="s">
        <v>6892</v>
      </c>
      <c r="F2184" s="18">
        <v>0.36049999999999999</v>
      </c>
      <c r="G2184" s="18">
        <v>5.2470000000000003E-2</v>
      </c>
      <c r="H2184" s="18">
        <v>0.14047999999999999</v>
      </c>
      <c r="I2184" s="18">
        <v>0.55345</v>
      </c>
      <c r="J2184" s="19">
        <v>0.65100000000000002</v>
      </c>
      <c r="K2184" s="19">
        <v>9.5000000000000001E-2</v>
      </c>
      <c r="L2184" s="19">
        <v>0.254</v>
      </c>
      <c r="M2184" s="20">
        <v>11</v>
      </c>
      <c r="N2184" s="19">
        <v>92.825112107623298</v>
      </c>
      <c r="O2184" s="19">
        <v>10.3139013452915</v>
      </c>
      <c r="P2184" s="19">
        <v>32.286995515695097</v>
      </c>
    </row>
    <row r="2185" spans="1:16" ht="14.1" x14ac:dyDescent="0.5">
      <c r="A2185" t="s">
        <v>6896</v>
      </c>
      <c r="B2185" s="17" t="s">
        <v>1181</v>
      </c>
      <c r="C2185" t="s">
        <v>2337</v>
      </c>
      <c r="D2185" t="s">
        <v>6891</v>
      </c>
      <c r="E2185" t="s">
        <v>6892</v>
      </c>
      <c r="F2185" s="18">
        <v>1.0463499999999999</v>
      </c>
      <c r="G2185" s="18">
        <v>0.1701</v>
      </c>
      <c r="H2185" s="18">
        <v>0.47421000000000002</v>
      </c>
      <c r="I2185" s="18">
        <v>1.69065</v>
      </c>
      <c r="J2185" s="19">
        <v>0.61899999999999999</v>
      </c>
      <c r="K2185" s="19">
        <v>0.10100000000000001</v>
      </c>
      <c r="L2185" s="19">
        <v>0.28000000000000003</v>
      </c>
      <c r="M2185" s="20">
        <v>16</v>
      </c>
      <c r="N2185" s="19">
        <v>92.825112107623298</v>
      </c>
      <c r="O2185" s="19">
        <v>11.2107623318386</v>
      </c>
      <c r="P2185" s="19">
        <v>43.0493273542601</v>
      </c>
    </row>
    <row r="2186" spans="1:16" ht="14.1" x14ac:dyDescent="0.5">
      <c r="A2186" t="s">
        <v>6897</v>
      </c>
      <c r="B2186" s="17" t="s">
        <v>556</v>
      </c>
      <c r="C2186" t="s">
        <v>6898</v>
      </c>
      <c r="D2186" t="s">
        <v>4690</v>
      </c>
      <c r="E2186" t="s">
        <v>4691</v>
      </c>
      <c r="F2186" s="18">
        <v>1.3010000000000001E-2</v>
      </c>
      <c r="G2186" s="18">
        <v>1.56E-3</v>
      </c>
      <c r="H2186" s="18">
        <v>7.9000000000000001E-4</v>
      </c>
      <c r="I2186" s="18">
        <v>1.536E-2</v>
      </c>
      <c r="J2186" s="19">
        <v>0.84719999999999995</v>
      </c>
      <c r="K2186" s="19">
        <v>0.1013</v>
      </c>
      <c r="L2186" s="19">
        <v>5.1499999999999997E-2</v>
      </c>
      <c r="M2186" s="20">
        <v>2</v>
      </c>
      <c r="N2186" s="19">
        <v>100</v>
      </c>
      <c r="O2186" s="19">
        <v>21.52466367713</v>
      </c>
      <c r="P2186" s="19">
        <v>0</v>
      </c>
    </row>
    <row r="2187" spans="1:16" ht="14.1" x14ac:dyDescent="0.5">
      <c r="A2187" t="s">
        <v>6899</v>
      </c>
      <c r="B2187" s="17" t="s">
        <v>1848</v>
      </c>
      <c r="C2187" t="s">
        <v>6898</v>
      </c>
      <c r="D2187" t="s">
        <v>6661</v>
      </c>
      <c r="E2187" t="s">
        <v>6662</v>
      </c>
      <c r="F2187" s="18">
        <v>0.10213999999999999</v>
      </c>
      <c r="G2187" s="18">
        <v>2.8289999999999999E-2</v>
      </c>
      <c r="H2187" s="18">
        <v>2.878E-2</v>
      </c>
      <c r="I2187" s="18">
        <v>0.15920000000000001</v>
      </c>
      <c r="J2187" s="19">
        <v>0.64159999999999995</v>
      </c>
      <c r="K2187" s="19">
        <v>0.1777</v>
      </c>
      <c r="L2187" s="19">
        <v>0.18079999999999999</v>
      </c>
      <c r="M2187" s="20">
        <v>7</v>
      </c>
      <c r="N2187" s="19">
        <v>83.856502242152501</v>
      </c>
      <c r="O2187" s="19">
        <v>52.914798206278</v>
      </c>
      <c r="P2187" s="19">
        <v>13.452914798206301</v>
      </c>
    </row>
    <row r="2188" spans="1:16" ht="14.1" x14ac:dyDescent="0.5">
      <c r="A2188" t="s">
        <v>6900</v>
      </c>
      <c r="B2188" s="17" t="s">
        <v>1848</v>
      </c>
      <c r="C2188" t="s">
        <v>6898</v>
      </c>
      <c r="D2188" t="s">
        <v>6661</v>
      </c>
      <c r="E2188" t="s">
        <v>6662</v>
      </c>
      <c r="F2188" s="18">
        <v>38.586919999999999</v>
      </c>
      <c r="G2188" s="18">
        <v>6.6031399999999998</v>
      </c>
      <c r="H2188" s="18">
        <v>3.3045399999999998</v>
      </c>
      <c r="I2188" s="18">
        <v>48.494599999999998</v>
      </c>
      <c r="J2188" s="19">
        <v>0.79569999999999996</v>
      </c>
      <c r="K2188" s="19">
        <v>0.13619999999999999</v>
      </c>
      <c r="L2188" s="19">
        <v>6.8099999999999994E-2</v>
      </c>
      <c r="M2188" s="20">
        <v>28</v>
      </c>
      <c r="N2188" s="19">
        <v>100</v>
      </c>
      <c r="O2188" s="19">
        <v>2.6905829596412598</v>
      </c>
      <c r="P2188" s="19">
        <v>0</v>
      </c>
    </row>
    <row r="2189" spans="1:16" ht="14.1" x14ac:dyDescent="0.5">
      <c r="A2189" t="s">
        <v>6901</v>
      </c>
      <c r="B2189" s="17" t="s">
        <v>1848</v>
      </c>
      <c r="C2189" t="s">
        <v>6898</v>
      </c>
      <c r="D2189" t="s">
        <v>6661</v>
      </c>
      <c r="E2189" t="s">
        <v>6662</v>
      </c>
      <c r="F2189" s="18">
        <v>30.561620000000001</v>
      </c>
      <c r="G2189" s="18">
        <v>29.925599999999999</v>
      </c>
      <c r="H2189" s="18">
        <v>22.162790000000001</v>
      </c>
      <c r="I2189" s="18">
        <v>82.65</v>
      </c>
      <c r="J2189" s="19">
        <v>0.36980000000000002</v>
      </c>
      <c r="K2189" s="19">
        <v>0.36209999999999998</v>
      </c>
      <c r="L2189" s="19">
        <v>0.26819999999999999</v>
      </c>
      <c r="M2189" s="20">
        <v>29</v>
      </c>
      <c r="N2189" s="19">
        <v>74.887892376681606</v>
      </c>
      <c r="O2189" s="19">
        <v>45.291479820627799</v>
      </c>
      <c r="P2189" s="19">
        <v>41.704035874439498</v>
      </c>
    </row>
    <row r="2190" spans="1:16" ht="14.1" x14ac:dyDescent="0.5">
      <c r="A2190" t="s">
        <v>6902</v>
      </c>
      <c r="B2190" s="17" t="s">
        <v>1860</v>
      </c>
      <c r="C2190" t="s">
        <v>6898</v>
      </c>
      <c r="D2190" t="s">
        <v>4690</v>
      </c>
      <c r="E2190" t="s">
        <v>4691</v>
      </c>
      <c r="F2190" s="18">
        <v>1.2149999999999999E-2</v>
      </c>
      <c r="G2190" s="18">
        <v>1.9599999999999999E-3</v>
      </c>
      <c r="H2190" s="18">
        <v>1.15E-3</v>
      </c>
      <c r="I2190" s="18">
        <v>1.5259999999999999E-2</v>
      </c>
      <c r="J2190" s="19">
        <v>0.79620000000000002</v>
      </c>
      <c r="K2190" s="19">
        <v>0.12820000000000001</v>
      </c>
      <c r="L2190" s="19">
        <v>7.5700000000000003E-2</v>
      </c>
      <c r="M2190" s="20">
        <v>2</v>
      </c>
      <c r="N2190" s="19">
        <v>99.551569506726494</v>
      </c>
      <c r="O2190" s="19">
        <v>34.529147982062803</v>
      </c>
      <c r="P2190" s="19">
        <v>0.89686098654708502</v>
      </c>
    </row>
    <row r="2191" spans="1:16" ht="14.1" x14ac:dyDescent="0.5">
      <c r="A2191" t="s">
        <v>6903</v>
      </c>
      <c r="B2191" s="17" t="s">
        <v>549</v>
      </c>
      <c r="C2191" t="s">
        <v>6898</v>
      </c>
      <c r="D2191" t="s">
        <v>6904</v>
      </c>
      <c r="E2191" t="s">
        <v>4164</v>
      </c>
      <c r="F2191" s="18">
        <v>3.7635200000000002</v>
      </c>
      <c r="G2191" s="18">
        <v>6.7559899999999997</v>
      </c>
      <c r="H2191" s="18">
        <v>5.0102500000000001</v>
      </c>
      <c r="I2191" s="18">
        <v>15.545299999999999</v>
      </c>
      <c r="J2191" s="19">
        <v>0.24199999999999999</v>
      </c>
      <c r="K2191" s="19">
        <v>0.435</v>
      </c>
      <c r="L2191" s="19">
        <v>0.32200000000000001</v>
      </c>
      <c r="M2191" s="20">
        <v>25</v>
      </c>
      <c r="N2191" s="19">
        <v>13.901345291479799</v>
      </c>
      <c r="O2191" s="19">
        <v>89.237668161434996</v>
      </c>
      <c r="P2191" s="19">
        <v>61.434977578475298</v>
      </c>
    </row>
    <row r="2192" spans="1:16" ht="14.1" x14ac:dyDescent="0.5">
      <c r="A2192" t="s">
        <v>6905</v>
      </c>
      <c r="B2192" s="17" t="s">
        <v>549</v>
      </c>
      <c r="C2192" t="s">
        <v>6898</v>
      </c>
      <c r="D2192" t="s">
        <v>6904</v>
      </c>
      <c r="E2192" t="s">
        <v>4164</v>
      </c>
      <c r="F2192" s="18">
        <v>9.4858600000000006</v>
      </c>
      <c r="G2192" s="18">
        <v>15.628220000000001</v>
      </c>
      <c r="H2192" s="18">
        <v>10.21443</v>
      </c>
      <c r="I2192" s="18">
        <v>36.067900000000002</v>
      </c>
      <c r="J2192" s="19">
        <v>0.26300000000000001</v>
      </c>
      <c r="K2192" s="19">
        <v>0.433</v>
      </c>
      <c r="L2192" s="19">
        <v>0.28299999999999997</v>
      </c>
      <c r="M2192" s="20">
        <v>27</v>
      </c>
      <c r="N2192" s="19">
        <v>21.875</v>
      </c>
      <c r="O2192" s="19">
        <v>87.053571428571402</v>
      </c>
      <c r="P2192" s="19">
        <v>41.071428571428598</v>
      </c>
    </row>
    <row r="2193" spans="1:16" ht="14.1" x14ac:dyDescent="0.5">
      <c r="A2193" t="s">
        <v>6906</v>
      </c>
      <c r="B2193" s="17" t="s">
        <v>6907</v>
      </c>
      <c r="C2193" t="s">
        <v>2441</v>
      </c>
      <c r="D2193" t="s">
        <v>6908</v>
      </c>
      <c r="E2193" t="s">
        <v>6909</v>
      </c>
      <c r="F2193" s="18">
        <v>2.63</v>
      </c>
      <c r="G2193" s="18">
        <v>0.74</v>
      </c>
      <c r="H2193" s="18">
        <v>1.25</v>
      </c>
      <c r="I2193" s="18">
        <v>4.62</v>
      </c>
      <c r="J2193" s="19">
        <v>0.56899999999999995</v>
      </c>
      <c r="K2193" s="19">
        <v>0.16</v>
      </c>
      <c r="L2193" s="19">
        <v>0.27100000000000002</v>
      </c>
      <c r="M2193" s="20">
        <v>20</v>
      </c>
      <c r="N2193" s="19">
        <v>88.3408071748879</v>
      </c>
      <c r="O2193" s="19">
        <v>21.52466367713</v>
      </c>
      <c r="P2193" s="19">
        <v>36.322869955157003</v>
      </c>
    </row>
    <row r="2194" spans="1:16" ht="14.1" x14ac:dyDescent="0.5">
      <c r="A2194" t="s">
        <v>6910</v>
      </c>
      <c r="B2194" s="17" t="s">
        <v>6907</v>
      </c>
      <c r="C2194" t="s">
        <v>2441</v>
      </c>
      <c r="D2194" t="s">
        <v>6908</v>
      </c>
      <c r="E2194" t="s">
        <v>6909</v>
      </c>
      <c r="F2194" s="18">
        <v>3.27</v>
      </c>
      <c r="G2194" s="18">
        <v>1.06</v>
      </c>
      <c r="H2194" s="18">
        <v>2.5299999999999998</v>
      </c>
      <c r="I2194" s="18">
        <v>6.86</v>
      </c>
      <c r="J2194" s="19">
        <v>0.47699999999999998</v>
      </c>
      <c r="K2194" s="19">
        <v>0.155</v>
      </c>
      <c r="L2194" s="19">
        <v>0.36899999999999999</v>
      </c>
      <c r="M2194" s="20">
        <v>22</v>
      </c>
      <c r="N2194" s="19">
        <v>69.506726457399097</v>
      </c>
      <c r="O2194" s="19">
        <v>20.627802690583</v>
      </c>
      <c r="P2194" s="19">
        <v>65.919282511210795</v>
      </c>
    </row>
    <row r="2195" spans="1:16" ht="14.1" x14ac:dyDescent="0.5">
      <c r="A2195" t="s">
        <v>6911</v>
      </c>
      <c r="B2195" s="17" t="s">
        <v>6907</v>
      </c>
      <c r="C2195" t="s">
        <v>2441</v>
      </c>
      <c r="D2195" t="s">
        <v>6908</v>
      </c>
      <c r="E2195" t="s">
        <v>6909</v>
      </c>
      <c r="F2195" s="18">
        <v>3.86</v>
      </c>
      <c r="G2195" s="18">
        <v>1.03</v>
      </c>
      <c r="H2195" s="18">
        <v>2.2999999999999998</v>
      </c>
      <c r="I2195" s="18">
        <v>7.19</v>
      </c>
      <c r="J2195" s="19">
        <v>0.53700000000000003</v>
      </c>
      <c r="K2195" s="19">
        <v>0.14299999999999999</v>
      </c>
      <c r="L2195" s="19">
        <v>0.32</v>
      </c>
      <c r="M2195" s="20">
        <v>22</v>
      </c>
      <c r="N2195" s="19">
        <v>85.650224215246595</v>
      </c>
      <c r="O2195" s="19">
        <v>16.5919282511211</v>
      </c>
      <c r="P2195" s="19">
        <v>52.466367713004502</v>
      </c>
    </row>
    <row r="2196" spans="1:16" ht="14.1" x14ac:dyDescent="0.5">
      <c r="A2196" t="s">
        <v>6912</v>
      </c>
      <c r="B2196" s="17" t="s">
        <v>6907</v>
      </c>
      <c r="C2196" t="s">
        <v>2441</v>
      </c>
      <c r="D2196" t="s">
        <v>6908</v>
      </c>
      <c r="E2196" t="s">
        <v>6909</v>
      </c>
      <c r="F2196" s="18">
        <v>4.13</v>
      </c>
      <c r="G2196" s="18">
        <v>1.38</v>
      </c>
      <c r="H2196" s="18">
        <v>2.63</v>
      </c>
      <c r="I2196" s="18">
        <v>8.14</v>
      </c>
      <c r="J2196" s="19">
        <v>0.50700000000000001</v>
      </c>
      <c r="K2196" s="19">
        <v>0.17</v>
      </c>
      <c r="L2196" s="19">
        <v>0.32300000000000001</v>
      </c>
      <c r="M2196" s="20">
        <v>22</v>
      </c>
      <c r="N2196" s="19">
        <v>79.372197309417004</v>
      </c>
      <c r="O2196" s="19">
        <v>26.905829596412602</v>
      </c>
      <c r="P2196" s="19">
        <v>54.260089686098702</v>
      </c>
    </row>
    <row r="2197" spans="1:16" ht="14.1" x14ac:dyDescent="0.5">
      <c r="A2197" t="s">
        <v>6913</v>
      </c>
      <c r="B2197" s="17" t="s">
        <v>6907</v>
      </c>
      <c r="C2197" t="s">
        <v>2441</v>
      </c>
      <c r="D2197" t="s">
        <v>6908</v>
      </c>
      <c r="E2197" t="s">
        <v>6909</v>
      </c>
      <c r="F2197" s="18">
        <v>4.1100000000000003</v>
      </c>
      <c r="G2197" s="18">
        <v>1.5</v>
      </c>
      <c r="H2197" s="18">
        <v>4.0599999999999996</v>
      </c>
      <c r="I2197" s="18">
        <v>9.67</v>
      </c>
      <c r="J2197" s="19">
        <v>0.42499999999999999</v>
      </c>
      <c r="K2197" s="19">
        <v>0.155</v>
      </c>
      <c r="L2197" s="19">
        <v>0.42</v>
      </c>
      <c r="M2197" s="20">
        <v>23</v>
      </c>
      <c r="N2197" s="19">
        <v>58.295964125560502</v>
      </c>
      <c r="O2197" s="19">
        <v>15.2466367713004</v>
      </c>
      <c r="P2197" s="19">
        <v>79.820627802690595</v>
      </c>
    </row>
    <row r="2198" spans="1:16" ht="14.1" x14ac:dyDescent="0.5">
      <c r="A2198" t="s">
        <v>6914</v>
      </c>
      <c r="B2198" s="17" t="s">
        <v>6907</v>
      </c>
      <c r="C2198" t="s">
        <v>2441</v>
      </c>
      <c r="D2198" t="s">
        <v>6915</v>
      </c>
      <c r="E2198" t="s">
        <v>6916</v>
      </c>
      <c r="F2198" s="18">
        <v>8.6326499999999999</v>
      </c>
      <c r="G2198" s="18">
        <v>3.09735</v>
      </c>
      <c r="H2198" s="18">
        <v>4.88</v>
      </c>
      <c r="I2198" s="18">
        <v>16.61</v>
      </c>
      <c r="J2198" s="19">
        <v>0.52</v>
      </c>
      <c r="K2198" s="19">
        <v>0.186</v>
      </c>
      <c r="L2198" s="19">
        <v>0.29399999999999998</v>
      </c>
      <c r="M2198" s="20">
        <v>25</v>
      </c>
      <c r="N2198" s="19">
        <v>78.923766816143498</v>
      </c>
      <c r="O2198" s="19">
        <v>21.52466367713</v>
      </c>
      <c r="P2198" s="19">
        <v>52.466367713004502</v>
      </c>
    </row>
    <row r="2199" spans="1:16" ht="14.1" x14ac:dyDescent="0.5">
      <c r="A2199" t="s">
        <v>6917</v>
      </c>
      <c r="B2199" s="17" t="s">
        <v>6907</v>
      </c>
      <c r="C2199" t="s">
        <v>2441</v>
      </c>
      <c r="D2199" t="s">
        <v>6915</v>
      </c>
      <c r="E2199" t="s">
        <v>6916</v>
      </c>
      <c r="F2199" s="18">
        <v>13.42268</v>
      </c>
      <c r="G2199" s="18">
        <v>3.8573200000000001</v>
      </c>
      <c r="H2199" s="18">
        <v>7.25</v>
      </c>
      <c r="I2199" s="18">
        <v>24.53</v>
      </c>
      <c r="J2199" s="19">
        <v>0.54700000000000004</v>
      </c>
      <c r="K2199" s="19">
        <v>0.157</v>
      </c>
      <c r="L2199" s="19">
        <v>0.29599999999999999</v>
      </c>
      <c r="M2199" s="20">
        <v>26</v>
      </c>
      <c r="N2199" s="19">
        <v>91.031390134529104</v>
      </c>
      <c r="O2199" s="19">
        <v>6.2780269058296003</v>
      </c>
      <c r="P2199" s="19">
        <v>50.672645739910301</v>
      </c>
    </row>
    <row r="2200" spans="1:16" ht="14.1" x14ac:dyDescent="0.5">
      <c r="A2200" t="s">
        <v>6918</v>
      </c>
      <c r="B2200" s="17" t="s">
        <v>6907</v>
      </c>
      <c r="C2200" t="s">
        <v>2441</v>
      </c>
      <c r="D2200" t="s">
        <v>6915</v>
      </c>
      <c r="E2200" t="s">
        <v>6916</v>
      </c>
      <c r="F2200" s="18">
        <v>18.965520000000001</v>
      </c>
      <c r="G2200" s="18">
        <v>11.094480000000001</v>
      </c>
      <c r="H2200" s="18">
        <v>11.89</v>
      </c>
      <c r="I2200" s="18">
        <v>41.95</v>
      </c>
      <c r="J2200" s="19">
        <v>0.45200000000000001</v>
      </c>
      <c r="K2200" s="19">
        <v>0.26400000000000001</v>
      </c>
      <c r="L2200" s="19">
        <v>0.28299999999999997</v>
      </c>
      <c r="M2200" s="20">
        <v>28</v>
      </c>
      <c r="N2200" s="19">
        <v>80.269058295964101</v>
      </c>
      <c r="O2200" s="19">
        <v>28.699551569506699</v>
      </c>
      <c r="P2200" s="19">
        <v>47.533632286995498</v>
      </c>
    </row>
    <row r="2201" spans="1:16" ht="14.1" x14ac:dyDescent="0.5">
      <c r="A2201" t="s">
        <v>6919</v>
      </c>
      <c r="B2201" s="17" t="s">
        <v>6907</v>
      </c>
      <c r="C2201" t="s">
        <v>2441</v>
      </c>
      <c r="D2201" t="s">
        <v>6915</v>
      </c>
      <c r="E2201" t="s">
        <v>6916</v>
      </c>
      <c r="F2201" s="18">
        <v>32.387099999999997</v>
      </c>
      <c r="G2201" s="18">
        <v>29.262899999999998</v>
      </c>
      <c r="H2201" s="18">
        <v>22.36</v>
      </c>
      <c r="I2201" s="18">
        <v>84.01</v>
      </c>
      <c r="J2201" s="19">
        <v>0.38600000000000001</v>
      </c>
      <c r="K2201" s="19">
        <v>0.34799999999999998</v>
      </c>
      <c r="L2201" s="19">
        <v>0.26600000000000001</v>
      </c>
      <c r="M2201" s="20">
        <v>29</v>
      </c>
      <c r="N2201" s="19">
        <v>77.578475336322896</v>
      </c>
      <c r="O2201" s="19">
        <v>40.807174887892401</v>
      </c>
      <c r="P2201" s="19">
        <v>39.910313901345297</v>
      </c>
    </row>
    <row r="2202" spans="1:16" ht="14.1" x14ac:dyDescent="0.5">
      <c r="A2202" t="s">
        <v>6920</v>
      </c>
      <c r="B2202" s="17" t="s">
        <v>6921</v>
      </c>
      <c r="C2202" t="s">
        <v>2441</v>
      </c>
      <c r="D2202" t="s">
        <v>6922</v>
      </c>
      <c r="E2202" t="s">
        <v>6923</v>
      </c>
      <c r="F2202" s="18">
        <v>0.74065999999999999</v>
      </c>
      <c r="G2202" s="18">
        <v>0.21958</v>
      </c>
      <c r="H2202" s="18">
        <v>0.34465000000000001</v>
      </c>
      <c r="I2202" s="18">
        <v>1.30488</v>
      </c>
      <c r="J2202" s="19">
        <v>0.56759999999999999</v>
      </c>
      <c r="K2202" s="19">
        <v>0.16830000000000001</v>
      </c>
      <c r="L2202" s="19">
        <v>0.2641</v>
      </c>
      <c r="M2202" s="20">
        <v>15</v>
      </c>
      <c r="N2202" s="19">
        <v>81.696428571428598</v>
      </c>
      <c r="O2202" s="19">
        <v>35.267857142857103</v>
      </c>
      <c r="P2202" s="19">
        <v>38.392857142857103</v>
      </c>
    </row>
    <row r="2203" spans="1:16" ht="14.1" x14ac:dyDescent="0.5">
      <c r="A2203" t="s">
        <v>6924</v>
      </c>
      <c r="B2203" s="17" t="s">
        <v>6921</v>
      </c>
      <c r="C2203" t="s">
        <v>2441</v>
      </c>
      <c r="D2203" t="s">
        <v>6922</v>
      </c>
      <c r="E2203" t="s">
        <v>6923</v>
      </c>
      <c r="F2203" s="18">
        <v>1.37056</v>
      </c>
      <c r="G2203" s="18">
        <v>0.37872</v>
      </c>
      <c r="H2203" s="18">
        <v>0.71365999999999996</v>
      </c>
      <c r="I2203" s="18">
        <v>2.4629400000000001</v>
      </c>
      <c r="J2203" s="19">
        <v>0.55649999999999999</v>
      </c>
      <c r="K2203" s="19">
        <v>0.15379999999999999</v>
      </c>
      <c r="L2203" s="19">
        <v>0.2898</v>
      </c>
      <c r="M2203" s="20">
        <v>18</v>
      </c>
      <c r="N2203" s="19">
        <v>79.910714285714306</v>
      </c>
      <c r="O2203" s="19">
        <v>20.535714285714299</v>
      </c>
      <c r="P2203" s="19">
        <v>48.660714285714299</v>
      </c>
    </row>
    <row r="2204" spans="1:16" ht="14.1" x14ac:dyDescent="0.5">
      <c r="A2204" t="s">
        <v>6925</v>
      </c>
      <c r="B2204" s="17" t="s">
        <v>6926</v>
      </c>
      <c r="C2204" t="s">
        <v>2441</v>
      </c>
      <c r="D2204" t="s">
        <v>6908</v>
      </c>
      <c r="E2204" t="s">
        <v>6909</v>
      </c>
      <c r="F2204" s="18">
        <v>1.48</v>
      </c>
      <c r="G2204" s="18">
        <v>0.71</v>
      </c>
      <c r="H2204" s="18">
        <v>0.82</v>
      </c>
      <c r="I2204" s="18">
        <v>3.01</v>
      </c>
      <c r="J2204" s="19">
        <v>0.49199999999999999</v>
      </c>
      <c r="K2204" s="19">
        <v>0.23599999999999999</v>
      </c>
      <c r="L2204" s="19">
        <v>0.27200000000000002</v>
      </c>
      <c r="M2204" s="20">
        <v>18</v>
      </c>
      <c r="N2204" s="19">
        <v>63.839285714285701</v>
      </c>
      <c r="O2204" s="19">
        <v>54.910714285714299</v>
      </c>
      <c r="P2204" s="19">
        <v>43.303571428571402</v>
      </c>
    </row>
    <row r="2205" spans="1:16" ht="14.1" x14ac:dyDescent="0.5">
      <c r="A2205" t="s">
        <v>6927</v>
      </c>
      <c r="B2205" s="17" t="s">
        <v>6926</v>
      </c>
      <c r="C2205" t="s">
        <v>2441</v>
      </c>
      <c r="D2205" t="s">
        <v>6908</v>
      </c>
      <c r="E2205" t="s">
        <v>6909</v>
      </c>
      <c r="F2205" s="18">
        <v>1.81</v>
      </c>
      <c r="G2205" s="18">
        <v>0.89</v>
      </c>
      <c r="H2205" s="18">
        <v>1.22</v>
      </c>
      <c r="I2205" s="18">
        <v>3.92</v>
      </c>
      <c r="J2205" s="19">
        <v>0.46200000000000002</v>
      </c>
      <c r="K2205" s="19">
        <v>0.22700000000000001</v>
      </c>
      <c r="L2205" s="19">
        <v>0.311</v>
      </c>
      <c r="M2205" s="20">
        <v>19</v>
      </c>
      <c r="N2205" s="19">
        <v>59.641255605381197</v>
      </c>
      <c r="O2205" s="19">
        <v>44.843049327354301</v>
      </c>
      <c r="P2205" s="19">
        <v>53.363228699551598</v>
      </c>
    </row>
    <row r="2206" spans="1:16" ht="14.1" x14ac:dyDescent="0.5">
      <c r="A2206" t="s">
        <v>6928</v>
      </c>
      <c r="B2206" s="17" t="s">
        <v>6926</v>
      </c>
      <c r="C2206" t="s">
        <v>2441</v>
      </c>
      <c r="D2206" t="s">
        <v>6908</v>
      </c>
      <c r="E2206" t="s">
        <v>6909</v>
      </c>
      <c r="F2206" s="18">
        <v>3.88</v>
      </c>
      <c r="G2206" s="18">
        <v>1.92</v>
      </c>
      <c r="H2206" s="18">
        <v>2.27</v>
      </c>
      <c r="I2206" s="18">
        <v>8.07</v>
      </c>
      <c r="J2206" s="19">
        <v>0.48099999999999998</v>
      </c>
      <c r="K2206" s="19">
        <v>0.23799999999999999</v>
      </c>
      <c r="L2206" s="19">
        <v>0.28100000000000003</v>
      </c>
      <c r="M2206" s="20">
        <v>22</v>
      </c>
      <c r="N2206" s="19">
        <v>71.300448430493304</v>
      </c>
      <c r="O2206" s="19">
        <v>49.775784753363197</v>
      </c>
      <c r="P2206" s="19">
        <v>40.807174887892401</v>
      </c>
    </row>
    <row r="2207" spans="1:16" ht="14.1" x14ac:dyDescent="0.5">
      <c r="A2207" t="s">
        <v>6929</v>
      </c>
      <c r="B2207" s="17" t="s">
        <v>6926</v>
      </c>
      <c r="C2207" t="s">
        <v>2441</v>
      </c>
      <c r="D2207" t="s">
        <v>6908</v>
      </c>
      <c r="E2207" t="s">
        <v>6909</v>
      </c>
      <c r="F2207" s="18">
        <v>4.5599999999999996</v>
      </c>
      <c r="G2207" s="18">
        <v>2.4900000000000002</v>
      </c>
      <c r="H2207" s="18">
        <v>2.36</v>
      </c>
      <c r="I2207" s="18">
        <v>9.41</v>
      </c>
      <c r="J2207" s="19">
        <v>0.48499999999999999</v>
      </c>
      <c r="K2207" s="19">
        <v>0.26500000000000001</v>
      </c>
      <c r="L2207" s="19">
        <v>0.251</v>
      </c>
      <c r="M2207" s="20">
        <v>23</v>
      </c>
      <c r="N2207" s="19">
        <v>76.233183856502194</v>
      </c>
      <c r="O2207" s="19">
        <v>43.946188340807197</v>
      </c>
      <c r="P2207" s="19">
        <v>39.013452914798201</v>
      </c>
    </row>
    <row r="2208" spans="1:16" ht="14.1" x14ac:dyDescent="0.5">
      <c r="A2208" t="s">
        <v>6930</v>
      </c>
      <c r="B2208" s="17" t="s">
        <v>6926</v>
      </c>
      <c r="C2208" t="s">
        <v>2441</v>
      </c>
      <c r="D2208" t="s">
        <v>6908</v>
      </c>
      <c r="E2208" t="s">
        <v>6909</v>
      </c>
      <c r="F2208" s="18">
        <v>5.67</v>
      </c>
      <c r="G2208" s="18">
        <v>2.87</v>
      </c>
      <c r="H2208" s="18">
        <v>3.32</v>
      </c>
      <c r="I2208" s="18">
        <v>11.86</v>
      </c>
      <c r="J2208" s="19">
        <v>0.47799999999999998</v>
      </c>
      <c r="K2208" s="19">
        <v>0.24199999999999999</v>
      </c>
      <c r="L2208" s="19">
        <v>0.28000000000000003</v>
      </c>
      <c r="M2208" s="20">
        <v>24</v>
      </c>
      <c r="N2208" s="19">
        <v>78.125</v>
      </c>
      <c r="O2208" s="19">
        <v>29.910714285714299</v>
      </c>
      <c r="P2208" s="19">
        <v>45.535714285714299</v>
      </c>
    </row>
    <row r="2209" spans="1:16" ht="14.1" x14ac:dyDescent="0.5">
      <c r="A2209" t="s">
        <v>6931</v>
      </c>
      <c r="B2209" s="17" t="s">
        <v>6932</v>
      </c>
      <c r="C2209" t="s">
        <v>2441</v>
      </c>
      <c r="D2209" t="s">
        <v>6908</v>
      </c>
      <c r="E2209" t="s">
        <v>6909</v>
      </c>
      <c r="F2209" s="18">
        <v>1.06</v>
      </c>
      <c r="G2209" s="18">
        <v>0.53</v>
      </c>
      <c r="H2209" s="18">
        <v>2.1</v>
      </c>
      <c r="I2209" s="18">
        <v>3.69</v>
      </c>
      <c r="J2209" s="19">
        <v>0.28699999999999998</v>
      </c>
      <c r="K2209" s="19">
        <v>0.14399999999999999</v>
      </c>
      <c r="L2209" s="19">
        <v>0.56899999999999995</v>
      </c>
      <c r="M2209" s="20">
        <v>19</v>
      </c>
      <c r="N2209" s="19">
        <v>15.2466367713004</v>
      </c>
      <c r="O2209" s="19">
        <v>15.2466367713004</v>
      </c>
      <c r="P2209" s="19">
        <v>94.618834080717505</v>
      </c>
    </row>
    <row r="2210" spans="1:16" ht="14.1" x14ac:dyDescent="0.5">
      <c r="A2210" t="s">
        <v>6933</v>
      </c>
      <c r="B2210" s="17" t="s">
        <v>6932</v>
      </c>
      <c r="C2210" t="s">
        <v>2441</v>
      </c>
      <c r="D2210" t="s">
        <v>6908</v>
      </c>
      <c r="E2210" t="s">
        <v>6909</v>
      </c>
      <c r="F2210" s="18">
        <v>1.66</v>
      </c>
      <c r="G2210" s="18">
        <v>0.6</v>
      </c>
      <c r="H2210" s="18">
        <v>2.11</v>
      </c>
      <c r="I2210" s="18">
        <v>4.37</v>
      </c>
      <c r="J2210" s="19">
        <v>0.38</v>
      </c>
      <c r="K2210" s="19">
        <v>0.13700000000000001</v>
      </c>
      <c r="L2210" s="19">
        <v>0.48299999999999998</v>
      </c>
      <c r="M2210" s="20">
        <v>20</v>
      </c>
      <c r="N2210" s="19">
        <v>48.878923766816101</v>
      </c>
      <c r="O2210" s="19">
        <v>13.452914798206301</v>
      </c>
      <c r="P2210" s="19">
        <v>83.408071748878896</v>
      </c>
    </row>
    <row r="2211" spans="1:16" ht="14.1" x14ac:dyDescent="0.5">
      <c r="A2211" t="s">
        <v>6934</v>
      </c>
      <c r="B2211" s="17" t="s">
        <v>6932</v>
      </c>
      <c r="C2211" t="s">
        <v>2441</v>
      </c>
      <c r="D2211" t="s">
        <v>6908</v>
      </c>
      <c r="E2211" t="s">
        <v>6909</v>
      </c>
      <c r="F2211" s="18">
        <v>1.49</v>
      </c>
      <c r="G2211" s="18">
        <v>0.66</v>
      </c>
      <c r="H2211" s="18">
        <v>2.46</v>
      </c>
      <c r="I2211" s="18">
        <v>4.6100000000000003</v>
      </c>
      <c r="J2211" s="19">
        <v>0.32300000000000001</v>
      </c>
      <c r="K2211" s="19">
        <v>0.14299999999999999</v>
      </c>
      <c r="L2211" s="19">
        <v>0.53400000000000003</v>
      </c>
      <c r="M2211" s="20">
        <v>20</v>
      </c>
      <c r="N2211" s="19">
        <v>28.699551569506699</v>
      </c>
      <c r="O2211" s="19">
        <v>16.143497757847499</v>
      </c>
      <c r="P2211" s="19">
        <v>89.686098654708502</v>
      </c>
    </row>
    <row r="2212" spans="1:16" ht="14.1" x14ac:dyDescent="0.5">
      <c r="A2212" t="s">
        <v>6935</v>
      </c>
      <c r="B2212" s="17" t="s">
        <v>6932</v>
      </c>
      <c r="C2212" t="s">
        <v>2441</v>
      </c>
      <c r="D2212" t="s">
        <v>6908</v>
      </c>
      <c r="E2212" t="s">
        <v>6909</v>
      </c>
      <c r="F2212" s="18">
        <v>2.06</v>
      </c>
      <c r="G2212" s="18">
        <v>0.91</v>
      </c>
      <c r="H2212" s="18">
        <v>4.5</v>
      </c>
      <c r="I2212" s="18">
        <v>7.47</v>
      </c>
      <c r="J2212" s="19">
        <v>0.27600000000000002</v>
      </c>
      <c r="K2212" s="19">
        <v>0.122</v>
      </c>
      <c r="L2212" s="19">
        <v>0.60199999999999998</v>
      </c>
      <c r="M2212" s="20">
        <v>22</v>
      </c>
      <c r="N2212" s="19">
        <v>17.4887892376682</v>
      </c>
      <c r="O2212" s="19">
        <v>12.1076233183857</v>
      </c>
      <c r="P2212" s="19">
        <v>88.789237668161405</v>
      </c>
    </row>
    <row r="2213" spans="1:16" ht="14.1" x14ac:dyDescent="0.5">
      <c r="A2213" t="s">
        <v>6936</v>
      </c>
      <c r="B2213" s="17" t="s">
        <v>6932</v>
      </c>
      <c r="C2213" t="s">
        <v>2441</v>
      </c>
      <c r="D2213" t="s">
        <v>6915</v>
      </c>
      <c r="E2213" t="s">
        <v>6916</v>
      </c>
      <c r="F2213" s="18">
        <v>6.05328</v>
      </c>
      <c r="G2213" s="18">
        <v>5.6267199999999997</v>
      </c>
      <c r="H2213" s="18">
        <v>4.49</v>
      </c>
      <c r="I2213" s="18">
        <v>16.170000000000002</v>
      </c>
      <c r="J2213" s="19">
        <v>0.374</v>
      </c>
      <c r="K2213" s="19">
        <v>0.34799999999999998</v>
      </c>
      <c r="L2213" s="19">
        <v>0.27800000000000002</v>
      </c>
      <c r="M2213" s="20">
        <v>25</v>
      </c>
      <c r="N2213" s="19">
        <v>44.843049327354301</v>
      </c>
      <c r="O2213" s="19">
        <v>69.506726457399097</v>
      </c>
      <c r="P2213" s="19">
        <v>47.982062780269104</v>
      </c>
    </row>
    <row r="2214" spans="1:16" ht="14.1" x14ac:dyDescent="0.5">
      <c r="A2214" t="s">
        <v>6937</v>
      </c>
      <c r="B2214" s="17" t="s">
        <v>6932</v>
      </c>
      <c r="C2214" t="s">
        <v>2441</v>
      </c>
      <c r="D2214" t="s">
        <v>6915</v>
      </c>
      <c r="E2214" t="s">
        <v>6916</v>
      </c>
      <c r="F2214" s="18">
        <v>11.82222</v>
      </c>
      <c r="G2214" s="18">
        <v>9.7177799999999994</v>
      </c>
      <c r="H2214" s="18">
        <v>7.47</v>
      </c>
      <c r="I2214" s="18">
        <v>29.01</v>
      </c>
      <c r="J2214" s="19">
        <v>0.40799999999999997</v>
      </c>
      <c r="K2214" s="19">
        <v>0.33500000000000002</v>
      </c>
      <c r="L2214" s="19">
        <v>0.25700000000000001</v>
      </c>
      <c r="M2214" s="20">
        <v>27</v>
      </c>
      <c r="N2214" s="19">
        <v>68.303571428571402</v>
      </c>
      <c r="O2214" s="19">
        <v>59.375</v>
      </c>
      <c r="P2214" s="19">
        <v>33.482142857142897</v>
      </c>
    </row>
    <row r="2215" spans="1:16" ht="14.1" x14ac:dyDescent="0.5">
      <c r="A2215" t="s">
        <v>6938</v>
      </c>
      <c r="B2215" s="17" t="s">
        <v>6932</v>
      </c>
      <c r="C2215" t="s">
        <v>2441</v>
      </c>
      <c r="D2215" t="s">
        <v>6915</v>
      </c>
      <c r="E2215" t="s">
        <v>6916</v>
      </c>
      <c r="F2215" s="18">
        <v>15.12</v>
      </c>
      <c r="G2215" s="18">
        <v>13.13</v>
      </c>
      <c r="H2215" s="18">
        <v>9.08</v>
      </c>
      <c r="I2215" s="18">
        <v>37.33</v>
      </c>
      <c r="J2215" s="19">
        <v>0.40500000000000003</v>
      </c>
      <c r="K2215" s="19">
        <v>0.35199999999999998</v>
      </c>
      <c r="L2215" s="19">
        <v>0.24299999999999999</v>
      </c>
      <c r="M2215" s="20">
        <v>27</v>
      </c>
      <c r="N2215" s="19">
        <v>67.857142857142904</v>
      </c>
      <c r="O2215" s="19">
        <v>63.392857142857103</v>
      </c>
      <c r="P2215" s="19">
        <v>26.339285714285701</v>
      </c>
    </row>
    <row r="2216" spans="1:16" ht="14.1" x14ac:dyDescent="0.5">
      <c r="A2216" t="s">
        <v>6939</v>
      </c>
      <c r="B2216" s="17" t="s">
        <v>6932</v>
      </c>
      <c r="C2216" t="s">
        <v>2441</v>
      </c>
      <c r="D2216" t="s">
        <v>6915</v>
      </c>
      <c r="E2216" t="s">
        <v>6916</v>
      </c>
      <c r="F2216" s="18">
        <v>29.92</v>
      </c>
      <c r="G2216" s="18">
        <v>33.14</v>
      </c>
      <c r="H2216" s="18">
        <v>19.79</v>
      </c>
      <c r="I2216" s="18">
        <v>82.85</v>
      </c>
      <c r="J2216" s="19">
        <v>0.36099999999999999</v>
      </c>
      <c r="K2216" s="19">
        <v>0.4</v>
      </c>
      <c r="L2216" s="19">
        <v>0.23899999999999999</v>
      </c>
      <c r="M2216" s="20">
        <v>29</v>
      </c>
      <c r="N2216" s="19">
        <v>71.748878923766796</v>
      </c>
      <c r="O2216" s="19">
        <v>61.883408071748903</v>
      </c>
      <c r="P2216" s="19">
        <v>29.596412556053799</v>
      </c>
    </row>
    <row r="2217" spans="1:16" ht="14.1" x14ac:dyDescent="0.5">
      <c r="A2217" t="s">
        <v>6940</v>
      </c>
      <c r="B2217" s="17" t="s">
        <v>6941</v>
      </c>
      <c r="C2217" t="s">
        <v>2441</v>
      </c>
      <c r="D2217" t="s">
        <v>6908</v>
      </c>
      <c r="E2217" t="s">
        <v>6909</v>
      </c>
      <c r="F2217" s="18">
        <v>0.48</v>
      </c>
      <c r="G2217" s="18">
        <v>0.59</v>
      </c>
      <c r="H2217" s="18">
        <v>0.97</v>
      </c>
      <c r="I2217" s="18">
        <v>2.04</v>
      </c>
      <c r="J2217" s="19">
        <v>0.23499999999999999</v>
      </c>
      <c r="K2217" s="19">
        <v>0.28899999999999998</v>
      </c>
      <c r="L2217" s="19">
        <v>0.47499999999999998</v>
      </c>
      <c r="M2217" s="20">
        <v>17</v>
      </c>
      <c r="N2217" s="19">
        <v>7.1748878923766801</v>
      </c>
      <c r="O2217" s="19">
        <v>68.609865470852</v>
      </c>
      <c r="P2217" s="19">
        <v>88.789237668161405</v>
      </c>
    </row>
    <row r="2218" spans="1:16" ht="14.1" x14ac:dyDescent="0.5">
      <c r="A2218" t="s">
        <v>6942</v>
      </c>
      <c r="B2218" s="17" t="s">
        <v>6941</v>
      </c>
      <c r="C2218" t="s">
        <v>2441</v>
      </c>
      <c r="D2218" t="s">
        <v>6908</v>
      </c>
      <c r="E2218" t="s">
        <v>6909</v>
      </c>
      <c r="F2218" s="18">
        <v>0.96</v>
      </c>
      <c r="G2218" s="18">
        <v>0.75</v>
      </c>
      <c r="H2218" s="18">
        <v>1.1000000000000001</v>
      </c>
      <c r="I2218" s="18">
        <v>2.81</v>
      </c>
      <c r="J2218" s="19">
        <v>0.34200000000000003</v>
      </c>
      <c r="K2218" s="19">
        <v>0.26700000000000002</v>
      </c>
      <c r="L2218" s="19">
        <v>0.39100000000000001</v>
      </c>
      <c r="M2218" s="20">
        <v>18</v>
      </c>
      <c r="N2218" s="19">
        <v>24.553571428571399</v>
      </c>
      <c r="O2218" s="19">
        <v>69.642857142857096</v>
      </c>
      <c r="P2218" s="19">
        <v>75</v>
      </c>
    </row>
    <row r="2219" spans="1:16" ht="14.1" x14ac:dyDescent="0.5">
      <c r="A2219" t="s">
        <v>6943</v>
      </c>
      <c r="B2219" s="17" t="s">
        <v>6941</v>
      </c>
      <c r="C2219" t="s">
        <v>2441</v>
      </c>
      <c r="D2219" t="s">
        <v>6908</v>
      </c>
      <c r="E2219" t="s">
        <v>6909</v>
      </c>
      <c r="F2219" s="18">
        <v>1.1399999999999999</v>
      </c>
      <c r="G2219" s="18">
        <v>0.99</v>
      </c>
      <c r="H2219" s="18">
        <v>1.48</v>
      </c>
      <c r="I2219" s="18">
        <v>3.61</v>
      </c>
      <c r="J2219" s="19">
        <v>0.316</v>
      </c>
      <c r="K2219" s="19">
        <v>0.27400000000000002</v>
      </c>
      <c r="L2219" s="19">
        <v>0.41</v>
      </c>
      <c r="M2219" s="20">
        <v>19</v>
      </c>
      <c r="N2219" s="19">
        <v>21.973094170403598</v>
      </c>
      <c r="O2219" s="19">
        <v>61.883408071748903</v>
      </c>
      <c r="P2219" s="19">
        <v>74.887892376681606</v>
      </c>
    </row>
    <row r="2220" spans="1:16" ht="14.1" x14ac:dyDescent="0.5">
      <c r="A2220" t="s">
        <v>6944</v>
      </c>
      <c r="B2220" s="17" t="s">
        <v>6941</v>
      </c>
      <c r="C2220" t="s">
        <v>2441</v>
      </c>
      <c r="D2220" t="s">
        <v>6908</v>
      </c>
      <c r="E2220" t="s">
        <v>6909</v>
      </c>
      <c r="F2220" s="18">
        <v>1.69</v>
      </c>
      <c r="G2220" s="18">
        <v>1.79</v>
      </c>
      <c r="H2220" s="18">
        <v>2.1800000000000002</v>
      </c>
      <c r="I2220" s="18">
        <v>5.66</v>
      </c>
      <c r="J2220" s="19">
        <v>0.29899999999999999</v>
      </c>
      <c r="K2220" s="19">
        <v>0.316</v>
      </c>
      <c r="L2220" s="19">
        <v>0.38500000000000001</v>
      </c>
      <c r="M2220" s="20">
        <v>21</v>
      </c>
      <c r="N2220" s="19">
        <v>21.428571428571399</v>
      </c>
      <c r="O2220" s="19">
        <v>58.928571428571402</v>
      </c>
      <c r="P2220" s="19">
        <v>69.642857142857096</v>
      </c>
    </row>
    <row r="2221" spans="1:16" ht="14.1" x14ac:dyDescent="0.5">
      <c r="A2221" t="s">
        <v>6945</v>
      </c>
      <c r="B2221" s="17" t="s">
        <v>6946</v>
      </c>
      <c r="C2221" t="s">
        <v>2441</v>
      </c>
      <c r="D2221" t="s">
        <v>6947</v>
      </c>
      <c r="E2221" t="s">
        <v>6948</v>
      </c>
      <c r="F2221" s="18">
        <v>6.4000000000000001E-2</v>
      </c>
      <c r="G2221" s="18">
        <v>2.1999999999999999E-2</v>
      </c>
      <c r="H2221" s="18">
        <v>4.3999999999999997E-2</v>
      </c>
      <c r="I2221" s="18">
        <v>0.13</v>
      </c>
      <c r="J2221" s="19">
        <v>0.49230000000000002</v>
      </c>
      <c r="K2221" s="19">
        <v>0.16919999999999999</v>
      </c>
      <c r="L2221" s="19">
        <v>0.33850000000000002</v>
      </c>
      <c r="M2221" s="20">
        <v>6</v>
      </c>
      <c r="N2221" s="19">
        <v>41.964285714285701</v>
      </c>
      <c r="O2221" s="19">
        <v>48.214285714285701</v>
      </c>
      <c r="P2221" s="19">
        <v>70.535714285714306</v>
      </c>
    </row>
    <row r="2222" spans="1:16" ht="14.1" x14ac:dyDescent="0.5">
      <c r="A2222" t="s">
        <v>6949</v>
      </c>
      <c r="B2222" s="17" t="s">
        <v>6946</v>
      </c>
      <c r="C2222" t="s">
        <v>2441</v>
      </c>
      <c r="D2222" t="s">
        <v>6947</v>
      </c>
      <c r="E2222" t="s">
        <v>6948</v>
      </c>
      <c r="F2222" s="18">
        <v>8.7999999999999995E-2</v>
      </c>
      <c r="G2222" s="18">
        <v>3.3000000000000002E-2</v>
      </c>
      <c r="H2222" s="18">
        <v>5.8999999999999997E-2</v>
      </c>
      <c r="I2222" s="18">
        <v>0.18</v>
      </c>
      <c r="J2222" s="19">
        <v>0.4889</v>
      </c>
      <c r="K2222" s="19">
        <v>0.18329999999999999</v>
      </c>
      <c r="L2222" s="19">
        <v>0.32779999999999998</v>
      </c>
      <c r="M2222" s="20">
        <v>7</v>
      </c>
      <c r="N2222" s="19">
        <v>40.807174887892401</v>
      </c>
      <c r="O2222" s="19">
        <v>56.053811659192803</v>
      </c>
      <c r="P2222" s="19">
        <v>62.331838565022402</v>
      </c>
    </row>
    <row r="2223" spans="1:16" ht="14.1" x14ac:dyDescent="0.5">
      <c r="A2223" t="s">
        <v>6950</v>
      </c>
      <c r="B2223" s="17" t="s">
        <v>6946</v>
      </c>
      <c r="C2223" t="s">
        <v>2441</v>
      </c>
      <c r="D2223" t="s">
        <v>6947</v>
      </c>
      <c r="E2223" t="s">
        <v>6948</v>
      </c>
      <c r="F2223" s="18">
        <v>0.112</v>
      </c>
      <c r="G2223" s="18">
        <v>3.5999999999999997E-2</v>
      </c>
      <c r="H2223" s="18">
        <v>6.3E-2</v>
      </c>
      <c r="I2223" s="18">
        <v>0.21099999999999999</v>
      </c>
      <c r="J2223" s="19">
        <v>0.53080000000000005</v>
      </c>
      <c r="K2223" s="19">
        <v>0.1706</v>
      </c>
      <c r="L2223" s="19">
        <v>0.29859999999999998</v>
      </c>
      <c r="M2223" s="20">
        <v>8</v>
      </c>
      <c r="N2223" s="19">
        <v>61.434977578475298</v>
      </c>
      <c r="O2223" s="19">
        <v>45.739910313901298</v>
      </c>
      <c r="P2223" s="19">
        <v>48.878923766816101</v>
      </c>
    </row>
    <row r="2224" spans="1:16" ht="14.1" x14ac:dyDescent="0.5">
      <c r="A2224" t="s">
        <v>6951</v>
      </c>
      <c r="B2224" s="17" t="s">
        <v>6946</v>
      </c>
      <c r="C2224" t="s">
        <v>2441</v>
      </c>
      <c r="D2224" t="s">
        <v>6947</v>
      </c>
      <c r="E2224" t="s">
        <v>6948</v>
      </c>
      <c r="F2224" s="18">
        <v>0.14599999999999999</v>
      </c>
      <c r="G2224" s="18">
        <v>4.5999999999999999E-2</v>
      </c>
      <c r="H2224" s="18">
        <v>8.1000000000000003E-2</v>
      </c>
      <c r="I2224" s="18">
        <v>0.27300000000000002</v>
      </c>
      <c r="J2224" s="19">
        <v>0.53480000000000005</v>
      </c>
      <c r="K2224" s="19">
        <v>0.16850000000000001</v>
      </c>
      <c r="L2224" s="19">
        <v>0.29670000000000002</v>
      </c>
      <c r="M2224" s="20">
        <v>9</v>
      </c>
      <c r="N2224" s="19">
        <v>66.517857142857096</v>
      </c>
      <c r="O2224" s="19">
        <v>41.071428571428598</v>
      </c>
      <c r="P2224" s="19">
        <v>45.982142857142897</v>
      </c>
    </row>
    <row r="2225" spans="1:16" ht="14.1" x14ac:dyDescent="0.5">
      <c r="A2225" t="s">
        <v>6952</v>
      </c>
      <c r="B2225" s="17" t="s">
        <v>6946</v>
      </c>
      <c r="C2225" t="s">
        <v>2441</v>
      </c>
      <c r="D2225" t="s">
        <v>6947</v>
      </c>
      <c r="E2225" t="s">
        <v>6948</v>
      </c>
      <c r="F2225" s="18">
        <v>0.22600000000000001</v>
      </c>
      <c r="G2225" s="18">
        <v>7.3999999999999996E-2</v>
      </c>
      <c r="H2225" s="18">
        <v>0.104</v>
      </c>
      <c r="I2225" s="18">
        <v>0.40400000000000003</v>
      </c>
      <c r="J2225" s="19">
        <v>0.55940000000000001</v>
      </c>
      <c r="K2225" s="19">
        <v>0.1832</v>
      </c>
      <c r="L2225" s="19">
        <v>0.25740000000000002</v>
      </c>
      <c r="M2225" s="20">
        <v>10</v>
      </c>
      <c r="N2225" s="19">
        <v>74.4394618834081</v>
      </c>
      <c r="O2225" s="19">
        <v>47.533632286995498</v>
      </c>
      <c r="P2225" s="19">
        <v>31.390134529148</v>
      </c>
    </row>
    <row r="2226" spans="1:16" ht="14.1" x14ac:dyDescent="0.5">
      <c r="A2226" t="s">
        <v>6953</v>
      </c>
      <c r="B2226" s="17" t="s">
        <v>6946</v>
      </c>
      <c r="C2226" t="s">
        <v>2441</v>
      </c>
      <c r="D2226" t="s">
        <v>6947</v>
      </c>
      <c r="E2226" t="s">
        <v>6948</v>
      </c>
      <c r="F2226" s="18">
        <v>0.45700000000000002</v>
      </c>
      <c r="G2226" s="18">
        <v>0.161</v>
      </c>
      <c r="H2226" s="18">
        <v>0.19900000000000001</v>
      </c>
      <c r="I2226" s="18">
        <v>0.81699999999999995</v>
      </c>
      <c r="J2226" s="19">
        <v>0.55940000000000001</v>
      </c>
      <c r="K2226" s="19">
        <v>0.1971</v>
      </c>
      <c r="L2226" s="19">
        <v>0.24360000000000001</v>
      </c>
      <c r="M2226" s="20">
        <v>13</v>
      </c>
      <c r="N2226" s="19">
        <v>68.609865470852</v>
      </c>
      <c r="O2226" s="19">
        <v>48.878923766816101</v>
      </c>
      <c r="P2226" s="19">
        <v>34.529147982062803</v>
      </c>
    </row>
    <row r="2227" spans="1:16" ht="14.1" x14ac:dyDescent="0.5">
      <c r="A2227" t="s">
        <v>6954</v>
      </c>
      <c r="B2227" s="17" t="s">
        <v>6946</v>
      </c>
      <c r="C2227" t="s">
        <v>2441</v>
      </c>
      <c r="D2227" t="s">
        <v>6947</v>
      </c>
      <c r="E2227" t="s">
        <v>6948</v>
      </c>
      <c r="F2227" s="18">
        <v>0.73694000000000004</v>
      </c>
      <c r="G2227" s="18">
        <v>0.30385000000000001</v>
      </c>
      <c r="H2227" s="18">
        <v>0.38721</v>
      </c>
      <c r="I2227" s="18">
        <v>1.4279999999999999</v>
      </c>
      <c r="J2227" s="19">
        <v>0.51600000000000001</v>
      </c>
      <c r="K2227" s="19">
        <v>0.21299999999999999</v>
      </c>
      <c r="L2227" s="19">
        <v>0.27100000000000002</v>
      </c>
      <c r="M2227" s="20">
        <v>15</v>
      </c>
      <c r="N2227" s="19">
        <v>63.392857142857103</v>
      </c>
      <c r="O2227" s="19">
        <v>47.321428571428598</v>
      </c>
      <c r="P2227" s="19">
        <v>41.071428571428598</v>
      </c>
    </row>
    <row r="2228" spans="1:16" ht="14.1" x14ac:dyDescent="0.5">
      <c r="A2228" t="s">
        <v>6955</v>
      </c>
      <c r="B2228" s="17" t="s">
        <v>6946</v>
      </c>
      <c r="C2228" t="s">
        <v>2441</v>
      </c>
      <c r="D2228" t="s">
        <v>6947</v>
      </c>
      <c r="E2228" t="s">
        <v>6948</v>
      </c>
      <c r="F2228" s="18">
        <v>0.66800000000000004</v>
      </c>
      <c r="G2228" s="18">
        <v>0.34399999999999997</v>
      </c>
      <c r="H2228" s="18">
        <v>0.41599999999999998</v>
      </c>
      <c r="I2228" s="18">
        <v>1.4279999999999999</v>
      </c>
      <c r="J2228" s="19">
        <v>0.46779999999999999</v>
      </c>
      <c r="K2228" s="19">
        <v>0.2409</v>
      </c>
      <c r="L2228" s="19">
        <v>0.2913</v>
      </c>
      <c r="M2228" s="20">
        <v>15</v>
      </c>
      <c r="N2228" s="19">
        <v>43.75</v>
      </c>
      <c r="O2228" s="19">
        <v>57.142857142857103</v>
      </c>
      <c r="P2228" s="19">
        <v>45.089285714285701</v>
      </c>
    </row>
    <row r="2229" spans="1:16" ht="14.1" x14ac:dyDescent="0.5">
      <c r="A2229" t="s">
        <v>6956</v>
      </c>
      <c r="B2229" s="17" t="s">
        <v>6946</v>
      </c>
      <c r="C2229" t="s">
        <v>2441</v>
      </c>
      <c r="D2229" t="s">
        <v>6947</v>
      </c>
      <c r="E2229" t="s">
        <v>6948</v>
      </c>
      <c r="F2229" s="18">
        <v>0.85699999999999998</v>
      </c>
      <c r="G2229" s="18">
        <v>0.4</v>
      </c>
      <c r="H2229" s="18">
        <v>0.441</v>
      </c>
      <c r="I2229" s="18">
        <v>1.698</v>
      </c>
      <c r="J2229" s="19">
        <v>0.50470000000000004</v>
      </c>
      <c r="K2229" s="19">
        <v>0.2356</v>
      </c>
      <c r="L2229" s="19">
        <v>0.25969999999999999</v>
      </c>
      <c r="M2229" s="20">
        <v>16</v>
      </c>
      <c r="N2229" s="19">
        <v>66.816143497757807</v>
      </c>
      <c r="O2229" s="19">
        <v>56.502242152466401</v>
      </c>
      <c r="P2229" s="19">
        <v>34.977578475336301</v>
      </c>
    </row>
    <row r="2230" spans="1:16" ht="14.1" x14ac:dyDescent="0.5">
      <c r="A2230" t="s">
        <v>6957</v>
      </c>
      <c r="B2230" s="17" t="s">
        <v>6946</v>
      </c>
      <c r="C2230" t="s">
        <v>2441</v>
      </c>
      <c r="D2230" t="s">
        <v>6947</v>
      </c>
      <c r="E2230" t="s">
        <v>6948</v>
      </c>
      <c r="F2230" s="18">
        <v>0.88300000000000001</v>
      </c>
      <c r="G2230" s="18">
        <v>0.39400000000000002</v>
      </c>
      <c r="H2230" s="18">
        <v>0.51500000000000001</v>
      </c>
      <c r="I2230" s="18">
        <v>1.792</v>
      </c>
      <c r="J2230" s="19">
        <v>0.49270000000000003</v>
      </c>
      <c r="K2230" s="19">
        <v>0.21990000000000001</v>
      </c>
      <c r="L2230" s="19">
        <v>0.28739999999999999</v>
      </c>
      <c r="M2230" s="20">
        <v>16</v>
      </c>
      <c r="N2230" s="19">
        <v>59.192825112107599</v>
      </c>
      <c r="O2230" s="19">
        <v>50.224215246636803</v>
      </c>
      <c r="P2230" s="19">
        <v>45.291479820627799</v>
      </c>
    </row>
    <row r="2231" spans="1:16" ht="14.1" x14ac:dyDescent="0.5">
      <c r="A2231" t="s">
        <v>6958</v>
      </c>
      <c r="B2231" s="17" t="s">
        <v>6946</v>
      </c>
      <c r="C2231" t="s">
        <v>2441</v>
      </c>
      <c r="D2231" t="s">
        <v>6947</v>
      </c>
      <c r="E2231" t="s">
        <v>6948</v>
      </c>
      <c r="F2231" s="18">
        <v>1.417</v>
      </c>
      <c r="G2231" s="18">
        <v>0.81</v>
      </c>
      <c r="H2231" s="18">
        <v>1.01</v>
      </c>
      <c r="I2231" s="18">
        <v>3.2370000000000001</v>
      </c>
      <c r="J2231" s="19">
        <v>0.43780000000000002</v>
      </c>
      <c r="K2231" s="19">
        <v>0.25019999999999998</v>
      </c>
      <c r="L2231" s="19">
        <v>0.312</v>
      </c>
      <c r="M2231" s="20">
        <v>19</v>
      </c>
      <c r="N2231" s="19">
        <v>53.363228699551598</v>
      </c>
      <c r="O2231" s="19">
        <v>52.914798206278</v>
      </c>
      <c r="P2231" s="19">
        <v>54.708520179372201</v>
      </c>
    </row>
    <row r="2232" spans="1:16" ht="14.1" x14ac:dyDescent="0.5">
      <c r="A2232" t="s">
        <v>6959</v>
      </c>
      <c r="B2232" s="17" t="s">
        <v>6946</v>
      </c>
      <c r="C2232" t="s">
        <v>2441</v>
      </c>
      <c r="D2232" t="s">
        <v>6947</v>
      </c>
      <c r="E2232" t="s">
        <v>6948</v>
      </c>
      <c r="F2232" s="18">
        <v>1.7589999999999999</v>
      </c>
      <c r="G2232" s="18">
        <v>1.115</v>
      </c>
      <c r="H2232" s="18">
        <v>1.224</v>
      </c>
      <c r="I2232" s="18">
        <v>4.0979999999999999</v>
      </c>
      <c r="J2232" s="19">
        <v>0.42920000000000003</v>
      </c>
      <c r="K2232" s="19">
        <v>0.27210000000000001</v>
      </c>
      <c r="L2232" s="19">
        <v>0.29870000000000002</v>
      </c>
      <c r="M2232" s="20">
        <v>20</v>
      </c>
      <c r="N2232" s="19">
        <v>63.228699551569498</v>
      </c>
      <c r="O2232" s="19">
        <v>55.605381165919297</v>
      </c>
      <c r="P2232" s="19">
        <v>43.0493273542601</v>
      </c>
    </row>
    <row r="2233" spans="1:16" ht="14.1" x14ac:dyDescent="0.5">
      <c r="A2233" t="s">
        <v>6960</v>
      </c>
      <c r="B2233" s="17" t="s">
        <v>6946</v>
      </c>
      <c r="C2233" t="s">
        <v>2441</v>
      </c>
      <c r="D2233" t="s">
        <v>6947</v>
      </c>
      <c r="E2233" t="s">
        <v>6948</v>
      </c>
      <c r="F2233" s="18">
        <v>2.1196899999999999</v>
      </c>
      <c r="G2233" s="18">
        <v>1.15733</v>
      </c>
      <c r="H2233" s="18">
        <v>1.1609799999999999</v>
      </c>
      <c r="I2233" s="18">
        <v>4.4379999999999997</v>
      </c>
      <c r="J2233" s="19">
        <v>0.47799999999999998</v>
      </c>
      <c r="K2233" s="19">
        <v>0.26100000000000001</v>
      </c>
      <c r="L2233" s="19">
        <v>0.26200000000000001</v>
      </c>
      <c r="M2233" s="20">
        <v>20</v>
      </c>
      <c r="N2233" s="19">
        <v>76.233183856502194</v>
      </c>
      <c r="O2233" s="19">
        <v>53.363228699551598</v>
      </c>
      <c r="P2233" s="19">
        <v>34.529147982062803</v>
      </c>
    </row>
    <row r="2234" spans="1:16" ht="14.1" x14ac:dyDescent="0.5">
      <c r="A2234" t="s">
        <v>6961</v>
      </c>
      <c r="B2234" s="17" t="s">
        <v>6946</v>
      </c>
      <c r="C2234" t="s">
        <v>2441</v>
      </c>
      <c r="D2234" t="s">
        <v>6947</v>
      </c>
      <c r="E2234" t="s">
        <v>6948</v>
      </c>
      <c r="F2234" s="18">
        <v>2.0030000000000001</v>
      </c>
      <c r="G2234" s="18">
        <v>1.2709999999999999</v>
      </c>
      <c r="H2234" s="18">
        <v>1.1639999999999999</v>
      </c>
      <c r="I2234" s="18">
        <v>4.4379999999999997</v>
      </c>
      <c r="J2234" s="19">
        <v>0.45129999999999998</v>
      </c>
      <c r="K2234" s="19">
        <v>0.28639999999999999</v>
      </c>
      <c r="L2234" s="19">
        <v>0.26229999999999998</v>
      </c>
      <c r="M2234" s="20">
        <v>20</v>
      </c>
      <c r="N2234" s="19">
        <v>68.609865470852</v>
      </c>
      <c r="O2234" s="19">
        <v>58.7443946188341</v>
      </c>
      <c r="P2234" s="19">
        <v>34.977578475336301</v>
      </c>
    </row>
    <row r="2235" spans="1:16" ht="14.1" x14ac:dyDescent="0.5">
      <c r="A2235" t="s">
        <v>6962</v>
      </c>
      <c r="B2235" s="17" t="s">
        <v>6946</v>
      </c>
      <c r="C2235" t="s">
        <v>2441</v>
      </c>
      <c r="D2235" t="s">
        <v>6963</v>
      </c>
      <c r="E2235" t="s">
        <v>6964</v>
      </c>
      <c r="F2235" s="18">
        <v>19.18319</v>
      </c>
      <c r="G2235" s="18">
        <v>49.456650000000003</v>
      </c>
      <c r="H2235" s="18">
        <v>45.460160000000002</v>
      </c>
      <c r="I2235" s="18">
        <v>114.1</v>
      </c>
      <c r="J2235" s="19">
        <v>0.16800000000000001</v>
      </c>
      <c r="K2235" s="19">
        <v>0.433</v>
      </c>
      <c r="L2235" s="19">
        <v>0.39800000000000002</v>
      </c>
      <c r="M2235" s="20">
        <v>29</v>
      </c>
      <c r="N2235" s="19">
        <v>9.4170403587443907</v>
      </c>
      <c r="O2235" s="19">
        <v>73.542600896861003</v>
      </c>
      <c r="P2235" s="19">
        <v>70.852017937219699</v>
      </c>
    </row>
    <row r="2236" spans="1:16" ht="14.1" x14ac:dyDescent="0.5">
      <c r="A2236" t="s">
        <v>6965</v>
      </c>
      <c r="B2236" s="17" t="s">
        <v>6946</v>
      </c>
      <c r="C2236" t="s">
        <v>2441</v>
      </c>
      <c r="D2236" t="s">
        <v>6963</v>
      </c>
      <c r="E2236" t="s">
        <v>6964</v>
      </c>
      <c r="F2236" s="18">
        <v>27.8</v>
      </c>
      <c r="G2236" s="18">
        <v>77.900000000000006</v>
      </c>
      <c r="H2236" s="18">
        <v>38.299999999999997</v>
      </c>
      <c r="I2236" s="18">
        <v>144</v>
      </c>
      <c r="J2236" s="19">
        <v>0.193</v>
      </c>
      <c r="K2236" s="19">
        <v>0.54100000000000004</v>
      </c>
      <c r="L2236" s="19">
        <v>0.26600000000000001</v>
      </c>
      <c r="M2236" s="20">
        <v>30</v>
      </c>
      <c r="N2236" s="19">
        <v>45.535714285714299</v>
      </c>
      <c r="O2236" s="19">
        <v>65.625</v>
      </c>
      <c r="P2236" s="19">
        <v>45.982142857142897</v>
      </c>
    </row>
    <row r="2237" spans="1:16" ht="14.1" x14ac:dyDescent="0.5">
      <c r="A2237" t="s">
        <v>6966</v>
      </c>
      <c r="B2237" s="17" t="s">
        <v>498</v>
      </c>
      <c r="C2237" t="s">
        <v>5299</v>
      </c>
      <c r="D2237" t="s">
        <v>6967</v>
      </c>
      <c r="E2237" t="s">
        <v>6968</v>
      </c>
      <c r="F2237" s="18">
        <v>0.20873</v>
      </c>
      <c r="G2237" s="18">
        <v>0.15817000000000001</v>
      </c>
      <c r="H2237" s="18">
        <v>0.52159999999999995</v>
      </c>
      <c r="I2237" s="18">
        <v>0.87729000000000001</v>
      </c>
      <c r="J2237" s="19">
        <v>0.23799999999999999</v>
      </c>
      <c r="K2237" s="19">
        <v>0.18</v>
      </c>
      <c r="L2237" s="19">
        <v>0.59499999999999997</v>
      </c>
      <c r="M2237" s="20">
        <v>13</v>
      </c>
      <c r="N2237" s="19">
        <v>1.79372197309417</v>
      </c>
      <c r="O2237" s="19">
        <v>40.807174887892401</v>
      </c>
      <c r="P2237" s="19">
        <v>98.654708520179398</v>
      </c>
    </row>
    <row r="2238" spans="1:16" ht="14.1" x14ac:dyDescent="0.5">
      <c r="A2238" t="s">
        <v>6969</v>
      </c>
      <c r="B2238" s="17" t="s">
        <v>498</v>
      </c>
      <c r="C2238" t="s">
        <v>5299</v>
      </c>
      <c r="D2238" t="s">
        <v>6967</v>
      </c>
      <c r="E2238" t="s">
        <v>6968</v>
      </c>
      <c r="F2238" s="18">
        <v>0.71540000000000004</v>
      </c>
      <c r="G2238" s="18">
        <v>0.61258999999999997</v>
      </c>
      <c r="H2238" s="18">
        <v>0.23507</v>
      </c>
      <c r="I2238" s="18">
        <v>1.55844</v>
      </c>
      <c r="J2238" s="19">
        <v>0.45900000000000002</v>
      </c>
      <c r="K2238" s="19">
        <v>0.39300000000000002</v>
      </c>
      <c r="L2238" s="19">
        <v>0.151</v>
      </c>
      <c r="M2238" s="20">
        <v>16</v>
      </c>
      <c r="N2238" s="19">
        <v>46.188340807174903</v>
      </c>
      <c r="O2238" s="19">
        <v>94.170403587444</v>
      </c>
      <c r="P2238" s="19">
        <v>4.4843049327354301</v>
      </c>
    </row>
    <row r="2239" spans="1:16" ht="14.1" x14ac:dyDescent="0.5">
      <c r="A2239" t="s">
        <v>6970</v>
      </c>
      <c r="B2239" s="17" t="s">
        <v>498</v>
      </c>
      <c r="C2239" t="s">
        <v>5299</v>
      </c>
      <c r="D2239" t="s">
        <v>6967</v>
      </c>
      <c r="E2239" t="s">
        <v>6968</v>
      </c>
      <c r="F2239" s="18">
        <v>0.5494</v>
      </c>
      <c r="G2239" s="18">
        <v>0.32790000000000002</v>
      </c>
      <c r="H2239" s="18">
        <v>1.30748</v>
      </c>
      <c r="I2239" s="18">
        <v>2.17232</v>
      </c>
      <c r="J2239" s="19">
        <v>0.253</v>
      </c>
      <c r="K2239" s="19">
        <v>0.151</v>
      </c>
      <c r="L2239" s="19">
        <v>0.60199999999999998</v>
      </c>
      <c r="M2239" s="20">
        <v>17</v>
      </c>
      <c r="N2239" s="19">
        <v>8.9686098654708495</v>
      </c>
      <c r="O2239" s="19">
        <v>21.973094170403598</v>
      </c>
      <c r="P2239" s="19">
        <v>97.757847533632301</v>
      </c>
    </row>
    <row r="2240" spans="1:16" ht="14.1" x14ac:dyDescent="0.5">
      <c r="A2240" t="s">
        <v>6971</v>
      </c>
      <c r="B2240" s="17" t="s">
        <v>498</v>
      </c>
      <c r="C2240" t="s">
        <v>5299</v>
      </c>
      <c r="D2240" t="s">
        <v>6967</v>
      </c>
      <c r="E2240" t="s">
        <v>6968</v>
      </c>
      <c r="F2240" s="18">
        <v>1.8585100000000001</v>
      </c>
      <c r="G2240" s="18">
        <v>0.73304000000000002</v>
      </c>
      <c r="H2240" s="18">
        <v>1.9623299999999999</v>
      </c>
      <c r="I2240" s="18">
        <v>4.5117500000000001</v>
      </c>
      <c r="J2240" s="19">
        <v>0.41199999999999998</v>
      </c>
      <c r="K2240" s="19">
        <v>0.16200000000000001</v>
      </c>
      <c r="L2240" s="19">
        <v>0.435</v>
      </c>
      <c r="M2240" s="20">
        <v>20</v>
      </c>
      <c r="N2240" s="19">
        <v>57.399103139013498</v>
      </c>
      <c r="O2240" s="19">
        <v>21.973094170403598</v>
      </c>
      <c r="P2240" s="19">
        <v>76.681614349775799</v>
      </c>
    </row>
    <row r="2241" spans="1:16" ht="14.1" x14ac:dyDescent="0.5">
      <c r="A2241" t="s">
        <v>6972</v>
      </c>
      <c r="B2241" s="17" t="s">
        <v>498</v>
      </c>
      <c r="C2241" t="s">
        <v>5299</v>
      </c>
      <c r="D2241" t="s">
        <v>6967</v>
      </c>
      <c r="E2241" t="s">
        <v>6968</v>
      </c>
      <c r="F2241" s="18">
        <v>2.80789</v>
      </c>
      <c r="G2241" s="18">
        <v>2.5042900000000001</v>
      </c>
      <c r="H2241" s="18">
        <v>1.2748600000000001</v>
      </c>
      <c r="I2241" s="18">
        <v>6.5454499999999998</v>
      </c>
      <c r="J2241" s="19">
        <v>0.42899999999999999</v>
      </c>
      <c r="K2241" s="19">
        <v>0.38300000000000001</v>
      </c>
      <c r="L2241" s="19">
        <v>0.19500000000000001</v>
      </c>
      <c r="M2241" s="20">
        <v>21</v>
      </c>
      <c r="N2241" s="19">
        <v>62.053571428571402</v>
      </c>
      <c r="O2241" s="19">
        <v>76.785714285714306</v>
      </c>
      <c r="P2241" s="19">
        <v>24.1071428571429</v>
      </c>
    </row>
    <row r="2242" spans="1:16" ht="14.1" x14ac:dyDescent="0.5">
      <c r="A2242" t="s">
        <v>6973</v>
      </c>
      <c r="B2242" s="17" t="s">
        <v>498</v>
      </c>
      <c r="C2242" t="s">
        <v>5299</v>
      </c>
      <c r="D2242" t="s">
        <v>6967</v>
      </c>
      <c r="E2242" t="s">
        <v>6968</v>
      </c>
      <c r="F2242" s="18">
        <v>3.5320800000000001</v>
      </c>
      <c r="G2242" s="18">
        <v>2.2641499999999999</v>
      </c>
      <c r="H2242" s="18">
        <v>2.2493799999999999</v>
      </c>
      <c r="I2242" s="18">
        <v>8</v>
      </c>
      <c r="J2242" s="19">
        <v>0.442</v>
      </c>
      <c r="K2242" s="19">
        <v>0.28299999999999997</v>
      </c>
      <c r="L2242" s="19">
        <v>0.28100000000000003</v>
      </c>
      <c r="M2242" s="20">
        <v>22</v>
      </c>
      <c r="N2242" s="19">
        <v>58.7443946188341</v>
      </c>
      <c r="O2242" s="19">
        <v>61.434977578475298</v>
      </c>
      <c r="P2242" s="19">
        <v>41.2556053811659</v>
      </c>
    </row>
    <row r="2243" spans="1:16" ht="14.1" x14ac:dyDescent="0.5">
      <c r="A2243" t="s">
        <v>6974</v>
      </c>
      <c r="B2243" s="17" t="s">
        <v>498</v>
      </c>
      <c r="C2243" t="s">
        <v>5299</v>
      </c>
      <c r="D2243" t="s">
        <v>6967</v>
      </c>
      <c r="E2243" t="s">
        <v>6968</v>
      </c>
      <c r="F2243" s="18">
        <v>4.9785899999999996</v>
      </c>
      <c r="G2243" s="18">
        <v>2.4814799999999999</v>
      </c>
      <c r="H2243" s="18">
        <v>2.9066700000000001</v>
      </c>
      <c r="I2243" s="18">
        <v>10.3377</v>
      </c>
      <c r="J2243" s="19">
        <v>0.48199999999999998</v>
      </c>
      <c r="K2243" s="19">
        <v>0.24</v>
      </c>
      <c r="L2243" s="19">
        <v>0.28100000000000003</v>
      </c>
      <c r="M2243" s="20">
        <v>23</v>
      </c>
      <c r="N2243" s="19">
        <v>74.4394618834081</v>
      </c>
      <c r="O2243" s="19">
        <v>39.461883408071699</v>
      </c>
      <c r="P2243" s="19">
        <v>48.430493273542602</v>
      </c>
    </row>
    <row r="2244" spans="1:16" ht="14.1" x14ac:dyDescent="0.5">
      <c r="A2244" t="s">
        <v>6975</v>
      </c>
      <c r="B2244" s="17" t="s">
        <v>498</v>
      </c>
      <c r="C2244" t="s">
        <v>5299</v>
      </c>
      <c r="D2244" t="s">
        <v>6967</v>
      </c>
      <c r="E2244" t="s">
        <v>6968</v>
      </c>
      <c r="F2244" s="18">
        <v>5.3203899999999997</v>
      </c>
      <c r="G2244" s="18">
        <v>2.5409099999999998</v>
      </c>
      <c r="H2244" s="18">
        <v>3.8190200000000001</v>
      </c>
      <c r="I2244" s="18">
        <v>11.488300000000001</v>
      </c>
      <c r="J2244" s="19">
        <v>0.46300000000000002</v>
      </c>
      <c r="K2244" s="19">
        <v>0.221</v>
      </c>
      <c r="L2244" s="19">
        <v>0.33200000000000002</v>
      </c>
      <c r="M2244" s="20">
        <v>23</v>
      </c>
      <c r="N2244" s="19">
        <v>67.264573991031398</v>
      </c>
      <c r="O2244" s="19">
        <v>31.838565022421498</v>
      </c>
      <c r="P2244" s="19">
        <v>61.434977578475298</v>
      </c>
    </row>
    <row r="2245" spans="1:16" ht="14.1" x14ac:dyDescent="0.5">
      <c r="A2245" t="s">
        <v>6976</v>
      </c>
      <c r="B2245" s="17" t="s">
        <v>498</v>
      </c>
      <c r="C2245" t="s">
        <v>5299</v>
      </c>
      <c r="D2245" t="s">
        <v>6967</v>
      </c>
      <c r="E2245" t="s">
        <v>6968</v>
      </c>
      <c r="F2245" s="18">
        <v>7.0723500000000001</v>
      </c>
      <c r="G2245" s="18">
        <v>4.0873499999999998</v>
      </c>
      <c r="H2245" s="18">
        <v>4.08507</v>
      </c>
      <c r="I2245" s="18">
        <v>14.997400000000001</v>
      </c>
      <c r="J2245" s="19">
        <v>0.47199999999999998</v>
      </c>
      <c r="K2245" s="19">
        <v>0.27300000000000002</v>
      </c>
      <c r="L2245" s="19">
        <v>0.27200000000000002</v>
      </c>
      <c r="M2245" s="20">
        <v>25</v>
      </c>
      <c r="N2245" s="19">
        <v>72.645739910313907</v>
      </c>
      <c r="O2245" s="19">
        <v>45.739910313901298</v>
      </c>
      <c r="P2245" s="19">
        <v>45.739910313901298</v>
      </c>
    </row>
    <row r="2246" spans="1:16" ht="14.1" x14ac:dyDescent="0.5">
      <c r="A2246" t="s">
        <v>6977</v>
      </c>
      <c r="B2246" s="17" t="s">
        <v>6978</v>
      </c>
      <c r="C2246" t="s">
        <v>5433</v>
      </c>
      <c r="D2246" t="s">
        <v>5434</v>
      </c>
      <c r="E2246" t="s">
        <v>5435</v>
      </c>
      <c r="F2246" s="18">
        <v>0.84999000000000002</v>
      </c>
      <c r="G2246" s="18">
        <v>0.28282000000000002</v>
      </c>
      <c r="H2246" s="18">
        <v>0.31719000000000003</v>
      </c>
      <c r="I2246" s="18">
        <v>1.45</v>
      </c>
      <c r="J2246" s="19">
        <v>0.58599999999999997</v>
      </c>
      <c r="K2246" s="19">
        <v>0.19500000000000001</v>
      </c>
      <c r="L2246" s="19">
        <v>0.219</v>
      </c>
      <c r="M2246" s="20">
        <v>15</v>
      </c>
      <c r="N2246" s="19">
        <v>86.160714285714306</v>
      </c>
      <c r="O2246" s="19">
        <v>44.196428571428598</v>
      </c>
      <c r="P2246" s="19">
        <v>26.785714285714299</v>
      </c>
    </row>
    <row r="2247" spans="1:16" ht="14.1" x14ac:dyDescent="0.5">
      <c r="A2247" t="s">
        <v>6979</v>
      </c>
      <c r="B2247" s="17" t="s">
        <v>6978</v>
      </c>
      <c r="C2247" t="s">
        <v>5433</v>
      </c>
      <c r="D2247" t="s">
        <v>5434</v>
      </c>
      <c r="E2247" t="s">
        <v>5435</v>
      </c>
      <c r="F2247" s="18">
        <v>4.2644299999999999</v>
      </c>
      <c r="G2247" s="18">
        <v>1.78396</v>
      </c>
      <c r="H2247" s="18">
        <v>1.4516100000000001</v>
      </c>
      <c r="I2247" s="18">
        <v>7.5</v>
      </c>
      <c r="J2247" s="19">
        <v>0.56899999999999995</v>
      </c>
      <c r="K2247" s="19">
        <v>0.23799999999999999</v>
      </c>
      <c r="L2247" s="19">
        <v>0.19400000000000001</v>
      </c>
      <c r="M2247" s="20">
        <v>22</v>
      </c>
      <c r="N2247" s="19">
        <v>90.582959641255599</v>
      </c>
      <c r="O2247" s="19">
        <v>50.224215246636803</v>
      </c>
      <c r="P2247" s="19">
        <v>15.695067264574</v>
      </c>
    </row>
    <row r="2248" spans="1:16" ht="14.1" x14ac:dyDescent="0.5">
      <c r="A2248" t="s">
        <v>6980</v>
      </c>
      <c r="B2248" s="17" t="s">
        <v>6978</v>
      </c>
      <c r="C2248" t="s">
        <v>5433</v>
      </c>
      <c r="D2248" t="s">
        <v>5434</v>
      </c>
      <c r="E2248" t="s">
        <v>5435</v>
      </c>
      <c r="F2248" s="18">
        <v>4.30321</v>
      </c>
      <c r="G2248" s="18">
        <v>1.3158399999999999</v>
      </c>
      <c r="H2248" s="18">
        <v>2.6409500000000001</v>
      </c>
      <c r="I2248" s="18">
        <v>8.26</v>
      </c>
      <c r="J2248" s="19">
        <v>0.52100000000000002</v>
      </c>
      <c r="K2248" s="19">
        <v>0.159</v>
      </c>
      <c r="L2248" s="19">
        <v>0.32</v>
      </c>
      <c r="M2248" s="20">
        <v>22</v>
      </c>
      <c r="N2248" s="19">
        <v>83.408071748878896</v>
      </c>
      <c r="O2248" s="19">
        <v>23.318385650224201</v>
      </c>
      <c r="P2248" s="19">
        <v>52.914798206278</v>
      </c>
    </row>
    <row r="2249" spans="1:16" ht="14.1" x14ac:dyDescent="0.5">
      <c r="A2249" t="s">
        <v>6981</v>
      </c>
      <c r="B2249" s="17" t="s">
        <v>6978</v>
      </c>
      <c r="C2249" t="s">
        <v>5433</v>
      </c>
      <c r="D2249" t="s">
        <v>5434</v>
      </c>
      <c r="E2249" t="s">
        <v>5435</v>
      </c>
      <c r="F2249" s="18">
        <v>5.7527600000000003</v>
      </c>
      <c r="G2249" s="18">
        <v>2.1570200000000002</v>
      </c>
      <c r="H2249" s="18">
        <v>2.6102300000000001</v>
      </c>
      <c r="I2249" s="18">
        <v>10.52</v>
      </c>
      <c r="J2249" s="19">
        <v>0.54700000000000004</v>
      </c>
      <c r="K2249" s="19">
        <v>0.20499999999999999</v>
      </c>
      <c r="L2249" s="19">
        <v>0.248</v>
      </c>
      <c r="M2249" s="20">
        <v>23</v>
      </c>
      <c r="N2249" s="19">
        <v>85.201793721973104</v>
      </c>
      <c r="O2249" s="19">
        <v>26.905829596412602</v>
      </c>
      <c r="P2249" s="19">
        <v>37.219730941704</v>
      </c>
    </row>
    <row r="2250" spans="1:16" ht="14.1" x14ac:dyDescent="0.5">
      <c r="A2250" t="s">
        <v>6982</v>
      </c>
      <c r="B2250" s="17" t="s">
        <v>6983</v>
      </c>
      <c r="C2250" t="s">
        <v>2422</v>
      </c>
      <c r="D2250" t="s">
        <v>4497</v>
      </c>
      <c r="E2250" t="s">
        <v>4498</v>
      </c>
      <c r="F2250" s="18">
        <v>0.24</v>
      </c>
      <c r="G2250" s="18">
        <v>7.4399999999999994E-2</v>
      </c>
      <c r="H2250" s="18">
        <v>0.16320000000000001</v>
      </c>
      <c r="I2250" s="18">
        <v>0.48</v>
      </c>
      <c r="J2250" s="19">
        <v>0.5</v>
      </c>
      <c r="K2250" s="19">
        <v>0.155</v>
      </c>
      <c r="L2250" s="19">
        <v>0.34</v>
      </c>
      <c r="M2250" s="20">
        <v>11</v>
      </c>
      <c r="N2250" s="19">
        <v>56.053811659192803</v>
      </c>
      <c r="O2250" s="19">
        <v>32.286995515695097</v>
      </c>
      <c r="P2250" s="19">
        <v>65.022421524663699</v>
      </c>
    </row>
    <row r="2251" spans="1:16" ht="14.1" x14ac:dyDescent="0.5">
      <c r="A2251" t="s">
        <v>6984</v>
      </c>
      <c r="B2251" s="17" t="s">
        <v>6983</v>
      </c>
      <c r="C2251" t="s">
        <v>2422</v>
      </c>
      <c r="D2251" t="s">
        <v>4497</v>
      </c>
      <c r="E2251" t="s">
        <v>4498</v>
      </c>
      <c r="F2251" s="18">
        <v>4.4277300000000004</v>
      </c>
      <c r="G2251" s="18">
        <v>0.99107000000000001</v>
      </c>
      <c r="H2251" s="18">
        <v>1.6969399999999999</v>
      </c>
      <c r="I2251" s="18">
        <v>7.13</v>
      </c>
      <c r="J2251" s="19">
        <v>0.621</v>
      </c>
      <c r="K2251" s="19">
        <v>0.13900000000000001</v>
      </c>
      <c r="L2251" s="19">
        <v>0.23799999999999999</v>
      </c>
      <c r="M2251" s="20">
        <v>22</v>
      </c>
      <c r="N2251" s="19">
        <v>94.618834080717505</v>
      </c>
      <c r="O2251" s="19">
        <v>15.695067264574</v>
      </c>
      <c r="P2251" s="19">
        <v>28.699551569506699</v>
      </c>
    </row>
    <row r="2252" spans="1:16" ht="14.1" x14ac:dyDescent="0.5">
      <c r="A2252" t="s">
        <v>6985</v>
      </c>
      <c r="B2252" s="17" t="s">
        <v>2223</v>
      </c>
      <c r="C2252" t="s">
        <v>6986</v>
      </c>
      <c r="D2252" t="s">
        <v>4497</v>
      </c>
      <c r="E2252" t="s">
        <v>4498</v>
      </c>
      <c r="F2252" s="18">
        <v>3.2620000000000003E-2</v>
      </c>
      <c r="G2252" s="18">
        <v>2.674E-2</v>
      </c>
      <c r="H2252" s="18">
        <v>8.1900000000000001E-2</v>
      </c>
      <c r="I2252" s="18">
        <v>0.14000000000000001</v>
      </c>
      <c r="J2252" s="19">
        <v>0.23300000000000001</v>
      </c>
      <c r="K2252" s="19">
        <v>0.191</v>
      </c>
      <c r="L2252" s="19">
        <v>0.58499999999999996</v>
      </c>
      <c r="M2252" s="20">
        <v>7</v>
      </c>
      <c r="N2252" s="19">
        <v>2.6905829596412598</v>
      </c>
      <c r="O2252" s="19">
        <v>58.295964125560502</v>
      </c>
      <c r="P2252" s="19">
        <v>99.103139013452903</v>
      </c>
    </row>
    <row r="2253" spans="1:16" ht="14.1" x14ac:dyDescent="0.5">
      <c r="A2253" t="s">
        <v>6987</v>
      </c>
      <c r="B2253" s="17" t="s">
        <v>2223</v>
      </c>
      <c r="C2253" t="s">
        <v>6986</v>
      </c>
      <c r="D2253" t="s">
        <v>4497</v>
      </c>
      <c r="E2253" t="s">
        <v>4498</v>
      </c>
      <c r="F2253" s="18">
        <v>0.62585999999999997</v>
      </c>
      <c r="G2253" s="18">
        <v>0.49931999999999999</v>
      </c>
      <c r="H2253" s="18">
        <v>0.58823999999999999</v>
      </c>
      <c r="I2253" s="18">
        <v>1.71</v>
      </c>
      <c r="J2253" s="19">
        <v>0.36599999999999999</v>
      </c>
      <c r="K2253" s="19">
        <v>0.29199999999999998</v>
      </c>
      <c r="L2253" s="19">
        <v>0.34399999999999997</v>
      </c>
      <c r="M2253" s="20">
        <v>16</v>
      </c>
      <c r="N2253" s="19">
        <v>27.3542600896861</v>
      </c>
      <c r="O2253" s="19">
        <v>79.820627802690595</v>
      </c>
      <c r="P2253" s="19">
        <v>59.192825112107599</v>
      </c>
    </row>
    <row r="2254" spans="1:16" ht="14.1" x14ac:dyDescent="0.5">
      <c r="A2254" t="s">
        <v>6988</v>
      </c>
      <c r="B2254" s="17" t="s">
        <v>2223</v>
      </c>
      <c r="C2254" t="s">
        <v>6986</v>
      </c>
      <c r="D2254" t="s">
        <v>5346</v>
      </c>
      <c r="E2254" t="s">
        <v>5347</v>
      </c>
      <c r="F2254" s="18">
        <v>1.0691999999999999</v>
      </c>
      <c r="G2254" s="18">
        <v>1.0765</v>
      </c>
      <c r="H2254" s="18">
        <v>1.0943000000000001</v>
      </c>
      <c r="I2254" s="18">
        <v>3.24</v>
      </c>
      <c r="J2254" s="19">
        <v>0.33</v>
      </c>
      <c r="K2254" s="19">
        <v>0.33200000000000002</v>
      </c>
      <c r="L2254" s="19">
        <v>0.33800000000000002</v>
      </c>
      <c r="M2254" s="20">
        <v>19</v>
      </c>
      <c r="N2254" s="19">
        <v>24.6636771300448</v>
      </c>
      <c r="O2254" s="19">
        <v>73.991031390134495</v>
      </c>
      <c r="P2254" s="19">
        <v>60.089686098654703</v>
      </c>
    </row>
    <row r="2255" spans="1:16" ht="14.1" x14ac:dyDescent="0.5">
      <c r="A2255" t="s">
        <v>6989</v>
      </c>
      <c r="B2255" s="17" t="s">
        <v>2223</v>
      </c>
      <c r="C2255" t="s">
        <v>6986</v>
      </c>
      <c r="D2255" t="s">
        <v>5346</v>
      </c>
      <c r="E2255" t="s">
        <v>5347</v>
      </c>
      <c r="F2255" s="18">
        <v>12.908099999999999</v>
      </c>
      <c r="G2255" s="18">
        <v>36.397089999999999</v>
      </c>
      <c r="H2255" s="18">
        <v>26.62481</v>
      </c>
      <c r="I2255" s="18">
        <v>75.930000000000007</v>
      </c>
      <c r="J2255" s="19">
        <v>0.17</v>
      </c>
      <c r="K2255" s="19">
        <v>0.47899999999999998</v>
      </c>
      <c r="L2255" s="19">
        <v>0.35099999999999998</v>
      </c>
      <c r="M2255" s="20">
        <v>29</v>
      </c>
      <c r="N2255" s="19">
        <v>10.3139013452915</v>
      </c>
      <c r="O2255" s="19">
        <v>85.650224215246595</v>
      </c>
      <c r="P2255" s="19">
        <v>60.089686098654703</v>
      </c>
    </row>
    <row r="2256" spans="1:16" ht="14.1" x14ac:dyDescent="0.5">
      <c r="A2256" t="s">
        <v>6990</v>
      </c>
      <c r="B2256" s="17" t="s">
        <v>6991</v>
      </c>
      <c r="C2256" t="s">
        <v>5489</v>
      </c>
      <c r="D2256" t="s">
        <v>6992</v>
      </c>
      <c r="E2256" t="s">
        <v>6993</v>
      </c>
      <c r="F2256" s="18">
        <v>110.30200000000001</v>
      </c>
      <c r="G2256" s="18">
        <v>170.69800000000001</v>
      </c>
      <c r="H2256" s="18">
        <v>72</v>
      </c>
      <c r="I2256" s="18">
        <v>353</v>
      </c>
      <c r="J2256" s="19">
        <v>0.312</v>
      </c>
      <c r="K2256" s="19">
        <v>0.48399999999999999</v>
      </c>
      <c r="L2256" s="19">
        <v>0.20399999999999999</v>
      </c>
      <c r="M2256" s="20">
        <v>30</v>
      </c>
      <c r="N2256" s="19">
        <v>72.767857142857096</v>
      </c>
      <c r="O2256" s="19">
        <v>49.553571428571402</v>
      </c>
      <c r="P2256" s="19">
        <v>28.125</v>
      </c>
    </row>
    <row r="2257" spans="1:16" ht="14.1" x14ac:dyDescent="0.5">
      <c r="A2257" t="s">
        <v>6994</v>
      </c>
      <c r="B2257" s="17" t="s">
        <v>6991</v>
      </c>
      <c r="C2257" t="s">
        <v>5489</v>
      </c>
      <c r="D2257" t="s">
        <v>6992</v>
      </c>
      <c r="E2257" t="s">
        <v>6993</v>
      </c>
      <c r="F2257" s="18">
        <v>1043.6590000000001</v>
      </c>
      <c r="G2257" s="18">
        <v>1689.3409999999999</v>
      </c>
      <c r="H2257" s="18">
        <v>769</v>
      </c>
      <c r="I2257" s="18">
        <v>3502</v>
      </c>
      <c r="J2257" s="19">
        <v>0.29799999999999999</v>
      </c>
      <c r="K2257" s="19">
        <v>0.48199999999999998</v>
      </c>
      <c r="L2257" s="19">
        <v>0.22</v>
      </c>
      <c r="M2257" s="20">
        <v>31</v>
      </c>
      <c r="N2257" s="19">
        <v>91.479820627802695</v>
      </c>
      <c r="O2257" s="19">
        <v>20.179372197309402</v>
      </c>
      <c r="P2257" s="19">
        <v>53.363228699551598</v>
      </c>
    </row>
    <row r="2258" spans="1:16" ht="14.1" x14ac:dyDescent="0.5">
      <c r="A2258" t="s">
        <v>6995</v>
      </c>
      <c r="B2258" s="17" t="s">
        <v>6991</v>
      </c>
      <c r="C2258" t="s">
        <v>5489</v>
      </c>
      <c r="D2258" t="s">
        <v>6992</v>
      </c>
      <c r="E2258" t="s">
        <v>6993</v>
      </c>
      <c r="F2258" s="18">
        <v>8306.33</v>
      </c>
      <c r="G2258" s="18">
        <v>15888.67</v>
      </c>
      <c r="H2258" s="18">
        <v>4210</v>
      </c>
      <c r="I2258" s="18">
        <v>28405</v>
      </c>
      <c r="J2258" s="19">
        <v>0.29199999999999998</v>
      </c>
      <c r="K2258" s="19">
        <v>0.55900000000000005</v>
      </c>
      <c r="L2258" s="19">
        <v>0.14799999999999999</v>
      </c>
      <c r="M2258" s="20">
        <v>36</v>
      </c>
      <c r="N2258" s="19">
        <v>100</v>
      </c>
      <c r="O2258" s="19">
        <v>3.5714285714285698</v>
      </c>
      <c r="P2258" s="19">
        <v>8.03571428571429</v>
      </c>
    </row>
    <row r="2259" spans="1:16" ht="14.1" x14ac:dyDescent="0.5">
      <c r="A2259" t="s">
        <v>6996</v>
      </c>
      <c r="B2259" s="17" t="s">
        <v>6991</v>
      </c>
      <c r="C2259" t="s">
        <v>5489</v>
      </c>
      <c r="D2259" t="s">
        <v>6992</v>
      </c>
      <c r="E2259" t="s">
        <v>6993</v>
      </c>
      <c r="F2259" s="18">
        <v>27329.215</v>
      </c>
      <c r="G2259" s="18">
        <v>64059.785000000003</v>
      </c>
      <c r="H2259" s="18">
        <v>11651</v>
      </c>
      <c r="I2259" s="18">
        <v>103040</v>
      </c>
      <c r="J2259" s="19">
        <v>0.26500000000000001</v>
      </c>
      <c r="K2259" s="19">
        <v>0.622</v>
      </c>
      <c r="L2259" s="19">
        <v>0.113</v>
      </c>
      <c r="M2259" s="20">
        <v>41</v>
      </c>
      <c r="N2259" s="19">
        <v>100</v>
      </c>
      <c r="O2259" s="19">
        <v>3.5874439461883401</v>
      </c>
      <c r="P2259" s="19">
        <v>5.8295964125560502</v>
      </c>
    </row>
    <row r="2260" spans="1:16" ht="14.1" x14ac:dyDescent="0.5">
      <c r="A2260" t="s">
        <v>6997</v>
      </c>
      <c r="B2260" s="17" t="s">
        <v>6991</v>
      </c>
      <c r="C2260" t="s">
        <v>5489</v>
      </c>
      <c r="D2260" t="s">
        <v>6992</v>
      </c>
      <c r="E2260" t="s">
        <v>6993</v>
      </c>
      <c r="F2260" s="18">
        <v>50544.839</v>
      </c>
      <c r="G2260" s="18">
        <v>110475.16099999999</v>
      </c>
      <c r="H2260" s="18">
        <v>20325</v>
      </c>
      <c r="I2260" s="18">
        <v>181345</v>
      </c>
      <c r="J2260" s="19">
        <v>0.27900000000000003</v>
      </c>
      <c r="K2260" s="19">
        <v>0.60899999999999999</v>
      </c>
      <c r="L2260" s="19">
        <v>0.112</v>
      </c>
      <c r="M2260" s="20">
        <v>44</v>
      </c>
      <c r="N2260" s="19">
        <v>100</v>
      </c>
      <c r="O2260" s="19">
        <v>4.03587443946188</v>
      </c>
      <c r="P2260" s="19">
        <v>5.8295964125560502</v>
      </c>
    </row>
    <row r="2261" spans="1:16" ht="14.1" x14ac:dyDescent="0.5">
      <c r="A2261" t="s">
        <v>6998</v>
      </c>
      <c r="B2261" s="17" t="s">
        <v>6991</v>
      </c>
      <c r="C2261" t="s">
        <v>5489</v>
      </c>
      <c r="D2261" t="s">
        <v>6992</v>
      </c>
      <c r="E2261" t="s">
        <v>6993</v>
      </c>
      <c r="F2261" s="18">
        <v>51937.506999999998</v>
      </c>
      <c r="G2261" s="18">
        <v>127849.493</v>
      </c>
      <c r="H2261" s="18">
        <v>19284</v>
      </c>
      <c r="I2261" s="18">
        <v>199071</v>
      </c>
      <c r="J2261" s="19">
        <v>0.26100000000000001</v>
      </c>
      <c r="K2261" s="19">
        <v>0.64200000000000002</v>
      </c>
      <c r="L2261" s="19">
        <v>9.7000000000000003E-2</v>
      </c>
      <c r="M2261" s="20">
        <v>44</v>
      </c>
      <c r="N2261" s="19">
        <v>99.551569506726494</v>
      </c>
      <c r="O2261" s="19">
        <v>5.8295964125560502</v>
      </c>
      <c r="P2261" s="19">
        <v>2.6905829596412598</v>
      </c>
    </row>
    <row r="2262" spans="1:16" ht="14.1" x14ac:dyDescent="0.5">
      <c r="A2262" t="s">
        <v>6999</v>
      </c>
      <c r="B2262" s="17" t="s">
        <v>6991</v>
      </c>
      <c r="C2262" t="s">
        <v>5489</v>
      </c>
      <c r="D2262" t="s">
        <v>6992</v>
      </c>
      <c r="E2262" t="s">
        <v>6993</v>
      </c>
      <c r="F2262" s="18">
        <v>58222.195</v>
      </c>
      <c r="G2262" s="18">
        <v>162868.80499999999</v>
      </c>
      <c r="H2262" s="18">
        <v>37779</v>
      </c>
      <c r="I2262" s="18">
        <v>258870</v>
      </c>
      <c r="J2262" s="19">
        <v>0.22500000000000001</v>
      </c>
      <c r="K2262" s="19">
        <v>0.629</v>
      </c>
      <c r="L2262" s="19">
        <v>0.14599999999999999</v>
      </c>
      <c r="M2262" s="20">
        <v>45</v>
      </c>
      <c r="N2262" s="19">
        <v>99.553571428571402</v>
      </c>
      <c r="O2262" s="19">
        <v>4.91071428571429</v>
      </c>
      <c r="P2262" s="19">
        <v>20.089285714285701</v>
      </c>
    </row>
    <row r="2263" spans="1:16" ht="14.1" x14ac:dyDescent="0.5">
      <c r="A2263" t="s">
        <v>7000</v>
      </c>
      <c r="B2263" s="17" t="s">
        <v>6991</v>
      </c>
      <c r="C2263" t="s">
        <v>5489</v>
      </c>
      <c r="D2263" t="s">
        <v>6992</v>
      </c>
      <c r="E2263" t="s">
        <v>6993</v>
      </c>
      <c r="F2263" s="18">
        <v>67172.233999999997</v>
      </c>
      <c r="G2263" s="18">
        <v>207440.766</v>
      </c>
      <c r="H2263" s="18">
        <v>41150</v>
      </c>
      <c r="I2263" s="18">
        <v>315763</v>
      </c>
      <c r="J2263" s="19">
        <v>0.21299999999999999</v>
      </c>
      <c r="K2263" s="19">
        <v>0.65700000000000003</v>
      </c>
      <c r="L2263" s="19">
        <v>0.13</v>
      </c>
      <c r="M2263" s="20">
        <v>46</v>
      </c>
      <c r="N2263" s="19">
        <v>100</v>
      </c>
      <c r="O2263" s="19">
        <v>4.4843049327354301</v>
      </c>
      <c r="P2263" s="19">
        <v>12.556053811659201</v>
      </c>
    </row>
    <row r="2264" spans="1:16" ht="14.1" x14ac:dyDescent="0.5">
      <c r="A2264" t="s">
        <v>7001</v>
      </c>
      <c r="B2264" s="17" t="s">
        <v>7002</v>
      </c>
      <c r="C2264" t="s">
        <v>7003</v>
      </c>
      <c r="D2264" t="s">
        <v>7004</v>
      </c>
      <c r="E2264" t="s">
        <v>7005</v>
      </c>
      <c r="F2264" s="18">
        <v>10.2705</v>
      </c>
      <c r="G2264" s="18">
        <v>5.2685000000000004</v>
      </c>
      <c r="H2264" s="18">
        <v>4.9610000000000003</v>
      </c>
      <c r="I2264" s="18">
        <v>20.5</v>
      </c>
      <c r="J2264" s="19">
        <v>0.501</v>
      </c>
      <c r="K2264" s="19">
        <v>0.25700000000000001</v>
      </c>
      <c r="L2264" s="19">
        <v>0.24199999999999999</v>
      </c>
      <c r="M2264" s="20">
        <v>26</v>
      </c>
      <c r="N2264" s="19">
        <v>84.304932735425993</v>
      </c>
      <c r="O2264" s="19">
        <v>29.147982062780301</v>
      </c>
      <c r="P2264" s="19">
        <v>29.147982062780301</v>
      </c>
    </row>
    <row r="2265" spans="1:16" ht="14.1" x14ac:dyDescent="0.5">
      <c r="A2265" t="s">
        <v>7006</v>
      </c>
      <c r="B2265" s="17" t="s">
        <v>7002</v>
      </c>
      <c r="C2265" t="s">
        <v>7003</v>
      </c>
      <c r="D2265" t="s">
        <v>7004</v>
      </c>
      <c r="E2265" t="s">
        <v>7005</v>
      </c>
      <c r="F2265" s="18">
        <v>13.2098</v>
      </c>
      <c r="G2265" s="18">
        <v>6.5021000000000004</v>
      </c>
      <c r="H2265" s="18">
        <v>5.9881000000000002</v>
      </c>
      <c r="I2265" s="18">
        <v>25.7</v>
      </c>
      <c r="J2265" s="19">
        <v>0.51400000000000001</v>
      </c>
      <c r="K2265" s="19">
        <v>0.253</v>
      </c>
      <c r="L2265" s="19">
        <v>0.23300000000000001</v>
      </c>
      <c r="M2265" s="20">
        <v>26</v>
      </c>
      <c r="N2265" s="19">
        <v>85.650224215246595</v>
      </c>
      <c r="O2265" s="19">
        <v>26.905829596412602</v>
      </c>
      <c r="P2265" s="19">
        <v>26.457399103139</v>
      </c>
    </row>
    <row r="2266" spans="1:16" ht="14.1" x14ac:dyDescent="0.5">
      <c r="A2266" t="s">
        <v>7007</v>
      </c>
      <c r="B2266" s="17" t="s">
        <v>7002</v>
      </c>
      <c r="C2266" t="s">
        <v>7003</v>
      </c>
      <c r="D2266" t="s">
        <v>7004</v>
      </c>
      <c r="E2266" t="s">
        <v>7005</v>
      </c>
      <c r="F2266" s="18">
        <v>15.059100000000001</v>
      </c>
      <c r="G2266" s="18">
        <v>8.4234000000000009</v>
      </c>
      <c r="H2266" s="18">
        <v>6.8174999999999999</v>
      </c>
      <c r="I2266" s="18">
        <v>30.3</v>
      </c>
      <c r="J2266" s="19">
        <v>0.497</v>
      </c>
      <c r="K2266" s="19">
        <v>0.27800000000000002</v>
      </c>
      <c r="L2266" s="19">
        <v>0.22500000000000001</v>
      </c>
      <c r="M2266" s="20">
        <v>27</v>
      </c>
      <c r="N2266" s="19">
        <v>86.607142857142904</v>
      </c>
      <c r="O2266" s="19">
        <v>38.392857142857103</v>
      </c>
      <c r="P2266" s="19">
        <v>21.428571428571399</v>
      </c>
    </row>
    <row r="2267" spans="1:16" ht="14.1" x14ac:dyDescent="0.5">
      <c r="A2267" t="s">
        <v>7008</v>
      </c>
      <c r="B2267" s="17" t="s">
        <v>7002</v>
      </c>
      <c r="C2267" t="s">
        <v>7003</v>
      </c>
      <c r="D2267" t="s">
        <v>7004</v>
      </c>
      <c r="E2267" t="s">
        <v>7005</v>
      </c>
      <c r="F2267" s="18">
        <v>24.316800000000001</v>
      </c>
      <c r="G2267" s="18">
        <v>11.175000000000001</v>
      </c>
      <c r="H2267" s="18">
        <v>9.2081999999999997</v>
      </c>
      <c r="I2267" s="18">
        <v>44.7</v>
      </c>
      <c r="J2267" s="19">
        <v>0.54400000000000004</v>
      </c>
      <c r="K2267" s="19">
        <v>0.25</v>
      </c>
      <c r="L2267" s="19">
        <v>0.20599999999999999</v>
      </c>
      <c r="M2267" s="20">
        <v>28</v>
      </c>
      <c r="N2267" s="19">
        <v>91.479820627802695</v>
      </c>
      <c r="O2267" s="19">
        <v>21.076233183856498</v>
      </c>
      <c r="P2267" s="19">
        <v>21.076233183856498</v>
      </c>
    </row>
    <row r="2268" spans="1:16" ht="14.1" x14ac:dyDescent="0.5">
      <c r="A2268" t="s">
        <v>7009</v>
      </c>
      <c r="B2268" s="17" t="s">
        <v>7010</v>
      </c>
      <c r="C2268" t="s">
        <v>2348</v>
      </c>
      <c r="D2268" t="s">
        <v>4440</v>
      </c>
      <c r="E2268" t="s">
        <v>4441</v>
      </c>
      <c r="F2268" s="18">
        <v>0.58125000000000004</v>
      </c>
      <c r="G2268" s="18">
        <v>0.13850000000000001</v>
      </c>
      <c r="H2268" s="18">
        <v>0.26921</v>
      </c>
      <c r="I2268" s="18">
        <v>0.98895999999999995</v>
      </c>
      <c r="J2268" s="19">
        <v>0.5877</v>
      </c>
      <c r="K2268" s="19">
        <v>0.14000000000000001</v>
      </c>
      <c r="L2268" s="19">
        <v>0.2722</v>
      </c>
      <c r="M2268" s="20">
        <v>14</v>
      </c>
      <c r="N2268" s="19">
        <v>82.5112107623318</v>
      </c>
      <c r="O2268" s="19">
        <v>28.251121076233201</v>
      </c>
      <c r="P2268" s="19">
        <v>36.771300448430502</v>
      </c>
    </row>
    <row r="2269" spans="1:16" ht="14.1" x14ac:dyDescent="0.5">
      <c r="A2269" t="s">
        <v>7011</v>
      </c>
      <c r="B2269" s="17" t="s">
        <v>7010</v>
      </c>
      <c r="C2269" t="s">
        <v>2348</v>
      </c>
      <c r="D2269" t="s">
        <v>4440</v>
      </c>
      <c r="E2269" t="s">
        <v>4441</v>
      </c>
      <c r="F2269" s="18">
        <v>0.84941999999999995</v>
      </c>
      <c r="G2269" s="18">
        <v>0.20649999999999999</v>
      </c>
      <c r="H2269" s="18">
        <v>0.30108000000000001</v>
      </c>
      <c r="I2269" s="18">
        <v>1.357</v>
      </c>
      <c r="J2269" s="19">
        <v>0.626</v>
      </c>
      <c r="K2269" s="19">
        <v>0.1522</v>
      </c>
      <c r="L2269" s="19">
        <v>0.22189999999999999</v>
      </c>
      <c r="M2269" s="20">
        <v>15</v>
      </c>
      <c r="N2269" s="19">
        <v>94.642857142857096</v>
      </c>
      <c r="O2269" s="19">
        <v>26.785714285714299</v>
      </c>
      <c r="P2269" s="19">
        <v>27.678571428571399</v>
      </c>
    </row>
    <row r="2270" spans="1:16" ht="14.1" x14ac:dyDescent="0.5">
      <c r="A2270" t="s">
        <v>7012</v>
      </c>
      <c r="B2270" s="17" t="s">
        <v>7010</v>
      </c>
      <c r="C2270" t="s">
        <v>2348</v>
      </c>
      <c r="D2270" t="s">
        <v>4444</v>
      </c>
      <c r="E2270" t="s">
        <v>4445</v>
      </c>
      <c r="F2270" s="18">
        <v>4.03369</v>
      </c>
      <c r="G2270" s="18">
        <v>1.6379600000000001</v>
      </c>
      <c r="H2270" s="18">
        <v>4.8802000000000003</v>
      </c>
      <c r="I2270" s="18">
        <v>10.55185</v>
      </c>
      <c r="J2270" s="19">
        <v>0.38200000000000001</v>
      </c>
      <c r="K2270" s="19">
        <v>0.155</v>
      </c>
      <c r="L2270" s="19">
        <v>0.46200000000000002</v>
      </c>
      <c r="M2270" s="20">
        <v>23</v>
      </c>
      <c r="N2270" s="19">
        <v>43.497757847533599</v>
      </c>
      <c r="O2270" s="19">
        <v>14.7982062780269</v>
      </c>
      <c r="P2270" s="19">
        <v>86.098654708520201</v>
      </c>
    </row>
    <row r="2271" spans="1:16" ht="14.1" x14ac:dyDescent="0.5">
      <c r="A2271" t="s">
        <v>7013</v>
      </c>
      <c r="B2271" s="17" t="s">
        <v>7010</v>
      </c>
      <c r="C2271" t="s">
        <v>2348</v>
      </c>
      <c r="D2271" t="s">
        <v>4444</v>
      </c>
      <c r="E2271" t="s">
        <v>4445</v>
      </c>
      <c r="F2271" s="18">
        <v>10.515359999999999</v>
      </c>
      <c r="G2271" s="18">
        <v>5.8450800000000003</v>
      </c>
      <c r="H2271" s="18">
        <v>9.7835599999999996</v>
      </c>
      <c r="I2271" s="18">
        <v>26.143999999999998</v>
      </c>
      <c r="J2271" s="19">
        <v>0.40200000000000002</v>
      </c>
      <c r="K2271" s="19">
        <v>0.224</v>
      </c>
      <c r="L2271" s="19">
        <v>0.374</v>
      </c>
      <c r="M2271" s="20">
        <v>26</v>
      </c>
      <c r="N2271" s="19">
        <v>57.847533632287004</v>
      </c>
      <c r="O2271" s="19">
        <v>18.834080717488799</v>
      </c>
      <c r="P2271" s="19">
        <v>75.336322869955197</v>
      </c>
    </row>
    <row r="2272" spans="1:16" ht="14.1" x14ac:dyDescent="0.5">
      <c r="A2272" t="s">
        <v>7014</v>
      </c>
      <c r="B2272" s="17" t="s">
        <v>2023</v>
      </c>
      <c r="C2272" t="s">
        <v>5313</v>
      </c>
      <c r="D2272" t="s">
        <v>4444</v>
      </c>
      <c r="E2272" t="s">
        <v>4445</v>
      </c>
      <c r="F2272" s="18">
        <v>1.9659599999999999</v>
      </c>
      <c r="G2272" s="18">
        <v>1.11798</v>
      </c>
      <c r="H2272" s="18">
        <v>2.0416400000000001</v>
      </c>
      <c r="I2272" s="18">
        <v>5.18</v>
      </c>
      <c r="J2272" s="19">
        <v>0.38</v>
      </c>
      <c r="K2272" s="19">
        <v>0.216</v>
      </c>
      <c r="L2272" s="19">
        <v>0.39400000000000002</v>
      </c>
      <c r="M2272" s="20">
        <v>21</v>
      </c>
      <c r="N2272" s="19">
        <v>47.321428571428598</v>
      </c>
      <c r="O2272" s="19">
        <v>33.035714285714299</v>
      </c>
      <c r="P2272" s="19">
        <v>72.321428571428598</v>
      </c>
    </row>
    <row r="2273" spans="1:16" ht="14.1" x14ac:dyDescent="0.5">
      <c r="A2273" t="s">
        <v>7015</v>
      </c>
      <c r="B2273" s="17" t="s">
        <v>2023</v>
      </c>
      <c r="C2273" t="s">
        <v>5313</v>
      </c>
      <c r="D2273" t="s">
        <v>4444</v>
      </c>
      <c r="E2273" t="s">
        <v>4445</v>
      </c>
      <c r="F2273" s="18">
        <v>5.93262</v>
      </c>
      <c r="G2273" s="18">
        <v>5.1398900000000003</v>
      </c>
      <c r="H2273" s="18">
        <v>5.8833000000000002</v>
      </c>
      <c r="I2273" s="18">
        <v>16.98</v>
      </c>
      <c r="J2273" s="19">
        <v>0.34899999999999998</v>
      </c>
      <c r="K2273" s="19">
        <v>0.30299999999999999</v>
      </c>
      <c r="L2273" s="19">
        <v>0.34599999999999997</v>
      </c>
      <c r="M2273" s="20">
        <v>25</v>
      </c>
      <c r="N2273" s="19">
        <v>38.116591928251097</v>
      </c>
      <c r="O2273" s="19">
        <v>53.811659192825097</v>
      </c>
      <c r="P2273" s="19">
        <v>68.161434977578494</v>
      </c>
    </row>
    <row r="2274" spans="1:16" ht="14.1" x14ac:dyDescent="0.5">
      <c r="A2274" t="s">
        <v>7016</v>
      </c>
      <c r="B2274" s="17" t="s">
        <v>7017</v>
      </c>
      <c r="C2274" t="s">
        <v>5313</v>
      </c>
      <c r="D2274" t="s">
        <v>4444</v>
      </c>
      <c r="E2274" t="s">
        <v>4445</v>
      </c>
      <c r="F2274" s="18">
        <v>2.1834500000000001</v>
      </c>
      <c r="G2274" s="18">
        <v>0.75746999999999998</v>
      </c>
      <c r="H2274" s="18">
        <v>1.84541</v>
      </c>
      <c r="I2274" s="18">
        <v>4.8296000000000001</v>
      </c>
      <c r="J2274" s="19">
        <v>0.45200000000000001</v>
      </c>
      <c r="K2274" s="19">
        <v>0.157</v>
      </c>
      <c r="L2274" s="19">
        <v>0.38200000000000001</v>
      </c>
      <c r="M2274" s="20">
        <v>20</v>
      </c>
      <c r="N2274" s="19">
        <v>69.058295964125605</v>
      </c>
      <c r="O2274" s="19">
        <v>20.179372197309402</v>
      </c>
      <c r="P2274" s="19">
        <v>66.816143497757807</v>
      </c>
    </row>
    <row r="2275" spans="1:16" ht="14.1" x14ac:dyDescent="0.5">
      <c r="A2275" t="s">
        <v>7018</v>
      </c>
      <c r="B2275" s="17" t="s">
        <v>7017</v>
      </c>
      <c r="C2275" t="s">
        <v>5313</v>
      </c>
      <c r="D2275" t="s">
        <v>4444</v>
      </c>
      <c r="E2275" t="s">
        <v>4445</v>
      </c>
      <c r="F2275" s="18">
        <v>13.244</v>
      </c>
      <c r="G2275" s="18">
        <v>7.7290900000000002</v>
      </c>
      <c r="H2275" s="18">
        <v>7.1554200000000003</v>
      </c>
      <c r="I2275" s="18">
        <v>28.207999999999998</v>
      </c>
      <c r="J2275" s="19">
        <v>0.47</v>
      </c>
      <c r="K2275" s="19">
        <v>0.27400000000000002</v>
      </c>
      <c r="L2275" s="19">
        <v>0.254</v>
      </c>
      <c r="M2275" s="20">
        <v>27</v>
      </c>
      <c r="N2275" s="19">
        <v>83.928571428571402</v>
      </c>
      <c r="O2275" s="19">
        <v>36.160714285714299</v>
      </c>
      <c r="P2275" s="19">
        <v>31.25</v>
      </c>
    </row>
    <row r="2276" spans="1:16" ht="14.1" x14ac:dyDescent="0.5">
      <c r="A2276" t="s">
        <v>7019</v>
      </c>
      <c r="B2276" s="17" t="s">
        <v>7020</v>
      </c>
      <c r="C2276" t="s">
        <v>5313</v>
      </c>
      <c r="D2276" t="s">
        <v>4444</v>
      </c>
      <c r="E2276" t="s">
        <v>4445</v>
      </c>
      <c r="F2276" s="18">
        <v>2.1446200000000002</v>
      </c>
      <c r="G2276" s="18">
        <v>0.90908</v>
      </c>
      <c r="H2276" s="18">
        <v>2.0281400000000001</v>
      </c>
      <c r="I2276" s="18">
        <v>5.0936000000000003</v>
      </c>
      <c r="J2276" s="19">
        <v>0.42099999999999999</v>
      </c>
      <c r="K2276" s="19">
        <v>0.17799999999999999</v>
      </c>
      <c r="L2276" s="19">
        <v>0.39800000000000002</v>
      </c>
      <c r="M2276" s="20">
        <v>20</v>
      </c>
      <c r="N2276" s="19">
        <v>59.641255605381197</v>
      </c>
      <c r="O2276" s="19">
        <v>28.251121076233201</v>
      </c>
      <c r="P2276" s="19">
        <v>69.506726457399097</v>
      </c>
    </row>
    <row r="2277" spans="1:16" ht="14.1" x14ac:dyDescent="0.5">
      <c r="A2277" t="s">
        <v>7021</v>
      </c>
      <c r="B2277" s="17" t="s">
        <v>7020</v>
      </c>
      <c r="C2277" t="s">
        <v>5313</v>
      </c>
      <c r="D2277" t="s">
        <v>4444</v>
      </c>
      <c r="E2277" t="s">
        <v>4445</v>
      </c>
      <c r="F2277" s="18">
        <v>15.51831</v>
      </c>
      <c r="G2277" s="18">
        <v>10.21538</v>
      </c>
      <c r="H2277" s="18">
        <v>12.022309999999999</v>
      </c>
      <c r="I2277" s="18">
        <v>37.756</v>
      </c>
      <c r="J2277" s="19">
        <v>0.41099999999999998</v>
      </c>
      <c r="K2277" s="19">
        <v>0.27100000000000002</v>
      </c>
      <c r="L2277" s="19">
        <v>0.318</v>
      </c>
      <c r="M2277" s="20">
        <v>27</v>
      </c>
      <c r="N2277" s="19">
        <v>70.535714285714306</v>
      </c>
      <c r="O2277" s="19">
        <v>35.267857142857103</v>
      </c>
      <c r="P2277" s="19">
        <v>53.125</v>
      </c>
    </row>
    <row r="2278" spans="1:16" ht="14.1" x14ac:dyDescent="0.5">
      <c r="A2278" t="s">
        <v>7022</v>
      </c>
      <c r="B2278" s="17" t="s">
        <v>7020</v>
      </c>
      <c r="C2278" t="s">
        <v>5313</v>
      </c>
      <c r="D2278" t="s">
        <v>4562</v>
      </c>
      <c r="E2278" t="s">
        <v>7023</v>
      </c>
      <c r="F2278" s="18">
        <v>26754.68736</v>
      </c>
      <c r="G2278" s="18">
        <v>642800.14838000003</v>
      </c>
      <c r="H2278" s="18">
        <v>158485.29354000001</v>
      </c>
      <c r="I2278" s="18">
        <v>828040.12927999999</v>
      </c>
      <c r="J2278" s="19">
        <v>3.2000000000000001E-2</v>
      </c>
      <c r="K2278" s="19">
        <v>0.77600000000000002</v>
      </c>
      <c r="L2278" s="19">
        <v>0.191</v>
      </c>
      <c r="M2278" s="20">
        <v>49</v>
      </c>
      <c r="N2278" s="19">
        <v>58.295964125560502</v>
      </c>
      <c r="O2278" s="19">
        <v>42.152466367712996</v>
      </c>
      <c r="P2278" s="19">
        <v>55.156950672645699</v>
      </c>
    </row>
    <row r="2279" spans="1:16" ht="14.1" x14ac:dyDescent="0.5">
      <c r="A2279" t="s">
        <v>7024</v>
      </c>
      <c r="B2279" s="17" t="s">
        <v>499</v>
      </c>
      <c r="C2279" t="s">
        <v>6250</v>
      </c>
      <c r="D2279" t="s">
        <v>6251</v>
      </c>
      <c r="E2279" t="s">
        <v>6252</v>
      </c>
      <c r="F2279" s="18">
        <v>0.48541000000000001</v>
      </c>
      <c r="G2279" s="18">
        <v>0.32854</v>
      </c>
      <c r="H2279" s="18">
        <v>0.29302</v>
      </c>
      <c r="I2279" s="18">
        <v>1.10697</v>
      </c>
      <c r="J2279" s="19">
        <v>0.4385</v>
      </c>
      <c r="K2279" s="19">
        <v>0.29680000000000001</v>
      </c>
      <c r="L2279" s="19">
        <v>0.26469999999999999</v>
      </c>
      <c r="M2279" s="20">
        <v>14</v>
      </c>
      <c r="N2279" s="19">
        <v>37.668161434977598</v>
      </c>
      <c r="O2279" s="19">
        <v>82.062780269058294</v>
      </c>
      <c r="P2279" s="19">
        <v>31.838565022421498</v>
      </c>
    </row>
    <row r="2280" spans="1:16" ht="14.1" x14ac:dyDescent="0.5">
      <c r="A2280" t="s">
        <v>7025</v>
      </c>
      <c r="B2280" s="17" t="s">
        <v>499</v>
      </c>
      <c r="C2280" t="s">
        <v>6250</v>
      </c>
      <c r="D2280" t="s">
        <v>6251</v>
      </c>
      <c r="E2280" t="s">
        <v>6252</v>
      </c>
      <c r="F2280" s="18">
        <v>0.39840999999999999</v>
      </c>
      <c r="G2280" s="18">
        <v>0.23444999999999999</v>
      </c>
      <c r="H2280" s="18">
        <v>0.47465000000000002</v>
      </c>
      <c r="I2280" s="18">
        <v>1.10751</v>
      </c>
      <c r="J2280" s="19">
        <v>0.35970000000000002</v>
      </c>
      <c r="K2280" s="19">
        <v>0.2117</v>
      </c>
      <c r="L2280" s="19">
        <v>0.42859999999999998</v>
      </c>
      <c r="M2280" s="20">
        <v>14</v>
      </c>
      <c r="N2280" s="19">
        <v>17.937219730941699</v>
      </c>
      <c r="O2280" s="19">
        <v>47.982062780269104</v>
      </c>
      <c r="P2280" s="19">
        <v>82.5112107623318</v>
      </c>
    </row>
    <row r="2281" spans="1:16" ht="14.1" x14ac:dyDescent="0.5">
      <c r="A2281" t="s">
        <v>7026</v>
      </c>
      <c r="B2281" s="17" t="s">
        <v>499</v>
      </c>
      <c r="C2281" t="s">
        <v>6250</v>
      </c>
      <c r="D2281" t="s">
        <v>6251</v>
      </c>
      <c r="E2281" t="s">
        <v>6252</v>
      </c>
      <c r="F2281" s="18">
        <v>0.51317000000000002</v>
      </c>
      <c r="G2281" s="18">
        <v>0.31435999999999997</v>
      </c>
      <c r="H2281" s="18">
        <v>0.38894000000000001</v>
      </c>
      <c r="I2281" s="18">
        <v>1.2164699999999999</v>
      </c>
      <c r="J2281" s="19">
        <v>0.4219</v>
      </c>
      <c r="K2281" s="19">
        <v>0.25840000000000002</v>
      </c>
      <c r="L2281" s="19">
        <v>0.31969999999999998</v>
      </c>
      <c r="M2281" s="20">
        <v>14</v>
      </c>
      <c r="N2281" s="19">
        <v>32.735426008968602</v>
      </c>
      <c r="O2281" s="19">
        <v>64.125560538116602</v>
      </c>
      <c r="P2281" s="19">
        <v>57.399103139013498</v>
      </c>
    </row>
    <row r="2282" spans="1:16" ht="14.1" x14ac:dyDescent="0.5">
      <c r="A2282" t="s">
        <v>7027</v>
      </c>
      <c r="B2282" s="17" t="s">
        <v>499</v>
      </c>
      <c r="C2282" t="s">
        <v>6250</v>
      </c>
      <c r="D2282" t="s">
        <v>6679</v>
      </c>
      <c r="E2282" t="s">
        <v>6680</v>
      </c>
      <c r="F2282" s="18">
        <v>8.3800000000000008</v>
      </c>
      <c r="G2282" s="18">
        <v>4.55</v>
      </c>
      <c r="H2282" s="18">
        <v>7.01</v>
      </c>
      <c r="I2282" s="18">
        <v>19.940000000000001</v>
      </c>
      <c r="J2282" s="19">
        <v>0.42</v>
      </c>
      <c r="K2282" s="19">
        <v>0.22800000000000001</v>
      </c>
      <c r="L2282" s="19">
        <v>0.35199999999999998</v>
      </c>
      <c r="M2282" s="20">
        <v>26</v>
      </c>
      <c r="N2282" s="19">
        <v>67.264573991031398</v>
      </c>
      <c r="O2282" s="19">
        <v>19.282511210762301</v>
      </c>
      <c r="P2282" s="19">
        <v>70.403587443946194</v>
      </c>
    </row>
    <row r="2283" spans="1:16" ht="14.1" x14ac:dyDescent="0.5">
      <c r="A2283" t="s">
        <v>7028</v>
      </c>
      <c r="B2283" s="17" t="s">
        <v>499</v>
      </c>
      <c r="C2283" t="s">
        <v>6250</v>
      </c>
      <c r="D2283" t="s">
        <v>6679</v>
      </c>
      <c r="E2283" t="s">
        <v>6680</v>
      </c>
      <c r="F2283" s="18">
        <v>12.31</v>
      </c>
      <c r="G2283" s="18">
        <v>6.55</v>
      </c>
      <c r="H2283" s="18">
        <v>12.99</v>
      </c>
      <c r="I2283" s="18">
        <v>31.85</v>
      </c>
      <c r="J2283" s="19">
        <v>0.38600000000000001</v>
      </c>
      <c r="K2283" s="19">
        <v>0.20599999999999999</v>
      </c>
      <c r="L2283" s="19">
        <v>0.40799999999999997</v>
      </c>
      <c r="M2283" s="20">
        <v>27</v>
      </c>
      <c r="N2283" s="19">
        <v>60.267857142857103</v>
      </c>
      <c r="O2283" s="19">
        <v>16.964285714285701</v>
      </c>
      <c r="P2283" s="19">
        <v>76.339285714285694</v>
      </c>
    </row>
    <row r="2284" spans="1:16" ht="14.1" x14ac:dyDescent="0.5">
      <c r="A2284" t="s">
        <v>7029</v>
      </c>
      <c r="B2284" s="17" t="s">
        <v>499</v>
      </c>
      <c r="C2284" t="s">
        <v>6250</v>
      </c>
      <c r="D2284" t="s">
        <v>6679</v>
      </c>
      <c r="E2284" t="s">
        <v>6680</v>
      </c>
      <c r="F2284" s="18">
        <v>17.52</v>
      </c>
      <c r="G2284" s="18">
        <v>8.73</v>
      </c>
      <c r="H2284" s="18">
        <v>17.010000000000002</v>
      </c>
      <c r="I2284" s="18">
        <v>43.26</v>
      </c>
      <c r="J2284" s="19">
        <v>0.40500000000000003</v>
      </c>
      <c r="K2284" s="19">
        <v>0.20200000000000001</v>
      </c>
      <c r="L2284" s="19">
        <v>0.39300000000000002</v>
      </c>
      <c r="M2284" s="20">
        <v>28</v>
      </c>
      <c r="N2284" s="19">
        <v>70.852017937219699</v>
      </c>
      <c r="O2284" s="19">
        <v>13.901345291479799</v>
      </c>
      <c r="P2284" s="19">
        <v>70.852017937219699</v>
      </c>
    </row>
    <row r="2285" spans="1:16" ht="14.1" x14ac:dyDescent="0.5">
      <c r="A2285" t="s">
        <v>7030</v>
      </c>
      <c r="B2285" s="17" t="s">
        <v>253</v>
      </c>
      <c r="C2285" t="s">
        <v>2501</v>
      </c>
      <c r="D2285" t="s">
        <v>5457</v>
      </c>
      <c r="E2285" t="s">
        <v>5458</v>
      </c>
      <c r="F2285" s="18">
        <v>1.0829999999999999E-2</v>
      </c>
      <c r="G2285" s="18">
        <v>2.9299999999999999E-3</v>
      </c>
      <c r="H2285" s="18">
        <v>2.9299999999999999E-3</v>
      </c>
      <c r="I2285" s="18">
        <v>1.668E-2</v>
      </c>
      <c r="J2285" s="19">
        <v>0.64900000000000002</v>
      </c>
      <c r="K2285" s="19">
        <v>0.17499999999999999</v>
      </c>
      <c r="L2285" s="19">
        <v>0.17499999999999999</v>
      </c>
      <c r="M2285" s="20">
        <v>2</v>
      </c>
      <c r="N2285" s="19">
        <v>84.753363228699598</v>
      </c>
      <c r="O2285" s="19">
        <v>59.641255605381197</v>
      </c>
      <c r="P2285" s="19">
        <v>11.6591928251121</v>
      </c>
    </row>
    <row r="2286" spans="1:16" ht="14.1" x14ac:dyDescent="0.5">
      <c r="A2286" t="s">
        <v>7031</v>
      </c>
      <c r="B2286" s="17" t="s">
        <v>253</v>
      </c>
      <c r="C2286" t="s">
        <v>2501</v>
      </c>
      <c r="D2286" t="s">
        <v>5457</v>
      </c>
      <c r="E2286" t="s">
        <v>5458</v>
      </c>
      <c r="F2286" s="18">
        <v>1.294E-2</v>
      </c>
      <c r="G2286" s="18">
        <v>4.3699999999999998E-3</v>
      </c>
      <c r="H2286" s="18">
        <v>4.15E-3</v>
      </c>
      <c r="I2286" s="18">
        <v>2.146E-2</v>
      </c>
      <c r="J2286" s="19">
        <v>0.60299999999999998</v>
      </c>
      <c r="K2286" s="19">
        <v>0.20399999999999999</v>
      </c>
      <c r="L2286" s="19">
        <v>0.193</v>
      </c>
      <c r="M2286" s="20">
        <v>3</v>
      </c>
      <c r="N2286" s="19">
        <v>76.339285714285694</v>
      </c>
      <c r="O2286" s="19">
        <v>67.410714285714306</v>
      </c>
      <c r="P2286" s="19">
        <v>14.7321428571429</v>
      </c>
    </row>
    <row r="2287" spans="1:16" ht="14.1" x14ac:dyDescent="0.5">
      <c r="A2287" t="s">
        <v>7032</v>
      </c>
      <c r="B2287" s="17" t="s">
        <v>253</v>
      </c>
      <c r="C2287" t="s">
        <v>2501</v>
      </c>
      <c r="D2287" t="s">
        <v>4497</v>
      </c>
      <c r="E2287" t="s">
        <v>4498</v>
      </c>
      <c r="F2287" s="18">
        <v>0.14416000000000001</v>
      </c>
      <c r="G2287" s="18">
        <v>4.2500000000000003E-2</v>
      </c>
      <c r="H2287" s="18">
        <v>0.15265999999999999</v>
      </c>
      <c r="I2287" s="18">
        <v>0.34</v>
      </c>
      <c r="J2287" s="19">
        <v>0.42399999999999999</v>
      </c>
      <c r="K2287" s="19">
        <v>0.125</v>
      </c>
      <c r="L2287" s="19">
        <v>0.44900000000000001</v>
      </c>
      <c r="M2287" s="20">
        <v>10</v>
      </c>
      <c r="N2287" s="19">
        <v>30.4932735426009</v>
      </c>
      <c r="O2287" s="19">
        <v>21.52466367713</v>
      </c>
      <c r="P2287" s="19">
        <v>83.408071748878896</v>
      </c>
    </row>
    <row r="2288" spans="1:16" ht="14.1" x14ac:dyDescent="0.5">
      <c r="A2288" t="s">
        <v>7033</v>
      </c>
      <c r="B2288" s="17" t="s">
        <v>253</v>
      </c>
      <c r="C2288" t="s">
        <v>2501</v>
      </c>
      <c r="D2288" t="s">
        <v>5346</v>
      </c>
      <c r="E2288" t="s">
        <v>5347</v>
      </c>
      <c r="F2288" s="18">
        <v>1.4335</v>
      </c>
      <c r="G2288" s="18">
        <v>0.62731000000000003</v>
      </c>
      <c r="H2288" s="18">
        <v>0.98919000000000001</v>
      </c>
      <c r="I2288" s="18">
        <v>3.05</v>
      </c>
      <c r="J2288" s="19">
        <v>0.47</v>
      </c>
      <c r="K2288" s="19">
        <v>0.20599999999999999</v>
      </c>
      <c r="L2288" s="19">
        <v>0.32400000000000001</v>
      </c>
      <c r="M2288" s="20">
        <v>18</v>
      </c>
      <c r="N2288" s="19">
        <v>58.035714285714299</v>
      </c>
      <c r="O2288" s="19">
        <v>44.196428571428598</v>
      </c>
      <c r="P2288" s="19">
        <v>57.589285714285701</v>
      </c>
    </row>
    <row r="2289" spans="1:16" ht="14.1" x14ac:dyDescent="0.5">
      <c r="A2289" t="s">
        <v>7034</v>
      </c>
      <c r="B2289" s="17" t="s">
        <v>253</v>
      </c>
      <c r="C2289" t="s">
        <v>2501</v>
      </c>
      <c r="D2289" t="s">
        <v>4497</v>
      </c>
      <c r="E2289" t="s">
        <v>4498</v>
      </c>
      <c r="F2289" s="18">
        <v>2.9459300000000002</v>
      </c>
      <c r="G2289" s="18">
        <v>0.53227000000000002</v>
      </c>
      <c r="H2289" s="18">
        <v>1.77599</v>
      </c>
      <c r="I2289" s="18">
        <v>5.27</v>
      </c>
      <c r="J2289" s="19">
        <v>0.55900000000000005</v>
      </c>
      <c r="K2289" s="19">
        <v>0.10100000000000001</v>
      </c>
      <c r="L2289" s="19">
        <v>0.33700000000000002</v>
      </c>
      <c r="M2289" s="20">
        <v>21</v>
      </c>
      <c r="N2289" s="19">
        <v>91.071428571428598</v>
      </c>
      <c r="O2289" s="19">
        <v>4.0178571428571397</v>
      </c>
      <c r="P2289" s="19">
        <v>60.267857142857103</v>
      </c>
    </row>
    <row r="2290" spans="1:16" ht="14.1" x14ac:dyDescent="0.5">
      <c r="A2290" t="s">
        <v>7035</v>
      </c>
      <c r="B2290" s="17" t="s">
        <v>253</v>
      </c>
      <c r="C2290" t="s">
        <v>2501</v>
      </c>
      <c r="D2290" t="s">
        <v>5346</v>
      </c>
      <c r="E2290" t="s">
        <v>5347</v>
      </c>
      <c r="F2290" s="18">
        <v>6.0758000000000001</v>
      </c>
      <c r="G2290" s="18">
        <v>3.23149</v>
      </c>
      <c r="H2290" s="18">
        <v>8.5627099999999992</v>
      </c>
      <c r="I2290" s="18">
        <v>17.87</v>
      </c>
      <c r="J2290" s="19">
        <v>0.34</v>
      </c>
      <c r="K2290" s="19">
        <v>0.18099999999999999</v>
      </c>
      <c r="L2290" s="19">
        <v>0.47899999999999998</v>
      </c>
      <c r="M2290" s="20">
        <v>25</v>
      </c>
      <c r="N2290" s="19">
        <v>36.322869955157003</v>
      </c>
      <c r="O2290" s="19">
        <v>19.282511210762301</v>
      </c>
      <c r="P2290" s="19">
        <v>88.3408071748879</v>
      </c>
    </row>
    <row r="2291" spans="1:16" ht="14.1" x14ac:dyDescent="0.5">
      <c r="A2291" t="s">
        <v>7036</v>
      </c>
      <c r="B2291" s="17" t="s">
        <v>253</v>
      </c>
      <c r="C2291" t="s">
        <v>2501</v>
      </c>
      <c r="D2291" t="s">
        <v>6641</v>
      </c>
      <c r="E2291" t="s">
        <v>6642</v>
      </c>
      <c r="F2291" s="18">
        <v>159.249</v>
      </c>
      <c r="G2291" s="18">
        <v>227.429</v>
      </c>
      <c r="H2291" s="18">
        <v>100.809</v>
      </c>
      <c r="I2291" s="18">
        <v>487</v>
      </c>
      <c r="J2291" s="19">
        <v>0.32700000000000001</v>
      </c>
      <c r="K2291" s="19">
        <v>0.46700000000000003</v>
      </c>
      <c r="L2291" s="19">
        <v>0.20699999999999999</v>
      </c>
      <c r="M2291" s="20">
        <v>30</v>
      </c>
      <c r="N2291" s="19">
        <v>76.339285714285694</v>
      </c>
      <c r="O2291" s="19">
        <v>44.196428571428598</v>
      </c>
      <c r="P2291" s="19">
        <v>29.910714285714299</v>
      </c>
    </row>
    <row r="2292" spans="1:16" ht="14.1" x14ac:dyDescent="0.5">
      <c r="A2292" t="s">
        <v>7037</v>
      </c>
      <c r="B2292" s="17" t="s">
        <v>7038</v>
      </c>
      <c r="C2292" t="s">
        <v>2501</v>
      </c>
      <c r="D2292" t="s">
        <v>4937</v>
      </c>
      <c r="E2292" t="s">
        <v>4938</v>
      </c>
      <c r="F2292" s="18">
        <v>26</v>
      </c>
      <c r="G2292" s="18">
        <v>99</v>
      </c>
      <c r="H2292" s="18">
        <v>59</v>
      </c>
      <c r="I2292" s="18">
        <v>184</v>
      </c>
      <c r="J2292" s="19">
        <v>0.14099999999999999</v>
      </c>
      <c r="K2292" s="19">
        <v>0.53800000000000003</v>
      </c>
      <c r="L2292" s="19">
        <v>0.32100000000000001</v>
      </c>
      <c r="M2292" s="20">
        <v>30</v>
      </c>
      <c r="N2292" s="19">
        <v>34.375</v>
      </c>
      <c r="O2292" s="19">
        <v>64.285714285714306</v>
      </c>
      <c r="P2292" s="19">
        <v>60.267857142857103</v>
      </c>
    </row>
    <row r="2293" spans="1:16" ht="14.1" x14ac:dyDescent="0.5">
      <c r="A2293" t="s">
        <v>7039</v>
      </c>
      <c r="B2293" s="17" t="s">
        <v>7038</v>
      </c>
      <c r="C2293" t="s">
        <v>2501</v>
      </c>
      <c r="D2293" t="s">
        <v>4937</v>
      </c>
      <c r="E2293" t="s">
        <v>4938</v>
      </c>
      <c r="F2293" s="18">
        <v>212</v>
      </c>
      <c r="G2293" s="18">
        <v>378</v>
      </c>
      <c r="H2293" s="18">
        <v>188</v>
      </c>
      <c r="I2293" s="18">
        <v>778</v>
      </c>
      <c r="J2293" s="19">
        <v>0.27200000000000002</v>
      </c>
      <c r="K2293" s="19">
        <v>0.48599999999999999</v>
      </c>
      <c r="L2293" s="19">
        <v>0.24199999999999999</v>
      </c>
      <c r="M2293" s="20">
        <v>30</v>
      </c>
      <c r="N2293" s="19">
        <v>62.946428571428598</v>
      </c>
      <c r="O2293" s="19">
        <v>51.339285714285701</v>
      </c>
      <c r="P2293" s="19">
        <v>39.732142857142897</v>
      </c>
    </row>
    <row r="2294" spans="1:16" ht="14.1" x14ac:dyDescent="0.5">
      <c r="A2294" t="s">
        <v>7040</v>
      </c>
      <c r="B2294" s="17" t="s">
        <v>7038</v>
      </c>
      <c r="C2294" t="s">
        <v>2501</v>
      </c>
      <c r="D2294" t="s">
        <v>4937</v>
      </c>
      <c r="E2294" t="s">
        <v>4938</v>
      </c>
      <c r="F2294" s="18">
        <v>83</v>
      </c>
      <c r="G2294" s="18">
        <v>660</v>
      </c>
      <c r="H2294" s="18">
        <v>242</v>
      </c>
      <c r="I2294" s="18">
        <v>985</v>
      </c>
      <c r="J2294" s="19">
        <v>8.4000000000000005E-2</v>
      </c>
      <c r="K2294" s="19">
        <v>0.67</v>
      </c>
      <c r="L2294" s="19">
        <v>0.246</v>
      </c>
      <c r="M2294" s="20">
        <v>31</v>
      </c>
      <c r="N2294" s="19">
        <v>27.3542600896861</v>
      </c>
      <c r="O2294" s="19">
        <v>65.022421524663699</v>
      </c>
      <c r="P2294" s="19">
        <v>57.847533632287004</v>
      </c>
    </row>
    <row r="2295" spans="1:16" ht="14.1" x14ac:dyDescent="0.5">
      <c r="A2295" t="s">
        <v>7041</v>
      </c>
      <c r="B2295" s="17" t="s">
        <v>7038</v>
      </c>
      <c r="C2295" t="s">
        <v>2501</v>
      </c>
      <c r="D2295" t="s">
        <v>4937</v>
      </c>
      <c r="E2295" t="s">
        <v>4938</v>
      </c>
      <c r="F2295" s="18">
        <v>46</v>
      </c>
      <c r="G2295" s="18">
        <v>11508</v>
      </c>
      <c r="H2295" s="18">
        <v>6707</v>
      </c>
      <c r="I2295" s="18">
        <v>18261</v>
      </c>
      <c r="J2295" s="19">
        <v>3.0000000000000001E-3</v>
      </c>
      <c r="K2295" s="19">
        <v>0.63</v>
      </c>
      <c r="L2295" s="19">
        <v>0.36699999999999999</v>
      </c>
      <c r="M2295" s="20">
        <v>34</v>
      </c>
      <c r="N2295" s="19">
        <v>0</v>
      </c>
      <c r="O2295" s="19">
        <v>21.076233183856498</v>
      </c>
      <c r="P2295" s="19">
        <v>96.860986547085204</v>
      </c>
    </row>
    <row r="2296" spans="1:16" ht="14.1" x14ac:dyDescent="0.5">
      <c r="A2296" t="s">
        <v>7042</v>
      </c>
      <c r="B2296" s="17" t="s">
        <v>7043</v>
      </c>
      <c r="C2296" t="s">
        <v>2501</v>
      </c>
      <c r="D2296" t="s">
        <v>4497</v>
      </c>
      <c r="E2296" t="s">
        <v>4498</v>
      </c>
      <c r="F2296" s="18">
        <v>0.35</v>
      </c>
      <c r="G2296" s="18">
        <v>9.5899999999999999E-2</v>
      </c>
      <c r="H2296" s="18">
        <v>0.25130000000000002</v>
      </c>
      <c r="I2296" s="18">
        <v>0.7</v>
      </c>
      <c r="J2296" s="19">
        <v>0.5</v>
      </c>
      <c r="K2296" s="19">
        <v>0.13700000000000001</v>
      </c>
      <c r="L2296" s="19">
        <v>0.35899999999999999</v>
      </c>
      <c r="M2296" s="20">
        <v>12</v>
      </c>
      <c r="N2296" s="19">
        <v>59.375</v>
      </c>
      <c r="O2296" s="19">
        <v>26.785714285714299</v>
      </c>
      <c r="P2296" s="19">
        <v>64.732142857142904</v>
      </c>
    </row>
    <row r="2297" spans="1:16" ht="14.1" x14ac:dyDescent="0.5">
      <c r="A2297" t="s">
        <v>7044</v>
      </c>
      <c r="B2297" s="17" t="s">
        <v>7043</v>
      </c>
      <c r="C2297" t="s">
        <v>2501</v>
      </c>
      <c r="D2297" t="s">
        <v>4497</v>
      </c>
      <c r="E2297" t="s">
        <v>4498</v>
      </c>
      <c r="F2297" s="18">
        <v>0.99990000000000001</v>
      </c>
      <c r="G2297" s="18">
        <v>0.45046000000000003</v>
      </c>
      <c r="H2297" s="18">
        <v>0.57367999999999997</v>
      </c>
      <c r="I2297" s="18">
        <v>2.02</v>
      </c>
      <c r="J2297" s="19">
        <v>0.495</v>
      </c>
      <c r="K2297" s="19">
        <v>0.223</v>
      </c>
      <c r="L2297" s="19">
        <v>0.28399999999999997</v>
      </c>
      <c r="M2297" s="20">
        <v>17</v>
      </c>
      <c r="N2297" s="19">
        <v>61.883408071748903</v>
      </c>
      <c r="O2297" s="19">
        <v>43.946188340807197</v>
      </c>
      <c r="P2297" s="19">
        <v>44.394618834080703</v>
      </c>
    </row>
    <row r="2298" spans="1:16" ht="14.1" x14ac:dyDescent="0.5">
      <c r="A2298" t="s">
        <v>7045</v>
      </c>
      <c r="B2298" s="17" t="s">
        <v>151</v>
      </c>
      <c r="C2298" t="s">
        <v>2501</v>
      </c>
      <c r="D2298" t="s">
        <v>7046</v>
      </c>
      <c r="E2298" t="s">
        <v>7047</v>
      </c>
      <c r="F2298" s="18">
        <v>0.13919999999999999</v>
      </c>
      <c r="G2298" s="18">
        <v>8.4099999999999994E-2</v>
      </c>
      <c r="H2298" s="18">
        <v>6.9599999999999995E-2</v>
      </c>
      <c r="I2298" s="18">
        <v>0.28999999999999998</v>
      </c>
      <c r="J2298" s="19">
        <v>0.48</v>
      </c>
      <c r="K2298" s="19">
        <v>0.28999999999999998</v>
      </c>
      <c r="L2298" s="19">
        <v>0.24</v>
      </c>
      <c r="M2298" s="20">
        <v>9</v>
      </c>
      <c r="N2298" s="19">
        <v>48.660714285714299</v>
      </c>
      <c r="O2298" s="19">
        <v>87.946428571428598</v>
      </c>
      <c r="P2298" s="19">
        <v>26.785714285714299</v>
      </c>
    </row>
    <row r="2299" spans="1:16" ht="14.1" x14ac:dyDescent="0.5">
      <c r="A2299" t="s">
        <v>7048</v>
      </c>
      <c r="B2299" s="17" t="s">
        <v>151</v>
      </c>
      <c r="C2299" t="s">
        <v>2501</v>
      </c>
      <c r="D2299" t="s">
        <v>7046</v>
      </c>
      <c r="E2299" t="s">
        <v>7047</v>
      </c>
      <c r="F2299" s="18">
        <v>0.38</v>
      </c>
      <c r="G2299" s="18">
        <v>0.22040000000000001</v>
      </c>
      <c r="H2299" s="18">
        <v>0.15959999999999999</v>
      </c>
      <c r="I2299" s="18">
        <v>0.76</v>
      </c>
      <c r="J2299" s="19">
        <v>0.5</v>
      </c>
      <c r="K2299" s="19">
        <v>0.28999999999999998</v>
      </c>
      <c r="L2299" s="19">
        <v>0.21</v>
      </c>
      <c r="M2299" s="20">
        <v>13</v>
      </c>
      <c r="N2299" s="19">
        <v>52.466367713004502</v>
      </c>
      <c r="O2299" s="19">
        <v>86.995515695067297</v>
      </c>
      <c r="P2299" s="19">
        <v>22.421524663677101</v>
      </c>
    </row>
    <row r="2300" spans="1:16" ht="14.1" x14ac:dyDescent="0.5">
      <c r="A2300" t="s">
        <v>7049</v>
      </c>
      <c r="B2300" s="17" t="s">
        <v>151</v>
      </c>
      <c r="C2300" t="s">
        <v>2501</v>
      </c>
      <c r="D2300" t="s">
        <v>7046</v>
      </c>
      <c r="E2300" t="s">
        <v>7047</v>
      </c>
      <c r="F2300" s="18">
        <v>0.45079999999999998</v>
      </c>
      <c r="G2300" s="18">
        <v>0.76439999999999997</v>
      </c>
      <c r="H2300" s="18">
        <v>0.76439999999999997</v>
      </c>
      <c r="I2300" s="18">
        <v>1.96</v>
      </c>
      <c r="J2300" s="19">
        <v>0.23</v>
      </c>
      <c r="K2300" s="19">
        <v>0.39</v>
      </c>
      <c r="L2300" s="19">
        <v>0.39</v>
      </c>
      <c r="M2300" s="20">
        <v>17</v>
      </c>
      <c r="N2300" s="19">
        <v>5.8295964125560502</v>
      </c>
      <c r="O2300" s="19">
        <v>89.686098654708502</v>
      </c>
      <c r="P2300" s="19">
        <v>72.645739910313907</v>
      </c>
    </row>
    <row r="2301" spans="1:16" ht="14.1" x14ac:dyDescent="0.5">
      <c r="A2301" t="s">
        <v>7050</v>
      </c>
      <c r="B2301" s="17" t="s">
        <v>7051</v>
      </c>
      <c r="C2301" t="s">
        <v>7003</v>
      </c>
      <c r="D2301" t="s">
        <v>7052</v>
      </c>
      <c r="E2301" t="s">
        <v>7053</v>
      </c>
      <c r="F2301" s="18">
        <v>0.86499999999999999</v>
      </c>
      <c r="G2301" s="18">
        <v>0.98309999999999997</v>
      </c>
      <c r="H2301" s="18">
        <v>0.33829999999999999</v>
      </c>
      <c r="I2301" s="18">
        <v>2.1863999999999999</v>
      </c>
      <c r="J2301" s="19">
        <v>0.39600000000000002</v>
      </c>
      <c r="K2301" s="19">
        <v>0.45</v>
      </c>
      <c r="L2301" s="19">
        <v>0.155</v>
      </c>
      <c r="M2301" s="20">
        <v>17</v>
      </c>
      <c r="N2301" s="19">
        <v>38.565022421524702</v>
      </c>
      <c r="O2301" s="19">
        <v>95.964125560538093</v>
      </c>
      <c r="P2301" s="19">
        <v>9.8654708520179408</v>
      </c>
    </row>
    <row r="2302" spans="1:16" ht="14.1" x14ac:dyDescent="0.5">
      <c r="A2302" t="s">
        <v>7054</v>
      </c>
      <c r="B2302" s="17" t="s">
        <v>7051</v>
      </c>
      <c r="C2302" t="s">
        <v>7003</v>
      </c>
      <c r="D2302" t="s">
        <v>7052</v>
      </c>
      <c r="E2302" t="s">
        <v>7053</v>
      </c>
      <c r="F2302" s="18">
        <v>1.0012000000000001</v>
      </c>
      <c r="G2302" s="18">
        <v>1.0958000000000001</v>
      </c>
      <c r="H2302" s="18">
        <v>0.3579</v>
      </c>
      <c r="I2302" s="18">
        <v>2.4548999999999999</v>
      </c>
      <c r="J2302" s="19">
        <v>0.40799999999999997</v>
      </c>
      <c r="K2302" s="19">
        <v>0.44600000000000001</v>
      </c>
      <c r="L2302" s="19">
        <v>0.14599999999999999</v>
      </c>
      <c r="M2302" s="20">
        <v>18</v>
      </c>
      <c r="N2302" s="19">
        <v>37.5</v>
      </c>
      <c r="O2302" s="19">
        <v>97.321428571428598</v>
      </c>
      <c r="P2302" s="19">
        <v>5.8035714285714297</v>
      </c>
    </row>
    <row r="2303" spans="1:16" ht="14.1" x14ac:dyDescent="0.5">
      <c r="A2303" t="s">
        <v>7055</v>
      </c>
      <c r="B2303" s="17" t="s">
        <v>7051</v>
      </c>
      <c r="C2303" t="s">
        <v>7003</v>
      </c>
      <c r="D2303" t="s">
        <v>7052</v>
      </c>
      <c r="E2303" t="s">
        <v>7053</v>
      </c>
      <c r="F2303" s="18">
        <v>1.2232000000000001</v>
      </c>
      <c r="G2303" s="18">
        <v>1.2655000000000001</v>
      </c>
      <c r="H2303" s="18">
        <v>0.46400000000000002</v>
      </c>
      <c r="I2303" s="18">
        <v>2.9527000000000001</v>
      </c>
      <c r="J2303" s="19">
        <v>0.41399999999999998</v>
      </c>
      <c r="K2303" s="19">
        <v>0.42899999999999999</v>
      </c>
      <c r="L2303" s="19">
        <v>0.157</v>
      </c>
      <c r="M2303" s="20">
        <v>18</v>
      </c>
      <c r="N2303" s="19">
        <v>40.625</v>
      </c>
      <c r="O2303" s="19">
        <v>95.982142857142904</v>
      </c>
      <c r="P2303" s="19">
        <v>7.1428571428571397</v>
      </c>
    </row>
    <row r="2304" spans="1:16" ht="14.1" x14ac:dyDescent="0.5">
      <c r="A2304" t="s">
        <v>7056</v>
      </c>
      <c r="B2304" s="17" t="s">
        <v>7057</v>
      </c>
      <c r="C2304" t="s">
        <v>2501</v>
      </c>
      <c r="D2304" t="s">
        <v>7052</v>
      </c>
      <c r="E2304" t="s">
        <v>7053</v>
      </c>
      <c r="F2304" s="18">
        <v>0.99829999999999997</v>
      </c>
      <c r="G2304" s="18">
        <v>1.0561</v>
      </c>
      <c r="H2304" s="18">
        <v>0.37309999999999999</v>
      </c>
      <c r="I2304" s="18">
        <v>2.4275000000000002</v>
      </c>
      <c r="J2304" s="19">
        <v>0.41099999999999998</v>
      </c>
      <c r="K2304" s="19">
        <v>0.435</v>
      </c>
      <c r="L2304" s="19">
        <v>0.154</v>
      </c>
      <c r="M2304" s="20">
        <v>18</v>
      </c>
      <c r="N2304" s="19">
        <v>39.285714285714299</v>
      </c>
      <c r="O2304" s="19">
        <v>96.875</v>
      </c>
      <c r="P2304" s="19">
        <v>6.6964285714285703</v>
      </c>
    </row>
    <row r="2305" spans="1:16" ht="14.1" x14ac:dyDescent="0.5">
      <c r="A2305" t="s">
        <v>7058</v>
      </c>
      <c r="B2305" s="17" t="s">
        <v>7057</v>
      </c>
      <c r="C2305" t="s">
        <v>2501</v>
      </c>
      <c r="D2305" t="s">
        <v>7052</v>
      </c>
      <c r="E2305" t="s">
        <v>7053</v>
      </c>
      <c r="F2305" s="18">
        <v>1.1222000000000001</v>
      </c>
      <c r="G2305" s="18">
        <v>1.1982999999999999</v>
      </c>
      <c r="H2305" s="18">
        <v>0.44009999999999999</v>
      </c>
      <c r="I2305" s="18">
        <v>2.7606000000000002</v>
      </c>
      <c r="J2305" s="19">
        <v>0.40699999999999997</v>
      </c>
      <c r="K2305" s="19">
        <v>0.434</v>
      </c>
      <c r="L2305" s="19">
        <v>0.159</v>
      </c>
      <c r="M2305" s="20">
        <v>18</v>
      </c>
      <c r="N2305" s="19">
        <v>37.053571428571402</v>
      </c>
      <c r="O2305" s="19">
        <v>96.428571428571402</v>
      </c>
      <c r="P2305" s="19">
        <v>8.03571428571429</v>
      </c>
    </row>
    <row r="2306" spans="1:16" ht="14.1" x14ac:dyDescent="0.5">
      <c r="A2306" t="s">
        <v>7059</v>
      </c>
      <c r="B2306" s="17" t="s">
        <v>7057</v>
      </c>
      <c r="C2306" t="s">
        <v>2501</v>
      </c>
      <c r="D2306" t="s">
        <v>7052</v>
      </c>
      <c r="E2306" t="s">
        <v>7053</v>
      </c>
      <c r="F2306" s="18">
        <v>1.3541000000000001</v>
      </c>
      <c r="G2306" s="18">
        <v>1.4319999999999999</v>
      </c>
      <c r="H2306" s="18">
        <v>0.5121</v>
      </c>
      <c r="I2306" s="18">
        <v>3.2982</v>
      </c>
      <c r="J2306" s="19">
        <v>0.41099999999999998</v>
      </c>
      <c r="K2306" s="19">
        <v>0.434</v>
      </c>
      <c r="L2306" s="19">
        <v>0.155</v>
      </c>
      <c r="M2306" s="20">
        <v>19</v>
      </c>
      <c r="N2306" s="19">
        <v>45.291479820627799</v>
      </c>
      <c r="O2306" s="19">
        <v>92.376681614349806</v>
      </c>
      <c r="P2306" s="19">
        <v>11.2107623318386</v>
      </c>
    </row>
    <row r="2307" spans="1:16" ht="14.1" x14ac:dyDescent="0.5">
      <c r="A2307" t="s">
        <v>7060</v>
      </c>
      <c r="B2307" s="17" t="s">
        <v>7057</v>
      </c>
      <c r="C2307" t="s">
        <v>2501</v>
      </c>
      <c r="D2307" t="s">
        <v>7052</v>
      </c>
      <c r="E2307" t="s">
        <v>7053</v>
      </c>
      <c r="F2307" s="18">
        <v>1.46</v>
      </c>
      <c r="G2307" s="18">
        <v>1.5</v>
      </c>
      <c r="H2307" s="18">
        <v>0.55100000000000005</v>
      </c>
      <c r="I2307" s="18">
        <v>3.5110000000000001</v>
      </c>
      <c r="J2307" s="19">
        <v>0.41599999999999998</v>
      </c>
      <c r="K2307" s="19">
        <v>0.42699999999999999</v>
      </c>
      <c r="L2307" s="19">
        <v>0.157</v>
      </c>
      <c r="M2307" s="20">
        <v>19</v>
      </c>
      <c r="N2307" s="19">
        <v>46.188340807174903</v>
      </c>
      <c r="O2307" s="19">
        <v>91.031390134529104</v>
      </c>
      <c r="P2307" s="19">
        <v>14.349775784753399</v>
      </c>
    </row>
    <row r="2308" spans="1:16" ht="14.1" x14ac:dyDescent="0.5">
      <c r="A2308" t="s">
        <v>7061</v>
      </c>
      <c r="B2308" s="17" t="s">
        <v>7057</v>
      </c>
      <c r="C2308" t="s">
        <v>2501</v>
      </c>
      <c r="D2308" t="s">
        <v>7052</v>
      </c>
      <c r="E2308" t="s">
        <v>7053</v>
      </c>
      <c r="F2308" s="18">
        <v>1.5542</v>
      </c>
      <c r="G2308" s="18">
        <v>1.6</v>
      </c>
      <c r="H2308" s="18">
        <v>0.58360000000000001</v>
      </c>
      <c r="I2308" s="18">
        <v>3.7378</v>
      </c>
      <c r="J2308" s="19">
        <v>0.41599999999999998</v>
      </c>
      <c r="K2308" s="19">
        <v>0.42799999999999999</v>
      </c>
      <c r="L2308" s="19">
        <v>0.156</v>
      </c>
      <c r="M2308" s="20">
        <v>19</v>
      </c>
      <c r="N2308" s="19">
        <v>47.085201793722</v>
      </c>
      <c r="O2308" s="19">
        <v>91.479820627802695</v>
      </c>
      <c r="P2308" s="19">
        <v>12.556053811659201</v>
      </c>
    </row>
    <row r="2309" spans="1:16" ht="14.1" x14ac:dyDescent="0.5">
      <c r="A2309" t="s">
        <v>7062</v>
      </c>
      <c r="B2309" s="17" t="s">
        <v>7063</v>
      </c>
      <c r="C2309" t="s">
        <v>2501</v>
      </c>
      <c r="D2309" t="s">
        <v>4937</v>
      </c>
      <c r="E2309" t="s">
        <v>4938</v>
      </c>
      <c r="F2309" s="18">
        <v>88</v>
      </c>
      <c r="G2309" s="18">
        <v>902</v>
      </c>
      <c r="H2309" s="18">
        <v>349</v>
      </c>
      <c r="I2309" s="18">
        <v>1339</v>
      </c>
      <c r="J2309" s="19">
        <v>6.6000000000000003E-2</v>
      </c>
      <c r="K2309" s="19">
        <v>0.67400000000000004</v>
      </c>
      <c r="L2309" s="19">
        <v>0.26100000000000001</v>
      </c>
      <c r="M2309" s="20">
        <v>31</v>
      </c>
      <c r="N2309" s="19">
        <v>18.385650224215201</v>
      </c>
      <c r="O2309" s="19">
        <v>66.367713004484301</v>
      </c>
      <c r="P2309" s="19">
        <v>61.883408071748903</v>
      </c>
    </row>
    <row r="2310" spans="1:16" ht="14.1" x14ac:dyDescent="0.5">
      <c r="A2310" t="s">
        <v>7064</v>
      </c>
      <c r="B2310" s="17" t="s">
        <v>7063</v>
      </c>
      <c r="C2310" t="s">
        <v>2501</v>
      </c>
      <c r="D2310" t="s">
        <v>4937</v>
      </c>
      <c r="E2310" t="s">
        <v>4938</v>
      </c>
      <c r="F2310" s="18">
        <v>118</v>
      </c>
      <c r="G2310" s="18">
        <v>4275</v>
      </c>
      <c r="H2310" s="18">
        <v>746</v>
      </c>
      <c r="I2310" s="18">
        <v>5139</v>
      </c>
      <c r="J2310" s="19">
        <v>2.3E-2</v>
      </c>
      <c r="K2310" s="19">
        <v>0.83199999999999996</v>
      </c>
      <c r="L2310" s="19">
        <v>0.14499999999999999</v>
      </c>
      <c r="M2310" s="20">
        <v>32</v>
      </c>
      <c r="N2310" s="19">
        <v>1.3452914798206299</v>
      </c>
      <c r="O2310" s="19">
        <v>99.103139013452903</v>
      </c>
      <c r="P2310" s="19">
        <v>15.695067264574</v>
      </c>
    </row>
    <row r="2311" spans="1:16" ht="14.1" x14ac:dyDescent="0.5">
      <c r="A2311" t="s">
        <v>7065</v>
      </c>
      <c r="B2311" s="17" t="s">
        <v>1707</v>
      </c>
      <c r="C2311" t="s">
        <v>2337</v>
      </c>
      <c r="D2311" t="s">
        <v>2761</v>
      </c>
      <c r="E2311" t="s">
        <v>2762</v>
      </c>
      <c r="F2311" s="18">
        <v>0.14312</v>
      </c>
      <c r="G2311" s="18">
        <v>8.9120000000000005E-2</v>
      </c>
      <c r="H2311" s="18">
        <v>0.19991999999999999</v>
      </c>
      <c r="I2311" s="18">
        <v>0.43214999999999998</v>
      </c>
      <c r="J2311" s="19">
        <v>0.33100000000000002</v>
      </c>
      <c r="K2311" s="19">
        <v>0.20599999999999999</v>
      </c>
      <c r="L2311" s="19">
        <v>0.46300000000000002</v>
      </c>
      <c r="M2311" s="20">
        <v>11</v>
      </c>
      <c r="N2311" s="19">
        <v>13.452914798206301</v>
      </c>
      <c r="O2311" s="19">
        <v>52.017937219730896</v>
      </c>
      <c r="P2311" s="19">
        <v>89.686098654708502</v>
      </c>
    </row>
    <row r="2312" spans="1:16" ht="14.1" x14ac:dyDescent="0.5">
      <c r="A2312" t="s">
        <v>7066</v>
      </c>
      <c r="B2312" s="17" t="s">
        <v>1707</v>
      </c>
      <c r="C2312" t="s">
        <v>2337</v>
      </c>
      <c r="D2312" t="s">
        <v>2761</v>
      </c>
      <c r="E2312" t="s">
        <v>2762</v>
      </c>
      <c r="F2312" s="18">
        <v>0.79993999999999998</v>
      </c>
      <c r="G2312" s="18">
        <v>0.57352999999999998</v>
      </c>
      <c r="H2312" s="18">
        <v>0.77846000000000004</v>
      </c>
      <c r="I2312" s="18">
        <v>2.1519400000000002</v>
      </c>
      <c r="J2312" s="19">
        <v>0.372</v>
      </c>
      <c r="K2312" s="19">
        <v>0.26700000000000002</v>
      </c>
      <c r="L2312" s="19">
        <v>0.36199999999999999</v>
      </c>
      <c r="M2312" s="20">
        <v>17</v>
      </c>
      <c r="N2312" s="19">
        <v>31.390134529148</v>
      </c>
      <c r="O2312" s="19">
        <v>60.089686098654703</v>
      </c>
      <c r="P2312" s="19">
        <v>66.816143497757807</v>
      </c>
    </row>
    <row r="2313" spans="1:16" ht="14.1" x14ac:dyDescent="0.5">
      <c r="A2313" t="s">
        <v>7067</v>
      </c>
      <c r="B2313" s="17" t="s">
        <v>7068</v>
      </c>
      <c r="C2313" t="s">
        <v>7069</v>
      </c>
      <c r="D2313" t="s">
        <v>6810</v>
      </c>
      <c r="E2313" t="s">
        <v>6811</v>
      </c>
      <c r="F2313" s="18">
        <v>10.573700000000001</v>
      </c>
      <c r="G2313" s="18">
        <v>11.540900000000001</v>
      </c>
      <c r="H2313" s="18">
        <v>8.8684999999999992</v>
      </c>
      <c r="I2313" s="18">
        <v>30.9831</v>
      </c>
      <c r="J2313" s="19">
        <v>0.34100000000000003</v>
      </c>
      <c r="K2313" s="19">
        <v>0.372</v>
      </c>
      <c r="L2313" s="19">
        <v>0.28599999999999998</v>
      </c>
      <c r="M2313" s="20">
        <v>27</v>
      </c>
      <c r="N2313" s="19">
        <v>47.321428571428598</v>
      </c>
      <c r="O2313" s="19">
        <v>68.75</v>
      </c>
      <c r="P2313" s="19">
        <v>41.517857142857103</v>
      </c>
    </row>
    <row r="2314" spans="1:16" ht="14.1" x14ac:dyDescent="0.5">
      <c r="A2314" t="s">
        <v>7070</v>
      </c>
      <c r="B2314" s="17" t="s">
        <v>7068</v>
      </c>
      <c r="C2314" t="s">
        <v>7069</v>
      </c>
      <c r="D2314" t="s">
        <v>6810</v>
      </c>
      <c r="E2314" t="s">
        <v>6811</v>
      </c>
      <c r="F2314" s="18">
        <v>11.2737</v>
      </c>
      <c r="G2314" s="18">
        <v>10.733499999999999</v>
      </c>
      <c r="H2314" s="18">
        <v>9.3272200000000005</v>
      </c>
      <c r="I2314" s="18">
        <v>31.334420000000001</v>
      </c>
      <c r="J2314" s="19">
        <v>0.36</v>
      </c>
      <c r="K2314" s="19">
        <v>0.34300000000000003</v>
      </c>
      <c r="L2314" s="19">
        <v>0.29799999999999999</v>
      </c>
      <c r="M2314" s="20">
        <v>27</v>
      </c>
      <c r="N2314" s="19">
        <v>50.446428571428598</v>
      </c>
      <c r="O2314" s="19">
        <v>60.267857142857103</v>
      </c>
      <c r="P2314" s="19">
        <v>45.982142857142897</v>
      </c>
    </row>
    <row r="2315" spans="1:16" ht="14.1" x14ac:dyDescent="0.5">
      <c r="A2315" t="s">
        <v>7071</v>
      </c>
      <c r="B2315" s="17" t="s">
        <v>296</v>
      </c>
      <c r="C2315" t="s">
        <v>7069</v>
      </c>
      <c r="D2315" t="s">
        <v>4690</v>
      </c>
      <c r="E2315" t="s">
        <v>4691</v>
      </c>
      <c r="F2315" s="18">
        <v>5.0520000000000002E-2</v>
      </c>
      <c r="G2315" s="18">
        <v>1.4999999999999999E-2</v>
      </c>
      <c r="H2315" s="18">
        <v>7.8600000000000007E-3</v>
      </c>
      <c r="I2315" s="18">
        <v>7.3380000000000001E-2</v>
      </c>
      <c r="J2315" s="19">
        <v>0.6885</v>
      </c>
      <c r="K2315" s="19">
        <v>0.2044</v>
      </c>
      <c r="L2315" s="19">
        <v>0.1071</v>
      </c>
      <c r="M2315" s="20">
        <v>5</v>
      </c>
      <c r="N2315" s="19">
        <v>95.515695067264602</v>
      </c>
      <c r="O2315" s="19">
        <v>62.780269058296</v>
      </c>
      <c r="P2315" s="19">
        <v>0.89686098654708502</v>
      </c>
    </row>
    <row r="2316" spans="1:16" ht="14.1" x14ac:dyDescent="0.5">
      <c r="A2316" t="s">
        <v>7072</v>
      </c>
      <c r="B2316" s="17" t="s">
        <v>296</v>
      </c>
      <c r="C2316" t="s">
        <v>7069</v>
      </c>
      <c r="D2316" t="s">
        <v>4212</v>
      </c>
      <c r="E2316" t="s">
        <v>4164</v>
      </c>
      <c r="F2316" s="18">
        <v>121.4021</v>
      </c>
      <c r="G2316" s="18">
        <v>442.85282000000001</v>
      </c>
      <c r="H2316" s="18">
        <v>197.11655999999999</v>
      </c>
      <c r="I2316" s="18">
        <v>761.37148000000002</v>
      </c>
      <c r="J2316" s="19">
        <v>0.159</v>
      </c>
      <c r="K2316" s="19">
        <v>0.58199999999999996</v>
      </c>
      <c r="L2316" s="19">
        <v>0.25900000000000001</v>
      </c>
      <c r="M2316" s="20">
        <v>30</v>
      </c>
      <c r="N2316" s="19">
        <v>39.285714285714299</v>
      </c>
      <c r="O2316" s="19">
        <v>75.446428571428598</v>
      </c>
      <c r="P2316" s="19">
        <v>43.303571428571402</v>
      </c>
    </row>
    <row r="2317" spans="1:16" ht="14.1" x14ac:dyDescent="0.5">
      <c r="A2317" t="s">
        <v>7073</v>
      </c>
      <c r="B2317" s="17" t="s">
        <v>296</v>
      </c>
      <c r="C2317" t="s">
        <v>7069</v>
      </c>
      <c r="D2317" t="s">
        <v>4212</v>
      </c>
      <c r="E2317" t="s">
        <v>4164</v>
      </c>
      <c r="F2317" s="18">
        <v>133.43172000000001</v>
      </c>
      <c r="G2317" s="18">
        <v>625.87175000000002</v>
      </c>
      <c r="H2317" s="18">
        <v>346.16672</v>
      </c>
      <c r="I2317" s="18">
        <v>1105.47019</v>
      </c>
      <c r="J2317" s="19">
        <v>0.121</v>
      </c>
      <c r="K2317" s="19">
        <v>0.56599999999999995</v>
      </c>
      <c r="L2317" s="19">
        <v>0.313</v>
      </c>
      <c r="M2317" s="20">
        <v>31</v>
      </c>
      <c r="N2317" s="19">
        <v>50.224215246636803</v>
      </c>
      <c r="O2317" s="19">
        <v>36.771300448430502</v>
      </c>
      <c r="P2317" s="19">
        <v>76.681614349775799</v>
      </c>
    </row>
    <row r="2318" spans="1:16" ht="14.1" x14ac:dyDescent="0.5">
      <c r="A2318" t="s">
        <v>7074</v>
      </c>
      <c r="B2318" s="17" t="s">
        <v>296</v>
      </c>
      <c r="C2318" t="s">
        <v>7069</v>
      </c>
      <c r="D2318" t="s">
        <v>4212</v>
      </c>
      <c r="E2318" t="s">
        <v>4164</v>
      </c>
      <c r="F2318" s="18">
        <v>358.54113000000001</v>
      </c>
      <c r="G2318" s="18">
        <v>1492.5132599999999</v>
      </c>
      <c r="H2318" s="18">
        <v>852.50414999999998</v>
      </c>
      <c r="I2318" s="18">
        <v>2703.5585299999998</v>
      </c>
      <c r="J2318" s="19">
        <v>0.13300000000000001</v>
      </c>
      <c r="K2318" s="19">
        <v>0.55200000000000005</v>
      </c>
      <c r="L2318" s="19">
        <v>0.315</v>
      </c>
      <c r="M2318" s="20">
        <v>31</v>
      </c>
      <c r="N2318" s="19">
        <v>56.502242152466401</v>
      </c>
      <c r="O2318" s="19">
        <v>34.080717488789197</v>
      </c>
      <c r="P2318" s="19">
        <v>77.578475336322896</v>
      </c>
    </row>
    <row r="2319" spans="1:16" ht="14.1" x14ac:dyDescent="0.5">
      <c r="A2319" t="s">
        <v>7075</v>
      </c>
      <c r="B2319" s="17" t="s">
        <v>296</v>
      </c>
      <c r="C2319" t="s">
        <v>7069</v>
      </c>
      <c r="D2319" t="s">
        <v>4212</v>
      </c>
      <c r="E2319" t="s">
        <v>4164</v>
      </c>
      <c r="F2319" s="18">
        <v>451.96294999999998</v>
      </c>
      <c r="G2319" s="18">
        <v>2699.2293</v>
      </c>
      <c r="H2319" s="18">
        <v>1100.9798699999999</v>
      </c>
      <c r="I2319" s="18">
        <v>4252.1721299999999</v>
      </c>
      <c r="J2319" s="19">
        <v>0.106</v>
      </c>
      <c r="K2319" s="19">
        <v>0.63500000000000001</v>
      </c>
      <c r="L2319" s="19">
        <v>0.25900000000000001</v>
      </c>
      <c r="M2319" s="20">
        <v>32</v>
      </c>
      <c r="N2319" s="19">
        <v>56.053811659192803</v>
      </c>
      <c r="O2319" s="19">
        <v>36.322869955157003</v>
      </c>
      <c r="P2319" s="19">
        <v>76.681614349775799</v>
      </c>
    </row>
    <row r="2320" spans="1:16" ht="14.1" x14ac:dyDescent="0.5">
      <c r="A2320" t="s">
        <v>7076</v>
      </c>
      <c r="B2320" s="17" t="s">
        <v>296</v>
      </c>
      <c r="C2320" t="s">
        <v>7069</v>
      </c>
      <c r="D2320" t="s">
        <v>4212</v>
      </c>
      <c r="E2320" t="s">
        <v>4164</v>
      </c>
      <c r="F2320" s="18">
        <v>484.10318000000001</v>
      </c>
      <c r="G2320" s="18">
        <v>5318.3711000000003</v>
      </c>
      <c r="H2320" s="18">
        <v>2021.9934499999999</v>
      </c>
      <c r="I2320" s="18">
        <v>7824.4677300000003</v>
      </c>
      <c r="J2320" s="19">
        <v>6.2E-2</v>
      </c>
      <c r="K2320" s="19">
        <v>0.68</v>
      </c>
      <c r="L2320" s="19">
        <v>0.25800000000000001</v>
      </c>
      <c r="M2320" s="20">
        <v>32</v>
      </c>
      <c r="N2320" s="19">
        <v>26.905829596412602</v>
      </c>
      <c r="O2320" s="19">
        <v>54.260089686098702</v>
      </c>
      <c r="P2320" s="19">
        <v>75.784753363228702</v>
      </c>
    </row>
    <row r="2321" spans="1:16" ht="14.1" x14ac:dyDescent="0.5">
      <c r="A2321" t="s">
        <v>7077</v>
      </c>
      <c r="B2321" s="17" t="s">
        <v>296</v>
      </c>
      <c r="C2321" t="s">
        <v>7069</v>
      </c>
      <c r="D2321" t="s">
        <v>4212</v>
      </c>
      <c r="E2321" t="s">
        <v>4164</v>
      </c>
      <c r="F2321" s="18">
        <v>682.63675999999998</v>
      </c>
      <c r="G2321" s="18">
        <v>7636.5132000000003</v>
      </c>
      <c r="H2321" s="18">
        <v>2862.8205600000001</v>
      </c>
      <c r="I2321" s="18">
        <v>11181.970530000001</v>
      </c>
      <c r="J2321" s="19">
        <v>6.0999999999999999E-2</v>
      </c>
      <c r="K2321" s="19">
        <v>0.68300000000000005</v>
      </c>
      <c r="L2321" s="19">
        <v>0.25600000000000001</v>
      </c>
      <c r="M2321" s="20">
        <v>33</v>
      </c>
      <c r="N2321" s="19">
        <v>22.321428571428601</v>
      </c>
      <c r="O2321" s="19">
        <v>54.464285714285701</v>
      </c>
      <c r="P2321" s="19">
        <v>74.107142857142904</v>
      </c>
    </row>
    <row r="2322" spans="1:16" ht="14.1" x14ac:dyDescent="0.5">
      <c r="A2322" t="s">
        <v>7078</v>
      </c>
      <c r="B2322" s="17" t="s">
        <v>296</v>
      </c>
      <c r="C2322" t="s">
        <v>7069</v>
      </c>
      <c r="D2322" t="s">
        <v>4212</v>
      </c>
      <c r="E2322" t="s">
        <v>4164</v>
      </c>
      <c r="F2322" s="18">
        <v>806.97464000000002</v>
      </c>
      <c r="G2322" s="18">
        <v>9150.8216400000001</v>
      </c>
      <c r="H2322" s="18">
        <v>3263.26701</v>
      </c>
      <c r="I2322" s="18">
        <v>13221.06329</v>
      </c>
      <c r="J2322" s="19">
        <v>6.0999999999999999E-2</v>
      </c>
      <c r="K2322" s="19">
        <v>0.69199999999999995</v>
      </c>
      <c r="L2322" s="19">
        <v>0.247</v>
      </c>
      <c r="M2322" s="20">
        <v>33</v>
      </c>
      <c r="N2322" s="19">
        <v>22.7678571428571</v>
      </c>
      <c r="O2322" s="19">
        <v>58.928571428571402</v>
      </c>
      <c r="P2322" s="19">
        <v>68.303571428571402</v>
      </c>
    </row>
    <row r="2323" spans="1:16" ht="14.1" x14ac:dyDescent="0.5">
      <c r="A2323" t="s">
        <v>7079</v>
      </c>
      <c r="B2323" s="17" t="s">
        <v>296</v>
      </c>
      <c r="C2323" t="s">
        <v>7069</v>
      </c>
      <c r="D2323" t="s">
        <v>4212</v>
      </c>
      <c r="E2323" t="s">
        <v>4164</v>
      </c>
      <c r="F2323" s="18">
        <v>818.08874000000003</v>
      </c>
      <c r="G2323" s="18">
        <v>10922.74158</v>
      </c>
      <c r="H2323" s="18">
        <v>4429.5831900000003</v>
      </c>
      <c r="I2323" s="18">
        <v>16170.41352</v>
      </c>
      <c r="J2323" s="19">
        <v>5.0999999999999997E-2</v>
      </c>
      <c r="K2323" s="19">
        <v>0.67500000000000004</v>
      </c>
      <c r="L2323" s="19">
        <v>0.27400000000000002</v>
      </c>
      <c r="M2323" s="20">
        <v>34</v>
      </c>
      <c r="N2323" s="19">
        <v>20.627802690583</v>
      </c>
      <c r="O2323" s="19">
        <v>39.910313901345297</v>
      </c>
      <c r="P2323" s="19">
        <v>89.237668161434996</v>
      </c>
    </row>
    <row r="2324" spans="1:16" ht="14.1" x14ac:dyDescent="0.5">
      <c r="A2324" t="s">
        <v>7080</v>
      </c>
      <c r="B2324" s="17" t="s">
        <v>296</v>
      </c>
      <c r="C2324" t="s">
        <v>7069</v>
      </c>
      <c r="D2324" t="s">
        <v>4212</v>
      </c>
      <c r="E2324" t="s">
        <v>4164</v>
      </c>
      <c r="F2324" s="18">
        <v>1006.9045599999999</v>
      </c>
      <c r="G2324" s="18">
        <v>12432.064539999999</v>
      </c>
      <c r="H2324" s="18">
        <v>4523.7313100000001</v>
      </c>
      <c r="I2324" s="18">
        <v>17962.700400000002</v>
      </c>
      <c r="J2324" s="19">
        <v>5.6000000000000001E-2</v>
      </c>
      <c r="K2324" s="19">
        <v>0.69199999999999995</v>
      </c>
      <c r="L2324" s="19">
        <v>0.252</v>
      </c>
      <c r="M2324" s="20">
        <v>34</v>
      </c>
      <c r="N2324" s="19">
        <v>26.008968609865502</v>
      </c>
      <c r="O2324" s="19">
        <v>47.533632286995498</v>
      </c>
      <c r="P2324" s="19">
        <v>84.304932735425993</v>
      </c>
    </row>
    <row r="2325" spans="1:16" ht="14.1" x14ac:dyDescent="0.5">
      <c r="A2325" t="s">
        <v>7081</v>
      </c>
      <c r="B2325" s="17" t="s">
        <v>296</v>
      </c>
      <c r="C2325" t="s">
        <v>7069</v>
      </c>
      <c r="D2325" t="s">
        <v>4212</v>
      </c>
      <c r="E2325" t="s">
        <v>4164</v>
      </c>
      <c r="F2325" s="18">
        <v>1193.3333299999999</v>
      </c>
      <c r="G2325" s="18">
        <v>14735.39806</v>
      </c>
      <c r="H2325" s="18">
        <v>4604.6170899999997</v>
      </c>
      <c r="I2325" s="18">
        <v>20533.348480000001</v>
      </c>
      <c r="J2325" s="19">
        <v>5.8000000000000003E-2</v>
      </c>
      <c r="K2325" s="19">
        <v>0.71799999999999997</v>
      </c>
      <c r="L2325" s="19">
        <v>0.224</v>
      </c>
      <c r="M2325" s="20">
        <v>34</v>
      </c>
      <c r="N2325" s="19">
        <v>28.251121076233201</v>
      </c>
      <c r="O2325" s="19">
        <v>55.605381165919297</v>
      </c>
      <c r="P2325" s="19">
        <v>69.058295964125605</v>
      </c>
    </row>
    <row r="2326" spans="1:16" ht="14.1" x14ac:dyDescent="0.5">
      <c r="A2326" t="s">
        <v>7082</v>
      </c>
      <c r="B2326" s="17" t="s">
        <v>296</v>
      </c>
      <c r="C2326" t="s">
        <v>7069</v>
      </c>
      <c r="D2326" t="s">
        <v>4212</v>
      </c>
      <c r="E2326" t="s">
        <v>4164</v>
      </c>
      <c r="F2326" s="18">
        <v>1112.1500000000001</v>
      </c>
      <c r="G2326" s="18">
        <v>13281.92</v>
      </c>
      <c r="H2326" s="18">
        <v>6656.7290899999998</v>
      </c>
      <c r="I2326" s="18">
        <v>21050.79909</v>
      </c>
      <c r="J2326" s="19">
        <v>5.2999999999999999E-2</v>
      </c>
      <c r="K2326" s="19">
        <v>0.63100000000000001</v>
      </c>
      <c r="L2326" s="19">
        <v>0.316</v>
      </c>
      <c r="M2326" s="20">
        <v>35</v>
      </c>
      <c r="N2326" s="19">
        <v>36.322869955157003</v>
      </c>
      <c r="O2326" s="19">
        <v>19.282511210762301</v>
      </c>
      <c r="P2326" s="19">
        <v>92.376681614349806</v>
      </c>
    </row>
    <row r="2327" spans="1:16" ht="14.1" x14ac:dyDescent="0.5">
      <c r="A2327" t="s">
        <v>7083</v>
      </c>
      <c r="B2327" s="17" t="s">
        <v>296</v>
      </c>
      <c r="C2327" t="s">
        <v>7069</v>
      </c>
      <c r="D2327" t="s">
        <v>4212</v>
      </c>
      <c r="E2327" t="s">
        <v>4164</v>
      </c>
      <c r="F2327" s="18">
        <v>1251.4000000000001</v>
      </c>
      <c r="G2327" s="18">
        <v>14619.91</v>
      </c>
      <c r="H2327" s="18">
        <v>5248.0571300000001</v>
      </c>
      <c r="I2327" s="18">
        <v>21119.367129999999</v>
      </c>
      <c r="J2327" s="19">
        <v>5.8999999999999997E-2</v>
      </c>
      <c r="K2327" s="19">
        <v>0.69199999999999995</v>
      </c>
      <c r="L2327" s="19">
        <v>0.248</v>
      </c>
      <c r="M2327" s="20">
        <v>35</v>
      </c>
      <c r="N2327" s="19">
        <v>41.2556053811659</v>
      </c>
      <c r="O2327" s="19">
        <v>48.878923766816101</v>
      </c>
      <c r="P2327" s="19">
        <v>75.336322869955197</v>
      </c>
    </row>
    <row r="2328" spans="1:16" ht="14.1" x14ac:dyDescent="0.5">
      <c r="A2328" t="s">
        <v>7084</v>
      </c>
      <c r="B2328" s="17" t="s">
        <v>296</v>
      </c>
      <c r="C2328" t="s">
        <v>7069</v>
      </c>
      <c r="D2328" t="s">
        <v>4212</v>
      </c>
      <c r="E2328" t="s">
        <v>4164</v>
      </c>
      <c r="F2328" s="18">
        <v>1659.55</v>
      </c>
      <c r="G2328" s="18">
        <v>14280.91</v>
      </c>
      <c r="H2328" s="18">
        <v>5491.0655699999998</v>
      </c>
      <c r="I2328" s="18">
        <v>21431.525570000002</v>
      </c>
      <c r="J2328" s="19">
        <v>7.6999999999999999E-2</v>
      </c>
      <c r="K2328" s="19">
        <v>0.66600000000000004</v>
      </c>
      <c r="L2328" s="19">
        <v>0.25600000000000001</v>
      </c>
      <c r="M2328" s="20">
        <v>35</v>
      </c>
      <c r="N2328" s="19">
        <v>52.466367713004502</v>
      </c>
      <c r="O2328" s="19">
        <v>34.529147982062803</v>
      </c>
      <c r="P2328" s="19">
        <v>79.372197309417004</v>
      </c>
    </row>
    <row r="2329" spans="1:16" ht="14.1" x14ac:dyDescent="0.5">
      <c r="A2329" t="s">
        <v>7085</v>
      </c>
      <c r="B2329" s="17" t="s">
        <v>296</v>
      </c>
      <c r="C2329" t="s">
        <v>7069</v>
      </c>
      <c r="D2329" t="s">
        <v>4212</v>
      </c>
      <c r="E2329" t="s">
        <v>4164</v>
      </c>
      <c r="F2329" s="18">
        <v>1545.1</v>
      </c>
      <c r="G2329" s="18">
        <v>14918.040999999999</v>
      </c>
      <c r="H2329" s="18">
        <v>6539.8415699999996</v>
      </c>
      <c r="I2329" s="18">
        <v>23002.98257</v>
      </c>
      <c r="J2329" s="19">
        <v>6.7000000000000004E-2</v>
      </c>
      <c r="K2329" s="19">
        <v>0.64900000000000002</v>
      </c>
      <c r="L2329" s="19">
        <v>0.28399999999999997</v>
      </c>
      <c r="M2329" s="20">
        <v>35</v>
      </c>
      <c r="N2329" s="19">
        <v>46.636771300448402</v>
      </c>
      <c r="O2329" s="19">
        <v>26.905829596412602</v>
      </c>
      <c r="P2329" s="19">
        <v>88.3408071748879</v>
      </c>
    </row>
    <row r="2330" spans="1:16" ht="14.1" x14ac:dyDescent="0.5">
      <c r="A2330" t="s">
        <v>7086</v>
      </c>
      <c r="B2330" s="17" t="s">
        <v>296</v>
      </c>
      <c r="C2330" t="s">
        <v>7069</v>
      </c>
      <c r="D2330" t="s">
        <v>4212</v>
      </c>
      <c r="E2330" t="s">
        <v>4164</v>
      </c>
      <c r="F2330" s="18">
        <v>1467.9259300000001</v>
      </c>
      <c r="G2330" s="18">
        <v>18749.362959999999</v>
      </c>
      <c r="H2330" s="18">
        <v>4435.9122399999997</v>
      </c>
      <c r="I2330" s="18">
        <v>24653.201130000001</v>
      </c>
      <c r="J2330" s="19">
        <v>0.06</v>
      </c>
      <c r="K2330" s="19">
        <v>0.76100000000000001</v>
      </c>
      <c r="L2330" s="19">
        <v>0.18</v>
      </c>
      <c r="M2330" s="20">
        <v>35</v>
      </c>
      <c r="N2330" s="19">
        <v>42.152466367712996</v>
      </c>
      <c r="O2330" s="19">
        <v>73.991031390134495</v>
      </c>
      <c r="P2330" s="19">
        <v>35.874439461883398</v>
      </c>
    </row>
    <row r="2331" spans="1:16" ht="14.1" x14ac:dyDescent="0.5">
      <c r="A2331" t="s">
        <v>7087</v>
      </c>
      <c r="B2331" s="17" t="s">
        <v>296</v>
      </c>
      <c r="C2331" t="s">
        <v>7069</v>
      </c>
      <c r="D2331" t="s">
        <v>4212</v>
      </c>
      <c r="E2331" t="s">
        <v>4164</v>
      </c>
      <c r="F2331" s="18">
        <v>2012.1</v>
      </c>
      <c r="G2331" s="18">
        <v>17640.3</v>
      </c>
      <c r="H2331" s="18">
        <v>5458.5589300000001</v>
      </c>
      <c r="I2331" s="18">
        <v>25110.958930000001</v>
      </c>
      <c r="J2331" s="19">
        <v>0.08</v>
      </c>
      <c r="K2331" s="19">
        <v>0.70199999999999996</v>
      </c>
      <c r="L2331" s="19">
        <v>0.217</v>
      </c>
      <c r="M2331" s="20">
        <v>35</v>
      </c>
      <c r="N2331" s="19">
        <v>53.811659192825097</v>
      </c>
      <c r="O2331" s="19">
        <v>52.466367713004502</v>
      </c>
      <c r="P2331" s="19">
        <v>57.399103139013498</v>
      </c>
    </row>
    <row r="2332" spans="1:16" ht="14.1" x14ac:dyDescent="0.5">
      <c r="A2332" t="s">
        <v>7088</v>
      </c>
      <c r="B2332" s="17" t="s">
        <v>297</v>
      </c>
      <c r="C2332" t="s">
        <v>7089</v>
      </c>
      <c r="D2332" t="s">
        <v>4212</v>
      </c>
      <c r="E2332" t="s">
        <v>4164</v>
      </c>
      <c r="F2332" s="18">
        <v>23.766580000000001</v>
      </c>
      <c r="G2332" s="18">
        <v>236.42513</v>
      </c>
      <c r="H2332" s="18">
        <v>75.465400000000002</v>
      </c>
      <c r="I2332" s="18">
        <v>335.65710999999999</v>
      </c>
      <c r="J2332" s="19">
        <v>7.0999999999999994E-2</v>
      </c>
      <c r="K2332" s="19">
        <v>0.70399999999999996</v>
      </c>
      <c r="L2332" s="19">
        <v>0.22500000000000001</v>
      </c>
      <c r="M2332" s="20">
        <v>30</v>
      </c>
      <c r="N2332" s="19">
        <v>4.91071428571429</v>
      </c>
      <c r="O2332" s="19">
        <v>91.964285714285694</v>
      </c>
      <c r="P2332" s="19">
        <v>35.714285714285701</v>
      </c>
    </row>
    <row r="2333" spans="1:16" ht="14.1" x14ac:dyDescent="0.5">
      <c r="A2333" t="s">
        <v>7090</v>
      </c>
      <c r="B2333" s="17" t="s">
        <v>297</v>
      </c>
      <c r="C2333" t="s">
        <v>7089</v>
      </c>
      <c r="D2333" t="s">
        <v>4212</v>
      </c>
      <c r="E2333" t="s">
        <v>4164</v>
      </c>
      <c r="F2333" s="18">
        <v>32.694049999999997</v>
      </c>
      <c r="G2333" s="18">
        <v>250.07996</v>
      </c>
      <c r="H2333" s="18">
        <v>308.38296000000003</v>
      </c>
      <c r="I2333" s="18">
        <v>591.15697</v>
      </c>
      <c r="J2333" s="19">
        <v>5.5E-2</v>
      </c>
      <c r="K2333" s="19">
        <v>0.42299999999999999</v>
      </c>
      <c r="L2333" s="19">
        <v>0.52200000000000002</v>
      </c>
      <c r="M2333" s="20">
        <v>30</v>
      </c>
      <c r="N2333" s="19">
        <v>1.78571428571429</v>
      </c>
      <c r="O2333" s="19">
        <v>35.714285714285701</v>
      </c>
      <c r="P2333" s="19">
        <v>93.75</v>
      </c>
    </row>
    <row r="2334" spans="1:16" ht="14.1" x14ac:dyDescent="0.5">
      <c r="A2334" t="s">
        <v>7091</v>
      </c>
      <c r="B2334" s="17" t="s">
        <v>297</v>
      </c>
      <c r="C2334" t="s">
        <v>7089</v>
      </c>
      <c r="D2334" t="s">
        <v>4212</v>
      </c>
      <c r="E2334" t="s">
        <v>4164</v>
      </c>
      <c r="F2334" s="18">
        <v>60.983460000000001</v>
      </c>
      <c r="G2334" s="18">
        <v>487.59593999999998</v>
      </c>
      <c r="H2334" s="18">
        <v>248.3355</v>
      </c>
      <c r="I2334" s="18">
        <v>796.91489999999999</v>
      </c>
      <c r="J2334" s="19">
        <v>7.6999999999999999E-2</v>
      </c>
      <c r="K2334" s="19">
        <v>0.61199999999999999</v>
      </c>
      <c r="L2334" s="19">
        <v>0.312</v>
      </c>
      <c r="M2334" s="20">
        <v>30</v>
      </c>
      <c r="N2334" s="19">
        <v>6.25</v>
      </c>
      <c r="O2334" s="19">
        <v>83.482142857142904</v>
      </c>
      <c r="P2334" s="19">
        <v>57.142857142857103</v>
      </c>
    </row>
    <row r="2335" spans="1:16" ht="14.1" x14ac:dyDescent="0.5">
      <c r="A2335" t="s">
        <v>7092</v>
      </c>
      <c r="B2335" s="17" t="s">
        <v>297</v>
      </c>
      <c r="C2335" t="s">
        <v>7089</v>
      </c>
      <c r="D2335" t="s">
        <v>4212</v>
      </c>
      <c r="E2335" t="s">
        <v>4164</v>
      </c>
      <c r="F2335" s="18">
        <v>124.71995</v>
      </c>
      <c r="G2335" s="18">
        <v>647.00509999999997</v>
      </c>
      <c r="H2335" s="18">
        <v>363.96301999999997</v>
      </c>
      <c r="I2335" s="18">
        <v>1135.68806</v>
      </c>
      <c r="J2335" s="19">
        <v>0.11</v>
      </c>
      <c r="K2335" s="19">
        <v>0.56999999999999995</v>
      </c>
      <c r="L2335" s="19">
        <v>0.32</v>
      </c>
      <c r="M2335" s="20">
        <v>31</v>
      </c>
      <c r="N2335" s="19">
        <v>47.085201793722</v>
      </c>
      <c r="O2335" s="19">
        <v>39.461883408071699</v>
      </c>
      <c r="P2335" s="19">
        <v>78.923766816143498</v>
      </c>
    </row>
    <row r="2336" spans="1:16" ht="14.1" x14ac:dyDescent="0.5">
      <c r="A2336" t="s">
        <v>7093</v>
      </c>
      <c r="B2336" s="17" t="s">
        <v>297</v>
      </c>
      <c r="C2336" t="s">
        <v>7089</v>
      </c>
      <c r="D2336" t="s">
        <v>4212</v>
      </c>
      <c r="E2336" t="s">
        <v>4164</v>
      </c>
      <c r="F2336" s="18">
        <v>124.86055</v>
      </c>
      <c r="G2336" s="18">
        <v>828.33855000000005</v>
      </c>
      <c r="H2336" s="18">
        <v>409.00268</v>
      </c>
      <c r="I2336" s="18">
        <v>1362.2017800000001</v>
      </c>
      <c r="J2336" s="19">
        <v>9.1999999999999998E-2</v>
      </c>
      <c r="K2336" s="19">
        <v>0.60799999999999998</v>
      </c>
      <c r="L2336" s="19">
        <v>0.3</v>
      </c>
      <c r="M2336" s="20">
        <v>31</v>
      </c>
      <c r="N2336" s="19">
        <v>34.080717488789197</v>
      </c>
      <c r="O2336" s="19">
        <v>52.017937219730896</v>
      </c>
      <c r="P2336" s="19">
        <v>72.197309417040401</v>
      </c>
    </row>
    <row r="2337" spans="1:16" ht="14.1" x14ac:dyDescent="0.5">
      <c r="A2337" t="s">
        <v>7094</v>
      </c>
      <c r="B2337" s="17" t="s">
        <v>297</v>
      </c>
      <c r="C2337" t="s">
        <v>7089</v>
      </c>
      <c r="D2337" t="s">
        <v>4212</v>
      </c>
      <c r="E2337" t="s">
        <v>4164</v>
      </c>
      <c r="F2337" s="18">
        <v>121.94953</v>
      </c>
      <c r="G2337" s="18">
        <v>955.68870000000004</v>
      </c>
      <c r="H2337" s="18">
        <v>435.68858999999998</v>
      </c>
      <c r="I2337" s="18">
        <v>1513.32681</v>
      </c>
      <c r="J2337" s="19">
        <v>8.1000000000000003E-2</v>
      </c>
      <c r="K2337" s="19">
        <v>0.63200000000000001</v>
      </c>
      <c r="L2337" s="19">
        <v>0.28799999999999998</v>
      </c>
      <c r="M2337" s="20">
        <v>31</v>
      </c>
      <c r="N2337" s="19">
        <v>26.008968609865502</v>
      </c>
      <c r="O2337" s="19">
        <v>56.053811659192803</v>
      </c>
      <c r="P2337" s="19">
        <v>69.058295964125605</v>
      </c>
    </row>
    <row r="2338" spans="1:16" ht="14.1" x14ac:dyDescent="0.5">
      <c r="A2338" t="s">
        <v>7095</v>
      </c>
      <c r="B2338" s="17" t="s">
        <v>297</v>
      </c>
      <c r="C2338" t="s">
        <v>7089</v>
      </c>
      <c r="D2338" t="s">
        <v>4212</v>
      </c>
      <c r="E2338" t="s">
        <v>4164</v>
      </c>
      <c r="F2338" s="18">
        <v>188.64596</v>
      </c>
      <c r="G2338" s="18">
        <v>1261.0036399999999</v>
      </c>
      <c r="H2338" s="18">
        <v>303.29505999999998</v>
      </c>
      <c r="I2338" s="18">
        <v>1752.9446600000001</v>
      </c>
      <c r="J2338" s="19">
        <v>0.108</v>
      </c>
      <c r="K2338" s="19">
        <v>0.71899999999999997</v>
      </c>
      <c r="L2338" s="19">
        <v>0.17299999999999999</v>
      </c>
      <c r="M2338" s="20">
        <v>31</v>
      </c>
      <c r="N2338" s="19">
        <v>46.188340807174903</v>
      </c>
      <c r="O2338" s="19">
        <v>77.130044843049305</v>
      </c>
      <c r="P2338" s="19">
        <v>28.699551569506699</v>
      </c>
    </row>
    <row r="2339" spans="1:16" ht="14.1" x14ac:dyDescent="0.5">
      <c r="A2339" t="s">
        <v>7096</v>
      </c>
      <c r="B2339" s="17" t="s">
        <v>297</v>
      </c>
      <c r="C2339" t="s">
        <v>7089</v>
      </c>
      <c r="D2339" t="s">
        <v>4212</v>
      </c>
      <c r="E2339" t="s">
        <v>4164</v>
      </c>
      <c r="F2339" s="18">
        <v>163.24585999999999</v>
      </c>
      <c r="G2339" s="18">
        <v>1350.55465</v>
      </c>
      <c r="H2339" s="18">
        <v>511.80709999999999</v>
      </c>
      <c r="I2339" s="18">
        <v>2025.6076</v>
      </c>
      <c r="J2339" s="19">
        <v>8.1000000000000003E-2</v>
      </c>
      <c r="K2339" s="19">
        <v>0.66700000000000004</v>
      </c>
      <c r="L2339" s="19">
        <v>0.253</v>
      </c>
      <c r="M2339" s="20">
        <v>31</v>
      </c>
      <c r="N2339" s="19">
        <v>26.457399103139</v>
      </c>
      <c r="O2339" s="19">
        <v>64.125560538116602</v>
      </c>
      <c r="P2339" s="19">
        <v>59.192825112107599</v>
      </c>
    </row>
    <row r="2340" spans="1:16" ht="14.1" x14ac:dyDescent="0.5">
      <c r="A2340" t="s">
        <v>7097</v>
      </c>
      <c r="B2340" s="17" t="s">
        <v>297</v>
      </c>
      <c r="C2340" t="s">
        <v>7089</v>
      </c>
      <c r="D2340" t="s">
        <v>4212</v>
      </c>
      <c r="E2340" t="s">
        <v>4164</v>
      </c>
      <c r="F2340" s="18">
        <v>425.71845999999999</v>
      </c>
      <c r="G2340" s="18">
        <v>1564.50512</v>
      </c>
      <c r="H2340" s="18">
        <v>502.29241999999999</v>
      </c>
      <c r="I2340" s="18">
        <v>2492.5160000000001</v>
      </c>
      <c r="J2340" s="19">
        <v>0.17100000000000001</v>
      </c>
      <c r="K2340" s="19">
        <v>0.628</v>
      </c>
      <c r="L2340" s="19">
        <v>0.20200000000000001</v>
      </c>
      <c r="M2340" s="20">
        <v>31</v>
      </c>
      <c r="N2340" s="19">
        <v>68.609865470852</v>
      </c>
      <c r="O2340" s="19">
        <v>55.156950672645699</v>
      </c>
      <c r="P2340" s="19">
        <v>42.600896860986502</v>
      </c>
    </row>
    <row r="2341" spans="1:16" ht="14.1" x14ac:dyDescent="0.5">
      <c r="A2341" t="s">
        <v>7098</v>
      </c>
      <c r="B2341" s="17" t="s">
        <v>297</v>
      </c>
      <c r="C2341" t="s">
        <v>7089</v>
      </c>
      <c r="D2341" t="s">
        <v>4212</v>
      </c>
      <c r="E2341" t="s">
        <v>4164</v>
      </c>
      <c r="F2341" s="18">
        <v>253.51059000000001</v>
      </c>
      <c r="G2341" s="18">
        <v>1946.1337699999999</v>
      </c>
      <c r="H2341" s="18">
        <v>992.22185000000002</v>
      </c>
      <c r="I2341" s="18">
        <v>3191.8662100000001</v>
      </c>
      <c r="J2341" s="19">
        <v>7.9000000000000001E-2</v>
      </c>
      <c r="K2341" s="19">
        <v>0.61</v>
      </c>
      <c r="L2341" s="19">
        <v>0.311</v>
      </c>
      <c r="M2341" s="20">
        <v>31</v>
      </c>
      <c r="N2341" s="19">
        <v>24.215246636771301</v>
      </c>
      <c r="O2341" s="19">
        <v>52.466367713004502</v>
      </c>
      <c r="P2341" s="19">
        <v>75.784753363228702</v>
      </c>
    </row>
    <row r="2342" spans="1:16" ht="14.1" x14ac:dyDescent="0.5">
      <c r="A2342" t="s">
        <v>7099</v>
      </c>
      <c r="B2342" s="17" t="s">
        <v>297</v>
      </c>
      <c r="C2342" t="s">
        <v>7089</v>
      </c>
      <c r="D2342" t="s">
        <v>4212</v>
      </c>
      <c r="E2342" t="s">
        <v>4164</v>
      </c>
      <c r="F2342" s="18">
        <v>333.53863000000001</v>
      </c>
      <c r="G2342" s="18">
        <v>2833.29405</v>
      </c>
      <c r="H2342" s="18">
        <v>1107.33663</v>
      </c>
      <c r="I2342" s="18">
        <v>4274.1693100000002</v>
      </c>
      <c r="J2342" s="19">
        <v>7.8E-2</v>
      </c>
      <c r="K2342" s="19">
        <v>0.66300000000000003</v>
      </c>
      <c r="L2342" s="19">
        <v>0.25900000000000001</v>
      </c>
      <c r="M2342" s="20">
        <v>32</v>
      </c>
      <c r="N2342" s="19">
        <v>36.322869955157003</v>
      </c>
      <c r="O2342" s="19">
        <v>45.739910313901298</v>
      </c>
      <c r="P2342" s="19">
        <v>77.130044843049305</v>
      </c>
    </row>
    <row r="2343" spans="1:16" ht="14.1" x14ac:dyDescent="0.5">
      <c r="A2343" t="s">
        <v>7100</v>
      </c>
      <c r="B2343" s="17" t="s">
        <v>297</v>
      </c>
      <c r="C2343" t="s">
        <v>7089</v>
      </c>
      <c r="D2343" t="s">
        <v>4212</v>
      </c>
      <c r="E2343" t="s">
        <v>4164</v>
      </c>
      <c r="F2343" s="18">
        <v>543.42906000000005</v>
      </c>
      <c r="G2343" s="18">
        <v>3846.41894</v>
      </c>
      <c r="H2343" s="18">
        <v>1182.0591099999999</v>
      </c>
      <c r="I2343" s="18">
        <v>5571.9071100000001</v>
      </c>
      <c r="J2343" s="19">
        <v>9.8000000000000004E-2</v>
      </c>
      <c r="K2343" s="19">
        <v>0.69</v>
      </c>
      <c r="L2343" s="19">
        <v>0.21199999999999999</v>
      </c>
      <c r="M2343" s="20">
        <v>32</v>
      </c>
      <c r="N2343" s="19">
        <v>49.327354260089699</v>
      </c>
      <c r="O2343" s="19">
        <v>56.9506726457399</v>
      </c>
      <c r="P2343" s="19">
        <v>53.363228699551598</v>
      </c>
    </row>
    <row r="2344" spans="1:16" ht="14.1" x14ac:dyDescent="0.5">
      <c r="A2344" t="s">
        <v>7101</v>
      </c>
      <c r="B2344" s="17" t="s">
        <v>297</v>
      </c>
      <c r="C2344" t="s">
        <v>7089</v>
      </c>
      <c r="D2344" t="s">
        <v>4212</v>
      </c>
      <c r="E2344" t="s">
        <v>4164</v>
      </c>
      <c r="F2344" s="18">
        <v>479.78366</v>
      </c>
      <c r="G2344" s="18">
        <v>4923.3397100000002</v>
      </c>
      <c r="H2344" s="18">
        <v>1945.7672</v>
      </c>
      <c r="I2344" s="18">
        <v>7348.8905699999996</v>
      </c>
      <c r="J2344" s="19">
        <v>6.5000000000000002E-2</v>
      </c>
      <c r="K2344" s="19">
        <v>0.67</v>
      </c>
      <c r="L2344" s="19">
        <v>0.26500000000000001</v>
      </c>
      <c r="M2344" s="20">
        <v>32</v>
      </c>
      <c r="N2344" s="19">
        <v>31.390134529148</v>
      </c>
      <c r="O2344" s="19">
        <v>48.430493273542602</v>
      </c>
      <c r="P2344" s="19">
        <v>78.923766816143498</v>
      </c>
    </row>
    <row r="2345" spans="1:16" ht="14.1" x14ac:dyDescent="0.5">
      <c r="A2345" t="s">
        <v>7102</v>
      </c>
      <c r="B2345" s="17" t="s">
        <v>297</v>
      </c>
      <c r="C2345" t="s">
        <v>7089</v>
      </c>
      <c r="D2345" t="s">
        <v>4212</v>
      </c>
      <c r="E2345" t="s">
        <v>4164</v>
      </c>
      <c r="F2345" s="18">
        <v>582.04816000000005</v>
      </c>
      <c r="G2345" s="18">
        <v>6398.1035199999997</v>
      </c>
      <c r="H2345" s="18">
        <v>2456.2420699999998</v>
      </c>
      <c r="I2345" s="18">
        <v>9436.3937499999993</v>
      </c>
      <c r="J2345" s="19">
        <v>6.2E-2</v>
      </c>
      <c r="K2345" s="19">
        <v>0.67800000000000005</v>
      </c>
      <c r="L2345" s="19">
        <v>0.26</v>
      </c>
      <c r="M2345" s="20">
        <v>33</v>
      </c>
      <c r="N2345" s="19">
        <v>23.660714285714299</v>
      </c>
      <c r="O2345" s="19">
        <v>53.571428571428598</v>
      </c>
      <c r="P2345" s="19">
        <v>76.339285714285694</v>
      </c>
    </row>
    <row r="2346" spans="1:16" ht="14.1" x14ac:dyDescent="0.5">
      <c r="A2346" t="s">
        <v>7103</v>
      </c>
      <c r="B2346" s="17" t="s">
        <v>297</v>
      </c>
      <c r="C2346" t="s">
        <v>7089</v>
      </c>
      <c r="D2346" t="s">
        <v>4212</v>
      </c>
      <c r="E2346" t="s">
        <v>4164</v>
      </c>
      <c r="F2346" s="18">
        <v>444.54835000000003</v>
      </c>
      <c r="G2346" s="18">
        <v>9061.1785799999998</v>
      </c>
      <c r="H2346" s="18">
        <v>3371.4481599999999</v>
      </c>
      <c r="I2346" s="18">
        <v>12877.175090000001</v>
      </c>
      <c r="J2346" s="19">
        <v>3.5000000000000003E-2</v>
      </c>
      <c r="K2346" s="19">
        <v>0.70399999999999996</v>
      </c>
      <c r="L2346" s="19">
        <v>0.26200000000000001</v>
      </c>
      <c r="M2346" s="20">
        <v>33</v>
      </c>
      <c r="N2346" s="19">
        <v>7.58928571428571</v>
      </c>
      <c r="O2346" s="19">
        <v>61.607142857142897</v>
      </c>
      <c r="P2346" s="19">
        <v>79.017857142857096</v>
      </c>
    </row>
    <row r="2347" spans="1:16" ht="14.1" x14ac:dyDescent="0.5">
      <c r="A2347" t="s">
        <v>7104</v>
      </c>
      <c r="B2347" s="17" t="s">
        <v>297</v>
      </c>
      <c r="C2347" t="s">
        <v>7089</v>
      </c>
      <c r="D2347" t="s">
        <v>4212</v>
      </c>
      <c r="E2347" t="s">
        <v>4164</v>
      </c>
      <c r="F2347" s="18">
        <v>727.04687000000001</v>
      </c>
      <c r="G2347" s="18">
        <v>11735.176750000001</v>
      </c>
      <c r="H2347" s="18">
        <v>4822.1108899999999</v>
      </c>
      <c r="I2347" s="18">
        <v>17284.33452</v>
      </c>
      <c r="J2347" s="19">
        <v>4.2000000000000003E-2</v>
      </c>
      <c r="K2347" s="19">
        <v>0.67900000000000005</v>
      </c>
      <c r="L2347" s="19">
        <v>0.27900000000000003</v>
      </c>
      <c r="M2347" s="20">
        <v>34</v>
      </c>
      <c r="N2347" s="19">
        <v>12.556053811659201</v>
      </c>
      <c r="O2347" s="19">
        <v>41.2556053811659</v>
      </c>
      <c r="P2347" s="19">
        <v>90.134529147982093</v>
      </c>
    </row>
    <row r="2348" spans="1:16" ht="14.1" x14ac:dyDescent="0.5">
      <c r="A2348" t="s">
        <v>7105</v>
      </c>
      <c r="B2348" s="17" t="s">
        <v>297</v>
      </c>
      <c r="C2348" t="s">
        <v>7089</v>
      </c>
      <c r="D2348" t="s">
        <v>4212</v>
      </c>
      <c r="E2348" t="s">
        <v>4164</v>
      </c>
      <c r="F2348" s="18">
        <v>1225.9333300000001</v>
      </c>
      <c r="G2348" s="18">
        <v>14816.49713</v>
      </c>
      <c r="H2348" s="18">
        <v>3984.8534500000001</v>
      </c>
      <c r="I2348" s="18">
        <v>20027.283909999998</v>
      </c>
      <c r="J2348" s="19">
        <v>6.0999999999999999E-2</v>
      </c>
      <c r="K2348" s="19">
        <v>0.74</v>
      </c>
      <c r="L2348" s="19">
        <v>0.19900000000000001</v>
      </c>
      <c r="M2348" s="20">
        <v>34</v>
      </c>
      <c r="N2348" s="19">
        <v>31.838565022421498</v>
      </c>
      <c r="O2348" s="19">
        <v>65.470852017937204</v>
      </c>
      <c r="P2348" s="19">
        <v>50.224215246636803</v>
      </c>
    </row>
    <row r="2349" spans="1:16" ht="14.1" x14ac:dyDescent="0.5">
      <c r="A2349" t="s">
        <v>7106</v>
      </c>
      <c r="B2349" s="17" t="s">
        <v>297</v>
      </c>
      <c r="C2349" t="s">
        <v>7089</v>
      </c>
      <c r="D2349" t="s">
        <v>4212</v>
      </c>
      <c r="E2349" t="s">
        <v>4164</v>
      </c>
      <c r="F2349" s="18">
        <v>461.62204000000003</v>
      </c>
      <c r="G2349" s="18">
        <v>15734.45644</v>
      </c>
      <c r="H2349" s="18">
        <v>4672.13</v>
      </c>
      <c r="I2349" s="18">
        <v>20868.208480000001</v>
      </c>
      <c r="J2349" s="19">
        <v>2.1999999999999999E-2</v>
      </c>
      <c r="K2349" s="19">
        <v>0.754</v>
      </c>
      <c r="L2349" s="19">
        <v>0.224</v>
      </c>
      <c r="M2349" s="20">
        <v>35</v>
      </c>
      <c r="N2349" s="19">
        <v>6.2780269058296003</v>
      </c>
      <c r="O2349" s="19">
        <v>71.748878923766796</v>
      </c>
      <c r="P2349" s="19">
        <v>61.883408071748903</v>
      </c>
    </row>
    <row r="2350" spans="1:16" ht="14.1" x14ac:dyDescent="0.5">
      <c r="A2350" t="s">
        <v>7107</v>
      </c>
      <c r="B2350" s="17" t="s">
        <v>297</v>
      </c>
      <c r="C2350" t="s">
        <v>7089</v>
      </c>
      <c r="D2350" t="s">
        <v>4212</v>
      </c>
      <c r="E2350" t="s">
        <v>4164</v>
      </c>
      <c r="F2350" s="18">
        <v>468.51</v>
      </c>
      <c r="G2350" s="18">
        <v>15871.75</v>
      </c>
      <c r="H2350" s="18">
        <v>6561.3792700000004</v>
      </c>
      <c r="I2350" s="18">
        <v>22901.63927</v>
      </c>
      <c r="J2350" s="19">
        <v>0.02</v>
      </c>
      <c r="K2350" s="19">
        <v>0.69299999999999995</v>
      </c>
      <c r="L2350" s="19">
        <v>0.28699999999999998</v>
      </c>
      <c r="M2350" s="20">
        <v>35</v>
      </c>
      <c r="N2350" s="19">
        <v>4.9327354260089704</v>
      </c>
      <c r="O2350" s="19">
        <v>49.327354260089699</v>
      </c>
      <c r="P2350" s="19">
        <v>88.789237668161405</v>
      </c>
    </row>
    <row r="2351" spans="1:16" ht="14.1" x14ac:dyDescent="0.5">
      <c r="A2351" t="s">
        <v>7108</v>
      </c>
      <c r="B2351" s="17" t="s">
        <v>297</v>
      </c>
      <c r="C2351" t="s">
        <v>7089</v>
      </c>
      <c r="D2351" t="s">
        <v>4212</v>
      </c>
      <c r="E2351" t="s">
        <v>4164</v>
      </c>
      <c r="F2351" s="18">
        <v>635.15</v>
      </c>
      <c r="G2351" s="18">
        <v>16407.740000000002</v>
      </c>
      <c r="H2351" s="18">
        <v>6304.9521800000002</v>
      </c>
      <c r="I2351" s="18">
        <v>23347.84218</v>
      </c>
      <c r="J2351" s="19">
        <v>2.7E-2</v>
      </c>
      <c r="K2351" s="19">
        <v>0.70299999999999996</v>
      </c>
      <c r="L2351" s="19">
        <v>0.27</v>
      </c>
      <c r="M2351" s="20">
        <v>35</v>
      </c>
      <c r="N2351" s="19">
        <v>13.004484304932699</v>
      </c>
      <c r="O2351" s="19">
        <v>52.914798206278</v>
      </c>
      <c r="P2351" s="19">
        <v>84.304932735425993</v>
      </c>
    </row>
    <row r="2352" spans="1:16" ht="14.1" x14ac:dyDescent="0.5">
      <c r="A2352" t="s">
        <v>7109</v>
      </c>
      <c r="B2352" s="17" t="s">
        <v>297</v>
      </c>
      <c r="C2352" t="s">
        <v>7089</v>
      </c>
      <c r="D2352" t="s">
        <v>4212</v>
      </c>
      <c r="E2352" t="s">
        <v>4164</v>
      </c>
      <c r="F2352" s="18">
        <v>658.55</v>
      </c>
      <c r="G2352" s="18">
        <v>19154.05</v>
      </c>
      <c r="H2352" s="18">
        <v>5648.2255599999999</v>
      </c>
      <c r="I2352" s="18">
        <v>25460.825560000001</v>
      </c>
      <c r="J2352" s="19">
        <v>2.5999999999999999E-2</v>
      </c>
      <c r="K2352" s="19">
        <v>0.752</v>
      </c>
      <c r="L2352" s="19">
        <v>0.222</v>
      </c>
      <c r="M2352" s="20">
        <v>35</v>
      </c>
      <c r="N2352" s="19">
        <v>11.6591928251121</v>
      </c>
      <c r="O2352" s="19">
        <v>70.852017937219699</v>
      </c>
      <c r="P2352" s="19">
        <v>60.538116591928301</v>
      </c>
    </row>
    <row r="2353" spans="1:16" ht="14.1" x14ac:dyDescent="0.5">
      <c r="A2353" t="s">
        <v>7110</v>
      </c>
      <c r="B2353" s="17" t="s">
        <v>297</v>
      </c>
      <c r="C2353" t="s">
        <v>7089</v>
      </c>
      <c r="D2353" t="s">
        <v>4212</v>
      </c>
      <c r="E2353" t="s">
        <v>4164</v>
      </c>
      <c r="F2353" s="18">
        <v>651.54999999999995</v>
      </c>
      <c r="G2353" s="18">
        <v>18351.028999999999</v>
      </c>
      <c r="H2353" s="18">
        <v>7278.5573599999998</v>
      </c>
      <c r="I2353" s="18">
        <v>26281.13636</v>
      </c>
      <c r="J2353" s="19">
        <v>2.5000000000000001E-2</v>
      </c>
      <c r="K2353" s="19">
        <v>0.69799999999999995</v>
      </c>
      <c r="L2353" s="19">
        <v>0.27700000000000002</v>
      </c>
      <c r="M2353" s="20">
        <v>35</v>
      </c>
      <c r="N2353" s="19">
        <v>8.9686098654708495</v>
      </c>
      <c r="O2353" s="19">
        <v>51.569506726457398</v>
      </c>
      <c r="P2353" s="19">
        <v>86.995515695067297</v>
      </c>
    </row>
    <row r="2354" spans="1:16" ht="14.1" x14ac:dyDescent="0.5">
      <c r="A2354" t="s">
        <v>7111</v>
      </c>
      <c r="B2354" s="17" t="s">
        <v>297</v>
      </c>
      <c r="C2354" t="s">
        <v>7089</v>
      </c>
      <c r="D2354" t="s">
        <v>4212</v>
      </c>
      <c r="E2354" t="s">
        <v>4164</v>
      </c>
      <c r="F2354" s="18">
        <v>658.41</v>
      </c>
      <c r="G2354" s="18">
        <v>21321.673999999999</v>
      </c>
      <c r="H2354" s="18">
        <v>7387.3239000000003</v>
      </c>
      <c r="I2354" s="18">
        <v>29367.407899999998</v>
      </c>
      <c r="J2354" s="19">
        <v>2.1999999999999999E-2</v>
      </c>
      <c r="K2354" s="19">
        <v>0.72599999999999998</v>
      </c>
      <c r="L2354" s="19">
        <v>0.252</v>
      </c>
      <c r="M2354" s="20">
        <v>36</v>
      </c>
      <c r="N2354" s="19">
        <v>2.6785714285714302</v>
      </c>
      <c r="O2354" s="19">
        <v>64.285714285714306</v>
      </c>
      <c r="P2354" s="19">
        <v>84.821428571428598</v>
      </c>
    </row>
    <row r="2355" spans="1:16" ht="14.1" x14ac:dyDescent="0.5">
      <c r="A2355" t="s">
        <v>7112</v>
      </c>
      <c r="B2355" s="17" t="s">
        <v>297</v>
      </c>
      <c r="C2355" t="s">
        <v>7089</v>
      </c>
      <c r="D2355" t="s">
        <v>4212</v>
      </c>
      <c r="E2355" t="s">
        <v>4164</v>
      </c>
      <c r="F2355" s="18">
        <v>989.56500000000005</v>
      </c>
      <c r="G2355" s="18">
        <v>21310.65</v>
      </c>
      <c r="H2355" s="18">
        <v>8014.0327699999998</v>
      </c>
      <c r="I2355" s="18">
        <v>30314.247770000002</v>
      </c>
      <c r="J2355" s="19">
        <v>3.3000000000000002E-2</v>
      </c>
      <c r="K2355" s="19">
        <v>0.70299999999999996</v>
      </c>
      <c r="L2355" s="19">
        <v>0.26400000000000001</v>
      </c>
      <c r="M2355" s="20">
        <v>36</v>
      </c>
      <c r="N2355" s="19">
        <v>12.5</v>
      </c>
      <c r="O2355" s="19">
        <v>53.125</v>
      </c>
      <c r="P2355" s="19">
        <v>87.053571428571402</v>
      </c>
    </row>
    <row r="2356" spans="1:16" ht="14.1" x14ac:dyDescent="0.5">
      <c r="A2356" t="s">
        <v>7113</v>
      </c>
      <c r="B2356" s="17" t="s">
        <v>297</v>
      </c>
      <c r="C2356" t="s">
        <v>7089</v>
      </c>
      <c r="D2356" t="s">
        <v>4212</v>
      </c>
      <c r="E2356" t="s">
        <v>4164</v>
      </c>
      <c r="F2356" s="18">
        <v>1273.5251699999999</v>
      </c>
      <c r="G2356" s="18">
        <v>23718.715810000002</v>
      </c>
      <c r="H2356" s="18">
        <v>5334.0480299999999</v>
      </c>
      <c r="I2356" s="18">
        <v>30326.28901</v>
      </c>
      <c r="J2356" s="19">
        <v>4.2000000000000003E-2</v>
      </c>
      <c r="K2356" s="19">
        <v>0.78200000000000003</v>
      </c>
      <c r="L2356" s="19">
        <v>0.17599999999999999</v>
      </c>
      <c r="M2356" s="20">
        <v>36</v>
      </c>
      <c r="N2356" s="19">
        <v>21.428571428571399</v>
      </c>
      <c r="O2356" s="19">
        <v>83.928571428571402</v>
      </c>
      <c r="P2356" s="19">
        <v>27.678571428571399</v>
      </c>
    </row>
    <row r="2357" spans="1:16" ht="14.1" x14ac:dyDescent="0.5">
      <c r="A2357" t="s">
        <v>7114</v>
      </c>
      <c r="B2357" s="17" t="s">
        <v>297</v>
      </c>
      <c r="C2357" t="s">
        <v>7089</v>
      </c>
      <c r="D2357" t="s">
        <v>4212</v>
      </c>
      <c r="E2357" t="s">
        <v>4164</v>
      </c>
      <c r="F2357" s="18">
        <v>1225.55</v>
      </c>
      <c r="G2357" s="18">
        <v>22563.599999999999</v>
      </c>
      <c r="H2357" s="18">
        <v>8437.6677199999995</v>
      </c>
      <c r="I2357" s="18">
        <v>32226.817719999999</v>
      </c>
      <c r="J2357" s="19">
        <v>3.7999999999999999E-2</v>
      </c>
      <c r="K2357" s="19">
        <v>0.7</v>
      </c>
      <c r="L2357" s="19">
        <v>0.26200000000000001</v>
      </c>
      <c r="M2357" s="20">
        <v>36</v>
      </c>
      <c r="N2357" s="19">
        <v>17.8571428571429</v>
      </c>
      <c r="O2357" s="19">
        <v>51.339285714285701</v>
      </c>
      <c r="P2357" s="19">
        <v>86.160714285714306</v>
      </c>
    </row>
    <row r="2358" spans="1:16" ht="14.1" x14ac:dyDescent="0.5">
      <c r="A2358" t="s">
        <v>7115</v>
      </c>
      <c r="B2358" s="17" t="s">
        <v>297</v>
      </c>
      <c r="C2358" t="s">
        <v>7089</v>
      </c>
      <c r="D2358" t="s">
        <v>4212</v>
      </c>
      <c r="E2358" t="s">
        <v>4164</v>
      </c>
      <c r="F2358" s="18">
        <v>1685.5540000000001</v>
      </c>
      <c r="G2358" s="18">
        <v>23687.541000000001</v>
      </c>
      <c r="H2358" s="18">
        <v>8437.6677199999995</v>
      </c>
      <c r="I2358" s="18">
        <v>33810.762719999999</v>
      </c>
      <c r="J2358" s="19">
        <v>0.05</v>
      </c>
      <c r="K2358" s="19">
        <v>0.70099999999999996</v>
      </c>
      <c r="L2358" s="19">
        <v>0.25</v>
      </c>
      <c r="M2358" s="20">
        <v>36</v>
      </c>
      <c r="N2358" s="19">
        <v>28.125</v>
      </c>
      <c r="O2358" s="19">
        <v>51.785714285714299</v>
      </c>
      <c r="P2358" s="19">
        <v>83.928571428571402</v>
      </c>
    </row>
    <row r="2359" spans="1:16" ht="14.1" x14ac:dyDescent="0.5">
      <c r="A2359" t="s">
        <v>7116</v>
      </c>
      <c r="B2359" s="17" t="s">
        <v>297</v>
      </c>
      <c r="C2359" t="s">
        <v>7089</v>
      </c>
      <c r="D2359" t="s">
        <v>4212</v>
      </c>
      <c r="E2359" t="s">
        <v>4164</v>
      </c>
      <c r="F2359" s="18">
        <v>1521.15</v>
      </c>
      <c r="G2359" s="18">
        <v>22680.5</v>
      </c>
      <c r="H2359" s="18">
        <v>9687.3819999999996</v>
      </c>
      <c r="I2359" s="18">
        <v>33889.031999999999</v>
      </c>
      <c r="J2359" s="19">
        <v>4.4999999999999998E-2</v>
      </c>
      <c r="K2359" s="19">
        <v>0.66900000000000004</v>
      </c>
      <c r="L2359" s="19">
        <v>0.28599999999999998</v>
      </c>
      <c r="M2359" s="20">
        <v>36</v>
      </c>
      <c r="N2359" s="19">
        <v>23.214285714285701</v>
      </c>
      <c r="O2359" s="19">
        <v>29.910714285714299</v>
      </c>
      <c r="P2359" s="19">
        <v>91.964285714285694</v>
      </c>
    </row>
    <row r="2360" spans="1:16" ht="14.1" x14ac:dyDescent="0.5">
      <c r="A2360" t="s">
        <v>7117</v>
      </c>
      <c r="B2360" s="17" t="s">
        <v>297</v>
      </c>
      <c r="C2360" t="s">
        <v>7089</v>
      </c>
      <c r="D2360" t="s">
        <v>4212</v>
      </c>
      <c r="E2360" t="s">
        <v>4164</v>
      </c>
      <c r="F2360" s="18">
        <v>1236.52</v>
      </c>
      <c r="G2360" s="18">
        <v>29920.6</v>
      </c>
      <c r="H2360" s="18">
        <v>7870.9238299999997</v>
      </c>
      <c r="I2360" s="18">
        <v>39028.043830000002</v>
      </c>
      <c r="J2360" s="19">
        <v>3.2000000000000001E-2</v>
      </c>
      <c r="K2360" s="19">
        <v>0.76700000000000002</v>
      </c>
      <c r="L2360" s="19">
        <v>0.20200000000000001</v>
      </c>
      <c r="M2360" s="20">
        <v>37</v>
      </c>
      <c r="N2360" s="19">
        <v>10.762331838565</v>
      </c>
      <c r="O2360" s="19">
        <v>74.887892376681606</v>
      </c>
      <c r="P2360" s="19">
        <v>57.847533632287004</v>
      </c>
    </row>
    <row r="2361" spans="1:16" ht="14.1" x14ac:dyDescent="0.5">
      <c r="A2361" t="s">
        <v>7118</v>
      </c>
      <c r="B2361" s="17" t="s">
        <v>297</v>
      </c>
      <c r="C2361" t="s">
        <v>7089</v>
      </c>
      <c r="D2361" t="s">
        <v>4212</v>
      </c>
      <c r="E2361" t="s">
        <v>4164</v>
      </c>
      <c r="F2361" s="18">
        <v>1655.4580000000001</v>
      </c>
      <c r="G2361" s="18">
        <v>27666.6</v>
      </c>
      <c r="H2361" s="18">
        <v>10334.2943</v>
      </c>
      <c r="I2361" s="18">
        <v>39656.352299999999</v>
      </c>
      <c r="J2361" s="19">
        <v>4.2000000000000003E-2</v>
      </c>
      <c r="K2361" s="19">
        <v>0.69799999999999995</v>
      </c>
      <c r="L2361" s="19">
        <v>0.26100000000000001</v>
      </c>
      <c r="M2361" s="20">
        <v>37</v>
      </c>
      <c r="N2361" s="19">
        <v>17.040358744394599</v>
      </c>
      <c r="O2361" s="19">
        <v>43.0493273542601</v>
      </c>
      <c r="P2361" s="19">
        <v>91.479820627802695</v>
      </c>
    </row>
    <row r="2362" spans="1:16" ht="14.1" x14ac:dyDescent="0.5">
      <c r="A2362" t="s">
        <v>7119</v>
      </c>
      <c r="B2362" s="17" t="s">
        <v>7120</v>
      </c>
      <c r="C2362" t="s">
        <v>4950</v>
      </c>
      <c r="D2362" t="s">
        <v>4666</v>
      </c>
      <c r="E2362" t="s">
        <v>4667</v>
      </c>
      <c r="F2362" s="18">
        <v>50000</v>
      </c>
      <c r="G2362" s="18">
        <v>2270000</v>
      </c>
      <c r="H2362" s="18">
        <v>730000</v>
      </c>
      <c r="I2362" s="18">
        <v>3050000</v>
      </c>
      <c r="J2362" s="19">
        <v>1.6E-2</v>
      </c>
      <c r="K2362" s="19">
        <v>0.74399999999999999</v>
      </c>
      <c r="L2362" s="19">
        <v>0.23899999999999999</v>
      </c>
      <c r="M2362" s="20">
        <v>50</v>
      </c>
      <c r="N2362" s="19">
        <v>57.589285714285701</v>
      </c>
      <c r="O2362" s="19">
        <v>15.1785714285714</v>
      </c>
      <c r="P2362" s="19">
        <v>90.625</v>
      </c>
    </row>
    <row r="2363" spans="1:16" ht="14.1" x14ac:dyDescent="0.5">
      <c r="A2363" t="s">
        <v>7121</v>
      </c>
      <c r="B2363" s="17" t="s">
        <v>7122</v>
      </c>
      <c r="C2363" t="s">
        <v>2362</v>
      </c>
      <c r="D2363" t="s">
        <v>7123</v>
      </c>
      <c r="E2363" t="s">
        <v>7124</v>
      </c>
      <c r="F2363" s="18">
        <v>754.38595999999995</v>
      </c>
      <c r="G2363" s="18">
        <v>13874.074070000001</v>
      </c>
      <c r="H2363" s="18">
        <v>2961.7933699999999</v>
      </c>
      <c r="I2363" s="18">
        <v>17590.253410000001</v>
      </c>
      <c r="J2363" s="19">
        <v>4.2900000000000001E-2</v>
      </c>
      <c r="K2363" s="19">
        <v>0.78869999999999996</v>
      </c>
      <c r="L2363" s="19">
        <v>0.16839999999999999</v>
      </c>
      <c r="M2363" s="20">
        <v>34</v>
      </c>
      <c r="N2363" s="19">
        <v>13.901345291479799</v>
      </c>
      <c r="O2363" s="19">
        <v>89.237668161434996</v>
      </c>
      <c r="P2363" s="19">
        <v>28.699551569506699</v>
      </c>
    </row>
    <row r="2364" spans="1:16" ht="14.1" x14ac:dyDescent="0.5">
      <c r="A2364" t="s">
        <v>7125</v>
      </c>
      <c r="B2364" s="17" t="s">
        <v>7122</v>
      </c>
      <c r="C2364" t="s">
        <v>2362</v>
      </c>
      <c r="D2364" t="s">
        <v>7123</v>
      </c>
      <c r="E2364" t="s">
        <v>7124</v>
      </c>
      <c r="F2364" s="18">
        <v>1224.6013700000001</v>
      </c>
      <c r="G2364" s="18">
        <v>14530.296130000001</v>
      </c>
      <c r="H2364" s="18">
        <v>4259.68109</v>
      </c>
      <c r="I2364" s="18">
        <v>20014.578590000001</v>
      </c>
      <c r="J2364" s="19">
        <v>6.1199999999999997E-2</v>
      </c>
      <c r="K2364" s="19">
        <v>0.72599999999999998</v>
      </c>
      <c r="L2364" s="19">
        <v>0.21279999999999999</v>
      </c>
      <c r="M2364" s="20">
        <v>34</v>
      </c>
      <c r="N2364" s="19">
        <v>32.286995515695097</v>
      </c>
      <c r="O2364" s="19">
        <v>60.089686098654703</v>
      </c>
      <c r="P2364" s="19">
        <v>60.538116591928301</v>
      </c>
    </row>
    <row r="2365" spans="1:16" ht="14.1" x14ac:dyDescent="0.5">
      <c r="A2365" t="s">
        <v>7126</v>
      </c>
      <c r="B2365" s="17" t="s">
        <v>7122</v>
      </c>
      <c r="C2365" t="s">
        <v>2362</v>
      </c>
      <c r="D2365" t="s">
        <v>7123</v>
      </c>
      <c r="E2365" t="s">
        <v>7124</v>
      </c>
      <c r="F2365" s="18">
        <v>2204.1152299999999</v>
      </c>
      <c r="G2365" s="18">
        <v>52505.34979</v>
      </c>
      <c r="H2365" s="18">
        <v>10946.502060000001</v>
      </c>
      <c r="I2365" s="18">
        <v>65655.967080000002</v>
      </c>
      <c r="J2365" s="19">
        <v>3.3599999999999998E-2</v>
      </c>
      <c r="K2365" s="19">
        <v>0.79969999999999997</v>
      </c>
      <c r="L2365" s="19">
        <v>0.16669999999999999</v>
      </c>
      <c r="M2365" s="20">
        <v>39</v>
      </c>
      <c r="N2365" s="19">
        <v>21.428571428571399</v>
      </c>
      <c r="O2365" s="19">
        <v>79.910714285714306</v>
      </c>
      <c r="P2365" s="19">
        <v>32.142857142857103</v>
      </c>
    </row>
    <row r="2366" spans="1:16" ht="14.1" x14ac:dyDescent="0.5">
      <c r="A2366" t="s">
        <v>7127</v>
      </c>
      <c r="B2366" s="17" t="s">
        <v>7122</v>
      </c>
      <c r="C2366" t="s">
        <v>2362</v>
      </c>
      <c r="D2366" t="s">
        <v>7123</v>
      </c>
      <c r="E2366" t="s">
        <v>7124</v>
      </c>
      <c r="F2366" s="18">
        <v>2488.7159499999998</v>
      </c>
      <c r="G2366" s="18">
        <v>77028.793770000004</v>
      </c>
      <c r="H2366" s="18">
        <v>14488.71595</v>
      </c>
      <c r="I2366" s="18">
        <v>94006.225680000003</v>
      </c>
      <c r="J2366" s="19">
        <v>2.6499999999999999E-2</v>
      </c>
      <c r="K2366" s="19">
        <v>0.81940000000000002</v>
      </c>
      <c r="L2366" s="19">
        <v>0.15409999999999999</v>
      </c>
      <c r="M2366" s="20">
        <v>41</v>
      </c>
      <c r="N2366" s="19">
        <v>17.040358744394599</v>
      </c>
      <c r="O2366" s="19">
        <v>86.547085201793706</v>
      </c>
      <c r="P2366" s="19">
        <v>23.766816143497799</v>
      </c>
    </row>
    <row r="2367" spans="1:16" ht="14.1" x14ac:dyDescent="0.5">
      <c r="A2367" t="s">
        <v>7128</v>
      </c>
      <c r="B2367" s="17" t="s">
        <v>7122</v>
      </c>
      <c r="C2367" t="s">
        <v>2362</v>
      </c>
      <c r="D2367" t="s">
        <v>7129</v>
      </c>
      <c r="E2367" t="s">
        <v>7130</v>
      </c>
      <c r="F2367" s="18">
        <v>1309.1304299999999</v>
      </c>
      <c r="G2367" s="18">
        <v>97750</v>
      </c>
      <c r="H2367" s="18">
        <v>30780</v>
      </c>
      <c r="I2367" s="18">
        <v>129839.13043</v>
      </c>
      <c r="J2367" s="19">
        <v>1.01E-2</v>
      </c>
      <c r="K2367" s="19">
        <v>0.75290000000000001</v>
      </c>
      <c r="L2367" s="19">
        <v>0.23710000000000001</v>
      </c>
      <c r="M2367" s="20">
        <v>42</v>
      </c>
      <c r="N2367" s="19">
        <v>1.78571428571429</v>
      </c>
      <c r="O2367" s="19">
        <v>34.375</v>
      </c>
      <c r="P2367" s="19">
        <v>88.839285714285694</v>
      </c>
    </row>
    <row r="2368" spans="1:16" ht="14.1" x14ac:dyDescent="0.5">
      <c r="A2368" t="s">
        <v>7131</v>
      </c>
      <c r="B2368" s="17" t="s">
        <v>7122</v>
      </c>
      <c r="C2368" t="s">
        <v>2362</v>
      </c>
      <c r="D2368" t="s">
        <v>7129</v>
      </c>
      <c r="E2368" t="s">
        <v>7130</v>
      </c>
      <c r="F2368" s="18">
        <v>1638.0145299999999</v>
      </c>
      <c r="G2368" s="18">
        <v>125448.06295000001</v>
      </c>
      <c r="H2368" s="18">
        <v>37424.697339999999</v>
      </c>
      <c r="I2368" s="18">
        <v>164510.77481999999</v>
      </c>
      <c r="J2368" s="19">
        <v>0.01</v>
      </c>
      <c r="K2368" s="19">
        <v>0.76259999999999994</v>
      </c>
      <c r="L2368" s="19">
        <v>0.22750000000000001</v>
      </c>
      <c r="M2368" s="20">
        <v>43</v>
      </c>
      <c r="N2368" s="19">
        <v>2.6905829596412598</v>
      </c>
      <c r="O2368" s="19">
        <v>40.358744394618803</v>
      </c>
      <c r="P2368" s="19">
        <v>82.5112107623318</v>
      </c>
    </row>
    <row r="2369" spans="1:16" ht="14.1" x14ac:dyDescent="0.5">
      <c r="A2369" t="s">
        <v>7132</v>
      </c>
      <c r="B2369" s="17" t="s">
        <v>7122</v>
      </c>
      <c r="C2369" t="s">
        <v>2362</v>
      </c>
      <c r="D2369" t="s">
        <v>7129</v>
      </c>
      <c r="E2369" t="s">
        <v>7130</v>
      </c>
      <c r="F2369" s="18">
        <v>1870</v>
      </c>
      <c r="G2369" s="18">
        <v>186940</v>
      </c>
      <c r="H2369" s="18">
        <v>40040</v>
      </c>
      <c r="I2369" s="18">
        <v>228850</v>
      </c>
      <c r="J2369" s="19">
        <v>8.2000000000000007E-3</v>
      </c>
      <c r="K2369" s="19">
        <v>0.81689999999999996</v>
      </c>
      <c r="L2369" s="19">
        <v>0.17499999999999999</v>
      </c>
      <c r="M2369" s="20">
        <v>45</v>
      </c>
      <c r="N2369" s="19">
        <v>2.6785714285714302</v>
      </c>
      <c r="O2369" s="19">
        <v>75.892857142857096</v>
      </c>
      <c r="P2369" s="19">
        <v>48.660714285714299</v>
      </c>
    </row>
    <row r="2370" spans="1:16" ht="14.1" x14ac:dyDescent="0.5">
      <c r="A2370" t="s">
        <v>7133</v>
      </c>
      <c r="B2370" s="17" t="s">
        <v>7122</v>
      </c>
      <c r="C2370" t="s">
        <v>2362</v>
      </c>
      <c r="D2370" t="s">
        <v>7134</v>
      </c>
      <c r="E2370" t="s">
        <v>7135</v>
      </c>
      <c r="F2370" s="18">
        <v>27127.15192</v>
      </c>
      <c r="G2370" s="18">
        <v>490441.25300999999</v>
      </c>
      <c r="H2370" s="18">
        <v>130862.45563</v>
      </c>
      <c r="I2370" s="18">
        <v>648430.86057000002</v>
      </c>
      <c r="J2370" s="19">
        <v>4.2000000000000003E-2</v>
      </c>
      <c r="K2370" s="19">
        <v>0.75600000000000001</v>
      </c>
      <c r="L2370" s="19">
        <v>0.20200000000000001</v>
      </c>
      <c r="M2370" s="20">
        <v>48</v>
      </c>
      <c r="N2370" s="19">
        <v>73.214285714285694</v>
      </c>
      <c r="O2370" s="19">
        <v>35.714285714285701</v>
      </c>
      <c r="P2370" s="19">
        <v>65.178571428571402</v>
      </c>
    </row>
    <row r="2371" spans="1:16" ht="14.1" x14ac:dyDescent="0.5">
      <c r="A2371" t="s">
        <v>7136</v>
      </c>
      <c r="B2371" s="17" t="s">
        <v>7137</v>
      </c>
      <c r="C2371" t="s">
        <v>2362</v>
      </c>
      <c r="D2371" t="s">
        <v>4440</v>
      </c>
      <c r="E2371" t="s">
        <v>4441</v>
      </c>
      <c r="F2371" s="18">
        <v>8.2280000000000006E-2</v>
      </c>
      <c r="G2371" s="18">
        <v>2.981E-2</v>
      </c>
      <c r="H2371" s="18">
        <v>3.8899999999999997E-2</v>
      </c>
      <c r="I2371" s="18">
        <v>0.151</v>
      </c>
      <c r="J2371" s="19">
        <v>0.54490000000000005</v>
      </c>
      <c r="K2371" s="19">
        <v>0.19739999999999999</v>
      </c>
      <c r="L2371" s="19">
        <v>0.2576</v>
      </c>
      <c r="M2371" s="20">
        <v>7</v>
      </c>
      <c r="N2371" s="19">
        <v>59.641255605381197</v>
      </c>
      <c r="O2371" s="19">
        <v>62.780269058296</v>
      </c>
      <c r="P2371" s="19">
        <v>36.771300448430502</v>
      </c>
    </row>
    <row r="2372" spans="1:16" ht="14.1" x14ac:dyDescent="0.5">
      <c r="A2372" t="s">
        <v>7138</v>
      </c>
      <c r="B2372" s="17" t="s">
        <v>7137</v>
      </c>
      <c r="C2372" t="s">
        <v>2362</v>
      </c>
      <c r="D2372" t="s">
        <v>4444</v>
      </c>
      <c r="E2372" t="s">
        <v>4445</v>
      </c>
      <c r="F2372" s="18">
        <v>0.68584000000000001</v>
      </c>
      <c r="G2372" s="18">
        <v>0.26884000000000002</v>
      </c>
      <c r="H2372" s="18">
        <v>0.10656</v>
      </c>
      <c r="I2372" s="18">
        <v>1.07422</v>
      </c>
      <c r="J2372" s="19">
        <v>0.63800000000000001</v>
      </c>
      <c r="K2372" s="19">
        <v>0.25</v>
      </c>
      <c r="L2372" s="19">
        <v>9.9000000000000005E-2</v>
      </c>
      <c r="M2372" s="20">
        <v>14</v>
      </c>
      <c r="N2372" s="19">
        <v>94.170403587444</v>
      </c>
      <c r="O2372" s="19">
        <v>61.434977578475298</v>
      </c>
      <c r="P2372" s="19">
        <v>0.89686098654708502</v>
      </c>
    </row>
    <row r="2373" spans="1:16" ht="14.1" x14ac:dyDescent="0.5">
      <c r="A2373" t="s">
        <v>7139</v>
      </c>
      <c r="B2373" s="17" t="s">
        <v>7137</v>
      </c>
      <c r="C2373" t="s">
        <v>2362</v>
      </c>
      <c r="D2373" t="s">
        <v>4444</v>
      </c>
      <c r="E2373" t="s">
        <v>4445</v>
      </c>
      <c r="F2373" s="18">
        <v>1.3007299999999999</v>
      </c>
      <c r="G2373" s="18">
        <v>0.50414000000000003</v>
      </c>
      <c r="H2373" s="18">
        <v>0.155</v>
      </c>
      <c r="I2373" s="18">
        <v>1.982</v>
      </c>
      <c r="J2373" s="19">
        <v>0.65600000000000003</v>
      </c>
      <c r="K2373" s="19">
        <v>0.254</v>
      </c>
      <c r="L2373" s="19">
        <v>7.8E-2</v>
      </c>
      <c r="M2373" s="20">
        <v>17</v>
      </c>
      <c r="N2373" s="19">
        <v>95.067264573990997</v>
      </c>
      <c r="O2373" s="19">
        <v>55.605381165919297</v>
      </c>
      <c r="P2373" s="19">
        <v>0.44843049327354301</v>
      </c>
    </row>
    <row r="2374" spans="1:16" ht="14.1" x14ac:dyDescent="0.5">
      <c r="A2374" t="s">
        <v>7140</v>
      </c>
      <c r="B2374" s="17" t="s">
        <v>7141</v>
      </c>
      <c r="C2374" t="s">
        <v>2362</v>
      </c>
      <c r="D2374" t="s">
        <v>4440</v>
      </c>
      <c r="E2374" t="s">
        <v>4441</v>
      </c>
      <c r="F2374" s="18">
        <v>7.4829999999999994E-2</v>
      </c>
      <c r="G2374" s="18">
        <v>1.3979999999999999E-2</v>
      </c>
      <c r="H2374" s="18">
        <v>3.108E-2</v>
      </c>
      <c r="I2374" s="18">
        <v>0.11990000000000001</v>
      </c>
      <c r="J2374" s="19">
        <v>0.62409999999999999</v>
      </c>
      <c r="K2374" s="19">
        <v>0.1166</v>
      </c>
      <c r="L2374" s="19">
        <v>0.25919999999999999</v>
      </c>
      <c r="M2374" s="20">
        <v>6</v>
      </c>
      <c r="N2374" s="19">
        <v>80.357142857142904</v>
      </c>
      <c r="O2374" s="19">
        <v>25.8928571428571</v>
      </c>
      <c r="P2374" s="19">
        <v>31.696428571428601</v>
      </c>
    </row>
    <row r="2375" spans="1:16" ht="14.1" x14ac:dyDescent="0.5">
      <c r="A2375" t="s">
        <v>7142</v>
      </c>
      <c r="B2375" s="17" t="s">
        <v>7141</v>
      </c>
      <c r="C2375" t="s">
        <v>2362</v>
      </c>
      <c r="D2375" t="s">
        <v>4440</v>
      </c>
      <c r="E2375" t="s">
        <v>4441</v>
      </c>
      <c r="F2375" s="18">
        <v>0.19309000000000001</v>
      </c>
      <c r="G2375" s="18">
        <v>4.0750000000000001E-2</v>
      </c>
      <c r="H2375" s="18">
        <v>9.3170000000000003E-2</v>
      </c>
      <c r="I2375" s="18">
        <v>0.32700000000000001</v>
      </c>
      <c r="J2375" s="19">
        <v>0.59050000000000002</v>
      </c>
      <c r="K2375" s="19">
        <v>0.1246</v>
      </c>
      <c r="L2375" s="19">
        <v>0.28489999999999999</v>
      </c>
      <c r="M2375" s="20">
        <v>9</v>
      </c>
      <c r="N2375" s="19">
        <v>80.803571428571402</v>
      </c>
      <c r="O2375" s="19">
        <v>20.535714285714299</v>
      </c>
      <c r="P2375" s="19">
        <v>41.071428571428598</v>
      </c>
    </row>
    <row r="2376" spans="1:16" ht="14.1" x14ac:dyDescent="0.5">
      <c r="A2376" t="s">
        <v>7143</v>
      </c>
      <c r="B2376" s="17" t="s">
        <v>7141</v>
      </c>
      <c r="C2376" t="s">
        <v>2362</v>
      </c>
      <c r="D2376" t="s">
        <v>4444</v>
      </c>
      <c r="E2376" t="s">
        <v>4445</v>
      </c>
      <c r="F2376" s="18">
        <v>9.7996400000000001</v>
      </c>
      <c r="G2376" s="18">
        <v>3.17428</v>
      </c>
      <c r="H2376" s="18">
        <v>3.5980300000000001</v>
      </c>
      <c r="I2376" s="18">
        <v>16.57207</v>
      </c>
      <c r="J2376" s="19">
        <v>0.59099999999999997</v>
      </c>
      <c r="K2376" s="19">
        <v>0.192</v>
      </c>
      <c r="L2376" s="19">
        <v>0.217</v>
      </c>
      <c r="M2376" s="20">
        <v>25</v>
      </c>
      <c r="N2376" s="19">
        <v>89.237668161434996</v>
      </c>
      <c r="O2376" s="19">
        <v>24.215246636771301</v>
      </c>
      <c r="P2376" s="19">
        <v>27.3542600896861</v>
      </c>
    </row>
    <row r="2377" spans="1:16" ht="14.1" x14ac:dyDescent="0.5">
      <c r="A2377" t="s">
        <v>7144</v>
      </c>
      <c r="B2377" s="17" t="s">
        <v>7141</v>
      </c>
      <c r="C2377" t="s">
        <v>2362</v>
      </c>
      <c r="D2377" t="s">
        <v>4444</v>
      </c>
      <c r="E2377" t="s">
        <v>4445</v>
      </c>
      <c r="F2377" s="18">
        <v>19.795339999999999</v>
      </c>
      <c r="G2377" s="18">
        <v>8.4732500000000002</v>
      </c>
      <c r="H2377" s="18">
        <v>7.4481799999999998</v>
      </c>
      <c r="I2377" s="18">
        <v>35.716999999999999</v>
      </c>
      <c r="J2377" s="19">
        <v>0.55400000000000005</v>
      </c>
      <c r="K2377" s="19">
        <v>0.23699999999999999</v>
      </c>
      <c r="L2377" s="19">
        <v>0.20899999999999999</v>
      </c>
      <c r="M2377" s="20">
        <v>27</v>
      </c>
      <c r="N2377" s="19">
        <v>93.303571428571402</v>
      </c>
      <c r="O2377" s="19">
        <v>25.8928571428571</v>
      </c>
      <c r="P2377" s="19">
        <v>17.410714285714299</v>
      </c>
    </row>
    <row r="2378" spans="1:16" ht="14.1" x14ac:dyDescent="0.5">
      <c r="A2378" t="s">
        <v>3045</v>
      </c>
      <c r="B2378" s="17" t="s">
        <v>3046</v>
      </c>
      <c r="C2378" t="s">
        <v>2430</v>
      </c>
      <c r="D2378" t="s">
        <v>2844</v>
      </c>
      <c r="E2378" t="s">
        <v>2845</v>
      </c>
      <c r="F2378" s="18">
        <v>8.7899999999999992E-3</v>
      </c>
      <c r="G2378" s="18">
        <v>5.1200000000000004E-3</v>
      </c>
      <c r="H2378" s="18">
        <v>5.4299999999999999E-3</v>
      </c>
      <c r="I2378" s="18">
        <v>1.934E-2</v>
      </c>
      <c r="J2378" s="19">
        <v>0.45440000000000003</v>
      </c>
      <c r="K2378" s="19">
        <v>0.26500000000000001</v>
      </c>
      <c r="L2378" s="19">
        <v>0.28060000000000002</v>
      </c>
      <c r="M2378" s="20">
        <v>2</v>
      </c>
      <c r="N2378" s="19">
        <v>24.215246636771301</v>
      </c>
      <c r="O2378" s="19">
        <v>91.031390134529104</v>
      </c>
      <c r="P2378" s="19">
        <v>35.426008968609899</v>
      </c>
    </row>
    <row r="2379" spans="1:16" ht="14.1" x14ac:dyDescent="0.5">
      <c r="A2379" t="s">
        <v>3047</v>
      </c>
      <c r="B2379" s="17" t="s">
        <v>3046</v>
      </c>
      <c r="C2379" t="s">
        <v>2430</v>
      </c>
      <c r="D2379" t="s">
        <v>2844</v>
      </c>
      <c r="E2379" t="s">
        <v>2845</v>
      </c>
      <c r="F2379" s="18">
        <v>9.9299999999999996E-3</v>
      </c>
      <c r="G2379" s="18">
        <v>5.8500000000000002E-3</v>
      </c>
      <c r="H2379" s="18">
        <v>5.8900000000000003E-3</v>
      </c>
      <c r="I2379" s="18">
        <v>2.1659999999999999E-2</v>
      </c>
      <c r="J2379" s="19">
        <v>0.4582</v>
      </c>
      <c r="K2379" s="19">
        <v>0.27</v>
      </c>
      <c r="L2379" s="19">
        <v>0.27179999999999999</v>
      </c>
      <c r="M2379" s="20">
        <v>3</v>
      </c>
      <c r="N2379" s="19">
        <v>30.803571428571399</v>
      </c>
      <c r="O2379" s="19">
        <v>89.285714285714306</v>
      </c>
      <c r="P2379" s="19">
        <v>33.482142857142897</v>
      </c>
    </row>
    <row r="2380" spans="1:16" ht="14.1" x14ac:dyDescent="0.5">
      <c r="A2380" t="s">
        <v>3048</v>
      </c>
      <c r="B2380" s="17" t="s">
        <v>3046</v>
      </c>
      <c r="C2380" t="s">
        <v>2430</v>
      </c>
      <c r="D2380" t="s">
        <v>2844</v>
      </c>
      <c r="E2380" t="s">
        <v>2845</v>
      </c>
      <c r="F2380" s="18">
        <v>1.5310000000000001E-2</v>
      </c>
      <c r="G2380" s="18">
        <v>8.2199999999999999E-3</v>
      </c>
      <c r="H2380" s="18">
        <v>1.0149999999999999E-2</v>
      </c>
      <c r="I2380" s="18">
        <v>3.3680000000000002E-2</v>
      </c>
      <c r="J2380" s="19">
        <v>0.4546</v>
      </c>
      <c r="K2380" s="19">
        <v>0.24399999999999999</v>
      </c>
      <c r="L2380" s="19">
        <v>0.3014</v>
      </c>
      <c r="M2380" s="20">
        <v>3</v>
      </c>
      <c r="N2380" s="19">
        <v>29.0178571428571</v>
      </c>
      <c r="O2380" s="19">
        <v>83.482142857142904</v>
      </c>
      <c r="P2380" s="19">
        <v>45.982142857142897</v>
      </c>
    </row>
    <row r="2381" spans="1:16" ht="14.1" x14ac:dyDescent="0.5">
      <c r="A2381" t="s">
        <v>3049</v>
      </c>
      <c r="B2381" s="17" t="s">
        <v>3046</v>
      </c>
      <c r="C2381" t="s">
        <v>2430</v>
      </c>
      <c r="D2381" t="s">
        <v>2844</v>
      </c>
      <c r="E2381" t="s">
        <v>2845</v>
      </c>
      <c r="F2381" s="18">
        <v>2.4060000000000002E-2</v>
      </c>
      <c r="G2381" s="18">
        <v>1.404E-2</v>
      </c>
      <c r="H2381" s="18">
        <v>1.7510000000000001E-2</v>
      </c>
      <c r="I2381" s="18">
        <v>5.5599999999999997E-2</v>
      </c>
      <c r="J2381" s="19">
        <v>0.43269999999999997</v>
      </c>
      <c r="K2381" s="19">
        <v>0.2525</v>
      </c>
      <c r="L2381" s="19">
        <v>0.31490000000000001</v>
      </c>
      <c r="M2381" s="20">
        <v>4</v>
      </c>
      <c r="N2381" s="19">
        <v>18.834080717488799</v>
      </c>
      <c r="O2381" s="19">
        <v>83.856502242152501</v>
      </c>
      <c r="P2381" s="19">
        <v>49.775784753363197</v>
      </c>
    </row>
    <row r="2382" spans="1:16" ht="14.1" x14ac:dyDescent="0.5">
      <c r="A2382" t="s">
        <v>3050</v>
      </c>
      <c r="B2382" s="17" t="s">
        <v>3046</v>
      </c>
      <c r="C2382" t="s">
        <v>2430</v>
      </c>
      <c r="D2382" t="s">
        <v>2734</v>
      </c>
      <c r="E2382" t="s">
        <v>2735</v>
      </c>
      <c r="F2382" s="18">
        <v>2.6239999999999999E-2</v>
      </c>
      <c r="G2382" s="18">
        <v>1.536E-2</v>
      </c>
      <c r="H2382" s="18">
        <v>2.24E-2</v>
      </c>
      <c r="I2382" s="18">
        <v>6.4000000000000001E-2</v>
      </c>
      <c r="J2382" s="19">
        <v>0.41</v>
      </c>
      <c r="K2382" s="19">
        <v>0.24</v>
      </c>
      <c r="L2382" s="19">
        <v>0.35</v>
      </c>
      <c r="M2382" s="20">
        <v>5</v>
      </c>
      <c r="N2382" s="19">
        <v>13.452914798206301</v>
      </c>
      <c r="O2382" s="19">
        <v>81.165919282511197</v>
      </c>
      <c r="P2382" s="19">
        <v>69.955156950672603</v>
      </c>
    </row>
    <row r="2383" spans="1:16" ht="14.1" x14ac:dyDescent="0.5">
      <c r="A2383" t="s">
        <v>3051</v>
      </c>
      <c r="B2383" s="17" t="s">
        <v>3046</v>
      </c>
      <c r="C2383" t="s">
        <v>2430</v>
      </c>
      <c r="D2383" t="s">
        <v>2844</v>
      </c>
      <c r="E2383" t="s">
        <v>2845</v>
      </c>
      <c r="F2383" s="18">
        <v>2.8750000000000001E-2</v>
      </c>
      <c r="G2383" s="18">
        <v>1.9179999999999999E-2</v>
      </c>
      <c r="H2383" s="18">
        <v>2.0619999999999999E-2</v>
      </c>
      <c r="I2383" s="18">
        <v>6.855E-2</v>
      </c>
      <c r="J2383" s="19">
        <v>0.4194</v>
      </c>
      <c r="K2383" s="19">
        <v>0.27989999999999998</v>
      </c>
      <c r="L2383" s="19">
        <v>0.30080000000000001</v>
      </c>
      <c r="M2383" s="20">
        <v>5</v>
      </c>
      <c r="N2383" s="19">
        <v>17.4887892376682</v>
      </c>
      <c r="O2383" s="19">
        <v>92.376681614349806</v>
      </c>
      <c r="P2383" s="19">
        <v>47.085201793722</v>
      </c>
    </row>
    <row r="2384" spans="1:16" ht="14.1" x14ac:dyDescent="0.5">
      <c r="A2384" t="s">
        <v>3052</v>
      </c>
      <c r="B2384" s="17" t="s">
        <v>3046</v>
      </c>
      <c r="C2384" t="s">
        <v>2430</v>
      </c>
      <c r="D2384" t="s">
        <v>2844</v>
      </c>
      <c r="E2384" t="s">
        <v>2845</v>
      </c>
      <c r="F2384" s="18">
        <v>4.9799999999999997E-2</v>
      </c>
      <c r="G2384" s="18">
        <v>3.5110000000000002E-2</v>
      </c>
      <c r="H2384" s="18">
        <v>3.1919999999999997E-2</v>
      </c>
      <c r="I2384" s="18">
        <v>0.11683</v>
      </c>
      <c r="J2384" s="19">
        <v>0.42620000000000002</v>
      </c>
      <c r="K2384" s="19">
        <v>0.30049999999999999</v>
      </c>
      <c r="L2384" s="19">
        <v>0.2732</v>
      </c>
      <c r="M2384" s="20">
        <v>6</v>
      </c>
      <c r="N2384" s="19">
        <v>18.75</v>
      </c>
      <c r="O2384" s="19">
        <v>90.178571428571402</v>
      </c>
      <c r="P2384" s="19">
        <v>38.839285714285701</v>
      </c>
    </row>
    <row r="2385" spans="1:16" ht="14.1" x14ac:dyDescent="0.5">
      <c r="A2385" t="s">
        <v>3053</v>
      </c>
      <c r="B2385" s="17" t="s">
        <v>3046</v>
      </c>
      <c r="C2385" t="s">
        <v>2430</v>
      </c>
      <c r="D2385" t="s">
        <v>2844</v>
      </c>
      <c r="E2385" t="s">
        <v>2845</v>
      </c>
      <c r="F2385" s="18">
        <v>4.8180000000000001E-2</v>
      </c>
      <c r="G2385" s="18">
        <v>3.1980000000000001E-2</v>
      </c>
      <c r="H2385" s="18">
        <v>3.807E-2</v>
      </c>
      <c r="I2385" s="18">
        <v>0.11823</v>
      </c>
      <c r="J2385" s="19">
        <v>0.40749999999999997</v>
      </c>
      <c r="K2385" s="19">
        <v>0.27050000000000002</v>
      </c>
      <c r="L2385" s="19">
        <v>0.32200000000000001</v>
      </c>
      <c r="M2385" s="20">
        <v>6</v>
      </c>
      <c r="N2385" s="19">
        <v>16.071428571428601</v>
      </c>
      <c r="O2385" s="19">
        <v>86.607142857142904</v>
      </c>
      <c r="P2385" s="19">
        <v>61.607142857142897</v>
      </c>
    </row>
    <row r="2386" spans="1:16" ht="14.1" x14ac:dyDescent="0.5">
      <c r="A2386" t="s">
        <v>3054</v>
      </c>
      <c r="B2386" s="17" t="s">
        <v>3046</v>
      </c>
      <c r="C2386" t="s">
        <v>2430</v>
      </c>
      <c r="D2386" t="s">
        <v>2734</v>
      </c>
      <c r="E2386" t="s">
        <v>2735</v>
      </c>
      <c r="F2386" s="18">
        <v>0.12144000000000001</v>
      </c>
      <c r="G2386" s="18">
        <v>6.8640000000000007E-2</v>
      </c>
      <c r="H2386" s="18">
        <v>7.392E-2</v>
      </c>
      <c r="I2386" s="18">
        <v>0.26400000000000001</v>
      </c>
      <c r="J2386" s="19">
        <v>0.46</v>
      </c>
      <c r="K2386" s="19">
        <v>0.26</v>
      </c>
      <c r="L2386" s="19">
        <v>0.28000000000000003</v>
      </c>
      <c r="M2386" s="20">
        <v>9</v>
      </c>
      <c r="N2386" s="19">
        <v>39.732142857142897</v>
      </c>
      <c r="O2386" s="19">
        <v>79.017857142857096</v>
      </c>
      <c r="P2386" s="19">
        <v>39.732142857142897</v>
      </c>
    </row>
    <row r="2387" spans="1:16" ht="14.1" x14ac:dyDescent="0.5">
      <c r="A2387" t="s">
        <v>7145</v>
      </c>
      <c r="B2387" s="17" t="s">
        <v>298</v>
      </c>
      <c r="C2387" t="s">
        <v>2356</v>
      </c>
      <c r="D2387" t="s">
        <v>7146</v>
      </c>
      <c r="E2387" t="s">
        <v>7147</v>
      </c>
      <c r="F2387" s="18">
        <v>1.142E-2</v>
      </c>
      <c r="G2387" s="18">
        <v>3.7699999999999999E-3</v>
      </c>
      <c r="H2387" s="18">
        <v>1.8E-3</v>
      </c>
      <c r="I2387" s="18">
        <v>1.7000000000000001E-2</v>
      </c>
      <c r="J2387" s="19">
        <v>0.67200000000000004</v>
      </c>
      <c r="K2387" s="19">
        <v>0.222</v>
      </c>
      <c r="L2387" s="19">
        <v>0.106</v>
      </c>
      <c r="M2387" s="20">
        <v>2</v>
      </c>
      <c r="N2387" s="19">
        <v>89.237668161434996</v>
      </c>
      <c r="O2387" s="19">
        <v>82.5112107623318</v>
      </c>
      <c r="P2387" s="19">
        <v>4.03587443946188</v>
      </c>
    </row>
    <row r="2388" spans="1:16" ht="14.1" x14ac:dyDescent="0.5">
      <c r="A2388" t="s">
        <v>7148</v>
      </c>
      <c r="B2388" s="17" t="s">
        <v>298</v>
      </c>
      <c r="C2388" t="s">
        <v>2356</v>
      </c>
      <c r="D2388" t="s">
        <v>4690</v>
      </c>
      <c r="E2388" t="s">
        <v>4691</v>
      </c>
      <c r="F2388" s="18">
        <v>5.57E-2</v>
      </c>
      <c r="G2388" s="18">
        <v>1.883E-2</v>
      </c>
      <c r="H2388" s="18">
        <v>1.0529999999999999E-2</v>
      </c>
      <c r="I2388" s="18">
        <v>8.5059999999999997E-2</v>
      </c>
      <c r="J2388" s="19">
        <v>0.65480000000000005</v>
      </c>
      <c r="K2388" s="19">
        <v>0.22140000000000001</v>
      </c>
      <c r="L2388" s="19">
        <v>0.12379999999999999</v>
      </c>
      <c r="M2388" s="20">
        <v>5</v>
      </c>
      <c r="N2388" s="19">
        <v>88.789237668161405</v>
      </c>
      <c r="O2388" s="19">
        <v>73.991031390134495</v>
      </c>
      <c r="P2388" s="19">
        <v>2.2421524663677102</v>
      </c>
    </row>
    <row r="2389" spans="1:16" ht="14.1" x14ac:dyDescent="0.5">
      <c r="A2389" t="s">
        <v>7149</v>
      </c>
      <c r="B2389" s="17" t="s">
        <v>298</v>
      </c>
      <c r="C2389" t="s">
        <v>2356</v>
      </c>
      <c r="D2389" t="s">
        <v>6165</v>
      </c>
      <c r="E2389" t="s">
        <v>6166</v>
      </c>
      <c r="F2389" s="18">
        <v>3.5000000000000003E-2</v>
      </c>
      <c r="G2389" s="18">
        <v>3.6639999999999999E-2</v>
      </c>
      <c r="H2389" s="18">
        <v>2.3060000000000001E-2</v>
      </c>
      <c r="I2389" s="18">
        <v>9.4700000000000006E-2</v>
      </c>
      <c r="J2389" s="19">
        <v>0.37</v>
      </c>
      <c r="K2389" s="19">
        <v>0.38700000000000001</v>
      </c>
      <c r="L2389" s="19">
        <v>0.24299999999999999</v>
      </c>
      <c r="M2389" s="20">
        <v>6</v>
      </c>
      <c r="N2389" s="19">
        <v>8.03571428571429</v>
      </c>
      <c r="O2389" s="19">
        <v>98.214285714285694</v>
      </c>
      <c r="P2389" s="19">
        <v>23.214285714285701</v>
      </c>
    </row>
    <row r="2390" spans="1:16" ht="14.1" x14ac:dyDescent="0.5">
      <c r="A2390" t="s">
        <v>7150</v>
      </c>
      <c r="B2390" s="17" t="s">
        <v>298</v>
      </c>
      <c r="C2390" t="s">
        <v>2356</v>
      </c>
      <c r="D2390" t="s">
        <v>7146</v>
      </c>
      <c r="E2390" t="s">
        <v>7147</v>
      </c>
      <c r="F2390" s="18">
        <v>6.5689999999999998E-2</v>
      </c>
      <c r="G2390" s="18">
        <v>2.8830000000000001E-2</v>
      </c>
      <c r="H2390" s="18">
        <v>4.1480000000000003E-2</v>
      </c>
      <c r="I2390" s="18">
        <v>0.13600000000000001</v>
      </c>
      <c r="J2390" s="19">
        <v>0.48299999999999998</v>
      </c>
      <c r="K2390" s="19">
        <v>0.21199999999999999</v>
      </c>
      <c r="L2390" s="19">
        <v>0.30499999999999999</v>
      </c>
      <c r="M2390" s="20">
        <v>6</v>
      </c>
      <c r="N2390" s="19">
        <v>36.160714285714299</v>
      </c>
      <c r="O2390" s="19">
        <v>67.410714285714306</v>
      </c>
      <c r="P2390" s="19">
        <v>53.571428571428598</v>
      </c>
    </row>
    <row r="2391" spans="1:16" ht="14.1" x14ac:dyDescent="0.5">
      <c r="A2391" t="s">
        <v>7151</v>
      </c>
      <c r="B2391" s="17" t="s">
        <v>298</v>
      </c>
      <c r="C2391" t="s">
        <v>2356</v>
      </c>
      <c r="D2391" t="s">
        <v>7146</v>
      </c>
      <c r="E2391" t="s">
        <v>7147</v>
      </c>
      <c r="F2391" s="18">
        <v>0.13930999999999999</v>
      </c>
      <c r="G2391" s="18">
        <v>5.5550000000000002E-2</v>
      </c>
      <c r="H2391" s="18">
        <v>8.7139999999999995E-2</v>
      </c>
      <c r="I2391" s="18">
        <v>0.28199999999999997</v>
      </c>
      <c r="J2391" s="19">
        <v>0.49399999999999999</v>
      </c>
      <c r="K2391" s="19">
        <v>0.19700000000000001</v>
      </c>
      <c r="L2391" s="19">
        <v>0.309</v>
      </c>
      <c r="M2391" s="20">
        <v>9</v>
      </c>
      <c r="N2391" s="19">
        <v>53.571428571428598</v>
      </c>
      <c r="O2391" s="19">
        <v>54.464285714285701</v>
      </c>
      <c r="P2391" s="19">
        <v>49.553571428571402</v>
      </c>
    </row>
    <row r="2392" spans="1:16" ht="14.1" x14ac:dyDescent="0.5">
      <c r="A2392" t="s">
        <v>7152</v>
      </c>
      <c r="B2392" s="17" t="s">
        <v>298</v>
      </c>
      <c r="C2392" t="s">
        <v>2356</v>
      </c>
      <c r="D2392" t="s">
        <v>7146</v>
      </c>
      <c r="E2392" t="s">
        <v>7147</v>
      </c>
      <c r="F2392" s="18">
        <v>9.1480000000000006E-2</v>
      </c>
      <c r="G2392" s="18">
        <v>5.2979999999999999E-2</v>
      </c>
      <c r="H2392" s="18">
        <v>0.16355</v>
      </c>
      <c r="I2392" s="18">
        <v>0.308</v>
      </c>
      <c r="J2392" s="19">
        <v>0.29699999999999999</v>
      </c>
      <c r="K2392" s="19">
        <v>0.17199999999999999</v>
      </c>
      <c r="L2392" s="19">
        <v>0.53100000000000003</v>
      </c>
      <c r="M2392" s="20">
        <v>9</v>
      </c>
      <c r="N2392" s="19">
        <v>9.8214285714285694</v>
      </c>
      <c r="O2392" s="19">
        <v>43.75</v>
      </c>
      <c r="P2392" s="19">
        <v>90.625</v>
      </c>
    </row>
    <row r="2393" spans="1:16" ht="14.1" x14ac:dyDescent="0.5">
      <c r="A2393" t="s">
        <v>7153</v>
      </c>
      <c r="B2393" s="17" t="s">
        <v>298</v>
      </c>
      <c r="C2393" t="s">
        <v>2356</v>
      </c>
      <c r="D2393" t="s">
        <v>6165</v>
      </c>
      <c r="E2393" t="s">
        <v>6166</v>
      </c>
      <c r="F2393" s="18">
        <v>0.10814</v>
      </c>
      <c r="G2393" s="18">
        <v>0.10381</v>
      </c>
      <c r="H2393" s="18">
        <v>0.11967</v>
      </c>
      <c r="I2393" s="18">
        <v>0.33162000000000003</v>
      </c>
      <c r="J2393" s="19">
        <v>0.32600000000000001</v>
      </c>
      <c r="K2393" s="19">
        <v>0.313</v>
      </c>
      <c r="L2393" s="19">
        <v>0.36099999999999999</v>
      </c>
      <c r="M2393" s="20">
        <v>10</v>
      </c>
      <c r="N2393" s="19">
        <v>11.2107623318386</v>
      </c>
      <c r="O2393" s="19">
        <v>90.134529147982093</v>
      </c>
      <c r="P2393" s="19">
        <v>64.125560538116602</v>
      </c>
    </row>
    <row r="2394" spans="1:16" ht="14.1" x14ac:dyDescent="0.5">
      <c r="A2394" t="s">
        <v>7154</v>
      </c>
      <c r="B2394" s="17" t="s">
        <v>298</v>
      </c>
      <c r="C2394" t="s">
        <v>2356</v>
      </c>
      <c r="D2394" t="s">
        <v>6165</v>
      </c>
      <c r="E2394" t="s">
        <v>6166</v>
      </c>
      <c r="F2394" s="18">
        <v>0.27056000000000002</v>
      </c>
      <c r="G2394" s="18">
        <v>0.25973000000000002</v>
      </c>
      <c r="H2394" s="18">
        <v>0.29942000000000002</v>
      </c>
      <c r="I2394" s="18">
        <v>0.82970999999999995</v>
      </c>
      <c r="J2394" s="19">
        <v>0.32600000000000001</v>
      </c>
      <c r="K2394" s="19">
        <v>0.313</v>
      </c>
      <c r="L2394" s="19">
        <v>0.36099999999999999</v>
      </c>
      <c r="M2394" s="20">
        <v>13</v>
      </c>
      <c r="N2394" s="19">
        <v>8.9686098654708495</v>
      </c>
      <c r="O2394" s="19">
        <v>90.582959641255599</v>
      </c>
      <c r="P2394" s="19">
        <v>69.506726457399097</v>
      </c>
    </row>
    <row r="2395" spans="1:16" ht="14.1" x14ac:dyDescent="0.5">
      <c r="A2395" t="s">
        <v>7155</v>
      </c>
      <c r="B2395" s="17" t="s">
        <v>298</v>
      </c>
      <c r="C2395" t="s">
        <v>2356</v>
      </c>
      <c r="D2395" t="s">
        <v>5379</v>
      </c>
      <c r="E2395" t="s">
        <v>4164</v>
      </c>
      <c r="F2395" s="18">
        <v>1.0327200000000001</v>
      </c>
      <c r="G2395" s="18">
        <v>4.3827499999999997</v>
      </c>
      <c r="H2395" s="18">
        <v>7.1786399999999997</v>
      </c>
      <c r="I2395" s="18">
        <v>12.594110000000001</v>
      </c>
      <c r="J2395" s="19">
        <v>8.2000000000000003E-2</v>
      </c>
      <c r="K2395" s="19">
        <v>0.34799999999999998</v>
      </c>
      <c r="L2395" s="19">
        <v>0.56999999999999995</v>
      </c>
      <c r="M2395" s="20">
        <v>24</v>
      </c>
      <c r="N2395" s="19">
        <v>0.44642857142857101</v>
      </c>
      <c r="O2395" s="19">
        <v>63.392857142857103</v>
      </c>
      <c r="P2395" s="19">
        <v>96.875</v>
      </c>
    </row>
    <row r="2396" spans="1:16" ht="14.1" x14ac:dyDescent="0.5">
      <c r="A2396" t="s">
        <v>7156</v>
      </c>
      <c r="B2396" s="17" t="s">
        <v>298</v>
      </c>
      <c r="C2396" t="s">
        <v>2356</v>
      </c>
      <c r="D2396" t="s">
        <v>5379</v>
      </c>
      <c r="E2396" t="s">
        <v>4164</v>
      </c>
      <c r="F2396" s="18">
        <v>1.7213000000000001</v>
      </c>
      <c r="G2396" s="18">
        <v>5.1386700000000003</v>
      </c>
      <c r="H2396" s="18">
        <v>7.1558400000000004</v>
      </c>
      <c r="I2396" s="18">
        <v>14.01581</v>
      </c>
      <c r="J2396" s="19">
        <v>0.12280000000000001</v>
      </c>
      <c r="K2396" s="19">
        <v>0.36659999999999998</v>
      </c>
      <c r="L2396" s="19">
        <v>0.51060000000000005</v>
      </c>
      <c r="M2396" s="20">
        <v>24</v>
      </c>
      <c r="N2396" s="19">
        <v>2.6785714285714302</v>
      </c>
      <c r="O2396" s="19">
        <v>69.642857142857096</v>
      </c>
      <c r="P2396" s="19">
        <v>91.964285714285694</v>
      </c>
    </row>
    <row r="2397" spans="1:16" ht="14.1" x14ac:dyDescent="0.5">
      <c r="A2397" t="s">
        <v>7157</v>
      </c>
      <c r="B2397" s="17" t="s">
        <v>298</v>
      </c>
      <c r="C2397" t="s">
        <v>2356</v>
      </c>
      <c r="D2397" t="s">
        <v>5376</v>
      </c>
      <c r="E2397" t="s">
        <v>4164</v>
      </c>
      <c r="F2397" s="18">
        <v>2.2560899999999999</v>
      </c>
      <c r="G2397" s="18">
        <v>6.0603100000000003</v>
      </c>
      <c r="H2397" s="18">
        <v>9.6058299999999992</v>
      </c>
      <c r="I2397" s="18">
        <v>17.922239999999999</v>
      </c>
      <c r="J2397" s="19">
        <v>0.12590000000000001</v>
      </c>
      <c r="K2397" s="19">
        <v>0.33810000000000001</v>
      </c>
      <c r="L2397" s="19">
        <v>0.53600000000000003</v>
      </c>
      <c r="M2397" s="20">
        <v>25</v>
      </c>
      <c r="N2397" s="19">
        <v>0</v>
      </c>
      <c r="O2397" s="19">
        <v>66.367713004484301</v>
      </c>
      <c r="P2397" s="19">
        <v>94.170403587444</v>
      </c>
    </row>
    <row r="2398" spans="1:16" ht="14.1" x14ac:dyDescent="0.5">
      <c r="A2398" t="s">
        <v>7158</v>
      </c>
      <c r="B2398" s="17" t="s">
        <v>298</v>
      </c>
      <c r="C2398" t="s">
        <v>2356</v>
      </c>
      <c r="D2398" t="s">
        <v>5376</v>
      </c>
      <c r="E2398" t="s">
        <v>4164</v>
      </c>
      <c r="F2398" s="18">
        <v>3.4190900000000002</v>
      </c>
      <c r="G2398" s="18">
        <v>8.0853199999999994</v>
      </c>
      <c r="H2398" s="18">
        <v>10.19003</v>
      </c>
      <c r="I2398" s="18">
        <v>21.694430000000001</v>
      </c>
      <c r="J2398" s="19">
        <v>0.15759999999999999</v>
      </c>
      <c r="K2398" s="19">
        <v>0.37269999999999998</v>
      </c>
      <c r="L2398" s="19">
        <v>0.46970000000000001</v>
      </c>
      <c r="M2398" s="20">
        <v>26</v>
      </c>
      <c r="N2398" s="19">
        <v>3.5874439461883401</v>
      </c>
      <c r="O2398" s="19">
        <v>72.645739910313907</v>
      </c>
      <c r="P2398" s="19">
        <v>89.237668161434996</v>
      </c>
    </row>
    <row r="2399" spans="1:16" ht="14.1" x14ac:dyDescent="0.5">
      <c r="A2399" t="s">
        <v>7159</v>
      </c>
      <c r="B2399" s="17" t="s">
        <v>298</v>
      </c>
      <c r="C2399" t="s">
        <v>2356</v>
      </c>
      <c r="D2399" t="s">
        <v>5376</v>
      </c>
      <c r="E2399" t="s">
        <v>4164</v>
      </c>
      <c r="F2399" s="18">
        <v>4.57613</v>
      </c>
      <c r="G2399" s="18">
        <v>8.9084800000000008</v>
      </c>
      <c r="H2399" s="18">
        <v>10.07395</v>
      </c>
      <c r="I2399" s="18">
        <v>23.55857</v>
      </c>
      <c r="J2399" s="19">
        <v>0.19420000000000001</v>
      </c>
      <c r="K2399" s="19">
        <v>0.37809999999999999</v>
      </c>
      <c r="L2399" s="19">
        <v>0.42759999999999998</v>
      </c>
      <c r="M2399" s="20">
        <v>26</v>
      </c>
      <c r="N2399" s="19">
        <v>5.3811659192825099</v>
      </c>
      <c r="O2399" s="19">
        <v>73.991031390134495</v>
      </c>
      <c r="P2399" s="19">
        <v>84.753363228699598</v>
      </c>
    </row>
    <row r="2400" spans="1:16" ht="14.1" x14ac:dyDescent="0.5">
      <c r="A2400" t="s">
        <v>7160</v>
      </c>
      <c r="B2400" s="17" t="s">
        <v>7161</v>
      </c>
      <c r="C2400" t="s">
        <v>2337</v>
      </c>
      <c r="D2400" t="s">
        <v>2633</v>
      </c>
      <c r="E2400" t="s">
        <v>2634</v>
      </c>
      <c r="F2400" s="18">
        <v>1.265E-2</v>
      </c>
      <c r="G2400" s="18">
        <v>1.6100000000000001E-3</v>
      </c>
      <c r="H2400" s="18">
        <v>8.7399999999999995E-3</v>
      </c>
      <c r="I2400" s="18">
        <v>2.3E-2</v>
      </c>
      <c r="J2400" s="19">
        <v>0.55000000000000004</v>
      </c>
      <c r="K2400" s="19">
        <v>7.0000000000000007E-2</v>
      </c>
      <c r="L2400" s="19">
        <v>0.38</v>
      </c>
      <c r="M2400" s="20">
        <v>3</v>
      </c>
      <c r="N2400" s="19">
        <v>62.5</v>
      </c>
      <c r="O2400" s="19">
        <v>9.375</v>
      </c>
      <c r="P2400" s="19">
        <v>74.553571428571402</v>
      </c>
    </row>
    <row r="2401" spans="1:16" ht="14.1" x14ac:dyDescent="0.5">
      <c r="A2401" t="s">
        <v>7162</v>
      </c>
      <c r="B2401" s="17" t="s">
        <v>7163</v>
      </c>
      <c r="C2401" t="s">
        <v>7164</v>
      </c>
      <c r="D2401" t="s">
        <v>4497</v>
      </c>
      <c r="E2401" t="s">
        <v>4498</v>
      </c>
      <c r="F2401" s="18">
        <v>0.97499999999999998</v>
      </c>
      <c r="G2401" s="18">
        <v>0.44979999999999998</v>
      </c>
      <c r="H2401" s="18">
        <v>1.1726000000000001</v>
      </c>
      <c r="I2401" s="18">
        <v>2.6</v>
      </c>
      <c r="J2401" s="19">
        <v>0.375</v>
      </c>
      <c r="K2401" s="19">
        <v>0.17299999999999999</v>
      </c>
      <c r="L2401" s="19">
        <v>0.45100000000000001</v>
      </c>
      <c r="M2401" s="20">
        <v>18</v>
      </c>
      <c r="N2401" s="19">
        <v>30.3571428571429</v>
      </c>
      <c r="O2401" s="19">
        <v>29.0178571428571</v>
      </c>
      <c r="P2401" s="19">
        <v>82.589285714285694</v>
      </c>
    </row>
    <row r="2402" spans="1:16" ht="14.1" x14ac:dyDescent="0.5">
      <c r="A2402" t="s">
        <v>7165</v>
      </c>
      <c r="B2402" s="17" t="s">
        <v>7163</v>
      </c>
      <c r="C2402" t="s">
        <v>7164</v>
      </c>
      <c r="D2402" t="s">
        <v>4497</v>
      </c>
      <c r="E2402" t="s">
        <v>4498</v>
      </c>
      <c r="F2402" s="18">
        <v>3.1508400000000001</v>
      </c>
      <c r="G2402" s="18">
        <v>1.68432</v>
      </c>
      <c r="H2402" s="18">
        <v>2.4466199999999998</v>
      </c>
      <c r="I2402" s="18">
        <v>7.26</v>
      </c>
      <c r="J2402" s="19">
        <v>0.434</v>
      </c>
      <c r="K2402" s="19">
        <v>0.23200000000000001</v>
      </c>
      <c r="L2402" s="19">
        <v>0.33700000000000002</v>
      </c>
      <c r="M2402" s="20">
        <v>22</v>
      </c>
      <c r="N2402" s="19">
        <v>56.502242152466401</v>
      </c>
      <c r="O2402" s="19">
        <v>46.636771300448402</v>
      </c>
      <c r="P2402" s="19">
        <v>57.399103139013498</v>
      </c>
    </row>
    <row r="2403" spans="1:16" ht="14.1" x14ac:dyDescent="0.5">
      <c r="A2403" t="s">
        <v>7166</v>
      </c>
      <c r="B2403" s="17" t="s">
        <v>7167</v>
      </c>
      <c r="C2403" t="s">
        <v>2348</v>
      </c>
      <c r="D2403" t="s">
        <v>7168</v>
      </c>
      <c r="E2403" t="s">
        <v>7169</v>
      </c>
      <c r="F2403" s="18">
        <v>1.5984</v>
      </c>
      <c r="G2403" s="18">
        <v>0.79920000000000002</v>
      </c>
      <c r="H2403" s="18">
        <v>0.56240000000000001</v>
      </c>
      <c r="I2403" s="18">
        <v>2.96</v>
      </c>
      <c r="J2403" s="19">
        <v>0.54</v>
      </c>
      <c r="K2403" s="19">
        <v>0.27</v>
      </c>
      <c r="L2403" s="19">
        <v>0.19</v>
      </c>
      <c r="M2403" s="20">
        <v>18</v>
      </c>
      <c r="N2403" s="19">
        <v>73.214285714285694</v>
      </c>
      <c r="O2403" s="19">
        <v>71.428571428571402</v>
      </c>
      <c r="P2403" s="19">
        <v>14.285714285714301</v>
      </c>
    </row>
    <row r="2404" spans="1:16" ht="14.1" x14ac:dyDescent="0.5">
      <c r="A2404" t="s">
        <v>7170</v>
      </c>
      <c r="B2404" s="17" t="s">
        <v>7167</v>
      </c>
      <c r="C2404" t="s">
        <v>2348</v>
      </c>
      <c r="D2404" t="s">
        <v>7168</v>
      </c>
      <c r="E2404" t="s">
        <v>7169</v>
      </c>
      <c r="F2404" s="18">
        <v>4.2816999999999998</v>
      </c>
      <c r="G2404" s="18">
        <v>3.2795999999999998</v>
      </c>
      <c r="H2404" s="18">
        <v>1.5487</v>
      </c>
      <c r="I2404" s="18">
        <v>9.11</v>
      </c>
      <c r="J2404" s="19">
        <v>0.47</v>
      </c>
      <c r="K2404" s="19">
        <v>0.36</v>
      </c>
      <c r="L2404" s="19">
        <v>0.17</v>
      </c>
      <c r="M2404" s="20">
        <v>23</v>
      </c>
      <c r="N2404" s="19">
        <v>69.506726457399097</v>
      </c>
      <c r="O2404" s="19">
        <v>73.991031390134495</v>
      </c>
      <c r="P2404" s="19">
        <v>12.556053811659201</v>
      </c>
    </row>
    <row r="2405" spans="1:16" ht="14.1" x14ac:dyDescent="0.5">
      <c r="A2405" t="s">
        <v>7171</v>
      </c>
      <c r="B2405" s="17" t="s">
        <v>7167</v>
      </c>
      <c r="C2405" t="s">
        <v>2348</v>
      </c>
      <c r="D2405" t="s">
        <v>7172</v>
      </c>
      <c r="E2405" t="s">
        <v>7173</v>
      </c>
      <c r="F2405" s="18">
        <v>4.8</v>
      </c>
      <c r="G2405" s="18">
        <v>2.4</v>
      </c>
      <c r="H2405" s="18">
        <v>2.8</v>
      </c>
      <c r="I2405" s="18">
        <v>10</v>
      </c>
      <c r="J2405" s="19">
        <v>0.48</v>
      </c>
      <c r="K2405" s="19">
        <v>0.24</v>
      </c>
      <c r="L2405" s="19">
        <v>0.28000000000000003</v>
      </c>
      <c r="M2405" s="20">
        <v>23</v>
      </c>
      <c r="N2405" s="19">
        <v>73.094170403587398</v>
      </c>
      <c r="O2405" s="19">
        <v>39.013452914798201</v>
      </c>
      <c r="P2405" s="19">
        <v>47.982062780269104</v>
      </c>
    </row>
    <row r="2406" spans="1:16" ht="14.1" x14ac:dyDescent="0.5">
      <c r="A2406" t="s">
        <v>7174</v>
      </c>
      <c r="B2406" s="17" t="s">
        <v>7167</v>
      </c>
      <c r="C2406" t="s">
        <v>2348</v>
      </c>
      <c r="D2406" t="s">
        <v>7172</v>
      </c>
      <c r="E2406" t="s">
        <v>7173</v>
      </c>
      <c r="F2406" s="18">
        <v>6.12</v>
      </c>
      <c r="G2406" s="18">
        <v>4.08</v>
      </c>
      <c r="H2406" s="18">
        <v>1.8</v>
      </c>
      <c r="I2406" s="18">
        <v>12</v>
      </c>
      <c r="J2406" s="19">
        <v>0.51</v>
      </c>
      <c r="K2406" s="19">
        <v>0.34</v>
      </c>
      <c r="L2406" s="19">
        <v>0.15</v>
      </c>
      <c r="M2406" s="20">
        <v>24</v>
      </c>
      <c r="N2406" s="19">
        <v>85.714285714285694</v>
      </c>
      <c r="O2406" s="19">
        <v>60.267857142857103</v>
      </c>
      <c r="P2406" s="19">
        <v>6.25</v>
      </c>
    </row>
    <row r="2407" spans="1:16" ht="14.1" x14ac:dyDescent="0.5">
      <c r="A2407" t="s">
        <v>7175</v>
      </c>
      <c r="B2407" s="17" t="s">
        <v>7167</v>
      </c>
      <c r="C2407" t="s">
        <v>2348</v>
      </c>
      <c r="D2407" t="s">
        <v>7168</v>
      </c>
      <c r="E2407" t="s">
        <v>7169</v>
      </c>
      <c r="F2407" s="18">
        <v>7.2282999999999999</v>
      </c>
      <c r="G2407" s="18">
        <v>7.3963999999999999</v>
      </c>
      <c r="H2407" s="18">
        <v>2.3534000000000002</v>
      </c>
      <c r="I2407" s="18">
        <v>16.809999999999999</v>
      </c>
      <c r="J2407" s="19">
        <v>0.43</v>
      </c>
      <c r="K2407" s="19">
        <v>0.44</v>
      </c>
      <c r="L2407" s="19">
        <v>0.14000000000000001</v>
      </c>
      <c r="M2407" s="20">
        <v>25</v>
      </c>
      <c r="N2407" s="19">
        <v>63.677130044842997</v>
      </c>
      <c r="O2407" s="19">
        <v>90.582959641255599</v>
      </c>
      <c r="P2407" s="19">
        <v>5.3811659192825099</v>
      </c>
    </row>
    <row r="2408" spans="1:16" ht="14.1" x14ac:dyDescent="0.5">
      <c r="A2408" t="s">
        <v>7176</v>
      </c>
      <c r="B2408" s="17" t="s">
        <v>7167</v>
      </c>
      <c r="C2408" t="s">
        <v>2348</v>
      </c>
      <c r="D2408" t="s">
        <v>7168</v>
      </c>
      <c r="E2408" t="s">
        <v>7169</v>
      </c>
      <c r="F2408" s="18">
        <v>7.2542</v>
      </c>
      <c r="G2408" s="18">
        <v>8.5905000000000005</v>
      </c>
      <c r="H2408" s="18">
        <v>3.2452999999999999</v>
      </c>
      <c r="I2408" s="18">
        <v>19.09</v>
      </c>
      <c r="J2408" s="19">
        <v>0.38</v>
      </c>
      <c r="K2408" s="19">
        <v>0.45</v>
      </c>
      <c r="L2408" s="19">
        <v>0.17</v>
      </c>
      <c r="M2408" s="20">
        <v>25</v>
      </c>
      <c r="N2408" s="19">
        <v>47.982062780269104</v>
      </c>
      <c r="O2408" s="19">
        <v>91.479820627802695</v>
      </c>
      <c r="P2408" s="19">
        <v>11.2107623318386</v>
      </c>
    </row>
    <row r="2409" spans="1:16" ht="14.1" x14ac:dyDescent="0.5">
      <c r="A2409" t="s">
        <v>7177</v>
      </c>
      <c r="B2409" s="17" t="s">
        <v>7167</v>
      </c>
      <c r="C2409" t="s">
        <v>2348</v>
      </c>
      <c r="D2409" t="s">
        <v>7172</v>
      </c>
      <c r="E2409" t="s">
        <v>7173</v>
      </c>
      <c r="F2409" s="18">
        <v>9.8000000000000007</v>
      </c>
      <c r="G2409" s="18">
        <v>7.2</v>
      </c>
      <c r="H2409" s="18">
        <v>3.2</v>
      </c>
      <c r="I2409" s="18">
        <v>20</v>
      </c>
      <c r="J2409" s="19">
        <v>0.49</v>
      </c>
      <c r="K2409" s="19">
        <v>0.36</v>
      </c>
      <c r="L2409" s="19">
        <v>0.16</v>
      </c>
      <c r="M2409" s="20">
        <v>26</v>
      </c>
      <c r="N2409" s="19">
        <v>83.408071748878896</v>
      </c>
      <c r="O2409" s="19">
        <v>67.713004484304903</v>
      </c>
      <c r="P2409" s="19">
        <v>11.6591928251121</v>
      </c>
    </row>
    <row r="2410" spans="1:16" ht="14.1" x14ac:dyDescent="0.5">
      <c r="A2410" t="s">
        <v>7178</v>
      </c>
      <c r="B2410" s="17" t="s">
        <v>7179</v>
      </c>
      <c r="C2410" t="s">
        <v>2437</v>
      </c>
      <c r="D2410" t="s">
        <v>6377</v>
      </c>
      <c r="E2410" t="s">
        <v>6378</v>
      </c>
      <c r="F2410" s="18">
        <v>3.7221000000000002</v>
      </c>
      <c r="G2410" s="18">
        <v>20.595500000000001</v>
      </c>
      <c r="H2410" s="18">
        <v>21.836200000000002</v>
      </c>
      <c r="I2410" s="18">
        <v>46.153799999999997</v>
      </c>
      <c r="J2410" s="19">
        <v>8.1000000000000003E-2</v>
      </c>
      <c r="K2410" s="19">
        <v>0.44600000000000001</v>
      </c>
      <c r="L2410" s="19">
        <v>0.47299999999999998</v>
      </c>
      <c r="M2410" s="20">
        <v>28</v>
      </c>
      <c r="N2410" s="19">
        <v>0.89686098654708502</v>
      </c>
      <c r="O2410" s="19">
        <v>82.959641255605405</v>
      </c>
      <c r="P2410" s="19">
        <v>85.201793721973104</v>
      </c>
    </row>
    <row r="2411" spans="1:16" ht="14.1" x14ac:dyDescent="0.5">
      <c r="A2411" t="s">
        <v>7180</v>
      </c>
      <c r="B2411" s="17" t="s">
        <v>7179</v>
      </c>
      <c r="C2411" t="s">
        <v>2437</v>
      </c>
      <c r="D2411" t="s">
        <v>6377</v>
      </c>
      <c r="E2411" t="s">
        <v>6378</v>
      </c>
      <c r="F2411" s="18">
        <v>15.6325</v>
      </c>
      <c r="G2411" s="18">
        <v>88.337500000000006</v>
      </c>
      <c r="H2411" s="18">
        <v>36.724600000000002</v>
      </c>
      <c r="I2411" s="18">
        <v>140.69460000000001</v>
      </c>
      <c r="J2411" s="19">
        <v>0.111</v>
      </c>
      <c r="K2411" s="19">
        <v>0.628</v>
      </c>
      <c r="L2411" s="19">
        <v>0.26100000000000001</v>
      </c>
      <c r="M2411" s="20">
        <v>29</v>
      </c>
      <c r="N2411" s="19">
        <v>1.3452914798206299</v>
      </c>
      <c r="O2411" s="19">
        <v>96.412556053811699</v>
      </c>
      <c r="P2411" s="19">
        <v>37.219730941704</v>
      </c>
    </row>
    <row r="2412" spans="1:16" ht="14.1" x14ac:dyDescent="0.5">
      <c r="A2412" t="s">
        <v>7181</v>
      </c>
      <c r="B2412" s="17" t="s">
        <v>7179</v>
      </c>
      <c r="C2412" t="s">
        <v>2437</v>
      </c>
      <c r="D2412" t="s">
        <v>6377</v>
      </c>
      <c r="E2412" t="s">
        <v>6378</v>
      </c>
      <c r="F2412" s="18">
        <v>17.8658</v>
      </c>
      <c r="G2412" s="18">
        <v>95.037199999999999</v>
      </c>
      <c r="H2412" s="18">
        <v>37.469000000000001</v>
      </c>
      <c r="I2412" s="18">
        <v>150.37200000000001</v>
      </c>
      <c r="J2412" s="19">
        <v>0.11899999999999999</v>
      </c>
      <c r="K2412" s="19">
        <v>0.63200000000000001</v>
      </c>
      <c r="L2412" s="19">
        <v>0.249</v>
      </c>
      <c r="M2412" s="20">
        <v>30</v>
      </c>
      <c r="N2412" s="19">
        <v>23.660714285714299</v>
      </c>
      <c r="O2412" s="19">
        <v>85.714285714285694</v>
      </c>
      <c r="P2412" s="19">
        <v>40.625</v>
      </c>
    </row>
    <row r="2413" spans="1:16" ht="14.1" x14ac:dyDescent="0.5">
      <c r="A2413" t="s">
        <v>7182</v>
      </c>
      <c r="B2413" s="17" t="s">
        <v>7179</v>
      </c>
      <c r="C2413" t="s">
        <v>2437</v>
      </c>
      <c r="D2413" t="s">
        <v>6377</v>
      </c>
      <c r="E2413" t="s">
        <v>6378</v>
      </c>
      <c r="F2413" s="18">
        <v>27.544</v>
      </c>
      <c r="G2413" s="18">
        <v>116.625</v>
      </c>
      <c r="H2413" s="18">
        <v>50.124099999999999</v>
      </c>
      <c r="I2413" s="18">
        <v>194.29310000000001</v>
      </c>
      <c r="J2413" s="19">
        <v>0.14199999999999999</v>
      </c>
      <c r="K2413" s="19">
        <v>0.6</v>
      </c>
      <c r="L2413" s="19">
        <v>0.25800000000000001</v>
      </c>
      <c r="M2413" s="20">
        <v>30</v>
      </c>
      <c r="N2413" s="19">
        <v>35.714285714285701</v>
      </c>
      <c r="O2413" s="19">
        <v>81.25</v>
      </c>
      <c r="P2413" s="19">
        <v>42.857142857142897</v>
      </c>
    </row>
    <row r="2414" spans="1:16" ht="14.1" x14ac:dyDescent="0.5">
      <c r="A2414" t="s">
        <v>7183</v>
      </c>
      <c r="B2414" s="17" t="s">
        <v>7184</v>
      </c>
      <c r="C2414" t="s">
        <v>2413</v>
      </c>
      <c r="D2414" t="s">
        <v>5410</v>
      </c>
      <c r="E2414" t="s">
        <v>5411</v>
      </c>
      <c r="F2414" s="18">
        <v>11.4975</v>
      </c>
      <c r="G2414" s="18">
        <v>12.483000000000001</v>
      </c>
      <c r="H2414" s="18">
        <v>9.1980000000000004</v>
      </c>
      <c r="I2414" s="18">
        <v>32.85</v>
      </c>
      <c r="J2414" s="19">
        <v>0.35</v>
      </c>
      <c r="K2414" s="19">
        <v>0.38</v>
      </c>
      <c r="L2414" s="19">
        <v>0.28000000000000003</v>
      </c>
      <c r="M2414" s="20">
        <v>27</v>
      </c>
      <c r="N2414" s="19">
        <v>47.767857142857103</v>
      </c>
      <c r="O2414" s="19">
        <v>70.089285714285694</v>
      </c>
      <c r="P2414" s="19">
        <v>39.732142857142897</v>
      </c>
    </row>
    <row r="2415" spans="1:16" ht="14.1" x14ac:dyDescent="0.5">
      <c r="A2415" t="s">
        <v>7185</v>
      </c>
      <c r="B2415" s="17" t="s">
        <v>7184</v>
      </c>
      <c r="C2415" t="s">
        <v>2413</v>
      </c>
      <c r="D2415" t="s">
        <v>5410</v>
      </c>
      <c r="E2415" t="s">
        <v>5411</v>
      </c>
      <c r="F2415" s="18">
        <v>11.1348</v>
      </c>
      <c r="G2415" s="18">
        <v>14.846399999999999</v>
      </c>
      <c r="H2415" s="18">
        <v>16.083600000000001</v>
      </c>
      <c r="I2415" s="18">
        <v>41.24</v>
      </c>
      <c r="J2415" s="19">
        <v>0.27</v>
      </c>
      <c r="K2415" s="19">
        <v>0.36</v>
      </c>
      <c r="L2415" s="19">
        <v>0.39</v>
      </c>
      <c r="M2415" s="20">
        <v>28</v>
      </c>
      <c r="N2415" s="19">
        <v>34.977578475336301</v>
      </c>
      <c r="O2415" s="19">
        <v>56.502242152466401</v>
      </c>
      <c r="P2415" s="19">
        <v>69.058295964125605</v>
      </c>
    </row>
    <row r="2416" spans="1:16" ht="14.1" x14ac:dyDescent="0.5">
      <c r="A2416" t="s">
        <v>7186</v>
      </c>
      <c r="B2416" s="17" t="s">
        <v>2455</v>
      </c>
      <c r="C2416" t="s">
        <v>2456</v>
      </c>
      <c r="D2416" t="s">
        <v>7187</v>
      </c>
      <c r="E2416" t="s">
        <v>7188</v>
      </c>
      <c r="F2416" s="18">
        <v>74</v>
      </c>
      <c r="G2416" s="18">
        <v>135</v>
      </c>
      <c r="H2416" s="18">
        <v>32</v>
      </c>
      <c r="I2416" s="18">
        <v>241</v>
      </c>
      <c r="J2416" s="19">
        <v>0.307</v>
      </c>
      <c r="K2416" s="19">
        <v>0.56000000000000005</v>
      </c>
      <c r="L2416" s="19">
        <v>0.13300000000000001</v>
      </c>
      <c r="M2416" s="20">
        <v>30</v>
      </c>
      <c r="N2416" s="19">
        <v>71.428571428571402</v>
      </c>
      <c r="O2416" s="19">
        <v>70.089285714285694</v>
      </c>
      <c r="P2416" s="19">
        <v>11.6071428571429</v>
      </c>
    </row>
    <row r="2417" spans="1:16" ht="14.1" x14ac:dyDescent="0.5">
      <c r="A2417" t="s">
        <v>7189</v>
      </c>
      <c r="B2417" s="17" t="s">
        <v>2455</v>
      </c>
      <c r="C2417" t="s">
        <v>2456</v>
      </c>
      <c r="D2417" t="s">
        <v>7187</v>
      </c>
      <c r="E2417" t="s">
        <v>7188</v>
      </c>
      <c r="F2417" s="18">
        <v>424.16451999999998</v>
      </c>
      <c r="G2417" s="18">
        <v>1038.56041</v>
      </c>
      <c r="H2417" s="18">
        <v>362.46787</v>
      </c>
      <c r="I2417" s="18">
        <v>1825.1928</v>
      </c>
      <c r="J2417" s="19">
        <v>0.23200000000000001</v>
      </c>
      <c r="K2417" s="19">
        <v>0.56899999999999995</v>
      </c>
      <c r="L2417" s="19">
        <v>0.19900000000000001</v>
      </c>
      <c r="M2417" s="20">
        <v>31</v>
      </c>
      <c r="N2417" s="19">
        <v>80.717488789237706</v>
      </c>
      <c r="O2417" s="19">
        <v>39.013452914798201</v>
      </c>
      <c r="P2417" s="19">
        <v>40.807174887892401</v>
      </c>
    </row>
    <row r="2418" spans="1:16" ht="14.1" x14ac:dyDescent="0.5">
      <c r="A2418" t="s">
        <v>7190</v>
      </c>
      <c r="B2418" s="17" t="s">
        <v>2455</v>
      </c>
      <c r="C2418" t="s">
        <v>2456</v>
      </c>
      <c r="D2418" t="s">
        <v>7191</v>
      </c>
      <c r="E2418" t="s">
        <v>3925</v>
      </c>
      <c r="F2418" s="18">
        <v>463.91753</v>
      </c>
      <c r="G2418" s="18">
        <v>1266.5684799999999</v>
      </c>
      <c r="H2418" s="18">
        <v>360.82474000000002</v>
      </c>
      <c r="I2418" s="18">
        <v>2091.3107500000001</v>
      </c>
      <c r="J2418" s="19">
        <v>0.222</v>
      </c>
      <c r="K2418" s="19">
        <v>0.60599999999999998</v>
      </c>
      <c r="L2418" s="19">
        <v>0.17299999999999999</v>
      </c>
      <c r="M2418" s="20">
        <v>31</v>
      </c>
      <c r="N2418" s="19">
        <v>78.475336322870007</v>
      </c>
      <c r="O2418" s="19">
        <v>51.121076233183899</v>
      </c>
      <c r="P2418" s="19">
        <v>27.802690582959599</v>
      </c>
    </row>
    <row r="2419" spans="1:16" ht="14.1" x14ac:dyDescent="0.5">
      <c r="A2419" t="s">
        <v>7192</v>
      </c>
      <c r="B2419" s="17" t="s">
        <v>2455</v>
      </c>
      <c r="C2419" t="s">
        <v>2456</v>
      </c>
      <c r="D2419" t="s">
        <v>7193</v>
      </c>
      <c r="E2419" t="s">
        <v>7194</v>
      </c>
      <c r="F2419" s="18">
        <v>463.91753</v>
      </c>
      <c r="G2419" s="18">
        <v>1266.5684799999999</v>
      </c>
      <c r="H2419" s="18">
        <v>360.82474000000002</v>
      </c>
      <c r="I2419" s="18">
        <v>2091.3107500000001</v>
      </c>
      <c r="J2419" s="19">
        <v>0.222</v>
      </c>
      <c r="K2419" s="19">
        <v>0.60599999999999998</v>
      </c>
      <c r="L2419" s="19">
        <v>0.17299999999999999</v>
      </c>
      <c r="M2419" s="20">
        <v>31</v>
      </c>
      <c r="N2419" s="19">
        <v>78.923766816143498</v>
      </c>
      <c r="O2419" s="19">
        <v>51.569506726457398</v>
      </c>
      <c r="P2419" s="19">
        <v>28.251121076233201</v>
      </c>
    </row>
    <row r="2420" spans="1:16" ht="14.1" x14ac:dyDescent="0.5">
      <c r="A2420" t="s">
        <v>7195</v>
      </c>
      <c r="B2420" s="17" t="s">
        <v>2455</v>
      </c>
      <c r="C2420" t="s">
        <v>2456</v>
      </c>
      <c r="D2420" t="s">
        <v>7187</v>
      </c>
      <c r="E2420" t="s">
        <v>7188</v>
      </c>
      <c r="F2420" s="18">
        <v>434.27229999999997</v>
      </c>
      <c r="G2420" s="18">
        <v>1453.0516399999999</v>
      </c>
      <c r="H2420" s="18">
        <v>359.15492999999998</v>
      </c>
      <c r="I2420" s="18">
        <v>2246.4788699999999</v>
      </c>
      <c r="J2420" s="19">
        <v>0.193</v>
      </c>
      <c r="K2420" s="19">
        <v>0.64700000000000002</v>
      </c>
      <c r="L2420" s="19">
        <v>0.16</v>
      </c>
      <c r="M2420" s="20">
        <v>31</v>
      </c>
      <c r="N2420" s="19">
        <v>71.748878923766796</v>
      </c>
      <c r="O2420" s="19">
        <v>60.089686098654703</v>
      </c>
      <c r="P2420" s="19">
        <v>22.869955156950699</v>
      </c>
    </row>
    <row r="2421" spans="1:16" ht="14.1" x14ac:dyDescent="0.5">
      <c r="A2421" t="s">
        <v>7196</v>
      </c>
      <c r="B2421" s="17" t="s">
        <v>2455</v>
      </c>
      <c r="C2421" t="s">
        <v>2456</v>
      </c>
      <c r="D2421" t="s">
        <v>7197</v>
      </c>
      <c r="E2421" t="s">
        <v>3925</v>
      </c>
      <c r="F2421" s="18">
        <v>898.30507999999998</v>
      </c>
      <c r="G2421" s="18">
        <v>1779.66102</v>
      </c>
      <c r="H2421" s="18">
        <v>620.33897999999999</v>
      </c>
      <c r="I2421" s="18">
        <v>3298.3050800000001</v>
      </c>
      <c r="J2421" s="19">
        <v>0.27200000000000002</v>
      </c>
      <c r="K2421" s="19">
        <v>0.54</v>
      </c>
      <c r="L2421" s="19">
        <v>0.188</v>
      </c>
      <c r="M2421" s="20">
        <v>31</v>
      </c>
      <c r="N2421" s="19">
        <v>87.443946188340803</v>
      </c>
      <c r="O2421" s="19">
        <v>31.390134529148</v>
      </c>
      <c r="P2421" s="19">
        <v>34.080717488789197</v>
      </c>
    </row>
    <row r="2422" spans="1:16" ht="14.1" x14ac:dyDescent="0.5">
      <c r="A2422" t="s">
        <v>7198</v>
      </c>
      <c r="B2422" s="17" t="s">
        <v>2455</v>
      </c>
      <c r="C2422" t="s">
        <v>2456</v>
      </c>
      <c r="D2422" t="s">
        <v>7199</v>
      </c>
      <c r="E2422" t="s">
        <v>7200</v>
      </c>
      <c r="F2422" s="18">
        <v>898.30507999999998</v>
      </c>
      <c r="G2422" s="18">
        <v>1779.66102</v>
      </c>
      <c r="H2422" s="18">
        <v>620.33897999999999</v>
      </c>
      <c r="I2422" s="18">
        <v>3298.3050800000001</v>
      </c>
      <c r="J2422" s="19">
        <v>0.27200000000000002</v>
      </c>
      <c r="K2422" s="19">
        <v>0.54</v>
      </c>
      <c r="L2422" s="19">
        <v>0.188</v>
      </c>
      <c r="M2422" s="20">
        <v>31</v>
      </c>
      <c r="N2422" s="19">
        <v>87.892376681614394</v>
      </c>
      <c r="O2422" s="19">
        <v>31.838565022421498</v>
      </c>
      <c r="P2422" s="19">
        <v>34.529147982062803</v>
      </c>
    </row>
    <row r="2423" spans="1:16" ht="14.1" x14ac:dyDescent="0.5">
      <c r="A2423" t="s">
        <v>7201</v>
      </c>
      <c r="B2423" s="17" t="s">
        <v>2455</v>
      </c>
      <c r="C2423" t="s">
        <v>2456</v>
      </c>
      <c r="D2423" t="s">
        <v>7202</v>
      </c>
      <c r="E2423" t="s">
        <v>7203</v>
      </c>
      <c r="F2423" s="18">
        <v>3242.71209</v>
      </c>
      <c r="G2423" s="18">
        <v>12053.717650000001</v>
      </c>
      <c r="H2423" s="18">
        <v>2964.2974100000001</v>
      </c>
      <c r="I2423" s="18">
        <v>18260.727149999999</v>
      </c>
      <c r="J2423" s="19">
        <v>0.17799999999999999</v>
      </c>
      <c r="K2423" s="19">
        <v>0.66</v>
      </c>
      <c r="L2423" s="19">
        <v>0.16200000000000001</v>
      </c>
      <c r="M2423" s="20">
        <v>34</v>
      </c>
      <c r="N2423" s="19">
        <v>87.892376681614394</v>
      </c>
      <c r="O2423" s="19">
        <v>34.977578475336301</v>
      </c>
      <c r="P2423" s="19">
        <v>20.179372197309402</v>
      </c>
    </row>
    <row r="2424" spans="1:16" ht="14.1" x14ac:dyDescent="0.5">
      <c r="A2424" t="s">
        <v>7204</v>
      </c>
      <c r="B2424" s="17" t="s">
        <v>2455</v>
      </c>
      <c r="C2424" t="s">
        <v>2456</v>
      </c>
      <c r="D2424" t="s">
        <v>7205</v>
      </c>
      <c r="E2424" t="s">
        <v>3925</v>
      </c>
      <c r="F2424" s="18">
        <v>4272.7272700000003</v>
      </c>
      <c r="G2424" s="18">
        <v>11272.727269999999</v>
      </c>
      <c r="H2424" s="18">
        <v>3522.7272699999999</v>
      </c>
      <c r="I2424" s="18">
        <v>19068.181820000002</v>
      </c>
      <c r="J2424" s="19">
        <v>0.224</v>
      </c>
      <c r="K2424" s="19">
        <v>0.59099999999999997</v>
      </c>
      <c r="L2424" s="19">
        <v>0.185</v>
      </c>
      <c r="M2424" s="20">
        <v>34</v>
      </c>
      <c r="N2424" s="19">
        <v>96.412556053811699</v>
      </c>
      <c r="O2424" s="19">
        <v>13.452914798206301</v>
      </c>
      <c r="P2424" s="19">
        <v>40.807174887892401</v>
      </c>
    </row>
    <row r="2425" spans="1:16" ht="14.1" x14ac:dyDescent="0.5">
      <c r="A2425" t="s">
        <v>7206</v>
      </c>
      <c r="B2425" s="17" t="s">
        <v>2455</v>
      </c>
      <c r="C2425" t="s">
        <v>2456</v>
      </c>
      <c r="D2425" t="s">
        <v>7207</v>
      </c>
      <c r="E2425" t="s">
        <v>7208</v>
      </c>
      <c r="F2425" s="18">
        <v>4295.4545500000004</v>
      </c>
      <c r="G2425" s="18">
        <v>11272.727269999999</v>
      </c>
      <c r="H2425" s="18">
        <v>3522.7272699999999</v>
      </c>
      <c r="I2425" s="18">
        <v>19090.909090000001</v>
      </c>
      <c r="J2425" s="19">
        <v>0.22500000000000001</v>
      </c>
      <c r="K2425" s="19">
        <v>0.59</v>
      </c>
      <c r="L2425" s="19">
        <v>0.185</v>
      </c>
      <c r="M2425" s="20">
        <v>34</v>
      </c>
      <c r="N2425" s="19">
        <v>96.860986547085204</v>
      </c>
      <c r="O2425" s="19">
        <v>13.004484304932699</v>
      </c>
      <c r="P2425" s="19">
        <v>40.358744394618803</v>
      </c>
    </row>
    <row r="2426" spans="1:16" ht="14.1" x14ac:dyDescent="0.5">
      <c r="A2426" t="s">
        <v>7209</v>
      </c>
      <c r="B2426" s="17" t="s">
        <v>2455</v>
      </c>
      <c r="C2426" t="s">
        <v>2456</v>
      </c>
      <c r="D2426" t="s">
        <v>7202</v>
      </c>
      <c r="E2426" t="s">
        <v>7203</v>
      </c>
      <c r="F2426" s="18">
        <v>3660.7142899999999</v>
      </c>
      <c r="G2426" s="18">
        <v>13625</v>
      </c>
      <c r="H2426" s="18">
        <v>3339.2857100000001</v>
      </c>
      <c r="I2426" s="18">
        <v>20625</v>
      </c>
      <c r="J2426" s="19">
        <v>0.17699999999999999</v>
      </c>
      <c r="K2426" s="19">
        <v>0.66100000000000003</v>
      </c>
      <c r="L2426" s="19">
        <v>0.16200000000000001</v>
      </c>
      <c r="M2426" s="20">
        <v>34</v>
      </c>
      <c r="N2426" s="19">
        <v>87.443946188340803</v>
      </c>
      <c r="O2426" s="19">
        <v>35.426008968609899</v>
      </c>
      <c r="P2426" s="19">
        <v>20.627802690583</v>
      </c>
    </row>
    <row r="2427" spans="1:16" ht="14.1" x14ac:dyDescent="0.5">
      <c r="A2427" t="s">
        <v>7210</v>
      </c>
      <c r="B2427" s="17" t="s">
        <v>2455</v>
      </c>
      <c r="C2427" t="s">
        <v>2456</v>
      </c>
      <c r="D2427" t="s">
        <v>7205</v>
      </c>
      <c r="E2427" t="s">
        <v>3925</v>
      </c>
      <c r="F2427" s="18">
        <v>4542.6829299999999</v>
      </c>
      <c r="G2427" s="18">
        <v>12439.02439</v>
      </c>
      <c r="H2427" s="18">
        <v>3932.9268299999999</v>
      </c>
      <c r="I2427" s="18">
        <v>20914.634150000002</v>
      </c>
      <c r="J2427" s="19">
        <v>0.217</v>
      </c>
      <c r="K2427" s="19">
        <v>0.59499999999999997</v>
      </c>
      <c r="L2427" s="19">
        <v>0.188</v>
      </c>
      <c r="M2427" s="20">
        <v>35</v>
      </c>
      <c r="N2427" s="19">
        <v>96.412556053811699</v>
      </c>
      <c r="O2427" s="19">
        <v>8.9686098654708495</v>
      </c>
      <c r="P2427" s="19">
        <v>45.291479820627799</v>
      </c>
    </row>
    <row r="2428" spans="1:16" ht="14.1" x14ac:dyDescent="0.5">
      <c r="A2428" t="s">
        <v>7211</v>
      </c>
      <c r="B2428" s="17" t="s">
        <v>2455</v>
      </c>
      <c r="C2428" t="s">
        <v>2456</v>
      </c>
      <c r="D2428" t="s">
        <v>7191</v>
      </c>
      <c r="E2428" t="s">
        <v>3925</v>
      </c>
      <c r="F2428" s="18">
        <v>3486.3945600000002</v>
      </c>
      <c r="G2428" s="18">
        <v>14098.63946</v>
      </c>
      <c r="H2428" s="18">
        <v>3418.36735</v>
      </c>
      <c r="I2428" s="18">
        <v>21003.40136</v>
      </c>
      <c r="J2428" s="19">
        <v>0.16600000000000001</v>
      </c>
      <c r="K2428" s="19">
        <v>0.67100000000000004</v>
      </c>
      <c r="L2428" s="19">
        <v>0.16300000000000001</v>
      </c>
      <c r="M2428" s="20">
        <v>35</v>
      </c>
      <c r="N2428" s="19">
        <v>85.201793721973104</v>
      </c>
      <c r="O2428" s="19">
        <v>37.219730941704</v>
      </c>
      <c r="P2428" s="19">
        <v>21.52466367713</v>
      </c>
    </row>
    <row r="2429" spans="1:16" ht="14.1" x14ac:dyDescent="0.5">
      <c r="A2429" t="s">
        <v>7212</v>
      </c>
      <c r="B2429" s="17" t="s">
        <v>2455</v>
      </c>
      <c r="C2429" t="s">
        <v>2456</v>
      </c>
      <c r="D2429" t="s">
        <v>7193</v>
      </c>
      <c r="E2429" t="s">
        <v>7194</v>
      </c>
      <c r="F2429" s="18">
        <v>3486.3945600000002</v>
      </c>
      <c r="G2429" s="18">
        <v>14098.63946</v>
      </c>
      <c r="H2429" s="18">
        <v>3418.36735</v>
      </c>
      <c r="I2429" s="18">
        <v>21003.40136</v>
      </c>
      <c r="J2429" s="19">
        <v>0.16600000000000001</v>
      </c>
      <c r="K2429" s="19">
        <v>0.67100000000000004</v>
      </c>
      <c r="L2429" s="19">
        <v>0.16300000000000001</v>
      </c>
      <c r="M2429" s="20">
        <v>35</v>
      </c>
      <c r="N2429" s="19">
        <v>85.650224215246595</v>
      </c>
      <c r="O2429" s="19">
        <v>37.668161434977598</v>
      </c>
      <c r="P2429" s="19">
        <v>21.973094170403598</v>
      </c>
    </row>
    <row r="2430" spans="1:16" ht="14.1" x14ac:dyDescent="0.5">
      <c r="A2430" t="s">
        <v>7213</v>
      </c>
      <c r="B2430" s="17" t="s">
        <v>2455</v>
      </c>
      <c r="C2430" t="s">
        <v>2456</v>
      </c>
      <c r="D2430" t="s">
        <v>7205</v>
      </c>
      <c r="E2430" t="s">
        <v>3925</v>
      </c>
      <c r="F2430" s="18">
        <v>4727.2727299999997</v>
      </c>
      <c r="G2430" s="18">
        <v>13318.18182</v>
      </c>
      <c r="H2430" s="18">
        <v>4000</v>
      </c>
      <c r="I2430" s="18">
        <v>22045.454549999999</v>
      </c>
      <c r="J2430" s="19">
        <v>0.214</v>
      </c>
      <c r="K2430" s="19">
        <v>0.60399999999999998</v>
      </c>
      <c r="L2430" s="19">
        <v>0.18099999999999999</v>
      </c>
      <c r="M2430" s="20">
        <v>35</v>
      </c>
      <c r="N2430" s="19">
        <v>94.170403587444</v>
      </c>
      <c r="O2430" s="19">
        <v>12.1076233183857</v>
      </c>
      <c r="P2430" s="19">
        <v>36.322869955157003</v>
      </c>
    </row>
    <row r="2431" spans="1:16" ht="14.1" x14ac:dyDescent="0.5">
      <c r="A2431" t="s">
        <v>7214</v>
      </c>
      <c r="B2431" s="17" t="s">
        <v>2455</v>
      </c>
      <c r="C2431" t="s">
        <v>2456</v>
      </c>
      <c r="D2431" t="s">
        <v>7207</v>
      </c>
      <c r="E2431" t="s">
        <v>7208</v>
      </c>
      <c r="F2431" s="18">
        <v>4727.2727299999997</v>
      </c>
      <c r="G2431" s="18">
        <v>13318.18182</v>
      </c>
      <c r="H2431" s="18">
        <v>4000</v>
      </c>
      <c r="I2431" s="18">
        <v>22045.454549999999</v>
      </c>
      <c r="J2431" s="19">
        <v>0.214</v>
      </c>
      <c r="K2431" s="19">
        <v>0.60399999999999998</v>
      </c>
      <c r="L2431" s="19">
        <v>0.18099999999999999</v>
      </c>
      <c r="M2431" s="20">
        <v>35</v>
      </c>
      <c r="N2431" s="19">
        <v>94.618834080717505</v>
      </c>
      <c r="O2431" s="19">
        <v>12.556053811659201</v>
      </c>
      <c r="P2431" s="19">
        <v>36.771300448430502</v>
      </c>
    </row>
    <row r="2432" spans="1:16" ht="14.1" x14ac:dyDescent="0.5">
      <c r="A2432" t="s">
        <v>7215</v>
      </c>
      <c r="B2432" s="17" t="s">
        <v>2455</v>
      </c>
      <c r="C2432" t="s">
        <v>2456</v>
      </c>
      <c r="D2432" t="s">
        <v>7191</v>
      </c>
      <c r="E2432" t="s">
        <v>3925</v>
      </c>
      <c r="F2432" s="18">
        <v>4772.7272700000003</v>
      </c>
      <c r="G2432" s="18">
        <v>13318.18182</v>
      </c>
      <c r="H2432" s="18">
        <v>4090.9090900000001</v>
      </c>
      <c r="I2432" s="18">
        <v>22181.818179999998</v>
      </c>
      <c r="J2432" s="19">
        <v>0.215</v>
      </c>
      <c r="K2432" s="19">
        <v>0.6</v>
      </c>
      <c r="L2432" s="19">
        <v>0.184</v>
      </c>
      <c r="M2432" s="20">
        <v>35</v>
      </c>
      <c r="N2432" s="19">
        <v>95.067264573990997</v>
      </c>
      <c r="O2432" s="19">
        <v>9.8654708520179408</v>
      </c>
      <c r="P2432" s="19">
        <v>40.807174887892401</v>
      </c>
    </row>
    <row r="2433" spans="1:16" ht="14.1" x14ac:dyDescent="0.5">
      <c r="A2433" t="s">
        <v>7216</v>
      </c>
      <c r="B2433" s="17" t="s">
        <v>2455</v>
      </c>
      <c r="C2433" t="s">
        <v>2456</v>
      </c>
      <c r="D2433" t="s">
        <v>7217</v>
      </c>
      <c r="E2433" t="s">
        <v>3925</v>
      </c>
      <c r="F2433" s="18">
        <v>4772.7272700000003</v>
      </c>
      <c r="G2433" s="18">
        <v>13318.18182</v>
      </c>
      <c r="H2433" s="18">
        <v>4090.9090900000001</v>
      </c>
      <c r="I2433" s="18">
        <v>22181.818179999998</v>
      </c>
      <c r="J2433" s="19">
        <v>0.215</v>
      </c>
      <c r="K2433" s="19">
        <v>0.6</v>
      </c>
      <c r="L2433" s="19">
        <v>0.184</v>
      </c>
      <c r="M2433" s="20">
        <v>35</v>
      </c>
      <c r="N2433" s="19">
        <v>95.515695067264602</v>
      </c>
      <c r="O2433" s="19">
        <v>10.3139013452915</v>
      </c>
      <c r="P2433" s="19">
        <v>41.2556053811659</v>
      </c>
    </row>
    <row r="2434" spans="1:16" ht="14.1" x14ac:dyDescent="0.5">
      <c r="A2434" t="s">
        <v>7218</v>
      </c>
      <c r="B2434" s="17" t="s">
        <v>2455</v>
      </c>
      <c r="C2434" t="s">
        <v>2456</v>
      </c>
      <c r="D2434" t="s">
        <v>7193</v>
      </c>
      <c r="E2434" t="s">
        <v>7194</v>
      </c>
      <c r="F2434" s="18">
        <v>4772.7272700000003</v>
      </c>
      <c r="G2434" s="18">
        <v>13318.18182</v>
      </c>
      <c r="H2434" s="18">
        <v>4090.9090900000001</v>
      </c>
      <c r="I2434" s="18">
        <v>22181.818179999998</v>
      </c>
      <c r="J2434" s="19">
        <v>0.215</v>
      </c>
      <c r="K2434" s="19">
        <v>0.6</v>
      </c>
      <c r="L2434" s="19">
        <v>0.184</v>
      </c>
      <c r="M2434" s="20">
        <v>35</v>
      </c>
      <c r="N2434" s="19">
        <v>95.964125560538093</v>
      </c>
      <c r="O2434" s="19">
        <v>10.762331838565</v>
      </c>
      <c r="P2434" s="19">
        <v>41.704035874439498</v>
      </c>
    </row>
    <row r="2435" spans="1:16" ht="14.1" x14ac:dyDescent="0.5">
      <c r="A2435" t="s">
        <v>7219</v>
      </c>
      <c r="B2435" s="17" t="s">
        <v>2455</v>
      </c>
      <c r="C2435" t="s">
        <v>2456</v>
      </c>
      <c r="D2435" t="s">
        <v>7205</v>
      </c>
      <c r="E2435" t="s">
        <v>3925</v>
      </c>
      <c r="F2435" s="18">
        <v>5091.4634100000003</v>
      </c>
      <c r="G2435" s="18">
        <v>14390.243899999999</v>
      </c>
      <c r="H2435" s="18">
        <v>4420.73171</v>
      </c>
      <c r="I2435" s="18">
        <v>23902.439020000002</v>
      </c>
      <c r="J2435" s="19">
        <v>0.21299999999999999</v>
      </c>
      <c r="K2435" s="19">
        <v>0.60199999999999998</v>
      </c>
      <c r="L2435" s="19">
        <v>0.185</v>
      </c>
      <c r="M2435" s="20">
        <v>35</v>
      </c>
      <c r="N2435" s="19">
        <v>93.721973094170394</v>
      </c>
      <c r="O2435" s="19">
        <v>11.6591928251121</v>
      </c>
      <c r="P2435" s="19">
        <v>42.152466367712996</v>
      </c>
    </row>
    <row r="2436" spans="1:16" ht="14.1" x14ac:dyDescent="0.5">
      <c r="A2436" t="s">
        <v>7220</v>
      </c>
      <c r="B2436" s="17" t="s">
        <v>2455</v>
      </c>
      <c r="C2436" t="s">
        <v>2456</v>
      </c>
      <c r="D2436" t="s">
        <v>7217</v>
      </c>
      <c r="E2436" t="s">
        <v>3925</v>
      </c>
      <c r="F2436" s="18">
        <v>5182.9268300000003</v>
      </c>
      <c r="G2436" s="18">
        <v>14176.82927</v>
      </c>
      <c r="H2436" s="18">
        <v>4573.1707299999998</v>
      </c>
      <c r="I2436" s="18">
        <v>23932.92683</v>
      </c>
      <c r="J2436" s="19">
        <v>0.217</v>
      </c>
      <c r="K2436" s="19">
        <v>0.59199999999999997</v>
      </c>
      <c r="L2436" s="19">
        <v>0.191</v>
      </c>
      <c r="M2436" s="20">
        <v>35</v>
      </c>
      <c r="N2436" s="19">
        <v>96.860986547085204</v>
      </c>
      <c r="O2436" s="19">
        <v>8.52017937219731</v>
      </c>
      <c r="P2436" s="19">
        <v>47.085201793722</v>
      </c>
    </row>
    <row r="2437" spans="1:16" ht="14.1" x14ac:dyDescent="0.5">
      <c r="A2437" t="s">
        <v>7221</v>
      </c>
      <c r="B2437" s="17" t="s">
        <v>2455</v>
      </c>
      <c r="C2437" t="s">
        <v>2456</v>
      </c>
      <c r="D2437" t="s">
        <v>7222</v>
      </c>
      <c r="E2437" t="s">
        <v>3925</v>
      </c>
      <c r="F2437" s="18">
        <v>5272.7272700000003</v>
      </c>
      <c r="G2437" s="18">
        <v>16340.909089999999</v>
      </c>
      <c r="H2437" s="18">
        <v>4818.1818199999998</v>
      </c>
      <c r="I2437" s="18">
        <v>26431.818179999998</v>
      </c>
      <c r="J2437" s="19">
        <v>0.19900000000000001</v>
      </c>
      <c r="K2437" s="19">
        <v>0.61799999999999999</v>
      </c>
      <c r="L2437" s="19">
        <v>0.182</v>
      </c>
      <c r="M2437" s="20">
        <v>35</v>
      </c>
      <c r="N2437" s="19">
        <v>91.479820627802695</v>
      </c>
      <c r="O2437" s="19">
        <v>16.5919282511211</v>
      </c>
      <c r="P2437" s="19">
        <v>37.668161434977598</v>
      </c>
    </row>
    <row r="2438" spans="1:16" ht="14.1" x14ac:dyDescent="0.5">
      <c r="A2438" t="s">
        <v>7223</v>
      </c>
      <c r="B2438" s="17" t="s">
        <v>2455</v>
      </c>
      <c r="C2438" t="s">
        <v>2456</v>
      </c>
      <c r="D2438" t="s">
        <v>7205</v>
      </c>
      <c r="E2438" t="s">
        <v>3925</v>
      </c>
      <c r="F2438" s="18">
        <v>5272.7272700000003</v>
      </c>
      <c r="G2438" s="18">
        <v>16340.909089999999</v>
      </c>
      <c r="H2438" s="18">
        <v>4818.1818199999998</v>
      </c>
      <c r="I2438" s="18">
        <v>26431.818179999998</v>
      </c>
      <c r="J2438" s="19">
        <v>0.19900000000000001</v>
      </c>
      <c r="K2438" s="19">
        <v>0.61799999999999999</v>
      </c>
      <c r="L2438" s="19">
        <v>0.182</v>
      </c>
      <c r="M2438" s="20">
        <v>35</v>
      </c>
      <c r="N2438" s="19">
        <v>91.928251121076201</v>
      </c>
      <c r="O2438" s="19">
        <v>17.040358744394599</v>
      </c>
      <c r="P2438" s="19">
        <v>38.116591928251097</v>
      </c>
    </row>
    <row r="2439" spans="1:16" ht="14.1" x14ac:dyDescent="0.5">
      <c r="A2439" t="s">
        <v>7224</v>
      </c>
      <c r="B2439" s="17" t="s">
        <v>2455</v>
      </c>
      <c r="C2439" t="s">
        <v>2456</v>
      </c>
      <c r="D2439" t="s">
        <v>7207</v>
      </c>
      <c r="E2439" t="s">
        <v>7208</v>
      </c>
      <c r="F2439" s="18">
        <v>5272.7272700000003</v>
      </c>
      <c r="G2439" s="18">
        <v>16340.909089999999</v>
      </c>
      <c r="H2439" s="18">
        <v>4818.1818199999998</v>
      </c>
      <c r="I2439" s="18">
        <v>26431.818179999998</v>
      </c>
      <c r="J2439" s="19">
        <v>0.19900000000000001</v>
      </c>
      <c r="K2439" s="19">
        <v>0.61799999999999999</v>
      </c>
      <c r="L2439" s="19">
        <v>0.182</v>
      </c>
      <c r="M2439" s="20">
        <v>35</v>
      </c>
      <c r="N2439" s="19">
        <v>92.376681614349806</v>
      </c>
      <c r="O2439" s="19">
        <v>17.4887892376682</v>
      </c>
      <c r="P2439" s="19">
        <v>38.565022421524702</v>
      </c>
    </row>
    <row r="2440" spans="1:16" ht="14.1" x14ac:dyDescent="0.5">
      <c r="A2440" t="s">
        <v>7225</v>
      </c>
      <c r="B2440" s="17" t="s">
        <v>2455</v>
      </c>
      <c r="C2440" t="s">
        <v>2456</v>
      </c>
      <c r="D2440" t="s">
        <v>7222</v>
      </c>
      <c r="E2440" t="s">
        <v>3925</v>
      </c>
      <c r="F2440" s="18">
        <v>5670.73171</v>
      </c>
      <c r="G2440" s="18">
        <v>17774.390240000001</v>
      </c>
      <c r="H2440" s="18">
        <v>5030.4877999999999</v>
      </c>
      <c r="I2440" s="18">
        <v>28475.609759999999</v>
      </c>
      <c r="J2440" s="19">
        <v>0.19900000000000001</v>
      </c>
      <c r="K2440" s="19">
        <v>0.624</v>
      </c>
      <c r="L2440" s="19">
        <v>0.17699999999999999</v>
      </c>
      <c r="M2440" s="20">
        <v>36</v>
      </c>
      <c r="N2440" s="19">
        <v>97.321428571428598</v>
      </c>
      <c r="O2440" s="19">
        <v>10.714285714285699</v>
      </c>
      <c r="P2440" s="19">
        <v>28.125</v>
      </c>
    </row>
    <row r="2441" spans="1:16" ht="14.1" x14ac:dyDescent="0.5">
      <c r="A2441" t="s">
        <v>7226</v>
      </c>
      <c r="B2441" s="17" t="s">
        <v>2455</v>
      </c>
      <c r="C2441" t="s">
        <v>2456</v>
      </c>
      <c r="D2441" t="s">
        <v>7205</v>
      </c>
      <c r="E2441" t="s">
        <v>3925</v>
      </c>
      <c r="F2441" s="18">
        <v>5670.73171</v>
      </c>
      <c r="G2441" s="18">
        <v>17774.390240000001</v>
      </c>
      <c r="H2441" s="18">
        <v>5030.4877999999999</v>
      </c>
      <c r="I2441" s="18">
        <v>28475.609759999999</v>
      </c>
      <c r="J2441" s="19">
        <v>0.19900000000000001</v>
      </c>
      <c r="K2441" s="19">
        <v>0.624</v>
      </c>
      <c r="L2441" s="19">
        <v>0.17699999999999999</v>
      </c>
      <c r="M2441" s="20">
        <v>36</v>
      </c>
      <c r="N2441" s="19">
        <v>97.767857142857096</v>
      </c>
      <c r="O2441" s="19">
        <v>11.160714285714301</v>
      </c>
      <c r="P2441" s="19">
        <v>28.571428571428601</v>
      </c>
    </row>
    <row r="2442" spans="1:16" ht="14.1" x14ac:dyDescent="0.5">
      <c r="A2442" t="s">
        <v>7227</v>
      </c>
      <c r="B2442" s="17" t="s">
        <v>2455</v>
      </c>
      <c r="C2442" t="s">
        <v>2456</v>
      </c>
      <c r="D2442" t="s">
        <v>7205</v>
      </c>
      <c r="E2442" t="s">
        <v>3925</v>
      </c>
      <c r="F2442" s="18">
        <v>5904.7619000000004</v>
      </c>
      <c r="G2442" s="18">
        <v>19714.28571</v>
      </c>
      <c r="H2442" s="18">
        <v>5523.8095199999998</v>
      </c>
      <c r="I2442" s="18">
        <v>31142.85714</v>
      </c>
      <c r="J2442" s="19">
        <v>0.19</v>
      </c>
      <c r="K2442" s="19">
        <v>0.63300000000000001</v>
      </c>
      <c r="L2442" s="19">
        <v>0.17699999999999999</v>
      </c>
      <c r="M2442" s="20">
        <v>36</v>
      </c>
      <c r="N2442" s="19">
        <v>94.196428571428598</v>
      </c>
      <c r="O2442" s="19">
        <v>13.839285714285699</v>
      </c>
      <c r="P2442" s="19">
        <v>29.0178571428571</v>
      </c>
    </row>
    <row r="2443" spans="1:16" ht="14.1" x14ac:dyDescent="0.5">
      <c r="A2443" t="s">
        <v>7228</v>
      </c>
      <c r="B2443" s="17" t="s">
        <v>2455</v>
      </c>
      <c r="C2443" t="s">
        <v>2456</v>
      </c>
      <c r="D2443" t="s">
        <v>7207</v>
      </c>
      <c r="E2443" t="s">
        <v>7208</v>
      </c>
      <c r="F2443" s="18">
        <v>5904.7619000000004</v>
      </c>
      <c r="G2443" s="18">
        <v>19714.28571</v>
      </c>
      <c r="H2443" s="18">
        <v>5523.8095199999998</v>
      </c>
      <c r="I2443" s="18">
        <v>31142.85714</v>
      </c>
      <c r="J2443" s="19">
        <v>0.19</v>
      </c>
      <c r="K2443" s="19">
        <v>0.63300000000000001</v>
      </c>
      <c r="L2443" s="19">
        <v>0.17699999999999999</v>
      </c>
      <c r="M2443" s="20">
        <v>36</v>
      </c>
      <c r="N2443" s="19">
        <v>94.642857142857096</v>
      </c>
      <c r="O2443" s="19">
        <v>14.285714285714301</v>
      </c>
      <c r="P2443" s="19">
        <v>29.464285714285701</v>
      </c>
    </row>
    <row r="2444" spans="1:16" ht="14.1" x14ac:dyDescent="0.5">
      <c r="A2444" t="s">
        <v>7229</v>
      </c>
      <c r="B2444" s="17" t="s">
        <v>2455</v>
      </c>
      <c r="C2444" t="s">
        <v>2456</v>
      </c>
      <c r="D2444" t="s">
        <v>7205</v>
      </c>
      <c r="E2444" t="s">
        <v>3925</v>
      </c>
      <c r="F2444" s="18">
        <v>6333.3333300000004</v>
      </c>
      <c r="G2444" s="18">
        <v>19750</v>
      </c>
      <c r="H2444" s="18">
        <v>6083.3333300000004</v>
      </c>
      <c r="I2444" s="18">
        <v>32166.666669999999</v>
      </c>
      <c r="J2444" s="19">
        <v>0.19700000000000001</v>
      </c>
      <c r="K2444" s="19">
        <v>0.61399999999999999</v>
      </c>
      <c r="L2444" s="19">
        <v>0.189</v>
      </c>
      <c r="M2444" s="20">
        <v>36</v>
      </c>
      <c r="N2444" s="19">
        <v>96.875</v>
      </c>
      <c r="O2444" s="19">
        <v>8.4821428571428594</v>
      </c>
      <c r="P2444" s="19">
        <v>42.857142857142897</v>
      </c>
    </row>
    <row r="2445" spans="1:16" ht="14.1" x14ac:dyDescent="0.5">
      <c r="A2445" t="s">
        <v>7230</v>
      </c>
      <c r="B2445" s="17" t="s">
        <v>2455</v>
      </c>
      <c r="C2445" t="s">
        <v>2456</v>
      </c>
      <c r="D2445" t="s">
        <v>7205</v>
      </c>
      <c r="E2445" t="s">
        <v>3925</v>
      </c>
      <c r="F2445" s="18">
        <v>5595.2380999999996</v>
      </c>
      <c r="G2445" s="18">
        <v>20833.333330000001</v>
      </c>
      <c r="H2445" s="18">
        <v>6047.6190500000002</v>
      </c>
      <c r="I2445" s="18">
        <v>32476.190480000001</v>
      </c>
      <c r="J2445" s="19">
        <v>0.17199999999999999</v>
      </c>
      <c r="K2445" s="19">
        <v>0.64100000000000001</v>
      </c>
      <c r="L2445" s="19">
        <v>0.186</v>
      </c>
      <c r="M2445" s="20">
        <v>36</v>
      </c>
      <c r="N2445" s="19">
        <v>91.071428571428598</v>
      </c>
      <c r="O2445" s="19">
        <v>19.196428571428601</v>
      </c>
      <c r="P2445" s="19">
        <v>36.607142857142897</v>
      </c>
    </row>
    <row r="2446" spans="1:16" ht="14.1" x14ac:dyDescent="0.5">
      <c r="A2446" t="s">
        <v>7231</v>
      </c>
      <c r="B2446" s="17" t="s">
        <v>2455</v>
      </c>
      <c r="C2446" t="s">
        <v>2456</v>
      </c>
      <c r="D2446" t="s">
        <v>7207</v>
      </c>
      <c r="E2446" t="s">
        <v>7208</v>
      </c>
      <c r="F2446" s="18">
        <v>5595.2380999999996</v>
      </c>
      <c r="G2446" s="18">
        <v>20833.333330000001</v>
      </c>
      <c r="H2446" s="18">
        <v>6047.6190500000002</v>
      </c>
      <c r="I2446" s="18">
        <v>32476.190480000001</v>
      </c>
      <c r="J2446" s="19">
        <v>0.17199999999999999</v>
      </c>
      <c r="K2446" s="19">
        <v>0.64100000000000001</v>
      </c>
      <c r="L2446" s="19">
        <v>0.186</v>
      </c>
      <c r="M2446" s="20">
        <v>36</v>
      </c>
      <c r="N2446" s="19">
        <v>91.517857142857096</v>
      </c>
      <c r="O2446" s="19">
        <v>19.6428571428571</v>
      </c>
      <c r="P2446" s="19">
        <v>37.053571428571402</v>
      </c>
    </row>
    <row r="2447" spans="1:16" ht="14.1" x14ac:dyDescent="0.5">
      <c r="A2447" t="s">
        <v>7232</v>
      </c>
      <c r="B2447" s="17" t="s">
        <v>2455</v>
      </c>
      <c r="C2447" t="s">
        <v>2456</v>
      </c>
      <c r="D2447" t="s">
        <v>7233</v>
      </c>
      <c r="E2447" t="s">
        <v>3925</v>
      </c>
      <c r="F2447" s="18">
        <v>5731.7073200000004</v>
      </c>
      <c r="G2447" s="18">
        <v>20804.878049999999</v>
      </c>
      <c r="H2447" s="18">
        <v>6195.1219499999997</v>
      </c>
      <c r="I2447" s="18">
        <v>32731.707320000001</v>
      </c>
      <c r="J2447" s="19">
        <v>0.17499999999999999</v>
      </c>
      <c r="K2447" s="19">
        <v>0.63600000000000001</v>
      </c>
      <c r="L2447" s="19">
        <v>0.189</v>
      </c>
      <c r="M2447" s="20">
        <v>36</v>
      </c>
      <c r="N2447" s="19">
        <v>92.410714285714306</v>
      </c>
      <c r="O2447" s="19">
        <v>16.071428571428601</v>
      </c>
      <c r="P2447" s="19">
        <v>43.303571428571402</v>
      </c>
    </row>
    <row r="2448" spans="1:16" ht="14.1" x14ac:dyDescent="0.5">
      <c r="A2448" t="s">
        <v>7234</v>
      </c>
      <c r="B2448" s="17" t="s">
        <v>2455</v>
      </c>
      <c r="C2448" t="s">
        <v>2456</v>
      </c>
      <c r="D2448" t="s">
        <v>7205</v>
      </c>
      <c r="E2448" t="s">
        <v>3925</v>
      </c>
      <c r="F2448" s="18">
        <v>6250</v>
      </c>
      <c r="G2448" s="18">
        <v>20579.26829</v>
      </c>
      <c r="H2448" s="18">
        <v>5975.6097600000003</v>
      </c>
      <c r="I2448" s="18">
        <v>32804.878049999999</v>
      </c>
      <c r="J2448" s="19">
        <v>0.191</v>
      </c>
      <c r="K2448" s="19">
        <v>0.627</v>
      </c>
      <c r="L2448" s="19">
        <v>0.182</v>
      </c>
      <c r="M2448" s="20">
        <v>36</v>
      </c>
      <c r="N2448" s="19">
        <v>96.428571428571402</v>
      </c>
      <c r="O2448" s="19">
        <v>11.6071428571429</v>
      </c>
      <c r="P2448" s="19">
        <v>33.482142857142897</v>
      </c>
    </row>
    <row r="2449" spans="1:16" ht="14.1" x14ac:dyDescent="0.5">
      <c r="A2449" t="s">
        <v>7235</v>
      </c>
      <c r="B2449" s="17" t="s">
        <v>2455</v>
      </c>
      <c r="C2449" t="s">
        <v>2456</v>
      </c>
      <c r="D2449" t="s">
        <v>7191</v>
      </c>
      <c r="E2449" t="s">
        <v>3925</v>
      </c>
      <c r="F2449" s="18">
        <v>4259.9278000000004</v>
      </c>
      <c r="G2449" s="18">
        <v>20902.52708</v>
      </c>
      <c r="H2449" s="18">
        <v>7761.7328500000003</v>
      </c>
      <c r="I2449" s="18">
        <v>32924.187729999998</v>
      </c>
      <c r="J2449" s="19">
        <v>0.129</v>
      </c>
      <c r="K2449" s="19">
        <v>0.63500000000000001</v>
      </c>
      <c r="L2449" s="19">
        <v>0.23599999999999999</v>
      </c>
      <c r="M2449" s="20">
        <v>36</v>
      </c>
      <c r="N2449" s="19">
        <v>73.214285714285694</v>
      </c>
      <c r="O2449" s="19">
        <v>15.1785714285714</v>
      </c>
      <c r="P2449" s="19">
        <v>77.678571428571402</v>
      </c>
    </row>
    <row r="2450" spans="1:16" ht="14.1" x14ac:dyDescent="0.5">
      <c r="A2450" t="s">
        <v>7236</v>
      </c>
      <c r="B2450" s="17" t="s">
        <v>2455</v>
      </c>
      <c r="C2450" t="s">
        <v>2456</v>
      </c>
      <c r="D2450" t="s">
        <v>7193</v>
      </c>
      <c r="E2450" t="s">
        <v>7194</v>
      </c>
      <c r="F2450" s="18">
        <v>4259.9278000000004</v>
      </c>
      <c r="G2450" s="18">
        <v>20902.52708</v>
      </c>
      <c r="H2450" s="18">
        <v>7761.7328500000003</v>
      </c>
      <c r="I2450" s="18">
        <v>32924.187729999998</v>
      </c>
      <c r="J2450" s="19">
        <v>0.129</v>
      </c>
      <c r="K2450" s="19">
        <v>0.63500000000000001</v>
      </c>
      <c r="L2450" s="19">
        <v>0.23599999999999999</v>
      </c>
      <c r="M2450" s="20">
        <v>36</v>
      </c>
      <c r="N2450" s="19">
        <v>73.660714285714306</v>
      </c>
      <c r="O2450" s="19">
        <v>15.625</v>
      </c>
      <c r="P2450" s="19">
        <v>78.125</v>
      </c>
    </row>
    <row r="2451" spans="1:16" ht="14.1" x14ac:dyDescent="0.5">
      <c r="A2451" t="s">
        <v>7237</v>
      </c>
      <c r="B2451" s="17" t="s">
        <v>2455</v>
      </c>
      <c r="C2451" t="s">
        <v>2456</v>
      </c>
      <c r="D2451" t="s">
        <v>7205</v>
      </c>
      <c r="E2451" t="s">
        <v>3925</v>
      </c>
      <c r="F2451" s="18">
        <v>5292.6829299999999</v>
      </c>
      <c r="G2451" s="18">
        <v>22658.53659</v>
      </c>
      <c r="H2451" s="18">
        <v>6463.4146300000002</v>
      </c>
      <c r="I2451" s="18">
        <v>34414.634149999998</v>
      </c>
      <c r="J2451" s="19">
        <v>0.154</v>
      </c>
      <c r="K2451" s="19">
        <v>0.65800000000000003</v>
      </c>
      <c r="L2451" s="19">
        <v>0.188</v>
      </c>
      <c r="M2451" s="20">
        <v>36</v>
      </c>
      <c r="N2451" s="19">
        <v>86.160714285714306</v>
      </c>
      <c r="O2451" s="19">
        <v>25</v>
      </c>
      <c r="P2451" s="19">
        <v>40.625</v>
      </c>
    </row>
    <row r="2452" spans="1:16" ht="14.1" x14ac:dyDescent="0.5">
      <c r="A2452" t="s">
        <v>7238</v>
      </c>
      <c r="B2452" s="17" t="s">
        <v>2455</v>
      </c>
      <c r="C2452" t="s">
        <v>2456</v>
      </c>
      <c r="D2452" t="s">
        <v>7207</v>
      </c>
      <c r="E2452" t="s">
        <v>7208</v>
      </c>
      <c r="F2452" s="18">
        <v>5292.6829299999999</v>
      </c>
      <c r="G2452" s="18">
        <v>22658.53659</v>
      </c>
      <c r="H2452" s="18">
        <v>6463.4146300000002</v>
      </c>
      <c r="I2452" s="18">
        <v>34414.634149999998</v>
      </c>
      <c r="J2452" s="19">
        <v>0.154</v>
      </c>
      <c r="K2452" s="19">
        <v>0.65800000000000003</v>
      </c>
      <c r="L2452" s="19">
        <v>0.188</v>
      </c>
      <c r="M2452" s="20">
        <v>36</v>
      </c>
      <c r="N2452" s="19">
        <v>86.607142857142904</v>
      </c>
      <c r="O2452" s="19">
        <v>25.446428571428601</v>
      </c>
      <c r="P2452" s="19">
        <v>41.071428571428598</v>
      </c>
    </row>
    <row r="2453" spans="1:16" ht="14.1" x14ac:dyDescent="0.5">
      <c r="A2453" t="s">
        <v>7239</v>
      </c>
      <c r="B2453" s="17" t="s">
        <v>2455</v>
      </c>
      <c r="C2453" t="s">
        <v>2456</v>
      </c>
      <c r="D2453" t="s">
        <v>7233</v>
      </c>
      <c r="E2453" t="s">
        <v>3925</v>
      </c>
      <c r="F2453" s="18">
        <v>6676.8292700000002</v>
      </c>
      <c r="G2453" s="18">
        <v>22195.121950000001</v>
      </c>
      <c r="H2453" s="18">
        <v>6250</v>
      </c>
      <c r="I2453" s="18">
        <v>35121.951220000003</v>
      </c>
      <c r="J2453" s="19">
        <v>0.19</v>
      </c>
      <c r="K2453" s="19">
        <v>0.63200000000000001</v>
      </c>
      <c r="L2453" s="19">
        <v>0.17799999999999999</v>
      </c>
      <c r="M2453" s="20">
        <v>36</v>
      </c>
      <c r="N2453" s="19">
        <v>95.089285714285694</v>
      </c>
      <c r="O2453" s="19">
        <v>12.5</v>
      </c>
      <c r="P2453" s="19">
        <v>31.25</v>
      </c>
    </row>
    <row r="2454" spans="1:16" ht="14.1" x14ac:dyDescent="0.5">
      <c r="A2454" t="s">
        <v>7240</v>
      </c>
      <c r="B2454" s="17" t="s">
        <v>2455</v>
      </c>
      <c r="C2454" t="s">
        <v>2456</v>
      </c>
      <c r="D2454" t="s">
        <v>7205</v>
      </c>
      <c r="E2454" t="s">
        <v>3925</v>
      </c>
      <c r="F2454" s="18">
        <v>6676.8292700000002</v>
      </c>
      <c r="G2454" s="18">
        <v>22195.121950000001</v>
      </c>
      <c r="H2454" s="18">
        <v>6250</v>
      </c>
      <c r="I2454" s="18">
        <v>35121.951220000003</v>
      </c>
      <c r="J2454" s="19">
        <v>0.19</v>
      </c>
      <c r="K2454" s="19">
        <v>0.63200000000000001</v>
      </c>
      <c r="L2454" s="19">
        <v>0.17799999999999999</v>
      </c>
      <c r="M2454" s="20">
        <v>36</v>
      </c>
      <c r="N2454" s="19">
        <v>95.535714285714306</v>
      </c>
      <c r="O2454" s="19">
        <v>12.9464285714286</v>
      </c>
      <c r="P2454" s="19">
        <v>31.696428571428601</v>
      </c>
    </row>
    <row r="2455" spans="1:16" ht="14.1" x14ac:dyDescent="0.5">
      <c r="A2455" t="s">
        <v>7241</v>
      </c>
      <c r="B2455" s="17" t="s">
        <v>2455</v>
      </c>
      <c r="C2455" t="s">
        <v>2456</v>
      </c>
      <c r="D2455" t="s">
        <v>7205</v>
      </c>
      <c r="E2455" t="s">
        <v>3925</v>
      </c>
      <c r="F2455" s="18">
        <v>5487.8048799999997</v>
      </c>
      <c r="G2455" s="18">
        <v>24219.512200000001</v>
      </c>
      <c r="H2455" s="18">
        <v>6780.4877999999999</v>
      </c>
      <c r="I2455" s="18">
        <v>36487.804880000003</v>
      </c>
      <c r="J2455" s="19">
        <v>0.15</v>
      </c>
      <c r="K2455" s="19">
        <v>0.66400000000000003</v>
      </c>
      <c r="L2455" s="19">
        <v>0.186</v>
      </c>
      <c r="M2455" s="20">
        <v>37</v>
      </c>
      <c r="N2455" s="19">
        <v>91.928251121076201</v>
      </c>
      <c r="O2455" s="19">
        <v>23.318385650224201</v>
      </c>
      <c r="P2455" s="19">
        <v>42.152466367712996</v>
      </c>
    </row>
    <row r="2456" spans="1:16" ht="14.1" x14ac:dyDescent="0.5">
      <c r="A2456" t="s">
        <v>7242</v>
      </c>
      <c r="B2456" s="17" t="s">
        <v>2455</v>
      </c>
      <c r="C2456" t="s">
        <v>2456</v>
      </c>
      <c r="D2456" t="s">
        <v>7207</v>
      </c>
      <c r="E2456" t="s">
        <v>7208</v>
      </c>
      <c r="F2456" s="18">
        <v>5487.8048799999997</v>
      </c>
      <c r="G2456" s="18">
        <v>24219.512200000001</v>
      </c>
      <c r="H2456" s="18">
        <v>6780.4877999999999</v>
      </c>
      <c r="I2456" s="18">
        <v>36487.804880000003</v>
      </c>
      <c r="J2456" s="19">
        <v>0.15</v>
      </c>
      <c r="K2456" s="19">
        <v>0.66400000000000003</v>
      </c>
      <c r="L2456" s="19">
        <v>0.186</v>
      </c>
      <c r="M2456" s="20">
        <v>37</v>
      </c>
      <c r="N2456" s="19">
        <v>92.376681614349806</v>
      </c>
      <c r="O2456" s="19">
        <v>23.766816143497799</v>
      </c>
      <c r="P2456" s="19">
        <v>42.600896860986502</v>
      </c>
    </row>
    <row r="2457" spans="1:16" ht="14.1" x14ac:dyDescent="0.5">
      <c r="A2457" t="s">
        <v>7243</v>
      </c>
      <c r="B2457" s="17" t="s">
        <v>2455</v>
      </c>
      <c r="C2457" t="s">
        <v>2456</v>
      </c>
      <c r="D2457" t="s">
        <v>7205</v>
      </c>
      <c r="E2457" t="s">
        <v>3925</v>
      </c>
      <c r="F2457" s="18">
        <v>5731.7073200000004</v>
      </c>
      <c r="G2457" s="18">
        <v>24054.878049999999</v>
      </c>
      <c r="H2457" s="18">
        <v>6798.7804900000001</v>
      </c>
      <c r="I2457" s="18">
        <v>36585.365850000002</v>
      </c>
      <c r="J2457" s="19">
        <v>0.157</v>
      </c>
      <c r="K2457" s="19">
        <v>0.65800000000000003</v>
      </c>
      <c r="L2457" s="19">
        <v>0.186</v>
      </c>
      <c r="M2457" s="20">
        <v>37</v>
      </c>
      <c r="N2457" s="19">
        <v>93.273542600896903</v>
      </c>
      <c r="O2457" s="19">
        <v>17.040358744394599</v>
      </c>
      <c r="P2457" s="19">
        <v>41.704035874439498</v>
      </c>
    </row>
    <row r="2458" spans="1:16" ht="14.1" x14ac:dyDescent="0.5">
      <c r="A2458" t="s">
        <v>7244</v>
      </c>
      <c r="B2458" s="17" t="s">
        <v>2455</v>
      </c>
      <c r="C2458" t="s">
        <v>2456</v>
      </c>
      <c r="D2458" t="s">
        <v>7205</v>
      </c>
      <c r="E2458" t="s">
        <v>3925</v>
      </c>
      <c r="F2458" s="18">
        <v>7666.6666699999996</v>
      </c>
      <c r="G2458" s="18">
        <v>23916.666669999999</v>
      </c>
      <c r="H2458" s="18">
        <v>7250</v>
      </c>
      <c r="I2458" s="18">
        <v>38833.333330000001</v>
      </c>
      <c r="J2458" s="19">
        <v>0.19700000000000001</v>
      </c>
      <c r="K2458" s="19">
        <v>0.61599999999999999</v>
      </c>
      <c r="L2458" s="19">
        <v>0.187</v>
      </c>
      <c r="M2458" s="20">
        <v>37</v>
      </c>
      <c r="N2458" s="19">
        <v>97.309417040358795</v>
      </c>
      <c r="O2458" s="19">
        <v>7.6233183856502196</v>
      </c>
      <c r="P2458" s="19">
        <v>43.497757847533599</v>
      </c>
    </row>
    <row r="2459" spans="1:16" ht="14.1" x14ac:dyDescent="0.5">
      <c r="A2459" t="s">
        <v>7245</v>
      </c>
      <c r="B2459" s="17" t="s">
        <v>2455</v>
      </c>
      <c r="C2459" t="s">
        <v>2456</v>
      </c>
      <c r="D2459" t="s">
        <v>7217</v>
      </c>
      <c r="E2459" t="s">
        <v>3925</v>
      </c>
      <c r="F2459" s="18">
        <v>7750</v>
      </c>
      <c r="G2459" s="18">
        <v>23916.666669999999</v>
      </c>
      <c r="H2459" s="18">
        <v>7250</v>
      </c>
      <c r="I2459" s="18">
        <v>38916.666669999999</v>
      </c>
      <c r="J2459" s="19">
        <v>0.19900000000000001</v>
      </c>
      <c r="K2459" s="19">
        <v>0.61499999999999999</v>
      </c>
      <c r="L2459" s="19">
        <v>0.186</v>
      </c>
      <c r="M2459" s="20">
        <v>37</v>
      </c>
      <c r="N2459" s="19">
        <v>97.757847533632301</v>
      </c>
      <c r="O2459" s="19">
        <v>6.7264573991031398</v>
      </c>
      <c r="P2459" s="19">
        <v>41.2556053811659</v>
      </c>
    </row>
    <row r="2460" spans="1:16" ht="14.1" x14ac:dyDescent="0.5">
      <c r="A2460" t="s">
        <v>7246</v>
      </c>
      <c r="B2460" s="17" t="s">
        <v>2455</v>
      </c>
      <c r="C2460" t="s">
        <v>2456</v>
      </c>
      <c r="D2460" t="s">
        <v>7205</v>
      </c>
      <c r="E2460" t="s">
        <v>3925</v>
      </c>
      <c r="F2460" s="18">
        <v>5914.6341499999999</v>
      </c>
      <c r="G2460" s="18">
        <v>26371.951219999999</v>
      </c>
      <c r="H2460" s="18">
        <v>7469.5122000000001</v>
      </c>
      <c r="I2460" s="18">
        <v>39756.097560000002</v>
      </c>
      <c r="J2460" s="19">
        <v>0.14899999999999999</v>
      </c>
      <c r="K2460" s="19">
        <v>0.66300000000000003</v>
      </c>
      <c r="L2460" s="19">
        <v>0.188</v>
      </c>
      <c r="M2460" s="20">
        <v>37</v>
      </c>
      <c r="N2460" s="19">
        <v>91.479820627802695</v>
      </c>
      <c r="O2460" s="19">
        <v>21.973094170403598</v>
      </c>
      <c r="P2460" s="19">
        <v>45.291479820627799</v>
      </c>
    </row>
    <row r="2461" spans="1:16" ht="14.1" x14ac:dyDescent="0.5">
      <c r="A2461" t="s">
        <v>7247</v>
      </c>
      <c r="B2461" s="17" t="s">
        <v>2455</v>
      </c>
      <c r="C2461" t="s">
        <v>2456</v>
      </c>
      <c r="D2461" t="s">
        <v>7205</v>
      </c>
      <c r="E2461" t="s">
        <v>3925</v>
      </c>
      <c r="F2461" s="18">
        <v>9583.3333299999995</v>
      </c>
      <c r="G2461" s="18">
        <v>29833.333330000001</v>
      </c>
      <c r="H2461" s="18">
        <v>9250</v>
      </c>
      <c r="I2461" s="18">
        <v>48666.666669999999</v>
      </c>
      <c r="J2461" s="19">
        <v>0.19700000000000001</v>
      </c>
      <c r="K2461" s="19">
        <v>0.61299999999999999</v>
      </c>
      <c r="L2461" s="19">
        <v>0.19</v>
      </c>
      <c r="M2461" s="20">
        <v>38</v>
      </c>
      <c r="N2461" s="19">
        <v>98.206278026905807</v>
      </c>
      <c r="O2461" s="19">
        <v>8.0717488789237706</v>
      </c>
      <c r="P2461" s="19">
        <v>43.0493273542601</v>
      </c>
    </row>
    <row r="2462" spans="1:16" ht="14.1" x14ac:dyDescent="0.5">
      <c r="A2462" t="s">
        <v>7248</v>
      </c>
      <c r="B2462" s="17" t="s">
        <v>2455</v>
      </c>
      <c r="C2462" t="s">
        <v>2456</v>
      </c>
      <c r="D2462" t="s">
        <v>7222</v>
      </c>
      <c r="E2462" t="s">
        <v>3925</v>
      </c>
      <c r="F2462" s="18">
        <v>9583.3333299999995</v>
      </c>
      <c r="G2462" s="18">
        <v>29833.333330000001</v>
      </c>
      <c r="H2462" s="18">
        <v>9333.3333299999995</v>
      </c>
      <c r="I2462" s="18">
        <v>48750</v>
      </c>
      <c r="J2462" s="19">
        <v>0.19700000000000001</v>
      </c>
      <c r="K2462" s="19">
        <v>0.61199999999999999</v>
      </c>
      <c r="L2462" s="19">
        <v>0.191</v>
      </c>
      <c r="M2462" s="20">
        <v>38</v>
      </c>
      <c r="N2462" s="19">
        <v>98.654708520179398</v>
      </c>
      <c r="O2462" s="19">
        <v>7.6233183856502196</v>
      </c>
      <c r="P2462" s="19">
        <v>44.843049327354301</v>
      </c>
    </row>
    <row r="2463" spans="1:16" ht="14.1" x14ac:dyDescent="0.5">
      <c r="A2463" t="s">
        <v>7249</v>
      </c>
      <c r="B2463" s="17" t="s">
        <v>2455</v>
      </c>
      <c r="C2463" t="s">
        <v>2456</v>
      </c>
      <c r="D2463" t="s">
        <v>7250</v>
      </c>
      <c r="E2463" t="s">
        <v>7251</v>
      </c>
      <c r="F2463" s="18">
        <v>5223.8806000000004</v>
      </c>
      <c r="G2463" s="18">
        <v>37686.567159999999</v>
      </c>
      <c r="H2463" s="18">
        <v>10074.62687</v>
      </c>
      <c r="I2463" s="18">
        <v>52985.074630000003</v>
      </c>
      <c r="J2463" s="19">
        <v>9.9000000000000005E-2</v>
      </c>
      <c r="K2463" s="19">
        <v>0.71099999999999997</v>
      </c>
      <c r="L2463" s="19">
        <v>0.19</v>
      </c>
      <c r="M2463" s="20">
        <v>38</v>
      </c>
      <c r="N2463" s="19">
        <v>73.094170403587398</v>
      </c>
      <c r="O2463" s="19">
        <v>45.291479820627799</v>
      </c>
      <c r="P2463" s="19">
        <v>43.497757847533599</v>
      </c>
    </row>
    <row r="2464" spans="1:16" ht="14.1" x14ac:dyDescent="0.5">
      <c r="A2464" t="s">
        <v>7252</v>
      </c>
      <c r="B2464" s="17" t="s">
        <v>2455</v>
      </c>
      <c r="C2464" t="s">
        <v>2456</v>
      </c>
      <c r="D2464" t="s">
        <v>7193</v>
      </c>
      <c r="E2464" t="s">
        <v>7194</v>
      </c>
      <c r="F2464" s="18">
        <v>8143.1005100000002</v>
      </c>
      <c r="G2464" s="18">
        <v>33901.192499999997</v>
      </c>
      <c r="H2464" s="18">
        <v>11379.897790000001</v>
      </c>
      <c r="I2464" s="18">
        <v>53424.190799999997</v>
      </c>
      <c r="J2464" s="19">
        <v>0.152</v>
      </c>
      <c r="K2464" s="19">
        <v>0.63500000000000001</v>
      </c>
      <c r="L2464" s="19">
        <v>0.21299999999999999</v>
      </c>
      <c r="M2464" s="20">
        <v>38</v>
      </c>
      <c r="N2464" s="19">
        <v>93.721973094170394</v>
      </c>
      <c r="O2464" s="19">
        <v>11.6591928251121</v>
      </c>
      <c r="P2464" s="19">
        <v>62.780269058296</v>
      </c>
    </row>
    <row r="2465" spans="1:16" ht="14.1" x14ac:dyDescent="0.5">
      <c r="A2465" t="s">
        <v>7253</v>
      </c>
      <c r="B2465" s="17" t="s">
        <v>2455</v>
      </c>
      <c r="C2465" t="s">
        <v>2456</v>
      </c>
      <c r="D2465" t="s">
        <v>7191</v>
      </c>
      <c r="E2465" t="s">
        <v>3925</v>
      </c>
      <c r="F2465" s="18">
        <v>8143.1005100000002</v>
      </c>
      <c r="G2465" s="18">
        <v>33901.192499999997</v>
      </c>
      <c r="H2465" s="18">
        <v>15127.768309999999</v>
      </c>
      <c r="I2465" s="18">
        <v>57172.061329999997</v>
      </c>
      <c r="J2465" s="19">
        <v>0.14199999999999999</v>
      </c>
      <c r="K2465" s="19">
        <v>0.59299999999999997</v>
      </c>
      <c r="L2465" s="19">
        <v>0.26500000000000001</v>
      </c>
      <c r="M2465" s="20">
        <v>39</v>
      </c>
      <c r="N2465" s="19">
        <v>94.196428571428598</v>
      </c>
      <c r="O2465" s="19">
        <v>5.8035714285714297</v>
      </c>
      <c r="P2465" s="19">
        <v>87.5</v>
      </c>
    </row>
    <row r="2466" spans="1:16" ht="14.1" x14ac:dyDescent="0.5">
      <c r="A2466" t="s">
        <v>7254</v>
      </c>
      <c r="B2466" s="17" t="s">
        <v>2455</v>
      </c>
      <c r="C2466" t="s">
        <v>2456</v>
      </c>
      <c r="D2466" t="s">
        <v>7205</v>
      </c>
      <c r="E2466" t="s">
        <v>3925</v>
      </c>
      <c r="F2466" s="18">
        <v>11583.333329999999</v>
      </c>
      <c r="G2466" s="18">
        <v>36333.333330000001</v>
      </c>
      <c r="H2466" s="18">
        <v>11166.666670000001</v>
      </c>
      <c r="I2466" s="18">
        <v>59083.333330000001</v>
      </c>
      <c r="J2466" s="19">
        <v>0.19600000000000001</v>
      </c>
      <c r="K2466" s="19">
        <v>0.61499999999999999</v>
      </c>
      <c r="L2466" s="19">
        <v>0.189</v>
      </c>
      <c r="M2466" s="20">
        <v>39</v>
      </c>
      <c r="N2466" s="19">
        <v>97.767857142857096</v>
      </c>
      <c r="O2466" s="19">
        <v>8.03571428571429</v>
      </c>
      <c r="P2466" s="19">
        <v>56.25</v>
      </c>
    </row>
    <row r="2467" spans="1:16" ht="14.1" x14ac:dyDescent="0.5">
      <c r="A2467" t="s">
        <v>7255</v>
      </c>
      <c r="B2467" s="17" t="s">
        <v>2455</v>
      </c>
      <c r="C2467" t="s">
        <v>2456</v>
      </c>
      <c r="D2467" t="s">
        <v>7191</v>
      </c>
      <c r="E2467" t="s">
        <v>3925</v>
      </c>
      <c r="F2467" s="18">
        <v>10129.62074</v>
      </c>
      <c r="G2467" s="18">
        <v>38838.214110000001</v>
      </c>
      <c r="H2467" s="18">
        <v>13970.23524</v>
      </c>
      <c r="I2467" s="18">
        <v>62938.070090000001</v>
      </c>
      <c r="J2467" s="19">
        <v>0.161</v>
      </c>
      <c r="K2467" s="19">
        <v>0.61699999999999999</v>
      </c>
      <c r="L2467" s="19">
        <v>0.222</v>
      </c>
      <c r="M2467" s="20">
        <v>39</v>
      </c>
      <c r="N2467" s="19">
        <v>95.535714285714306</v>
      </c>
      <c r="O2467" s="19">
        <v>8.4821428571428594</v>
      </c>
      <c r="P2467" s="19">
        <v>81.25</v>
      </c>
    </row>
    <row r="2468" spans="1:16" ht="14.1" x14ac:dyDescent="0.5">
      <c r="A2468" t="s">
        <v>7256</v>
      </c>
      <c r="B2468" s="17" t="s">
        <v>2455</v>
      </c>
      <c r="C2468" t="s">
        <v>2456</v>
      </c>
      <c r="D2468" t="s">
        <v>7193</v>
      </c>
      <c r="E2468" t="s">
        <v>7194</v>
      </c>
      <c r="F2468" s="18">
        <v>10129.62074</v>
      </c>
      <c r="G2468" s="18">
        <v>38838.214110000001</v>
      </c>
      <c r="H2468" s="18">
        <v>13970.23524</v>
      </c>
      <c r="I2468" s="18">
        <v>62938.070090000001</v>
      </c>
      <c r="J2468" s="19">
        <v>0.161</v>
      </c>
      <c r="K2468" s="19">
        <v>0.61699999999999999</v>
      </c>
      <c r="L2468" s="19">
        <v>0.222</v>
      </c>
      <c r="M2468" s="20">
        <v>39</v>
      </c>
      <c r="N2468" s="19">
        <v>95.982142857142904</v>
      </c>
      <c r="O2468" s="19">
        <v>8.9285714285714306</v>
      </c>
      <c r="P2468" s="19">
        <v>81.696428571428598</v>
      </c>
    </row>
    <row r="2469" spans="1:16" ht="14.1" x14ac:dyDescent="0.5">
      <c r="A2469" t="s">
        <v>7257</v>
      </c>
      <c r="B2469" s="17" t="s">
        <v>2455</v>
      </c>
      <c r="C2469" t="s">
        <v>2456</v>
      </c>
      <c r="D2469" t="s">
        <v>7205</v>
      </c>
      <c r="E2469" t="s">
        <v>3925</v>
      </c>
      <c r="F2469" s="18">
        <v>13166.666670000001</v>
      </c>
      <c r="G2469" s="18">
        <v>41583.333330000001</v>
      </c>
      <c r="H2469" s="18">
        <v>12500</v>
      </c>
      <c r="I2469" s="18">
        <v>67250</v>
      </c>
      <c r="J2469" s="19">
        <v>0.19600000000000001</v>
      </c>
      <c r="K2469" s="19">
        <v>0.61799999999999999</v>
      </c>
      <c r="L2469" s="19">
        <v>0.186</v>
      </c>
      <c r="M2469" s="20">
        <v>39</v>
      </c>
      <c r="N2469" s="19">
        <v>98.214285714285694</v>
      </c>
      <c r="O2469" s="19">
        <v>9.375</v>
      </c>
      <c r="P2469" s="19">
        <v>53.125</v>
      </c>
    </row>
    <row r="2470" spans="1:16" ht="14.1" x14ac:dyDescent="0.5">
      <c r="A2470" t="s">
        <v>7258</v>
      </c>
      <c r="B2470" s="17" t="s">
        <v>2455</v>
      </c>
      <c r="C2470" t="s">
        <v>2456</v>
      </c>
      <c r="D2470" t="s">
        <v>7250</v>
      </c>
      <c r="E2470" t="s">
        <v>7251</v>
      </c>
      <c r="F2470" s="18">
        <v>4858.2996000000003</v>
      </c>
      <c r="G2470" s="18">
        <v>49797.570849999996</v>
      </c>
      <c r="H2470" s="18">
        <v>12955.46559</v>
      </c>
      <c r="I2470" s="18">
        <v>67611.336030000006</v>
      </c>
      <c r="J2470" s="19">
        <v>7.1999999999999995E-2</v>
      </c>
      <c r="K2470" s="19">
        <v>0.73699999999999999</v>
      </c>
      <c r="L2470" s="19">
        <v>0.192</v>
      </c>
      <c r="M2470" s="20">
        <v>39</v>
      </c>
      <c r="N2470" s="19">
        <v>59.821428571428598</v>
      </c>
      <c r="O2470" s="19">
        <v>41.517857142857103</v>
      </c>
      <c r="P2470" s="19">
        <v>58.482142857142897</v>
      </c>
    </row>
    <row r="2471" spans="1:16" ht="14.1" x14ac:dyDescent="0.5">
      <c r="A2471" t="s">
        <v>7259</v>
      </c>
      <c r="B2471" s="17" t="s">
        <v>2455</v>
      </c>
      <c r="C2471" t="s">
        <v>2456</v>
      </c>
      <c r="D2471" t="s">
        <v>7233</v>
      </c>
      <c r="E2471" t="s">
        <v>3925</v>
      </c>
      <c r="F2471" s="18">
        <v>13166.666670000001</v>
      </c>
      <c r="G2471" s="18">
        <v>43250</v>
      </c>
      <c r="H2471" s="18">
        <v>12500</v>
      </c>
      <c r="I2471" s="18">
        <v>68916.666670000006</v>
      </c>
      <c r="J2471" s="19">
        <v>0.191</v>
      </c>
      <c r="K2471" s="19">
        <v>0.628</v>
      </c>
      <c r="L2471" s="19">
        <v>0.18099999999999999</v>
      </c>
      <c r="M2471" s="20">
        <v>40</v>
      </c>
      <c r="N2471" s="19">
        <v>100</v>
      </c>
      <c r="O2471" s="19">
        <v>4.9327354260089704</v>
      </c>
      <c r="P2471" s="19">
        <v>43.0493273542601</v>
      </c>
    </row>
    <row r="2472" spans="1:16" ht="14.1" x14ac:dyDescent="0.5">
      <c r="A2472" t="s">
        <v>7260</v>
      </c>
      <c r="B2472" s="17" t="s">
        <v>2455</v>
      </c>
      <c r="C2472" t="s">
        <v>2456</v>
      </c>
      <c r="D2472" t="s">
        <v>7205</v>
      </c>
      <c r="E2472" t="s">
        <v>3925</v>
      </c>
      <c r="F2472" s="18">
        <v>13833.333329999999</v>
      </c>
      <c r="G2472" s="18">
        <v>48083.333330000001</v>
      </c>
      <c r="H2472" s="18">
        <v>14166.666670000001</v>
      </c>
      <c r="I2472" s="18">
        <v>76083.333329999994</v>
      </c>
      <c r="J2472" s="19">
        <v>0.182</v>
      </c>
      <c r="K2472" s="19">
        <v>0.63200000000000001</v>
      </c>
      <c r="L2472" s="19">
        <v>0.186</v>
      </c>
      <c r="M2472" s="20">
        <v>40</v>
      </c>
      <c r="N2472" s="19">
        <v>99.551569506726494</v>
      </c>
      <c r="O2472" s="19">
        <v>5.8295964125560502</v>
      </c>
      <c r="P2472" s="19">
        <v>50.672645739910301</v>
      </c>
    </row>
    <row r="2473" spans="1:16" ht="14.1" x14ac:dyDescent="0.5">
      <c r="A2473" t="s">
        <v>7261</v>
      </c>
      <c r="B2473" s="17" t="s">
        <v>2455</v>
      </c>
      <c r="C2473" t="s">
        <v>2456</v>
      </c>
      <c r="D2473" t="s">
        <v>7262</v>
      </c>
      <c r="E2473" t="s">
        <v>7263</v>
      </c>
      <c r="F2473" s="18">
        <v>9380.1652900000008</v>
      </c>
      <c r="G2473" s="18">
        <v>54008.264459999999</v>
      </c>
      <c r="H2473" s="18">
        <v>15859.504129999999</v>
      </c>
      <c r="I2473" s="18">
        <v>79247.933879999997</v>
      </c>
      <c r="J2473" s="19">
        <v>0.11799999999999999</v>
      </c>
      <c r="K2473" s="19">
        <v>0.68200000000000005</v>
      </c>
      <c r="L2473" s="19">
        <v>0.2</v>
      </c>
      <c r="M2473" s="20">
        <v>40</v>
      </c>
      <c r="N2473" s="19">
        <v>95.067264573990997</v>
      </c>
      <c r="O2473" s="19">
        <v>13.452914798206301</v>
      </c>
      <c r="P2473" s="19">
        <v>62.780269058296</v>
      </c>
    </row>
    <row r="2474" spans="1:16" ht="14.1" x14ac:dyDescent="0.5">
      <c r="A2474" t="s">
        <v>7264</v>
      </c>
      <c r="B2474" s="17" t="s">
        <v>2455</v>
      </c>
      <c r="C2474" t="s">
        <v>2456</v>
      </c>
      <c r="D2474" t="s">
        <v>7191</v>
      </c>
      <c r="E2474" t="s">
        <v>3925</v>
      </c>
      <c r="F2474" s="18">
        <v>8691.0439900000001</v>
      </c>
      <c r="G2474" s="18">
        <v>57551.669320000001</v>
      </c>
      <c r="H2474" s="18">
        <v>17806.04134</v>
      </c>
      <c r="I2474" s="18">
        <v>84048.754639999999</v>
      </c>
      <c r="J2474" s="19">
        <v>0.10299999999999999</v>
      </c>
      <c r="K2474" s="19">
        <v>0.68500000000000005</v>
      </c>
      <c r="L2474" s="19">
        <v>0.21199999999999999</v>
      </c>
      <c r="M2474" s="20">
        <v>41</v>
      </c>
      <c r="N2474" s="19">
        <v>91.479820627802695</v>
      </c>
      <c r="O2474" s="19">
        <v>12.556053811659201</v>
      </c>
      <c r="P2474" s="19">
        <v>75.336322869955197</v>
      </c>
    </row>
    <row r="2475" spans="1:16" ht="14.1" x14ac:dyDescent="0.5">
      <c r="A2475" t="s">
        <v>7265</v>
      </c>
      <c r="B2475" s="17" t="s">
        <v>2455</v>
      </c>
      <c r="C2475" t="s">
        <v>2456</v>
      </c>
      <c r="D2475" t="s">
        <v>7193</v>
      </c>
      <c r="E2475" t="s">
        <v>7194</v>
      </c>
      <c r="F2475" s="18">
        <v>8691.0439900000001</v>
      </c>
      <c r="G2475" s="18">
        <v>57551.669320000001</v>
      </c>
      <c r="H2475" s="18">
        <v>17806.04134</v>
      </c>
      <c r="I2475" s="18">
        <v>84048.754639999999</v>
      </c>
      <c r="J2475" s="19">
        <v>0.10299999999999999</v>
      </c>
      <c r="K2475" s="19">
        <v>0.68500000000000005</v>
      </c>
      <c r="L2475" s="19">
        <v>0.21199999999999999</v>
      </c>
      <c r="M2475" s="20">
        <v>41</v>
      </c>
      <c r="N2475" s="19">
        <v>91.928251121076201</v>
      </c>
      <c r="O2475" s="19">
        <v>13.004484304932699</v>
      </c>
      <c r="P2475" s="19">
        <v>75.784753363228702</v>
      </c>
    </row>
    <row r="2476" spans="1:16" ht="14.1" x14ac:dyDescent="0.5">
      <c r="A2476" t="s">
        <v>7266</v>
      </c>
      <c r="B2476" s="17" t="s">
        <v>2455</v>
      </c>
      <c r="C2476" t="s">
        <v>2456</v>
      </c>
      <c r="D2476" t="s">
        <v>7250</v>
      </c>
      <c r="E2476" t="s">
        <v>7251</v>
      </c>
      <c r="F2476" s="18">
        <v>7980.0498799999996</v>
      </c>
      <c r="G2476" s="18">
        <v>61845.386530000003</v>
      </c>
      <c r="H2476" s="18">
        <v>15960.099749999999</v>
      </c>
      <c r="I2476" s="18">
        <v>85785.536160000003</v>
      </c>
      <c r="J2476" s="19">
        <v>9.2999999999999999E-2</v>
      </c>
      <c r="K2476" s="19">
        <v>0.72099999999999997</v>
      </c>
      <c r="L2476" s="19">
        <v>0.186</v>
      </c>
      <c r="M2476" s="20">
        <v>41</v>
      </c>
      <c r="N2476" s="19">
        <v>89.237668161434996</v>
      </c>
      <c r="O2476" s="19">
        <v>29.596412556053799</v>
      </c>
      <c r="P2476" s="19">
        <v>51.121076233183899</v>
      </c>
    </row>
    <row r="2477" spans="1:16" ht="14.1" x14ac:dyDescent="0.5">
      <c r="A2477" t="s">
        <v>7267</v>
      </c>
      <c r="B2477" s="17" t="s">
        <v>2455</v>
      </c>
      <c r="C2477" t="s">
        <v>2456</v>
      </c>
      <c r="D2477" t="s">
        <v>7205</v>
      </c>
      <c r="E2477" t="s">
        <v>3925</v>
      </c>
      <c r="F2477" s="18">
        <v>15833.333329999999</v>
      </c>
      <c r="G2477" s="18">
        <v>55083.333330000001</v>
      </c>
      <c r="H2477" s="18">
        <v>16250</v>
      </c>
      <c r="I2477" s="18">
        <v>87166.666670000006</v>
      </c>
      <c r="J2477" s="19">
        <v>0.182</v>
      </c>
      <c r="K2477" s="19">
        <v>0.63200000000000001</v>
      </c>
      <c r="L2477" s="19">
        <v>0.186</v>
      </c>
      <c r="M2477" s="20">
        <v>41</v>
      </c>
      <c r="N2477" s="19">
        <v>99.103139013452903</v>
      </c>
      <c r="O2477" s="19">
        <v>4.9327354260089704</v>
      </c>
      <c r="P2477" s="19">
        <v>50.224215246636803</v>
      </c>
    </row>
    <row r="2478" spans="1:16" ht="14.1" x14ac:dyDescent="0.5">
      <c r="A2478" t="s">
        <v>7268</v>
      </c>
      <c r="B2478" s="17" t="s">
        <v>2455</v>
      </c>
      <c r="C2478" t="s">
        <v>2456</v>
      </c>
      <c r="D2478" t="s">
        <v>7250</v>
      </c>
      <c r="E2478" t="s">
        <v>7251</v>
      </c>
      <c r="F2478" s="18">
        <v>6395.3488399999997</v>
      </c>
      <c r="G2478" s="18">
        <v>66279.069770000002</v>
      </c>
      <c r="H2478" s="18">
        <v>17441.86047</v>
      </c>
      <c r="I2478" s="18">
        <v>90116.279070000004</v>
      </c>
      <c r="J2478" s="19">
        <v>7.0999999999999994E-2</v>
      </c>
      <c r="K2478" s="19">
        <v>0.73499999999999999</v>
      </c>
      <c r="L2478" s="19">
        <v>0.19400000000000001</v>
      </c>
      <c r="M2478" s="20">
        <v>41</v>
      </c>
      <c r="N2478" s="19">
        <v>72.645739910313907</v>
      </c>
      <c r="O2478" s="19">
        <v>36.771300448430502</v>
      </c>
      <c r="P2478" s="19">
        <v>57.847533632287004</v>
      </c>
    </row>
    <row r="2479" spans="1:16" ht="14.1" x14ac:dyDescent="0.5">
      <c r="A2479" t="s">
        <v>7269</v>
      </c>
      <c r="B2479" s="17" t="s">
        <v>2455</v>
      </c>
      <c r="C2479" t="s">
        <v>2456</v>
      </c>
      <c r="D2479" t="s">
        <v>7193</v>
      </c>
      <c r="E2479" t="s">
        <v>7194</v>
      </c>
      <c r="F2479" s="18">
        <v>9976.7981400000008</v>
      </c>
      <c r="G2479" s="18">
        <v>64501.160089999998</v>
      </c>
      <c r="H2479" s="18">
        <v>17575.406029999998</v>
      </c>
      <c r="I2479" s="18">
        <v>92053.364270000005</v>
      </c>
      <c r="J2479" s="19">
        <v>0.108</v>
      </c>
      <c r="K2479" s="19">
        <v>0.70099999999999996</v>
      </c>
      <c r="L2479" s="19">
        <v>0.191</v>
      </c>
      <c r="M2479" s="20">
        <v>41</v>
      </c>
      <c r="N2479" s="19">
        <v>93.721973094170394</v>
      </c>
      <c r="O2479" s="19">
        <v>17.4887892376682</v>
      </c>
      <c r="P2479" s="19">
        <v>54.260089686098702</v>
      </c>
    </row>
    <row r="2480" spans="1:16" ht="14.1" x14ac:dyDescent="0.5">
      <c r="A2480" t="s">
        <v>7270</v>
      </c>
      <c r="B2480" s="17" t="s">
        <v>2455</v>
      </c>
      <c r="C2480" t="s">
        <v>2456</v>
      </c>
      <c r="D2480" t="s">
        <v>7271</v>
      </c>
      <c r="E2480" t="s">
        <v>7272</v>
      </c>
      <c r="F2480" s="18">
        <v>14203.76712</v>
      </c>
      <c r="G2480" s="18">
        <v>63065.068489999998</v>
      </c>
      <c r="H2480" s="18">
        <v>17482.87671</v>
      </c>
      <c r="I2480" s="18">
        <v>94751.712329999995</v>
      </c>
      <c r="J2480" s="19">
        <v>0.14990000000000001</v>
      </c>
      <c r="K2480" s="19">
        <v>0.66559999999999997</v>
      </c>
      <c r="L2480" s="19">
        <v>0.1845</v>
      </c>
      <c r="M2480" s="20">
        <v>41</v>
      </c>
      <c r="N2480" s="19">
        <v>98.654708520179398</v>
      </c>
      <c r="O2480" s="19">
        <v>8.52017937219731</v>
      </c>
      <c r="P2480" s="19">
        <v>47.982062780269104</v>
      </c>
    </row>
    <row r="2481" spans="1:16" ht="14.1" x14ac:dyDescent="0.5">
      <c r="A2481" t="s">
        <v>7273</v>
      </c>
      <c r="B2481" s="17" t="s">
        <v>2455</v>
      </c>
      <c r="C2481" t="s">
        <v>2456</v>
      </c>
      <c r="D2481" t="s">
        <v>7250</v>
      </c>
      <c r="E2481" t="s">
        <v>7251</v>
      </c>
      <c r="F2481" s="18">
        <v>4878.0487800000001</v>
      </c>
      <c r="G2481" s="18">
        <v>84390.243900000001</v>
      </c>
      <c r="H2481" s="18">
        <v>23902.439020000002</v>
      </c>
      <c r="I2481" s="18">
        <v>113170.73170999999</v>
      </c>
      <c r="J2481" s="19">
        <v>4.2999999999999997E-2</v>
      </c>
      <c r="K2481" s="19">
        <v>0.746</v>
      </c>
      <c r="L2481" s="19">
        <v>0.21099999999999999</v>
      </c>
      <c r="M2481" s="20">
        <v>42</v>
      </c>
      <c r="N2481" s="19">
        <v>49.107142857142897</v>
      </c>
      <c r="O2481" s="19">
        <v>30.3571428571429</v>
      </c>
      <c r="P2481" s="19">
        <v>75.892857142857096</v>
      </c>
    </row>
    <row r="2482" spans="1:16" ht="14.1" x14ac:dyDescent="0.5">
      <c r="A2482" t="s">
        <v>7274</v>
      </c>
      <c r="B2482" s="17" t="s">
        <v>2455</v>
      </c>
      <c r="C2482" t="s">
        <v>2456</v>
      </c>
      <c r="D2482" t="s">
        <v>7275</v>
      </c>
      <c r="E2482" t="s">
        <v>7276</v>
      </c>
      <c r="F2482" s="18">
        <v>14095.2381</v>
      </c>
      <c r="G2482" s="18">
        <v>105079.36508</v>
      </c>
      <c r="H2482" s="18">
        <v>32888.888890000002</v>
      </c>
      <c r="I2482" s="18">
        <v>152063.49205999999</v>
      </c>
      <c r="J2482" s="19">
        <v>9.2700000000000005E-2</v>
      </c>
      <c r="K2482" s="19">
        <v>0.69099999999999995</v>
      </c>
      <c r="L2482" s="19">
        <v>0.21629999999999999</v>
      </c>
      <c r="M2482" s="20">
        <v>43</v>
      </c>
      <c r="N2482" s="19">
        <v>91.928251121076201</v>
      </c>
      <c r="O2482" s="19">
        <v>13.901345291479799</v>
      </c>
      <c r="P2482" s="19">
        <v>77.130044843049305</v>
      </c>
    </row>
    <row r="2483" spans="1:16" ht="14.1" x14ac:dyDescent="0.5">
      <c r="A2483" t="s">
        <v>7277</v>
      </c>
      <c r="B2483" s="17" t="s">
        <v>2455</v>
      </c>
      <c r="C2483" t="s">
        <v>2456</v>
      </c>
      <c r="D2483" t="s">
        <v>7250</v>
      </c>
      <c r="E2483" t="s">
        <v>7251</v>
      </c>
      <c r="F2483" s="18">
        <v>13740.45802</v>
      </c>
      <c r="G2483" s="18">
        <v>109160.30534000001</v>
      </c>
      <c r="H2483" s="18">
        <v>41221.374049999999</v>
      </c>
      <c r="I2483" s="18">
        <v>164122.13740000001</v>
      </c>
      <c r="J2483" s="19">
        <v>8.4000000000000005E-2</v>
      </c>
      <c r="K2483" s="19">
        <v>0.66500000000000004</v>
      </c>
      <c r="L2483" s="19">
        <v>0.251</v>
      </c>
      <c r="M2483" s="20">
        <v>43</v>
      </c>
      <c r="N2483" s="19">
        <v>90.582959641255599</v>
      </c>
      <c r="O2483" s="19">
        <v>7.6233183856502196</v>
      </c>
      <c r="P2483" s="19">
        <v>87.443946188340803</v>
      </c>
    </row>
    <row r="2484" spans="1:16" ht="14.1" x14ac:dyDescent="0.5">
      <c r="A2484" t="s">
        <v>7278</v>
      </c>
      <c r="B2484" s="17" t="s">
        <v>2455</v>
      </c>
      <c r="C2484" t="s">
        <v>2456</v>
      </c>
      <c r="D2484" t="s">
        <v>7250</v>
      </c>
      <c r="E2484" t="s">
        <v>7251</v>
      </c>
      <c r="F2484" s="18">
        <v>9929.0780099999993</v>
      </c>
      <c r="G2484" s="18">
        <v>136879.43262000001</v>
      </c>
      <c r="H2484" s="18">
        <v>31914.893619999999</v>
      </c>
      <c r="I2484" s="18">
        <v>178723.40426000001</v>
      </c>
      <c r="J2484" s="19">
        <v>5.6000000000000001E-2</v>
      </c>
      <c r="K2484" s="19">
        <v>0.76600000000000001</v>
      </c>
      <c r="L2484" s="19">
        <v>0.17899999999999999</v>
      </c>
      <c r="M2484" s="20">
        <v>44</v>
      </c>
      <c r="N2484" s="19">
        <v>71.300448430493304</v>
      </c>
      <c r="O2484" s="19">
        <v>37.219730941704</v>
      </c>
      <c r="P2484" s="19">
        <v>54.260089686098702</v>
      </c>
    </row>
    <row r="2485" spans="1:16" ht="14.1" x14ac:dyDescent="0.5">
      <c r="A2485" t="s">
        <v>7279</v>
      </c>
      <c r="B2485" s="17" t="s">
        <v>2455</v>
      </c>
      <c r="C2485" t="s">
        <v>2456</v>
      </c>
      <c r="D2485" t="s">
        <v>7250</v>
      </c>
      <c r="E2485" t="s">
        <v>7251</v>
      </c>
      <c r="F2485" s="18">
        <v>16163.793100000001</v>
      </c>
      <c r="G2485" s="18">
        <v>195043.10345</v>
      </c>
      <c r="H2485" s="18">
        <v>80818.965519999998</v>
      </c>
      <c r="I2485" s="18">
        <v>292025.86206999997</v>
      </c>
      <c r="J2485" s="19">
        <v>5.5E-2</v>
      </c>
      <c r="K2485" s="19">
        <v>0.66800000000000004</v>
      </c>
      <c r="L2485" s="19">
        <v>0.27700000000000002</v>
      </c>
      <c r="M2485" s="20">
        <v>46</v>
      </c>
      <c r="N2485" s="19">
        <v>78.026905829596402</v>
      </c>
      <c r="O2485" s="19">
        <v>6.2780269058296003</v>
      </c>
      <c r="P2485" s="19">
        <v>94.618834080717505</v>
      </c>
    </row>
    <row r="2486" spans="1:16" ht="14.1" x14ac:dyDescent="0.5">
      <c r="A2486" t="s">
        <v>7280</v>
      </c>
      <c r="B2486" s="17" t="s">
        <v>2455</v>
      </c>
      <c r="C2486" t="s">
        <v>2456</v>
      </c>
      <c r="D2486" t="s">
        <v>7250</v>
      </c>
      <c r="E2486" t="s">
        <v>7251</v>
      </c>
      <c r="F2486" s="18">
        <v>19767.441859999999</v>
      </c>
      <c r="G2486" s="18">
        <v>240697.67442</v>
      </c>
      <c r="H2486" s="18">
        <v>94186.04651</v>
      </c>
      <c r="I2486" s="18">
        <v>354651.16278999997</v>
      </c>
      <c r="J2486" s="19">
        <v>5.6000000000000001E-2</v>
      </c>
      <c r="K2486" s="19">
        <v>0.67900000000000005</v>
      </c>
      <c r="L2486" s="19">
        <v>0.26600000000000001</v>
      </c>
      <c r="M2486" s="20">
        <v>46</v>
      </c>
      <c r="N2486" s="19">
        <v>78.923766816143498</v>
      </c>
      <c r="O2486" s="19">
        <v>8.52017937219731</v>
      </c>
      <c r="P2486" s="19">
        <v>93.721973094170394</v>
      </c>
    </row>
    <row r="2487" spans="1:16" ht="14.1" x14ac:dyDescent="0.5">
      <c r="A2487" t="s">
        <v>7281</v>
      </c>
      <c r="B2487" s="17" t="s">
        <v>7282</v>
      </c>
      <c r="C2487" t="s">
        <v>7283</v>
      </c>
      <c r="D2487" t="s">
        <v>7284</v>
      </c>
      <c r="E2487" t="s">
        <v>7285</v>
      </c>
      <c r="F2487" s="18">
        <v>0.17</v>
      </c>
      <c r="G2487" s="18">
        <v>0.03</v>
      </c>
      <c r="H2487" s="18">
        <v>0.04</v>
      </c>
      <c r="I2487" s="18">
        <v>0.24</v>
      </c>
      <c r="J2487" s="19">
        <v>0.70830000000000004</v>
      </c>
      <c r="K2487" s="19">
        <v>0.125</v>
      </c>
      <c r="L2487" s="19">
        <v>0.16669999999999999</v>
      </c>
      <c r="M2487" s="20">
        <v>8</v>
      </c>
      <c r="N2487" s="19">
        <v>97.309417040358795</v>
      </c>
      <c r="O2487" s="19">
        <v>23.766816143497799</v>
      </c>
      <c r="P2487" s="19">
        <v>9.4170403587443907</v>
      </c>
    </row>
    <row r="2488" spans="1:16" ht="14.1" x14ac:dyDescent="0.5">
      <c r="A2488" t="s">
        <v>7286</v>
      </c>
      <c r="B2488" s="17" t="s">
        <v>7282</v>
      </c>
      <c r="C2488" t="s">
        <v>7283</v>
      </c>
      <c r="D2488" t="s">
        <v>7284</v>
      </c>
      <c r="E2488" t="s">
        <v>7285</v>
      </c>
      <c r="F2488" s="18">
        <v>0.18</v>
      </c>
      <c r="G2488" s="18">
        <v>0.04</v>
      </c>
      <c r="H2488" s="18">
        <v>0.04</v>
      </c>
      <c r="I2488" s="18">
        <v>0.26</v>
      </c>
      <c r="J2488" s="19">
        <v>0.69230000000000003</v>
      </c>
      <c r="K2488" s="19">
        <v>0.15379999999999999</v>
      </c>
      <c r="L2488" s="19">
        <v>0.15379999999999999</v>
      </c>
      <c r="M2488" s="20">
        <v>9</v>
      </c>
      <c r="N2488" s="19">
        <v>96.428571428571402</v>
      </c>
      <c r="O2488" s="19">
        <v>34.821428571428598</v>
      </c>
      <c r="P2488" s="19">
        <v>6.6964285714285703</v>
      </c>
    </row>
    <row r="2489" spans="1:16" ht="14.1" x14ac:dyDescent="0.5">
      <c r="A2489" t="s">
        <v>7287</v>
      </c>
      <c r="B2489" s="17" t="s">
        <v>7282</v>
      </c>
      <c r="C2489" t="s">
        <v>7283</v>
      </c>
      <c r="D2489" t="s">
        <v>7284</v>
      </c>
      <c r="E2489" t="s">
        <v>7285</v>
      </c>
      <c r="F2489" s="18">
        <v>0.26</v>
      </c>
      <c r="G2489" s="18">
        <v>7.0000000000000007E-2</v>
      </c>
      <c r="H2489" s="18">
        <v>7.0000000000000007E-2</v>
      </c>
      <c r="I2489" s="18">
        <v>0.4</v>
      </c>
      <c r="J2489" s="19">
        <v>0.65</v>
      </c>
      <c r="K2489" s="19">
        <v>0.17499999999999999</v>
      </c>
      <c r="L2489" s="19">
        <v>0.17499999999999999</v>
      </c>
      <c r="M2489" s="20">
        <v>10</v>
      </c>
      <c r="N2489" s="19">
        <v>93.721973094170394</v>
      </c>
      <c r="O2489" s="19">
        <v>42.152466367712996</v>
      </c>
      <c r="P2489" s="19">
        <v>8.0717488789237706</v>
      </c>
    </row>
    <row r="2490" spans="1:16" ht="14.1" x14ac:dyDescent="0.5">
      <c r="A2490" t="s">
        <v>7288</v>
      </c>
      <c r="B2490" s="17" t="s">
        <v>7289</v>
      </c>
      <c r="C2490" t="s">
        <v>7283</v>
      </c>
      <c r="D2490" t="s">
        <v>7290</v>
      </c>
      <c r="E2490" t="s">
        <v>7291</v>
      </c>
      <c r="F2490" s="18">
        <v>0.157</v>
      </c>
      <c r="G2490" s="18">
        <v>3.9E-2</v>
      </c>
      <c r="H2490" s="18">
        <v>7.1999999999999995E-2</v>
      </c>
      <c r="I2490" s="18">
        <v>0.26800000000000002</v>
      </c>
      <c r="J2490" s="19">
        <v>0.58579999999999999</v>
      </c>
      <c r="K2490" s="19">
        <v>0.14549999999999999</v>
      </c>
      <c r="L2490" s="19">
        <v>0.26869999999999999</v>
      </c>
      <c r="M2490" s="20">
        <v>9</v>
      </c>
      <c r="N2490" s="19">
        <v>78.125</v>
      </c>
      <c r="O2490" s="19">
        <v>29.0178571428571</v>
      </c>
      <c r="P2490" s="19">
        <v>36.160714285714299</v>
      </c>
    </row>
    <row r="2491" spans="1:16" ht="14.1" x14ac:dyDescent="0.5">
      <c r="A2491" t="s">
        <v>7292</v>
      </c>
      <c r="B2491" s="17" t="s">
        <v>7289</v>
      </c>
      <c r="C2491" t="s">
        <v>7283</v>
      </c>
      <c r="D2491" t="s">
        <v>7290</v>
      </c>
      <c r="E2491" t="s">
        <v>7291</v>
      </c>
      <c r="F2491" s="18">
        <v>0.32200000000000001</v>
      </c>
      <c r="G2491" s="18">
        <v>5.0999999999999997E-2</v>
      </c>
      <c r="H2491" s="18">
        <v>0.122</v>
      </c>
      <c r="I2491" s="18">
        <v>0.495</v>
      </c>
      <c r="J2491" s="19">
        <v>0.65049999999999997</v>
      </c>
      <c r="K2491" s="19">
        <v>0.10299999999999999</v>
      </c>
      <c r="L2491" s="19">
        <v>0.2465</v>
      </c>
      <c r="M2491" s="20">
        <v>11</v>
      </c>
      <c r="N2491" s="19">
        <v>92.376681614349806</v>
      </c>
      <c r="O2491" s="19">
        <v>14.7982062780269</v>
      </c>
      <c r="P2491" s="19">
        <v>29.596412556053799</v>
      </c>
    </row>
    <row r="2492" spans="1:16" ht="14.1" x14ac:dyDescent="0.5">
      <c r="A2492" t="s">
        <v>7293</v>
      </c>
      <c r="B2492" s="17" t="s">
        <v>7289</v>
      </c>
      <c r="C2492" t="s">
        <v>7283</v>
      </c>
      <c r="D2492" t="s">
        <v>7294</v>
      </c>
      <c r="E2492" t="s">
        <v>7295</v>
      </c>
      <c r="F2492" s="18">
        <v>1.5336000000000001</v>
      </c>
      <c r="G2492" s="18">
        <v>0.79759999999999998</v>
      </c>
      <c r="H2492" s="18">
        <v>0.4667</v>
      </c>
      <c r="I2492" s="18">
        <v>2.7978999999999998</v>
      </c>
      <c r="J2492" s="19">
        <v>0.54800000000000004</v>
      </c>
      <c r="K2492" s="19">
        <v>0.28499999999999998</v>
      </c>
      <c r="L2492" s="19">
        <v>0.16700000000000001</v>
      </c>
      <c r="M2492" s="20">
        <v>18</v>
      </c>
      <c r="N2492" s="19">
        <v>75.892857142857096</v>
      </c>
      <c r="O2492" s="19">
        <v>73.660714285714306</v>
      </c>
      <c r="P2492" s="19">
        <v>9.8214285714285694</v>
      </c>
    </row>
    <row r="2493" spans="1:16" ht="14.1" x14ac:dyDescent="0.5">
      <c r="A2493" t="s">
        <v>7296</v>
      </c>
      <c r="B2493" s="17" t="s">
        <v>7289</v>
      </c>
      <c r="C2493" t="s">
        <v>7283</v>
      </c>
      <c r="D2493" t="s">
        <v>7294</v>
      </c>
      <c r="E2493" t="s">
        <v>7295</v>
      </c>
      <c r="F2493" s="18">
        <v>1.4858</v>
      </c>
      <c r="G2493" s="18">
        <v>0.7137</v>
      </c>
      <c r="H2493" s="18">
        <v>0.62360000000000004</v>
      </c>
      <c r="I2493" s="18">
        <v>2.8231000000000002</v>
      </c>
      <c r="J2493" s="19">
        <v>0.52600000000000002</v>
      </c>
      <c r="K2493" s="19">
        <v>0.253</v>
      </c>
      <c r="L2493" s="19">
        <v>0.221</v>
      </c>
      <c r="M2493" s="20">
        <v>18</v>
      </c>
      <c r="N2493" s="19">
        <v>71.875</v>
      </c>
      <c r="O2493" s="19">
        <v>62.5</v>
      </c>
      <c r="P2493" s="19">
        <v>22.7678571428571</v>
      </c>
    </row>
    <row r="2494" spans="1:16" ht="14.1" x14ac:dyDescent="0.5">
      <c r="A2494" t="s">
        <v>7297</v>
      </c>
      <c r="B2494" s="17" t="s">
        <v>7289</v>
      </c>
      <c r="C2494" t="s">
        <v>7283</v>
      </c>
      <c r="D2494" t="s">
        <v>7294</v>
      </c>
      <c r="E2494" t="s">
        <v>7295</v>
      </c>
      <c r="F2494" s="18">
        <v>1.6548</v>
      </c>
      <c r="G2494" s="18">
        <v>0.89680000000000004</v>
      </c>
      <c r="H2494" s="18">
        <v>0.57289999999999996</v>
      </c>
      <c r="I2494" s="18">
        <v>3.1244000000000001</v>
      </c>
      <c r="J2494" s="19">
        <v>0.53</v>
      </c>
      <c r="K2494" s="19">
        <v>0.28699999999999998</v>
      </c>
      <c r="L2494" s="19">
        <v>0.183</v>
      </c>
      <c r="M2494" s="20">
        <v>19</v>
      </c>
      <c r="N2494" s="19">
        <v>80.269058295964101</v>
      </c>
      <c r="O2494" s="19">
        <v>65.470852017937204</v>
      </c>
      <c r="P2494" s="19">
        <v>17.937219730941699</v>
      </c>
    </row>
    <row r="2495" spans="1:16" ht="14.1" x14ac:dyDescent="0.5">
      <c r="A2495" t="s">
        <v>7298</v>
      </c>
      <c r="B2495" s="17" t="s">
        <v>7289</v>
      </c>
      <c r="C2495" t="s">
        <v>7283</v>
      </c>
      <c r="D2495" t="s">
        <v>7294</v>
      </c>
      <c r="E2495" t="s">
        <v>7295</v>
      </c>
      <c r="F2495" s="18">
        <v>1.8163</v>
      </c>
      <c r="G2495" s="18">
        <v>0.88009999999999999</v>
      </c>
      <c r="H2495" s="18">
        <v>0.49830000000000002</v>
      </c>
      <c r="I2495" s="18">
        <v>3.1947000000000001</v>
      </c>
      <c r="J2495" s="19">
        <v>0.56899999999999995</v>
      </c>
      <c r="K2495" s="19">
        <v>0.27500000000000002</v>
      </c>
      <c r="L2495" s="19">
        <v>0.156</v>
      </c>
      <c r="M2495" s="20">
        <v>19</v>
      </c>
      <c r="N2495" s="19">
        <v>90.134529147982093</v>
      </c>
      <c r="O2495" s="19">
        <v>62.331838565022402</v>
      </c>
      <c r="P2495" s="19">
        <v>12.1076233183857</v>
      </c>
    </row>
    <row r="2496" spans="1:16" ht="14.1" x14ac:dyDescent="0.5">
      <c r="A2496" t="s">
        <v>7299</v>
      </c>
      <c r="B2496" s="17" t="s">
        <v>7289</v>
      </c>
      <c r="C2496" t="s">
        <v>7283</v>
      </c>
      <c r="D2496" t="s">
        <v>7294</v>
      </c>
      <c r="E2496" t="s">
        <v>7295</v>
      </c>
      <c r="F2496" s="18">
        <v>1.8751</v>
      </c>
      <c r="G2496" s="18">
        <v>0.90659999999999996</v>
      </c>
      <c r="H2496" s="18">
        <v>0.53869999999999996</v>
      </c>
      <c r="I2496" s="18">
        <v>3.3203999999999998</v>
      </c>
      <c r="J2496" s="19">
        <v>0.56499999999999995</v>
      </c>
      <c r="K2496" s="19">
        <v>0.27300000000000002</v>
      </c>
      <c r="L2496" s="19">
        <v>0.16200000000000001</v>
      </c>
      <c r="M2496" s="20">
        <v>19</v>
      </c>
      <c r="N2496" s="19">
        <v>89.237668161434996</v>
      </c>
      <c r="O2496" s="19">
        <v>61.434977578475298</v>
      </c>
      <c r="P2496" s="19">
        <v>15.2466367713004</v>
      </c>
    </row>
    <row r="2497" spans="1:16" ht="14.1" x14ac:dyDescent="0.5">
      <c r="A2497" t="s">
        <v>7300</v>
      </c>
      <c r="B2497" s="17" t="s">
        <v>7289</v>
      </c>
      <c r="C2497" t="s">
        <v>7283</v>
      </c>
      <c r="D2497" t="s">
        <v>7294</v>
      </c>
      <c r="E2497" t="s">
        <v>7295</v>
      </c>
      <c r="F2497" s="18">
        <v>1.6365000000000001</v>
      </c>
      <c r="G2497" s="18">
        <v>0.88700000000000001</v>
      </c>
      <c r="H2497" s="18">
        <v>0.86809999999999998</v>
      </c>
      <c r="I2497" s="18">
        <v>3.3915000000000002</v>
      </c>
      <c r="J2497" s="19">
        <v>0.48299999999999998</v>
      </c>
      <c r="K2497" s="19">
        <v>0.26200000000000001</v>
      </c>
      <c r="L2497" s="19">
        <v>0.25600000000000001</v>
      </c>
      <c r="M2497" s="20">
        <v>19</v>
      </c>
      <c r="N2497" s="19">
        <v>66.816143497757807</v>
      </c>
      <c r="O2497" s="19">
        <v>58.295964125560502</v>
      </c>
      <c r="P2497" s="19">
        <v>38.116591928251097</v>
      </c>
    </row>
    <row r="2498" spans="1:16" ht="14.1" x14ac:dyDescent="0.5">
      <c r="A2498" t="s">
        <v>7301</v>
      </c>
      <c r="B2498" s="17" t="s">
        <v>7289</v>
      </c>
      <c r="C2498" t="s">
        <v>7283</v>
      </c>
      <c r="D2498" t="s">
        <v>7294</v>
      </c>
      <c r="E2498" t="s">
        <v>7295</v>
      </c>
      <c r="F2498" s="18">
        <v>1.7930999999999999</v>
      </c>
      <c r="G2498" s="18">
        <v>1.0182</v>
      </c>
      <c r="H2498" s="18">
        <v>0.63</v>
      </c>
      <c r="I2498" s="18">
        <v>3.4413</v>
      </c>
      <c r="J2498" s="19">
        <v>0.52100000000000002</v>
      </c>
      <c r="K2498" s="19">
        <v>0.29599999999999999</v>
      </c>
      <c r="L2498" s="19">
        <v>0.183</v>
      </c>
      <c r="M2498" s="20">
        <v>19</v>
      </c>
      <c r="N2498" s="19">
        <v>77.130044843049305</v>
      </c>
      <c r="O2498" s="19">
        <v>66.816143497757807</v>
      </c>
      <c r="P2498" s="19">
        <v>18.385650224215201</v>
      </c>
    </row>
    <row r="2499" spans="1:16" ht="14.1" x14ac:dyDescent="0.5">
      <c r="A2499" t="s">
        <v>7302</v>
      </c>
      <c r="B2499" s="17" t="s">
        <v>7289</v>
      </c>
      <c r="C2499" t="s">
        <v>7283</v>
      </c>
      <c r="D2499" t="s">
        <v>7294</v>
      </c>
      <c r="E2499" t="s">
        <v>7295</v>
      </c>
      <c r="F2499" s="18">
        <v>1.8702000000000001</v>
      </c>
      <c r="G2499" s="18">
        <v>0.91710000000000003</v>
      </c>
      <c r="H2499" s="18">
        <v>0.79859999999999998</v>
      </c>
      <c r="I2499" s="18">
        <v>3.5859999999999999</v>
      </c>
      <c r="J2499" s="19">
        <v>0.52200000000000002</v>
      </c>
      <c r="K2499" s="19">
        <v>0.25600000000000001</v>
      </c>
      <c r="L2499" s="19">
        <v>0.223</v>
      </c>
      <c r="M2499" s="20">
        <v>19</v>
      </c>
      <c r="N2499" s="19">
        <v>77.578475336322896</v>
      </c>
      <c r="O2499" s="19">
        <v>54.708520179372201</v>
      </c>
      <c r="P2499" s="19">
        <v>29.147982062780301</v>
      </c>
    </row>
    <row r="2500" spans="1:16" ht="14.1" x14ac:dyDescent="0.5">
      <c r="A2500" t="s">
        <v>7303</v>
      </c>
      <c r="B2500" s="17" t="s">
        <v>7289</v>
      </c>
      <c r="C2500" t="s">
        <v>7283</v>
      </c>
      <c r="D2500" t="s">
        <v>7294</v>
      </c>
      <c r="E2500" t="s">
        <v>7295</v>
      </c>
      <c r="F2500" s="18">
        <v>2.1324000000000001</v>
      </c>
      <c r="G2500" s="18">
        <v>1.2110000000000001</v>
      </c>
      <c r="H2500" s="18">
        <v>0.62509999999999999</v>
      </c>
      <c r="I2500" s="18">
        <v>3.9685000000000001</v>
      </c>
      <c r="J2500" s="19">
        <v>0.53700000000000003</v>
      </c>
      <c r="K2500" s="19">
        <v>0.30499999999999999</v>
      </c>
      <c r="L2500" s="19">
        <v>0.158</v>
      </c>
      <c r="M2500" s="20">
        <v>19</v>
      </c>
      <c r="N2500" s="19">
        <v>82.959641255605405</v>
      </c>
      <c r="O2500" s="19">
        <v>69.058295964125605</v>
      </c>
      <c r="P2500" s="19">
        <v>14.7982062780269</v>
      </c>
    </row>
    <row r="2501" spans="1:16" ht="14.1" x14ac:dyDescent="0.5">
      <c r="A2501" t="s">
        <v>7304</v>
      </c>
      <c r="B2501" s="17" t="s">
        <v>7289</v>
      </c>
      <c r="C2501" t="s">
        <v>7283</v>
      </c>
      <c r="D2501" t="s">
        <v>7290</v>
      </c>
      <c r="E2501" t="s">
        <v>7291</v>
      </c>
      <c r="F2501" s="18">
        <v>11.55</v>
      </c>
      <c r="G2501" s="18">
        <v>5.86</v>
      </c>
      <c r="H2501" s="18">
        <v>1.34</v>
      </c>
      <c r="I2501" s="18">
        <v>18.760000000000002</v>
      </c>
      <c r="J2501" s="19">
        <v>0.61599999999999999</v>
      </c>
      <c r="K2501" s="19">
        <v>0.312</v>
      </c>
      <c r="L2501" s="19">
        <v>7.0999999999999994E-2</v>
      </c>
      <c r="M2501" s="20">
        <v>25</v>
      </c>
      <c r="N2501" s="19">
        <v>90.582959641255599</v>
      </c>
      <c r="O2501" s="19">
        <v>60.089686098654703</v>
      </c>
      <c r="P2501" s="19">
        <v>0</v>
      </c>
    </row>
    <row r="2502" spans="1:16" ht="14.1" x14ac:dyDescent="0.5">
      <c r="A2502" t="s">
        <v>7305</v>
      </c>
      <c r="B2502" s="17" t="s">
        <v>7289</v>
      </c>
      <c r="C2502" t="s">
        <v>7283</v>
      </c>
      <c r="D2502" t="s">
        <v>7290</v>
      </c>
      <c r="E2502" t="s">
        <v>7291</v>
      </c>
      <c r="F2502" s="18">
        <v>12.79</v>
      </c>
      <c r="G2502" s="18">
        <v>6</v>
      </c>
      <c r="H2502" s="18">
        <v>2.12</v>
      </c>
      <c r="I2502" s="18">
        <v>20.92</v>
      </c>
      <c r="J2502" s="19">
        <v>0.61099999999999999</v>
      </c>
      <c r="K2502" s="19">
        <v>0.28699999999999998</v>
      </c>
      <c r="L2502" s="19">
        <v>0.10100000000000001</v>
      </c>
      <c r="M2502" s="20">
        <v>26</v>
      </c>
      <c r="N2502" s="19">
        <v>96.412556053811699</v>
      </c>
      <c r="O2502" s="19">
        <v>43.0493273542601</v>
      </c>
      <c r="P2502" s="19">
        <v>4.03587443946188</v>
      </c>
    </row>
    <row r="2503" spans="1:16" ht="14.1" x14ac:dyDescent="0.5">
      <c r="A2503" t="s">
        <v>7306</v>
      </c>
      <c r="B2503" s="17" t="s">
        <v>7307</v>
      </c>
      <c r="C2503" t="s">
        <v>2456</v>
      </c>
      <c r="D2503" t="s">
        <v>7308</v>
      </c>
      <c r="E2503" t="s">
        <v>7309</v>
      </c>
      <c r="F2503" s="18">
        <v>274.50979999999998</v>
      </c>
      <c r="G2503" s="18">
        <v>980.39215999999999</v>
      </c>
      <c r="H2503" s="18">
        <v>549.01960999999994</v>
      </c>
      <c r="I2503" s="18">
        <v>1803.92157</v>
      </c>
      <c r="J2503" s="19">
        <v>0.1522</v>
      </c>
      <c r="K2503" s="19">
        <v>0.54349999999999998</v>
      </c>
      <c r="L2503" s="19">
        <v>0.30430000000000001</v>
      </c>
      <c r="M2503" s="20">
        <v>31</v>
      </c>
      <c r="N2503" s="19">
        <v>63.228699551569498</v>
      </c>
      <c r="O2503" s="19">
        <v>33.1838565022422</v>
      </c>
      <c r="P2503" s="19">
        <v>73.991031390134495</v>
      </c>
    </row>
    <row r="2504" spans="1:16" ht="14.1" x14ac:dyDescent="0.5">
      <c r="A2504" t="s">
        <v>7310</v>
      </c>
      <c r="B2504" s="17" t="s">
        <v>7307</v>
      </c>
      <c r="C2504" t="s">
        <v>2456</v>
      </c>
      <c r="D2504" t="s">
        <v>7311</v>
      </c>
      <c r="E2504" t="s">
        <v>7312</v>
      </c>
      <c r="F2504" s="18">
        <v>401.96078</v>
      </c>
      <c r="G2504" s="18">
        <v>972.54902000000004</v>
      </c>
      <c r="H2504" s="18">
        <v>592.15686000000005</v>
      </c>
      <c r="I2504" s="18">
        <v>1966.6666700000001</v>
      </c>
      <c r="J2504" s="19">
        <v>0.2044</v>
      </c>
      <c r="K2504" s="19">
        <v>0.4945</v>
      </c>
      <c r="L2504" s="19">
        <v>0.30109999999999998</v>
      </c>
      <c r="M2504" s="20">
        <v>31</v>
      </c>
      <c r="N2504" s="19">
        <v>74.4394618834081</v>
      </c>
      <c r="O2504" s="19">
        <v>23.766816143497799</v>
      </c>
      <c r="P2504" s="19">
        <v>72.645739910313907</v>
      </c>
    </row>
    <row r="2505" spans="1:16" ht="14.1" x14ac:dyDescent="0.5">
      <c r="A2505" t="s">
        <v>7313</v>
      </c>
      <c r="B2505" s="17" t="s">
        <v>7307</v>
      </c>
      <c r="C2505" t="s">
        <v>2456</v>
      </c>
      <c r="D2505" t="s">
        <v>7314</v>
      </c>
      <c r="E2505" t="s">
        <v>7315</v>
      </c>
      <c r="F2505" s="18">
        <v>700</v>
      </c>
      <c r="G2505" s="18">
        <v>937</v>
      </c>
      <c r="H2505" s="18">
        <v>366</v>
      </c>
      <c r="I2505" s="18">
        <v>2003</v>
      </c>
      <c r="J2505" s="19">
        <v>0.34949999999999998</v>
      </c>
      <c r="K2505" s="19">
        <v>0.46779999999999999</v>
      </c>
      <c r="L2505" s="19">
        <v>0.1827</v>
      </c>
      <c r="M2505" s="20">
        <v>31</v>
      </c>
      <c r="N2505" s="19">
        <v>94.170403587444</v>
      </c>
      <c r="O2505" s="19">
        <v>18.385650224215201</v>
      </c>
      <c r="P2505" s="19">
        <v>33.1838565022422</v>
      </c>
    </row>
    <row r="2506" spans="1:16" ht="14.1" x14ac:dyDescent="0.5">
      <c r="A2506" t="s">
        <v>7316</v>
      </c>
      <c r="B2506" s="17" t="s">
        <v>7307</v>
      </c>
      <c r="C2506" t="s">
        <v>2456</v>
      </c>
      <c r="D2506" t="s">
        <v>7317</v>
      </c>
      <c r="E2506" t="s">
        <v>7318</v>
      </c>
      <c r="F2506" s="18">
        <v>1163.9285299999999</v>
      </c>
      <c r="G2506" s="18">
        <v>1237.9886899999999</v>
      </c>
      <c r="H2506" s="18">
        <v>709.88706999999999</v>
      </c>
      <c r="I2506" s="18">
        <v>3111.80429</v>
      </c>
      <c r="J2506" s="19">
        <v>0.374</v>
      </c>
      <c r="K2506" s="19">
        <v>0.39779999999999999</v>
      </c>
      <c r="L2506" s="19">
        <v>0.2281</v>
      </c>
      <c r="M2506" s="20">
        <v>31</v>
      </c>
      <c r="N2506" s="19">
        <v>96.412556053811699</v>
      </c>
      <c r="O2506" s="19">
        <v>9.8654708520179408</v>
      </c>
      <c r="P2506" s="19">
        <v>55.605381165919297</v>
      </c>
    </row>
    <row r="2507" spans="1:16" ht="14.1" x14ac:dyDescent="0.5">
      <c r="A2507" t="s">
        <v>7319</v>
      </c>
      <c r="B2507" s="17" t="s">
        <v>7307</v>
      </c>
      <c r="C2507" t="s">
        <v>2456</v>
      </c>
      <c r="D2507" t="s">
        <v>7311</v>
      </c>
      <c r="E2507" t="s">
        <v>7312</v>
      </c>
      <c r="F2507" s="18">
        <v>603.92156999999997</v>
      </c>
      <c r="G2507" s="18">
        <v>1592.1568600000001</v>
      </c>
      <c r="H2507" s="18">
        <v>923.52940999999998</v>
      </c>
      <c r="I2507" s="18">
        <v>3119.6078400000001</v>
      </c>
      <c r="J2507" s="19">
        <v>0.19359999999999999</v>
      </c>
      <c r="K2507" s="19">
        <v>0.51039999999999996</v>
      </c>
      <c r="L2507" s="19">
        <v>0.29599999999999999</v>
      </c>
      <c r="M2507" s="20">
        <v>31</v>
      </c>
      <c r="N2507" s="19">
        <v>72.197309417040401</v>
      </c>
      <c r="O2507" s="19">
        <v>26.008968609865502</v>
      </c>
      <c r="P2507" s="19">
        <v>71.748878923766796</v>
      </c>
    </row>
    <row r="2508" spans="1:16" ht="14.1" x14ac:dyDescent="0.5">
      <c r="A2508" t="s">
        <v>7320</v>
      </c>
      <c r="B2508" s="17" t="s">
        <v>7307</v>
      </c>
      <c r="C2508" t="s">
        <v>2456</v>
      </c>
      <c r="D2508" t="s">
        <v>7321</v>
      </c>
      <c r="E2508" t="s">
        <v>7322</v>
      </c>
      <c r="F2508" s="18">
        <v>613</v>
      </c>
      <c r="G2508" s="18">
        <v>1881</v>
      </c>
      <c r="H2508" s="18">
        <v>827</v>
      </c>
      <c r="I2508" s="18">
        <v>3321</v>
      </c>
      <c r="J2508" s="19">
        <v>0.18459999999999999</v>
      </c>
      <c r="K2508" s="19">
        <v>0.56640000000000001</v>
      </c>
      <c r="L2508" s="19">
        <v>0.249</v>
      </c>
      <c r="M2508" s="20">
        <v>31</v>
      </c>
      <c r="N2508" s="19">
        <v>69.955156950672603</v>
      </c>
      <c r="O2508" s="19">
        <v>37.219730941704</v>
      </c>
      <c r="P2508" s="19">
        <v>58.295964125560502</v>
      </c>
    </row>
    <row r="2509" spans="1:16" ht="14.1" x14ac:dyDescent="0.5">
      <c r="A2509" t="s">
        <v>7323</v>
      </c>
      <c r="B2509" s="17" t="s">
        <v>7307</v>
      </c>
      <c r="C2509" t="s">
        <v>2456</v>
      </c>
      <c r="D2509" t="s">
        <v>7317</v>
      </c>
      <c r="E2509" t="s">
        <v>7318</v>
      </c>
      <c r="F2509" s="18">
        <v>1338.86546</v>
      </c>
      <c r="G2509" s="18">
        <v>1476.8869</v>
      </c>
      <c r="H2509" s="18">
        <v>790.03404999999998</v>
      </c>
      <c r="I2509" s="18">
        <v>3605.7864100000002</v>
      </c>
      <c r="J2509" s="19">
        <v>0.37130000000000002</v>
      </c>
      <c r="K2509" s="19">
        <v>0.40960000000000002</v>
      </c>
      <c r="L2509" s="19">
        <v>0.21909999999999999</v>
      </c>
      <c r="M2509" s="20">
        <v>31</v>
      </c>
      <c r="N2509" s="19">
        <v>95.964125560538093</v>
      </c>
      <c r="O2509" s="19">
        <v>11.2107623318386</v>
      </c>
      <c r="P2509" s="19">
        <v>52.914798206278</v>
      </c>
    </row>
    <row r="2510" spans="1:16" ht="14.1" x14ac:dyDescent="0.5">
      <c r="A2510" t="s">
        <v>7324</v>
      </c>
      <c r="B2510" s="17" t="s">
        <v>7307</v>
      </c>
      <c r="C2510" t="s">
        <v>2456</v>
      </c>
      <c r="D2510" t="s">
        <v>7314</v>
      </c>
      <c r="E2510" t="s">
        <v>7315</v>
      </c>
      <c r="F2510" s="18">
        <v>1094</v>
      </c>
      <c r="G2510" s="18">
        <v>2011</v>
      </c>
      <c r="H2510" s="18">
        <v>821</v>
      </c>
      <c r="I2510" s="18">
        <v>3926</v>
      </c>
      <c r="J2510" s="19">
        <v>0.2787</v>
      </c>
      <c r="K2510" s="19">
        <v>0.51219999999999999</v>
      </c>
      <c r="L2510" s="19">
        <v>0.20910000000000001</v>
      </c>
      <c r="M2510" s="20">
        <v>32</v>
      </c>
      <c r="N2510" s="19">
        <v>90.134529147982093</v>
      </c>
      <c r="O2510" s="19">
        <v>10.762331838565</v>
      </c>
      <c r="P2510" s="19">
        <v>52.017937219730896</v>
      </c>
    </row>
    <row r="2511" spans="1:16" ht="14.1" x14ac:dyDescent="0.5">
      <c r="A2511" t="s">
        <v>7325</v>
      </c>
      <c r="B2511" s="17" t="s">
        <v>7307</v>
      </c>
      <c r="C2511" t="s">
        <v>2456</v>
      </c>
      <c r="D2511" t="s">
        <v>7317</v>
      </c>
      <c r="E2511" t="s">
        <v>7318</v>
      </c>
      <c r="F2511" s="18">
        <v>1508.62158</v>
      </c>
      <c r="G2511" s="18">
        <v>1759.1930400000001</v>
      </c>
      <c r="H2511" s="18">
        <v>920.29520000000002</v>
      </c>
      <c r="I2511" s="18">
        <v>4188.1098199999997</v>
      </c>
      <c r="J2511" s="19">
        <v>0.36020000000000002</v>
      </c>
      <c r="K2511" s="19">
        <v>0.42</v>
      </c>
      <c r="L2511" s="19">
        <v>0.21970000000000001</v>
      </c>
      <c r="M2511" s="20">
        <v>32</v>
      </c>
      <c r="N2511" s="19">
        <v>99.551569506726494</v>
      </c>
      <c r="O2511" s="19">
        <v>2.2421524663677102</v>
      </c>
      <c r="P2511" s="19">
        <v>58.7443946188341</v>
      </c>
    </row>
    <row r="2512" spans="1:16" ht="14.1" x14ac:dyDescent="0.5">
      <c r="A2512" t="s">
        <v>7326</v>
      </c>
      <c r="B2512" s="17" t="s">
        <v>7307</v>
      </c>
      <c r="C2512" t="s">
        <v>2456</v>
      </c>
      <c r="D2512" t="s">
        <v>7314</v>
      </c>
      <c r="E2512" t="s">
        <v>7315</v>
      </c>
      <c r="F2512" s="18">
        <v>1195</v>
      </c>
      <c r="G2512" s="18">
        <v>2344</v>
      </c>
      <c r="H2512" s="18">
        <v>963</v>
      </c>
      <c r="I2512" s="18">
        <v>4502</v>
      </c>
      <c r="J2512" s="19">
        <v>0.26540000000000002</v>
      </c>
      <c r="K2512" s="19">
        <v>0.52070000000000005</v>
      </c>
      <c r="L2512" s="19">
        <v>0.21390000000000001</v>
      </c>
      <c r="M2512" s="20">
        <v>32</v>
      </c>
      <c r="N2512" s="19">
        <v>88.789237668161405</v>
      </c>
      <c r="O2512" s="19">
        <v>13.004484304932699</v>
      </c>
      <c r="P2512" s="19">
        <v>55.605381165919297</v>
      </c>
    </row>
    <row r="2513" spans="1:16" ht="14.1" x14ac:dyDescent="0.5">
      <c r="A2513" t="s">
        <v>7327</v>
      </c>
      <c r="B2513" s="17" t="s">
        <v>7307</v>
      </c>
      <c r="C2513" t="s">
        <v>2456</v>
      </c>
      <c r="D2513" t="s">
        <v>7317</v>
      </c>
      <c r="E2513" t="s">
        <v>7318</v>
      </c>
      <c r="F2513" s="18">
        <v>1514.35663</v>
      </c>
      <c r="G2513" s="18">
        <v>1980.84528</v>
      </c>
      <c r="H2513" s="18">
        <v>1029.7137299999999</v>
      </c>
      <c r="I2513" s="18">
        <v>4524.9156499999999</v>
      </c>
      <c r="J2513" s="19">
        <v>0.3347</v>
      </c>
      <c r="K2513" s="19">
        <v>0.43780000000000002</v>
      </c>
      <c r="L2513" s="19">
        <v>0.2276</v>
      </c>
      <c r="M2513" s="20">
        <v>32</v>
      </c>
      <c r="N2513" s="19">
        <v>98.206278026905807</v>
      </c>
      <c r="O2513" s="19">
        <v>3.1390134529148002</v>
      </c>
      <c r="P2513" s="19">
        <v>64.573991031390094</v>
      </c>
    </row>
    <row r="2514" spans="1:16" ht="14.1" x14ac:dyDescent="0.5">
      <c r="A2514" t="s">
        <v>7328</v>
      </c>
      <c r="B2514" s="17" t="s">
        <v>7307</v>
      </c>
      <c r="C2514" t="s">
        <v>2456</v>
      </c>
      <c r="D2514" t="s">
        <v>7317</v>
      </c>
      <c r="E2514" t="s">
        <v>7318</v>
      </c>
      <c r="F2514" s="18">
        <v>1701.22846</v>
      </c>
      <c r="G2514" s="18">
        <v>2046.1071300000001</v>
      </c>
      <c r="H2514" s="18">
        <v>1032.88401</v>
      </c>
      <c r="I2514" s="18">
        <v>4780.2196000000004</v>
      </c>
      <c r="J2514" s="19">
        <v>0.35589999999999999</v>
      </c>
      <c r="K2514" s="19">
        <v>0.42799999999999999</v>
      </c>
      <c r="L2514" s="19">
        <v>0.21609999999999999</v>
      </c>
      <c r="M2514" s="20">
        <v>32</v>
      </c>
      <c r="N2514" s="19">
        <v>99.103139013452903</v>
      </c>
      <c r="O2514" s="19">
        <v>2.6905829596412598</v>
      </c>
      <c r="P2514" s="19">
        <v>56.9506726457399</v>
      </c>
    </row>
    <row r="2515" spans="1:16" ht="14.1" x14ac:dyDescent="0.5">
      <c r="A2515" t="s">
        <v>7329</v>
      </c>
      <c r="B2515" s="17" t="s">
        <v>7307</v>
      </c>
      <c r="C2515" t="s">
        <v>2456</v>
      </c>
      <c r="D2515" t="s">
        <v>7314</v>
      </c>
      <c r="E2515" t="s">
        <v>7315</v>
      </c>
      <c r="F2515" s="18">
        <v>1399</v>
      </c>
      <c r="G2515" s="18">
        <v>3084</v>
      </c>
      <c r="H2515" s="18">
        <v>1281</v>
      </c>
      <c r="I2515" s="18">
        <v>5764</v>
      </c>
      <c r="J2515" s="19">
        <v>0.2427</v>
      </c>
      <c r="K2515" s="19">
        <v>0.53500000000000003</v>
      </c>
      <c r="L2515" s="19">
        <v>0.22220000000000001</v>
      </c>
      <c r="M2515" s="20">
        <v>32</v>
      </c>
      <c r="N2515" s="19">
        <v>84.753363228699598</v>
      </c>
      <c r="O2515" s="19">
        <v>14.7982062780269</v>
      </c>
      <c r="P2515" s="19">
        <v>62.331838565022402</v>
      </c>
    </row>
    <row r="2516" spans="1:16" ht="14.1" x14ac:dyDescent="0.5">
      <c r="A2516" t="s">
        <v>7330</v>
      </c>
      <c r="B2516" s="17" t="s">
        <v>7307</v>
      </c>
      <c r="C2516" t="s">
        <v>2456</v>
      </c>
      <c r="D2516" t="s">
        <v>7314</v>
      </c>
      <c r="E2516" t="s">
        <v>7315</v>
      </c>
      <c r="F2516" s="18">
        <v>1505</v>
      </c>
      <c r="G2516" s="18">
        <v>3562</v>
      </c>
      <c r="H2516" s="18">
        <v>1461</v>
      </c>
      <c r="I2516" s="18">
        <v>6528</v>
      </c>
      <c r="J2516" s="19">
        <v>0.23050000000000001</v>
      </c>
      <c r="K2516" s="19">
        <v>0.54559999999999997</v>
      </c>
      <c r="L2516" s="19">
        <v>0.2238</v>
      </c>
      <c r="M2516" s="20">
        <v>32</v>
      </c>
      <c r="N2516" s="19">
        <v>82.5112107623318</v>
      </c>
      <c r="O2516" s="19">
        <v>16.5919282511211</v>
      </c>
      <c r="P2516" s="19">
        <v>63.228699551569498</v>
      </c>
    </row>
    <row r="2517" spans="1:16" ht="14.1" x14ac:dyDescent="0.5">
      <c r="A2517" t="s">
        <v>7331</v>
      </c>
      <c r="B2517" s="17" t="s">
        <v>7307</v>
      </c>
      <c r="C2517" t="s">
        <v>2456</v>
      </c>
      <c r="D2517" t="s">
        <v>7332</v>
      </c>
      <c r="E2517" t="s">
        <v>7333</v>
      </c>
      <c r="F2517" s="18">
        <v>1459.01639</v>
      </c>
      <c r="G2517" s="18">
        <v>3449.1803300000001</v>
      </c>
      <c r="H2517" s="18">
        <v>1760.6557399999999</v>
      </c>
      <c r="I2517" s="18">
        <v>6668.8524600000001</v>
      </c>
      <c r="J2517" s="19">
        <v>0.21879999999999999</v>
      </c>
      <c r="K2517" s="19">
        <v>0.51719999999999999</v>
      </c>
      <c r="L2517" s="19">
        <v>0.26400000000000001</v>
      </c>
      <c r="M2517" s="20">
        <v>32</v>
      </c>
      <c r="N2517" s="19">
        <v>80.717488789237706</v>
      </c>
      <c r="O2517" s="19">
        <v>11.2107623318386</v>
      </c>
      <c r="P2517" s="19">
        <v>78.026905829596402</v>
      </c>
    </row>
    <row r="2518" spans="1:16" ht="14.1" x14ac:dyDescent="0.5">
      <c r="A2518" t="s">
        <v>7334</v>
      </c>
      <c r="B2518" s="17" t="s">
        <v>7307</v>
      </c>
      <c r="C2518" t="s">
        <v>2456</v>
      </c>
      <c r="D2518" t="s">
        <v>7311</v>
      </c>
      <c r="E2518" t="s">
        <v>7312</v>
      </c>
      <c r="F2518" s="18">
        <v>1488.2352900000001</v>
      </c>
      <c r="G2518" s="18">
        <v>3996.07843</v>
      </c>
      <c r="H2518" s="18">
        <v>1333.3333299999999</v>
      </c>
      <c r="I2518" s="18">
        <v>6817.6470600000002</v>
      </c>
      <c r="J2518" s="19">
        <v>0.21829999999999999</v>
      </c>
      <c r="K2518" s="19">
        <v>0.58609999999999995</v>
      </c>
      <c r="L2518" s="19">
        <v>0.1956</v>
      </c>
      <c r="M2518" s="20">
        <v>32</v>
      </c>
      <c r="N2518" s="19">
        <v>79.820627802690595</v>
      </c>
      <c r="O2518" s="19">
        <v>24.215246636771301</v>
      </c>
      <c r="P2518" s="19">
        <v>40.358744394618803</v>
      </c>
    </row>
    <row r="2519" spans="1:16" ht="14.1" x14ac:dyDescent="0.5">
      <c r="A2519" t="s">
        <v>7335</v>
      </c>
      <c r="B2519" s="17" t="s">
        <v>7307</v>
      </c>
      <c r="C2519" t="s">
        <v>2456</v>
      </c>
      <c r="D2519" t="s">
        <v>7336</v>
      </c>
      <c r="E2519" t="s">
        <v>7337</v>
      </c>
      <c r="F2519" s="18">
        <v>1800</v>
      </c>
      <c r="G2519" s="18">
        <v>3290.0990099999999</v>
      </c>
      <c r="H2519" s="18">
        <v>2330.0329999999999</v>
      </c>
      <c r="I2519" s="18">
        <v>7420.1320100000003</v>
      </c>
      <c r="J2519" s="19">
        <v>0.24260000000000001</v>
      </c>
      <c r="K2519" s="19">
        <v>0.44340000000000002</v>
      </c>
      <c r="L2519" s="19">
        <v>0.314</v>
      </c>
      <c r="M2519" s="20">
        <v>32</v>
      </c>
      <c r="N2519" s="19">
        <v>84.304932735425993</v>
      </c>
      <c r="O2519" s="19">
        <v>4.03587443946188</v>
      </c>
      <c r="P2519" s="19">
        <v>90.134529147982093</v>
      </c>
    </row>
    <row r="2520" spans="1:16" ht="14.1" x14ac:dyDescent="0.5">
      <c r="A2520" t="s">
        <v>7338</v>
      </c>
      <c r="B2520" s="17" t="s">
        <v>7307</v>
      </c>
      <c r="C2520" t="s">
        <v>2456</v>
      </c>
      <c r="D2520" t="s">
        <v>7332</v>
      </c>
      <c r="E2520" t="s">
        <v>7333</v>
      </c>
      <c r="F2520" s="18">
        <v>1390.4761900000001</v>
      </c>
      <c r="G2520" s="18">
        <v>4079.36508</v>
      </c>
      <c r="H2520" s="18">
        <v>2111.1111099999998</v>
      </c>
      <c r="I2520" s="18">
        <v>7580.9523799999997</v>
      </c>
      <c r="J2520" s="19">
        <v>0.18340000000000001</v>
      </c>
      <c r="K2520" s="19">
        <v>0.53810000000000002</v>
      </c>
      <c r="L2520" s="19">
        <v>0.27850000000000003</v>
      </c>
      <c r="M2520" s="20">
        <v>32</v>
      </c>
      <c r="N2520" s="19">
        <v>73.991031390134495</v>
      </c>
      <c r="O2520" s="19">
        <v>15.2466367713004</v>
      </c>
      <c r="P2520" s="19">
        <v>84.753363228699598</v>
      </c>
    </row>
    <row r="2521" spans="1:16" ht="14.1" x14ac:dyDescent="0.5">
      <c r="A2521" t="s">
        <v>7339</v>
      </c>
      <c r="B2521" s="17" t="s">
        <v>7307</v>
      </c>
      <c r="C2521" t="s">
        <v>2456</v>
      </c>
      <c r="D2521" t="s">
        <v>7340</v>
      </c>
      <c r="E2521" t="s">
        <v>7341</v>
      </c>
      <c r="F2521" s="18">
        <v>2256.1151100000002</v>
      </c>
      <c r="G2521" s="18">
        <v>3817.7458000000001</v>
      </c>
      <c r="H2521" s="18">
        <v>1555.15588</v>
      </c>
      <c r="I2521" s="18">
        <v>7629.0167899999997</v>
      </c>
      <c r="J2521" s="19">
        <v>0.29570000000000002</v>
      </c>
      <c r="K2521" s="19">
        <v>0.50039999999999996</v>
      </c>
      <c r="L2521" s="19">
        <v>0.20380000000000001</v>
      </c>
      <c r="M2521" s="20">
        <v>32</v>
      </c>
      <c r="N2521" s="19">
        <v>92.825112107623298</v>
      </c>
      <c r="O2521" s="19">
        <v>9.8654708520179408</v>
      </c>
      <c r="P2521" s="19">
        <v>47.533632286995498</v>
      </c>
    </row>
    <row r="2522" spans="1:16" ht="14.1" x14ac:dyDescent="0.5">
      <c r="A2522" t="s">
        <v>7342</v>
      </c>
      <c r="B2522" s="17" t="s">
        <v>7307</v>
      </c>
      <c r="C2522" t="s">
        <v>2456</v>
      </c>
      <c r="D2522" t="s">
        <v>7343</v>
      </c>
      <c r="E2522" t="s">
        <v>7344</v>
      </c>
      <c r="F2522" s="18">
        <v>1029.8642500000001</v>
      </c>
      <c r="G2522" s="18">
        <v>3030.5279</v>
      </c>
      <c r="H2522" s="18">
        <v>3635.7466100000001</v>
      </c>
      <c r="I2522" s="18">
        <v>7696.1387599999998</v>
      </c>
      <c r="J2522" s="19">
        <v>0.1338</v>
      </c>
      <c r="K2522" s="19">
        <v>0.39379999999999998</v>
      </c>
      <c r="L2522" s="19">
        <v>0.47239999999999999</v>
      </c>
      <c r="M2522" s="20">
        <v>32</v>
      </c>
      <c r="N2522" s="19">
        <v>65.022421524663699</v>
      </c>
      <c r="O2522" s="19">
        <v>0.89686098654708502</v>
      </c>
      <c r="P2522" s="19">
        <v>98.654708520179398</v>
      </c>
    </row>
    <row r="2523" spans="1:16" ht="14.1" x14ac:dyDescent="0.5">
      <c r="A2523" t="s">
        <v>7345</v>
      </c>
      <c r="B2523" s="17" t="s">
        <v>7307</v>
      </c>
      <c r="C2523" t="s">
        <v>2456</v>
      </c>
      <c r="D2523" t="s">
        <v>7346</v>
      </c>
      <c r="E2523" t="s">
        <v>7347</v>
      </c>
      <c r="F2523" s="18">
        <v>1740</v>
      </c>
      <c r="G2523" s="18">
        <v>4070</v>
      </c>
      <c r="H2523" s="18">
        <v>2020</v>
      </c>
      <c r="I2523" s="18">
        <v>7830</v>
      </c>
      <c r="J2523" s="19">
        <v>0.22220000000000001</v>
      </c>
      <c r="K2523" s="19">
        <v>0.51980000000000004</v>
      </c>
      <c r="L2523" s="19">
        <v>0.25800000000000001</v>
      </c>
      <c r="M2523" s="20">
        <v>32</v>
      </c>
      <c r="N2523" s="19">
        <v>81.165919282511197</v>
      </c>
      <c r="O2523" s="19">
        <v>12.556053811659201</v>
      </c>
      <c r="P2523" s="19">
        <v>74.887892376681606</v>
      </c>
    </row>
    <row r="2524" spans="1:16" ht="14.1" x14ac:dyDescent="0.5">
      <c r="A2524" t="s">
        <v>7348</v>
      </c>
      <c r="B2524" s="17" t="s">
        <v>7307</v>
      </c>
      <c r="C2524" t="s">
        <v>2456</v>
      </c>
      <c r="D2524" t="s">
        <v>7340</v>
      </c>
      <c r="E2524" t="s">
        <v>7341</v>
      </c>
      <c r="F2524" s="18">
        <v>1932.2807</v>
      </c>
      <c r="G2524" s="18">
        <v>3876.84211</v>
      </c>
      <c r="H2524" s="18">
        <v>2045.6140399999999</v>
      </c>
      <c r="I2524" s="18">
        <v>7854.7368399999996</v>
      </c>
      <c r="J2524" s="19">
        <v>0.246</v>
      </c>
      <c r="K2524" s="19">
        <v>0.49359999999999998</v>
      </c>
      <c r="L2524" s="19">
        <v>0.26040000000000002</v>
      </c>
      <c r="M2524" s="20">
        <v>33</v>
      </c>
      <c r="N2524" s="19">
        <v>91.071428571428598</v>
      </c>
      <c r="O2524" s="19">
        <v>4.91071428571429</v>
      </c>
      <c r="P2524" s="19">
        <v>77.232142857142904</v>
      </c>
    </row>
    <row r="2525" spans="1:16" ht="14.1" x14ac:dyDescent="0.5">
      <c r="A2525" t="s">
        <v>7349</v>
      </c>
      <c r="B2525" s="17" t="s">
        <v>7307</v>
      </c>
      <c r="C2525" t="s">
        <v>2456</v>
      </c>
      <c r="D2525" t="s">
        <v>7350</v>
      </c>
      <c r="E2525" t="s">
        <v>7351</v>
      </c>
      <c r="F2525" s="18">
        <v>2380.30303</v>
      </c>
      <c r="G2525" s="18">
        <v>4120.5387199999996</v>
      </c>
      <c r="H2525" s="18">
        <v>2595.1178500000001</v>
      </c>
      <c r="I2525" s="18">
        <v>9095.9596000000001</v>
      </c>
      <c r="J2525" s="19">
        <v>0.26169999999999999</v>
      </c>
      <c r="K2525" s="19">
        <v>0.45300000000000001</v>
      </c>
      <c r="L2525" s="19">
        <v>0.2853</v>
      </c>
      <c r="M2525" s="20">
        <v>33</v>
      </c>
      <c r="N2525" s="19">
        <v>93.303571428571402</v>
      </c>
      <c r="O2525" s="19">
        <v>2.6785714285714302</v>
      </c>
      <c r="P2525" s="19">
        <v>87.946428571428598</v>
      </c>
    </row>
    <row r="2526" spans="1:16" ht="14.1" x14ac:dyDescent="0.5">
      <c r="A2526" t="s">
        <v>7352</v>
      </c>
      <c r="B2526" s="17" t="s">
        <v>7307</v>
      </c>
      <c r="C2526" t="s">
        <v>2456</v>
      </c>
      <c r="D2526" t="s">
        <v>7353</v>
      </c>
      <c r="E2526" t="s">
        <v>7354</v>
      </c>
      <c r="F2526" s="18">
        <v>1840</v>
      </c>
      <c r="G2526" s="18">
        <v>6413.3333300000004</v>
      </c>
      <c r="H2526" s="18">
        <v>1906.6666700000001</v>
      </c>
      <c r="I2526" s="18">
        <v>10160</v>
      </c>
      <c r="J2526" s="19">
        <v>0.18110000000000001</v>
      </c>
      <c r="K2526" s="19">
        <v>0.63119999999999998</v>
      </c>
      <c r="L2526" s="19">
        <v>0.18770000000000001</v>
      </c>
      <c r="M2526" s="20">
        <v>33</v>
      </c>
      <c r="N2526" s="19">
        <v>79.910714285714306</v>
      </c>
      <c r="O2526" s="19">
        <v>37.5</v>
      </c>
      <c r="P2526" s="19">
        <v>39.732142857142897</v>
      </c>
    </row>
    <row r="2527" spans="1:16" ht="14.1" x14ac:dyDescent="0.5">
      <c r="A2527" t="s">
        <v>7355</v>
      </c>
      <c r="B2527" s="17" t="s">
        <v>7307</v>
      </c>
      <c r="C2527" t="s">
        <v>2456</v>
      </c>
      <c r="D2527" t="s">
        <v>7356</v>
      </c>
      <c r="E2527" t="s">
        <v>7357</v>
      </c>
      <c r="F2527" s="18">
        <v>2211.3333299999999</v>
      </c>
      <c r="G2527" s="18">
        <v>5601.3333300000004</v>
      </c>
      <c r="H2527" s="18">
        <v>2487</v>
      </c>
      <c r="I2527" s="18">
        <v>10299.666670000001</v>
      </c>
      <c r="J2527" s="19">
        <v>0.2147</v>
      </c>
      <c r="K2527" s="19">
        <v>0.54379999999999995</v>
      </c>
      <c r="L2527" s="19">
        <v>0.24149999999999999</v>
      </c>
      <c r="M2527" s="20">
        <v>33</v>
      </c>
      <c r="N2527" s="19">
        <v>87.5</v>
      </c>
      <c r="O2527" s="19">
        <v>13.3928571428571</v>
      </c>
      <c r="P2527" s="19">
        <v>65.625</v>
      </c>
    </row>
    <row r="2528" spans="1:16" ht="14.1" x14ac:dyDescent="0.5">
      <c r="A2528" t="s">
        <v>7358</v>
      </c>
      <c r="B2528" s="17" t="s">
        <v>7307</v>
      </c>
      <c r="C2528" t="s">
        <v>2456</v>
      </c>
      <c r="D2528" t="s">
        <v>7359</v>
      </c>
      <c r="E2528" t="s">
        <v>7360</v>
      </c>
      <c r="F2528" s="18">
        <v>1778.5124000000001</v>
      </c>
      <c r="G2528" s="18">
        <v>5560.3305799999998</v>
      </c>
      <c r="H2528" s="18">
        <v>3689.2561999999998</v>
      </c>
      <c r="I2528" s="18">
        <v>11028.09917</v>
      </c>
      <c r="J2528" s="19">
        <v>0.1613</v>
      </c>
      <c r="K2528" s="19">
        <v>0.50419999999999998</v>
      </c>
      <c r="L2528" s="19">
        <v>0.33450000000000002</v>
      </c>
      <c r="M2528" s="20">
        <v>33</v>
      </c>
      <c r="N2528" s="19">
        <v>71.875</v>
      </c>
      <c r="O2528" s="19">
        <v>7.58928571428571</v>
      </c>
      <c r="P2528" s="19">
        <v>92.857142857142904</v>
      </c>
    </row>
    <row r="2529" spans="1:16" ht="14.1" x14ac:dyDescent="0.5">
      <c r="A2529" t="s">
        <v>7361</v>
      </c>
      <c r="B2529" s="17" t="s">
        <v>7307</v>
      </c>
      <c r="C2529" t="s">
        <v>2456</v>
      </c>
      <c r="D2529" t="s">
        <v>7362</v>
      </c>
      <c r="E2529" t="s">
        <v>7363</v>
      </c>
      <c r="F2529" s="18">
        <v>1967.7372399999999</v>
      </c>
      <c r="G2529" s="18">
        <v>6828.5803900000001</v>
      </c>
      <c r="H2529" s="18">
        <v>2413.1285499999999</v>
      </c>
      <c r="I2529" s="18">
        <v>11209.446190000001</v>
      </c>
      <c r="J2529" s="19">
        <v>0.17549999999999999</v>
      </c>
      <c r="K2529" s="19">
        <v>0.60919999999999996</v>
      </c>
      <c r="L2529" s="19">
        <v>0.21529999999999999</v>
      </c>
      <c r="M2529" s="20">
        <v>33</v>
      </c>
      <c r="N2529" s="19">
        <v>75.892857142857096</v>
      </c>
      <c r="O2529" s="19">
        <v>28.571428571428601</v>
      </c>
      <c r="P2529" s="19">
        <v>53.125</v>
      </c>
    </row>
    <row r="2530" spans="1:16" ht="14.1" x14ac:dyDescent="0.5">
      <c r="A2530" t="s">
        <v>7364</v>
      </c>
      <c r="B2530" s="17" t="s">
        <v>7307</v>
      </c>
      <c r="C2530" t="s">
        <v>2456</v>
      </c>
      <c r="D2530" t="s">
        <v>6057</v>
      </c>
      <c r="E2530" t="s">
        <v>6058</v>
      </c>
      <c r="F2530" s="18">
        <v>869.86667</v>
      </c>
      <c r="G2530" s="18">
        <v>7705.0666700000002</v>
      </c>
      <c r="H2530" s="18">
        <v>2650.1333300000001</v>
      </c>
      <c r="I2530" s="18">
        <v>11225.06667</v>
      </c>
      <c r="J2530" s="19">
        <v>7.7499999999999999E-2</v>
      </c>
      <c r="K2530" s="19">
        <v>0.68640000000000001</v>
      </c>
      <c r="L2530" s="19">
        <v>0.2361</v>
      </c>
      <c r="M2530" s="20">
        <v>33</v>
      </c>
      <c r="N2530" s="19">
        <v>34.375</v>
      </c>
      <c r="O2530" s="19">
        <v>54.910714285714299</v>
      </c>
      <c r="P2530" s="19">
        <v>64.285714285714306</v>
      </c>
    </row>
    <row r="2531" spans="1:16" ht="14.1" x14ac:dyDescent="0.5">
      <c r="A2531" t="s">
        <v>7365</v>
      </c>
      <c r="B2531" s="17" t="s">
        <v>7307</v>
      </c>
      <c r="C2531" t="s">
        <v>2456</v>
      </c>
      <c r="D2531" t="s">
        <v>7366</v>
      </c>
      <c r="E2531" t="s">
        <v>7367</v>
      </c>
      <c r="F2531" s="18">
        <v>4081.2182699999998</v>
      </c>
      <c r="G2531" s="18">
        <v>4670.0507600000001</v>
      </c>
      <c r="H2531" s="18">
        <v>2497.4619299999999</v>
      </c>
      <c r="I2531" s="18">
        <v>11248.730960000001</v>
      </c>
      <c r="J2531" s="19">
        <v>0.36280000000000001</v>
      </c>
      <c r="K2531" s="19">
        <v>0.41520000000000001</v>
      </c>
      <c r="L2531" s="19">
        <v>0.222</v>
      </c>
      <c r="M2531" s="20">
        <v>33</v>
      </c>
      <c r="N2531" s="19">
        <v>100</v>
      </c>
      <c r="O2531" s="19">
        <v>0.44642857142857101</v>
      </c>
      <c r="P2531" s="19">
        <v>57.142857142857103</v>
      </c>
    </row>
    <row r="2532" spans="1:16" ht="14.1" x14ac:dyDescent="0.5">
      <c r="A2532" t="s">
        <v>7368</v>
      </c>
      <c r="B2532" s="17" t="s">
        <v>7307</v>
      </c>
      <c r="C2532" t="s">
        <v>2456</v>
      </c>
      <c r="D2532" t="s">
        <v>7369</v>
      </c>
      <c r="E2532" t="s">
        <v>7370</v>
      </c>
      <c r="F2532" s="18">
        <v>1475</v>
      </c>
      <c r="G2532" s="18">
        <v>6860.8333300000004</v>
      </c>
      <c r="H2532" s="18">
        <v>2992.0833299999999</v>
      </c>
      <c r="I2532" s="18">
        <v>11327.916670000001</v>
      </c>
      <c r="J2532" s="19">
        <v>0.13020000000000001</v>
      </c>
      <c r="K2532" s="19">
        <v>0.60570000000000002</v>
      </c>
      <c r="L2532" s="19">
        <v>0.2641</v>
      </c>
      <c r="M2532" s="20">
        <v>33</v>
      </c>
      <c r="N2532" s="19">
        <v>61.160714285714299</v>
      </c>
      <c r="O2532" s="19">
        <v>27.678571428571399</v>
      </c>
      <c r="P2532" s="19">
        <v>80.357142857142904</v>
      </c>
    </row>
    <row r="2533" spans="1:16" ht="14.1" x14ac:dyDescent="0.5">
      <c r="A2533" t="s">
        <v>7371</v>
      </c>
      <c r="B2533" s="17" t="s">
        <v>7307</v>
      </c>
      <c r="C2533" t="s">
        <v>2456</v>
      </c>
      <c r="D2533" t="s">
        <v>7336</v>
      </c>
      <c r="E2533" t="s">
        <v>7337</v>
      </c>
      <c r="F2533" s="18">
        <v>3253.8759700000001</v>
      </c>
      <c r="G2533" s="18">
        <v>5689.9224800000002</v>
      </c>
      <c r="H2533" s="18">
        <v>2489.9224800000002</v>
      </c>
      <c r="I2533" s="18">
        <v>11433.720929999999</v>
      </c>
      <c r="J2533" s="19">
        <v>0.28460000000000002</v>
      </c>
      <c r="K2533" s="19">
        <v>0.49759999999999999</v>
      </c>
      <c r="L2533" s="19">
        <v>0.21779999999999999</v>
      </c>
      <c r="M2533" s="20">
        <v>33</v>
      </c>
      <c r="N2533" s="19">
        <v>96.875</v>
      </c>
      <c r="O2533" s="19">
        <v>5.8035714285714297</v>
      </c>
      <c r="P2533" s="19">
        <v>54.464285714285701</v>
      </c>
    </row>
    <row r="2534" spans="1:16" ht="14.1" x14ac:dyDescent="0.5">
      <c r="A2534" t="s">
        <v>7372</v>
      </c>
      <c r="B2534" s="17" t="s">
        <v>7307</v>
      </c>
      <c r="C2534" t="s">
        <v>2456</v>
      </c>
      <c r="D2534" t="s">
        <v>7340</v>
      </c>
      <c r="E2534" t="s">
        <v>7341</v>
      </c>
      <c r="F2534" s="18">
        <v>2973.6</v>
      </c>
      <c r="G2534" s="18">
        <v>5701.6</v>
      </c>
      <c r="H2534" s="18">
        <v>2822.4</v>
      </c>
      <c r="I2534" s="18">
        <v>11497.6</v>
      </c>
      <c r="J2534" s="19">
        <v>0.2586</v>
      </c>
      <c r="K2534" s="19">
        <v>0.49590000000000001</v>
      </c>
      <c r="L2534" s="19">
        <v>0.2455</v>
      </c>
      <c r="M2534" s="20">
        <v>33</v>
      </c>
      <c r="N2534" s="19">
        <v>92.857142857142904</v>
      </c>
      <c r="O2534" s="19">
        <v>5.3571428571428603</v>
      </c>
      <c r="P2534" s="19">
        <v>67.410714285714306</v>
      </c>
    </row>
    <row r="2535" spans="1:16" ht="14.1" x14ac:dyDescent="0.5">
      <c r="A2535" t="s">
        <v>7373</v>
      </c>
      <c r="B2535" s="17" t="s">
        <v>7307</v>
      </c>
      <c r="C2535" t="s">
        <v>2456</v>
      </c>
      <c r="D2535" t="s">
        <v>7332</v>
      </c>
      <c r="E2535" t="s">
        <v>7333</v>
      </c>
      <c r="F2535" s="18">
        <v>2749.2537299999999</v>
      </c>
      <c r="G2535" s="18">
        <v>6400</v>
      </c>
      <c r="H2535" s="18">
        <v>2680.59701</v>
      </c>
      <c r="I2535" s="18">
        <v>11829.85075</v>
      </c>
      <c r="J2535" s="19">
        <v>0.2324</v>
      </c>
      <c r="K2535" s="19">
        <v>0.54100000000000004</v>
      </c>
      <c r="L2535" s="19">
        <v>0.2266</v>
      </c>
      <c r="M2535" s="20">
        <v>33</v>
      </c>
      <c r="N2535" s="19">
        <v>89.285714285714306</v>
      </c>
      <c r="O2535" s="19">
        <v>12.9464285714286</v>
      </c>
      <c r="P2535" s="19">
        <v>59.821428571428598</v>
      </c>
    </row>
    <row r="2536" spans="1:16" ht="14.1" x14ac:dyDescent="0.5">
      <c r="A2536" t="s">
        <v>7374</v>
      </c>
      <c r="B2536" s="17" t="s">
        <v>7307</v>
      </c>
      <c r="C2536" t="s">
        <v>2456</v>
      </c>
      <c r="D2536" t="s">
        <v>7332</v>
      </c>
      <c r="E2536" t="s">
        <v>7333</v>
      </c>
      <c r="F2536" s="18">
        <v>2350</v>
      </c>
      <c r="G2536" s="18">
        <v>6512.5</v>
      </c>
      <c r="H2536" s="18">
        <v>3109.375</v>
      </c>
      <c r="I2536" s="18">
        <v>11971.875</v>
      </c>
      <c r="J2536" s="19">
        <v>0.1963</v>
      </c>
      <c r="K2536" s="19">
        <v>0.54400000000000004</v>
      </c>
      <c r="L2536" s="19">
        <v>0.25969999999999999</v>
      </c>
      <c r="M2536" s="20">
        <v>33</v>
      </c>
      <c r="N2536" s="19">
        <v>82.142857142857096</v>
      </c>
      <c r="O2536" s="19">
        <v>13.839285714285699</v>
      </c>
      <c r="P2536" s="19">
        <v>75.892857142857096</v>
      </c>
    </row>
    <row r="2537" spans="1:16" ht="14.1" x14ac:dyDescent="0.5">
      <c r="A2537" t="s">
        <v>7375</v>
      </c>
      <c r="B2537" s="17" t="s">
        <v>7307</v>
      </c>
      <c r="C2537" t="s">
        <v>2456</v>
      </c>
      <c r="D2537" t="s">
        <v>7343</v>
      </c>
      <c r="E2537" t="s">
        <v>7344</v>
      </c>
      <c r="F2537" s="18">
        <v>1370</v>
      </c>
      <c r="G2537" s="18">
        <v>6430</v>
      </c>
      <c r="H2537" s="18">
        <v>4260</v>
      </c>
      <c r="I2537" s="18">
        <v>12060</v>
      </c>
      <c r="J2537" s="19">
        <v>0.11360000000000001</v>
      </c>
      <c r="K2537" s="19">
        <v>0.53320000000000001</v>
      </c>
      <c r="L2537" s="19">
        <v>0.35320000000000001</v>
      </c>
      <c r="M2537" s="20">
        <v>33</v>
      </c>
      <c r="N2537" s="19">
        <v>56.696428571428598</v>
      </c>
      <c r="O2537" s="19">
        <v>11.6071428571429</v>
      </c>
      <c r="P2537" s="19">
        <v>94.642857142857096</v>
      </c>
    </row>
    <row r="2538" spans="1:16" ht="14.1" x14ac:dyDescent="0.5">
      <c r="A2538" t="s">
        <v>7376</v>
      </c>
      <c r="B2538" s="17" t="s">
        <v>7307</v>
      </c>
      <c r="C2538" t="s">
        <v>2456</v>
      </c>
      <c r="D2538" t="s">
        <v>7377</v>
      </c>
      <c r="E2538" t="s">
        <v>7378</v>
      </c>
      <c r="F2538" s="18">
        <v>2496.4539</v>
      </c>
      <c r="G2538" s="18">
        <v>7404.2553200000002</v>
      </c>
      <c r="H2538" s="18">
        <v>2184.39716</v>
      </c>
      <c r="I2538" s="18">
        <v>12085.106379999999</v>
      </c>
      <c r="J2538" s="19">
        <v>0.20660000000000001</v>
      </c>
      <c r="K2538" s="19">
        <v>0.61270000000000002</v>
      </c>
      <c r="L2538" s="19">
        <v>0.18079999999999999</v>
      </c>
      <c r="M2538" s="20">
        <v>33</v>
      </c>
      <c r="N2538" s="19">
        <v>85.267857142857096</v>
      </c>
      <c r="O2538" s="19">
        <v>29.910714285714299</v>
      </c>
      <c r="P2538" s="19">
        <v>32.589285714285701</v>
      </c>
    </row>
    <row r="2539" spans="1:16" ht="14.1" x14ac:dyDescent="0.5">
      <c r="A2539" t="s">
        <v>7379</v>
      </c>
      <c r="B2539" s="17" t="s">
        <v>7307</v>
      </c>
      <c r="C2539" t="s">
        <v>2456</v>
      </c>
      <c r="D2539" t="s">
        <v>7359</v>
      </c>
      <c r="E2539" t="s">
        <v>7360</v>
      </c>
      <c r="F2539" s="18">
        <v>2051.6129000000001</v>
      </c>
      <c r="G2539" s="18">
        <v>6219.35484</v>
      </c>
      <c r="H2539" s="18">
        <v>4090.32258</v>
      </c>
      <c r="I2539" s="18">
        <v>12361.29032</v>
      </c>
      <c r="J2539" s="19">
        <v>0.16600000000000001</v>
      </c>
      <c r="K2539" s="19">
        <v>0.50309999999999999</v>
      </c>
      <c r="L2539" s="19">
        <v>0.33090000000000003</v>
      </c>
      <c r="M2539" s="20">
        <v>33</v>
      </c>
      <c r="N2539" s="19">
        <v>72.767857142857096</v>
      </c>
      <c r="O2539" s="19">
        <v>7.1428571428571397</v>
      </c>
      <c r="P2539" s="19">
        <v>91.964285714285694</v>
      </c>
    </row>
    <row r="2540" spans="1:16" ht="14.1" x14ac:dyDescent="0.5">
      <c r="A2540" t="s">
        <v>7380</v>
      </c>
      <c r="B2540" s="17" t="s">
        <v>7307</v>
      </c>
      <c r="C2540" t="s">
        <v>2456</v>
      </c>
      <c r="D2540" t="s">
        <v>7332</v>
      </c>
      <c r="E2540" t="s">
        <v>7333</v>
      </c>
      <c r="F2540" s="18">
        <v>1328.06324</v>
      </c>
      <c r="G2540" s="18">
        <v>8415.0197599999992</v>
      </c>
      <c r="H2540" s="18">
        <v>3150.1976300000001</v>
      </c>
      <c r="I2540" s="18">
        <v>12893.280629999999</v>
      </c>
      <c r="J2540" s="19">
        <v>0.10299999999999999</v>
      </c>
      <c r="K2540" s="19">
        <v>0.65269999999999995</v>
      </c>
      <c r="L2540" s="19">
        <v>0.24429999999999999</v>
      </c>
      <c r="M2540" s="20">
        <v>33</v>
      </c>
      <c r="N2540" s="19">
        <v>51.785714285714299</v>
      </c>
      <c r="O2540" s="19">
        <v>46.428571428571402</v>
      </c>
      <c r="P2540" s="19">
        <v>66.517857142857096</v>
      </c>
    </row>
    <row r="2541" spans="1:16" ht="14.1" x14ac:dyDescent="0.5">
      <c r="A2541" t="s">
        <v>7381</v>
      </c>
      <c r="B2541" s="17" t="s">
        <v>7307</v>
      </c>
      <c r="C2541" t="s">
        <v>2456</v>
      </c>
      <c r="D2541" t="s">
        <v>7362</v>
      </c>
      <c r="E2541" t="s">
        <v>7363</v>
      </c>
      <c r="F2541" s="18">
        <v>2175.7134799999999</v>
      </c>
      <c r="G2541" s="18">
        <v>7990.41284</v>
      </c>
      <c r="H2541" s="18">
        <v>2800.6711399999999</v>
      </c>
      <c r="I2541" s="18">
        <v>12966.79747</v>
      </c>
      <c r="J2541" s="19">
        <v>0.1678</v>
      </c>
      <c r="K2541" s="19">
        <v>0.61619999999999997</v>
      </c>
      <c r="L2541" s="19">
        <v>0.216</v>
      </c>
      <c r="M2541" s="20">
        <v>33</v>
      </c>
      <c r="N2541" s="19">
        <v>73.660714285714306</v>
      </c>
      <c r="O2541" s="19">
        <v>31.696428571428601</v>
      </c>
      <c r="P2541" s="19">
        <v>53.571428571428598</v>
      </c>
    </row>
    <row r="2542" spans="1:16" ht="14.1" x14ac:dyDescent="0.5">
      <c r="A2542" t="s">
        <v>7382</v>
      </c>
      <c r="B2542" s="17" t="s">
        <v>7307</v>
      </c>
      <c r="C2542" t="s">
        <v>2456</v>
      </c>
      <c r="D2542" t="s">
        <v>7383</v>
      </c>
      <c r="E2542" t="s">
        <v>7384</v>
      </c>
      <c r="F2542" s="18">
        <v>2742.8571400000001</v>
      </c>
      <c r="G2542" s="18">
        <v>7257.1428599999999</v>
      </c>
      <c r="H2542" s="18">
        <v>3063.49206</v>
      </c>
      <c r="I2542" s="18">
        <v>13063.49206</v>
      </c>
      <c r="J2542" s="19">
        <v>0.21</v>
      </c>
      <c r="K2542" s="19">
        <v>0.55549999999999999</v>
      </c>
      <c r="L2542" s="19">
        <v>0.23449999999999999</v>
      </c>
      <c r="M2542" s="20">
        <v>33</v>
      </c>
      <c r="N2542" s="19">
        <v>86.160714285714306</v>
      </c>
      <c r="O2542" s="19">
        <v>14.7321428571429</v>
      </c>
      <c r="P2542" s="19">
        <v>63.839285714285701</v>
      </c>
    </row>
    <row r="2543" spans="1:16" ht="14.1" x14ac:dyDescent="0.5">
      <c r="A2543" t="s">
        <v>7385</v>
      </c>
      <c r="B2543" s="17" t="s">
        <v>7307</v>
      </c>
      <c r="C2543" t="s">
        <v>2456</v>
      </c>
      <c r="D2543" t="s">
        <v>7386</v>
      </c>
      <c r="E2543" t="s">
        <v>7387</v>
      </c>
      <c r="F2543" s="18">
        <v>3052.2088399999998</v>
      </c>
      <c r="G2543" s="18">
        <v>7510.0401599999996</v>
      </c>
      <c r="H2543" s="18">
        <v>2610.4417699999999</v>
      </c>
      <c r="I2543" s="18">
        <v>13172.690759999999</v>
      </c>
      <c r="J2543" s="19">
        <v>0.23169999999999999</v>
      </c>
      <c r="K2543" s="19">
        <v>0.57010000000000005</v>
      </c>
      <c r="L2543" s="19">
        <v>0.19819999999999999</v>
      </c>
      <c r="M2543" s="20">
        <v>33</v>
      </c>
      <c r="N2543" s="19">
        <v>88.839285714285694</v>
      </c>
      <c r="O2543" s="19">
        <v>18.303571428571399</v>
      </c>
      <c r="P2543" s="19">
        <v>45.535714285714299</v>
      </c>
    </row>
    <row r="2544" spans="1:16" ht="14.1" x14ac:dyDescent="0.5">
      <c r="A2544" t="s">
        <v>7388</v>
      </c>
      <c r="B2544" s="17" t="s">
        <v>7307</v>
      </c>
      <c r="C2544" t="s">
        <v>2456</v>
      </c>
      <c r="D2544" t="s">
        <v>7389</v>
      </c>
      <c r="E2544" t="s">
        <v>7390</v>
      </c>
      <c r="F2544" s="18">
        <v>1848.49053</v>
      </c>
      <c r="G2544" s="18">
        <v>8743.6714800000009</v>
      </c>
      <c r="H2544" s="18">
        <v>2607.5379699999999</v>
      </c>
      <c r="I2544" s="18">
        <v>13199.699979999999</v>
      </c>
      <c r="J2544" s="19">
        <v>0.14000000000000001</v>
      </c>
      <c r="K2544" s="19">
        <v>0.66239999999999999</v>
      </c>
      <c r="L2544" s="19">
        <v>0.19750000000000001</v>
      </c>
      <c r="M2544" s="20">
        <v>33</v>
      </c>
      <c r="N2544" s="19">
        <v>62.946428571428598</v>
      </c>
      <c r="O2544" s="19">
        <v>50.446428571428598</v>
      </c>
      <c r="P2544" s="19">
        <v>44.642857142857103</v>
      </c>
    </row>
    <row r="2545" spans="1:16" ht="14.1" x14ac:dyDescent="0.5">
      <c r="A2545" t="s">
        <v>7391</v>
      </c>
      <c r="B2545" s="17" t="s">
        <v>7307</v>
      </c>
      <c r="C2545" t="s">
        <v>2456</v>
      </c>
      <c r="D2545" t="s">
        <v>6057</v>
      </c>
      <c r="E2545" t="s">
        <v>6058</v>
      </c>
      <c r="F2545" s="18">
        <v>1086</v>
      </c>
      <c r="G2545" s="18">
        <v>9754.7999999999993</v>
      </c>
      <c r="H2545" s="18">
        <v>2408.4</v>
      </c>
      <c r="I2545" s="18">
        <v>13249.2</v>
      </c>
      <c r="J2545" s="19">
        <v>8.2000000000000003E-2</v>
      </c>
      <c r="K2545" s="19">
        <v>0.73629999999999995</v>
      </c>
      <c r="L2545" s="19">
        <v>0.18179999999999999</v>
      </c>
      <c r="M2545" s="20">
        <v>33</v>
      </c>
      <c r="N2545" s="19">
        <v>38.392857142857103</v>
      </c>
      <c r="O2545" s="19">
        <v>74.553571428571402</v>
      </c>
      <c r="P2545" s="19">
        <v>33.482142857142897</v>
      </c>
    </row>
    <row r="2546" spans="1:16" ht="14.1" x14ac:dyDescent="0.5">
      <c r="A2546" t="s">
        <v>7392</v>
      </c>
      <c r="B2546" s="17" t="s">
        <v>7307</v>
      </c>
      <c r="C2546" t="s">
        <v>2456</v>
      </c>
      <c r="D2546" t="s">
        <v>7366</v>
      </c>
      <c r="E2546" t="s">
        <v>7367</v>
      </c>
      <c r="F2546" s="18">
        <v>4521.0083999999997</v>
      </c>
      <c r="G2546" s="18">
        <v>5820.72829</v>
      </c>
      <c r="H2546" s="18">
        <v>3140.05602</v>
      </c>
      <c r="I2546" s="18">
        <v>13481.792719999999</v>
      </c>
      <c r="J2546" s="19">
        <v>0.33529999999999999</v>
      </c>
      <c r="K2546" s="19">
        <v>0.43169999999999997</v>
      </c>
      <c r="L2546" s="19">
        <v>0.2329</v>
      </c>
      <c r="M2546" s="20">
        <v>33</v>
      </c>
      <c r="N2546" s="19">
        <v>99.553571428571402</v>
      </c>
      <c r="O2546" s="19">
        <v>1.33928571428571</v>
      </c>
      <c r="P2546" s="19">
        <v>62.5</v>
      </c>
    </row>
    <row r="2547" spans="1:16" ht="14.1" x14ac:dyDescent="0.5">
      <c r="A2547" t="s">
        <v>7393</v>
      </c>
      <c r="B2547" s="17" t="s">
        <v>7307</v>
      </c>
      <c r="C2547" t="s">
        <v>2456</v>
      </c>
      <c r="D2547" t="s">
        <v>7362</v>
      </c>
      <c r="E2547" t="s">
        <v>7363</v>
      </c>
      <c r="F2547" s="18">
        <v>2161.56592</v>
      </c>
      <c r="G2547" s="18">
        <v>8733.8261700000003</v>
      </c>
      <c r="H2547" s="18">
        <v>2809.0131999999999</v>
      </c>
      <c r="I2547" s="18">
        <v>13704.405280000001</v>
      </c>
      <c r="J2547" s="19">
        <v>0.15770000000000001</v>
      </c>
      <c r="K2547" s="19">
        <v>0.63729999999999998</v>
      </c>
      <c r="L2547" s="19">
        <v>0.20499999999999999</v>
      </c>
      <c r="M2547" s="20">
        <v>33</v>
      </c>
      <c r="N2547" s="19">
        <v>70.982142857142904</v>
      </c>
      <c r="O2547" s="19">
        <v>41.071428571428598</v>
      </c>
      <c r="P2547" s="19">
        <v>50</v>
      </c>
    </row>
    <row r="2548" spans="1:16" ht="14.1" x14ac:dyDescent="0.5">
      <c r="A2548" t="s">
        <v>7394</v>
      </c>
      <c r="B2548" s="17" t="s">
        <v>7307</v>
      </c>
      <c r="C2548" t="s">
        <v>2456</v>
      </c>
      <c r="D2548" t="s">
        <v>7353</v>
      </c>
      <c r="E2548" t="s">
        <v>7354</v>
      </c>
      <c r="F2548" s="18">
        <v>2488.8888900000002</v>
      </c>
      <c r="G2548" s="18">
        <v>8911.1111099999998</v>
      </c>
      <c r="H2548" s="18">
        <v>2355.5555599999998</v>
      </c>
      <c r="I2548" s="18">
        <v>13755.555560000001</v>
      </c>
      <c r="J2548" s="19">
        <v>0.18090000000000001</v>
      </c>
      <c r="K2548" s="19">
        <v>0.64780000000000004</v>
      </c>
      <c r="L2548" s="19">
        <v>0.17119999999999999</v>
      </c>
      <c r="M2548" s="20">
        <v>33</v>
      </c>
      <c r="N2548" s="19">
        <v>79.017857142857096</v>
      </c>
      <c r="O2548" s="19">
        <v>44.196428571428598</v>
      </c>
      <c r="P2548" s="19">
        <v>25.8928571428571</v>
      </c>
    </row>
    <row r="2549" spans="1:16" ht="14.1" x14ac:dyDescent="0.5">
      <c r="A2549" t="s">
        <v>7395</v>
      </c>
      <c r="B2549" s="17" t="s">
        <v>7307</v>
      </c>
      <c r="C2549" t="s">
        <v>2456</v>
      </c>
      <c r="D2549" t="s">
        <v>7332</v>
      </c>
      <c r="E2549" t="s">
        <v>7333</v>
      </c>
      <c r="F2549" s="18">
        <v>2831.0077500000002</v>
      </c>
      <c r="G2549" s="18">
        <v>7246.51163</v>
      </c>
      <c r="H2549" s="18">
        <v>3699.2248100000002</v>
      </c>
      <c r="I2549" s="18">
        <v>13776.744189999999</v>
      </c>
      <c r="J2549" s="19">
        <v>0.20549999999999999</v>
      </c>
      <c r="K2549" s="19">
        <v>0.52600000000000002</v>
      </c>
      <c r="L2549" s="19">
        <v>0.26850000000000002</v>
      </c>
      <c r="M2549" s="20">
        <v>33</v>
      </c>
      <c r="N2549" s="19">
        <v>83.928571428571402</v>
      </c>
      <c r="O2549" s="19">
        <v>9.8214285714285694</v>
      </c>
      <c r="P2549" s="19">
        <v>81.25</v>
      </c>
    </row>
    <row r="2550" spans="1:16" ht="14.1" x14ac:dyDescent="0.5">
      <c r="A2550" t="s">
        <v>7396</v>
      </c>
      <c r="B2550" s="17" t="s">
        <v>7307</v>
      </c>
      <c r="C2550" t="s">
        <v>2456</v>
      </c>
      <c r="D2550" t="s">
        <v>7359</v>
      </c>
      <c r="E2550" t="s">
        <v>7360</v>
      </c>
      <c r="F2550" s="18">
        <v>2562.5</v>
      </c>
      <c r="G2550" s="18">
        <v>7000</v>
      </c>
      <c r="H2550" s="18">
        <v>4375</v>
      </c>
      <c r="I2550" s="18">
        <v>13937.5</v>
      </c>
      <c r="J2550" s="19">
        <v>0.18390000000000001</v>
      </c>
      <c r="K2550" s="19">
        <v>0.50219999999999998</v>
      </c>
      <c r="L2550" s="19">
        <v>0.31390000000000001</v>
      </c>
      <c r="M2550" s="20">
        <v>33</v>
      </c>
      <c r="N2550" s="19">
        <v>80.357142857142904</v>
      </c>
      <c r="O2550" s="19">
        <v>6.6964285714285703</v>
      </c>
      <c r="P2550" s="19">
        <v>90.625</v>
      </c>
    </row>
    <row r="2551" spans="1:16" ht="14.1" x14ac:dyDescent="0.5">
      <c r="A2551" t="s">
        <v>7397</v>
      </c>
      <c r="B2551" s="17" t="s">
        <v>7307</v>
      </c>
      <c r="C2551" t="s">
        <v>2456</v>
      </c>
      <c r="D2551" t="s">
        <v>7398</v>
      </c>
      <c r="E2551" t="s">
        <v>7399</v>
      </c>
      <c r="F2551" s="18">
        <v>1620.60556</v>
      </c>
      <c r="G2551" s="18">
        <v>8941.6166699999994</v>
      </c>
      <c r="H2551" s="18">
        <v>3493.3333299999999</v>
      </c>
      <c r="I2551" s="18">
        <v>14055.555560000001</v>
      </c>
      <c r="J2551" s="19">
        <v>0.1153</v>
      </c>
      <c r="K2551" s="19">
        <v>0.63619999999999999</v>
      </c>
      <c r="L2551" s="19">
        <v>0.2485</v>
      </c>
      <c r="M2551" s="20">
        <v>33</v>
      </c>
      <c r="N2551" s="19">
        <v>57.142857142857103</v>
      </c>
      <c r="O2551" s="19">
        <v>40.178571428571402</v>
      </c>
      <c r="P2551" s="19">
        <v>69.642857142857096</v>
      </c>
    </row>
    <row r="2552" spans="1:16" ht="14.1" x14ac:dyDescent="0.5">
      <c r="A2552" t="s">
        <v>7400</v>
      </c>
      <c r="B2552" s="17" t="s">
        <v>7307</v>
      </c>
      <c r="C2552" t="s">
        <v>2456</v>
      </c>
      <c r="D2552" t="s">
        <v>7401</v>
      </c>
      <c r="E2552" t="s">
        <v>7402</v>
      </c>
      <c r="F2552" s="18">
        <v>1078.57143</v>
      </c>
      <c r="G2552" s="18">
        <v>11641.190479999999</v>
      </c>
      <c r="H2552" s="18">
        <v>1369.0476200000001</v>
      </c>
      <c r="I2552" s="18">
        <v>14088.809520000001</v>
      </c>
      <c r="J2552" s="19">
        <v>7.6600000000000001E-2</v>
      </c>
      <c r="K2552" s="19">
        <v>0.82630000000000003</v>
      </c>
      <c r="L2552" s="19">
        <v>9.7199999999999995E-2</v>
      </c>
      <c r="M2552" s="20">
        <v>33</v>
      </c>
      <c r="N2552" s="19">
        <v>33.482142857142897</v>
      </c>
      <c r="O2552" s="19">
        <v>99.107142857142904</v>
      </c>
      <c r="P2552" s="19">
        <v>2.6785714285714302</v>
      </c>
    </row>
    <row r="2553" spans="1:16" ht="14.1" x14ac:dyDescent="0.5">
      <c r="A2553" t="s">
        <v>7403</v>
      </c>
      <c r="B2553" s="17" t="s">
        <v>7307</v>
      </c>
      <c r="C2553" t="s">
        <v>2456</v>
      </c>
      <c r="D2553" t="s">
        <v>7336</v>
      </c>
      <c r="E2553" t="s">
        <v>7337</v>
      </c>
      <c r="F2553" s="18">
        <v>3480</v>
      </c>
      <c r="G2553" s="18">
        <v>7720</v>
      </c>
      <c r="H2553" s="18">
        <v>3106.6666700000001</v>
      </c>
      <c r="I2553" s="18">
        <v>14306.666670000001</v>
      </c>
      <c r="J2553" s="19">
        <v>0.2432</v>
      </c>
      <c r="K2553" s="19">
        <v>0.53959999999999997</v>
      </c>
      <c r="L2553" s="19">
        <v>0.21709999999999999</v>
      </c>
      <c r="M2553" s="20">
        <v>34</v>
      </c>
      <c r="N2553" s="19">
        <v>98.654708520179398</v>
      </c>
      <c r="O2553" s="19">
        <v>4.9327354260089704</v>
      </c>
      <c r="P2553" s="19">
        <v>63.677130044842997</v>
      </c>
    </row>
    <row r="2554" spans="1:16" ht="14.1" x14ac:dyDescent="0.5">
      <c r="A2554" t="s">
        <v>7404</v>
      </c>
      <c r="B2554" s="17" t="s">
        <v>7307</v>
      </c>
      <c r="C2554" t="s">
        <v>2456</v>
      </c>
      <c r="D2554" t="s">
        <v>7405</v>
      </c>
      <c r="E2554" t="s">
        <v>7406</v>
      </c>
      <c r="F2554" s="18">
        <v>2790</v>
      </c>
      <c r="G2554" s="18">
        <v>8120</v>
      </c>
      <c r="H2554" s="18">
        <v>3400</v>
      </c>
      <c r="I2554" s="18">
        <v>14310</v>
      </c>
      <c r="J2554" s="19">
        <v>0.19500000000000001</v>
      </c>
      <c r="K2554" s="19">
        <v>0.56740000000000002</v>
      </c>
      <c r="L2554" s="19">
        <v>0.23760000000000001</v>
      </c>
      <c r="M2554" s="20">
        <v>34</v>
      </c>
      <c r="N2554" s="19">
        <v>92.376681614349806</v>
      </c>
      <c r="O2554" s="19">
        <v>9.8654708520179408</v>
      </c>
      <c r="P2554" s="19">
        <v>75.784753363228702</v>
      </c>
    </row>
    <row r="2555" spans="1:16" ht="14.1" x14ac:dyDescent="0.5">
      <c r="A2555" t="s">
        <v>7407</v>
      </c>
      <c r="B2555" s="17" t="s">
        <v>7307</v>
      </c>
      <c r="C2555" t="s">
        <v>2456</v>
      </c>
      <c r="D2555" t="s">
        <v>7366</v>
      </c>
      <c r="E2555" t="s">
        <v>7367</v>
      </c>
      <c r="F2555" s="18">
        <v>4680.3418799999999</v>
      </c>
      <c r="G2555" s="18">
        <v>6748.7179500000002</v>
      </c>
      <c r="H2555" s="18">
        <v>2899.1453000000001</v>
      </c>
      <c r="I2555" s="18">
        <v>14328.20513</v>
      </c>
      <c r="J2555" s="19">
        <v>0.32669999999999999</v>
      </c>
      <c r="K2555" s="19">
        <v>0.47099999999999997</v>
      </c>
      <c r="L2555" s="19">
        <v>0.20230000000000001</v>
      </c>
      <c r="M2555" s="20">
        <v>34</v>
      </c>
      <c r="N2555" s="19">
        <v>100</v>
      </c>
      <c r="O2555" s="19">
        <v>0.89686098654708502</v>
      </c>
      <c r="P2555" s="19">
        <v>51.121076233183899</v>
      </c>
    </row>
    <row r="2556" spans="1:16" ht="14.1" x14ac:dyDescent="0.5">
      <c r="A2556" t="s">
        <v>7408</v>
      </c>
      <c r="B2556" s="17" t="s">
        <v>7307</v>
      </c>
      <c r="C2556" t="s">
        <v>2456</v>
      </c>
      <c r="D2556" t="s">
        <v>7377</v>
      </c>
      <c r="E2556" t="s">
        <v>7378</v>
      </c>
      <c r="F2556" s="18">
        <v>2479.1821599999998</v>
      </c>
      <c r="G2556" s="18">
        <v>8945.3531600000006</v>
      </c>
      <c r="H2556" s="18">
        <v>3073.6059500000001</v>
      </c>
      <c r="I2556" s="18">
        <v>14498.14126</v>
      </c>
      <c r="J2556" s="19">
        <v>0.17100000000000001</v>
      </c>
      <c r="K2556" s="19">
        <v>0.61699999999999999</v>
      </c>
      <c r="L2556" s="19">
        <v>0.21199999999999999</v>
      </c>
      <c r="M2556" s="20">
        <v>34</v>
      </c>
      <c r="N2556" s="19">
        <v>86.098654708520201</v>
      </c>
      <c r="O2556" s="19">
        <v>17.040358744394599</v>
      </c>
      <c r="P2556" s="19">
        <v>59.192825112107599</v>
      </c>
    </row>
    <row r="2557" spans="1:16" ht="14.1" x14ac:dyDescent="0.5">
      <c r="A2557" t="s">
        <v>7409</v>
      </c>
      <c r="B2557" s="17" t="s">
        <v>7307</v>
      </c>
      <c r="C2557" t="s">
        <v>2456</v>
      </c>
      <c r="D2557" t="s">
        <v>7369</v>
      </c>
      <c r="E2557" t="s">
        <v>7370</v>
      </c>
      <c r="F2557" s="18">
        <v>2173</v>
      </c>
      <c r="G2557" s="18">
        <v>8489</v>
      </c>
      <c r="H2557" s="18">
        <v>3879</v>
      </c>
      <c r="I2557" s="18">
        <v>14541</v>
      </c>
      <c r="J2557" s="19">
        <v>0.14940000000000001</v>
      </c>
      <c r="K2557" s="19">
        <v>0.58379999999999999</v>
      </c>
      <c r="L2557" s="19">
        <v>0.26679999999999998</v>
      </c>
      <c r="M2557" s="20">
        <v>34</v>
      </c>
      <c r="N2557" s="19">
        <v>79.372197309417004</v>
      </c>
      <c r="O2557" s="19">
        <v>12.1076233183857</v>
      </c>
      <c r="P2557" s="19">
        <v>86.547085201793706</v>
      </c>
    </row>
    <row r="2558" spans="1:16" ht="14.1" x14ac:dyDescent="0.5">
      <c r="A2558" t="s">
        <v>7410</v>
      </c>
      <c r="B2558" s="17" t="s">
        <v>7307</v>
      </c>
      <c r="C2558" t="s">
        <v>2456</v>
      </c>
      <c r="D2558" t="s">
        <v>7353</v>
      </c>
      <c r="E2558" t="s">
        <v>7354</v>
      </c>
      <c r="F2558" s="18">
        <v>2633.3333299999999</v>
      </c>
      <c r="G2558" s="18">
        <v>9500</v>
      </c>
      <c r="H2558" s="18">
        <v>2433.3333299999999</v>
      </c>
      <c r="I2558" s="18">
        <v>14566.666670000001</v>
      </c>
      <c r="J2558" s="19">
        <v>0.18079999999999999</v>
      </c>
      <c r="K2558" s="19">
        <v>0.6522</v>
      </c>
      <c r="L2558" s="19">
        <v>0.16700000000000001</v>
      </c>
      <c r="M2558" s="20">
        <v>34</v>
      </c>
      <c r="N2558" s="19">
        <v>90.582959641255599</v>
      </c>
      <c r="O2558" s="19">
        <v>30.4932735426009</v>
      </c>
      <c r="P2558" s="19">
        <v>26.457399103139</v>
      </c>
    </row>
    <row r="2559" spans="1:16" ht="14.1" x14ac:dyDescent="0.5">
      <c r="A2559" t="s">
        <v>7411</v>
      </c>
      <c r="B2559" s="17" t="s">
        <v>7307</v>
      </c>
      <c r="C2559" t="s">
        <v>2456</v>
      </c>
      <c r="D2559" t="s">
        <v>7412</v>
      </c>
      <c r="E2559" t="s">
        <v>7413</v>
      </c>
      <c r="F2559" s="18">
        <v>1665.74125</v>
      </c>
      <c r="G2559" s="18">
        <v>9797.3348100000003</v>
      </c>
      <c r="H2559" s="18">
        <v>3103.8312000000001</v>
      </c>
      <c r="I2559" s="18">
        <v>14566.90727</v>
      </c>
      <c r="J2559" s="19">
        <v>0.1144</v>
      </c>
      <c r="K2559" s="19">
        <v>0.67259999999999998</v>
      </c>
      <c r="L2559" s="19">
        <v>0.21310000000000001</v>
      </c>
      <c r="M2559" s="20">
        <v>34</v>
      </c>
      <c r="N2559" s="19">
        <v>64.125560538116602</v>
      </c>
      <c r="O2559" s="19">
        <v>39.461883408071699</v>
      </c>
      <c r="P2559" s="19">
        <v>60.986547085201799</v>
      </c>
    </row>
    <row r="2560" spans="1:16" ht="14.1" x14ac:dyDescent="0.5">
      <c r="A2560" t="s">
        <v>7414</v>
      </c>
      <c r="B2560" s="17" t="s">
        <v>7307</v>
      </c>
      <c r="C2560" t="s">
        <v>2456</v>
      </c>
      <c r="D2560" t="s">
        <v>7353</v>
      </c>
      <c r="E2560" t="s">
        <v>7354</v>
      </c>
      <c r="F2560" s="18">
        <v>2638.8888900000002</v>
      </c>
      <c r="G2560" s="18">
        <v>9527.7777800000003</v>
      </c>
      <c r="H2560" s="18">
        <v>2472.2222200000001</v>
      </c>
      <c r="I2560" s="18">
        <v>14638.88889</v>
      </c>
      <c r="J2560" s="19">
        <v>0.18029999999999999</v>
      </c>
      <c r="K2560" s="19">
        <v>0.65090000000000003</v>
      </c>
      <c r="L2560" s="19">
        <v>0.16889999999999999</v>
      </c>
      <c r="M2560" s="20">
        <v>34</v>
      </c>
      <c r="N2560" s="19">
        <v>90.134529147982093</v>
      </c>
      <c r="O2560" s="19">
        <v>29.596412556053799</v>
      </c>
      <c r="P2560" s="19">
        <v>29.147982062780301</v>
      </c>
    </row>
    <row r="2561" spans="1:16" ht="14.1" x14ac:dyDescent="0.5">
      <c r="A2561" t="s">
        <v>7415</v>
      </c>
      <c r="B2561" s="17" t="s">
        <v>7307</v>
      </c>
      <c r="C2561" t="s">
        <v>2456</v>
      </c>
      <c r="D2561" t="s">
        <v>7377</v>
      </c>
      <c r="E2561" t="s">
        <v>7378</v>
      </c>
      <c r="F2561" s="18">
        <v>3027.8884499999999</v>
      </c>
      <c r="G2561" s="18">
        <v>9296.1487400000005</v>
      </c>
      <c r="H2561" s="18">
        <v>2709.1633499999998</v>
      </c>
      <c r="I2561" s="18">
        <v>15033.20053</v>
      </c>
      <c r="J2561" s="19">
        <v>0.2014</v>
      </c>
      <c r="K2561" s="19">
        <v>0.61839999999999995</v>
      </c>
      <c r="L2561" s="19">
        <v>0.1802</v>
      </c>
      <c r="M2561" s="20">
        <v>34</v>
      </c>
      <c r="N2561" s="19">
        <v>94.618834080717505</v>
      </c>
      <c r="O2561" s="19">
        <v>17.4887892376682</v>
      </c>
      <c r="P2561" s="19">
        <v>37.668161434977598</v>
      </c>
    </row>
    <row r="2562" spans="1:16" ht="14.1" x14ac:dyDescent="0.5">
      <c r="A2562" t="s">
        <v>7416</v>
      </c>
      <c r="B2562" s="17" t="s">
        <v>7307</v>
      </c>
      <c r="C2562" t="s">
        <v>2456</v>
      </c>
      <c r="D2562" t="s">
        <v>7332</v>
      </c>
      <c r="E2562" t="s">
        <v>7333</v>
      </c>
      <c r="F2562" s="18">
        <v>3080.9061499999998</v>
      </c>
      <c r="G2562" s="18">
        <v>8132.6860800000004</v>
      </c>
      <c r="H2562" s="18">
        <v>3899.6763799999999</v>
      </c>
      <c r="I2562" s="18">
        <v>15113.268609999999</v>
      </c>
      <c r="J2562" s="19">
        <v>0.2039</v>
      </c>
      <c r="K2562" s="19">
        <v>0.53810000000000002</v>
      </c>
      <c r="L2562" s="19">
        <v>0.25800000000000001</v>
      </c>
      <c r="M2562" s="20">
        <v>34</v>
      </c>
      <c r="N2562" s="19">
        <v>95.515695067264602</v>
      </c>
      <c r="O2562" s="19">
        <v>4.4843049327354301</v>
      </c>
      <c r="P2562" s="19">
        <v>85.201793721973104</v>
      </c>
    </row>
    <row r="2563" spans="1:16" ht="14.1" x14ac:dyDescent="0.5">
      <c r="A2563" t="s">
        <v>7417</v>
      </c>
      <c r="B2563" s="17" t="s">
        <v>7307</v>
      </c>
      <c r="C2563" t="s">
        <v>2456</v>
      </c>
      <c r="D2563" t="s">
        <v>7332</v>
      </c>
      <c r="E2563" t="s">
        <v>7333</v>
      </c>
      <c r="F2563" s="18">
        <v>3549.2063499999999</v>
      </c>
      <c r="G2563" s="18">
        <v>8269.8412700000008</v>
      </c>
      <c r="H2563" s="18">
        <v>3930.1587300000001</v>
      </c>
      <c r="I2563" s="18">
        <v>15749.20635</v>
      </c>
      <c r="J2563" s="19">
        <v>0.22539999999999999</v>
      </c>
      <c r="K2563" s="19">
        <v>0.52510000000000001</v>
      </c>
      <c r="L2563" s="19">
        <v>0.2495</v>
      </c>
      <c r="M2563" s="20">
        <v>34</v>
      </c>
      <c r="N2563" s="19">
        <v>97.309417040358795</v>
      </c>
      <c r="O2563" s="19">
        <v>3.5874439461883401</v>
      </c>
      <c r="P2563" s="19">
        <v>82.062780269058294</v>
      </c>
    </row>
    <row r="2564" spans="1:16" ht="14.1" x14ac:dyDescent="0.5">
      <c r="A2564" t="s">
        <v>7418</v>
      </c>
      <c r="B2564" s="17" t="s">
        <v>7307</v>
      </c>
      <c r="C2564" t="s">
        <v>2456</v>
      </c>
      <c r="D2564" t="s">
        <v>7419</v>
      </c>
      <c r="E2564" t="s">
        <v>7420</v>
      </c>
      <c r="F2564" s="18">
        <v>934.11008000000004</v>
      </c>
      <c r="G2564" s="18">
        <v>12302.129370000001</v>
      </c>
      <c r="H2564" s="18">
        <v>2671.7557299999999</v>
      </c>
      <c r="I2564" s="18">
        <v>15907.99518</v>
      </c>
      <c r="J2564" s="19">
        <v>5.8999999999999997E-2</v>
      </c>
      <c r="K2564" s="19">
        <v>0.77300000000000002</v>
      </c>
      <c r="L2564" s="19">
        <v>0.16800000000000001</v>
      </c>
      <c r="M2564" s="20">
        <v>34</v>
      </c>
      <c r="N2564" s="19">
        <v>29.596412556053799</v>
      </c>
      <c r="O2564" s="19">
        <v>83.408071748878896</v>
      </c>
      <c r="P2564" s="19">
        <v>28.251121076233201</v>
      </c>
    </row>
    <row r="2565" spans="1:16" ht="14.1" x14ac:dyDescent="0.5">
      <c r="A2565" t="s">
        <v>7421</v>
      </c>
      <c r="B2565" s="17" t="s">
        <v>7307</v>
      </c>
      <c r="C2565" t="s">
        <v>2456</v>
      </c>
      <c r="D2565" t="s">
        <v>7332</v>
      </c>
      <c r="E2565" t="s">
        <v>7333</v>
      </c>
      <c r="F2565" s="18">
        <v>3740.9638599999998</v>
      </c>
      <c r="G2565" s="18">
        <v>8969.8795200000004</v>
      </c>
      <c r="H2565" s="18">
        <v>3409.6385500000001</v>
      </c>
      <c r="I2565" s="18">
        <v>16120.48193</v>
      </c>
      <c r="J2565" s="19">
        <v>0.2321</v>
      </c>
      <c r="K2565" s="19">
        <v>0.55640000000000001</v>
      </c>
      <c r="L2565" s="19">
        <v>0.21149999999999999</v>
      </c>
      <c r="M2565" s="20">
        <v>34</v>
      </c>
      <c r="N2565" s="19">
        <v>98.206278026905807</v>
      </c>
      <c r="O2565" s="19">
        <v>6.7264573991031398</v>
      </c>
      <c r="P2565" s="19">
        <v>58.295964125560502</v>
      </c>
    </row>
    <row r="2566" spans="1:16" ht="14.1" x14ac:dyDescent="0.5">
      <c r="A2566" t="s">
        <v>7422</v>
      </c>
      <c r="B2566" s="17" t="s">
        <v>7307</v>
      </c>
      <c r="C2566" t="s">
        <v>2456</v>
      </c>
      <c r="D2566" t="s">
        <v>7356</v>
      </c>
      <c r="E2566" t="s">
        <v>7357</v>
      </c>
      <c r="F2566" s="18">
        <v>3316.6666700000001</v>
      </c>
      <c r="G2566" s="18">
        <v>9584</v>
      </c>
      <c r="H2566" s="18">
        <v>3869.3333299999999</v>
      </c>
      <c r="I2566" s="18">
        <v>16770</v>
      </c>
      <c r="J2566" s="19">
        <v>0.1978</v>
      </c>
      <c r="K2566" s="19">
        <v>0.57150000000000001</v>
      </c>
      <c r="L2566" s="19">
        <v>0.23069999999999999</v>
      </c>
      <c r="M2566" s="20">
        <v>34</v>
      </c>
      <c r="N2566" s="19">
        <v>93.273542600896903</v>
      </c>
      <c r="O2566" s="19">
        <v>10.3139013452915</v>
      </c>
      <c r="P2566" s="19">
        <v>72.197309417040401</v>
      </c>
    </row>
    <row r="2567" spans="1:16" ht="14.1" x14ac:dyDescent="0.5">
      <c r="A2567" t="s">
        <v>7423</v>
      </c>
      <c r="B2567" s="17" t="s">
        <v>7307</v>
      </c>
      <c r="C2567" t="s">
        <v>2456</v>
      </c>
      <c r="D2567" t="s">
        <v>7343</v>
      </c>
      <c r="E2567" t="s">
        <v>7344</v>
      </c>
      <c r="F2567" s="18">
        <v>2050.2339200000001</v>
      </c>
      <c r="G2567" s="18">
        <v>9169.64912</v>
      </c>
      <c r="H2567" s="18">
        <v>5660</v>
      </c>
      <c r="I2567" s="18">
        <v>16879.883040000001</v>
      </c>
      <c r="J2567" s="19">
        <v>0.1215</v>
      </c>
      <c r="K2567" s="19">
        <v>0.54320000000000002</v>
      </c>
      <c r="L2567" s="19">
        <v>0.33529999999999999</v>
      </c>
      <c r="M2567" s="20">
        <v>34</v>
      </c>
      <c r="N2567" s="19">
        <v>70.403587443946194</v>
      </c>
      <c r="O2567" s="19">
        <v>5.3811659192825099</v>
      </c>
      <c r="P2567" s="19">
        <v>93.721973094170394</v>
      </c>
    </row>
    <row r="2568" spans="1:16" ht="14.1" x14ac:dyDescent="0.5">
      <c r="A2568" t="s">
        <v>7424</v>
      </c>
      <c r="B2568" s="17" t="s">
        <v>7307</v>
      </c>
      <c r="C2568" t="s">
        <v>2456</v>
      </c>
      <c r="D2568" t="s">
        <v>7377</v>
      </c>
      <c r="E2568" t="s">
        <v>7378</v>
      </c>
      <c r="F2568" s="18">
        <v>1936.27451</v>
      </c>
      <c r="G2568" s="18">
        <v>11274.5098</v>
      </c>
      <c r="H2568" s="18">
        <v>4117.6470600000002</v>
      </c>
      <c r="I2568" s="18">
        <v>17328.431369999998</v>
      </c>
      <c r="J2568" s="19">
        <v>0.11169999999999999</v>
      </c>
      <c r="K2568" s="19">
        <v>0.65059999999999996</v>
      </c>
      <c r="L2568" s="19">
        <v>0.23760000000000001</v>
      </c>
      <c r="M2568" s="20">
        <v>34</v>
      </c>
      <c r="N2568" s="19">
        <v>61.883408071748903</v>
      </c>
      <c r="O2568" s="19">
        <v>28.699551569506699</v>
      </c>
      <c r="P2568" s="19">
        <v>76.233183856502194</v>
      </c>
    </row>
    <row r="2569" spans="1:16" ht="14.1" x14ac:dyDescent="0.5">
      <c r="A2569" t="s">
        <v>7425</v>
      </c>
      <c r="B2569" s="17" t="s">
        <v>7307</v>
      </c>
      <c r="C2569" t="s">
        <v>2456</v>
      </c>
      <c r="D2569" t="s">
        <v>7419</v>
      </c>
      <c r="E2569" t="s">
        <v>7420</v>
      </c>
      <c r="F2569" s="18">
        <v>1635.7723599999999</v>
      </c>
      <c r="G2569" s="18">
        <v>12474.79675</v>
      </c>
      <c r="H2569" s="18">
        <v>3281.3008100000002</v>
      </c>
      <c r="I2569" s="18">
        <v>17391.869920000001</v>
      </c>
      <c r="J2569" s="19">
        <v>9.4E-2</v>
      </c>
      <c r="K2569" s="19">
        <v>0.71699999999999997</v>
      </c>
      <c r="L2569" s="19">
        <v>0.189</v>
      </c>
      <c r="M2569" s="20">
        <v>34</v>
      </c>
      <c r="N2569" s="19">
        <v>53.811659192825097</v>
      </c>
      <c r="O2569" s="19">
        <v>54.708520179372201</v>
      </c>
      <c r="P2569" s="19">
        <v>44.394618834080703</v>
      </c>
    </row>
    <row r="2570" spans="1:16" ht="14.1" x14ac:dyDescent="0.5">
      <c r="A2570" t="s">
        <v>7426</v>
      </c>
      <c r="B2570" s="17" t="s">
        <v>7307</v>
      </c>
      <c r="C2570" t="s">
        <v>2456</v>
      </c>
      <c r="D2570" t="s">
        <v>7353</v>
      </c>
      <c r="E2570" t="s">
        <v>7354</v>
      </c>
      <c r="F2570" s="18">
        <v>2000</v>
      </c>
      <c r="G2570" s="18">
        <v>12500</v>
      </c>
      <c r="H2570" s="18">
        <v>2900</v>
      </c>
      <c r="I2570" s="18">
        <v>17400</v>
      </c>
      <c r="J2570" s="19">
        <v>0.1149</v>
      </c>
      <c r="K2570" s="19">
        <v>0.71840000000000004</v>
      </c>
      <c r="L2570" s="19">
        <v>0.16669999999999999</v>
      </c>
      <c r="M2570" s="20">
        <v>34</v>
      </c>
      <c r="N2570" s="19">
        <v>64.573991031390094</v>
      </c>
      <c r="O2570" s="19">
        <v>56.502242152466401</v>
      </c>
      <c r="P2570" s="19">
        <v>25.112107623318401</v>
      </c>
    </row>
    <row r="2571" spans="1:16" ht="14.1" x14ac:dyDescent="0.5">
      <c r="A2571" t="s">
        <v>7427</v>
      </c>
      <c r="B2571" s="17" t="s">
        <v>7307</v>
      </c>
      <c r="C2571" t="s">
        <v>2456</v>
      </c>
      <c r="D2571" t="s">
        <v>7362</v>
      </c>
      <c r="E2571" t="s">
        <v>7363</v>
      </c>
      <c r="F2571" s="18">
        <v>2618.3685099999998</v>
      </c>
      <c r="G2571" s="18">
        <v>11497.13112</v>
      </c>
      <c r="H2571" s="18">
        <v>3466.9787500000002</v>
      </c>
      <c r="I2571" s="18">
        <v>17582.47838</v>
      </c>
      <c r="J2571" s="19">
        <v>0.1489</v>
      </c>
      <c r="K2571" s="19">
        <v>0.65390000000000004</v>
      </c>
      <c r="L2571" s="19">
        <v>0.19719999999999999</v>
      </c>
      <c r="M2571" s="20">
        <v>34</v>
      </c>
      <c r="N2571" s="19">
        <v>78.923766816143498</v>
      </c>
      <c r="O2571" s="19">
        <v>32.286995515695097</v>
      </c>
      <c r="P2571" s="19">
        <v>49.327354260089699</v>
      </c>
    </row>
    <row r="2572" spans="1:16" ht="14.1" x14ac:dyDescent="0.5">
      <c r="A2572" t="s">
        <v>7428</v>
      </c>
      <c r="B2572" s="17" t="s">
        <v>7307</v>
      </c>
      <c r="C2572" t="s">
        <v>2456</v>
      </c>
      <c r="D2572" t="s">
        <v>7419</v>
      </c>
      <c r="E2572" t="s">
        <v>7420</v>
      </c>
      <c r="F2572" s="18">
        <v>2437.0370400000002</v>
      </c>
      <c r="G2572" s="18">
        <v>11396.2963</v>
      </c>
      <c r="H2572" s="18">
        <v>3996.2963</v>
      </c>
      <c r="I2572" s="18">
        <v>17829.629629999999</v>
      </c>
      <c r="J2572" s="19">
        <v>0.13700000000000001</v>
      </c>
      <c r="K2572" s="19">
        <v>0.63900000000000001</v>
      </c>
      <c r="L2572" s="19">
        <v>0.224</v>
      </c>
      <c r="M2572" s="20">
        <v>34</v>
      </c>
      <c r="N2572" s="19">
        <v>75.336322869955197</v>
      </c>
      <c r="O2572" s="19">
        <v>25.5605381165919</v>
      </c>
      <c r="P2572" s="19">
        <v>68.609865470852</v>
      </c>
    </row>
    <row r="2573" spans="1:16" ht="14.1" x14ac:dyDescent="0.5">
      <c r="A2573" t="s">
        <v>7429</v>
      </c>
      <c r="B2573" s="17" t="s">
        <v>7307</v>
      </c>
      <c r="C2573" t="s">
        <v>2456</v>
      </c>
      <c r="D2573" t="s">
        <v>7332</v>
      </c>
      <c r="E2573" t="s">
        <v>7333</v>
      </c>
      <c r="F2573" s="18">
        <v>3598.7055</v>
      </c>
      <c r="G2573" s="18">
        <v>10071.197410000001</v>
      </c>
      <c r="H2573" s="18">
        <v>4171.5210399999996</v>
      </c>
      <c r="I2573" s="18">
        <v>17841.42395</v>
      </c>
      <c r="J2573" s="19">
        <v>0.20169999999999999</v>
      </c>
      <c r="K2573" s="19">
        <v>0.5645</v>
      </c>
      <c r="L2573" s="19">
        <v>0.23380000000000001</v>
      </c>
      <c r="M2573" s="20">
        <v>34</v>
      </c>
      <c r="N2573" s="19">
        <v>95.067264573990997</v>
      </c>
      <c r="O2573" s="19">
        <v>8.52017937219731</v>
      </c>
      <c r="P2573" s="19">
        <v>73.542600896861003</v>
      </c>
    </row>
    <row r="2574" spans="1:16" ht="14.1" x14ac:dyDescent="0.5">
      <c r="A2574" t="s">
        <v>7430</v>
      </c>
      <c r="B2574" s="17" t="s">
        <v>7307</v>
      </c>
      <c r="C2574" t="s">
        <v>2456</v>
      </c>
      <c r="D2574" t="s">
        <v>7431</v>
      </c>
      <c r="E2574" t="s">
        <v>7432</v>
      </c>
      <c r="F2574" s="18">
        <v>2232.1126800000002</v>
      </c>
      <c r="G2574" s="18">
        <v>11769.57746</v>
      </c>
      <c r="H2574" s="18">
        <v>3914.0845100000001</v>
      </c>
      <c r="I2574" s="18">
        <v>17915.774649999999</v>
      </c>
      <c r="J2574" s="19">
        <v>0.1246</v>
      </c>
      <c r="K2574" s="19">
        <v>0.65690000000000004</v>
      </c>
      <c r="L2574" s="19">
        <v>0.2185</v>
      </c>
      <c r="M2574" s="20">
        <v>34</v>
      </c>
      <c r="N2574" s="19">
        <v>71.748878923766796</v>
      </c>
      <c r="O2574" s="19">
        <v>34.529147982062803</v>
      </c>
      <c r="P2574" s="19">
        <v>64.573991031390094</v>
      </c>
    </row>
    <row r="2575" spans="1:16" ht="14.1" x14ac:dyDescent="0.5">
      <c r="A2575" t="s">
        <v>7433</v>
      </c>
      <c r="B2575" s="17" t="s">
        <v>7307</v>
      </c>
      <c r="C2575" t="s">
        <v>2456</v>
      </c>
      <c r="D2575" t="s">
        <v>7353</v>
      </c>
      <c r="E2575" t="s">
        <v>7354</v>
      </c>
      <c r="F2575" s="18">
        <v>2044.44444</v>
      </c>
      <c r="G2575" s="18">
        <v>11555.555560000001</v>
      </c>
      <c r="H2575" s="18">
        <v>4488.8888900000002</v>
      </c>
      <c r="I2575" s="18">
        <v>18088.888889999998</v>
      </c>
      <c r="J2575" s="19">
        <v>0.113</v>
      </c>
      <c r="K2575" s="19">
        <v>0.63880000000000003</v>
      </c>
      <c r="L2575" s="19">
        <v>0.2482</v>
      </c>
      <c r="M2575" s="20">
        <v>34</v>
      </c>
      <c r="N2575" s="19">
        <v>63.228699551569498</v>
      </c>
      <c r="O2575" s="19">
        <v>25.112107623318401</v>
      </c>
      <c r="P2575" s="19">
        <v>81.165919282511197</v>
      </c>
    </row>
    <row r="2576" spans="1:16" ht="14.1" x14ac:dyDescent="0.5">
      <c r="A2576" t="s">
        <v>7434</v>
      </c>
      <c r="B2576" s="17" t="s">
        <v>7307</v>
      </c>
      <c r="C2576" t="s">
        <v>2456</v>
      </c>
      <c r="D2576" t="s">
        <v>7362</v>
      </c>
      <c r="E2576" t="s">
        <v>7363</v>
      </c>
      <c r="F2576" s="18">
        <v>2054.81862</v>
      </c>
      <c r="G2576" s="18">
        <v>12219.980610000001</v>
      </c>
      <c r="H2576" s="18">
        <v>4024.93505</v>
      </c>
      <c r="I2576" s="18">
        <v>18299.73429</v>
      </c>
      <c r="J2576" s="19">
        <v>0.1123</v>
      </c>
      <c r="K2576" s="19">
        <v>0.66779999999999995</v>
      </c>
      <c r="L2576" s="19">
        <v>0.21990000000000001</v>
      </c>
      <c r="M2576" s="20">
        <v>34</v>
      </c>
      <c r="N2576" s="19">
        <v>62.780269058296</v>
      </c>
      <c r="O2576" s="19">
        <v>36.771300448430502</v>
      </c>
      <c r="P2576" s="19">
        <v>66.367713004484301</v>
      </c>
    </row>
    <row r="2577" spans="1:16" ht="14.1" x14ac:dyDescent="0.5">
      <c r="A2577" t="s">
        <v>7435</v>
      </c>
      <c r="B2577" s="17" t="s">
        <v>7307</v>
      </c>
      <c r="C2577" t="s">
        <v>2456</v>
      </c>
      <c r="D2577" t="s">
        <v>7353</v>
      </c>
      <c r="E2577" t="s">
        <v>7354</v>
      </c>
      <c r="F2577" s="18">
        <v>2900</v>
      </c>
      <c r="G2577" s="18">
        <v>12466.666670000001</v>
      </c>
      <c r="H2577" s="18">
        <v>2933.3333299999999</v>
      </c>
      <c r="I2577" s="18">
        <v>18300</v>
      </c>
      <c r="J2577" s="19">
        <v>0.1585</v>
      </c>
      <c r="K2577" s="19">
        <v>0.68120000000000003</v>
      </c>
      <c r="L2577" s="19">
        <v>0.1603</v>
      </c>
      <c r="M2577" s="20">
        <v>34</v>
      </c>
      <c r="N2577" s="19">
        <v>81.165919282511197</v>
      </c>
      <c r="O2577" s="19">
        <v>43.0493273542601</v>
      </c>
      <c r="P2577" s="19">
        <v>18.385650224215201</v>
      </c>
    </row>
    <row r="2578" spans="1:16" ht="14.1" x14ac:dyDescent="0.5">
      <c r="A2578" t="s">
        <v>7436</v>
      </c>
      <c r="B2578" s="17" t="s">
        <v>7307</v>
      </c>
      <c r="C2578" t="s">
        <v>2456</v>
      </c>
      <c r="D2578" t="s">
        <v>7437</v>
      </c>
      <c r="E2578" t="s">
        <v>7438</v>
      </c>
      <c r="F2578" s="18">
        <v>1706</v>
      </c>
      <c r="G2578" s="18">
        <v>12271</v>
      </c>
      <c r="H2578" s="18">
        <v>4441</v>
      </c>
      <c r="I2578" s="18">
        <v>18418</v>
      </c>
      <c r="J2578" s="19">
        <v>9.2600000000000002E-2</v>
      </c>
      <c r="K2578" s="19">
        <v>0.6663</v>
      </c>
      <c r="L2578" s="19">
        <v>0.24110000000000001</v>
      </c>
      <c r="M2578" s="20">
        <v>34</v>
      </c>
      <c r="N2578" s="19">
        <v>51.121076233183899</v>
      </c>
      <c r="O2578" s="19">
        <v>36.322869955157003</v>
      </c>
      <c r="P2578" s="19">
        <v>77.578475336322896</v>
      </c>
    </row>
    <row r="2579" spans="1:16" ht="14.1" x14ac:dyDescent="0.5">
      <c r="A2579" t="s">
        <v>7439</v>
      </c>
      <c r="B2579" s="17" t="s">
        <v>7307</v>
      </c>
      <c r="C2579" t="s">
        <v>2456</v>
      </c>
      <c r="D2579" t="s">
        <v>7332</v>
      </c>
      <c r="E2579" t="s">
        <v>7333</v>
      </c>
      <c r="F2579" s="18">
        <v>1889.5238099999999</v>
      </c>
      <c r="G2579" s="18">
        <v>12003.809520000001</v>
      </c>
      <c r="H2579" s="18">
        <v>4620.9523799999997</v>
      </c>
      <c r="I2579" s="18">
        <v>18514.28571</v>
      </c>
      <c r="J2579" s="19">
        <v>0.1021</v>
      </c>
      <c r="K2579" s="19">
        <v>0.64839999999999998</v>
      </c>
      <c r="L2579" s="19">
        <v>0.24959999999999999</v>
      </c>
      <c r="M2579" s="20">
        <v>34</v>
      </c>
      <c r="N2579" s="19">
        <v>59.192825112107599</v>
      </c>
      <c r="O2579" s="19">
        <v>27.3542600896861</v>
      </c>
      <c r="P2579" s="19">
        <v>82.5112107623318</v>
      </c>
    </row>
    <row r="2580" spans="1:16" ht="14.1" x14ac:dyDescent="0.5">
      <c r="A2580" t="s">
        <v>7440</v>
      </c>
      <c r="B2580" s="17" t="s">
        <v>7307</v>
      </c>
      <c r="C2580" t="s">
        <v>2456</v>
      </c>
      <c r="D2580" t="s">
        <v>7441</v>
      </c>
      <c r="E2580" t="s">
        <v>7442</v>
      </c>
      <c r="F2580" s="18">
        <v>2575</v>
      </c>
      <c r="G2580" s="18">
        <v>12421.42857</v>
      </c>
      <c r="H2580" s="18">
        <v>3550</v>
      </c>
      <c r="I2580" s="18">
        <v>18546.42857</v>
      </c>
      <c r="J2580" s="19">
        <v>0.13880000000000001</v>
      </c>
      <c r="K2580" s="19">
        <v>0.66969999999999996</v>
      </c>
      <c r="L2580" s="19">
        <v>0.19139999999999999</v>
      </c>
      <c r="M2580" s="20">
        <v>34</v>
      </c>
      <c r="N2580" s="19">
        <v>76.233183856502194</v>
      </c>
      <c r="O2580" s="19">
        <v>38.565022421524702</v>
      </c>
      <c r="P2580" s="19">
        <v>45.739910313901298</v>
      </c>
    </row>
    <row r="2581" spans="1:16" ht="14.1" x14ac:dyDescent="0.5">
      <c r="A2581" t="s">
        <v>7443</v>
      </c>
      <c r="B2581" s="17" t="s">
        <v>7307</v>
      </c>
      <c r="C2581" t="s">
        <v>2456</v>
      </c>
      <c r="D2581" t="s">
        <v>7444</v>
      </c>
      <c r="E2581" t="s">
        <v>7445</v>
      </c>
      <c r="F2581" s="18">
        <v>1915.49296</v>
      </c>
      <c r="G2581" s="18">
        <v>13078.873240000001</v>
      </c>
      <c r="H2581" s="18">
        <v>3574.6478900000002</v>
      </c>
      <c r="I2581" s="18">
        <v>18569.014080000001</v>
      </c>
      <c r="J2581" s="19">
        <v>0.1032</v>
      </c>
      <c r="K2581" s="19">
        <v>0.70430000000000004</v>
      </c>
      <c r="L2581" s="19">
        <v>0.1925</v>
      </c>
      <c r="M2581" s="20">
        <v>34</v>
      </c>
      <c r="N2581" s="19">
        <v>60.089686098654703</v>
      </c>
      <c r="O2581" s="19">
        <v>52.017937219730896</v>
      </c>
      <c r="P2581" s="19">
        <v>46.636771300448402</v>
      </c>
    </row>
    <row r="2582" spans="1:16" ht="14.1" x14ac:dyDescent="0.5">
      <c r="A2582" t="s">
        <v>7446</v>
      </c>
      <c r="B2582" s="17" t="s">
        <v>7307</v>
      </c>
      <c r="C2582" t="s">
        <v>2456</v>
      </c>
      <c r="D2582" t="s">
        <v>7340</v>
      </c>
      <c r="E2582" t="s">
        <v>7341</v>
      </c>
      <c r="F2582" s="18">
        <v>2744.59103</v>
      </c>
      <c r="G2582" s="18">
        <v>12486.80739</v>
      </c>
      <c r="H2582" s="18">
        <v>3433.5092300000001</v>
      </c>
      <c r="I2582" s="18">
        <v>18664.907650000001</v>
      </c>
      <c r="J2582" s="19">
        <v>0.14699999999999999</v>
      </c>
      <c r="K2582" s="19">
        <v>0.66900000000000004</v>
      </c>
      <c r="L2582" s="19">
        <v>0.184</v>
      </c>
      <c r="M2582" s="20">
        <v>34</v>
      </c>
      <c r="N2582" s="19">
        <v>78.475336322870007</v>
      </c>
      <c r="O2582" s="19">
        <v>37.668161434977598</v>
      </c>
      <c r="P2582" s="19">
        <v>39.461883408071699</v>
      </c>
    </row>
    <row r="2583" spans="1:16" ht="14.1" x14ac:dyDescent="0.5">
      <c r="A2583" t="s">
        <v>7447</v>
      </c>
      <c r="B2583" s="17" t="s">
        <v>7307</v>
      </c>
      <c r="C2583" t="s">
        <v>2456</v>
      </c>
      <c r="D2583" t="s">
        <v>7405</v>
      </c>
      <c r="E2583" t="s">
        <v>7406</v>
      </c>
      <c r="F2583" s="18">
        <v>4044.4444400000002</v>
      </c>
      <c r="G2583" s="18">
        <v>10644.444439999999</v>
      </c>
      <c r="H2583" s="18">
        <v>4168.8888900000002</v>
      </c>
      <c r="I2583" s="18">
        <v>18857.77778</v>
      </c>
      <c r="J2583" s="19">
        <v>0.2145</v>
      </c>
      <c r="K2583" s="19">
        <v>0.5645</v>
      </c>
      <c r="L2583" s="19">
        <v>0.22109999999999999</v>
      </c>
      <c r="M2583" s="20">
        <v>34</v>
      </c>
      <c r="N2583" s="19">
        <v>95.964125560538093</v>
      </c>
      <c r="O2583" s="19">
        <v>8.9686098654708495</v>
      </c>
      <c r="P2583" s="19">
        <v>67.713004484304903</v>
      </c>
    </row>
    <row r="2584" spans="1:16" ht="14.1" x14ac:dyDescent="0.5">
      <c r="A2584" t="s">
        <v>7448</v>
      </c>
      <c r="B2584" s="17" t="s">
        <v>7307</v>
      </c>
      <c r="C2584" t="s">
        <v>2456</v>
      </c>
      <c r="D2584" t="s">
        <v>7343</v>
      </c>
      <c r="E2584" t="s">
        <v>7344</v>
      </c>
      <c r="F2584" s="18">
        <v>1171.8061700000001</v>
      </c>
      <c r="G2584" s="18">
        <v>15619.82379</v>
      </c>
      <c r="H2584" s="18">
        <v>2739.6475799999998</v>
      </c>
      <c r="I2584" s="18">
        <v>19531.277529999999</v>
      </c>
      <c r="J2584" s="19">
        <v>0.06</v>
      </c>
      <c r="K2584" s="19">
        <v>0.79969999999999997</v>
      </c>
      <c r="L2584" s="19">
        <v>0.14030000000000001</v>
      </c>
      <c r="M2584" s="20">
        <v>34</v>
      </c>
      <c r="N2584" s="19">
        <v>30.4932735426009</v>
      </c>
      <c r="O2584" s="19">
        <v>92.376681614349806</v>
      </c>
      <c r="P2584" s="19">
        <v>10.3139013452915</v>
      </c>
    </row>
    <row r="2585" spans="1:16" ht="14.1" x14ac:dyDescent="0.5">
      <c r="A2585" t="s">
        <v>7449</v>
      </c>
      <c r="B2585" s="17" t="s">
        <v>7307</v>
      </c>
      <c r="C2585" t="s">
        <v>2456</v>
      </c>
      <c r="D2585" t="s">
        <v>7350</v>
      </c>
      <c r="E2585" t="s">
        <v>7351</v>
      </c>
      <c r="F2585" s="18">
        <v>3067.9636799999998</v>
      </c>
      <c r="G2585" s="18">
        <v>12078.08042</v>
      </c>
      <c r="H2585" s="18">
        <v>4910.5058399999998</v>
      </c>
      <c r="I2585" s="18">
        <v>20056.549940000001</v>
      </c>
      <c r="J2585" s="19">
        <v>0.153</v>
      </c>
      <c r="K2585" s="19">
        <v>0.60219999999999996</v>
      </c>
      <c r="L2585" s="19">
        <v>0.24479999999999999</v>
      </c>
      <c r="M2585" s="20">
        <v>34</v>
      </c>
      <c r="N2585" s="19">
        <v>80.717488789237706</v>
      </c>
      <c r="O2585" s="19">
        <v>14.349775784753399</v>
      </c>
      <c r="P2585" s="19">
        <v>79.820627802690595</v>
      </c>
    </row>
    <row r="2586" spans="1:16" ht="14.1" x14ac:dyDescent="0.5">
      <c r="A2586" t="s">
        <v>7450</v>
      </c>
      <c r="B2586" s="17" t="s">
        <v>7307</v>
      </c>
      <c r="C2586" t="s">
        <v>2456</v>
      </c>
      <c r="D2586" t="s">
        <v>7332</v>
      </c>
      <c r="E2586" t="s">
        <v>7333</v>
      </c>
      <c r="F2586" s="18">
        <v>4730.53892</v>
      </c>
      <c r="G2586" s="18">
        <v>11500</v>
      </c>
      <c r="H2586" s="18">
        <v>4188.6227500000005</v>
      </c>
      <c r="I2586" s="18">
        <v>20419.161680000001</v>
      </c>
      <c r="J2586" s="19">
        <v>0.23169999999999999</v>
      </c>
      <c r="K2586" s="19">
        <v>0.56320000000000003</v>
      </c>
      <c r="L2586" s="19">
        <v>0.2051</v>
      </c>
      <c r="M2586" s="20">
        <v>34</v>
      </c>
      <c r="N2586" s="19">
        <v>97.757847533632301</v>
      </c>
      <c r="O2586" s="19">
        <v>7.1748878923766801</v>
      </c>
      <c r="P2586" s="19">
        <v>53.811659192825097</v>
      </c>
    </row>
    <row r="2587" spans="1:16" ht="14.1" x14ac:dyDescent="0.5">
      <c r="A2587" t="s">
        <v>7451</v>
      </c>
      <c r="B2587" s="17" t="s">
        <v>7307</v>
      </c>
      <c r="C2587" t="s">
        <v>2456</v>
      </c>
      <c r="D2587" t="s">
        <v>7336</v>
      </c>
      <c r="E2587" t="s">
        <v>7337</v>
      </c>
      <c r="F2587" s="18">
        <v>3120</v>
      </c>
      <c r="G2587" s="18">
        <v>12370</v>
      </c>
      <c r="H2587" s="18">
        <v>5010</v>
      </c>
      <c r="I2587" s="18">
        <v>20500</v>
      </c>
      <c r="J2587" s="19">
        <v>0.1522</v>
      </c>
      <c r="K2587" s="19">
        <v>0.60340000000000005</v>
      </c>
      <c r="L2587" s="19">
        <v>0.24440000000000001</v>
      </c>
      <c r="M2587" s="20">
        <v>34</v>
      </c>
      <c r="N2587" s="19">
        <v>80.269058295964101</v>
      </c>
      <c r="O2587" s="19">
        <v>14.7982062780269</v>
      </c>
      <c r="P2587" s="19">
        <v>79.372197309417004</v>
      </c>
    </row>
    <row r="2588" spans="1:16" ht="14.1" x14ac:dyDescent="0.5">
      <c r="A2588" t="s">
        <v>7452</v>
      </c>
      <c r="B2588" s="17" t="s">
        <v>7307</v>
      </c>
      <c r="C2588" t="s">
        <v>2456</v>
      </c>
      <c r="D2588" t="s">
        <v>7453</v>
      </c>
      <c r="E2588" t="s">
        <v>7454</v>
      </c>
      <c r="F2588" s="18">
        <v>3269.1666700000001</v>
      </c>
      <c r="G2588" s="18">
        <v>13938.88889</v>
      </c>
      <c r="H2588" s="18">
        <v>3378.0555599999998</v>
      </c>
      <c r="I2588" s="18">
        <v>20586.111110000002</v>
      </c>
      <c r="J2588" s="19">
        <v>0.1588</v>
      </c>
      <c r="K2588" s="19">
        <v>0.67710000000000004</v>
      </c>
      <c r="L2588" s="19">
        <v>0.1641</v>
      </c>
      <c r="M2588" s="20">
        <v>34</v>
      </c>
      <c r="N2588" s="19">
        <v>81.614349775784802</v>
      </c>
      <c r="O2588" s="19">
        <v>40.358744394618803</v>
      </c>
      <c r="P2588" s="19">
        <v>21.973094170403598</v>
      </c>
    </row>
    <row r="2589" spans="1:16" ht="14.1" x14ac:dyDescent="0.5">
      <c r="A2589" t="s">
        <v>7455</v>
      </c>
      <c r="B2589" s="17" t="s">
        <v>7307</v>
      </c>
      <c r="C2589" t="s">
        <v>2456</v>
      </c>
      <c r="D2589" t="s">
        <v>7340</v>
      </c>
      <c r="E2589" t="s">
        <v>7341</v>
      </c>
      <c r="F2589" s="18">
        <v>4810.8</v>
      </c>
      <c r="G2589" s="18">
        <v>11374.8</v>
      </c>
      <c r="H2589" s="18">
        <v>5147.2</v>
      </c>
      <c r="I2589" s="18">
        <v>21332.799999999999</v>
      </c>
      <c r="J2589" s="19">
        <v>0.22550000000000001</v>
      </c>
      <c r="K2589" s="19">
        <v>0.53320000000000001</v>
      </c>
      <c r="L2589" s="19">
        <v>0.24129999999999999</v>
      </c>
      <c r="M2589" s="20">
        <v>35</v>
      </c>
      <c r="N2589" s="19">
        <v>97.309417040358795</v>
      </c>
      <c r="O2589" s="19">
        <v>5.8295964125560502</v>
      </c>
      <c r="P2589" s="19">
        <v>71.748878923766796</v>
      </c>
    </row>
    <row r="2590" spans="1:16" ht="14.1" x14ac:dyDescent="0.5">
      <c r="A2590" t="s">
        <v>7456</v>
      </c>
      <c r="B2590" s="17" t="s">
        <v>7307</v>
      </c>
      <c r="C2590" t="s">
        <v>2456</v>
      </c>
      <c r="D2590" t="s">
        <v>7457</v>
      </c>
      <c r="E2590" t="s">
        <v>7458</v>
      </c>
      <c r="F2590" s="18">
        <v>2820</v>
      </c>
      <c r="G2590" s="18">
        <v>14400</v>
      </c>
      <c r="H2590" s="18">
        <v>4440</v>
      </c>
      <c r="I2590" s="18">
        <v>21660</v>
      </c>
      <c r="J2590" s="19">
        <v>0.13020000000000001</v>
      </c>
      <c r="K2590" s="19">
        <v>0.66479999999999995</v>
      </c>
      <c r="L2590" s="19">
        <v>0.20499999999999999</v>
      </c>
      <c r="M2590" s="20">
        <v>35</v>
      </c>
      <c r="N2590" s="19">
        <v>76.233183856502194</v>
      </c>
      <c r="O2590" s="19">
        <v>34.080717488789197</v>
      </c>
      <c r="P2590" s="19">
        <v>53.363228699551598</v>
      </c>
    </row>
    <row r="2591" spans="1:16" ht="14.1" x14ac:dyDescent="0.5">
      <c r="A2591" t="s">
        <v>7459</v>
      </c>
      <c r="B2591" s="17" t="s">
        <v>7307</v>
      </c>
      <c r="C2591" t="s">
        <v>2456</v>
      </c>
      <c r="D2591" t="s">
        <v>7366</v>
      </c>
      <c r="E2591" t="s">
        <v>7367</v>
      </c>
      <c r="F2591" s="18">
        <v>6450.9803899999997</v>
      </c>
      <c r="G2591" s="18">
        <v>11338.93557</v>
      </c>
      <c r="H2591" s="18">
        <v>3871.1484599999999</v>
      </c>
      <c r="I2591" s="18">
        <v>21661.064429999999</v>
      </c>
      <c r="J2591" s="19">
        <v>0.29780000000000001</v>
      </c>
      <c r="K2591" s="19">
        <v>0.52349999999999997</v>
      </c>
      <c r="L2591" s="19">
        <v>0.1787</v>
      </c>
      <c r="M2591" s="20">
        <v>35</v>
      </c>
      <c r="N2591" s="19">
        <v>100</v>
      </c>
      <c r="O2591" s="19">
        <v>3.5874439461883401</v>
      </c>
      <c r="P2591" s="19">
        <v>34.080717488789197</v>
      </c>
    </row>
    <row r="2592" spans="1:16" ht="14.1" x14ac:dyDescent="0.5">
      <c r="A2592" t="s">
        <v>7460</v>
      </c>
      <c r="B2592" s="17" t="s">
        <v>7307</v>
      </c>
      <c r="C2592" t="s">
        <v>2456</v>
      </c>
      <c r="D2592" t="s">
        <v>7461</v>
      </c>
      <c r="E2592" t="s">
        <v>7462</v>
      </c>
      <c r="F2592" s="18">
        <v>6480.0738000000001</v>
      </c>
      <c r="G2592" s="18">
        <v>11510.3321</v>
      </c>
      <c r="H2592" s="18">
        <v>3809.9630999999999</v>
      </c>
      <c r="I2592" s="18">
        <v>21800.368999999999</v>
      </c>
      <c r="J2592" s="19">
        <v>0.29720000000000002</v>
      </c>
      <c r="K2592" s="19">
        <v>0.52800000000000002</v>
      </c>
      <c r="L2592" s="19">
        <v>0.17480000000000001</v>
      </c>
      <c r="M2592" s="20">
        <v>35</v>
      </c>
      <c r="N2592" s="19">
        <v>99.551569506726494</v>
      </c>
      <c r="O2592" s="19">
        <v>4.4843049327354301</v>
      </c>
      <c r="P2592" s="19">
        <v>32.286995515695097</v>
      </c>
    </row>
    <row r="2593" spans="1:16" ht="14.1" x14ac:dyDescent="0.5">
      <c r="A2593" t="s">
        <v>7463</v>
      </c>
      <c r="B2593" s="17" t="s">
        <v>7307</v>
      </c>
      <c r="C2593" t="s">
        <v>2456</v>
      </c>
      <c r="D2593" t="s">
        <v>7464</v>
      </c>
      <c r="E2593" t="s">
        <v>7465</v>
      </c>
      <c r="F2593" s="18">
        <v>397.87797999999998</v>
      </c>
      <c r="G2593" s="18">
        <v>17334.217509999999</v>
      </c>
      <c r="H2593" s="18">
        <v>4137.9310299999997</v>
      </c>
      <c r="I2593" s="18">
        <v>21870.026529999999</v>
      </c>
      <c r="J2593" s="19">
        <v>1.8200000000000001E-2</v>
      </c>
      <c r="K2593" s="19">
        <v>0.79259999999999997</v>
      </c>
      <c r="L2593" s="19">
        <v>0.18920000000000001</v>
      </c>
      <c r="M2593" s="20">
        <v>35</v>
      </c>
      <c r="N2593" s="19">
        <v>4.4843049327354301</v>
      </c>
      <c r="O2593" s="19">
        <v>87.443946188340803</v>
      </c>
      <c r="P2593" s="19">
        <v>46.188340807174903</v>
      </c>
    </row>
    <row r="2594" spans="1:16" ht="14.1" x14ac:dyDescent="0.5">
      <c r="A2594" t="s">
        <v>7466</v>
      </c>
      <c r="B2594" s="17" t="s">
        <v>7307</v>
      </c>
      <c r="C2594" t="s">
        <v>2456</v>
      </c>
      <c r="D2594" t="s">
        <v>7467</v>
      </c>
      <c r="E2594" t="s">
        <v>7468</v>
      </c>
      <c r="F2594" s="18">
        <v>2955.3956800000001</v>
      </c>
      <c r="G2594" s="18">
        <v>14739.56835</v>
      </c>
      <c r="H2594" s="18">
        <v>4241.7266200000004</v>
      </c>
      <c r="I2594" s="18">
        <v>21936.69065</v>
      </c>
      <c r="J2594" s="19">
        <v>0.13469999999999999</v>
      </c>
      <c r="K2594" s="19">
        <v>0.67190000000000005</v>
      </c>
      <c r="L2594" s="19">
        <v>0.19339999999999999</v>
      </c>
      <c r="M2594" s="20">
        <v>35</v>
      </c>
      <c r="N2594" s="19">
        <v>78.475336322870007</v>
      </c>
      <c r="O2594" s="19">
        <v>38.116591928251097</v>
      </c>
      <c r="P2594" s="19">
        <v>49.327354260089699</v>
      </c>
    </row>
    <row r="2595" spans="1:16" ht="14.1" x14ac:dyDescent="0.5">
      <c r="A2595" t="s">
        <v>7469</v>
      </c>
      <c r="B2595" s="17" t="s">
        <v>7307</v>
      </c>
      <c r="C2595" t="s">
        <v>2456</v>
      </c>
      <c r="D2595" t="s">
        <v>7461</v>
      </c>
      <c r="E2595" t="s">
        <v>7462</v>
      </c>
      <c r="F2595" s="18">
        <v>6459.8513000000003</v>
      </c>
      <c r="G2595" s="18">
        <v>11630.11152</v>
      </c>
      <c r="H2595" s="18">
        <v>4044.23792</v>
      </c>
      <c r="I2595" s="18">
        <v>22134.20074</v>
      </c>
      <c r="J2595" s="19">
        <v>0.2918</v>
      </c>
      <c r="K2595" s="19">
        <v>0.52539999999999998</v>
      </c>
      <c r="L2595" s="19">
        <v>0.1827</v>
      </c>
      <c r="M2595" s="20">
        <v>35</v>
      </c>
      <c r="N2595" s="19">
        <v>99.103139013452903</v>
      </c>
      <c r="O2595" s="19">
        <v>4.03587443946188</v>
      </c>
      <c r="P2595" s="19">
        <v>39.461883408071699</v>
      </c>
    </row>
    <row r="2596" spans="1:16" ht="14.1" x14ac:dyDescent="0.5">
      <c r="A2596" t="s">
        <v>7470</v>
      </c>
      <c r="B2596" s="17" t="s">
        <v>7307</v>
      </c>
      <c r="C2596" t="s">
        <v>2456</v>
      </c>
      <c r="D2596" t="s">
        <v>7419</v>
      </c>
      <c r="E2596" t="s">
        <v>7420</v>
      </c>
      <c r="F2596" s="18">
        <v>2955.3956800000001</v>
      </c>
      <c r="G2596" s="18">
        <v>15168.34532</v>
      </c>
      <c r="H2596" s="18">
        <v>4241.7266200000004</v>
      </c>
      <c r="I2596" s="18">
        <v>22365.467629999999</v>
      </c>
      <c r="J2596" s="19">
        <v>0.13200000000000001</v>
      </c>
      <c r="K2596" s="19">
        <v>0.67800000000000005</v>
      </c>
      <c r="L2596" s="19">
        <v>0.19</v>
      </c>
      <c r="M2596" s="20">
        <v>35</v>
      </c>
      <c r="N2596" s="19">
        <v>77.130044843049305</v>
      </c>
      <c r="O2596" s="19">
        <v>43.0493273542601</v>
      </c>
      <c r="P2596" s="19">
        <v>46.636771300448402</v>
      </c>
    </row>
    <row r="2597" spans="1:16" ht="14.1" x14ac:dyDescent="0.5">
      <c r="A2597" t="s">
        <v>7471</v>
      </c>
      <c r="B2597" s="17" t="s">
        <v>7307</v>
      </c>
      <c r="C2597" t="s">
        <v>2456</v>
      </c>
      <c r="D2597" t="s">
        <v>7353</v>
      </c>
      <c r="E2597" t="s">
        <v>7354</v>
      </c>
      <c r="F2597" s="18">
        <v>3586.7446399999999</v>
      </c>
      <c r="G2597" s="18">
        <v>15126.70565</v>
      </c>
      <c r="H2597" s="18">
        <v>3781.67641</v>
      </c>
      <c r="I2597" s="18">
        <v>22495.12671</v>
      </c>
      <c r="J2597" s="19">
        <v>0.15939999999999999</v>
      </c>
      <c r="K2597" s="19">
        <v>0.6724</v>
      </c>
      <c r="L2597" s="19">
        <v>0.1681</v>
      </c>
      <c r="M2597" s="20">
        <v>35</v>
      </c>
      <c r="N2597" s="19">
        <v>83.856502242152501</v>
      </c>
      <c r="O2597" s="19">
        <v>38.565022421524702</v>
      </c>
      <c r="P2597" s="19">
        <v>26.905829596412602</v>
      </c>
    </row>
    <row r="2598" spans="1:16" ht="14.1" x14ac:dyDescent="0.5">
      <c r="A2598" t="s">
        <v>7472</v>
      </c>
      <c r="B2598" s="17" t="s">
        <v>7307</v>
      </c>
      <c r="C2598" t="s">
        <v>2456</v>
      </c>
      <c r="D2598" t="s">
        <v>7343</v>
      </c>
      <c r="E2598" t="s">
        <v>7344</v>
      </c>
      <c r="F2598" s="18">
        <v>1893.8581999999999</v>
      </c>
      <c r="G2598" s="18">
        <v>16547.609229999998</v>
      </c>
      <c r="H2598" s="18">
        <v>4590.8903499999997</v>
      </c>
      <c r="I2598" s="18">
        <v>23032.357789999998</v>
      </c>
      <c r="J2598" s="19">
        <v>8.2199999999999995E-2</v>
      </c>
      <c r="K2598" s="19">
        <v>0.71850000000000003</v>
      </c>
      <c r="L2598" s="19">
        <v>0.1993</v>
      </c>
      <c r="M2598" s="20">
        <v>35</v>
      </c>
      <c r="N2598" s="19">
        <v>56.053811659192803</v>
      </c>
      <c r="O2598" s="19">
        <v>57.399103139013498</v>
      </c>
      <c r="P2598" s="19">
        <v>50.672645739910301</v>
      </c>
    </row>
    <row r="2599" spans="1:16" ht="14.1" x14ac:dyDescent="0.5">
      <c r="A2599" t="s">
        <v>7473</v>
      </c>
      <c r="B2599" s="17" t="s">
        <v>7307</v>
      </c>
      <c r="C2599" t="s">
        <v>2456</v>
      </c>
      <c r="D2599" t="s">
        <v>7419</v>
      </c>
      <c r="E2599" t="s">
        <v>7420</v>
      </c>
      <c r="F2599" s="18">
        <v>2076.4119599999999</v>
      </c>
      <c r="G2599" s="18">
        <v>16818.936880000001</v>
      </c>
      <c r="H2599" s="18">
        <v>4314.7840500000002</v>
      </c>
      <c r="I2599" s="18">
        <v>23210.132890000001</v>
      </c>
      <c r="J2599" s="19">
        <v>8.8999999999999996E-2</v>
      </c>
      <c r="K2599" s="19">
        <v>0.72499999999999998</v>
      </c>
      <c r="L2599" s="19">
        <v>0.186</v>
      </c>
      <c r="M2599" s="20">
        <v>35</v>
      </c>
      <c r="N2599" s="19">
        <v>58.295964125560502</v>
      </c>
      <c r="O2599" s="19">
        <v>60.089686098654703</v>
      </c>
      <c r="P2599" s="19">
        <v>43.497757847533599</v>
      </c>
    </row>
    <row r="2600" spans="1:16" ht="14.1" x14ac:dyDescent="0.5">
      <c r="A2600" t="s">
        <v>7474</v>
      </c>
      <c r="B2600" s="17" t="s">
        <v>7307</v>
      </c>
      <c r="C2600" t="s">
        <v>2456</v>
      </c>
      <c r="D2600" t="s">
        <v>7464</v>
      </c>
      <c r="E2600" t="s">
        <v>7465</v>
      </c>
      <c r="F2600" s="18">
        <v>290.75805000000003</v>
      </c>
      <c r="G2600" s="18">
        <v>16116.30322</v>
      </c>
      <c r="H2600" s="18">
        <v>6812.0456899999999</v>
      </c>
      <c r="I2600" s="18">
        <v>23219.106960000001</v>
      </c>
      <c r="J2600" s="19">
        <v>1.2500000000000001E-2</v>
      </c>
      <c r="K2600" s="19">
        <v>0.69410000000000005</v>
      </c>
      <c r="L2600" s="19">
        <v>0.29339999999999999</v>
      </c>
      <c r="M2600" s="20">
        <v>35</v>
      </c>
      <c r="N2600" s="19">
        <v>1.79372197309417</v>
      </c>
      <c r="O2600" s="19">
        <v>49.775784753363197</v>
      </c>
      <c r="P2600" s="19">
        <v>90.134529147982093</v>
      </c>
    </row>
    <row r="2601" spans="1:16" ht="14.1" x14ac:dyDescent="0.5">
      <c r="A2601" t="s">
        <v>7475</v>
      </c>
      <c r="B2601" s="17" t="s">
        <v>7307</v>
      </c>
      <c r="C2601" t="s">
        <v>2456</v>
      </c>
      <c r="D2601" t="s">
        <v>7464</v>
      </c>
      <c r="E2601" t="s">
        <v>7465</v>
      </c>
      <c r="F2601" s="18">
        <v>515.69506999999999</v>
      </c>
      <c r="G2601" s="18">
        <v>18307.174889999998</v>
      </c>
      <c r="H2601" s="18">
        <v>4461.8834100000004</v>
      </c>
      <c r="I2601" s="18">
        <v>23284.753359999999</v>
      </c>
      <c r="J2601" s="19">
        <v>2.2100000000000002E-2</v>
      </c>
      <c r="K2601" s="19">
        <v>0.78620000000000001</v>
      </c>
      <c r="L2601" s="19">
        <v>0.19159999999999999</v>
      </c>
      <c r="M2601" s="20">
        <v>35</v>
      </c>
      <c r="N2601" s="19">
        <v>7.6233183856502196</v>
      </c>
      <c r="O2601" s="19">
        <v>85.650224215246595</v>
      </c>
      <c r="P2601" s="19">
        <v>47.982062780269104</v>
      </c>
    </row>
    <row r="2602" spans="1:16" ht="14.1" x14ac:dyDescent="0.5">
      <c r="A2602" t="s">
        <v>7476</v>
      </c>
      <c r="B2602" s="17" t="s">
        <v>7307</v>
      </c>
      <c r="C2602" t="s">
        <v>2456</v>
      </c>
      <c r="D2602" t="s">
        <v>7441</v>
      </c>
      <c r="E2602" t="s">
        <v>7442</v>
      </c>
      <c r="F2602" s="18">
        <v>3887.8017</v>
      </c>
      <c r="G2602" s="18">
        <v>16634.050879999999</v>
      </c>
      <c r="H2602" s="18">
        <v>3757.3385499999999</v>
      </c>
      <c r="I2602" s="18">
        <v>24279.191129999999</v>
      </c>
      <c r="J2602" s="19">
        <v>0.16009999999999999</v>
      </c>
      <c r="K2602" s="19">
        <v>0.68510000000000004</v>
      </c>
      <c r="L2602" s="19">
        <v>0.15479999999999999</v>
      </c>
      <c r="M2602" s="20">
        <v>35</v>
      </c>
      <c r="N2602" s="19">
        <v>84.753363228699598</v>
      </c>
      <c r="O2602" s="19">
        <v>46.636771300448402</v>
      </c>
      <c r="P2602" s="19">
        <v>17.4887892376682</v>
      </c>
    </row>
    <row r="2603" spans="1:16" ht="14.1" x14ac:dyDescent="0.5">
      <c r="A2603" t="s">
        <v>7477</v>
      </c>
      <c r="B2603" s="17" t="s">
        <v>7307</v>
      </c>
      <c r="C2603" t="s">
        <v>2456</v>
      </c>
      <c r="D2603" t="s">
        <v>7419</v>
      </c>
      <c r="E2603" t="s">
        <v>7420</v>
      </c>
      <c r="F2603" s="18">
        <v>3213.81142</v>
      </c>
      <c r="G2603" s="18">
        <v>16159.36255</v>
      </c>
      <c r="H2603" s="18">
        <v>5075.6972100000003</v>
      </c>
      <c r="I2603" s="18">
        <v>24448.871179999998</v>
      </c>
      <c r="J2603" s="19">
        <v>0.13100000000000001</v>
      </c>
      <c r="K2603" s="19">
        <v>0.66100000000000003</v>
      </c>
      <c r="L2603" s="19">
        <v>0.20799999999999999</v>
      </c>
      <c r="M2603" s="20">
        <v>35</v>
      </c>
      <c r="N2603" s="19">
        <v>76.681614349775799</v>
      </c>
      <c r="O2603" s="19">
        <v>31.390134529148</v>
      </c>
      <c r="P2603" s="19">
        <v>54.708520179372201</v>
      </c>
    </row>
    <row r="2604" spans="1:16" ht="14.1" x14ac:dyDescent="0.5">
      <c r="A2604" t="s">
        <v>7478</v>
      </c>
      <c r="B2604" s="17" t="s">
        <v>7307</v>
      </c>
      <c r="C2604" t="s">
        <v>2456</v>
      </c>
      <c r="D2604" t="s">
        <v>7350</v>
      </c>
      <c r="E2604" t="s">
        <v>7351</v>
      </c>
      <c r="F2604" s="18">
        <v>3204.2496700000002</v>
      </c>
      <c r="G2604" s="18">
        <v>15843.5591</v>
      </c>
      <c r="H2604" s="18">
        <v>5728.8180599999996</v>
      </c>
      <c r="I2604" s="18">
        <v>24776.626830000001</v>
      </c>
      <c r="J2604" s="19">
        <v>0.1293</v>
      </c>
      <c r="K2604" s="19">
        <v>0.63949999999999996</v>
      </c>
      <c r="L2604" s="19">
        <v>0.23119999999999999</v>
      </c>
      <c r="M2604" s="20">
        <v>35</v>
      </c>
      <c r="N2604" s="19">
        <v>75.336322869955197</v>
      </c>
      <c r="O2604" s="19">
        <v>22.421524663677101</v>
      </c>
      <c r="P2604" s="19">
        <v>68.161434977578494</v>
      </c>
    </row>
    <row r="2605" spans="1:16" ht="14.1" x14ac:dyDescent="0.5">
      <c r="A2605" t="s">
        <v>7479</v>
      </c>
      <c r="B2605" s="17" t="s">
        <v>7307</v>
      </c>
      <c r="C2605" t="s">
        <v>2456</v>
      </c>
      <c r="D2605" t="s">
        <v>7332</v>
      </c>
      <c r="E2605" t="s">
        <v>7333</v>
      </c>
      <c r="F2605" s="18">
        <v>3717.5398599999999</v>
      </c>
      <c r="G2605" s="18">
        <v>16050.1139</v>
      </c>
      <c r="H2605" s="18">
        <v>5120.7289300000002</v>
      </c>
      <c r="I2605" s="18">
        <v>24888.382689999999</v>
      </c>
      <c r="J2605" s="19">
        <v>0.14940000000000001</v>
      </c>
      <c r="K2605" s="19">
        <v>0.64490000000000003</v>
      </c>
      <c r="L2605" s="19">
        <v>0.20569999999999999</v>
      </c>
      <c r="M2605" s="20">
        <v>35</v>
      </c>
      <c r="N2605" s="19">
        <v>82.5112107623318</v>
      </c>
      <c r="O2605" s="19">
        <v>24.215246636771301</v>
      </c>
      <c r="P2605" s="19">
        <v>53.811659192825097</v>
      </c>
    </row>
    <row r="2606" spans="1:16" ht="14.1" x14ac:dyDescent="0.5">
      <c r="A2606" t="s">
        <v>7480</v>
      </c>
      <c r="B2606" s="17" t="s">
        <v>7307</v>
      </c>
      <c r="C2606" t="s">
        <v>2456</v>
      </c>
      <c r="D2606" t="s">
        <v>7350</v>
      </c>
      <c r="E2606" t="s">
        <v>7351</v>
      </c>
      <c r="F2606" s="18">
        <v>3222.8419699999999</v>
      </c>
      <c r="G2606" s="18">
        <v>16475.697209999998</v>
      </c>
      <c r="H2606" s="18">
        <v>5856.5737099999997</v>
      </c>
      <c r="I2606" s="18">
        <v>25555.112880000001</v>
      </c>
      <c r="J2606" s="19">
        <v>0.12609999999999999</v>
      </c>
      <c r="K2606" s="19">
        <v>0.64470000000000005</v>
      </c>
      <c r="L2606" s="19">
        <v>0.22919999999999999</v>
      </c>
      <c r="M2606" s="20">
        <v>35</v>
      </c>
      <c r="N2606" s="19">
        <v>74.887892376681606</v>
      </c>
      <c r="O2606" s="19">
        <v>23.766816143497799</v>
      </c>
      <c r="P2606" s="19">
        <v>66.816143497757807</v>
      </c>
    </row>
    <row r="2607" spans="1:16" ht="14.1" x14ac:dyDescent="0.5">
      <c r="A2607" t="s">
        <v>7481</v>
      </c>
      <c r="B2607" s="17" t="s">
        <v>7307</v>
      </c>
      <c r="C2607" t="s">
        <v>2456</v>
      </c>
      <c r="D2607" t="s">
        <v>7340</v>
      </c>
      <c r="E2607" t="s">
        <v>7341</v>
      </c>
      <c r="F2607" s="18">
        <v>6120.7279200000003</v>
      </c>
      <c r="G2607" s="18">
        <v>13741.67776</v>
      </c>
      <c r="H2607" s="18">
        <v>5912.5610299999998</v>
      </c>
      <c r="I2607" s="18">
        <v>25774.966710000001</v>
      </c>
      <c r="J2607" s="19">
        <v>0.23749999999999999</v>
      </c>
      <c r="K2607" s="19">
        <v>0.53310000000000002</v>
      </c>
      <c r="L2607" s="19">
        <v>0.22939999999999999</v>
      </c>
      <c r="M2607" s="20">
        <v>35</v>
      </c>
      <c r="N2607" s="19">
        <v>97.757847533632301</v>
      </c>
      <c r="O2607" s="19">
        <v>5.3811659192825099</v>
      </c>
      <c r="P2607" s="19">
        <v>67.264573991031398</v>
      </c>
    </row>
    <row r="2608" spans="1:16" ht="14.1" x14ac:dyDescent="0.5">
      <c r="A2608" t="s">
        <v>7482</v>
      </c>
      <c r="B2608" s="17" t="s">
        <v>7307</v>
      </c>
      <c r="C2608" t="s">
        <v>2456</v>
      </c>
      <c r="D2608" t="s">
        <v>7431</v>
      </c>
      <c r="E2608" t="s">
        <v>7432</v>
      </c>
      <c r="F2608" s="18">
        <v>2634.6153800000002</v>
      </c>
      <c r="G2608" s="18">
        <v>17499.679489999999</v>
      </c>
      <c r="H2608" s="18">
        <v>5678.8461500000003</v>
      </c>
      <c r="I2608" s="18">
        <v>25813.141029999999</v>
      </c>
      <c r="J2608" s="19">
        <v>0.1021</v>
      </c>
      <c r="K2608" s="19">
        <v>0.67789999999999995</v>
      </c>
      <c r="L2608" s="19">
        <v>0.22</v>
      </c>
      <c r="M2608" s="20">
        <v>35</v>
      </c>
      <c r="N2608" s="19">
        <v>65.022421524663699</v>
      </c>
      <c r="O2608" s="19">
        <v>42.600896860986502</v>
      </c>
      <c r="P2608" s="19">
        <v>59.192825112107599</v>
      </c>
    </row>
    <row r="2609" spans="1:16" ht="14.1" x14ac:dyDescent="0.5">
      <c r="A2609" t="s">
        <v>7483</v>
      </c>
      <c r="B2609" s="17" t="s">
        <v>7307</v>
      </c>
      <c r="C2609" t="s">
        <v>2456</v>
      </c>
      <c r="D2609" t="s">
        <v>7389</v>
      </c>
      <c r="E2609" t="s">
        <v>7390</v>
      </c>
      <c r="F2609" s="18">
        <v>3146.3414600000001</v>
      </c>
      <c r="G2609" s="18">
        <v>18152.828229999999</v>
      </c>
      <c r="H2609" s="18">
        <v>4847.1717699999999</v>
      </c>
      <c r="I2609" s="18">
        <v>26146.34146</v>
      </c>
      <c r="J2609" s="19">
        <v>0.1203</v>
      </c>
      <c r="K2609" s="19">
        <v>0.69430000000000003</v>
      </c>
      <c r="L2609" s="19">
        <v>0.18540000000000001</v>
      </c>
      <c r="M2609" s="20">
        <v>35</v>
      </c>
      <c r="N2609" s="19">
        <v>73.094170403587398</v>
      </c>
      <c r="O2609" s="19">
        <v>50.224215246636803</v>
      </c>
      <c r="P2609" s="19">
        <v>42.600896860986502</v>
      </c>
    </row>
    <row r="2610" spans="1:16" ht="14.1" x14ac:dyDescent="0.5">
      <c r="A2610" t="s">
        <v>7484</v>
      </c>
      <c r="B2610" s="17" t="s">
        <v>7307</v>
      </c>
      <c r="C2610" t="s">
        <v>2456</v>
      </c>
      <c r="D2610" t="s">
        <v>7419</v>
      </c>
      <c r="E2610" t="s">
        <v>7420</v>
      </c>
      <c r="F2610" s="18">
        <v>3396.0047</v>
      </c>
      <c r="G2610" s="18">
        <v>16997.649819999999</v>
      </c>
      <c r="H2610" s="18">
        <v>5787.3090499999998</v>
      </c>
      <c r="I2610" s="18">
        <v>26180.96357</v>
      </c>
      <c r="J2610" s="19">
        <v>0.13</v>
      </c>
      <c r="K2610" s="19">
        <v>0.64900000000000002</v>
      </c>
      <c r="L2610" s="19">
        <v>0.221</v>
      </c>
      <c r="M2610" s="20">
        <v>35</v>
      </c>
      <c r="N2610" s="19">
        <v>75.784753363228702</v>
      </c>
      <c r="O2610" s="19">
        <v>27.3542600896861</v>
      </c>
      <c r="P2610" s="19">
        <v>59.641255605381197</v>
      </c>
    </row>
    <row r="2611" spans="1:16" ht="14.1" x14ac:dyDescent="0.5">
      <c r="A2611" t="s">
        <v>7485</v>
      </c>
      <c r="B2611" s="17" t="s">
        <v>7307</v>
      </c>
      <c r="C2611" t="s">
        <v>2456</v>
      </c>
      <c r="D2611" t="s">
        <v>7419</v>
      </c>
      <c r="E2611" t="s">
        <v>7420</v>
      </c>
      <c r="F2611" s="18">
        <v>4188.7337500000003</v>
      </c>
      <c r="G2611" s="18">
        <v>16345.6909</v>
      </c>
      <c r="H2611" s="18">
        <v>5652.3832499999999</v>
      </c>
      <c r="I2611" s="18">
        <v>26186.8079</v>
      </c>
      <c r="J2611" s="19">
        <v>0.16</v>
      </c>
      <c r="K2611" s="19">
        <v>0.624</v>
      </c>
      <c r="L2611" s="19">
        <v>0.216</v>
      </c>
      <c r="M2611" s="20">
        <v>35</v>
      </c>
      <c r="N2611" s="19">
        <v>84.304932735425993</v>
      </c>
      <c r="O2611" s="19">
        <v>18.385650224215201</v>
      </c>
      <c r="P2611" s="19">
        <v>56.502242152466401</v>
      </c>
    </row>
    <row r="2612" spans="1:16" ht="14.1" x14ac:dyDescent="0.5">
      <c r="A2612" t="s">
        <v>7486</v>
      </c>
      <c r="B2612" s="17" t="s">
        <v>7307</v>
      </c>
      <c r="C2612" t="s">
        <v>2456</v>
      </c>
      <c r="D2612" t="s">
        <v>7431</v>
      </c>
      <c r="E2612" t="s">
        <v>7432</v>
      </c>
      <c r="F2612" s="18">
        <v>3312.1126800000002</v>
      </c>
      <c r="G2612" s="18">
        <v>19170.14085</v>
      </c>
      <c r="H2612" s="18">
        <v>4575.7746500000003</v>
      </c>
      <c r="I2612" s="18">
        <v>27058.028170000001</v>
      </c>
      <c r="J2612" s="19">
        <v>0.12239999999999999</v>
      </c>
      <c r="K2612" s="19">
        <v>0.70850000000000002</v>
      </c>
      <c r="L2612" s="19">
        <v>0.1691</v>
      </c>
      <c r="M2612" s="20">
        <v>35</v>
      </c>
      <c r="N2612" s="19">
        <v>73.542600896861003</v>
      </c>
      <c r="O2612" s="19">
        <v>54.260089686098702</v>
      </c>
      <c r="P2612" s="19">
        <v>28.251121076233201</v>
      </c>
    </row>
    <row r="2613" spans="1:16" ht="14.1" x14ac:dyDescent="0.5">
      <c r="A2613" t="s">
        <v>7487</v>
      </c>
      <c r="B2613" s="17" t="s">
        <v>7307</v>
      </c>
      <c r="C2613" t="s">
        <v>2456</v>
      </c>
      <c r="D2613" t="s">
        <v>7431</v>
      </c>
      <c r="E2613" t="s">
        <v>7432</v>
      </c>
      <c r="F2613" s="18">
        <v>3117.46479</v>
      </c>
      <c r="G2613" s="18">
        <v>19773.239440000001</v>
      </c>
      <c r="H2613" s="18">
        <v>4529.0140799999999</v>
      </c>
      <c r="I2613" s="18">
        <v>27419.71831</v>
      </c>
      <c r="J2613" s="19">
        <v>0.1137</v>
      </c>
      <c r="K2613" s="19">
        <v>0.72109999999999996</v>
      </c>
      <c r="L2613" s="19">
        <v>0.16520000000000001</v>
      </c>
      <c r="M2613" s="20">
        <v>35</v>
      </c>
      <c r="N2613" s="19">
        <v>70.852017937219699</v>
      </c>
      <c r="O2613" s="19">
        <v>59.641255605381197</v>
      </c>
      <c r="P2613" s="19">
        <v>23.318385650224201</v>
      </c>
    </row>
    <row r="2614" spans="1:16" ht="14.1" x14ac:dyDescent="0.5">
      <c r="A2614" t="s">
        <v>7488</v>
      </c>
      <c r="B2614" s="17" t="s">
        <v>7307</v>
      </c>
      <c r="C2614" t="s">
        <v>2456</v>
      </c>
      <c r="D2614" t="s">
        <v>7489</v>
      </c>
      <c r="E2614" t="s">
        <v>7490</v>
      </c>
      <c r="F2614" s="18">
        <v>1018.18913</v>
      </c>
      <c r="G2614" s="18">
        <v>21849.136119999999</v>
      </c>
      <c r="H2614" s="18">
        <v>4555.2913200000003</v>
      </c>
      <c r="I2614" s="18">
        <v>27422.616569999998</v>
      </c>
      <c r="J2614" s="19">
        <v>3.7100000000000001E-2</v>
      </c>
      <c r="K2614" s="19">
        <v>0.79679999999999995</v>
      </c>
      <c r="L2614" s="19">
        <v>0.1661</v>
      </c>
      <c r="M2614" s="20">
        <v>35</v>
      </c>
      <c r="N2614" s="19">
        <v>20.179372197309402</v>
      </c>
      <c r="O2614" s="19">
        <v>89.686098654708502</v>
      </c>
      <c r="P2614" s="19">
        <v>24.6636771300448</v>
      </c>
    </row>
    <row r="2615" spans="1:16" ht="14.1" x14ac:dyDescent="0.5">
      <c r="A2615" t="s">
        <v>7491</v>
      </c>
      <c r="B2615" s="17" t="s">
        <v>7307</v>
      </c>
      <c r="C2615" t="s">
        <v>2456</v>
      </c>
      <c r="D2615" t="s">
        <v>7362</v>
      </c>
      <c r="E2615" t="s">
        <v>7363</v>
      </c>
      <c r="F2615" s="18">
        <v>2740.4216000000001</v>
      </c>
      <c r="G2615" s="18">
        <v>19134.45304</v>
      </c>
      <c r="H2615" s="18">
        <v>5562.8354600000002</v>
      </c>
      <c r="I2615" s="18">
        <v>27437.7101</v>
      </c>
      <c r="J2615" s="19">
        <v>9.9900000000000003E-2</v>
      </c>
      <c r="K2615" s="19">
        <v>0.69740000000000002</v>
      </c>
      <c r="L2615" s="19">
        <v>0.20269999999999999</v>
      </c>
      <c r="M2615" s="20">
        <v>35</v>
      </c>
      <c r="N2615" s="19">
        <v>63.677130044842997</v>
      </c>
      <c r="O2615" s="19">
        <v>51.121076233183899</v>
      </c>
      <c r="P2615" s="19">
        <v>51.121076233183899</v>
      </c>
    </row>
    <row r="2616" spans="1:16" ht="14.1" x14ac:dyDescent="0.5">
      <c r="A2616" t="s">
        <v>7492</v>
      </c>
      <c r="B2616" s="17" t="s">
        <v>7307</v>
      </c>
      <c r="C2616" t="s">
        <v>2456</v>
      </c>
      <c r="D2616" t="s">
        <v>7362</v>
      </c>
      <c r="E2616" t="s">
        <v>7363</v>
      </c>
      <c r="F2616" s="18">
        <v>2650.5027399999999</v>
      </c>
      <c r="G2616" s="18">
        <v>19349.95566</v>
      </c>
      <c r="H2616" s="18">
        <v>5679.5492599999998</v>
      </c>
      <c r="I2616" s="18">
        <v>27680.007659999999</v>
      </c>
      <c r="J2616" s="19">
        <v>9.5799999999999996E-2</v>
      </c>
      <c r="K2616" s="19">
        <v>0.69910000000000005</v>
      </c>
      <c r="L2616" s="19">
        <v>0.20519999999999999</v>
      </c>
      <c r="M2616" s="20">
        <v>36</v>
      </c>
      <c r="N2616" s="19">
        <v>59.375</v>
      </c>
      <c r="O2616" s="19">
        <v>50</v>
      </c>
      <c r="P2616" s="19">
        <v>57.142857142857103</v>
      </c>
    </row>
    <row r="2617" spans="1:16" ht="14.1" x14ac:dyDescent="0.5">
      <c r="A2617" t="s">
        <v>7493</v>
      </c>
      <c r="B2617" s="17" t="s">
        <v>7307</v>
      </c>
      <c r="C2617" t="s">
        <v>2456</v>
      </c>
      <c r="D2617" t="s">
        <v>7441</v>
      </c>
      <c r="E2617" t="s">
        <v>7442</v>
      </c>
      <c r="F2617" s="18">
        <v>4905.7920400000003</v>
      </c>
      <c r="G2617" s="18">
        <v>18785.76413</v>
      </c>
      <c r="H2617" s="18">
        <v>4089.3231000000001</v>
      </c>
      <c r="I2617" s="18">
        <v>27780.879270000001</v>
      </c>
      <c r="J2617" s="19">
        <v>0.17660000000000001</v>
      </c>
      <c r="K2617" s="19">
        <v>0.67620000000000002</v>
      </c>
      <c r="L2617" s="19">
        <v>0.1472</v>
      </c>
      <c r="M2617" s="20">
        <v>36</v>
      </c>
      <c r="N2617" s="19">
        <v>92.857142857142904</v>
      </c>
      <c r="O2617" s="19">
        <v>37.946428571428598</v>
      </c>
      <c r="P2617" s="19">
        <v>7.58928571428571</v>
      </c>
    </row>
    <row r="2618" spans="1:16" ht="14.1" x14ac:dyDescent="0.5">
      <c r="A2618" t="s">
        <v>7494</v>
      </c>
      <c r="B2618" s="17" t="s">
        <v>7307</v>
      </c>
      <c r="C2618" t="s">
        <v>2456</v>
      </c>
      <c r="D2618" t="s">
        <v>7457</v>
      </c>
      <c r="E2618" t="s">
        <v>7458</v>
      </c>
      <c r="F2618" s="18">
        <v>3570</v>
      </c>
      <c r="G2618" s="18">
        <v>18980</v>
      </c>
      <c r="H2618" s="18">
        <v>5540</v>
      </c>
      <c r="I2618" s="18">
        <v>28090</v>
      </c>
      <c r="J2618" s="19">
        <v>0.12709999999999999</v>
      </c>
      <c r="K2618" s="19">
        <v>0.67569999999999997</v>
      </c>
      <c r="L2618" s="19">
        <v>0.19719999999999999</v>
      </c>
      <c r="M2618" s="20">
        <v>36</v>
      </c>
      <c r="N2618" s="19">
        <v>71.875</v>
      </c>
      <c r="O2618" s="19">
        <v>37.053571428571402</v>
      </c>
      <c r="P2618" s="19">
        <v>50.892857142857103</v>
      </c>
    </row>
    <row r="2619" spans="1:16" ht="14.1" x14ac:dyDescent="0.5">
      <c r="A2619" t="s">
        <v>7495</v>
      </c>
      <c r="B2619" s="17" t="s">
        <v>7307</v>
      </c>
      <c r="C2619" t="s">
        <v>2456</v>
      </c>
      <c r="D2619" t="s">
        <v>7419</v>
      </c>
      <c r="E2619" t="s">
        <v>7420</v>
      </c>
      <c r="F2619" s="18">
        <v>2805.31709</v>
      </c>
      <c r="G2619" s="18">
        <v>20265.854329999998</v>
      </c>
      <c r="H2619" s="18">
        <v>5419.5513700000001</v>
      </c>
      <c r="I2619" s="18">
        <v>28490.72279</v>
      </c>
      <c r="J2619" s="19">
        <v>9.8000000000000004E-2</v>
      </c>
      <c r="K2619" s="19">
        <v>0.71099999999999997</v>
      </c>
      <c r="L2619" s="19">
        <v>0.19</v>
      </c>
      <c r="M2619" s="20">
        <v>36</v>
      </c>
      <c r="N2619" s="19">
        <v>61.160714285714299</v>
      </c>
      <c r="O2619" s="19">
        <v>55.357142857142897</v>
      </c>
      <c r="P2619" s="19">
        <v>45.535714285714299</v>
      </c>
    </row>
    <row r="2620" spans="1:16" ht="14.1" x14ac:dyDescent="0.5">
      <c r="A2620" t="s">
        <v>7496</v>
      </c>
      <c r="B2620" s="17" t="s">
        <v>7307</v>
      </c>
      <c r="C2620" t="s">
        <v>2456</v>
      </c>
      <c r="D2620" t="s">
        <v>7362</v>
      </c>
      <c r="E2620" t="s">
        <v>7363</v>
      </c>
      <c r="F2620" s="18">
        <v>2794.95991</v>
      </c>
      <c r="G2620" s="18">
        <v>19890.553550000001</v>
      </c>
      <c r="H2620" s="18">
        <v>5840.0963000000002</v>
      </c>
      <c r="I2620" s="18">
        <v>28525.609759999999</v>
      </c>
      <c r="J2620" s="19">
        <v>9.8000000000000004E-2</v>
      </c>
      <c r="K2620" s="19">
        <v>0.69730000000000003</v>
      </c>
      <c r="L2620" s="19">
        <v>0.20469999999999999</v>
      </c>
      <c r="M2620" s="20">
        <v>36</v>
      </c>
      <c r="N2620" s="19">
        <v>61.607142857142897</v>
      </c>
      <c r="O2620" s="19">
        <v>48.660714285714299</v>
      </c>
      <c r="P2620" s="19">
        <v>55.357142857142897</v>
      </c>
    </row>
    <row r="2621" spans="1:16" ht="14.1" x14ac:dyDescent="0.5">
      <c r="A2621" t="s">
        <v>7497</v>
      </c>
      <c r="B2621" s="17" t="s">
        <v>7307</v>
      </c>
      <c r="C2621" t="s">
        <v>2456</v>
      </c>
      <c r="D2621" t="s">
        <v>7353</v>
      </c>
      <c r="E2621" t="s">
        <v>7354</v>
      </c>
      <c r="F2621" s="18">
        <v>3955.5555599999998</v>
      </c>
      <c r="G2621" s="18">
        <v>19911.111110000002</v>
      </c>
      <c r="H2621" s="18">
        <v>4822.2222199999997</v>
      </c>
      <c r="I2621" s="18">
        <v>28688.888889999998</v>
      </c>
      <c r="J2621" s="19">
        <v>0.13789999999999999</v>
      </c>
      <c r="K2621" s="19">
        <v>0.69399999999999995</v>
      </c>
      <c r="L2621" s="19">
        <v>0.1681</v>
      </c>
      <c r="M2621" s="20">
        <v>36</v>
      </c>
      <c r="N2621" s="19">
        <v>79.017857142857096</v>
      </c>
      <c r="O2621" s="19">
        <v>46.875</v>
      </c>
      <c r="P2621" s="19">
        <v>25</v>
      </c>
    </row>
    <row r="2622" spans="1:16" ht="14.1" x14ac:dyDescent="0.5">
      <c r="A2622" t="s">
        <v>7498</v>
      </c>
      <c r="B2622" s="17" t="s">
        <v>7307</v>
      </c>
      <c r="C2622" t="s">
        <v>2456</v>
      </c>
      <c r="D2622" t="s">
        <v>7419</v>
      </c>
      <c r="E2622" t="s">
        <v>7420</v>
      </c>
      <c r="F2622" s="18">
        <v>2454.1666700000001</v>
      </c>
      <c r="G2622" s="18">
        <v>20070.833330000001</v>
      </c>
      <c r="H2622" s="18">
        <v>6354.1666699999996</v>
      </c>
      <c r="I2622" s="18">
        <v>28879.166669999999</v>
      </c>
      <c r="J2622" s="19">
        <v>8.5000000000000006E-2</v>
      </c>
      <c r="K2622" s="19">
        <v>0.69499999999999995</v>
      </c>
      <c r="L2622" s="19">
        <v>0.22</v>
      </c>
      <c r="M2622" s="20">
        <v>36</v>
      </c>
      <c r="N2622" s="19">
        <v>50</v>
      </c>
      <c r="O2622" s="19">
        <v>47.321428571428598</v>
      </c>
      <c r="P2622" s="19">
        <v>65.625</v>
      </c>
    </row>
    <row r="2623" spans="1:16" ht="14.1" x14ac:dyDescent="0.5">
      <c r="A2623" t="s">
        <v>7499</v>
      </c>
      <c r="B2623" s="17" t="s">
        <v>7307</v>
      </c>
      <c r="C2623" t="s">
        <v>2456</v>
      </c>
      <c r="D2623" t="s">
        <v>7353</v>
      </c>
      <c r="E2623" t="s">
        <v>7354</v>
      </c>
      <c r="F2623" s="18">
        <v>4600.3898600000002</v>
      </c>
      <c r="G2623" s="18">
        <v>19259.259259999999</v>
      </c>
      <c r="H2623" s="18">
        <v>5029.2397700000001</v>
      </c>
      <c r="I2623" s="18">
        <v>28888.888889999998</v>
      </c>
      <c r="J2623" s="19">
        <v>0.15920000000000001</v>
      </c>
      <c r="K2623" s="19">
        <v>0.66669999999999996</v>
      </c>
      <c r="L2623" s="19">
        <v>0.1741</v>
      </c>
      <c r="M2623" s="20">
        <v>36</v>
      </c>
      <c r="N2623" s="19">
        <v>88.392857142857096</v>
      </c>
      <c r="O2623" s="19">
        <v>28.571428571428601</v>
      </c>
      <c r="P2623" s="19">
        <v>25.8928571428571</v>
      </c>
    </row>
    <row r="2624" spans="1:16" ht="14.1" x14ac:dyDescent="0.5">
      <c r="A2624" t="s">
        <v>7500</v>
      </c>
      <c r="B2624" s="17" t="s">
        <v>7307</v>
      </c>
      <c r="C2624" t="s">
        <v>2456</v>
      </c>
      <c r="D2624" t="s">
        <v>7419</v>
      </c>
      <c r="E2624" t="s">
        <v>7420</v>
      </c>
      <c r="F2624" s="18">
        <v>1972.2848899999999</v>
      </c>
      <c r="G2624" s="18">
        <v>21382.533029999999</v>
      </c>
      <c r="H2624" s="18">
        <v>5575.2497599999997</v>
      </c>
      <c r="I2624" s="18">
        <v>28930.06768</v>
      </c>
      <c r="J2624" s="19">
        <v>6.8000000000000005E-2</v>
      </c>
      <c r="K2624" s="19">
        <v>0.73899999999999999</v>
      </c>
      <c r="L2624" s="19">
        <v>0.193</v>
      </c>
      <c r="M2624" s="20">
        <v>36</v>
      </c>
      <c r="N2624" s="19">
        <v>40.178571428571402</v>
      </c>
      <c r="O2624" s="19">
        <v>70.535714285714306</v>
      </c>
      <c r="P2624" s="19">
        <v>48.660714285714299</v>
      </c>
    </row>
    <row r="2625" spans="1:16" ht="14.1" x14ac:dyDescent="0.5">
      <c r="A2625" t="s">
        <v>7501</v>
      </c>
      <c r="B2625" s="17" t="s">
        <v>7307</v>
      </c>
      <c r="C2625" t="s">
        <v>2456</v>
      </c>
      <c r="D2625" t="s">
        <v>7502</v>
      </c>
      <c r="E2625" t="s">
        <v>7503</v>
      </c>
      <c r="F2625" s="18">
        <v>4974.7126399999997</v>
      </c>
      <c r="G2625" s="18">
        <v>20124.137930000001</v>
      </c>
      <c r="H2625" s="18">
        <v>4312.6436800000001</v>
      </c>
      <c r="I2625" s="18">
        <v>29411.49425</v>
      </c>
      <c r="J2625" s="19">
        <v>0.1691</v>
      </c>
      <c r="K2625" s="19">
        <v>0.68420000000000003</v>
      </c>
      <c r="L2625" s="19">
        <v>0.14660000000000001</v>
      </c>
      <c r="M2625" s="20">
        <v>36</v>
      </c>
      <c r="N2625" s="19">
        <v>90.625</v>
      </c>
      <c r="O2625" s="19">
        <v>41.517857142857103</v>
      </c>
      <c r="P2625" s="19">
        <v>7.1428571428571397</v>
      </c>
    </row>
    <row r="2626" spans="1:16" ht="14.1" x14ac:dyDescent="0.5">
      <c r="A2626" t="s">
        <v>7504</v>
      </c>
      <c r="B2626" s="17" t="s">
        <v>7307</v>
      </c>
      <c r="C2626" t="s">
        <v>2456</v>
      </c>
      <c r="D2626" t="s">
        <v>7336</v>
      </c>
      <c r="E2626" t="s">
        <v>7337</v>
      </c>
      <c r="F2626" s="18">
        <v>4319.8542799999996</v>
      </c>
      <c r="G2626" s="18">
        <v>19040.437160000001</v>
      </c>
      <c r="H2626" s="18">
        <v>6209.8360700000003</v>
      </c>
      <c r="I2626" s="18">
        <v>29570.127499999999</v>
      </c>
      <c r="J2626" s="19">
        <v>0.14610000000000001</v>
      </c>
      <c r="K2626" s="19">
        <v>0.64390000000000003</v>
      </c>
      <c r="L2626" s="19">
        <v>0.21</v>
      </c>
      <c r="M2626" s="20">
        <v>36</v>
      </c>
      <c r="N2626" s="19">
        <v>84.375</v>
      </c>
      <c r="O2626" s="19">
        <v>20.535714285714299</v>
      </c>
      <c r="P2626" s="19">
        <v>59.821428571428598</v>
      </c>
    </row>
    <row r="2627" spans="1:16" ht="14.1" x14ac:dyDescent="0.5">
      <c r="A2627" t="s">
        <v>7505</v>
      </c>
      <c r="B2627" s="17" t="s">
        <v>7307</v>
      </c>
      <c r="C2627" t="s">
        <v>2456</v>
      </c>
      <c r="D2627" t="s">
        <v>7437</v>
      </c>
      <c r="E2627" t="s">
        <v>7438</v>
      </c>
      <c r="F2627" s="18">
        <v>4135</v>
      </c>
      <c r="G2627" s="18">
        <v>20841</v>
      </c>
      <c r="H2627" s="18">
        <v>4666</v>
      </c>
      <c r="I2627" s="18">
        <v>29642</v>
      </c>
      <c r="J2627" s="19">
        <v>0.13950000000000001</v>
      </c>
      <c r="K2627" s="19">
        <v>0.70309999999999995</v>
      </c>
      <c r="L2627" s="19">
        <v>0.15740000000000001</v>
      </c>
      <c r="M2627" s="20">
        <v>36</v>
      </c>
      <c r="N2627" s="19">
        <v>80.803571428571402</v>
      </c>
      <c r="O2627" s="19">
        <v>53.571428571428598</v>
      </c>
      <c r="P2627" s="19">
        <v>13.839285714285699</v>
      </c>
    </row>
    <row r="2628" spans="1:16" ht="14.1" x14ac:dyDescent="0.5">
      <c r="A2628" t="s">
        <v>7506</v>
      </c>
      <c r="B2628" s="17" t="s">
        <v>7307</v>
      </c>
      <c r="C2628" t="s">
        <v>2456</v>
      </c>
      <c r="D2628" t="s">
        <v>7377</v>
      </c>
      <c r="E2628" t="s">
        <v>7378</v>
      </c>
      <c r="F2628" s="18">
        <v>3915.85761</v>
      </c>
      <c r="G2628" s="18">
        <v>19644.012940000001</v>
      </c>
      <c r="H2628" s="18">
        <v>6084.14239</v>
      </c>
      <c r="I2628" s="18">
        <v>29644.012940000001</v>
      </c>
      <c r="J2628" s="19">
        <v>0.1321</v>
      </c>
      <c r="K2628" s="19">
        <v>0.66269999999999996</v>
      </c>
      <c r="L2628" s="19">
        <v>0.20519999999999999</v>
      </c>
      <c r="M2628" s="20">
        <v>36</v>
      </c>
      <c r="N2628" s="19">
        <v>75.892857142857096</v>
      </c>
      <c r="O2628" s="19">
        <v>26.785714285714299</v>
      </c>
      <c r="P2628" s="19">
        <v>56.696428571428598</v>
      </c>
    </row>
    <row r="2629" spans="1:16" ht="14.1" x14ac:dyDescent="0.5">
      <c r="A2629" t="s">
        <v>7507</v>
      </c>
      <c r="B2629" s="17" t="s">
        <v>7307</v>
      </c>
      <c r="C2629" t="s">
        <v>2456</v>
      </c>
      <c r="D2629" t="s">
        <v>7419</v>
      </c>
      <c r="E2629" t="s">
        <v>7420</v>
      </c>
      <c r="F2629" s="18">
        <v>2145.9369799999999</v>
      </c>
      <c r="G2629" s="18">
        <v>22315.091209999999</v>
      </c>
      <c r="H2629" s="18">
        <v>5854.0630199999996</v>
      </c>
      <c r="I2629" s="18">
        <v>30315.091209999999</v>
      </c>
      <c r="J2629" s="19">
        <v>7.0999999999999994E-2</v>
      </c>
      <c r="K2629" s="19">
        <v>0.73599999999999999</v>
      </c>
      <c r="L2629" s="19">
        <v>0.193</v>
      </c>
      <c r="M2629" s="20">
        <v>36</v>
      </c>
      <c r="N2629" s="19">
        <v>44.196428571428598</v>
      </c>
      <c r="O2629" s="19">
        <v>68.75</v>
      </c>
      <c r="P2629" s="19">
        <v>48.214285714285701</v>
      </c>
    </row>
    <row r="2630" spans="1:16" ht="14.1" x14ac:dyDescent="0.5">
      <c r="A2630" t="s">
        <v>7508</v>
      </c>
      <c r="B2630" s="17" t="s">
        <v>7307</v>
      </c>
      <c r="C2630" t="s">
        <v>2456</v>
      </c>
      <c r="D2630" t="s">
        <v>7419</v>
      </c>
      <c r="E2630" t="s">
        <v>7420</v>
      </c>
      <c r="F2630" s="18">
        <v>4533.8567199999998</v>
      </c>
      <c r="G2630" s="18">
        <v>19617.271840000001</v>
      </c>
      <c r="H2630" s="18">
        <v>6467.1246300000003</v>
      </c>
      <c r="I2630" s="18">
        <v>30618.253189999999</v>
      </c>
      <c r="J2630" s="19">
        <v>0.14799999999999999</v>
      </c>
      <c r="K2630" s="19">
        <v>0.64100000000000001</v>
      </c>
      <c r="L2630" s="19">
        <v>0.21099999999999999</v>
      </c>
      <c r="M2630" s="20">
        <v>36</v>
      </c>
      <c r="N2630" s="19">
        <v>84.821428571428598</v>
      </c>
      <c r="O2630" s="19">
        <v>18.75</v>
      </c>
      <c r="P2630" s="19">
        <v>61.160714285714299</v>
      </c>
    </row>
    <row r="2631" spans="1:16" ht="14.1" x14ac:dyDescent="0.5">
      <c r="A2631" t="s">
        <v>7509</v>
      </c>
      <c r="B2631" s="17" t="s">
        <v>7307</v>
      </c>
      <c r="C2631" t="s">
        <v>2456</v>
      </c>
      <c r="D2631" t="s">
        <v>7419</v>
      </c>
      <c r="E2631" t="s">
        <v>7420</v>
      </c>
      <c r="F2631" s="18">
        <v>4586.7768599999999</v>
      </c>
      <c r="G2631" s="18">
        <v>20137.741050000001</v>
      </c>
      <c r="H2631" s="18">
        <v>6588.6134099999999</v>
      </c>
      <c r="I2631" s="18">
        <v>31313.131310000001</v>
      </c>
      <c r="J2631" s="19">
        <v>0.14599999999999999</v>
      </c>
      <c r="K2631" s="19">
        <v>0.64300000000000002</v>
      </c>
      <c r="L2631" s="19">
        <v>0.21</v>
      </c>
      <c r="M2631" s="20">
        <v>36</v>
      </c>
      <c r="N2631" s="19">
        <v>83.928571428571402</v>
      </c>
      <c r="O2631" s="19">
        <v>20.089285714285701</v>
      </c>
      <c r="P2631" s="19">
        <v>59.375</v>
      </c>
    </row>
    <row r="2632" spans="1:16" ht="14.1" x14ac:dyDescent="0.5">
      <c r="A2632" t="s">
        <v>7510</v>
      </c>
      <c r="B2632" s="17" t="s">
        <v>7307</v>
      </c>
      <c r="C2632" t="s">
        <v>2456</v>
      </c>
      <c r="D2632" t="s">
        <v>5142</v>
      </c>
      <c r="E2632" t="s">
        <v>5143</v>
      </c>
      <c r="F2632" s="18">
        <v>2670</v>
      </c>
      <c r="G2632" s="18">
        <v>20580</v>
      </c>
      <c r="H2632" s="18">
        <v>8320</v>
      </c>
      <c r="I2632" s="18">
        <v>31570</v>
      </c>
      <c r="J2632" s="19">
        <v>8.4599999999999995E-2</v>
      </c>
      <c r="K2632" s="19">
        <v>0.65190000000000003</v>
      </c>
      <c r="L2632" s="19">
        <v>0.26350000000000001</v>
      </c>
      <c r="M2632" s="20">
        <v>36</v>
      </c>
      <c r="N2632" s="19">
        <v>49.553571428571402</v>
      </c>
      <c r="O2632" s="19">
        <v>23.660714285714299</v>
      </c>
      <c r="P2632" s="19">
        <v>86.607142857142904</v>
      </c>
    </row>
    <row r="2633" spans="1:16" ht="14.1" x14ac:dyDescent="0.5">
      <c r="A2633" t="s">
        <v>7511</v>
      </c>
      <c r="B2633" s="17" t="s">
        <v>7307</v>
      </c>
      <c r="C2633" t="s">
        <v>2456</v>
      </c>
      <c r="D2633" t="s">
        <v>7512</v>
      </c>
      <c r="E2633" t="s">
        <v>7513</v>
      </c>
      <c r="F2633" s="18">
        <v>3474.69697</v>
      </c>
      <c r="G2633" s="18">
        <v>22875.090909999999</v>
      </c>
      <c r="H2633" s="18">
        <v>5247</v>
      </c>
      <c r="I2633" s="18">
        <v>31596.78788</v>
      </c>
      <c r="J2633" s="19">
        <v>0.11</v>
      </c>
      <c r="K2633" s="19">
        <v>0.72399999999999998</v>
      </c>
      <c r="L2633" s="19">
        <v>0.1661</v>
      </c>
      <c r="M2633" s="20">
        <v>36</v>
      </c>
      <c r="N2633" s="19">
        <v>66.517857142857096</v>
      </c>
      <c r="O2633" s="19">
        <v>62.5</v>
      </c>
      <c r="P2633" s="19">
        <v>24.1071428571429</v>
      </c>
    </row>
    <row r="2634" spans="1:16" ht="14.1" x14ac:dyDescent="0.5">
      <c r="A2634" t="s">
        <v>7514</v>
      </c>
      <c r="B2634" s="17" t="s">
        <v>7307</v>
      </c>
      <c r="C2634" t="s">
        <v>2456</v>
      </c>
      <c r="D2634" t="s">
        <v>7353</v>
      </c>
      <c r="E2634" t="s">
        <v>7354</v>
      </c>
      <c r="F2634" s="18">
        <v>4571.42857</v>
      </c>
      <c r="G2634" s="18">
        <v>21079.36508</v>
      </c>
      <c r="H2634" s="18">
        <v>5968.2539699999998</v>
      </c>
      <c r="I2634" s="18">
        <v>31619.047620000001</v>
      </c>
      <c r="J2634" s="19">
        <v>0.14460000000000001</v>
      </c>
      <c r="K2634" s="19">
        <v>0.66669999999999996</v>
      </c>
      <c r="L2634" s="19">
        <v>0.1888</v>
      </c>
      <c r="M2634" s="20">
        <v>36</v>
      </c>
      <c r="N2634" s="19">
        <v>83.482142857142904</v>
      </c>
      <c r="O2634" s="19">
        <v>28.125</v>
      </c>
      <c r="P2634" s="19">
        <v>42.410714285714299</v>
      </c>
    </row>
    <row r="2635" spans="1:16" ht="14.1" x14ac:dyDescent="0.5">
      <c r="A2635" t="s">
        <v>7515</v>
      </c>
      <c r="B2635" s="17" t="s">
        <v>7307</v>
      </c>
      <c r="C2635" t="s">
        <v>2456</v>
      </c>
      <c r="D2635" t="s">
        <v>7353</v>
      </c>
      <c r="E2635" t="s">
        <v>7354</v>
      </c>
      <c r="F2635" s="18">
        <v>2133.3333299999999</v>
      </c>
      <c r="G2635" s="18">
        <v>25306.666669999999</v>
      </c>
      <c r="H2635" s="18">
        <v>4506.6666699999996</v>
      </c>
      <c r="I2635" s="18">
        <v>31946.666669999999</v>
      </c>
      <c r="J2635" s="19">
        <v>6.6799999999999998E-2</v>
      </c>
      <c r="K2635" s="19">
        <v>0.79220000000000002</v>
      </c>
      <c r="L2635" s="19">
        <v>0.1411</v>
      </c>
      <c r="M2635" s="20">
        <v>36</v>
      </c>
      <c r="N2635" s="19">
        <v>39.285714285714299</v>
      </c>
      <c r="O2635" s="19">
        <v>91.071428571428598</v>
      </c>
      <c r="P2635" s="19">
        <v>4.91071428571429</v>
      </c>
    </row>
    <row r="2636" spans="1:16" ht="14.1" x14ac:dyDescent="0.5">
      <c r="A2636" t="s">
        <v>7516</v>
      </c>
      <c r="B2636" s="17" t="s">
        <v>7307</v>
      </c>
      <c r="C2636" t="s">
        <v>2456</v>
      </c>
      <c r="D2636" t="s">
        <v>7431</v>
      </c>
      <c r="E2636" t="s">
        <v>7432</v>
      </c>
      <c r="F2636" s="18">
        <v>2764.36364</v>
      </c>
      <c r="G2636" s="18">
        <v>22081.818179999998</v>
      </c>
      <c r="H2636" s="18">
        <v>7378.5454499999996</v>
      </c>
      <c r="I2636" s="18">
        <v>32224.727269999999</v>
      </c>
      <c r="J2636" s="19">
        <v>8.5800000000000001E-2</v>
      </c>
      <c r="K2636" s="19">
        <v>0.68520000000000003</v>
      </c>
      <c r="L2636" s="19">
        <v>0.22900000000000001</v>
      </c>
      <c r="M2636" s="20">
        <v>36</v>
      </c>
      <c r="N2636" s="19">
        <v>50.446428571428598</v>
      </c>
      <c r="O2636" s="19">
        <v>43.75</v>
      </c>
      <c r="P2636" s="19">
        <v>71.875</v>
      </c>
    </row>
    <row r="2637" spans="1:16" ht="14.1" x14ac:dyDescent="0.5">
      <c r="A2637" t="s">
        <v>7517</v>
      </c>
      <c r="B2637" s="17" t="s">
        <v>7307</v>
      </c>
      <c r="C2637" t="s">
        <v>2456</v>
      </c>
      <c r="D2637" t="s">
        <v>7419</v>
      </c>
      <c r="E2637" t="s">
        <v>7420</v>
      </c>
      <c r="F2637" s="18">
        <v>4083.3333299999999</v>
      </c>
      <c r="G2637" s="18">
        <v>21236.666669999999</v>
      </c>
      <c r="H2637" s="18">
        <v>7113.3333300000004</v>
      </c>
      <c r="I2637" s="18">
        <v>32433.333330000001</v>
      </c>
      <c r="J2637" s="19">
        <v>0.126</v>
      </c>
      <c r="K2637" s="19">
        <v>0.65500000000000003</v>
      </c>
      <c r="L2637" s="19">
        <v>0.219</v>
      </c>
      <c r="M2637" s="20">
        <v>36</v>
      </c>
      <c r="N2637" s="19">
        <v>70.982142857142904</v>
      </c>
      <c r="O2637" s="19">
        <v>24.553571428571399</v>
      </c>
      <c r="P2637" s="19">
        <v>64.285714285714306</v>
      </c>
    </row>
    <row r="2638" spans="1:16" ht="14.1" x14ac:dyDescent="0.5">
      <c r="A2638" t="s">
        <v>7518</v>
      </c>
      <c r="B2638" s="17" t="s">
        <v>7307</v>
      </c>
      <c r="C2638" t="s">
        <v>2456</v>
      </c>
      <c r="D2638" t="s">
        <v>7340</v>
      </c>
      <c r="E2638" t="s">
        <v>7341</v>
      </c>
      <c r="F2638" s="18">
        <v>7439.3333300000004</v>
      </c>
      <c r="G2638" s="18">
        <v>18748</v>
      </c>
      <c r="H2638" s="18">
        <v>6534</v>
      </c>
      <c r="I2638" s="18">
        <v>32721.333330000001</v>
      </c>
      <c r="J2638" s="19">
        <v>0.22739999999999999</v>
      </c>
      <c r="K2638" s="19">
        <v>0.57299999999999995</v>
      </c>
      <c r="L2638" s="19">
        <v>0.19969999999999999</v>
      </c>
      <c r="M2638" s="20">
        <v>36</v>
      </c>
      <c r="N2638" s="19">
        <v>99.553571428571402</v>
      </c>
      <c r="O2638" s="19">
        <v>4.91071428571429</v>
      </c>
      <c r="P2638" s="19">
        <v>51.785714285714299</v>
      </c>
    </row>
    <row r="2639" spans="1:16" ht="14.1" x14ac:dyDescent="0.5">
      <c r="A2639" t="s">
        <v>7519</v>
      </c>
      <c r="B2639" s="17" t="s">
        <v>7307</v>
      </c>
      <c r="C2639" t="s">
        <v>2456</v>
      </c>
      <c r="D2639" t="s">
        <v>4962</v>
      </c>
      <c r="E2639" t="s">
        <v>4963</v>
      </c>
      <c r="F2639" s="18">
        <v>1421.0526299999999</v>
      </c>
      <c r="G2639" s="18">
        <v>26631.578949999999</v>
      </c>
      <c r="H2639" s="18">
        <v>5350.8771900000002</v>
      </c>
      <c r="I2639" s="18">
        <v>33403.50877</v>
      </c>
      <c r="J2639" s="19">
        <v>4.2500000000000003E-2</v>
      </c>
      <c r="K2639" s="19">
        <v>0.79730000000000001</v>
      </c>
      <c r="L2639" s="19">
        <v>0.16020000000000001</v>
      </c>
      <c r="M2639" s="20">
        <v>36</v>
      </c>
      <c r="N2639" s="19">
        <v>21.875</v>
      </c>
      <c r="O2639" s="19">
        <v>93.303571428571402</v>
      </c>
      <c r="P2639" s="19">
        <v>17.8571428571429</v>
      </c>
    </row>
    <row r="2640" spans="1:16" ht="14.1" x14ac:dyDescent="0.5">
      <c r="A2640" t="s">
        <v>7520</v>
      </c>
      <c r="B2640" s="17" t="s">
        <v>7307</v>
      </c>
      <c r="C2640" t="s">
        <v>2456</v>
      </c>
      <c r="D2640" t="s">
        <v>7332</v>
      </c>
      <c r="E2640" t="s">
        <v>7333</v>
      </c>
      <c r="F2640" s="18">
        <v>5000</v>
      </c>
      <c r="G2640" s="18">
        <v>21775.528979999999</v>
      </c>
      <c r="H2640" s="18">
        <v>6908.92364</v>
      </c>
      <c r="I2640" s="18">
        <v>33684.452619999996</v>
      </c>
      <c r="J2640" s="19">
        <v>0.1484</v>
      </c>
      <c r="K2640" s="19">
        <v>0.64649999999999996</v>
      </c>
      <c r="L2640" s="19">
        <v>0.2051</v>
      </c>
      <c r="M2640" s="20">
        <v>36</v>
      </c>
      <c r="N2640" s="19">
        <v>85.267857142857096</v>
      </c>
      <c r="O2640" s="19">
        <v>21.875</v>
      </c>
      <c r="P2640" s="19">
        <v>56.25</v>
      </c>
    </row>
    <row r="2641" spans="1:16" ht="14.1" x14ac:dyDescent="0.5">
      <c r="A2641" t="s">
        <v>7521</v>
      </c>
      <c r="B2641" s="17" t="s">
        <v>7307</v>
      </c>
      <c r="C2641" t="s">
        <v>2456</v>
      </c>
      <c r="D2641" t="s">
        <v>7419</v>
      </c>
      <c r="E2641" t="s">
        <v>7420</v>
      </c>
      <c r="F2641" s="18">
        <v>4767.5568700000003</v>
      </c>
      <c r="G2641" s="18">
        <v>22052.423340000001</v>
      </c>
      <c r="H2641" s="18">
        <v>7042.53215</v>
      </c>
      <c r="I2641" s="18">
        <v>33862.512360000001</v>
      </c>
      <c r="J2641" s="19">
        <v>0.14099999999999999</v>
      </c>
      <c r="K2641" s="19">
        <v>0.65100000000000002</v>
      </c>
      <c r="L2641" s="19">
        <v>0.20799999999999999</v>
      </c>
      <c r="M2641" s="20">
        <v>36</v>
      </c>
      <c r="N2641" s="19">
        <v>82.142857142857096</v>
      </c>
      <c r="O2641" s="19">
        <v>23.214285714285701</v>
      </c>
      <c r="P2641" s="19">
        <v>58.482142857142897</v>
      </c>
    </row>
    <row r="2642" spans="1:16" ht="14.1" x14ac:dyDescent="0.5">
      <c r="A2642" t="s">
        <v>7522</v>
      </c>
      <c r="B2642" s="17" t="s">
        <v>7307</v>
      </c>
      <c r="C2642" t="s">
        <v>2456</v>
      </c>
      <c r="D2642" t="s">
        <v>7419</v>
      </c>
      <c r="E2642" t="s">
        <v>7420</v>
      </c>
      <c r="F2642" s="18">
        <v>4799.7284499999996</v>
      </c>
      <c r="G2642" s="18">
        <v>22403.25866</v>
      </c>
      <c r="H2642" s="18">
        <v>7121.5207099999998</v>
      </c>
      <c r="I2642" s="18">
        <v>34324.507810000003</v>
      </c>
      <c r="J2642" s="19">
        <v>0.14000000000000001</v>
      </c>
      <c r="K2642" s="19">
        <v>0.65300000000000002</v>
      </c>
      <c r="L2642" s="19">
        <v>0.20699999999999999</v>
      </c>
      <c r="M2642" s="20">
        <v>36</v>
      </c>
      <c r="N2642" s="19">
        <v>81.25</v>
      </c>
      <c r="O2642" s="19">
        <v>24.1071428571429</v>
      </c>
      <c r="P2642" s="19">
        <v>58.035714285714299</v>
      </c>
    </row>
    <row r="2643" spans="1:16" ht="14.1" x14ac:dyDescent="0.5">
      <c r="A2643" t="s">
        <v>7523</v>
      </c>
      <c r="B2643" s="17" t="s">
        <v>7307</v>
      </c>
      <c r="C2643" t="s">
        <v>2456</v>
      </c>
      <c r="D2643" t="s">
        <v>7512</v>
      </c>
      <c r="E2643" t="s">
        <v>7513</v>
      </c>
      <c r="F2643" s="18">
        <v>3788.6</v>
      </c>
      <c r="G2643" s="18">
        <v>24905.833330000001</v>
      </c>
      <c r="H2643" s="18">
        <v>5648.7</v>
      </c>
      <c r="I2643" s="18">
        <v>34343.133329999997</v>
      </c>
      <c r="J2643" s="19">
        <v>0.1103</v>
      </c>
      <c r="K2643" s="19">
        <v>0.72519999999999996</v>
      </c>
      <c r="L2643" s="19">
        <v>0.16450000000000001</v>
      </c>
      <c r="M2643" s="20">
        <v>36</v>
      </c>
      <c r="N2643" s="19">
        <v>66.964285714285694</v>
      </c>
      <c r="O2643" s="19">
        <v>63.392857142857103</v>
      </c>
      <c r="P2643" s="19">
        <v>21.875</v>
      </c>
    </row>
    <row r="2644" spans="1:16" ht="14.1" x14ac:dyDescent="0.5">
      <c r="A2644" t="s">
        <v>7524</v>
      </c>
      <c r="B2644" s="17" t="s">
        <v>7307</v>
      </c>
      <c r="C2644" t="s">
        <v>2456</v>
      </c>
      <c r="D2644" t="s">
        <v>7525</v>
      </c>
      <c r="E2644" t="s">
        <v>7526</v>
      </c>
      <c r="F2644" s="18">
        <v>7090</v>
      </c>
      <c r="G2644" s="18">
        <v>19430</v>
      </c>
      <c r="H2644" s="18">
        <v>7830</v>
      </c>
      <c r="I2644" s="18">
        <v>34350</v>
      </c>
      <c r="J2644" s="19">
        <v>0.2064</v>
      </c>
      <c r="K2644" s="19">
        <v>0.56559999999999999</v>
      </c>
      <c r="L2644" s="19">
        <v>0.22789999999999999</v>
      </c>
      <c r="M2644" s="20">
        <v>36</v>
      </c>
      <c r="N2644" s="19">
        <v>98.660714285714306</v>
      </c>
      <c r="O2644" s="19">
        <v>4.46428571428571</v>
      </c>
      <c r="P2644" s="19">
        <v>70.982142857142904</v>
      </c>
    </row>
    <row r="2645" spans="1:16" ht="14.1" x14ac:dyDescent="0.5">
      <c r="A2645" t="s">
        <v>7527</v>
      </c>
      <c r="B2645" s="17" t="s">
        <v>7307</v>
      </c>
      <c r="C2645" t="s">
        <v>2456</v>
      </c>
      <c r="D2645" t="s">
        <v>7332</v>
      </c>
      <c r="E2645" t="s">
        <v>7333</v>
      </c>
      <c r="F2645" s="18">
        <v>3179.66102</v>
      </c>
      <c r="G2645" s="18">
        <v>23071.186440000001</v>
      </c>
      <c r="H2645" s="18">
        <v>8220.3389800000004</v>
      </c>
      <c r="I2645" s="18">
        <v>34471.186439999998</v>
      </c>
      <c r="J2645" s="19">
        <v>9.2200000000000004E-2</v>
      </c>
      <c r="K2645" s="19">
        <v>0.66930000000000001</v>
      </c>
      <c r="L2645" s="19">
        <v>0.23849999999999999</v>
      </c>
      <c r="M2645" s="20">
        <v>36</v>
      </c>
      <c r="N2645" s="19">
        <v>57.142857142857103</v>
      </c>
      <c r="O2645" s="19">
        <v>31.25</v>
      </c>
      <c r="P2645" s="19">
        <v>80.357142857142904</v>
      </c>
    </row>
    <row r="2646" spans="1:16" ht="14.1" x14ac:dyDescent="0.5">
      <c r="A2646" t="s">
        <v>7528</v>
      </c>
      <c r="B2646" s="17" t="s">
        <v>7307</v>
      </c>
      <c r="C2646" t="s">
        <v>2456</v>
      </c>
      <c r="D2646" t="s">
        <v>7377</v>
      </c>
      <c r="E2646" t="s">
        <v>7378</v>
      </c>
      <c r="F2646" s="18">
        <v>3268.6084099999998</v>
      </c>
      <c r="G2646" s="18">
        <v>23980.58252</v>
      </c>
      <c r="H2646" s="18">
        <v>7249.1909400000004</v>
      </c>
      <c r="I2646" s="18">
        <v>34498.381880000001</v>
      </c>
      <c r="J2646" s="19">
        <v>9.4700000000000006E-2</v>
      </c>
      <c r="K2646" s="19">
        <v>0.69510000000000005</v>
      </c>
      <c r="L2646" s="19">
        <v>0.21010000000000001</v>
      </c>
      <c r="M2646" s="20">
        <v>36</v>
      </c>
      <c r="N2646" s="19">
        <v>58.928571428571402</v>
      </c>
      <c r="O2646" s="19">
        <v>47.767857142857103</v>
      </c>
      <c r="P2646" s="19">
        <v>60.714285714285701</v>
      </c>
    </row>
    <row r="2647" spans="1:16" ht="14.1" x14ac:dyDescent="0.5">
      <c r="A2647" t="s">
        <v>7529</v>
      </c>
      <c r="B2647" s="17" t="s">
        <v>7307</v>
      </c>
      <c r="C2647" t="s">
        <v>2456</v>
      </c>
      <c r="D2647" t="s">
        <v>7530</v>
      </c>
      <c r="E2647" t="s">
        <v>7531</v>
      </c>
      <c r="F2647" s="18">
        <v>5014.4230799999996</v>
      </c>
      <c r="G2647" s="18">
        <v>24317.307690000001</v>
      </c>
      <c r="H2647" s="18">
        <v>5418.2692299999999</v>
      </c>
      <c r="I2647" s="18">
        <v>34750</v>
      </c>
      <c r="J2647" s="19">
        <v>0.14430000000000001</v>
      </c>
      <c r="K2647" s="19">
        <v>0.69979999999999998</v>
      </c>
      <c r="L2647" s="19">
        <v>0.15590000000000001</v>
      </c>
      <c r="M2647" s="20">
        <v>36</v>
      </c>
      <c r="N2647" s="19">
        <v>83.035714285714306</v>
      </c>
      <c r="O2647" s="19">
        <v>50.446428571428598</v>
      </c>
      <c r="P2647" s="19">
        <v>12.0535714285714</v>
      </c>
    </row>
    <row r="2648" spans="1:16" ht="14.1" x14ac:dyDescent="0.5">
      <c r="A2648" t="s">
        <v>7532</v>
      </c>
      <c r="B2648" s="17" t="s">
        <v>7307</v>
      </c>
      <c r="C2648" t="s">
        <v>2456</v>
      </c>
      <c r="D2648" t="s">
        <v>7533</v>
      </c>
      <c r="E2648" t="s">
        <v>7534</v>
      </c>
      <c r="F2648" s="18">
        <v>5533.6538499999997</v>
      </c>
      <c r="G2648" s="18">
        <v>24326.92308</v>
      </c>
      <c r="H2648" s="18">
        <v>5490.3846199999998</v>
      </c>
      <c r="I2648" s="18">
        <v>35350.961539999997</v>
      </c>
      <c r="J2648" s="19">
        <v>0.1565</v>
      </c>
      <c r="K2648" s="19">
        <v>0.68820000000000003</v>
      </c>
      <c r="L2648" s="19">
        <v>0.15529999999999999</v>
      </c>
      <c r="M2648" s="20">
        <v>36</v>
      </c>
      <c r="N2648" s="19">
        <v>87.053571428571402</v>
      </c>
      <c r="O2648" s="19">
        <v>45.982142857142897</v>
      </c>
      <c r="P2648" s="19">
        <v>11.6071428571429</v>
      </c>
    </row>
    <row r="2649" spans="1:16" ht="14.1" x14ac:dyDescent="0.5">
      <c r="A2649" t="s">
        <v>7535</v>
      </c>
      <c r="B2649" s="17" t="s">
        <v>7307</v>
      </c>
      <c r="C2649" t="s">
        <v>2456</v>
      </c>
      <c r="D2649" t="s">
        <v>7419</v>
      </c>
      <c r="E2649" t="s">
        <v>7420</v>
      </c>
      <c r="F2649" s="18">
        <v>3153.5818100000001</v>
      </c>
      <c r="G2649" s="18">
        <v>27234.998680000001</v>
      </c>
      <c r="H2649" s="18">
        <v>5622.5218100000002</v>
      </c>
      <c r="I2649" s="18">
        <v>36011.102299999999</v>
      </c>
      <c r="J2649" s="19">
        <v>8.7999999999999995E-2</v>
      </c>
      <c r="K2649" s="19">
        <v>0.75600000000000001</v>
      </c>
      <c r="L2649" s="19">
        <v>0.156</v>
      </c>
      <c r="M2649" s="20">
        <v>37</v>
      </c>
      <c r="N2649" s="19">
        <v>52.017937219730896</v>
      </c>
      <c r="O2649" s="19">
        <v>70.403587443946194</v>
      </c>
      <c r="P2649" s="19">
        <v>19.730941704035899</v>
      </c>
    </row>
    <row r="2650" spans="1:16" ht="14.1" x14ac:dyDescent="0.5">
      <c r="A2650" t="s">
        <v>7536</v>
      </c>
      <c r="B2650" s="17" t="s">
        <v>7307</v>
      </c>
      <c r="C2650" t="s">
        <v>2456</v>
      </c>
      <c r="D2650" t="s">
        <v>7537</v>
      </c>
      <c r="E2650" t="s">
        <v>7538</v>
      </c>
      <c r="F2650" s="18">
        <v>4447.2727299999997</v>
      </c>
      <c r="G2650" s="18">
        <v>24090.909090000001</v>
      </c>
      <c r="H2650" s="18">
        <v>7941.8181800000002</v>
      </c>
      <c r="I2650" s="18">
        <v>36480</v>
      </c>
      <c r="J2650" s="19">
        <v>0.12189999999999999</v>
      </c>
      <c r="K2650" s="19">
        <v>0.66039999999999999</v>
      </c>
      <c r="L2650" s="19">
        <v>0.2177</v>
      </c>
      <c r="M2650" s="20">
        <v>37</v>
      </c>
      <c r="N2650" s="19">
        <v>75.784753363228702</v>
      </c>
      <c r="O2650" s="19">
        <v>18.385650224215201</v>
      </c>
      <c r="P2650" s="19">
        <v>70.852017937219699</v>
      </c>
    </row>
    <row r="2651" spans="1:16" ht="14.1" x14ac:dyDescent="0.5">
      <c r="A2651" t="s">
        <v>7539</v>
      </c>
      <c r="B2651" s="17" t="s">
        <v>7307</v>
      </c>
      <c r="C2651" t="s">
        <v>2456</v>
      </c>
      <c r="D2651" t="s">
        <v>7419</v>
      </c>
      <c r="E2651" t="s">
        <v>7420</v>
      </c>
      <c r="F2651" s="18">
        <v>4447.2727299999997</v>
      </c>
      <c r="G2651" s="18">
        <v>24090.909090000001</v>
      </c>
      <c r="H2651" s="18">
        <v>7941.8181800000002</v>
      </c>
      <c r="I2651" s="18">
        <v>36480</v>
      </c>
      <c r="J2651" s="19">
        <v>0.122</v>
      </c>
      <c r="K2651" s="19">
        <v>0.66</v>
      </c>
      <c r="L2651" s="19">
        <v>0.218</v>
      </c>
      <c r="M2651" s="20">
        <v>37</v>
      </c>
      <c r="N2651" s="19">
        <v>76.233183856502194</v>
      </c>
      <c r="O2651" s="19">
        <v>17.937219730941699</v>
      </c>
      <c r="P2651" s="19">
        <v>71.748878923766796</v>
      </c>
    </row>
    <row r="2652" spans="1:16" ht="14.1" x14ac:dyDescent="0.5">
      <c r="A2652" t="s">
        <v>7540</v>
      </c>
      <c r="B2652" s="17" t="s">
        <v>7307</v>
      </c>
      <c r="C2652" t="s">
        <v>2456</v>
      </c>
      <c r="D2652" t="s">
        <v>7419</v>
      </c>
      <c r="E2652" t="s">
        <v>7420</v>
      </c>
      <c r="F2652" s="18">
        <v>2266.6666700000001</v>
      </c>
      <c r="G2652" s="18">
        <v>27631.37255</v>
      </c>
      <c r="H2652" s="18">
        <v>6741.1764700000003</v>
      </c>
      <c r="I2652" s="18">
        <v>36639.215689999997</v>
      </c>
      <c r="J2652" s="19">
        <v>6.2E-2</v>
      </c>
      <c r="K2652" s="19">
        <v>0.754</v>
      </c>
      <c r="L2652" s="19">
        <v>0.184</v>
      </c>
      <c r="M2652" s="20">
        <v>37</v>
      </c>
      <c r="N2652" s="19">
        <v>36.322869955157003</v>
      </c>
      <c r="O2652" s="19">
        <v>68.609865470852</v>
      </c>
      <c r="P2652" s="19">
        <v>39.461883408071699</v>
      </c>
    </row>
    <row r="2653" spans="1:16" ht="14.1" x14ac:dyDescent="0.5">
      <c r="A2653" t="s">
        <v>7541</v>
      </c>
      <c r="B2653" s="17" t="s">
        <v>7307</v>
      </c>
      <c r="C2653" t="s">
        <v>2456</v>
      </c>
      <c r="D2653" t="s">
        <v>7542</v>
      </c>
      <c r="E2653" t="s">
        <v>7543</v>
      </c>
      <c r="F2653" s="18">
        <v>3260</v>
      </c>
      <c r="G2653" s="18">
        <v>25904</v>
      </c>
      <c r="H2653" s="18">
        <v>7616</v>
      </c>
      <c r="I2653" s="18">
        <v>36780</v>
      </c>
      <c r="J2653" s="19">
        <v>8.8599999999999998E-2</v>
      </c>
      <c r="K2653" s="19">
        <v>0.70430000000000004</v>
      </c>
      <c r="L2653" s="19">
        <v>0.20710000000000001</v>
      </c>
      <c r="M2653" s="20">
        <v>37</v>
      </c>
      <c r="N2653" s="19">
        <v>52.466367713004502</v>
      </c>
      <c r="O2653" s="19">
        <v>44.394618834080703</v>
      </c>
      <c r="P2653" s="19">
        <v>64.573991031390094</v>
      </c>
    </row>
    <row r="2654" spans="1:16" ht="14.1" x14ac:dyDescent="0.5">
      <c r="A2654" t="s">
        <v>7544</v>
      </c>
      <c r="B2654" s="17" t="s">
        <v>7307</v>
      </c>
      <c r="C2654" t="s">
        <v>2456</v>
      </c>
      <c r="D2654" t="s">
        <v>7332</v>
      </c>
      <c r="E2654" t="s">
        <v>7333</v>
      </c>
      <c r="F2654" s="18">
        <v>3918.36735</v>
      </c>
      <c r="G2654" s="18">
        <v>24513.605439999999</v>
      </c>
      <c r="H2654" s="18">
        <v>8561.2244900000005</v>
      </c>
      <c r="I2654" s="18">
        <v>36993.19728</v>
      </c>
      <c r="J2654" s="19">
        <v>0.10589999999999999</v>
      </c>
      <c r="K2654" s="19">
        <v>0.66269999999999996</v>
      </c>
      <c r="L2654" s="19">
        <v>0.23139999999999999</v>
      </c>
      <c r="M2654" s="20">
        <v>37</v>
      </c>
      <c r="N2654" s="19">
        <v>65.470852017937204</v>
      </c>
      <c r="O2654" s="19">
        <v>21.076233183856498</v>
      </c>
      <c r="P2654" s="19">
        <v>82.5112107623318</v>
      </c>
    </row>
    <row r="2655" spans="1:16" ht="14.1" x14ac:dyDescent="0.5">
      <c r="A2655" t="s">
        <v>7545</v>
      </c>
      <c r="B2655" s="17" t="s">
        <v>7307</v>
      </c>
      <c r="C2655" t="s">
        <v>2456</v>
      </c>
      <c r="D2655" t="s">
        <v>7530</v>
      </c>
      <c r="E2655" t="s">
        <v>7531</v>
      </c>
      <c r="F2655" s="18">
        <v>3885.9649100000001</v>
      </c>
      <c r="G2655" s="18">
        <v>25899.122810000001</v>
      </c>
      <c r="H2655" s="18">
        <v>7758.7719299999999</v>
      </c>
      <c r="I2655" s="18">
        <v>37543.859649999999</v>
      </c>
      <c r="J2655" s="19">
        <v>0.10349999999999999</v>
      </c>
      <c r="K2655" s="19">
        <v>0.68979999999999997</v>
      </c>
      <c r="L2655" s="19">
        <v>0.20669999999999999</v>
      </c>
      <c r="M2655" s="20">
        <v>37</v>
      </c>
      <c r="N2655" s="19">
        <v>64.573991031390094</v>
      </c>
      <c r="O2655" s="19">
        <v>39.461883408071699</v>
      </c>
      <c r="P2655" s="19">
        <v>63.228699551569498</v>
      </c>
    </row>
    <row r="2656" spans="1:16" ht="14.1" x14ac:dyDescent="0.5">
      <c r="A2656" t="s">
        <v>7546</v>
      </c>
      <c r="B2656" s="17" t="s">
        <v>7307</v>
      </c>
      <c r="C2656" t="s">
        <v>2456</v>
      </c>
      <c r="D2656" t="s">
        <v>7419</v>
      </c>
      <c r="E2656" t="s">
        <v>7420</v>
      </c>
      <c r="F2656" s="18">
        <v>2262.0169700000001</v>
      </c>
      <c r="G2656" s="18">
        <v>29486.33365</v>
      </c>
      <c r="H2656" s="18">
        <v>5984.9198900000001</v>
      </c>
      <c r="I2656" s="18">
        <v>37733.270499999999</v>
      </c>
      <c r="J2656" s="19">
        <v>0.06</v>
      </c>
      <c r="K2656" s="19">
        <v>0.78100000000000003</v>
      </c>
      <c r="L2656" s="19">
        <v>0.159</v>
      </c>
      <c r="M2656" s="20">
        <v>37</v>
      </c>
      <c r="N2656" s="19">
        <v>33.1838565022422</v>
      </c>
      <c r="O2656" s="19">
        <v>78.923766816143498</v>
      </c>
      <c r="P2656" s="19">
        <v>21.076233183856498</v>
      </c>
    </row>
    <row r="2657" spans="1:16" ht="14.1" x14ac:dyDescent="0.5">
      <c r="A2657" t="s">
        <v>7547</v>
      </c>
      <c r="B2657" s="17" t="s">
        <v>7307</v>
      </c>
      <c r="C2657" t="s">
        <v>2456</v>
      </c>
      <c r="D2657" t="s">
        <v>7548</v>
      </c>
      <c r="E2657" t="s">
        <v>7549</v>
      </c>
      <c r="F2657" s="18">
        <v>1794.51091</v>
      </c>
      <c r="G2657" s="18">
        <v>27783.251230000002</v>
      </c>
      <c r="H2657" s="18">
        <v>8216.0450400000009</v>
      </c>
      <c r="I2657" s="18">
        <v>37793.807180000003</v>
      </c>
      <c r="J2657" s="19">
        <v>4.7500000000000001E-2</v>
      </c>
      <c r="K2657" s="19">
        <v>0.73509999999999998</v>
      </c>
      <c r="L2657" s="19">
        <v>0.21740000000000001</v>
      </c>
      <c r="M2657" s="20">
        <v>37</v>
      </c>
      <c r="N2657" s="19">
        <v>21.52466367713</v>
      </c>
      <c r="O2657" s="19">
        <v>56.9506726457399</v>
      </c>
      <c r="P2657" s="19">
        <v>70.403587443946194</v>
      </c>
    </row>
    <row r="2658" spans="1:16" ht="14.1" x14ac:dyDescent="0.5">
      <c r="A2658" t="s">
        <v>7550</v>
      </c>
      <c r="B2658" s="17" t="s">
        <v>7307</v>
      </c>
      <c r="C2658" t="s">
        <v>2456</v>
      </c>
      <c r="D2658" t="s">
        <v>7419</v>
      </c>
      <c r="E2658" t="s">
        <v>7420</v>
      </c>
      <c r="F2658" s="18">
        <v>5046.6805000000004</v>
      </c>
      <c r="G2658" s="18">
        <v>25140.04149</v>
      </c>
      <c r="H2658" s="18">
        <v>7748.9626600000001</v>
      </c>
      <c r="I2658" s="18">
        <v>37935.684650000003</v>
      </c>
      <c r="J2658" s="19">
        <v>0.13300000000000001</v>
      </c>
      <c r="K2658" s="19">
        <v>0.66300000000000003</v>
      </c>
      <c r="L2658" s="19">
        <v>0.20399999999999999</v>
      </c>
      <c r="M2658" s="20">
        <v>37</v>
      </c>
      <c r="N2658" s="19">
        <v>84.753363228699598</v>
      </c>
      <c r="O2658" s="19">
        <v>21.52466367713</v>
      </c>
      <c r="P2658" s="19">
        <v>60.089686098654703</v>
      </c>
    </row>
    <row r="2659" spans="1:16" ht="14.1" x14ac:dyDescent="0.5">
      <c r="A2659" t="s">
        <v>7551</v>
      </c>
      <c r="B2659" s="17" t="s">
        <v>7307</v>
      </c>
      <c r="C2659" t="s">
        <v>2456</v>
      </c>
      <c r="D2659" t="s">
        <v>7431</v>
      </c>
      <c r="E2659" t="s">
        <v>7432</v>
      </c>
      <c r="F2659" s="18">
        <v>3685.25641</v>
      </c>
      <c r="G2659" s="18">
        <v>27593.269230000002</v>
      </c>
      <c r="H2659" s="18">
        <v>6678.5256399999998</v>
      </c>
      <c r="I2659" s="18">
        <v>37957.05128</v>
      </c>
      <c r="J2659" s="19">
        <v>9.7100000000000006E-2</v>
      </c>
      <c r="K2659" s="19">
        <v>0.72699999999999998</v>
      </c>
      <c r="L2659" s="19">
        <v>0.1759</v>
      </c>
      <c r="M2659" s="20">
        <v>37</v>
      </c>
      <c r="N2659" s="19">
        <v>62.780269058296</v>
      </c>
      <c r="O2659" s="19">
        <v>51.121076233183899</v>
      </c>
      <c r="P2659" s="19">
        <v>36.322869955157003</v>
      </c>
    </row>
    <row r="2660" spans="1:16" ht="14.1" x14ac:dyDescent="0.5">
      <c r="A2660" t="s">
        <v>7552</v>
      </c>
      <c r="B2660" s="17" t="s">
        <v>7307</v>
      </c>
      <c r="C2660" t="s">
        <v>2456</v>
      </c>
      <c r="D2660" t="s">
        <v>7553</v>
      </c>
      <c r="E2660" t="s">
        <v>7554</v>
      </c>
      <c r="F2660" s="18">
        <v>4070.5613600000001</v>
      </c>
      <c r="G2660" s="18">
        <v>26295.496080000001</v>
      </c>
      <c r="H2660" s="18">
        <v>7675.1305499999999</v>
      </c>
      <c r="I2660" s="18">
        <v>38041.187989999999</v>
      </c>
      <c r="J2660" s="19">
        <v>0.107</v>
      </c>
      <c r="K2660" s="19">
        <v>0.69120000000000004</v>
      </c>
      <c r="L2660" s="19">
        <v>0.20180000000000001</v>
      </c>
      <c r="M2660" s="20">
        <v>37</v>
      </c>
      <c r="N2660" s="19">
        <v>66.816143497757807</v>
      </c>
      <c r="O2660" s="19">
        <v>39.910313901345297</v>
      </c>
      <c r="P2660" s="19">
        <v>56.9506726457399</v>
      </c>
    </row>
    <row r="2661" spans="1:16" ht="14.1" x14ac:dyDescent="0.5">
      <c r="A2661" t="s">
        <v>7555</v>
      </c>
      <c r="B2661" s="17" t="s">
        <v>7307</v>
      </c>
      <c r="C2661" t="s">
        <v>2456</v>
      </c>
      <c r="D2661" t="s">
        <v>7512</v>
      </c>
      <c r="E2661" t="s">
        <v>7513</v>
      </c>
      <c r="F2661" s="18">
        <v>4212.8888900000002</v>
      </c>
      <c r="G2661" s="18">
        <v>27647.703699999998</v>
      </c>
      <c r="H2661" s="18">
        <v>6183.8888900000002</v>
      </c>
      <c r="I2661" s="18">
        <v>38044.481480000002</v>
      </c>
      <c r="J2661" s="19">
        <v>0.11070000000000001</v>
      </c>
      <c r="K2661" s="19">
        <v>0.72670000000000001</v>
      </c>
      <c r="L2661" s="19">
        <v>0.16250000000000001</v>
      </c>
      <c r="M2661" s="20">
        <v>37</v>
      </c>
      <c r="N2661" s="19">
        <v>68.609865470852</v>
      </c>
      <c r="O2661" s="19">
        <v>50.672645739910301</v>
      </c>
      <c r="P2661" s="19">
        <v>25.5605381165919</v>
      </c>
    </row>
    <row r="2662" spans="1:16" ht="14.1" x14ac:dyDescent="0.5">
      <c r="A2662" t="s">
        <v>7556</v>
      </c>
      <c r="B2662" s="17" t="s">
        <v>7307</v>
      </c>
      <c r="C2662" t="s">
        <v>2456</v>
      </c>
      <c r="D2662" t="s">
        <v>7557</v>
      </c>
      <c r="E2662" t="s">
        <v>7558</v>
      </c>
      <c r="F2662" s="18">
        <v>4610</v>
      </c>
      <c r="G2662" s="18">
        <v>26585</v>
      </c>
      <c r="H2662" s="18">
        <v>7020</v>
      </c>
      <c r="I2662" s="18">
        <v>38215</v>
      </c>
      <c r="J2662" s="19">
        <v>0.1206</v>
      </c>
      <c r="K2662" s="19">
        <v>0.69569999999999999</v>
      </c>
      <c r="L2662" s="19">
        <v>0.1837</v>
      </c>
      <c r="M2662" s="20">
        <v>37</v>
      </c>
      <c r="N2662" s="19">
        <v>74.887892376681606</v>
      </c>
      <c r="O2662" s="19">
        <v>42.152466367712996</v>
      </c>
      <c r="P2662" s="19">
        <v>39.013452914798201</v>
      </c>
    </row>
    <row r="2663" spans="1:16" ht="14.1" x14ac:dyDescent="0.5">
      <c r="A2663" t="s">
        <v>7559</v>
      </c>
      <c r="B2663" s="17" t="s">
        <v>7307</v>
      </c>
      <c r="C2663" t="s">
        <v>2456</v>
      </c>
      <c r="D2663" t="s">
        <v>7419</v>
      </c>
      <c r="E2663" t="s">
        <v>7420</v>
      </c>
      <c r="F2663" s="18">
        <v>5079.3650799999996</v>
      </c>
      <c r="G2663" s="18">
        <v>25506.715510000002</v>
      </c>
      <c r="H2663" s="18">
        <v>7832.7228299999997</v>
      </c>
      <c r="I2663" s="18">
        <v>38418.803419999997</v>
      </c>
      <c r="J2663" s="19">
        <v>0.13200000000000001</v>
      </c>
      <c r="K2663" s="19">
        <v>0.66400000000000003</v>
      </c>
      <c r="L2663" s="19">
        <v>0.20399999999999999</v>
      </c>
      <c r="M2663" s="20">
        <v>37</v>
      </c>
      <c r="N2663" s="19">
        <v>83.408071748878896</v>
      </c>
      <c r="O2663" s="19">
        <v>22.421524663677101</v>
      </c>
      <c r="P2663" s="19">
        <v>60.538116591928301</v>
      </c>
    </row>
    <row r="2664" spans="1:16" ht="14.1" x14ac:dyDescent="0.5">
      <c r="A2664" t="s">
        <v>7560</v>
      </c>
      <c r="B2664" s="17" t="s">
        <v>7307</v>
      </c>
      <c r="C2664" t="s">
        <v>2456</v>
      </c>
      <c r="D2664" t="s">
        <v>7419</v>
      </c>
      <c r="E2664" t="s">
        <v>7420</v>
      </c>
      <c r="F2664" s="18">
        <v>2023.80952</v>
      </c>
      <c r="G2664" s="18">
        <v>29952.380949999999</v>
      </c>
      <c r="H2664" s="18">
        <v>6448.4126999999999</v>
      </c>
      <c r="I2664" s="18">
        <v>38424.603170000002</v>
      </c>
      <c r="J2664" s="19">
        <v>5.2999999999999999E-2</v>
      </c>
      <c r="K2664" s="19">
        <v>0.78</v>
      </c>
      <c r="L2664" s="19">
        <v>0.16800000000000001</v>
      </c>
      <c r="M2664" s="20">
        <v>37</v>
      </c>
      <c r="N2664" s="19">
        <v>26.008968609865502</v>
      </c>
      <c r="O2664" s="19">
        <v>78.026905829596402</v>
      </c>
      <c r="P2664" s="19">
        <v>30.4932735426009</v>
      </c>
    </row>
    <row r="2665" spans="1:16" ht="14.1" x14ac:dyDescent="0.5">
      <c r="A2665" t="s">
        <v>7561</v>
      </c>
      <c r="B2665" s="17" t="s">
        <v>7307</v>
      </c>
      <c r="C2665" t="s">
        <v>2456</v>
      </c>
      <c r="D2665" t="s">
        <v>7562</v>
      </c>
      <c r="E2665" t="s">
        <v>7563</v>
      </c>
      <c r="F2665" s="18">
        <v>2659.31034</v>
      </c>
      <c r="G2665" s="18">
        <v>30333.793099999999</v>
      </c>
      <c r="H2665" s="18">
        <v>5553.1034499999996</v>
      </c>
      <c r="I2665" s="18">
        <v>38546.206899999997</v>
      </c>
      <c r="J2665" s="19">
        <v>6.9000000000000006E-2</v>
      </c>
      <c r="K2665" s="19">
        <v>0.78690000000000004</v>
      </c>
      <c r="L2665" s="19">
        <v>0.14410000000000001</v>
      </c>
      <c r="M2665" s="20">
        <v>37</v>
      </c>
      <c r="N2665" s="19">
        <v>41.704035874439498</v>
      </c>
      <c r="O2665" s="19">
        <v>84.304932735425993</v>
      </c>
      <c r="P2665" s="19">
        <v>13.452914798206301</v>
      </c>
    </row>
    <row r="2666" spans="1:16" ht="14.1" x14ac:dyDescent="0.5">
      <c r="A2666" t="s">
        <v>7564</v>
      </c>
      <c r="B2666" s="17" t="s">
        <v>7307</v>
      </c>
      <c r="C2666" t="s">
        <v>2456</v>
      </c>
      <c r="D2666" t="s">
        <v>7512</v>
      </c>
      <c r="E2666" t="s">
        <v>7513</v>
      </c>
      <c r="F2666" s="18">
        <v>4282.1946200000002</v>
      </c>
      <c r="G2666" s="18">
        <v>28095.52795</v>
      </c>
      <c r="H2666" s="18">
        <v>6270.6832299999996</v>
      </c>
      <c r="I2666" s="18">
        <v>38648.4058</v>
      </c>
      <c r="J2666" s="19">
        <v>0.1108</v>
      </c>
      <c r="K2666" s="19">
        <v>0.72699999999999998</v>
      </c>
      <c r="L2666" s="19">
        <v>0.16220000000000001</v>
      </c>
      <c r="M2666" s="20">
        <v>37</v>
      </c>
      <c r="N2666" s="19">
        <v>69.058295964125605</v>
      </c>
      <c r="O2666" s="19">
        <v>51.569506726457398</v>
      </c>
      <c r="P2666" s="19">
        <v>25.112107623318401</v>
      </c>
    </row>
    <row r="2667" spans="1:16" ht="14.1" x14ac:dyDescent="0.5">
      <c r="A2667" t="s">
        <v>7565</v>
      </c>
      <c r="B2667" s="17" t="s">
        <v>7307</v>
      </c>
      <c r="C2667" t="s">
        <v>2456</v>
      </c>
      <c r="D2667" t="s">
        <v>7419</v>
      </c>
      <c r="E2667" t="s">
        <v>7420</v>
      </c>
      <c r="F2667" s="18">
        <v>5098.2318299999997</v>
      </c>
      <c r="G2667" s="18">
        <v>25697.445970000001</v>
      </c>
      <c r="H2667" s="18">
        <v>7878.1925300000003</v>
      </c>
      <c r="I2667" s="18">
        <v>38673.870329999998</v>
      </c>
      <c r="J2667" s="19">
        <v>0.13200000000000001</v>
      </c>
      <c r="K2667" s="19">
        <v>0.66400000000000003</v>
      </c>
      <c r="L2667" s="19">
        <v>0.20399999999999999</v>
      </c>
      <c r="M2667" s="20">
        <v>37</v>
      </c>
      <c r="N2667" s="19">
        <v>83.856502242152501</v>
      </c>
      <c r="O2667" s="19">
        <v>22.869955156950699</v>
      </c>
      <c r="P2667" s="19">
        <v>60.986547085201799</v>
      </c>
    </row>
    <row r="2668" spans="1:16" ht="14.1" x14ac:dyDescent="0.5">
      <c r="A2668" t="s">
        <v>7566</v>
      </c>
      <c r="B2668" s="17" t="s">
        <v>7307</v>
      </c>
      <c r="C2668" t="s">
        <v>2456</v>
      </c>
      <c r="D2668" t="s">
        <v>7419</v>
      </c>
      <c r="E2668" t="s">
        <v>7420</v>
      </c>
      <c r="F2668" s="18">
        <v>5101.2536200000004</v>
      </c>
      <c r="G2668" s="18">
        <v>25737.70492</v>
      </c>
      <c r="H2668" s="18">
        <v>7878.4956599999996</v>
      </c>
      <c r="I2668" s="18">
        <v>38717.454189999997</v>
      </c>
      <c r="J2668" s="19">
        <v>0.13200000000000001</v>
      </c>
      <c r="K2668" s="19">
        <v>0.66500000000000004</v>
      </c>
      <c r="L2668" s="19">
        <v>0.20300000000000001</v>
      </c>
      <c r="M2668" s="20">
        <v>37</v>
      </c>
      <c r="N2668" s="19">
        <v>84.304932735425993</v>
      </c>
      <c r="O2668" s="19">
        <v>24.6636771300448</v>
      </c>
      <c r="P2668" s="19">
        <v>58.7443946188341</v>
      </c>
    </row>
    <row r="2669" spans="1:16" ht="14.1" x14ac:dyDescent="0.5">
      <c r="A2669" t="s">
        <v>7567</v>
      </c>
      <c r="B2669" s="17" t="s">
        <v>7307</v>
      </c>
      <c r="C2669" t="s">
        <v>2456</v>
      </c>
      <c r="D2669" t="s">
        <v>7419</v>
      </c>
      <c r="E2669" t="s">
        <v>7420</v>
      </c>
      <c r="F2669" s="18">
        <v>2324.2971899999998</v>
      </c>
      <c r="G2669" s="18">
        <v>30296.184740000001</v>
      </c>
      <c r="H2669" s="18">
        <v>6144.5783099999999</v>
      </c>
      <c r="I2669" s="18">
        <v>38765.060239999999</v>
      </c>
      <c r="J2669" s="19">
        <v>0.06</v>
      </c>
      <c r="K2669" s="19">
        <v>0.78200000000000003</v>
      </c>
      <c r="L2669" s="19">
        <v>0.159</v>
      </c>
      <c r="M2669" s="20">
        <v>37</v>
      </c>
      <c r="N2669" s="19">
        <v>34.080717488789197</v>
      </c>
      <c r="O2669" s="19">
        <v>79.820627802690595</v>
      </c>
      <c r="P2669" s="19">
        <v>21.52466367713</v>
      </c>
    </row>
    <row r="2670" spans="1:16" ht="14.1" x14ac:dyDescent="0.5">
      <c r="A2670" t="s">
        <v>7568</v>
      </c>
      <c r="B2670" s="17" t="s">
        <v>7307</v>
      </c>
      <c r="C2670" t="s">
        <v>2456</v>
      </c>
      <c r="D2670" t="s">
        <v>7441</v>
      </c>
      <c r="E2670" t="s">
        <v>7442</v>
      </c>
      <c r="F2670" s="18">
        <v>5480</v>
      </c>
      <c r="G2670" s="18">
        <v>25673.333330000001</v>
      </c>
      <c r="H2670" s="18">
        <v>7713.3333300000004</v>
      </c>
      <c r="I2670" s="18">
        <v>38866.666669999999</v>
      </c>
      <c r="J2670" s="19">
        <v>0.14099999999999999</v>
      </c>
      <c r="K2670" s="19">
        <v>0.66049999999999998</v>
      </c>
      <c r="L2670" s="19">
        <v>0.19850000000000001</v>
      </c>
      <c r="M2670" s="20">
        <v>37</v>
      </c>
      <c r="N2670" s="19">
        <v>86.995515695067297</v>
      </c>
      <c r="O2670" s="19">
        <v>18.834080717488799</v>
      </c>
      <c r="P2670" s="19">
        <v>52.466367713004502</v>
      </c>
    </row>
    <row r="2671" spans="1:16" ht="14.1" x14ac:dyDescent="0.5">
      <c r="A2671" t="s">
        <v>7569</v>
      </c>
      <c r="B2671" s="17" t="s">
        <v>7307</v>
      </c>
      <c r="C2671" t="s">
        <v>2456</v>
      </c>
      <c r="D2671" t="s">
        <v>7332</v>
      </c>
      <c r="E2671" t="s">
        <v>7333</v>
      </c>
      <c r="F2671" s="18">
        <v>3761.4035100000001</v>
      </c>
      <c r="G2671" s="18">
        <v>26778.947370000002</v>
      </c>
      <c r="H2671" s="18">
        <v>8789.4736799999991</v>
      </c>
      <c r="I2671" s="18">
        <v>39329.824560000001</v>
      </c>
      <c r="J2671" s="19">
        <v>9.5600000000000004E-2</v>
      </c>
      <c r="K2671" s="19">
        <v>0.68089999999999995</v>
      </c>
      <c r="L2671" s="19">
        <v>0.2235</v>
      </c>
      <c r="M2671" s="20">
        <v>37</v>
      </c>
      <c r="N2671" s="19">
        <v>61.434977578475298</v>
      </c>
      <c r="O2671" s="19">
        <v>30.941704035874402</v>
      </c>
      <c r="P2671" s="19">
        <v>75.784753363228702</v>
      </c>
    </row>
    <row r="2672" spans="1:16" ht="14.1" x14ac:dyDescent="0.5">
      <c r="A2672" t="s">
        <v>7570</v>
      </c>
      <c r="B2672" s="17" t="s">
        <v>7307</v>
      </c>
      <c r="C2672" t="s">
        <v>2456</v>
      </c>
      <c r="D2672" t="s">
        <v>7419</v>
      </c>
      <c r="E2672" t="s">
        <v>7420</v>
      </c>
      <c r="F2672" s="18">
        <v>5145.2991499999998</v>
      </c>
      <c r="G2672" s="18">
        <v>26333.333330000001</v>
      </c>
      <c r="H2672" s="18">
        <v>8017.0940199999995</v>
      </c>
      <c r="I2672" s="18">
        <v>39495.726499999997</v>
      </c>
      <c r="J2672" s="19">
        <v>0.13</v>
      </c>
      <c r="K2672" s="19">
        <v>0.66700000000000004</v>
      </c>
      <c r="L2672" s="19">
        <v>0.20300000000000001</v>
      </c>
      <c r="M2672" s="20">
        <v>37</v>
      </c>
      <c r="N2672" s="19">
        <v>82.5112107623318</v>
      </c>
      <c r="O2672" s="19">
        <v>25.5605381165919</v>
      </c>
      <c r="P2672" s="19">
        <v>59.192825112107599</v>
      </c>
    </row>
    <row r="2673" spans="1:16" ht="14.1" x14ac:dyDescent="0.5">
      <c r="A2673" t="s">
        <v>7571</v>
      </c>
      <c r="B2673" s="17" t="s">
        <v>7307</v>
      </c>
      <c r="C2673" t="s">
        <v>2456</v>
      </c>
      <c r="D2673" t="s">
        <v>7308</v>
      </c>
      <c r="E2673" t="s">
        <v>7309</v>
      </c>
      <c r="F2673" s="18">
        <v>4307.6923100000004</v>
      </c>
      <c r="G2673" s="18">
        <v>29179.48718</v>
      </c>
      <c r="H2673" s="18">
        <v>6102.5640999999996</v>
      </c>
      <c r="I2673" s="18">
        <v>39589.743589999998</v>
      </c>
      <c r="J2673" s="19">
        <v>0.10879999999999999</v>
      </c>
      <c r="K2673" s="19">
        <v>0.73699999999999999</v>
      </c>
      <c r="L2673" s="19">
        <v>0.15409999999999999</v>
      </c>
      <c r="M2673" s="20">
        <v>37</v>
      </c>
      <c r="N2673" s="19">
        <v>67.713004484304903</v>
      </c>
      <c r="O2673" s="19">
        <v>58.295964125560502</v>
      </c>
      <c r="P2673" s="19">
        <v>17.937219730941699</v>
      </c>
    </row>
    <row r="2674" spans="1:16" ht="14.1" x14ac:dyDescent="0.5">
      <c r="A2674" t="s">
        <v>7572</v>
      </c>
      <c r="B2674" s="17" t="s">
        <v>7307</v>
      </c>
      <c r="C2674" t="s">
        <v>2456</v>
      </c>
      <c r="D2674" t="s">
        <v>7512</v>
      </c>
      <c r="E2674" t="s">
        <v>7513</v>
      </c>
      <c r="F2674" s="18">
        <v>4394.8046000000004</v>
      </c>
      <c r="G2674" s="18">
        <v>28822.114939999999</v>
      </c>
      <c r="H2674" s="18">
        <v>6411.0804600000001</v>
      </c>
      <c r="I2674" s="18">
        <v>39628</v>
      </c>
      <c r="J2674" s="19">
        <v>0.1109</v>
      </c>
      <c r="K2674" s="19">
        <v>0.72729999999999995</v>
      </c>
      <c r="L2674" s="19">
        <v>0.1618</v>
      </c>
      <c r="M2674" s="20">
        <v>37</v>
      </c>
      <c r="N2674" s="19">
        <v>69.506726457399097</v>
      </c>
      <c r="O2674" s="19">
        <v>52.466367713004502</v>
      </c>
      <c r="P2674" s="19">
        <v>23.318385650224201</v>
      </c>
    </row>
    <row r="2675" spans="1:16" ht="14.1" x14ac:dyDescent="0.5">
      <c r="A2675" t="s">
        <v>7573</v>
      </c>
      <c r="B2675" s="17" t="s">
        <v>7307</v>
      </c>
      <c r="C2675" t="s">
        <v>2456</v>
      </c>
      <c r="D2675" t="s">
        <v>7419</v>
      </c>
      <c r="E2675" t="s">
        <v>7420</v>
      </c>
      <c r="F2675" s="18">
        <v>3285.0779499999999</v>
      </c>
      <c r="G2675" s="18">
        <v>29265.03341</v>
      </c>
      <c r="H2675" s="18">
        <v>7216.0356300000003</v>
      </c>
      <c r="I2675" s="18">
        <v>39766.146990000001</v>
      </c>
      <c r="J2675" s="19">
        <v>8.3000000000000004E-2</v>
      </c>
      <c r="K2675" s="19">
        <v>0.73599999999999999</v>
      </c>
      <c r="L2675" s="19">
        <v>0.18099999999999999</v>
      </c>
      <c r="M2675" s="20">
        <v>37</v>
      </c>
      <c r="N2675" s="19">
        <v>49.775784753363197</v>
      </c>
      <c r="O2675" s="19">
        <v>57.847533632287004</v>
      </c>
      <c r="P2675" s="19">
        <v>38.565022421524702</v>
      </c>
    </row>
    <row r="2676" spans="1:16" ht="14.1" x14ac:dyDescent="0.5">
      <c r="A2676" t="s">
        <v>7574</v>
      </c>
      <c r="B2676" s="17" t="s">
        <v>7307</v>
      </c>
      <c r="C2676" t="s">
        <v>2456</v>
      </c>
      <c r="D2676" t="s">
        <v>7336</v>
      </c>
      <c r="E2676" t="s">
        <v>7337</v>
      </c>
      <c r="F2676" s="18">
        <v>4530.1397200000001</v>
      </c>
      <c r="G2676" s="18">
        <v>27805.588820000001</v>
      </c>
      <c r="H2676" s="18">
        <v>7459.8802400000004</v>
      </c>
      <c r="I2676" s="18">
        <v>39795.608780000002</v>
      </c>
      <c r="J2676" s="19">
        <v>0.1138</v>
      </c>
      <c r="K2676" s="19">
        <v>0.69869999999999999</v>
      </c>
      <c r="L2676" s="19">
        <v>0.1875</v>
      </c>
      <c r="M2676" s="20">
        <v>37</v>
      </c>
      <c r="N2676" s="19">
        <v>71.300448430493304</v>
      </c>
      <c r="O2676" s="19">
        <v>43.497757847533599</v>
      </c>
      <c r="P2676" s="19">
        <v>44.843049327354301</v>
      </c>
    </row>
    <row r="2677" spans="1:16" ht="14.1" x14ac:dyDescent="0.5">
      <c r="A2677" t="s">
        <v>7575</v>
      </c>
      <c r="B2677" s="17" t="s">
        <v>7307</v>
      </c>
      <c r="C2677" t="s">
        <v>2456</v>
      </c>
      <c r="D2677" t="s">
        <v>7542</v>
      </c>
      <c r="E2677" t="s">
        <v>7543</v>
      </c>
      <c r="F2677" s="18">
        <v>3631.1111099999998</v>
      </c>
      <c r="G2677" s="18">
        <v>28453.333330000001</v>
      </c>
      <c r="H2677" s="18">
        <v>8293.3333299999995</v>
      </c>
      <c r="I2677" s="18">
        <v>40377.777779999997</v>
      </c>
      <c r="J2677" s="19">
        <v>8.9899999999999994E-2</v>
      </c>
      <c r="K2677" s="19">
        <v>0.70469999999999999</v>
      </c>
      <c r="L2677" s="19">
        <v>0.2054</v>
      </c>
      <c r="M2677" s="20">
        <v>37</v>
      </c>
      <c r="N2677" s="19">
        <v>53.363228699551598</v>
      </c>
      <c r="O2677" s="19">
        <v>44.843049327354301</v>
      </c>
      <c r="P2677" s="19">
        <v>62.331838565022402</v>
      </c>
    </row>
    <row r="2678" spans="1:16" ht="14.1" x14ac:dyDescent="0.5">
      <c r="A2678" t="s">
        <v>7576</v>
      </c>
      <c r="B2678" s="17" t="s">
        <v>7307</v>
      </c>
      <c r="C2678" t="s">
        <v>2456</v>
      </c>
      <c r="D2678" t="s">
        <v>7419</v>
      </c>
      <c r="E2678" t="s">
        <v>7420</v>
      </c>
      <c r="F2678" s="18">
        <v>5214.7016000000003</v>
      </c>
      <c r="G2678" s="18">
        <v>27150.655019999998</v>
      </c>
      <c r="H2678" s="18">
        <v>8195.0509500000007</v>
      </c>
      <c r="I2678" s="18">
        <v>40560.407570000003</v>
      </c>
      <c r="J2678" s="19">
        <v>0.129</v>
      </c>
      <c r="K2678" s="19">
        <v>0.66900000000000004</v>
      </c>
      <c r="L2678" s="19">
        <v>0.20200000000000001</v>
      </c>
      <c r="M2678" s="20">
        <v>37</v>
      </c>
      <c r="N2678" s="19">
        <v>81.165919282511197</v>
      </c>
      <c r="O2678" s="19">
        <v>26.905829596412602</v>
      </c>
      <c r="P2678" s="19">
        <v>57.399103139013498</v>
      </c>
    </row>
    <row r="2679" spans="1:16" ht="14.1" x14ac:dyDescent="0.5">
      <c r="A2679" t="s">
        <v>7577</v>
      </c>
      <c r="B2679" s="17" t="s">
        <v>7307</v>
      </c>
      <c r="C2679" t="s">
        <v>2456</v>
      </c>
      <c r="D2679" t="s">
        <v>7512</v>
      </c>
      <c r="E2679" t="s">
        <v>7513</v>
      </c>
      <c r="F2679" s="18">
        <v>4506.90355</v>
      </c>
      <c r="G2679" s="18">
        <v>29545.279190000001</v>
      </c>
      <c r="H2679" s="18">
        <v>6550.2876500000002</v>
      </c>
      <c r="I2679" s="18">
        <v>40602.470390000002</v>
      </c>
      <c r="J2679" s="19">
        <v>0.111</v>
      </c>
      <c r="K2679" s="19">
        <v>0.72770000000000001</v>
      </c>
      <c r="L2679" s="19">
        <v>0.1613</v>
      </c>
      <c r="M2679" s="20">
        <v>37</v>
      </c>
      <c r="N2679" s="19">
        <v>70.403587443946194</v>
      </c>
      <c r="O2679" s="19">
        <v>52.914798206278</v>
      </c>
      <c r="P2679" s="19">
        <v>22.869955156950699</v>
      </c>
    </row>
    <row r="2680" spans="1:16" ht="14.1" x14ac:dyDescent="0.5">
      <c r="A2680" t="s">
        <v>7578</v>
      </c>
      <c r="B2680" s="17" t="s">
        <v>7307</v>
      </c>
      <c r="C2680" t="s">
        <v>2456</v>
      </c>
      <c r="D2680" t="s">
        <v>7343</v>
      </c>
      <c r="E2680" t="s">
        <v>7344</v>
      </c>
      <c r="F2680" s="18">
        <v>2520.8333299999999</v>
      </c>
      <c r="G2680" s="18">
        <v>30859.72222</v>
      </c>
      <c r="H2680" s="18">
        <v>7559.7222199999997</v>
      </c>
      <c r="I2680" s="18">
        <v>40940.277779999997</v>
      </c>
      <c r="J2680" s="19">
        <v>6.1600000000000002E-2</v>
      </c>
      <c r="K2680" s="19">
        <v>0.75380000000000003</v>
      </c>
      <c r="L2680" s="19">
        <v>0.1847</v>
      </c>
      <c r="M2680" s="20">
        <v>37</v>
      </c>
      <c r="N2680" s="19">
        <v>35.426008968609899</v>
      </c>
      <c r="O2680" s="19">
        <v>67.264573991031398</v>
      </c>
      <c r="P2680" s="19">
        <v>40.358744394618803</v>
      </c>
    </row>
    <row r="2681" spans="1:16" ht="14.1" x14ac:dyDescent="0.5">
      <c r="A2681" t="s">
        <v>7579</v>
      </c>
      <c r="B2681" s="17" t="s">
        <v>7307</v>
      </c>
      <c r="C2681" t="s">
        <v>2456</v>
      </c>
      <c r="D2681" t="s">
        <v>7419</v>
      </c>
      <c r="E2681" t="s">
        <v>7420</v>
      </c>
      <c r="F2681" s="18">
        <v>2457.80591</v>
      </c>
      <c r="G2681" s="18">
        <v>32030.59072</v>
      </c>
      <c r="H2681" s="18">
        <v>6471.5189899999996</v>
      </c>
      <c r="I2681" s="18">
        <v>40959.915609999996</v>
      </c>
      <c r="J2681" s="19">
        <v>0.06</v>
      </c>
      <c r="K2681" s="19">
        <v>0.78200000000000003</v>
      </c>
      <c r="L2681" s="19">
        <v>0.158</v>
      </c>
      <c r="M2681" s="20">
        <v>37</v>
      </c>
      <c r="N2681" s="19">
        <v>34.529147982062803</v>
      </c>
      <c r="O2681" s="19">
        <v>80.269058295964101</v>
      </c>
      <c r="P2681" s="19">
        <v>20.179372197309402</v>
      </c>
    </row>
    <row r="2682" spans="1:16" ht="14.1" x14ac:dyDescent="0.5">
      <c r="A2682" t="s">
        <v>7580</v>
      </c>
      <c r="B2682" s="17" t="s">
        <v>7307</v>
      </c>
      <c r="C2682" t="s">
        <v>2456</v>
      </c>
      <c r="D2682" t="s">
        <v>7581</v>
      </c>
      <c r="E2682" t="s">
        <v>7582</v>
      </c>
      <c r="F2682" s="18">
        <v>5181.1824500000002</v>
      </c>
      <c r="G2682" s="18">
        <v>28016.52893</v>
      </c>
      <c r="H2682" s="18">
        <v>7965.6706899999999</v>
      </c>
      <c r="I2682" s="18">
        <v>41163.38207</v>
      </c>
      <c r="J2682" s="19">
        <v>0.12590000000000001</v>
      </c>
      <c r="K2682" s="19">
        <v>0.68059999999999998</v>
      </c>
      <c r="L2682" s="19">
        <v>0.19350000000000001</v>
      </c>
      <c r="M2682" s="20">
        <v>37</v>
      </c>
      <c r="N2682" s="19">
        <v>79.372197309417004</v>
      </c>
      <c r="O2682" s="19">
        <v>30.4932735426009</v>
      </c>
      <c r="P2682" s="19">
        <v>47.982062780269104</v>
      </c>
    </row>
    <row r="2683" spans="1:16" ht="14.1" x14ac:dyDescent="0.5">
      <c r="A2683" t="s">
        <v>7583</v>
      </c>
      <c r="B2683" s="17" t="s">
        <v>7307</v>
      </c>
      <c r="C2683" t="s">
        <v>2456</v>
      </c>
      <c r="D2683" t="s">
        <v>7340</v>
      </c>
      <c r="E2683" t="s">
        <v>7341</v>
      </c>
      <c r="F2683" s="18">
        <v>7448.8372099999997</v>
      </c>
      <c r="G2683" s="18">
        <v>24751.162789999998</v>
      </c>
      <c r="H2683" s="18">
        <v>9050</v>
      </c>
      <c r="I2683" s="18">
        <v>41250</v>
      </c>
      <c r="J2683" s="19">
        <v>0.18060000000000001</v>
      </c>
      <c r="K2683" s="19">
        <v>0.6</v>
      </c>
      <c r="L2683" s="19">
        <v>0.21940000000000001</v>
      </c>
      <c r="M2683" s="20">
        <v>37</v>
      </c>
      <c r="N2683" s="19">
        <v>96.412556053811699</v>
      </c>
      <c r="O2683" s="19">
        <v>4.03587443946188</v>
      </c>
      <c r="P2683" s="19">
        <v>72.197309417040401</v>
      </c>
    </row>
    <row r="2684" spans="1:16" ht="14.1" x14ac:dyDescent="0.5">
      <c r="A2684" t="s">
        <v>7584</v>
      </c>
      <c r="B2684" s="17" t="s">
        <v>7307</v>
      </c>
      <c r="C2684" t="s">
        <v>2456</v>
      </c>
      <c r="D2684" t="s">
        <v>7585</v>
      </c>
      <c r="E2684" t="s">
        <v>7586</v>
      </c>
      <c r="F2684" s="18">
        <v>2042.04204</v>
      </c>
      <c r="G2684" s="18">
        <v>29309.309310000001</v>
      </c>
      <c r="H2684" s="18">
        <v>9969.9699700000001</v>
      </c>
      <c r="I2684" s="18">
        <v>41321.321320000003</v>
      </c>
      <c r="J2684" s="19">
        <v>4.9399999999999999E-2</v>
      </c>
      <c r="K2684" s="19">
        <v>0.70930000000000004</v>
      </c>
      <c r="L2684" s="19">
        <v>0.24129999999999999</v>
      </c>
      <c r="M2684" s="20">
        <v>37</v>
      </c>
      <c r="N2684" s="19">
        <v>23.766816143497799</v>
      </c>
      <c r="O2684" s="19">
        <v>46.188340807174903</v>
      </c>
      <c r="P2684" s="19">
        <v>85.201793721973104</v>
      </c>
    </row>
    <row r="2685" spans="1:16" ht="14.1" x14ac:dyDescent="0.5">
      <c r="A2685" t="s">
        <v>7587</v>
      </c>
      <c r="B2685" s="17" t="s">
        <v>7307</v>
      </c>
      <c r="C2685" t="s">
        <v>2456</v>
      </c>
      <c r="D2685" t="s">
        <v>7431</v>
      </c>
      <c r="E2685" t="s">
        <v>7432</v>
      </c>
      <c r="F2685" s="18">
        <v>3730.1282099999999</v>
      </c>
      <c r="G2685" s="18">
        <v>30976.602559999999</v>
      </c>
      <c r="H2685" s="18">
        <v>6976.6025600000003</v>
      </c>
      <c r="I2685" s="18">
        <v>41683.333330000001</v>
      </c>
      <c r="J2685" s="19">
        <v>8.9499999999999996E-2</v>
      </c>
      <c r="K2685" s="19">
        <v>0.74309999999999998</v>
      </c>
      <c r="L2685" s="19">
        <v>0.16739999999999999</v>
      </c>
      <c r="M2685" s="20">
        <v>37</v>
      </c>
      <c r="N2685" s="19">
        <v>52.914798206278</v>
      </c>
      <c r="O2685" s="19">
        <v>60.986547085201799</v>
      </c>
      <c r="P2685" s="19">
        <v>29.147982062780301</v>
      </c>
    </row>
    <row r="2686" spans="1:16" ht="14.1" x14ac:dyDescent="0.5">
      <c r="A2686" t="s">
        <v>7588</v>
      </c>
      <c r="B2686" s="17" t="s">
        <v>7307</v>
      </c>
      <c r="C2686" t="s">
        <v>2456</v>
      </c>
      <c r="D2686" t="s">
        <v>7332</v>
      </c>
      <c r="E2686" t="s">
        <v>7333</v>
      </c>
      <c r="F2686" s="18">
        <v>6178.2608700000001</v>
      </c>
      <c r="G2686" s="18">
        <v>27391.304349999999</v>
      </c>
      <c r="H2686" s="18">
        <v>8130.4347799999996</v>
      </c>
      <c r="I2686" s="18">
        <v>41700</v>
      </c>
      <c r="J2686" s="19">
        <v>0.1482</v>
      </c>
      <c r="K2686" s="19">
        <v>0.65690000000000004</v>
      </c>
      <c r="L2686" s="19">
        <v>0.19500000000000001</v>
      </c>
      <c r="M2686" s="20">
        <v>37</v>
      </c>
      <c r="N2686" s="19">
        <v>90.582959641255599</v>
      </c>
      <c r="O2686" s="19">
        <v>16.143497757847499</v>
      </c>
      <c r="P2686" s="19">
        <v>48.878923766816101</v>
      </c>
    </row>
    <row r="2687" spans="1:16" ht="14.1" x14ac:dyDescent="0.5">
      <c r="A2687" t="s">
        <v>7589</v>
      </c>
      <c r="B2687" s="17" t="s">
        <v>7307</v>
      </c>
      <c r="C2687" t="s">
        <v>2456</v>
      </c>
      <c r="D2687" t="s">
        <v>7557</v>
      </c>
      <c r="E2687" t="s">
        <v>7558</v>
      </c>
      <c r="F2687" s="18">
        <v>5620</v>
      </c>
      <c r="G2687" s="18">
        <v>27750</v>
      </c>
      <c r="H2687" s="18">
        <v>8370</v>
      </c>
      <c r="I2687" s="18">
        <v>41740</v>
      </c>
      <c r="J2687" s="19">
        <v>0.1346</v>
      </c>
      <c r="K2687" s="19">
        <v>0.66479999999999995</v>
      </c>
      <c r="L2687" s="19">
        <v>0.20050000000000001</v>
      </c>
      <c r="M2687" s="20">
        <v>37</v>
      </c>
      <c r="N2687" s="19">
        <v>85.650224215246595</v>
      </c>
      <c r="O2687" s="19">
        <v>24.215246636771301</v>
      </c>
      <c r="P2687" s="19">
        <v>54.708520179372201</v>
      </c>
    </row>
    <row r="2688" spans="1:16" ht="14.1" x14ac:dyDescent="0.5">
      <c r="A2688" t="s">
        <v>7590</v>
      </c>
      <c r="B2688" s="17" t="s">
        <v>7307</v>
      </c>
      <c r="C2688" t="s">
        <v>2456</v>
      </c>
      <c r="D2688" t="s">
        <v>7412</v>
      </c>
      <c r="E2688" t="s">
        <v>7413</v>
      </c>
      <c r="F2688" s="18">
        <v>3589.74359</v>
      </c>
      <c r="G2688" s="18">
        <v>28825.641029999999</v>
      </c>
      <c r="H2688" s="18">
        <v>9492.3076899999996</v>
      </c>
      <c r="I2688" s="18">
        <v>41907.692309999999</v>
      </c>
      <c r="J2688" s="19">
        <v>8.5699999999999998E-2</v>
      </c>
      <c r="K2688" s="19">
        <v>0.68779999999999997</v>
      </c>
      <c r="L2688" s="19">
        <v>0.22650000000000001</v>
      </c>
      <c r="M2688" s="20">
        <v>37</v>
      </c>
      <c r="N2688" s="19">
        <v>51.121076233183899</v>
      </c>
      <c r="O2688" s="19">
        <v>38.565022421524702</v>
      </c>
      <c r="P2688" s="19">
        <v>78.923766816143498</v>
      </c>
    </row>
    <row r="2689" spans="1:16" ht="14.1" x14ac:dyDescent="0.5">
      <c r="A2689" t="s">
        <v>7591</v>
      </c>
      <c r="B2689" s="17" t="s">
        <v>7307</v>
      </c>
      <c r="C2689" t="s">
        <v>2456</v>
      </c>
      <c r="D2689" t="s">
        <v>7525</v>
      </c>
      <c r="E2689" t="s">
        <v>7526</v>
      </c>
      <c r="F2689" s="18">
        <v>9380</v>
      </c>
      <c r="G2689" s="18">
        <v>25480</v>
      </c>
      <c r="H2689" s="18">
        <v>7160</v>
      </c>
      <c r="I2689" s="18">
        <v>42020</v>
      </c>
      <c r="J2689" s="19">
        <v>0.22320000000000001</v>
      </c>
      <c r="K2689" s="19">
        <v>0.60640000000000005</v>
      </c>
      <c r="L2689" s="19">
        <v>0.1704</v>
      </c>
      <c r="M2689" s="20">
        <v>37</v>
      </c>
      <c r="N2689" s="19">
        <v>100</v>
      </c>
      <c r="O2689" s="19">
        <v>4.9327354260089704</v>
      </c>
      <c r="P2689" s="19">
        <v>34.080717488789197</v>
      </c>
    </row>
    <row r="2690" spans="1:16" ht="14.1" x14ac:dyDescent="0.5">
      <c r="A2690" t="s">
        <v>7592</v>
      </c>
      <c r="B2690" s="17" t="s">
        <v>7307</v>
      </c>
      <c r="C2690" t="s">
        <v>2456</v>
      </c>
      <c r="D2690" t="s">
        <v>7525</v>
      </c>
      <c r="E2690" t="s">
        <v>7526</v>
      </c>
      <c r="F2690" s="18">
        <v>7260</v>
      </c>
      <c r="G2690" s="18">
        <v>25300</v>
      </c>
      <c r="H2690" s="18">
        <v>9530</v>
      </c>
      <c r="I2690" s="18">
        <v>42090</v>
      </c>
      <c r="J2690" s="19">
        <v>0.17249999999999999</v>
      </c>
      <c r="K2690" s="19">
        <v>0.60109999999999997</v>
      </c>
      <c r="L2690" s="19">
        <v>0.22639999999999999</v>
      </c>
      <c r="M2690" s="20">
        <v>37</v>
      </c>
      <c r="N2690" s="19">
        <v>95.515695067264602</v>
      </c>
      <c r="O2690" s="19">
        <v>4.4843049327354301</v>
      </c>
      <c r="P2690" s="19">
        <v>78.475336322870007</v>
      </c>
    </row>
    <row r="2691" spans="1:16" ht="14.1" x14ac:dyDescent="0.5">
      <c r="A2691" t="s">
        <v>7593</v>
      </c>
      <c r="B2691" s="17" t="s">
        <v>7307</v>
      </c>
      <c r="C2691" t="s">
        <v>2456</v>
      </c>
      <c r="D2691" t="s">
        <v>7419</v>
      </c>
      <c r="E2691" t="s">
        <v>7420</v>
      </c>
      <c r="F2691" s="18">
        <v>5353.0864199999996</v>
      </c>
      <c r="G2691" s="18">
        <v>28859.259259999999</v>
      </c>
      <c r="H2691" s="18">
        <v>8567.9012299999995</v>
      </c>
      <c r="I2691" s="18">
        <v>42780.246910000002</v>
      </c>
      <c r="J2691" s="19">
        <v>0.125</v>
      </c>
      <c r="K2691" s="19">
        <v>0.67500000000000004</v>
      </c>
      <c r="L2691" s="19">
        <v>0.2</v>
      </c>
      <c r="M2691" s="20">
        <v>37</v>
      </c>
      <c r="N2691" s="19">
        <v>78.026905829596402</v>
      </c>
      <c r="O2691" s="19">
        <v>28.699551569506699</v>
      </c>
      <c r="P2691" s="19">
        <v>53.811659192825097</v>
      </c>
    </row>
    <row r="2692" spans="1:16" ht="14.1" x14ac:dyDescent="0.5">
      <c r="A2692" t="s">
        <v>7594</v>
      </c>
      <c r="B2692" s="17" t="s">
        <v>7307</v>
      </c>
      <c r="C2692" t="s">
        <v>2456</v>
      </c>
      <c r="D2692" t="s">
        <v>7419</v>
      </c>
      <c r="E2692" t="s">
        <v>7420</v>
      </c>
      <c r="F2692" s="18">
        <v>5353.3190599999998</v>
      </c>
      <c r="G2692" s="18">
        <v>28879.371879999999</v>
      </c>
      <c r="H2692" s="18">
        <v>8572.4482499999995</v>
      </c>
      <c r="I2692" s="18">
        <v>42805.139190000002</v>
      </c>
      <c r="J2692" s="19">
        <v>0.125</v>
      </c>
      <c r="K2692" s="19">
        <v>0.67500000000000004</v>
      </c>
      <c r="L2692" s="19">
        <v>0.2</v>
      </c>
      <c r="M2692" s="20">
        <v>37</v>
      </c>
      <c r="N2692" s="19">
        <v>78.475336322870007</v>
      </c>
      <c r="O2692" s="19">
        <v>29.147982062780301</v>
      </c>
      <c r="P2692" s="19">
        <v>54.260089686098702</v>
      </c>
    </row>
    <row r="2693" spans="1:16" ht="14.1" x14ac:dyDescent="0.5">
      <c r="A2693" t="s">
        <v>7595</v>
      </c>
      <c r="B2693" s="17" t="s">
        <v>7307</v>
      </c>
      <c r="C2693" t="s">
        <v>2456</v>
      </c>
      <c r="D2693" t="s">
        <v>7419</v>
      </c>
      <c r="E2693" t="s">
        <v>7420</v>
      </c>
      <c r="F2693" s="18">
        <v>5211.1111099999998</v>
      </c>
      <c r="G2693" s="18">
        <v>28527.77778</v>
      </c>
      <c r="H2693" s="18">
        <v>9344.4444399999993</v>
      </c>
      <c r="I2693" s="18">
        <v>43083.333330000001</v>
      </c>
      <c r="J2693" s="19">
        <v>0.121</v>
      </c>
      <c r="K2693" s="19">
        <v>0.66200000000000003</v>
      </c>
      <c r="L2693" s="19">
        <v>0.217</v>
      </c>
      <c r="M2693" s="20">
        <v>37</v>
      </c>
      <c r="N2693" s="19">
        <v>75.336322869955197</v>
      </c>
      <c r="O2693" s="19">
        <v>20.179372197309402</v>
      </c>
      <c r="P2693" s="19">
        <v>69.955156950672603</v>
      </c>
    </row>
    <row r="2694" spans="1:16" ht="14.1" x14ac:dyDescent="0.5">
      <c r="A2694" t="s">
        <v>7596</v>
      </c>
      <c r="B2694" s="17" t="s">
        <v>7307</v>
      </c>
      <c r="C2694" t="s">
        <v>2456</v>
      </c>
      <c r="D2694" t="s">
        <v>7419</v>
      </c>
      <c r="E2694" t="s">
        <v>7420</v>
      </c>
      <c r="F2694" s="18">
        <v>3524.29297</v>
      </c>
      <c r="G2694" s="18">
        <v>31892.67585</v>
      </c>
      <c r="H2694" s="18">
        <v>7810.0072499999997</v>
      </c>
      <c r="I2694" s="18">
        <v>43226.976069999997</v>
      </c>
      <c r="J2694" s="19">
        <v>8.2000000000000003E-2</v>
      </c>
      <c r="K2694" s="19">
        <v>0.73799999999999999</v>
      </c>
      <c r="L2694" s="19">
        <v>0.18099999999999999</v>
      </c>
      <c r="M2694" s="20">
        <v>38</v>
      </c>
      <c r="N2694" s="19">
        <v>58.7443946188341</v>
      </c>
      <c r="O2694" s="19">
        <v>56.9506726457399</v>
      </c>
      <c r="P2694" s="19">
        <v>35.426008968609899</v>
      </c>
    </row>
    <row r="2695" spans="1:16" ht="14.1" x14ac:dyDescent="0.5">
      <c r="A2695" t="s">
        <v>7597</v>
      </c>
      <c r="B2695" s="17" t="s">
        <v>7307</v>
      </c>
      <c r="C2695" t="s">
        <v>2456</v>
      </c>
      <c r="D2695" t="s">
        <v>7343</v>
      </c>
      <c r="E2695" t="s">
        <v>7344</v>
      </c>
      <c r="F2695" s="18">
        <v>1729.8850600000001</v>
      </c>
      <c r="G2695" s="18">
        <v>35189.846740000001</v>
      </c>
      <c r="H2695" s="18">
        <v>6459.7701100000004</v>
      </c>
      <c r="I2695" s="18">
        <v>43379.501920000002</v>
      </c>
      <c r="J2695" s="19">
        <v>3.9899999999999998E-2</v>
      </c>
      <c r="K2695" s="19">
        <v>0.81120000000000003</v>
      </c>
      <c r="L2695" s="19">
        <v>0.1489</v>
      </c>
      <c r="M2695" s="20">
        <v>38</v>
      </c>
      <c r="N2695" s="19">
        <v>21.52466367713</v>
      </c>
      <c r="O2695" s="19">
        <v>88.789237668161405</v>
      </c>
      <c r="P2695" s="19">
        <v>14.7982062780269</v>
      </c>
    </row>
    <row r="2696" spans="1:16" ht="14.1" x14ac:dyDescent="0.5">
      <c r="A2696" t="s">
        <v>7598</v>
      </c>
      <c r="B2696" s="17" t="s">
        <v>7307</v>
      </c>
      <c r="C2696" t="s">
        <v>2456</v>
      </c>
      <c r="D2696" t="s">
        <v>7542</v>
      </c>
      <c r="E2696" t="s">
        <v>7543</v>
      </c>
      <c r="F2696" s="18">
        <v>4010</v>
      </c>
      <c r="G2696" s="18">
        <v>31020</v>
      </c>
      <c r="H2696" s="18">
        <v>8970</v>
      </c>
      <c r="I2696" s="18">
        <v>44000</v>
      </c>
      <c r="J2696" s="19">
        <v>9.11E-2</v>
      </c>
      <c r="K2696" s="19">
        <v>0.70499999999999996</v>
      </c>
      <c r="L2696" s="19">
        <v>0.2039</v>
      </c>
      <c r="M2696" s="20">
        <v>38</v>
      </c>
      <c r="N2696" s="19">
        <v>69.506726457399097</v>
      </c>
      <c r="O2696" s="19">
        <v>41.704035874439498</v>
      </c>
      <c r="P2696" s="19">
        <v>56.053811659192803</v>
      </c>
    </row>
    <row r="2697" spans="1:16" ht="14.1" x14ac:dyDescent="0.5">
      <c r="A2697" t="s">
        <v>7599</v>
      </c>
      <c r="B2697" s="17" t="s">
        <v>7307</v>
      </c>
      <c r="C2697" t="s">
        <v>2456</v>
      </c>
      <c r="D2697" t="s">
        <v>7419</v>
      </c>
      <c r="E2697" t="s">
        <v>7420</v>
      </c>
      <c r="F2697" s="18">
        <v>1633.92857</v>
      </c>
      <c r="G2697" s="18">
        <v>37113.095240000002</v>
      </c>
      <c r="H2697" s="18">
        <v>5357.1428599999999</v>
      </c>
      <c r="I2697" s="18">
        <v>44104.166669999999</v>
      </c>
      <c r="J2697" s="19">
        <v>3.6999999999999998E-2</v>
      </c>
      <c r="K2697" s="19">
        <v>0.84099999999999997</v>
      </c>
      <c r="L2697" s="19">
        <v>0.121</v>
      </c>
      <c r="M2697" s="20">
        <v>38</v>
      </c>
      <c r="N2697" s="19">
        <v>17.4887892376682</v>
      </c>
      <c r="O2697" s="19">
        <v>94.618834080717505</v>
      </c>
      <c r="P2697" s="19">
        <v>4.9327354260089704</v>
      </c>
    </row>
    <row r="2698" spans="1:16" ht="14.1" x14ac:dyDescent="0.5">
      <c r="A2698" t="s">
        <v>7600</v>
      </c>
      <c r="B2698" s="17" t="s">
        <v>7307</v>
      </c>
      <c r="C2698" t="s">
        <v>2456</v>
      </c>
      <c r="D2698" t="s">
        <v>7419</v>
      </c>
      <c r="E2698" t="s">
        <v>7420</v>
      </c>
      <c r="F2698" s="18">
        <v>2651.0989</v>
      </c>
      <c r="G2698" s="18">
        <v>34523.809520000003</v>
      </c>
      <c r="H2698" s="18">
        <v>6932.2344300000004</v>
      </c>
      <c r="I2698" s="18">
        <v>44107.14286</v>
      </c>
      <c r="J2698" s="19">
        <v>0.06</v>
      </c>
      <c r="K2698" s="19">
        <v>0.78300000000000003</v>
      </c>
      <c r="L2698" s="19">
        <v>0.157</v>
      </c>
      <c r="M2698" s="20">
        <v>38</v>
      </c>
      <c r="N2698" s="19">
        <v>40.358744394618803</v>
      </c>
      <c r="O2698" s="19">
        <v>77.578475336322896</v>
      </c>
      <c r="P2698" s="19">
        <v>18.834080717488799</v>
      </c>
    </row>
    <row r="2699" spans="1:16" ht="14.1" x14ac:dyDescent="0.5">
      <c r="A2699" t="s">
        <v>7601</v>
      </c>
      <c r="B2699" s="17" t="s">
        <v>7307</v>
      </c>
      <c r="C2699" t="s">
        <v>2456</v>
      </c>
      <c r="D2699" t="s">
        <v>7419</v>
      </c>
      <c r="E2699" t="s">
        <v>7420</v>
      </c>
      <c r="F2699" s="18">
        <v>5446.5849399999997</v>
      </c>
      <c r="G2699" s="18">
        <v>30070.052540000001</v>
      </c>
      <c r="H2699" s="18">
        <v>8820.7822500000002</v>
      </c>
      <c r="I2699" s="18">
        <v>44337.419730000001</v>
      </c>
      <c r="J2699" s="19">
        <v>0.123</v>
      </c>
      <c r="K2699" s="19">
        <v>0.67800000000000005</v>
      </c>
      <c r="L2699" s="19">
        <v>0.19900000000000001</v>
      </c>
      <c r="M2699" s="20">
        <v>38</v>
      </c>
      <c r="N2699" s="19">
        <v>87.892376681614394</v>
      </c>
      <c r="O2699" s="19">
        <v>24.6636771300448</v>
      </c>
      <c r="P2699" s="19">
        <v>53.811659192825097</v>
      </c>
    </row>
    <row r="2700" spans="1:16" ht="14.1" x14ac:dyDescent="0.5">
      <c r="A2700" t="s">
        <v>7602</v>
      </c>
      <c r="B2700" s="17" t="s">
        <v>7307</v>
      </c>
      <c r="C2700" t="s">
        <v>2456</v>
      </c>
      <c r="D2700" t="s">
        <v>7419</v>
      </c>
      <c r="E2700" t="s">
        <v>7420</v>
      </c>
      <c r="F2700" s="18">
        <v>3575.2688199999998</v>
      </c>
      <c r="G2700" s="18">
        <v>32849.462370000001</v>
      </c>
      <c r="H2700" s="18">
        <v>7994.6236600000002</v>
      </c>
      <c r="I2700" s="18">
        <v>44419.35484</v>
      </c>
      <c r="J2700" s="19">
        <v>0.08</v>
      </c>
      <c r="K2700" s="19">
        <v>0.74</v>
      </c>
      <c r="L2700" s="19">
        <v>0.18</v>
      </c>
      <c r="M2700" s="20">
        <v>38</v>
      </c>
      <c r="N2700" s="19">
        <v>56.9506726457399</v>
      </c>
      <c r="O2700" s="19">
        <v>57.399103139013498</v>
      </c>
      <c r="P2700" s="19">
        <v>34.529147982062803</v>
      </c>
    </row>
    <row r="2701" spans="1:16" ht="14.1" x14ac:dyDescent="0.5">
      <c r="A2701" t="s">
        <v>7603</v>
      </c>
      <c r="B2701" s="17" t="s">
        <v>7307</v>
      </c>
      <c r="C2701" t="s">
        <v>2456</v>
      </c>
      <c r="D2701" t="s">
        <v>7332</v>
      </c>
      <c r="E2701" t="s">
        <v>7333</v>
      </c>
      <c r="F2701" s="18">
        <v>3221.01449</v>
      </c>
      <c r="G2701" s="18">
        <v>31076.086960000001</v>
      </c>
      <c r="H2701" s="18">
        <v>10318.84058</v>
      </c>
      <c r="I2701" s="18">
        <v>44615.942029999998</v>
      </c>
      <c r="J2701" s="19">
        <v>7.22E-2</v>
      </c>
      <c r="K2701" s="19">
        <v>0.69650000000000001</v>
      </c>
      <c r="L2701" s="19">
        <v>0.23130000000000001</v>
      </c>
      <c r="M2701" s="20">
        <v>38</v>
      </c>
      <c r="N2701" s="19">
        <v>52.466367713004502</v>
      </c>
      <c r="O2701" s="19">
        <v>38.565022421524702</v>
      </c>
      <c r="P2701" s="19">
        <v>76.233183856502194</v>
      </c>
    </row>
    <row r="2702" spans="1:16" ht="14.1" x14ac:dyDescent="0.5">
      <c r="A2702" t="s">
        <v>7604</v>
      </c>
      <c r="B2702" s="17" t="s">
        <v>7307</v>
      </c>
      <c r="C2702" t="s">
        <v>2456</v>
      </c>
      <c r="D2702" t="s">
        <v>7419</v>
      </c>
      <c r="E2702" t="s">
        <v>7420</v>
      </c>
      <c r="F2702" s="18">
        <v>5468.5176000000001</v>
      </c>
      <c r="G2702" s="18">
        <v>30307.387210000001</v>
      </c>
      <c r="H2702" s="18">
        <v>8874.5661899999996</v>
      </c>
      <c r="I2702" s="18">
        <v>44650.470999999998</v>
      </c>
      <c r="J2702" s="19">
        <v>0.122</v>
      </c>
      <c r="K2702" s="19">
        <v>0.67900000000000005</v>
      </c>
      <c r="L2702" s="19">
        <v>0.19900000000000001</v>
      </c>
      <c r="M2702" s="20">
        <v>38</v>
      </c>
      <c r="N2702" s="19">
        <v>86.547085201793706</v>
      </c>
      <c r="O2702" s="19">
        <v>25.112107623318401</v>
      </c>
      <c r="P2702" s="19">
        <v>54.260089686098702</v>
      </c>
    </row>
    <row r="2703" spans="1:16" ht="14.1" x14ac:dyDescent="0.5">
      <c r="A2703" t="s">
        <v>7605</v>
      </c>
      <c r="B2703" s="17" t="s">
        <v>7307</v>
      </c>
      <c r="C2703" t="s">
        <v>2456</v>
      </c>
      <c r="D2703" t="s">
        <v>7585</v>
      </c>
      <c r="E2703" t="s">
        <v>7586</v>
      </c>
      <c r="F2703" s="18">
        <v>3396.22642</v>
      </c>
      <c r="G2703" s="18">
        <v>32830.188679999999</v>
      </c>
      <c r="H2703" s="18">
        <v>8616.3521999999994</v>
      </c>
      <c r="I2703" s="18">
        <v>44842.7673</v>
      </c>
      <c r="J2703" s="19">
        <v>7.5700000000000003E-2</v>
      </c>
      <c r="K2703" s="19">
        <v>0.73209999999999997</v>
      </c>
      <c r="L2703" s="19">
        <v>0.19209999999999999</v>
      </c>
      <c r="M2703" s="20">
        <v>38</v>
      </c>
      <c r="N2703" s="19">
        <v>53.811659192825097</v>
      </c>
      <c r="O2703" s="19">
        <v>54.708520179372201</v>
      </c>
      <c r="P2703" s="19">
        <v>46.636771300448402</v>
      </c>
    </row>
    <row r="2704" spans="1:16" ht="14.1" x14ac:dyDescent="0.5">
      <c r="A2704" t="s">
        <v>7606</v>
      </c>
      <c r="B2704" s="17" t="s">
        <v>7307</v>
      </c>
      <c r="C2704" t="s">
        <v>2456</v>
      </c>
      <c r="D2704" t="s">
        <v>7548</v>
      </c>
      <c r="E2704" t="s">
        <v>7549</v>
      </c>
      <c r="F2704" s="18">
        <v>2072.1649499999999</v>
      </c>
      <c r="G2704" s="18">
        <v>34247.422680000003</v>
      </c>
      <c r="H2704" s="18">
        <v>8690.7216499999995</v>
      </c>
      <c r="I2704" s="18">
        <v>45010.309280000001</v>
      </c>
      <c r="J2704" s="19">
        <v>4.5999999999999999E-2</v>
      </c>
      <c r="K2704" s="19">
        <v>0.76090000000000002</v>
      </c>
      <c r="L2704" s="19">
        <v>0.19309999999999999</v>
      </c>
      <c r="M2704" s="20">
        <v>38</v>
      </c>
      <c r="N2704" s="19">
        <v>28.699551569506699</v>
      </c>
      <c r="O2704" s="19">
        <v>69.506726457399097</v>
      </c>
      <c r="P2704" s="19">
        <v>47.533632286995498</v>
      </c>
    </row>
    <row r="2705" spans="1:16" ht="14.1" x14ac:dyDescent="0.5">
      <c r="A2705" t="s">
        <v>7607</v>
      </c>
      <c r="B2705" s="17" t="s">
        <v>7307</v>
      </c>
      <c r="C2705" t="s">
        <v>2456</v>
      </c>
      <c r="D2705" t="s">
        <v>7336</v>
      </c>
      <c r="E2705" t="s">
        <v>7337</v>
      </c>
      <c r="F2705" s="18">
        <v>3349.4791700000001</v>
      </c>
      <c r="G2705" s="18">
        <v>32080.208330000001</v>
      </c>
      <c r="H2705" s="18">
        <v>9619.7916700000005</v>
      </c>
      <c r="I2705" s="18">
        <v>45049.479169999999</v>
      </c>
      <c r="J2705" s="19">
        <v>7.4399999999999994E-2</v>
      </c>
      <c r="K2705" s="19">
        <v>0.71209999999999996</v>
      </c>
      <c r="L2705" s="19">
        <v>0.2135</v>
      </c>
      <c r="M2705" s="20">
        <v>38</v>
      </c>
      <c r="N2705" s="19">
        <v>53.363228699551598</v>
      </c>
      <c r="O2705" s="19">
        <v>46.188340807174903</v>
      </c>
      <c r="P2705" s="19">
        <v>63.677130044842997</v>
      </c>
    </row>
    <row r="2706" spans="1:16" ht="14.1" x14ac:dyDescent="0.5">
      <c r="A2706" t="s">
        <v>7608</v>
      </c>
      <c r="B2706" s="17" t="s">
        <v>7307</v>
      </c>
      <c r="C2706" t="s">
        <v>2456</v>
      </c>
      <c r="D2706" t="s">
        <v>7512</v>
      </c>
      <c r="E2706" t="s">
        <v>7513</v>
      </c>
      <c r="F2706" s="18">
        <v>5041.2131300000001</v>
      </c>
      <c r="G2706" s="18">
        <v>32987.203990000002</v>
      </c>
      <c r="H2706" s="18">
        <v>7206.9796399999996</v>
      </c>
      <c r="I2706" s="18">
        <v>45235.396760000003</v>
      </c>
      <c r="J2706" s="19">
        <v>0.1114</v>
      </c>
      <c r="K2706" s="19">
        <v>0.72919999999999996</v>
      </c>
      <c r="L2706" s="19">
        <v>0.1593</v>
      </c>
      <c r="M2706" s="20">
        <v>38</v>
      </c>
      <c r="N2706" s="19">
        <v>81.165919282511197</v>
      </c>
      <c r="O2706" s="19">
        <v>52.466367713004502</v>
      </c>
      <c r="P2706" s="19">
        <v>21.973094170403598</v>
      </c>
    </row>
    <row r="2707" spans="1:16" ht="14.1" x14ac:dyDescent="0.5">
      <c r="A2707" t="s">
        <v>7609</v>
      </c>
      <c r="B2707" s="17" t="s">
        <v>7307</v>
      </c>
      <c r="C2707" t="s">
        <v>2456</v>
      </c>
      <c r="D2707" t="s">
        <v>7610</v>
      </c>
      <c r="E2707" t="s">
        <v>7611</v>
      </c>
      <c r="F2707" s="18">
        <v>4740</v>
      </c>
      <c r="G2707" s="18">
        <v>33370</v>
      </c>
      <c r="H2707" s="18">
        <v>7280</v>
      </c>
      <c r="I2707" s="18">
        <v>45390</v>
      </c>
      <c r="J2707" s="19">
        <v>0.10440000000000001</v>
      </c>
      <c r="K2707" s="19">
        <v>0.73519999999999996</v>
      </c>
      <c r="L2707" s="19">
        <v>0.16039999999999999</v>
      </c>
      <c r="M2707" s="20">
        <v>38</v>
      </c>
      <c r="N2707" s="19">
        <v>76.681614349775799</v>
      </c>
      <c r="O2707" s="19">
        <v>55.605381165919297</v>
      </c>
      <c r="P2707" s="19">
        <v>22.869955156950699</v>
      </c>
    </row>
    <row r="2708" spans="1:16" ht="14.1" x14ac:dyDescent="0.5">
      <c r="A2708" t="s">
        <v>7612</v>
      </c>
      <c r="B2708" s="17" t="s">
        <v>7307</v>
      </c>
      <c r="C2708" t="s">
        <v>2456</v>
      </c>
      <c r="D2708" t="s">
        <v>7419</v>
      </c>
      <c r="E2708" t="s">
        <v>7420</v>
      </c>
      <c r="F2708" s="18">
        <v>5525.6723700000002</v>
      </c>
      <c r="G2708" s="18">
        <v>31035.044819999999</v>
      </c>
      <c r="H2708" s="18">
        <v>9030.1548500000008</v>
      </c>
      <c r="I2708" s="18">
        <v>45590.872049999998</v>
      </c>
      <c r="J2708" s="19">
        <v>0.121</v>
      </c>
      <c r="K2708" s="19">
        <v>0.68100000000000005</v>
      </c>
      <c r="L2708" s="19">
        <v>0.19800000000000001</v>
      </c>
      <c r="M2708" s="20">
        <v>38</v>
      </c>
      <c r="N2708" s="19">
        <v>86.098654708520201</v>
      </c>
      <c r="O2708" s="19">
        <v>26.457399103139</v>
      </c>
      <c r="P2708" s="19">
        <v>52.466367713004502</v>
      </c>
    </row>
    <row r="2709" spans="1:16" ht="14.1" x14ac:dyDescent="0.5">
      <c r="A2709" t="s">
        <v>7613</v>
      </c>
      <c r="B2709" s="17" t="s">
        <v>7307</v>
      </c>
      <c r="C2709" t="s">
        <v>2456</v>
      </c>
      <c r="D2709" t="s">
        <v>7419</v>
      </c>
      <c r="E2709" t="s">
        <v>7420</v>
      </c>
      <c r="F2709" s="18">
        <v>5114.0350900000003</v>
      </c>
      <c r="G2709" s="18">
        <v>31184.21053</v>
      </c>
      <c r="H2709" s="18">
        <v>9846.4912299999996</v>
      </c>
      <c r="I2709" s="18">
        <v>46144.736839999998</v>
      </c>
      <c r="J2709" s="19">
        <v>0.111</v>
      </c>
      <c r="K2709" s="19">
        <v>0.67600000000000005</v>
      </c>
      <c r="L2709" s="19">
        <v>0.21299999999999999</v>
      </c>
      <c r="M2709" s="20">
        <v>38</v>
      </c>
      <c r="N2709" s="19">
        <v>80.269058295964101</v>
      </c>
      <c r="O2709" s="19">
        <v>23.318385650224201</v>
      </c>
      <c r="P2709" s="19">
        <v>63.228699551569498</v>
      </c>
    </row>
    <row r="2710" spans="1:16" ht="14.1" x14ac:dyDescent="0.5">
      <c r="A2710" t="s">
        <v>7614</v>
      </c>
      <c r="B2710" s="17" t="s">
        <v>7307</v>
      </c>
      <c r="C2710" t="s">
        <v>2456</v>
      </c>
      <c r="D2710" t="s">
        <v>7419</v>
      </c>
      <c r="E2710" t="s">
        <v>7420</v>
      </c>
      <c r="F2710" s="18">
        <v>3725.0293799999999</v>
      </c>
      <c r="G2710" s="18">
        <v>34289.071680000001</v>
      </c>
      <c r="H2710" s="18">
        <v>8337.2502899999999</v>
      </c>
      <c r="I2710" s="18">
        <v>46351.351349999997</v>
      </c>
      <c r="J2710" s="19">
        <v>0.08</v>
      </c>
      <c r="K2710" s="19">
        <v>0.74</v>
      </c>
      <c r="L2710" s="19">
        <v>0.18</v>
      </c>
      <c r="M2710" s="20">
        <v>38</v>
      </c>
      <c r="N2710" s="19">
        <v>57.399103139013498</v>
      </c>
      <c r="O2710" s="19">
        <v>57.847533632287004</v>
      </c>
      <c r="P2710" s="19">
        <v>34.977578475336301</v>
      </c>
    </row>
    <row r="2711" spans="1:16" ht="14.1" x14ac:dyDescent="0.5">
      <c r="A2711" t="s">
        <v>7615</v>
      </c>
      <c r="B2711" s="17" t="s">
        <v>7307</v>
      </c>
      <c r="C2711" t="s">
        <v>2456</v>
      </c>
      <c r="D2711" t="s">
        <v>7336</v>
      </c>
      <c r="E2711" t="s">
        <v>7337</v>
      </c>
      <c r="F2711" s="18">
        <v>3350</v>
      </c>
      <c r="G2711" s="18">
        <v>33059.920630000001</v>
      </c>
      <c r="H2711" s="18">
        <v>10000</v>
      </c>
      <c r="I2711" s="18">
        <v>46409.920630000001</v>
      </c>
      <c r="J2711" s="19">
        <v>7.22E-2</v>
      </c>
      <c r="K2711" s="19">
        <v>0.71230000000000004</v>
      </c>
      <c r="L2711" s="19">
        <v>0.2155</v>
      </c>
      <c r="M2711" s="20">
        <v>38</v>
      </c>
      <c r="N2711" s="19">
        <v>52.914798206278</v>
      </c>
      <c r="O2711" s="19">
        <v>46.636771300448402</v>
      </c>
      <c r="P2711" s="19">
        <v>65.022421524663699</v>
      </c>
    </row>
    <row r="2712" spans="1:16" ht="14.1" x14ac:dyDescent="0.5">
      <c r="A2712" t="s">
        <v>7616</v>
      </c>
      <c r="B2712" s="17" t="s">
        <v>7307</v>
      </c>
      <c r="C2712" t="s">
        <v>2456</v>
      </c>
      <c r="D2712" t="s">
        <v>7419</v>
      </c>
      <c r="E2712" t="s">
        <v>7420</v>
      </c>
      <c r="F2712" s="18">
        <v>2287.2727300000001</v>
      </c>
      <c r="G2712" s="18">
        <v>36956.363640000003</v>
      </c>
      <c r="H2712" s="18">
        <v>7272.7272700000003</v>
      </c>
      <c r="I2712" s="18">
        <v>46516.363640000003</v>
      </c>
      <c r="J2712" s="19">
        <v>4.9000000000000002E-2</v>
      </c>
      <c r="K2712" s="19">
        <v>0.79400000000000004</v>
      </c>
      <c r="L2712" s="19">
        <v>0.156</v>
      </c>
      <c r="M2712" s="20">
        <v>38</v>
      </c>
      <c r="N2712" s="19">
        <v>32.735426008968602</v>
      </c>
      <c r="O2712" s="19">
        <v>81.165919282511197</v>
      </c>
      <c r="P2712" s="19">
        <v>17.937219730941699</v>
      </c>
    </row>
    <row r="2713" spans="1:16" ht="14.1" x14ac:dyDescent="0.5">
      <c r="A2713" t="s">
        <v>7617</v>
      </c>
      <c r="B2713" s="17" t="s">
        <v>7307</v>
      </c>
      <c r="C2713" t="s">
        <v>2456</v>
      </c>
      <c r="D2713" t="s">
        <v>7537</v>
      </c>
      <c r="E2713" t="s">
        <v>7538</v>
      </c>
      <c r="F2713" s="18">
        <v>2287.2727300000001</v>
      </c>
      <c r="G2713" s="18">
        <v>36956.363640000003</v>
      </c>
      <c r="H2713" s="18">
        <v>7272.7272700000003</v>
      </c>
      <c r="I2713" s="18">
        <v>46516.363640000003</v>
      </c>
      <c r="J2713" s="19">
        <v>4.9200000000000001E-2</v>
      </c>
      <c r="K2713" s="19">
        <v>0.79449999999999998</v>
      </c>
      <c r="L2713" s="19">
        <v>0.15629999999999999</v>
      </c>
      <c r="M2713" s="20">
        <v>38</v>
      </c>
      <c r="N2713" s="19">
        <v>34.529147982062803</v>
      </c>
      <c r="O2713" s="19">
        <v>81.614349775784802</v>
      </c>
      <c r="P2713" s="19">
        <v>18.385650224215201</v>
      </c>
    </row>
    <row r="2714" spans="1:16" ht="14.1" x14ac:dyDescent="0.5">
      <c r="A2714" t="s">
        <v>7618</v>
      </c>
      <c r="B2714" s="17" t="s">
        <v>7307</v>
      </c>
      <c r="C2714" t="s">
        <v>2456</v>
      </c>
      <c r="D2714" t="s">
        <v>7332</v>
      </c>
      <c r="E2714" t="s">
        <v>7333</v>
      </c>
      <c r="F2714" s="18">
        <v>3118.2795700000001</v>
      </c>
      <c r="G2714" s="18">
        <v>33648.745519999997</v>
      </c>
      <c r="H2714" s="18">
        <v>10541.218639999999</v>
      </c>
      <c r="I2714" s="18">
        <v>47308.243730000002</v>
      </c>
      <c r="J2714" s="19">
        <v>6.59E-2</v>
      </c>
      <c r="K2714" s="19">
        <v>0.71130000000000004</v>
      </c>
      <c r="L2714" s="19">
        <v>0.2228</v>
      </c>
      <c r="M2714" s="20">
        <v>38</v>
      </c>
      <c r="N2714" s="19">
        <v>44.394618834080703</v>
      </c>
      <c r="O2714" s="19">
        <v>45.739910313901298</v>
      </c>
      <c r="P2714" s="19">
        <v>73.542600896861003</v>
      </c>
    </row>
    <row r="2715" spans="1:16" ht="14.1" x14ac:dyDescent="0.5">
      <c r="A2715" t="s">
        <v>7619</v>
      </c>
      <c r="B2715" s="17" t="s">
        <v>7307</v>
      </c>
      <c r="C2715" t="s">
        <v>2456</v>
      </c>
      <c r="D2715" t="s">
        <v>7419</v>
      </c>
      <c r="E2715" t="s">
        <v>7420</v>
      </c>
      <c r="F2715" s="18">
        <v>9483.4834800000008</v>
      </c>
      <c r="G2715" s="18">
        <v>27501.501499999998</v>
      </c>
      <c r="H2715" s="18">
        <v>10354.35435</v>
      </c>
      <c r="I2715" s="18">
        <v>47339.339339999999</v>
      </c>
      <c r="J2715" s="19">
        <v>0.2</v>
      </c>
      <c r="K2715" s="19">
        <v>0.58099999999999996</v>
      </c>
      <c r="L2715" s="19">
        <v>0.219</v>
      </c>
      <c r="M2715" s="20">
        <v>38</v>
      </c>
      <c r="N2715" s="19">
        <v>99.551569506726494</v>
      </c>
      <c r="O2715" s="19">
        <v>6.2780269058296003</v>
      </c>
      <c r="P2715" s="19">
        <v>68.609865470852</v>
      </c>
    </row>
    <row r="2716" spans="1:16" ht="14.1" x14ac:dyDescent="0.5">
      <c r="A2716" t="s">
        <v>7620</v>
      </c>
      <c r="B2716" s="17" t="s">
        <v>7307</v>
      </c>
      <c r="C2716" t="s">
        <v>2456</v>
      </c>
      <c r="D2716" t="s">
        <v>7332</v>
      </c>
      <c r="E2716" t="s">
        <v>7333</v>
      </c>
      <c r="F2716" s="18">
        <v>4690.9090900000001</v>
      </c>
      <c r="G2716" s="18">
        <v>36018.181819999998</v>
      </c>
      <c r="H2716" s="18">
        <v>6830.30303</v>
      </c>
      <c r="I2716" s="18">
        <v>47539.393940000002</v>
      </c>
      <c r="J2716" s="19">
        <v>9.8699999999999996E-2</v>
      </c>
      <c r="K2716" s="19">
        <v>0.75760000000000005</v>
      </c>
      <c r="L2716" s="19">
        <v>0.14369999999999999</v>
      </c>
      <c r="M2716" s="20">
        <v>38</v>
      </c>
      <c r="N2716" s="19">
        <v>72.645739910313907</v>
      </c>
      <c r="O2716" s="19">
        <v>68.609865470852</v>
      </c>
      <c r="P2716" s="19">
        <v>11.6591928251121</v>
      </c>
    </row>
    <row r="2717" spans="1:16" ht="14.1" x14ac:dyDescent="0.5">
      <c r="A2717" t="s">
        <v>7621</v>
      </c>
      <c r="B2717" s="17" t="s">
        <v>7307</v>
      </c>
      <c r="C2717" t="s">
        <v>2456</v>
      </c>
      <c r="D2717" t="s">
        <v>7622</v>
      </c>
      <c r="E2717" t="s">
        <v>7623</v>
      </c>
      <c r="F2717" s="18">
        <v>5683.2971799999996</v>
      </c>
      <c r="G2717" s="18">
        <v>32928.416490000003</v>
      </c>
      <c r="H2717" s="18">
        <v>9067.2451199999996</v>
      </c>
      <c r="I2717" s="18">
        <v>47678.958789999997</v>
      </c>
      <c r="J2717" s="19">
        <v>0.1192</v>
      </c>
      <c r="K2717" s="19">
        <v>0.69059999999999999</v>
      </c>
      <c r="L2717" s="19">
        <v>0.19020000000000001</v>
      </c>
      <c r="M2717" s="20">
        <v>38</v>
      </c>
      <c r="N2717" s="19">
        <v>85.201793721973104</v>
      </c>
      <c r="O2717" s="19">
        <v>30.4932735426009</v>
      </c>
      <c r="P2717" s="19">
        <v>44.394618834080703</v>
      </c>
    </row>
    <row r="2718" spans="1:16" ht="14.1" x14ac:dyDescent="0.5">
      <c r="A2718" t="s">
        <v>7624</v>
      </c>
      <c r="B2718" s="17" t="s">
        <v>7307</v>
      </c>
      <c r="C2718" t="s">
        <v>2456</v>
      </c>
      <c r="D2718" t="s">
        <v>7419</v>
      </c>
      <c r="E2718" t="s">
        <v>7420</v>
      </c>
      <c r="F2718" s="18">
        <v>3282.5278800000001</v>
      </c>
      <c r="G2718" s="18">
        <v>35568.773229999999</v>
      </c>
      <c r="H2718" s="18">
        <v>9055.7620800000004</v>
      </c>
      <c r="I2718" s="18">
        <v>47907.063199999997</v>
      </c>
      <c r="J2718" s="19">
        <v>6.9000000000000006E-2</v>
      </c>
      <c r="K2718" s="19">
        <v>0.74199999999999999</v>
      </c>
      <c r="L2718" s="19">
        <v>0.189</v>
      </c>
      <c r="M2718" s="20">
        <v>38</v>
      </c>
      <c r="N2718" s="19">
        <v>50.224215246636803</v>
      </c>
      <c r="O2718" s="19">
        <v>58.7443946188341</v>
      </c>
      <c r="P2718" s="19">
        <v>40.358744394618803</v>
      </c>
    </row>
    <row r="2719" spans="1:16" ht="14.1" x14ac:dyDescent="0.5">
      <c r="A2719" t="s">
        <v>7625</v>
      </c>
      <c r="B2719" s="17" t="s">
        <v>7307</v>
      </c>
      <c r="C2719" t="s">
        <v>2456</v>
      </c>
      <c r="D2719" t="s">
        <v>7581</v>
      </c>
      <c r="E2719" t="s">
        <v>7582</v>
      </c>
      <c r="F2719" s="18">
        <v>6029.41176</v>
      </c>
      <c r="G2719" s="18">
        <v>32647.058819999998</v>
      </c>
      <c r="H2719" s="18">
        <v>9279.4117600000009</v>
      </c>
      <c r="I2719" s="18">
        <v>47955.88235</v>
      </c>
      <c r="J2719" s="19">
        <v>0.12570000000000001</v>
      </c>
      <c r="K2719" s="19">
        <v>0.68079999999999996</v>
      </c>
      <c r="L2719" s="19">
        <v>0.19350000000000001</v>
      </c>
      <c r="M2719" s="20">
        <v>38</v>
      </c>
      <c r="N2719" s="19">
        <v>89.237668161434996</v>
      </c>
      <c r="O2719" s="19">
        <v>26.008968609865502</v>
      </c>
      <c r="P2719" s="19">
        <v>47.982062780269104</v>
      </c>
    </row>
    <row r="2720" spans="1:16" ht="14.1" x14ac:dyDescent="0.5">
      <c r="A2720" t="s">
        <v>7626</v>
      </c>
      <c r="B2720" s="17" t="s">
        <v>7307</v>
      </c>
      <c r="C2720" t="s">
        <v>2456</v>
      </c>
      <c r="D2720" t="s">
        <v>7419</v>
      </c>
      <c r="E2720" t="s">
        <v>7420</v>
      </c>
      <c r="F2720" s="18">
        <v>5666.5180600000003</v>
      </c>
      <c r="G2720" s="18">
        <v>32995.987520000002</v>
      </c>
      <c r="H2720" s="18">
        <v>9438.2523399999991</v>
      </c>
      <c r="I2720" s="18">
        <v>48100.75791</v>
      </c>
      <c r="J2720" s="19">
        <v>0.11799999999999999</v>
      </c>
      <c r="K2720" s="19">
        <v>0.68600000000000005</v>
      </c>
      <c r="L2720" s="19">
        <v>0.19600000000000001</v>
      </c>
      <c r="M2720" s="20">
        <v>38</v>
      </c>
      <c r="N2720" s="19">
        <v>83.856502242152501</v>
      </c>
      <c r="O2720" s="19">
        <v>27.3542600896861</v>
      </c>
      <c r="P2720" s="19">
        <v>51.569506726457398</v>
      </c>
    </row>
    <row r="2721" spans="1:16" ht="14.1" x14ac:dyDescent="0.5">
      <c r="A2721" t="s">
        <v>7627</v>
      </c>
      <c r="B2721" s="17" t="s">
        <v>7307</v>
      </c>
      <c r="C2721" t="s">
        <v>2456</v>
      </c>
      <c r="D2721" t="s">
        <v>7419</v>
      </c>
      <c r="E2721" t="s">
        <v>7420</v>
      </c>
      <c r="F2721" s="18">
        <v>3984.375</v>
      </c>
      <c r="G2721" s="18">
        <v>35217.013890000002</v>
      </c>
      <c r="H2721" s="18">
        <v>9049.4791700000005</v>
      </c>
      <c r="I2721" s="18">
        <v>48250.868060000001</v>
      </c>
      <c r="J2721" s="19">
        <v>8.3000000000000004E-2</v>
      </c>
      <c r="K2721" s="19">
        <v>0.73</v>
      </c>
      <c r="L2721" s="19">
        <v>0.188</v>
      </c>
      <c r="M2721" s="20">
        <v>38</v>
      </c>
      <c r="N2721" s="19">
        <v>59.641255605381197</v>
      </c>
      <c r="O2721" s="19">
        <v>52.914798206278</v>
      </c>
      <c r="P2721" s="19">
        <v>39.013452914798201</v>
      </c>
    </row>
    <row r="2722" spans="1:16" ht="14.1" x14ac:dyDescent="0.5">
      <c r="A2722" t="s">
        <v>7628</v>
      </c>
      <c r="B2722" s="17" t="s">
        <v>7307</v>
      </c>
      <c r="C2722" t="s">
        <v>2456</v>
      </c>
      <c r="D2722" t="s">
        <v>7542</v>
      </c>
      <c r="E2722" t="s">
        <v>7543</v>
      </c>
      <c r="F2722" s="18">
        <v>5300</v>
      </c>
      <c r="G2722" s="18">
        <v>33652</v>
      </c>
      <c r="H2722" s="18">
        <v>9480</v>
      </c>
      <c r="I2722" s="18">
        <v>48432</v>
      </c>
      <c r="J2722" s="19">
        <v>0.1094</v>
      </c>
      <c r="K2722" s="19">
        <v>0.69479999999999997</v>
      </c>
      <c r="L2722" s="19">
        <v>0.19570000000000001</v>
      </c>
      <c r="M2722" s="20">
        <v>38</v>
      </c>
      <c r="N2722" s="19">
        <v>78.923766816143498</v>
      </c>
      <c r="O2722" s="19">
        <v>37.219730941704</v>
      </c>
      <c r="P2722" s="19">
        <v>50.224215246636803</v>
      </c>
    </row>
    <row r="2723" spans="1:16" ht="14.1" x14ac:dyDescent="0.5">
      <c r="A2723" t="s">
        <v>7629</v>
      </c>
      <c r="B2723" s="17" t="s">
        <v>7307</v>
      </c>
      <c r="C2723" t="s">
        <v>2456</v>
      </c>
      <c r="D2723" t="s">
        <v>7512</v>
      </c>
      <c r="E2723" t="s">
        <v>7513</v>
      </c>
      <c r="F2723" s="18">
        <v>5430.5910199999998</v>
      </c>
      <c r="G2723" s="18">
        <v>35492.718679999998</v>
      </c>
      <c r="H2723" s="18">
        <v>7679.2907800000003</v>
      </c>
      <c r="I2723" s="18">
        <v>48602.600469999998</v>
      </c>
      <c r="J2723" s="19">
        <v>0.11169999999999999</v>
      </c>
      <c r="K2723" s="19">
        <v>0.73029999999999995</v>
      </c>
      <c r="L2723" s="19">
        <v>0.158</v>
      </c>
      <c r="M2723" s="20">
        <v>38</v>
      </c>
      <c r="N2723" s="19">
        <v>81.614349775784802</v>
      </c>
      <c r="O2723" s="19">
        <v>53.363228699551598</v>
      </c>
      <c r="P2723" s="19">
        <v>20.627802690583</v>
      </c>
    </row>
    <row r="2724" spans="1:16" ht="14.1" x14ac:dyDescent="0.5">
      <c r="A2724" t="s">
        <v>7630</v>
      </c>
      <c r="B2724" s="17" t="s">
        <v>7307</v>
      </c>
      <c r="C2724" t="s">
        <v>2456</v>
      </c>
      <c r="D2724" t="s">
        <v>7553</v>
      </c>
      <c r="E2724" t="s">
        <v>7554</v>
      </c>
      <c r="F2724" s="18">
        <v>5236.4356399999997</v>
      </c>
      <c r="G2724" s="18">
        <v>34650.574260000001</v>
      </c>
      <c r="H2724" s="18">
        <v>9132.3168299999998</v>
      </c>
      <c r="I2724" s="18">
        <v>49019.326730000001</v>
      </c>
      <c r="J2724" s="19">
        <v>0.10680000000000001</v>
      </c>
      <c r="K2724" s="19">
        <v>0.70689999999999997</v>
      </c>
      <c r="L2724" s="19">
        <v>0.18629999999999999</v>
      </c>
      <c r="M2724" s="20">
        <v>38</v>
      </c>
      <c r="N2724" s="19">
        <v>78.475336322870007</v>
      </c>
      <c r="O2724" s="19">
        <v>43.0493273542601</v>
      </c>
      <c r="P2724" s="19">
        <v>37.668161434977598</v>
      </c>
    </row>
    <row r="2725" spans="1:16" ht="14.1" x14ac:dyDescent="0.5">
      <c r="A2725" t="s">
        <v>7631</v>
      </c>
      <c r="B2725" s="17" t="s">
        <v>7307</v>
      </c>
      <c r="C2725" t="s">
        <v>2456</v>
      </c>
      <c r="D2725" t="s">
        <v>7343</v>
      </c>
      <c r="E2725" t="s">
        <v>7344</v>
      </c>
      <c r="F2725" s="18">
        <v>3410</v>
      </c>
      <c r="G2725" s="18">
        <v>35650</v>
      </c>
      <c r="H2725" s="18">
        <v>10321.42857</v>
      </c>
      <c r="I2725" s="18">
        <v>49381.428569999996</v>
      </c>
      <c r="J2725" s="19">
        <v>6.9099999999999995E-2</v>
      </c>
      <c r="K2725" s="19">
        <v>0.72189999999999999</v>
      </c>
      <c r="L2725" s="19">
        <v>0.20899999999999999</v>
      </c>
      <c r="M2725" s="20">
        <v>38</v>
      </c>
      <c r="N2725" s="19">
        <v>50.672645739910301</v>
      </c>
      <c r="O2725" s="19">
        <v>48.878923766816101</v>
      </c>
      <c r="P2725" s="19">
        <v>59.192825112107599</v>
      </c>
    </row>
    <row r="2726" spans="1:16" ht="14.1" x14ac:dyDescent="0.5">
      <c r="A2726" t="s">
        <v>7632</v>
      </c>
      <c r="B2726" s="17" t="s">
        <v>7307</v>
      </c>
      <c r="C2726" t="s">
        <v>2456</v>
      </c>
      <c r="D2726" t="s">
        <v>7419</v>
      </c>
      <c r="E2726" t="s">
        <v>7420</v>
      </c>
      <c r="F2726" s="18">
        <v>2433.7349399999998</v>
      </c>
      <c r="G2726" s="18">
        <v>36819.277110000003</v>
      </c>
      <c r="H2726" s="18">
        <v>10176.706829999999</v>
      </c>
      <c r="I2726" s="18">
        <v>49429.71888</v>
      </c>
      <c r="J2726" s="19">
        <v>4.9000000000000002E-2</v>
      </c>
      <c r="K2726" s="19">
        <v>0.745</v>
      </c>
      <c r="L2726" s="19">
        <v>0.20599999999999999</v>
      </c>
      <c r="M2726" s="20">
        <v>38</v>
      </c>
      <c r="N2726" s="19">
        <v>33.632286995515699</v>
      </c>
      <c r="O2726" s="19">
        <v>62.331838565022402</v>
      </c>
      <c r="P2726" s="19">
        <v>57.847533632287004</v>
      </c>
    </row>
    <row r="2727" spans="1:16" ht="14.1" x14ac:dyDescent="0.5">
      <c r="A2727" t="s">
        <v>7633</v>
      </c>
      <c r="B2727" s="17" t="s">
        <v>7307</v>
      </c>
      <c r="C2727" t="s">
        <v>2456</v>
      </c>
      <c r="D2727" t="s">
        <v>7542</v>
      </c>
      <c r="E2727" t="s">
        <v>7543</v>
      </c>
      <c r="F2727" s="18">
        <v>4673.3333300000004</v>
      </c>
      <c r="G2727" s="18">
        <v>35453.333330000001</v>
      </c>
      <c r="H2727" s="18">
        <v>10120</v>
      </c>
      <c r="I2727" s="18">
        <v>50246.666669999999</v>
      </c>
      <c r="J2727" s="19">
        <v>9.2999999999999999E-2</v>
      </c>
      <c r="K2727" s="19">
        <v>0.7056</v>
      </c>
      <c r="L2727" s="19">
        <v>0.2014</v>
      </c>
      <c r="M2727" s="20">
        <v>38</v>
      </c>
      <c r="N2727" s="19">
        <v>70.852017937219699</v>
      </c>
      <c r="O2727" s="19">
        <v>42.152466367712996</v>
      </c>
      <c r="P2727" s="19">
        <v>55.156950672645699</v>
      </c>
    </row>
    <row r="2728" spans="1:16" ht="14.1" x14ac:dyDescent="0.5">
      <c r="A2728" t="s">
        <v>7634</v>
      </c>
      <c r="B2728" s="17" t="s">
        <v>7307</v>
      </c>
      <c r="C2728" t="s">
        <v>2456</v>
      </c>
      <c r="D2728" t="s">
        <v>7419</v>
      </c>
      <c r="E2728" t="s">
        <v>7420</v>
      </c>
      <c r="F2728" s="18">
        <v>3270.91867</v>
      </c>
      <c r="G2728" s="18">
        <v>38698.069049999998</v>
      </c>
      <c r="H2728" s="18">
        <v>8338.2094799999995</v>
      </c>
      <c r="I2728" s="18">
        <v>50307.197189999999</v>
      </c>
      <c r="J2728" s="19">
        <v>6.5000000000000002E-2</v>
      </c>
      <c r="K2728" s="19">
        <v>0.76900000000000002</v>
      </c>
      <c r="L2728" s="19">
        <v>0.16600000000000001</v>
      </c>
      <c r="M2728" s="20">
        <v>38</v>
      </c>
      <c r="N2728" s="19">
        <v>43.497757847533599</v>
      </c>
      <c r="O2728" s="19">
        <v>71.748878923766796</v>
      </c>
      <c r="P2728" s="19">
        <v>25.5605381165919</v>
      </c>
    </row>
    <row r="2729" spans="1:16" ht="14.1" x14ac:dyDescent="0.5">
      <c r="A2729" t="s">
        <v>7635</v>
      </c>
      <c r="B2729" s="17" t="s">
        <v>7307</v>
      </c>
      <c r="C2729" t="s">
        <v>2456</v>
      </c>
      <c r="D2729" t="s">
        <v>7419</v>
      </c>
      <c r="E2729" t="s">
        <v>7420</v>
      </c>
      <c r="F2729" s="18">
        <v>5840.9090900000001</v>
      </c>
      <c r="G2729" s="18">
        <v>35397.727270000003</v>
      </c>
      <c r="H2729" s="18">
        <v>9926.1363600000004</v>
      </c>
      <c r="I2729" s="18">
        <v>51164.772729999997</v>
      </c>
      <c r="J2729" s="19">
        <v>0.114</v>
      </c>
      <c r="K2729" s="19">
        <v>0.69199999999999995</v>
      </c>
      <c r="L2729" s="19">
        <v>0.19400000000000001</v>
      </c>
      <c r="M2729" s="20">
        <v>38</v>
      </c>
      <c r="N2729" s="19">
        <v>82.5112107623318</v>
      </c>
      <c r="O2729" s="19">
        <v>33.632286995515699</v>
      </c>
      <c r="P2729" s="19">
        <v>48.430493273542602</v>
      </c>
    </row>
    <row r="2730" spans="1:16" ht="14.1" x14ac:dyDescent="0.5">
      <c r="A2730" t="s">
        <v>7636</v>
      </c>
      <c r="B2730" s="17" t="s">
        <v>7307</v>
      </c>
      <c r="C2730" t="s">
        <v>2456</v>
      </c>
      <c r="D2730" t="s">
        <v>7332</v>
      </c>
      <c r="E2730" t="s">
        <v>7333</v>
      </c>
      <c r="F2730" s="18">
        <v>3538.8888900000002</v>
      </c>
      <c r="G2730" s="18">
        <v>40916.666669999999</v>
      </c>
      <c r="H2730" s="18">
        <v>6788.8888900000002</v>
      </c>
      <c r="I2730" s="18">
        <v>51244.444439999999</v>
      </c>
      <c r="J2730" s="19">
        <v>6.9099999999999995E-2</v>
      </c>
      <c r="K2730" s="19">
        <v>0.79849999999999999</v>
      </c>
      <c r="L2730" s="19">
        <v>0.13250000000000001</v>
      </c>
      <c r="M2730" s="20">
        <v>38</v>
      </c>
      <c r="N2730" s="19">
        <v>51.121076233183899</v>
      </c>
      <c r="O2730" s="19">
        <v>82.959641255605405</v>
      </c>
      <c r="P2730" s="19">
        <v>7.1748878923766801</v>
      </c>
    </row>
    <row r="2731" spans="1:16" ht="14.1" x14ac:dyDescent="0.5">
      <c r="A2731" t="s">
        <v>7637</v>
      </c>
      <c r="B2731" s="17" t="s">
        <v>7307</v>
      </c>
      <c r="C2731" t="s">
        <v>2456</v>
      </c>
      <c r="D2731" t="s">
        <v>7353</v>
      </c>
      <c r="E2731" t="s">
        <v>7354</v>
      </c>
      <c r="F2731" s="18">
        <v>3225.80645</v>
      </c>
      <c r="G2731" s="18">
        <v>40193.548390000004</v>
      </c>
      <c r="H2731" s="18">
        <v>8129.03226</v>
      </c>
      <c r="I2731" s="18">
        <v>51548.3871</v>
      </c>
      <c r="J2731" s="19">
        <v>6.2600000000000003E-2</v>
      </c>
      <c r="K2731" s="19">
        <v>0.77969999999999995</v>
      </c>
      <c r="L2731" s="19">
        <v>0.15770000000000001</v>
      </c>
      <c r="M2731" s="20">
        <v>38</v>
      </c>
      <c r="N2731" s="19">
        <v>42.600896860986502</v>
      </c>
      <c r="O2731" s="19">
        <v>75.784753363228702</v>
      </c>
      <c r="P2731" s="19">
        <v>20.179372197309402</v>
      </c>
    </row>
    <row r="2732" spans="1:16" ht="14.1" x14ac:dyDescent="0.5">
      <c r="A2732" t="s">
        <v>7638</v>
      </c>
      <c r="B2732" s="17" t="s">
        <v>7307</v>
      </c>
      <c r="C2732" t="s">
        <v>2456</v>
      </c>
      <c r="D2732" t="s">
        <v>7419</v>
      </c>
      <c r="E2732" t="s">
        <v>7420</v>
      </c>
      <c r="F2732" s="18">
        <v>3118.5410299999999</v>
      </c>
      <c r="G2732" s="18">
        <v>40516.717329999999</v>
      </c>
      <c r="H2732" s="18">
        <v>8036.4741599999998</v>
      </c>
      <c r="I2732" s="18">
        <v>51671.732519999998</v>
      </c>
      <c r="J2732" s="19">
        <v>0.06</v>
      </c>
      <c r="K2732" s="19">
        <v>0.78400000000000003</v>
      </c>
      <c r="L2732" s="19">
        <v>0.156</v>
      </c>
      <c r="M2732" s="20">
        <v>38</v>
      </c>
      <c r="N2732" s="19">
        <v>41.2556053811659</v>
      </c>
      <c r="O2732" s="19">
        <v>78.026905829596402</v>
      </c>
      <c r="P2732" s="19">
        <v>17.4887892376682</v>
      </c>
    </row>
    <row r="2733" spans="1:16" ht="14.1" x14ac:dyDescent="0.5">
      <c r="A2733" t="s">
        <v>7639</v>
      </c>
      <c r="B2733" s="17" t="s">
        <v>7307</v>
      </c>
      <c r="C2733" t="s">
        <v>2456</v>
      </c>
      <c r="D2733" t="s">
        <v>7640</v>
      </c>
      <c r="E2733" t="s">
        <v>7641</v>
      </c>
      <c r="F2733" s="18">
        <v>4891.7197500000002</v>
      </c>
      <c r="G2733" s="18">
        <v>39796.178339999999</v>
      </c>
      <c r="H2733" s="18">
        <v>7891.7197500000002</v>
      </c>
      <c r="I2733" s="18">
        <v>52579.617830000003</v>
      </c>
      <c r="J2733" s="19">
        <v>9.2999999999999999E-2</v>
      </c>
      <c r="K2733" s="19">
        <v>0.75690000000000002</v>
      </c>
      <c r="L2733" s="19">
        <v>0.15010000000000001</v>
      </c>
      <c r="M2733" s="20">
        <v>38</v>
      </c>
      <c r="N2733" s="19">
        <v>71.300448430493304</v>
      </c>
      <c r="O2733" s="19">
        <v>67.713004484304903</v>
      </c>
      <c r="P2733" s="19">
        <v>15.2466367713004</v>
      </c>
    </row>
    <row r="2734" spans="1:16" ht="14.1" x14ac:dyDescent="0.5">
      <c r="A2734" t="s">
        <v>7642</v>
      </c>
      <c r="B2734" s="17" t="s">
        <v>7307</v>
      </c>
      <c r="C2734" t="s">
        <v>2456</v>
      </c>
      <c r="D2734" t="s">
        <v>7419</v>
      </c>
      <c r="E2734" t="s">
        <v>7420</v>
      </c>
      <c r="F2734" s="18">
        <v>4187.5</v>
      </c>
      <c r="G2734" s="18">
        <v>39406.25</v>
      </c>
      <c r="H2734" s="18">
        <v>9492.1875</v>
      </c>
      <c r="I2734" s="18">
        <v>53085.9375</v>
      </c>
      <c r="J2734" s="19">
        <v>7.9000000000000001E-2</v>
      </c>
      <c r="K2734" s="19">
        <v>0.74199999999999999</v>
      </c>
      <c r="L2734" s="19">
        <v>0.17899999999999999</v>
      </c>
      <c r="M2734" s="20">
        <v>38</v>
      </c>
      <c r="N2734" s="19">
        <v>56.053811659192803</v>
      </c>
      <c r="O2734" s="19">
        <v>59.192825112107599</v>
      </c>
      <c r="P2734" s="19">
        <v>33.632286995515699</v>
      </c>
    </row>
    <row r="2735" spans="1:16" ht="14.1" x14ac:dyDescent="0.5">
      <c r="A2735" t="s">
        <v>7643</v>
      </c>
      <c r="B2735" s="17" t="s">
        <v>7307</v>
      </c>
      <c r="C2735" t="s">
        <v>2456</v>
      </c>
      <c r="D2735" t="s">
        <v>7542</v>
      </c>
      <c r="E2735" t="s">
        <v>7543</v>
      </c>
      <c r="F2735" s="18">
        <v>5595.5555599999998</v>
      </c>
      <c r="G2735" s="18">
        <v>37120</v>
      </c>
      <c r="H2735" s="18">
        <v>10404.444439999999</v>
      </c>
      <c r="I2735" s="18">
        <v>53120</v>
      </c>
      <c r="J2735" s="19">
        <v>0.1053</v>
      </c>
      <c r="K2735" s="19">
        <v>0.69879999999999998</v>
      </c>
      <c r="L2735" s="19">
        <v>0.19589999999999999</v>
      </c>
      <c r="M2735" s="20">
        <v>38</v>
      </c>
      <c r="N2735" s="19">
        <v>77.130044843049305</v>
      </c>
      <c r="O2735" s="19">
        <v>39.910313901345297</v>
      </c>
      <c r="P2735" s="19">
        <v>50.672645739910301</v>
      </c>
    </row>
    <row r="2736" spans="1:16" ht="14.1" x14ac:dyDescent="0.5">
      <c r="A2736" t="s">
        <v>7644</v>
      </c>
      <c r="B2736" s="17" t="s">
        <v>7307</v>
      </c>
      <c r="C2736" t="s">
        <v>2456</v>
      </c>
      <c r="D2736" t="s">
        <v>7419</v>
      </c>
      <c r="E2736" t="s">
        <v>7420</v>
      </c>
      <c r="F2736" s="18">
        <v>4213.48315</v>
      </c>
      <c r="G2736" s="18">
        <v>39653.55805</v>
      </c>
      <c r="H2736" s="18">
        <v>9550.5617999999995</v>
      </c>
      <c r="I2736" s="18">
        <v>53417.603000000003</v>
      </c>
      <c r="J2736" s="19">
        <v>7.9000000000000001E-2</v>
      </c>
      <c r="K2736" s="19">
        <v>0.74199999999999999</v>
      </c>
      <c r="L2736" s="19">
        <v>0.17899999999999999</v>
      </c>
      <c r="M2736" s="20">
        <v>38</v>
      </c>
      <c r="N2736" s="19">
        <v>56.502242152466401</v>
      </c>
      <c r="O2736" s="19">
        <v>59.641255605381197</v>
      </c>
      <c r="P2736" s="19">
        <v>34.080717488789197</v>
      </c>
    </row>
    <row r="2737" spans="1:16" ht="14.1" x14ac:dyDescent="0.5">
      <c r="A2737" t="s">
        <v>7645</v>
      </c>
      <c r="B2737" s="17" t="s">
        <v>7307</v>
      </c>
      <c r="C2737" t="s">
        <v>2456</v>
      </c>
      <c r="D2737" t="s">
        <v>7553</v>
      </c>
      <c r="E2737" t="s">
        <v>7554</v>
      </c>
      <c r="F2737" s="18">
        <v>5750.7070700000004</v>
      </c>
      <c r="G2737" s="18">
        <v>38012.323230000002</v>
      </c>
      <c r="H2737" s="18">
        <v>10010.10101</v>
      </c>
      <c r="I2737" s="18">
        <v>53773.131309999997</v>
      </c>
      <c r="J2737" s="19">
        <v>0.1069</v>
      </c>
      <c r="K2737" s="19">
        <v>0.70689999999999997</v>
      </c>
      <c r="L2737" s="19">
        <v>0.1862</v>
      </c>
      <c r="M2737" s="20">
        <v>39</v>
      </c>
      <c r="N2737" s="19">
        <v>85.267857142857096</v>
      </c>
      <c r="O2737" s="19">
        <v>30.803571428571399</v>
      </c>
      <c r="P2737" s="19">
        <v>54.017857142857103</v>
      </c>
    </row>
    <row r="2738" spans="1:16" ht="14.1" x14ac:dyDescent="0.5">
      <c r="A2738" t="s">
        <v>7646</v>
      </c>
      <c r="B2738" s="17" t="s">
        <v>7307</v>
      </c>
      <c r="C2738" t="s">
        <v>2456</v>
      </c>
      <c r="D2738" t="s">
        <v>7512</v>
      </c>
      <c r="E2738" t="s">
        <v>7513</v>
      </c>
      <c r="F2738" s="18">
        <v>6059.2953900000002</v>
      </c>
      <c r="G2738" s="18">
        <v>39531.002710000001</v>
      </c>
      <c r="H2738" s="18">
        <v>8430.2981</v>
      </c>
      <c r="I2738" s="18">
        <v>54020.596210000003</v>
      </c>
      <c r="J2738" s="19">
        <v>0.11219999999999999</v>
      </c>
      <c r="K2738" s="19">
        <v>0.73180000000000001</v>
      </c>
      <c r="L2738" s="19">
        <v>0.15609999999999999</v>
      </c>
      <c r="M2738" s="20">
        <v>39</v>
      </c>
      <c r="N2738" s="19">
        <v>88.392857142857096</v>
      </c>
      <c r="O2738" s="19">
        <v>38.839285714285701</v>
      </c>
      <c r="P2738" s="19">
        <v>23.214285714285701</v>
      </c>
    </row>
    <row r="2739" spans="1:16" ht="14.1" x14ac:dyDescent="0.5">
      <c r="A2739" t="s">
        <v>7647</v>
      </c>
      <c r="B2739" s="17" t="s">
        <v>7307</v>
      </c>
      <c r="C2739" t="s">
        <v>2456</v>
      </c>
      <c r="D2739" t="s">
        <v>7648</v>
      </c>
      <c r="E2739" t="s">
        <v>7649</v>
      </c>
      <c r="F2739" s="18">
        <v>5235.5555599999998</v>
      </c>
      <c r="G2739" s="18">
        <v>39844.444439999999</v>
      </c>
      <c r="H2739" s="18">
        <v>9573.3333299999995</v>
      </c>
      <c r="I2739" s="18">
        <v>54653.333330000001</v>
      </c>
      <c r="J2739" s="19">
        <v>9.5799999999999996E-2</v>
      </c>
      <c r="K2739" s="19">
        <v>0.72899999999999998</v>
      </c>
      <c r="L2739" s="19">
        <v>0.17519999999999999</v>
      </c>
      <c r="M2739" s="20">
        <v>39</v>
      </c>
      <c r="N2739" s="19">
        <v>79.017857142857096</v>
      </c>
      <c r="O2739" s="19">
        <v>38.392857142857103</v>
      </c>
      <c r="P2739" s="19">
        <v>41.071428571428598</v>
      </c>
    </row>
    <row r="2740" spans="1:16" ht="14.1" x14ac:dyDescent="0.5">
      <c r="A2740" t="s">
        <v>7650</v>
      </c>
      <c r="B2740" s="17" t="s">
        <v>7307</v>
      </c>
      <c r="C2740" t="s">
        <v>2456</v>
      </c>
      <c r="D2740" t="s">
        <v>7311</v>
      </c>
      <c r="E2740" t="s">
        <v>7312</v>
      </c>
      <c r="F2740" s="18">
        <v>3363.63636</v>
      </c>
      <c r="G2740" s="18">
        <v>42960</v>
      </c>
      <c r="H2740" s="18">
        <v>8530.9090899999992</v>
      </c>
      <c r="I2740" s="18">
        <v>54854.545449999998</v>
      </c>
      <c r="J2740" s="19">
        <v>6.13E-2</v>
      </c>
      <c r="K2740" s="19">
        <v>0.78320000000000001</v>
      </c>
      <c r="L2740" s="19">
        <v>0.1555</v>
      </c>
      <c r="M2740" s="20">
        <v>39</v>
      </c>
      <c r="N2740" s="19">
        <v>51.785714285714299</v>
      </c>
      <c r="O2740" s="19">
        <v>68.303571428571402</v>
      </c>
      <c r="P2740" s="19">
        <v>22.7678571428571</v>
      </c>
    </row>
    <row r="2741" spans="1:16" ht="14.1" x14ac:dyDescent="0.5">
      <c r="A2741" t="s">
        <v>7651</v>
      </c>
      <c r="B2741" s="17" t="s">
        <v>7307</v>
      </c>
      <c r="C2741" t="s">
        <v>2456</v>
      </c>
      <c r="D2741" t="s">
        <v>7340</v>
      </c>
      <c r="E2741" t="s">
        <v>7341</v>
      </c>
      <c r="F2741" s="18">
        <v>10923.333329999999</v>
      </c>
      <c r="G2741" s="18">
        <v>29073.333330000001</v>
      </c>
      <c r="H2741" s="18">
        <v>15094.444439999999</v>
      </c>
      <c r="I2741" s="18">
        <v>55091.111109999998</v>
      </c>
      <c r="J2741" s="19">
        <v>0.1983</v>
      </c>
      <c r="K2741" s="19">
        <v>0.52769999999999995</v>
      </c>
      <c r="L2741" s="19">
        <v>0.27400000000000002</v>
      </c>
      <c r="M2741" s="20">
        <v>39</v>
      </c>
      <c r="N2741" s="19">
        <v>99.107142857142904</v>
      </c>
      <c r="O2741" s="19">
        <v>2.2321428571428599</v>
      </c>
      <c r="P2741" s="19">
        <v>89.732142857142904</v>
      </c>
    </row>
    <row r="2742" spans="1:16" ht="14.1" x14ac:dyDescent="0.5">
      <c r="A2742" t="s">
        <v>7652</v>
      </c>
      <c r="B2742" s="17" t="s">
        <v>7307</v>
      </c>
      <c r="C2742" t="s">
        <v>2456</v>
      </c>
      <c r="D2742" t="s">
        <v>4971</v>
      </c>
      <c r="E2742" t="s">
        <v>4972</v>
      </c>
      <c r="F2742" s="18">
        <v>2300</v>
      </c>
      <c r="G2742" s="18">
        <v>44500</v>
      </c>
      <c r="H2742" s="18">
        <v>8600</v>
      </c>
      <c r="I2742" s="18">
        <v>55400</v>
      </c>
      <c r="J2742" s="19">
        <v>4.1500000000000002E-2</v>
      </c>
      <c r="K2742" s="19">
        <v>0.80320000000000003</v>
      </c>
      <c r="L2742" s="19">
        <v>0.1552</v>
      </c>
      <c r="M2742" s="20">
        <v>39</v>
      </c>
      <c r="N2742" s="19">
        <v>27.2321428571429</v>
      </c>
      <c r="O2742" s="19">
        <v>83.035714285714306</v>
      </c>
      <c r="P2742" s="19">
        <v>22.321428571428601</v>
      </c>
    </row>
    <row r="2743" spans="1:16" ht="14.1" x14ac:dyDescent="0.5">
      <c r="A2743" t="s">
        <v>7653</v>
      </c>
      <c r="B2743" s="17" t="s">
        <v>7307</v>
      </c>
      <c r="C2743" t="s">
        <v>2456</v>
      </c>
      <c r="D2743" t="s">
        <v>7431</v>
      </c>
      <c r="E2743" t="s">
        <v>7432</v>
      </c>
      <c r="F2743" s="18">
        <v>4273.8181800000002</v>
      </c>
      <c r="G2743" s="18">
        <v>41456</v>
      </c>
      <c r="H2743" s="18">
        <v>9674.9090899999992</v>
      </c>
      <c r="I2743" s="18">
        <v>55404.727270000003</v>
      </c>
      <c r="J2743" s="19">
        <v>7.7100000000000002E-2</v>
      </c>
      <c r="K2743" s="19">
        <v>0.74819999999999998</v>
      </c>
      <c r="L2743" s="19">
        <v>0.17460000000000001</v>
      </c>
      <c r="M2743" s="20">
        <v>39</v>
      </c>
      <c r="N2743" s="19">
        <v>62.053571428571402</v>
      </c>
      <c r="O2743" s="19">
        <v>45.535714285714299</v>
      </c>
      <c r="P2743" s="19">
        <v>40.178571428571402</v>
      </c>
    </row>
    <row r="2744" spans="1:16" ht="14.1" x14ac:dyDescent="0.5">
      <c r="A2744" t="s">
        <v>7654</v>
      </c>
      <c r="B2744" s="17" t="s">
        <v>7307</v>
      </c>
      <c r="C2744" t="s">
        <v>2456</v>
      </c>
      <c r="D2744" t="s">
        <v>7655</v>
      </c>
      <c r="E2744" t="s">
        <v>7656</v>
      </c>
      <c r="F2744" s="18">
        <v>4790.9967800000004</v>
      </c>
      <c r="G2744" s="18">
        <v>39742.765270000004</v>
      </c>
      <c r="H2744" s="18">
        <v>11117.36334</v>
      </c>
      <c r="I2744" s="18">
        <v>55651.125399999997</v>
      </c>
      <c r="J2744" s="19">
        <v>8.6099999999999996E-2</v>
      </c>
      <c r="K2744" s="19">
        <v>0.71409999999999996</v>
      </c>
      <c r="L2744" s="19">
        <v>0.19980000000000001</v>
      </c>
      <c r="M2744" s="20">
        <v>39</v>
      </c>
      <c r="N2744" s="19">
        <v>67.410714285714306</v>
      </c>
      <c r="O2744" s="19">
        <v>33.482142857142897</v>
      </c>
      <c r="P2744" s="19">
        <v>63.392857142857103</v>
      </c>
    </row>
    <row r="2745" spans="1:16" ht="14.1" x14ac:dyDescent="0.5">
      <c r="A2745" t="s">
        <v>7657</v>
      </c>
      <c r="B2745" s="17" t="s">
        <v>7307</v>
      </c>
      <c r="C2745" t="s">
        <v>2456</v>
      </c>
      <c r="D2745" t="s">
        <v>7553</v>
      </c>
      <c r="E2745" t="s">
        <v>7554</v>
      </c>
      <c r="F2745" s="18">
        <v>6012.7391299999999</v>
      </c>
      <c r="G2745" s="18">
        <v>40062</v>
      </c>
      <c r="H2745" s="18">
        <v>10456.652169999999</v>
      </c>
      <c r="I2745" s="18">
        <v>56531.391300000003</v>
      </c>
      <c r="J2745" s="19">
        <v>0.10639999999999999</v>
      </c>
      <c r="K2745" s="19">
        <v>0.7087</v>
      </c>
      <c r="L2745" s="19">
        <v>0.185</v>
      </c>
      <c r="M2745" s="20">
        <v>39</v>
      </c>
      <c r="N2745" s="19">
        <v>84.821428571428598</v>
      </c>
      <c r="O2745" s="19">
        <v>31.25</v>
      </c>
      <c r="P2745" s="19">
        <v>51.339285714285701</v>
      </c>
    </row>
    <row r="2746" spans="1:16" ht="14.1" x14ac:dyDescent="0.5">
      <c r="A2746" t="s">
        <v>7658</v>
      </c>
      <c r="B2746" s="17" t="s">
        <v>7307</v>
      </c>
      <c r="C2746" t="s">
        <v>2456</v>
      </c>
      <c r="D2746" t="s">
        <v>7419</v>
      </c>
      <c r="E2746" t="s">
        <v>7420</v>
      </c>
      <c r="F2746" s="18">
        <v>6156.7567600000002</v>
      </c>
      <c r="G2746" s="18">
        <v>40054.054049999999</v>
      </c>
      <c r="H2746" s="18">
        <v>10848.648649999999</v>
      </c>
      <c r="I2746" s="18">
        <v>57059.459459999998</v>
      </c>
      <c r="J2746" s="19">
        <v>0.108</v>
      </c>
      <c r="K2746" s="19">
        <v>0.70199999999999996</v>
      </c>
      <c r="L2746" s="19">
        <v>0.19</v>
      </c>
      <c r="M2746" s="20">
        <v>39</v>
      </c>
      <c r="N2746" s="19">
        <v>85.714285714285694</v>
      </c>
      <c r="O2746" s="19">
        <v>25.446428571428601</v>
      </c>
      <c r="P2746" s="19">
        <v>57.589285714285701</v>
      </c>
    </row>
    <row r="2747" spans="1:16" ht="14.1" x14ac:dyDescent="0.5">
      <c r="A2747" t="s">
        <v>7659</v>
      </c>
      <c r="B2747" s="17" t="s">
        <v>7307</v>
      </c>
      <c r="C2747" t="s">
        <v>2456</v>
      </c>
      <c r="D2747" t="s">
        <v>7336</v>
      </c>
      <c r="E2747" t="s">
        <v>7337</v>
      </c>
      <c r="F2747" s="18">
        <v>4770.2265399999997</v>
      </c>
      <c r="G2747" s="18">
        <v>42051.77994</v>
      </c>
      <c r="H2747" s="18">
        <v>10620.06472</v>
      </c>
      <c r="I2747" s="18">
        <v>57442.071199999998</v>
      </c>
      <c r="J2747" s="19">
        <v>8.3000000000000004E-2</v>
      </c>
      <c r="K2747" s="19">
        <v>0.73209999999999997</v>
      </c>
      <c r="L2747" s="19">
        <v>0.18490000000000001</v>
      </c>
      <c r="M2747" s="20">
        <v>39</v>
      </c>
      <c r="N2747" s="19">
        <v>66.517857142857096</v>
      </c>
      <c r="O2747" s="19">
        <v>39.285714285714299</v>
      </c>
      <c r="P2747" s="19">
        <v>50.892857142857103</v>
      </c>
    </row>
    <row r="2748" spans="1:16" ht="14.1" x14ac:dyDescent="0.5">
      <c r="A2748" t="s">
        <v>7660</v>
      </c>
      <c r="B2748" s="17" t="s">
        <v>7307</v>
      </c>
      <c r="C2748" t="s">
        <v>2456</v>
      </c>
      <c r="D2748" t="s">
        <v>7419</v>
      </c>
      <c r="E2748" t="s">
        <v>7420</v>
      </c>
      <c r="F2748" s="18">
        <v>3326.6832899999999</v>
      </c>
      <c r="G2748" s="18">
        <v>45346.633419999998</v>
      </c>
      <c r="H2748" s="18">
        <v>9042.39401</v>
      </c>
      <c r="I2748" s="18">
        <v>57715.710720000003</v>
      </c>
      <c r="J2748" s="19">
        <v>5.8000000000000003E-2</v>
      </c>
      <c r="K2748" s="19">
        <v>0.78600000000000003</v>
      </c>
      <c r="L2748" s="19">
        <v>0.157</v>
      </c>
      <c r="M2748" s="20">
        <v>39</v>
      </c>
      <c r="N2748" s="19">
        <v>49.107142857142897</v>
      </c>
      <c r="O2748" s="19">
        <v>70.535714285714306</v>
      </c>
      <c r="P2748" s="19">
        <v>24.1071428571429</v>
      </c>
    </row>
    <row r="2749" spans="1:16" ht="14.1" x14ac:dyDescent="0.5">
      <c r="A2749" t="s">
        <v>7661</v>
      </c>
      <c r="B2749" s="17" t="s">
        <v>7307</v>
      </c>
      <c r="C2749" t="s">
        <v>2456</v>
      </c>
      <c r="D2749" t="s">
        <v>7542</v>
      </c>
      <c r="E2749" t="s">
        <v>7543</v>
      </c>
      <c r="F2749" s="18">
        <v>5930</v>
      </c>
      <c r="G2749" s="18">
        <v>41260</v>
      </c>
      <c r="H2749" s="18">
        <v>11495</v>
      </c>
      <c r="I2749" s="18">
        <v>58685</v>
      </c>
      <c r="J2749" s="19">
        <v>0.10100000000000001</v>
      </c>
      <c r="K2749" s="19">
        <v>0.70309999999999995</v>
      </c>
      <c r="L2749" s="19">
        <v>0.19589999999999999</v>
      </c>
      <c r="M2749" s="20">
        <v>39</v>
      </c>
      <c r="N2749" s="19">
        <v>82.142857142857096</v>
      </c>
      <c r="O2749" s="19">
        <v>26.785714285714299</v>
      </c>
      <c r="P2749" s="19">
        <v>60.714285714285701</v>
      </c>
    </row>
    <row r="2750" spans="1:16" ht="14.1" x14ac:dyDescent="0.5">
      <c r="A2750" t="s">
        <v>7662</v>
      </c>
      <c r="B2750" s="17" t="s">
        <v>7307</v>
      </c>
      <c r="C2750" t="s">
        <v>2456</v>
      </c>
      <c r="D2750" t="s">
        <v>7512</v>
      </c>
      <c r="E2750" t="s">
        <v>7513</v>
      </c>
      <c r="F2750" s="18">
        <v>6607.9738600000001</v>
      </c>
      <c r="G2750" s="18">
        <v>43049.738559999998</v>
      </c>
      <c r="H2750" s="18">
        <v>9078.3660099999997</v>
      </c>
      <c r="I2750" s="18">
        <v>58736.078430000001</v>
      </c>
      <c r="J2750" s="19">
        <v>0.1125</v>
      </c>
      <c r="K2750" s="19">
        <v>0.7329</v>
      </c>
      <c r="L2750" s="19">
        <v>0.15459999999999999</v>
      </c>
      <c r="M2750" s="20">
        <v>39</v>
      </c>
      <c r="N2750" s="19">
        <v>88.839285714285694</v>
      </c>
      <c r="O2750" s="19">
        <v>40.178571428571402</v>
      </c>
      <c r="P2750" s="19">
        <v>21.428571428571399</v>
      </c>
    </row>
    <row r="2751" spans="1:16" ht="14.1" x14ac:dyDescent="0.5">
      <c r="A2751" t="s">
        <v>7663</v>
      </c>
      <c r="B2751" s="17" t="s">
        <v>7307</v>
      </c>
      <c r="C2751" t="s">
        <v>2456</v>
      </c>
      <c r="D2751" t="s">
        <v>7419</v>
      </c>
      <c r="E2751" t="s">
        <v>7420</v>
      </c>
      <c r="F2751" s="18">
        <v>7650.3067499999997</v>
      </c>
      <c r="G2751" s="18">
        <v>31871.165639999999</v>
      </c>
      <c r="H2751" s="18">
        <v>19797.546009999998</v>
      </c>
      <c r="I2751" s="18">
        <v>59319.018400000001</v>
      </c>
      <c r="J2751" s="19">
        <v>0.129</v>
      </c>
      <c r="K2751" s="19">
        <v>0.53700000000000003</v>
      </c>
      <c r="L2751" s="19">
        <v>0.33400000000000002</v>
      </c>
      <c r="M2751" s="20">
        <v>39</v>
      </c>
      <c r="N2751" s="19">
        <v>91.964285714285694</v>
      </c>
      <c r="O2751" s="19">
        <v>2.6785714285714302</v>
      </c>
      <c r="P2751" s="19">
        <v>96.428571428571402</v>
      </c>
    </row>
    <row r="2752" spans="1:16" ht="14.1" x14ac:dyDescent="0.5">
      <c r="A2752" t="s">
        <v>7664</v>
      </c>
      <c r="B2752" s="17" t="s">
        <v>7307</v>
      </c>
      <c r="C2752" t="s">
        <v>2456</v>
      </c>
      <c r="D2752" t="s">
        <v>7419</v>
      </c>
      <c r="E2752" t="s">
        <v>7420</v>
      </c>
      <c r="F2752" s="18">
        <v>6057.4412499999999</v>
      </c>
      <c r="G2752" s="18">
        <v>40385.117489999997</v>
      </c>
      <c r="H2752" s="18">
        <v>12956.91906</v>
      </c>
      <c r="I2752" s="18">
        <v>59399.477809999997</v>
      </c>
      <c r="J2752" s="19">
        <v>0.10199999999999999</v>
      </c>
      <c r="K2752" s="19">
        <v>0.68</v>
      </c>
      <c r="L2752" s="19">
        <v>0.218</v>
      </c>
      <c r="M2752" s="20">
        <v>39</v>
      </c>
      <c r="N2752" s="19">
        <v>83.482142857142904</v>
      </c>
      <c r="O2752" s="19">
        <v>17.8571428571429</v>
      </c>
      <c r="P2752" s="19">
        <v>79.910714285714306</v>
      </c>
    </row>
    <row r="2753" spans="1:16" ht="14.1" x14ac:dyDescent="0.5">
      <c r="A2753" t="s">
        <v>7665</v>
      </c>
      <c r="B2753" s="17" t="s">
        <v>7307</v>
      </c>
      <c r="C2753" t="s">
        <v>2456</v>
      </c>
      <c r="D2753" t="s">
        <v>7502</v>
      </c>
      <c r="E2753" t="s">
        <v>7503</v>
      </c>
      <c r="F2753" s="18">
        <v>6643.35664</v>
      </c>
      <c r="G2753" s="18">
        <v>44792.540789999999</v>
      </c>
      <c r="H2753" s="18">
        <v>8027.9720299999999</v>
      </c>
      <c r="I2753" s="18">
        <v>59463.869460000002</v>
      </c>
      <c r="J2753" s="19">
        <v>0.11169999999999999</v>
      </c>
      <c r="K2753" s="19">
        <v>0.75329999999999997</v>
      </c>
      <c r="L2753" s="19">
        <v>0.13500000000000001</v>
      </c>
      <c r="M2753" s="20">
        <v>39</v>
      </c>
      <c r="N2753" s="19">
        <v>86.607142857142904</v>
      </c>
      <c r="O2753" s="19">
        <v>49.553571428571402</v>
      </c>
      <c r="P2753" s="19">
        <v>10.714285714285699</v>
      </c>
    </row>
    <row r="2754" spans="1:16" ht="14.1" x14ac:dyDescent="0.5">
      <c r="A2754" t="s">
        <v>7666</v>
      </c>
      <c r="B2754" s="17" t="s">
        <v>7307</v>
      </c>
      <c r="C2754" t="s">
        <v>2456</v>
      </c>
      <c r="D2754" t="s">
        <v>7419</v>
      </c>
      <c r="E2754" t="s">
        <v>7420</v>
      </c>
      <c r="F2754" s="18">
        <v>6892.1966599999996</v>
      </c>
      <c r="G2754" s="18">
        <v>40058.637799999997</v>
      </c>
      <c r="H2754" s="18">
        <v>12783.040139999999</v>
      </c>
      <c r="I2754" s="18">
        <v>59733.874609999999</v>
      </c>
      <c r="J2754" s="19">
        <v>0.115</v>
      </c>
      <c r="K2754" s="19">
        <v>0.67100000000000004</v>
      </c>
      <c r="L2754" s="19">
        <v>0.214</v>
      </c>
      <c r="M2754" s="20">
        <v>39</v>
      </c>
      <c r="N2754" s="19">
        <v>89.285714285714306</v>
      </c>
      <c r="O2754" s="19">
        <v>16.071428571428601</v>
      </c>
      <c r="P2754" s="19">
        <v>77.678571428571402</v>
      </c>
    </row>
    <row r="2755" spans="1:16" ht="14.1" x14ac:dyDescent="0.5">
      <c r="A2755" t="s">
        <v>7667</v>
      </c>
      <c r="B2755" s="17" t="s">
        <v>7307</v>
      </c>
      <c r="C2755" t="s">
        <v>2456</v>
      </c>
      <c r="D2755" t="s">
        <v>7542</v>
      </c>
      <c r="E2755" t="s">
        <v>7543</v>
      </c>
      <c r="F2755" s="18">
        <v>4928</v>
      </c>
      <c r="G2755" s="18">
        <v>44224</v>
      </c>
      <c r="H2755" s="18">
        <v>11216</v>
      </c>
      <c r="I2755" s="18">
        <v>60368</v>
      </c>
      <c r="J2755" s="19">
        <v>8.1600000000000006E-2</v>
      </c>
      <c r="K2755" s="19">
        <v>0.73260000000000003</v>
      </c>
      <c r="L2755" s="19">
        <v>0.18579999999999999</v>
      </c>
      <c r="M2755" s="20">
        <v>39</v>
      </c>
      <c r="N2755" s="19">
        <v>65.625</v>
      </c>
      <c r="O2755" s="19">
        <v>39.732142857142897</v>
      </c>
      <c r="P2755" s="19">
        <v>52.678571428571402</v>
      </c>
    </row>
    <row r="2756" spans="1:16" ht="14.1" x14ac:dyDescent="0.5">
      <c r="A2756" t="s">
        <v>7668</v>
      </c>
      <c r="B2756" s="17" t="s">
        <v>7307</v>
      </c>
      <c r="C2756" t="s">
        <v>2456</v>
      </c>
      <c r="D2756" t="s">
        <v>7431</v>
      </c>
      <c r="E2756" t="s">
        <v>7432</v>
      </c>
      <c r="F2756" s="18">
        <v>4366.5454499999996</v>
      </c>
      <c r="G2756" s="18">
        <v>45845.090909999999</v>
      </c>
      <c r="H2756" s="18">
        <v>10441.45455</v>
      </c>
      <c r="I2756" s="18">
        <v>60653.090909999999</v>
      </c>
      <c r="J2756" s="19">
        <v>7.1999999999999995E-2</v>
      </c>
      <c r="K2756" s="19">
        <v>0.75590000000000002</v>
      </c>
      <c r="L2756" s="19">
        <v>0.17219999999999999</v>
      </c>
      <c r="M2756" s="20">
        <v>39</v>
      </c>
      <c r="N2756" s="19">
        <v>59.375</v>
      </c>
      <c r="O2756" s="19">
        <v>53.571428571428598</v>
      </c>
      <c r="P2756" s="19">
        <v>39.285714285714299</v>
      </c>
    </row>
    <row r="2757" spans="1:16" ht="14.1" x14ac:dyDescent="0.5">
      <c r="A2757" t="s">
        <v>7669</v>
      </c>
      <c r="B2757" s="17" t="s">
        <v>7307</v>
      </c>
      <c r="C2757" t="s">
        <v>2456</v>
      </c>
      <c r="D2757" t="s">
        <v>7419</v>
      </c>
      <c r="E2757" t="s">
        <v>7420</v>
      </c>
      <c r="F2757" s="18">
        <v>3706.1273099999999</v>
      </c>
      <c r="G2757" s="18">
        <v>48019.036289999996</v>
      </c>
      <c r="H2757" s="18">
        <v>9315.8834000000006</v>
      </c>
      <c r="I2757" s="18">
        <v>61041.046999999999</v>
      </c>
      <c r="J2757" s="19">
        <v>6.0999999999999999E-2</v>
      </c>
      <c r="K2757" s="19">
        <v>0.78700000000000003</v>
      </c>
      <c r="L2757" s="19">
        <v>0.153</v>
      </c>
      <c r="M2757" s="20">
        <v>39</v>
      </c>
      <c r="N2757" s="19">
        <v>51.339285714285701</v>
      </c>
      <c r="O2757" s="19">
        <v>71.428571428571402</v>
      </c>
      <c r="P2757" s="19">
        <v>20.535714285714299</v>
      </c>
    </row>
    <row r="2758" spans="1:16" ht="14.1" x14ac:dyDescent="0.5">
      <c r="A2758" t="s">
        <v>7670</v>
      </c>
      <c r="B2758" s="17" t="s">
        <v>7307</v>
      </c>
      <c r="C2758" t="s">
        <v>2456</v>
      </c>
      <c r="D2758" t="s">
        <v>7553</v>
      </c>
      <c r="E2758" t="s">
        <v>7554</v>
      </c>
      <c r="F2758" s="18">
        <v>6465.4090900000001</v>
      </c>
      <c r="G2758" s="18">
        <v>43629.227270000003</v>
      </c>
      <c r="H2758" s="18">
        <v>11227.31818</v>
      </c>
      <c r="I2758" s="18">
        <v>61321.954550000002</v>
      </c>
      <c r="J2758" s="19">
        <v>0.10539999999999999</v>
      </c>
      <c r="K2758" s="19">
        <v>0.71150000000000002</v>
      </c>
      <c r="L2758" s="19">
        <v>0.18310000000000001</v>
      </c>
      <c r="M2758" s="20">
        <v>39</v>
      </c>
      <c r="N2758" s="19">
        <v>84.375</v>
      </c>
      <c r="O2758" s="19">
        <v>31.696428571428601</v>
      </c>
      <c r="P2758" s="19">
        <v>50.446428571428598</v>
      </c>
    </row>
    <row r="2759" spans="1:16" ht="14.1" x14ac:dyDescent="0.5">
      <c r="A2759" t="s">
        <v>7671</v>
      </c>
      <c r="B2759" s="17" t="s">
        <v>7307</v>
      </c>
      <c r="C2759" t="s">
        <v>2456</v>
      </c>
      <c r="D2759" t="s">
        <v>7672</v>
      </c>
      <c r="E2759" t="s">
        <v>7673</v>
      </c>
      <c r="F2759" s="18">
        <v>4152.45478</v>
      </c>
      <c r="G2759" s="18">
        <v>48547.803619999999</v>
      </c>
      <c r="H2759" s="18">
        <v>11537.467699999999</v>
      </c>
      <c r="I2759" s="18">
        <v>64237.7261</v>
      </c>
      <c r="J2759" s="19">
        <v>6.4600000000000005E-2</v>
      </c>
      <c r="K2759" s="19">
        <v>0.75580000000000003</v>
      </c>
      <c r="L2759" s="19">
        <v>0.17960000000000001</v>
      </c>
      <c r="M2759" s="20">
        <v>39</v>
      </c>
      <c r="N2759" s="19">
        <v>54.464285714285701</v>
      </c>
      <c r="O2759" s="19">
        <v>53.125</v>
      </c>
      <c r="P2759" s="19">
        <v>43.75</v>
      </c>
    </row>
    <row r="2760" spans="1:16" ht="14.1" x14ac:dyDescent="0.5">
      <c r="A2760" t="s">
        <v>7674</v>
      </c>
      <c r="B2760" s="17" t="s">
        <v>7307</v>
      </c>
      <c r="C2760" t="s">
        <v>2456</v>
      </c>
      <c r="D2760" t="s">
        <v>7419</v>
      </c>
      <c r="E2760" t="s">
        <v>7420</v>
      </c>
      <c r="F2760" s="18">
        <v>11670.82294</v>
      </c>
      <c r="G2760" s="18">
        <v>41431.421450000002</v>
      </c>
      <c r="H2760" s="18">
        <v>11221.94514</v>
      </c>
      <c r="I2760" s="18">
        <v>64324.189530000003</v>
      </c>
      <c r="J2760" s="19">
        <v>0.18099999999999999</v>
      </c>
      <c r="K2760" s="19">
        <v>0.64400000000000002</v>
      </c>
      <c r="L2760" s="19">
        <v>0.17399999999999999</v>
      </c>
      <c r="M2760" s="20">
        <v>39</v>
      </c>
      <c r="N2760" s="19">
        <v>97.321428571428598</v>
      </c>
      <c r="O2760" s="19">
        <v>12.0535714285714</v>
      </c>
      <c r="P2760" s="19">
        <v>39.732142857142897</v>
      </c>
    </row>
    <row r="2761" spans="1:16" ht="14.1" x14ac:dyDescent="0.5">
      <c r="A2761" t="s">
        <v>7675</v>
      </c>
      <c r="B2761" s="17" t="s">
        <v>7307</v>
      </c>
      <c r="C2761" t="s">
        <v>2456</v>
      </c>
      <c r="D2761" t="s">
        <v>7676</v>
      </c>
      <c r="E2761" t="s">
        <v>7677</v>
      </c>
      <c r="F2761" s="18">
        <v>4080</v>
      </c>
      <c r="G2761" s="18">
        <v>46610</v>
      </c>
      <c r="H2761" s="18">
        <v>13790</v>
      </c>
      <c r="I2761" s="18">
        <v>64480</v>
      </c>
      <c r="J2761" s="19">
        <v>6.3299999999999995E-2</v>
      </c>
      <c r="K2761" s="19">
        <v>0.72289999999999999</v>
      </c>
      <c r="L2761" s="19">
        <v>0.21390000000000001</v>
      </c>
      <c r="M2761" s="20">
        <v>39</v>
      </c>
      <c r="N2761" s="19">
        <v>53.125</v>
      </c>
      <c r="O2761" s="19">
        <v>36.607142857142897</v>
      </c>
      <c r="P2761" s="19">
        <v>77.232142857142904</v>
      </c>
    </row>
    <row r="2762" spans="1:16" ht="14.1" x14ac:dyDescent="0.5">
      <c r="A2762" t="s">
        <v>7678</v>
      </c>
      <c r="B2762" s="17" t="s">
        <v>7307</v>
      </c>
      <c r="C2762" t="s">
        <v>2456</v>
      </c>
      <c r="D2762" t="s">
        <v>7343</v>
      </c>
      <c r="E2762" t="s">
        <v>7344</v>
      </c>
      <c r="F2762" s="18">
        <v>2060.1265800000001</v>
      </c>
      <c r="G2762" s="18">
        <v>53209.493670000003</v>
      </c>
      <c r="H2762" s="18">
        <v>9350.0421900000001</v>
      </c>
      <c r="I2762" s="18">
        <v>64619.662450000003</v>
      </c>
      <c r="J2762" s="19">
        <v>3.1899999999999998E-2</v>
      </c>
      <c r="K2762" s="19">
        <v>0.82340000000000002</v>
      </c>
      <c r="L2762" s="19">
        <v>0.1447</v>
      </c>
      <c r="M2762" s="20">
        <v>39</v>
      </c>
      <c r="N2762" s="19">
        <v>19.196428571428601</v>
      </c>
      <c r="O2762" s="19">
        <v>89.285714285714306</v>
      </c>
      <c r="P2762" s="19">
        <v>16.071428571428601</v>
      </c>
    </row>
    <row r="2763" spans="1:16" ht="14.1" x14ac:dyDescent="0.5">
      <c r="A2763" t="s">
        <v>7679</v>
      </c>
      <c r="B2763" s="17" t="s">
        <v>7307</v>
      </c>
      <c r="C2763" t="s">
        <v>2456</v>
      </c>
      <c r="D2763" t="s">
        <v>7419</v>
      </c>
      <c r="E2763" t="s">
        <v>7420</v>
      </c>
      <c r="F2763" s="18">
        <v>3310.0349500000002</v>
      </c>
      <c r="G2763" s="18">
        <v>51842.236649999999</v>
      </c>
      <c r="H2763" s="18">
        <v>9670.4942599999995</v>
      </c>
      <c r="I2763" s="18">
        <v>64822.765850000003</v>
      </c>
      <c r="J2763" s="19">
        <v>5.0999999999999997E-2</v>
      </c>
      <c r="K2763" s="19">
        <v>0.8</v>
      </c>
      <c r="L2763" s="19">
        <v>0.14899999999999999</v>
      </c>
      <c r="M2763" s="20">
        <v>39</v>
      </c>
      <c r="N2763" s="19">
        <v>40.178571428571402</v>
      </c>
      <c r="O2763" s="19">
        <v>80.357142857142904</v>
      </c>
      <c r="P2763" s="19">
        <v>20.089285714285701</v>
      </c>
    </row>
    <row r="2764" spans="1:16" ht="14.1" x14ac:dyDescent="0.5">
      <c r="A2764" t="s">
        <v>7680</v>
      </c>
      <c r="B2764" s="17" t="s">
        <v>7307</v>
      </c>
      <c r="C2764" t="s">
        <v>2456</v>
      </c>
      <c r="D2764" t="s">
        <v>7419</v>
      </c>
      <c r="E2764" t="s">
        <v>7420</v>
      </c>
      <c r="F2764" s="18">
        <v>6576.8194100000001</v>
      </c>
      <c r="G2764" s="18">
        <v>46873.315360000001</v>
      </c>
      <c r="H2764" s="18">
        <v>12147.34951</v>
      </c>
      <c r="I2764" s="18">
        <v>65597.484280000004</v>
      </c>
      <c r="J2764" s="19">
        <v>0.1</v>
      </c>
      <c r="K2764" s="19">
        <v>0.71499999999999997</v>
      </c>
      <c r="L2764" s="19">
        <v>0.185</v>
      </c>
      <c r="M2764" s="20">
        <v>39</v>
      </c>
      <c r="N2764" s="19">
        <v>81.25</v>
      </c>
      <c r="O2764" s="19">
        <v>34.375</v>
      </c>
      <c r="P2764" s="19">
        <v>51.785714285714299</v>
      </c>
    </row>
    <row r="2765" spans="1:16" ht="14.1" x14ac:dyDescent="0.5">
      <c r="A2765" t="s">
        <v>7681</v>
      </c>
      <c r="B2765" s="17" t="s">
        <v>7307</v>
      </c>
      <c r="C2765" t="s">
        <v>2456</v>
      </c>
      <c r="D2765" t="s">
        <v>7419</v>
      </c>
      <c r="E2765" t="s">
        <v>7420</v>
      </c>
      <c r="F2765" s="18">
        <v>5012.6422300000004</v>
      </c>
      <c r="G2765" s="18">
        <v>49108.723140000002</v>
      </c>
      <c r="H2765" s="18">
        <v>11630.847030000001</v>
      </c>
      <c r="I2765" s="18">
        <v>65752.212390000001</v>
      </c>
      <c r="J2765" s="19">
        <v>7.5999999999999998E-2</v>
      </c>
      <c r="K2765" s="19">
        <v>0.747</v>
      </c>
      <c r="L2765" s="19">
        <v>0.17699999999999999</v>
      </c>
      <c r="M2765" s="20">
        <v>39</v>
      </c>
      <c r="N2765" s="19">
        <v>61.607142857142897</v>
      </c>
      <c r="O2765" s="19">
        <v>45.089285714285701</v>
      </c>
      <c r="P2765" s="19">
        <v>41.517857142857103</v>
      </c>
    </row>
    <row r="2766" spans="1:16" ht="14.1" x14ac:dyDescent="0.5">
      <c r="A2766" t="s">
        <v>7682</v>
      </c>
      <c r="B2766" s="17" t="s">
        <v>7307</v>
      </c>
      <c r="C2766" t="s">
        <v>2456</v>
      </c>
      <c r="D2766" t="s">
        <v>7542</v>
      </c>
      <c r="E2766" t="s">
        <v>7543</v>
      </c>
      <c r="F2766" s="18">
        <v>5253.3333300000004</v>
      </c>
      <c r="G2766" s="18">
        <v>48764.444439999999</v>
      </c>
      <c r="H2766" s="18">
        <v>12382.22222</v>
      </c>
      <c r="I2766" s="18">
        <v>66400</v>
      </c>
      <c r="J2766" s="19">
        <v>7.9100000000000004E-2</v>
      </c>
      <c r="K2766" s="19">
        <v>0.73440000000000005</v>
      </c>
      <c r="L2766" s="19">
        <v>0.1865</v>
      </c>
      <c r="M2766" s="20">
        <v>39</v>
      </c>
      <c r="N2766" s="19">
        <v>63.392857142857103</v>
      </c>
      <c r="O2766" s="19">
        <v>40.625</v>
      </c>
      <c r="P2766" s="19">
        <v>54.464285714285701</v>
      </c>
    </row>
    <row r="2767" spans="1:16" ht="14.1" x14ac:dyDescent="0.5">
      <c r="A2767" t="s">
        <v>7683</v>
      </c>
      <c r="B2767" s="17" t="s">
        <v>7307</v>
      </c>
      <c r="C2767" t="s">
        <v>2456</v>
      </c>
      <c r="D2767" t="s">
        <v>7684</v>
      </c>
      <c r="E2767" t="s">
        <v>7685</v>
      </c>
      <c r="F2767" s="18">
        <v>2566.9344000000001</v>
      </c>
      <c r="G2767" s="18">
        <v>53601.070950000001</v>
      </c>
      <c r="H2767" s="18">
        <v>10516.7336</v>
      </c>
      <c r="I2767" s="18">
        <v>66684.738960000002</v>
      </c>
      <c r="J2767" s="19">
        <v>3.85E-2</v>
      </c>
      <c r="K2767" s="19">
        <v>0.80379999999999996</v>
      </c>
      <c r="L2767" s="19">
        <v>0.15770000000000001</v>
      </c>
      <c r="M2767" s="20">
        <v>39</v>
      </c>
      <c r="N2767" s="19">
        <v>25</v>
      </c>
      <c r="O2767" s="19">
        <v>83.928571428571402</v>
      </c>
      <c r="P2767" s="19">
        <v>24.553571428571399</v>
      </c>
    </row>
    <row r="2768" spans="1:16" ht="14.1" x14ac:dyDescent="0.5">
      <c r="A2768" t="s">
        <v>7686</v>
      </c>
      <c r="B2768" s="17" t="s">
        <v>7307</v>
      </c>
      <c r="C2768" t="s">
        <v>2456</v>
      </c>
      <c r="D2768" t="s">
        <v>7332</v>
      </c>
      <c r="E2768" t="s">
        <v>7333</v>
      </c>
      <c r="F2768" s="18">
        <v>6273.0158700000002</v>
      </c>
      <c r="G2768" s="18">
        <v>51307.93651</v>
      </c>
      <c r="H2768" s="18">
        <v>9561.9047599999994</v>
      </c>
      <c r="I2768" s="18">
        <v>67142.857139999993</v>
      </c>
      <c r="J2768" s="19">
        <v>9.3399999999999997E-2</v>
      </c>
      <c r="K2768" s="19">
        <v>0.76419999999999999</v>
      </c>
      <c r="L2768" s="19">
        <v>0.1424</v>
      </c>
      <c r="M2768" s="20">
        <v>39</v>
      </c>
      <c r="N2768" s="19">
        <v>78.571428571428598</v>
      </c>
      <c r="O2768" s="19">
        <v>59.375</v>
      </c>
      <c r="P2768" s="19">
        <v>14.7321428571429</v>
      </c>
    </row>
    <row r="2769" spans="1:16" ht="14.1" x14ac:dyDescent="0.5">
      <c r="A2769" t="s">
        <v>7687</v>
      </c>
      <c r="B2769" s="17" t="s">
        <v>7307</v>
      </c>
      <c r="C2769" t="s">
        <v>2456</v>
      </c>
      <c r="D2769" t="s">
        <v>7640</v>
      </c>
      <c r="E2769" t="s">
        <v>7641</v>
      </c>
      <c r="F2769" s="18">
        <v>6761.5384599999998</v>
      </c>
      <c r="G2769" s="18">
        <v>50076.92308</v>
      </c>
      <c r="H2769" s="18">
        <v>12276.92308</v>
      </c>
      <c r="I2769" s="18">
        <v>69115.384619999997</v>
      </c>
      <c r="J2769" s="19">
        <v>9.7799999999999998E-2</v>
      </c>
      <c r="K2769" s="19">
        <v>0.72450000000000003</v>
      </c>
      <c r="L2769" s="19">
        <v>0.17760000000000001</v>
      </c>
      <c r="M2769" s="20">
        <v>40</v>
      </c>
      <c r="N2769" s="19">
        <v>90.134529147982093</v>
      </c>
      <c r="O2769" s="19">
        <v>32.286995515695097</v>
      </c>
      <c r="P2769" s="19">
        <v>40.358744394618803</v>
      </c>
    </row>
    <row r="2770" spans="1:16" ht="14.1" x14ac:dyDescent="0.5">
      <c r="A2770" t="s">
        <v>7688</v>
      </c>
      <c r="B2770" s="17" t="s">
        <v>7307</v>
      </c>
      <c r="C2770" t="s">
        <v>2456</v>
      </c>
      <c r="D2770" t="s">
        <v>7553</v>
      </c>
      <c r="E2770" t="s">
        <v>7554</v>
      </c>
      <c r="F2770" s="18">
        <v>3697.78044</v>
      </c>
      <c r="G2770" s="18">
        <v>54388.542289999998</v>
      </c>
      <c r="H2770" s="18">
        <v>11647.5105</v>
      </c>
      <c r="I2770" s="18">
        <v>69733.833230000004</v>
      </c>
      <c r="J2770" s="19">
        <v>5.2999999999999999E-2</v>
      </c>
      <c r="K2770" s="19">
        <v>0.77990000000000004</v>
      </c>
      <c r="L2770" s="19">
        <v>0.16700000000000001</v>
      </c>
      <c r="M2770" s="20">
        <v>40</v>
      </c>
      <c r="N2770" s="19">
        <v>49.327354260089699</v>
      </c>
      <c r="O2770" s="19">
        <v>66.816143497757807</v>
      </c>
      <c r="P2770" s="19">
        <v>31.390134529148</v>
      </c>
    </row>
    <row r="2771" spans="1:16" ht="14.1" x14ac:dyDescent="0.5">
      <c r="A2771" t="s">
        <v>7689</v>
      </c>
      <c r="B2771" s="17" t="s">
        <v>7307</v>
      </c>
      <c r="C2771" t="s">
        <v>2456</v>
      </c>
      <c r="D2771" t="s">
        <v>7542</v>
      </c>
      <c r="E2771" t="s">
        <v>7543</v>
      </c>
      <c r="F2771" s="18">
        <v>6580</v>
      </c>
      <c r="G2771" s="18">
        <v>49873.333330000001</v>
      </c>
      <c r="H2771" s="18">
        <v>13740</v>
      </c>
      <c r="I2771" s="18">
        <v>70193.333329999994</v>
      </c>
      <c r="J2771" s="19">
        <v>9.3700000000000006E-2</v>
      </c>
      <c r="K2771" s="19">
        <v>0.71050000000000002</v>
      </c>
      <c r="L2771" s="19">
        <v>0.19570000000000001</v>
      </c>
      <c r="M2771" s="20">
        <v>40</v>
      </c>
      <c r="N2771" s="19">
        <v>88.789237668161405</v>
      </c>
      <c r="O2771" s="19">
        <v>24.215246636771301</v>
      </c>
      <c r="P2771" s="19">
        <v>58.295964125560502</v>
      </c>
    </row>
    <row r="2772" spans="1:16" ht="14.1" x14ac:dyDescent="0.5">
      <c r="A2772" t="s">
        <v>7690</v>
      </c>
      <c r="B2772" s="17" t="s">
        <v>7307</v>
      </c>
      <c r="C2772" t="s">
        <v>2456</v>
      </c>
      <c r="D2772" t="s">
        <v>7419</v>
      </c>
      <c r="E2772" t="s">
        <v>7420</v>
      </c>
      <c r="F2772" s="18">
        <v>6805.2516400000004</v>
      </c>
      <c r="G2772" s="18">
        <v>50787.746169999999</v>
      </c>
      <c r="H2772" s="18">
        <v>12866.52079</v>
      </c>
      <c r="I2772" s="18">
        <v>70459.518599999996</v>
      </c>
      <c r="J2772" s="19">
        <v>9.7000000000000003E-2</v>
      </c>
      <c r="K2772" s="19">
        <v>0.72099999999999997</v>
      </c>
      <c r="L2772" s="19">
        <v>0.183</v>
      </c>
      <c r="M2772" s="20">
        <v>40</v>
      </c>
      <c r="N2772" s="19">
        <v>89.686098654708502</v>
      </c>
      <c r="O2772" s="19">
        <v>30.4932735426009</v>
      </c>
      <c r="P2772" s="19">
        <v>47.085201793722</v>
      </c>
    </row>
    <row r="2773" spans="1:16" ht="14.1" x14ac:dyDescent="0.5">
      <c r="A2773" t="s">
        <v>7691</v>
      </c>
      <c r="B2773" s="17" t="s">
        <v>7307</v>
      </c>
      <c r="C2773" t="s">
        <v>2456</v>
      </c>
      <c r="D2773" t="s">
        <v>7684</v>
      </c>
      <c r="E2773" t="s">
        <v>7685</v>
      </c>
      <c r="F2773" s="18">
        <v>2541.3870200000001</v>
      </c>
      <c r="G2773" s="18">
        <v>53923.937360000004</v>
      </c>
      <c r="H2773" s="18">
        <v>14146.905290000001</v>
      </c>
      <c r="I2773" s="18">
        <v>70612.229680000004</v>
      </c>
      <c r="J2773" s="19">
        <v>3.5999999999999997E-2</v>
      </c>
      <c r="K2773" s="19">
        <v>0.76370000000000005</v>
      </c>
      <c r="L2773" s="19">
        <v>0.20030000000000001</v>
      </c>
      <c r="M2773" s="20">
        <v>40</v>
      </c>
      <c r="N2773" s="19">
        <v>31.390134529148</v>
      </c>
      <c r="O2773" s="19">
        <v>56.053811659192803</v>
      </c>
      <c r="P2773" s="19">
        <v>63.228699551569498</v>
      </c>
    </row>
    <row r="2774" spans="1:16" ht="14.1" x14ac:dyDescent="0.5">
      <c r="A2774" t="s">
        <v>7692</v>
      </c>
      <c r="B2774" s="17" t="s">
        <v>7307</v>
      </c>
      <c r="C2774" t="s">
        <v>2456</v>
      </c>
      <c r="D2774" t="s">
        <v>7693</v>
      </c>
      <c r="E2774" t="s">
        <v>7694</v>
      </c>
      <c r="F2774" s="18">
        <v>4770</v>
      </c>
      <c r="G2774" s="18">
        <v>53650</v>
      </c>
      <c r="H2774" s="18">
        <v>12260</v>
      </c>
      <c r="I2774" s="18">
        <v>70680</v>
      </c>
      <c r="J2774" s="19">
        <v>6.7500000000000004E-2</v>
      </c>
      <c r="K2774" s="19">
        <v>0.7591</v>
      </c>
      <c r="L2774" s="19">
        <v>0.17349999999999999</v>
      </c>
      <c r="M2774" s="20">
        <v>40</v>
      </c>
      <c r="N2774" s="19">
        <v>65.470852017937204</v>
      </c>
      <c r="O2774" s="19">
        <v>53.811659192825097</v>
      </c>
      <c r="P2774" s="19">
        <v>37.668161434977598</v>
      </c>
    </row>
    <row r="2775" spans="1:16" ht="14.1" x14ac:dyDescent="0.5">
      <c r="A2775" t="s">
        <v>7695</v>
      </c>
      <c r="B2775" s="17" t="s">
        <v>7307</v>
      </c>
      <c r="C2775" t="s">
        <v>2456</v>
      </c>
      <c r="D2775" t="s">
        <v>7553</v>
      </c>
      <c r="E2775" t="s">
        <v>7554</v>
      </c>
      <c r="F2775" s="18">
        <v>6068.7956199999999</v>
      </c>
      <c r="G2775" s="18">
        <v>53350.060830000002</v>
      </c>
      <c r="H2775" s="18">
        <v>11669.343070000001</v>
      </c>
      <c r="I2775" s="18">
        <v>71088.199510000006</v>
      </c>
      <c r="J2775" s="19">
        <v>8.5400000000000004E-2</v>
      </c>
      <c r="K2775" s="19">
        <v>0.75049999999999994</v>
      </c>
      <c r="L2775" s="19">
        <v>0.16420000000000001</v>
      </c>
      <c r="M2775" s="20">
        <v>40</v>
      </c>
      <c r="N2775" s="19">
        <v>76.681614349775799</v>
      </c>
      <c r="O2775" s="19">
        <v>47.085201793722</v>
      </c>
      <c r="P2775" s="19">
        <v>29.596412556053799</v>
      </c>
    </row>
    <row r="2776" spans="1:16" ht="14.1" x14ac:dyDescent="0.5">
      <c r="A2776" t="s">
        <v>7696</v>
      </c>
      <c r="B2776" s="17" t="s">
        <v>7307</v>
      </c>
      <c r="C2776" t="s">
        <v>2456</v>
      </c>
      <c r="D2776" t="s">
        <v>7336</v>
      </c>
      <c r="E2776" t="s">
        <v>7337</v>
      </c>
      <c r="F2776" s="18">
        <v>5000.5649700000004</v>
      </c>
      <c r="G2776" s="18">
        <v>53229.943500000001</v>
      </c>
      <c r="H2776" s="18">
        <v>12962.711859999999</v>
      </c>
      <c r="I2776" s="18">
        <v>71193.22034</v>
      </c>
      <c r="J2776" s="19">
        <v>7.0199999999999999E-2</v>
      </c>
      <c r="K2776" s="19">
        <v>0.74770000000000003</v>
      </c>
      <c r="L2776" s="19">
        <v>0.18210000000000001</v>
      </c>
      <c r="M2776" s="20">
        <v>40</v>
      </c>
      <c r="N2776" s="19">
        <v>66.367713004484301</v>
      </c>
      <c r="O2776" s="19">
        <v>43.497757847533599</v>
      </c>
      <c r="P2776" s="19">
        <v>46.188340807174903</v>
      </c>
    </row>
    <row r="2777" spans="1:16" ht="14.1" x14ac:dyDescent="0.5">
      <c r="A2777" t="s">
        <v>7697</v>
      </c>
      <c r="B2777" s="17" t="s">
        <v>7307</v>
      </c>
      <c r="C2777" t="s">
        <v>2456</v>
      </c>
      <c r="D2777" t="s">
        <v>7308</v>
      </c>
      <c r="E2777" t="s">
        <v>7309</v>
      </c>
      <c r="F2777" s="18">
        <v>7685.1851900000001</v>
      </c>
      <c r="G2777" s="18">
        <v>50000</v>
      </c>
      <c r="H2777" s="18">
        <v>14351.851849999999</v>
      </c>
      <c r="I2777" s="18">
        <v>72037.037039999996</v>
      </c>
      <c r="J2777" s="19">
        <v>0.1067</v>
      </c>
      <c r="K2777" s="19">
        <v>0.69410000000000005</v>
      </c>
      <c r="L2777" s="19">
        <v>0.19919999999999999</v>
      </c>
      <c r="M2777" s="20">
        <v>40</v>
      </c>
      <c r="N2777" s="19">
        <v>92.376681614349806</v>
      </c>
      <c r="O2777" s="19">
        <v>15.695067264574</v>
      </c>
      <c r="P2777" s="19">
        <v>62.331838565022402</v>
      </c>
    </row>
    <row r="2778" spans="1:16" ht="14.1" x14ac:dyDescent="0.5">
      <c r="A2778" t="s">
        <v>7698</v>
      </c>
      <c r="B2778" s="17" t="s">
        <v>7307</v>
      </c>
      <c r="C2778" t="s">
        <v>2456</v>
      </c>
      <c r="D2778" t="s">
        <v>7699</v>
      </c>
      <c r="E2778" t="s">
        <v>7700</v>
      </c>
      <c r="F2778" s="18">
        <v>1310</v>
      </c>
      <c r="G2778" s="18">
        <v>58220</v>
      </c>
      <c r="H2778" s="18">
        <v>12760</v>
      </c>
      <c r="I2778" s="18">
        <v>72290</v>
      </c>
      <c r="J2778" s="19">
        <v>1.8100000000000002E-2</v>
      </c>
      <c r="K2778" s="19">
        <v>0.8054</v>
      </c>
      <c r="L2778" s="19">
        <v>0.17649999999999999</v>
      </c>
      <c r="M2778" s="20">
        <v>40</v>
      </c>
      <c r="N2778" s="19">
        <v>10.3139013452915</v>
      </c>
      <c r="O2778" s="19">
        <v>80.717488789237706</v>
      </c>
      <c r="P2778" s="19">
        <v>39.461883408071699</v>
      </c>
    </row>
    <row r="2779" spans="1:16" ht="14.1" x14ac:dyDescent="0.5">
      <c r="A2779" t="s">
        <v>7701</v>
      </c>
      <c r="B2779" s="17" t="s">
        <v>7307</v>
      </c>
      <c r="C2779" t="s">
        <v>2456</v>
      </c>
      <c r="D2779" t="s">
        <v>7419</v>
      </c>
      <c r="E2779" t="s">
        <v>7420</v>
      </c>
      <c r="F2779" s="18">
        <v>7366.07143</v>
      </c>
      <c r="G2779" s="18">
        <v>53630.952380000002</v>
      </c>
      <c r="H2779" s="18">
        <v>12420.63492</v>
      </c>
      <c r="I2779" s="18">
        <v>73417.658729999996</v>
      </c>
      <c r="J2779" s="19">
        <v>0.1</v>
      </c>
      <c r="K2779" s="19">
        <v>0.73</v>
      </c>
      <c r="L2779" s="19">
        <v>0.16900000000000001</v>
      </c>
      <c r="M2779" s="20">
        <v>40</v>
      </c>
      <c r="N2779" s="19">
        <v>90.582959641255599</v>
      </c>
      <c r="O2779" s="19">
        <v>35.874439461883398</v>
      </c>
      <c r="P2779" s="19">
        <v>33.632286995515699</v>
      </c>
    </row>
    <row r="2780" spans="1:16" ht="14.1" x14ac:dyDescent="0.5">
      <c r="A2780" t="s">
        <v>7702</v>
      </c>
      <c r="B2780" s="17" t="s">
        <v>7307</v>
      </c>
      <c r="C2780" t="s">
        <v>2456</v>
      </c>
      <c r="D2780" t="s">
        <v>7542</v>
      </c>
      <c r="E2780" t="s">
        <v>7543</v>
      </c>
      <c r="F2780" s="18">
        <v>5640</v>
      </c>
      <c r="G2780" s="18">
        <v>54250</v>
      </c>
      <c r="H2780" s="18">
        <v>13785</v>
      </c>
      <c r="I2780" s="18">
        <v>73675</v>
      </c>
      <c r="J2780" s="19">
        <v>7.6600000000000001E-2</v>
      </c>
      <c r="K2780" s="19">
        <v>0.73629999999999995</v>
      </c>
      <c r="L2780" s="19">
        <v>0.18709999999999999</v>
      </c>
      <c r="M2780" s="20">
        <v>40</v>
      </c>
      <c r="N2780" s="19">
        <v>70.852017937219699</v>
      </c>
      <c r="O2780" s="19">
        <v>38.116591928251097</v>
      </c>
      <c r="P2780" s="19">
        <v>52.466367713004502</v>
      </c>
    </row>
    <row r="2781" spans="1:16" ht="14.1" x14ac:dyDescent="0.5">
      <c r="A2781" t="s">
        <v>7703</v>
      </c>
      <c r="B2781" s="17" t="s">
        <v>7307</v>
      </c>
      <c r="C2781" t="s">
        <v>2456</v>
      </c>
      <c r="D2781" t="s">
        <v>7419</v>
      </c>
      <c r="E2781" t="s">
        <v>7420</v>
      </c>
      <c r="F2781" s="18">
        <v>4624.2299800000001</v>
      </c>
      <c r="G2781" s="18">
        <v>55449.691989999999</v>
      </c>
      <c r="H2781" s="18">
        <v>13626.283369999999</v>
      </c>
      <c r="I2781" s="18">
        <v>73700.20534</v>
      </c>
      <c r="J2781" s="19">
        <v>6.3E-2</v>
      </c>
      <c r="K2781" s="19">
        <v>0.752</v>
      </c>
      <c r="L2781" s="19">
        <v>0.185</v>
      </c>
      <c r="M2781" s="20">
        <v>40</v>
      </c>
      <c r="N2781" s="19">
        <v>58.7443946188341</v>
      </c>
      <c r="O2781" s="19">
        <v>48.430493273542602</v>
      </c>
      <c r="P2781" s="19">
        <v>48.878923766816101</v>
      </c>
    </row>
    <row r="2782" spans="1:16" ht="14.1" x14ac:dyDescent="0.5">
      <c r="A2782" t="s">
        <v>7704</v>
      </c>
      <c r="B2782" s="17" t="s">
        <v>7307</v>
      </c>
      <c r="C2782" t="s">
        <v>2456</v>
      </c>
      <c r="D2782" t="s">
        <v>7553</v>
      </c>
      <c r="E2782" t="s">
        <v>7554</v>
      </c>
      <c r="F2782" s="18">
        <v>6488.3684199999998</v>
      </c>
      <c r="G2782" s="18">
        <v>56892.947370000002</v>
      </c>
      <c r="H2782" s="18">
        <v>12459.05263</v>
      </c>
      <c r="I2782" s="18">
        <v>75840.368419999999</v>
      </c>
      <c r="J2782" s="19">
        <v>8.5599999999999996E-2</v>
      </c>
      <c r="K2782" s="19">
        <v>0.75019999999999998</v>
      </c>
      <c r="L2782" s="19">
        <v>0.1643</v>
      </c>
      <c r="M2782" s="20">
        <v>40</v>
      </c>
      <c r="N2782" s="19">
        <v>77.130044843049305</v>
      </c>
      <c r="O2782" s="19">
        <v>46.636771300448402</v>
      </c>
      <c r="P2782" s="19">
        <v>30.044843049327401</v>
      </c>
    </row>
    <row r="2783" spans="1:16" ht="14.1" x14ac:dyDescent="0.5">
      <c r="A2783" t="s">
        <v>7705</v>
      </c>
      <c r="B2783" s="17" t="s">
        <v>7307</v>
      </c>
      <c r="C2783" t="s">
        <v>2456</v>
      </c>
      <c r="D2783" t="s">
        <v>7332</v>
      </c>
      <c r="E2783" t="s">
        <v>7333</v>
      </c>
      <c r="F2783" s="18">
        <v>5103.2258099999999</v>
      </c>
      <c r="G2783" s="18">
        <v>62238.70968</v>
      </c>
      <c r="H2783" s="18">
        <v>9329.03226</v>
      </c>
      <c r="I2783" s="18">
        <v>76670.967739999993</v>
      </c>
      <c r="J2783" s="19">
        <v>6.6600000000000006E-2</v>
      </c>
      <c r="K2783" s="19">
        <v>0.81179999999999997</v>
      </c>
      <c r="L2783" s="19">
        <v>0.1217</v>
      </c>
      <c r="M2783" s="20">
        <v>40</v>
      </c>
      <c r="N2783" s="19">
        <v>63.677130044842997</v>
      </c>
      <c r="O2783" s="19">
        <v>86.098654708520201</v>
      </c>
      <c r="P2783" s="19">
        <v>7.6233183856502196</v>
      </c>
    </row>
    <row r="2784" spans="1:16" ht="14.1" x14ac:dyDescent="0.5">
      <c r="A2784" t="s">
        <v>7706</v>
      </c>
      <c r="B2784" s="17" t="s">
        <v>7307</v>
      </c>
      <c r="C2784" t="s">
        <v>2456</v>
      </c>
      <c r="D2784" t="s">
        <v>7553</v>
      </c>
      <c r="E2784" t="s">
        <v>7554</v>
      </c>
      <c r="F2784" s="18">
        <v>6903.9375</v>
      </c>
      <c r="G2784" s="18">
        <v>57544.375</v>
      </c>
      <c r="H2784" s="18">
        <v>12587.25</v>
      </c>
      <c r="I2784" s="18">
        <v>77035.5625</v>
      </c>
      <c r="J2784" s="19">
        <v>8.9599999999999999E-2</v>
      </c>
      <c r="K2784" s="19">
        <v>0.747</v>
      </c>
      <c r="L2784" s="19">
        <v>0.16339999999999999</v>
      </c>
      <c r="M2784" s="20">
        <v>40</v>
      </c>
      <c r="N2784" s="19">
        <v>87.892376681614394</v>
      </c>
      <c r="O2784" s="19">
        <v>43.0493273542601</v>
      </c>
      <c r="P2784" s="19">
        <v>28.699551569506699</v>
      </c>
    </row>
    <row r="2785" spans="1:16" ht="14.1" x14ac:dyDescent="0.5">
      <c r="A2785" t="s">
        <v>7707</v>
      </c>
      <c r="B2785" s="17" t="s">
        <v>7307</v>
      </c>
      <c r="C2785" t="s">
        <v>2456</v>
      </c>
      <c r="D2785" t="s">
        <v>7332</v>
      </c>
      <c r="E2785" t="s">
        <v>7333</v>
      </c>
      <c r="F2785" s="18">
        <v>6980.64516</v>
      </c>
      <c r="G2785" s="18">
        <v>61341.93548</v>
      </c>
      <c r="H2785" s="18">
        <v>10064.51613</v>
      </c>
      <c r="I2785" s="18">
        <v>78387.096770000004</v>
      </c>
      <c r="J2785" s="19">
        <v>8.9099999999999999E-2</v>
      </c>
      <c r="K2785" s="19">
        <v>0.78259999999999996</v>
      </c>
      <c r="L2785" s="19">
        <v>0.12839999999999999</v>
      </c>
      <c r="M2785" s="20">
        <v>40</v>
      </c>
      <c r="N2785" s="19">
        <v>86.995515695067297</v>
      </c>
      <c r="O2785" s="19">
        <v>68.609865470852</v>
      </c>
      <c r="P2785" s="19">
        <v>9.4170403587443907</v>
      </c>
    </row>
    <row r="2786" spans="1:16" ht="14.1" x14ac:dyDescent="0.5">
      <c r="A2786" t="s">
        <v>7708</v>
      </c>
      <c r="B2786" s="17" t="s">
        <v>7307</v>
      </c>
      <c r="C2786" t="s">
        <v>2456</v>
      </c>
      <c r="D2786" t="s">
        <v>7332</v>
      </c>
      <c r="E2786" t="s">
        <v>7333</v>
      </c>
      <c r="F2786" s="18">
        <v>3432.0987700000001</v>
      </c>
      <c r="G2786" s="18">
        <v>58956.790119999998</v>
      </c>
      <c r="H2786" s="18">
        <v>16407.40741</v>
      </c>
      <c r="I2786" s="18">
        <v>78796.296300000002</v>
      </c>
      <c r="J2786" s="19">
        <v>4.36E-2</v>
      </c>
      <c r="K2786" s="19">
        <v>0.74819999999999998</v>
      </c>
      <c r="L2786" s="19">
        <v>0.2082</v>
      </c>
      <c r="M2786" s="20">
        <v>40</v>
      </c>
      <c r="N2786" s="19">
        <v>40.807174887892401</v>
      </c>
      <c r="O2786" s="19">
        <v>44.394618834080703</v>
      </c>
      <c r="P2786" s="19">
        <v>74.4394618834081</v>
      </c>
    </row>
    <row r="2787" spans="1:16" ht="14.1" x14ac:dyDescent="0.5">
      <c r="A2787" t="s">
        <v>7709</v>
      </c>
      <c r="B2787" s="17" t="s">
        <v>7307</v>
      </c>
      <c r="C2787" t="s">
        <v>2456</v>
      </c>
      <c r="D2787" t="s">
        <v>7684</v>
      </c>
      <c r="E2787" t="s">
        <v>7685</v>
      </c>
      <c r="F2787" s="18">
        <v>3429.54637</v>
      </c>
      <c r="G2787" s="18">
        <v>58678.442389999997</v>
      </c>
      <c r="H2787" s="18">
        <v>16694.098760000001</v>
      </c>
      <c r="I2787" s="18">
        <v>78802.087520000001</v>
      </c>
      <c r="J2787" s="19">
        <v>4.3499999999999997E-2</v>
      </c>
      <c r="K2787" s="19">
        <v>0.74460000000000004</v>
      </c>
      <c r="L2787" s="19">
        <v>0.21179999999999999</v>
      </c>
      <c r="M2787" s="20">
        <v>40</v>
      </c>
      <c r="N2787" s="19">
        <v>40.358744394618803</v>
      </c>
      <c r="O2787" s="19">
        <v>42.600896860986502</v>
      </c>
      <c r="P2787" s="19">
        <v>75.336322869955197</v>
      </c>
    </row>
    <row r="2788" spans="1:16" ht="14.1" x14ac:dyDescent="0.5">
      <c r="A2788" t="s">
        <v>7710</v>
      </c>
      <c r="B2788" s="17" t="s">
        <v>7307</v>
      </c>
      <c r="C2788" t="s">
        <v>2456</v>
      </c>
      <c r="D2788" t="s">
        <v>7412</v>
      </c>
      <c r="E2788" t="s">
        <v>7413</v>
      </c>
      <c r="F2788" s="18">
        <v>5177.46479</v>
      </c>
      <c r="G2788" s="18">
        <v>60630.985919999999</v>
      </c>
      <c r="H2788" s="18">
        <v>13695.774649999999</v>
      </c>
      <c r="I2788" s="18">
        <v>79504.225349999993</v>
      </c>
      <c r="J2788" s="19">
        <v>6.5100000000000005E-2</v>
      </c>
      <c r="K2788" s="19">
        <v>0.76259999999999994</v>
      </c>
      <c r="L2788" s="19">
        <v>0.17230000000000001</v>
      </c>
      <c r="M2788" s="20">
        <v>40</v>
      </c>
      <c r="N2788" s="19">
        <v>61.883408071748903</v>
      </c>
      <c r="O2788" s="19">
        <v>55.605381165919297</v>
      </c>
      <c r="P2788" s="19">
        <v>36.771300448430502</v>
      </c>
    </row>
    <row r="2789" spans="1:16" ht="14.1" x14ac:dyDescent="0.5">
      <c r="A2789" t="s">
        <v>7711</v>
      </c>
      <c r="B2789" s="17" t="s">
        <v>7307</v>
      </c>
      <c r="C2789" t="s">
        <v>2456</v>
      </c>
      <c r="D2789" t="s">
        <v>7419</v>
      </c>
      <c r="E2789" t="s">
        <v>7420</v>
      </c>
      <c r="F2789" s="18">
        <v>3096.3773099999999</v>
      </c>
      <c r="G2789" s="18">
        <v>63732.057419999997</v>
      </c>
      <c r="H2789" s="18">
        <v>12891.31921</v>
      </c>
      <c r="I2789" s="18">
        <v>79719.753930000006</v>
      </c>
      <c r="J2789" s="19">
        <v>3.9E-2</v>
      </c>
      <c r="K2789" s="19">
        <v>0.79900000000000004</v>
      </c>
      <c r="L2789" s="19">
        <v>0.16200000000000001</v>
      </c>
      <c r="M2789" s="20">
        <v>40</v>
      </c>
      <c r="N2789" s="19">
        <v>35.426008968609899</v>
      </c>
      <c r="O2789" s="19">
        <v>75.336322869955197</v>
      </c>
      <c r="P2789" s="19">
        <v>26.008968609865502</v>
      </c>
    </row>
    <row r="2790" spans="1:16" ht="14.1" x14ac:dyDescent="0.5">
      <c r="A2790" t="s">
        <v>7712</v>
      </c>
      <c r="B2790" s="17" t="s">
        <v>7307</v>
      </c>
      <c r="C2790" t="s">
        <v>2456</v>
      </c>
      <c r="D2790" t="s">
        <v>7419</v>
      </c>
      <c r="E2790" t="s">
        <v>7420</v>
      </c>
      <c r="F2790" s="18">
        <v>5853.6585400000004</v>
      </c>
      <c r="G2790" s="18">
        <v>59969.512199999997</v>
      </c>
      <c r="H2790" s="18">
        <v>13926.82927</v>
      </c>
      <c r="I2790" s="18">
        <v>79750</v>
      </c>
      <c r="J2790" s="19">
        <v>7.2999999999999995E-2</v>
      </c>
      <c r="K2790" s="19">
        <v>0.752</v>
      </c>
      <c r="L2790" s="19">
        <v>0.17499999999999999</v>
      </c>
      <c r="M2790" s="20">
        <v>40</v>
      </c>
      <c r="N2790" s="19">
        <v>67.713004484304903</v>
      </c>
      <c r="O2790" s="19">
        <v>48.878923766816101</v>
      </c>
      <c r="P2790" s="19">
        <v>38.565022421524702</v>
      </c>
    </row>
    <row r="2791" spans="1:16" ht="14.1" x14ac:dyDescent="0.5">
      <c r="A2791" t="s">
        <v>7713</v>
      </c>
      <c r="B2791" s="17" t="s">
        <v>7307</v>
      </c>
      <c r="C2791" t="s">
        <v>2456</v>
      </c>
      <c r="D2791" t="s">
        <v>7336</v>
      </c>
      <c r="E2791" t="s">
        <v>7337</v>
      </c>
      <c r="F2791" s="18">
        <v>4779.8165099999997</v>
      </c>
      <c r="G2791" s="18">
        <v>62677.675840000004</v>
      </c>
      <c r="H2791" s="18">
        <v>12329.66361</v>
      </c>
      <c r="I2791" s="18">
        <v>79787.155960000004</v>
      </c>
      <c r="J2791" s="19">
        <v>5.9900000000000002E-2</v>
      </c>
      <c r="K2791" s="19">
        <v>0.78559999999999997</v>
      </c>
      <c r="L2791" s="19">
        <v>0.1545</v>
      </c>
      <c r="M2791" s="20">
        <v>40</v>
      </c>
      <c r="N2791" s="19">
        <v>56.053811659192803</v>
      </c>
      <c r="O2791" s="19">
        <v>69.058295964125605</v>
      </c>
      <c r="P2791" s="19">
        <v>18.834080717488799</v>
      </c>
    </row>
    <row r="2792" spans="1:16" ht="14.1" x14ac:dyDescent="0.5">
      <c r="A2792" t="s">
        <v>7714</v>
      </c>
      <c r="B2792" s="17" t="s">
        <v>7307</v>
      </c>
      <c r="C2792" t="s">
        <v>2456</v>
      </c>
      <c r="D2792" t="s">
        <v>6819</v>
      </c>
      <c r="E2792" t="s">
        <v>6820</v>
      </c>
      <c r="F2792" s="18">
        <v>4854.5454499999996</v>
      </c>
      <c r="G2792" s="18">
        <v>59109.090909999999</v>
      </c>
      <c r="H2792" s="18">
        <v>16054.54545</v>
      </c>
      <c r="I2792" s="18">
        <v>80018.181819999998</v>
      </c>
      <c r="J2792" s="19">
        <v>6.0699999999999997E-2</v>
      </c>
      <c r="K2792" s="19">
        <v>0.73870000000000002</v>
      </c>
      <c r="L2792" s="19">
        <v>0.2006</v>
      </c>
      <c r="M2792" s="20">
        <v>40</v>
      </c>
      <c r="N2792" s="19">
        <v>56.9506726457399</v>
      </c>
      <c r="O2792" s="19">
        <v>39.910313901345297</v>
      </c>
      <c r="P2792" s="19">
        <v>64.125560538116602</v>
      </c>
    </row>
    <row r="2793" spans="1:16" ht="14.1" x14ac:dyDescent="0.5">
      <c r="A2793" t="s">
        <v>7715</v>
      </c>
      <c r="B2793" s="17" t="s">
        <v>7307</v>
      </c>
      <c r="C2793" t="s">
        <v>2456</v>
      </c>
      <c r="D2793" t="s">
        <v>7553</v>
      </c>
      <c r="E2793" t="s">
        <v>7554</v>
      </c>
      <c r="F2793" s="18">
        <v>7232.5063300000002</v>
      </c>
      <c r="G2793" s="18">
        <v>60480.759489999997</v>
      </c>
      <c r="H2793" s="18">
        <v>13173.772150000001</v>
      </c>
      <c r="I2793" s="18">
        <v>80887.037970000005</v>
      </c>
      <c r="J2793" s="19">
        <v>8.9399999999999993E-2</v>
      </c>
      <c r="K2793" s="19">
        <v>0.74770000000000003</v>
      </c>
      <c r="L2793" s="19">
        <v>0.16289999999999999</v>
      </c>
      <c r="M2793" s="20">
        <v>40</v>
      </c>
      <c r="N2793" s="19">
        <v>87.443946188340803</v>
      </c>
      <c r="O2793" s="19">
        <v>43.946188340807197</v>
      </c>
      <c r="P2793" s="19">
        <v>26.905829596412602</v>
      </c>
    </row>
    <row r="2794" spans="1:16" ht="14.1" x14ac:dyDescent="0.5">
      <c r="A2794" t="s">
        <v>7716</v>
      </c>
      <c r="B2794" s="17" t="s">
        <v>7307</v>
      </c>
      <c r="C2794" t="s">
        <v>2456</v>
      </c>
      <c r="D2794" t="s">
        <v>7419</v>
      </c>
      <c r="E2794" t="s">
        <v>7420</v>
      </c>
      <c r="F2794" s="18">
        <v>9082.7338099999997</v>
      </c>
      <c r="G2794" s="18">
        <v>56007.194239999997</v>
      </c>
      <c r="H2794" s="18">
        <v>17404.07674</v>
      </c>
      <c r="I2794" s="18">
        <v>82494.004799999995</v>
      </c>
      <c r="J2794" s="19">
        <v>0.11</v>
      </c>
      <c r="K2794" s="19">
        <v>0.67900000000000005</v>
      </c>
      <c r="L2794" s="19">
        <v>0.21099999999999999</v>
      </c>
      <c r="M2794" s="20">
        <v>40</v>
      </c>
      <c r="N2794" s="19">
        <v>93.721973094170394</v>
      </c>
      <c r="O2794" s="19">
        <v>11.6591928251121</v>
      </c>
      <c r="P2794" s="19">
        <v>74.887892376681606</v>
      </c>
    </row>
    <row r="2795" spans="1:16" ht="14.1" x14ac:dyDescent="0.5">
      <c r="A2795" t="s">
        <v>7717</v>
      </c>
      <c r="B2795" s="17" t="s">
        <v>7307</v>
      </c>
      <c r="C2795" t="s">
        <v>2456</v>
      </c>
      <c r="D2795" t="s">
        <v>7542</v>
      </c>
      <c r="E2795" t="s">
        <v>7543</v>
      </c>
      <c r="F2795" s="18">
        <v>6093.3333300000004</v>
      </c>
      <c r="G2795" s="18">
        <v>61113.333330000001</v>
      </c>
      <c r="H2795" s="18">
        <v>15533.333329999999</v>
      </c>
      <c r="I2795" s="18">
        <v>82740</v>
      </c>
      <c r="J2795" s="19">
        <v>7.3599999999999999E-2</v>
      </c>
      <c r="K2795" s="19">
        <v>0.73860000000000003</v>
      </c>
      <c r="L2795" s="19">
        <v>0.18770000000000001</v>
      </c>
      <c r="M2795" s="20">
        <v>40</v>
      </c>
      <c r="N2795" s="19">
        <v>68.609865470852</v>
      </c>
      <c r="O2795" s="19">
        <v>39.461883408071699</v>
      </c>
      <c r="P2795" s="19">
        <v>52.914798206278</v>
      </c>
    </row>
    <row r="2796" spans="1:16" ht="14.1" x14ac:dyDescent="0.5">
      <c r="A2796" t="s">
        <v>7718</v>
      </c>
      <c r="B2796" s="17" t="s">
        <v>7307</v>
      </c>
      <c r="C2796" t="s">
        <v>2456</v>
      </c>
      <c r="D2796" t="s">
        <v>7553</v>
      </c>
      <c r="E2796" t="s">
        <v>7554</v>
      </c>
      <c r="F2796" s="18">
        <v>6926.0555599999998</v>
      </c>
      <c r="G2796" s="18">
        <v>62593.555560000001</v>
      </c>
      <c r="H2796" s="18">
        <v>13408.444439999999</v>
      </c>
      <c r="I2796" s="18">
        <v>82928.055559999993</v>
      </c>
      <c r="J2796" s="19">
        <v>8.3500000000000005E-2</v>
      </c>
      <c r="K2796" s="19">
        <v>0.75480000000000003</v>
      </c>
      <c r="L2796" s="19">
        <v>0.16170000000000001</v>
      </c>
      <c r="M2796" s="20">
        <v>40</v>
      </c>
      <c r="N2796" s="19">
        <v>73.991031390134495</v>
      </c>
      <c r="O2796" s="19">
        <v>50.672645739910301</v>
      </c>
      <c r="P2796" s="19">
        <v>25.5605381165919</v>
      </c>
    </row>
    <row r="2797" spans="1:16" ht="14.1" x14ac:dyDescent="0.5">
      <c r="A2797" t="s">
        <v>7719</v>
      </c>
      <c r="B2797" s="17" t="s">
        <v>7307</v>
      </c>
      <c r="C2797" t="s">
        <v>2456</v>
      </c>
      <c r="D2797" t="s">
        <v>7419</v>
      </c>
      <c r="E2797" t="s">
        <v>7420</v>
      </c>
      <c r="F2797" s="18">
        <v>5392.8571400000001</v>
      </c>
      <c r="G2797" s="18">
        <v>63078.571430000004</v>
      </c>
      <c r="H2797" s="18">
        <v>15021.42857</v>
      </c>
      <c r="I2797" s="18">
        <v>83492.857139999993</v>
      </c>
      <c r="J2797" s="19">
        <v>6.5000000000000002E-2</v>
      </c>
      <c r="K2797" s="19">
        <v>0.755</v>
      </c>
      <c r="L2797" s="19">
        <v>0.18</v>
      </c>
      <c r="M2797" s="20">
        <v>40</v>
      </c>
      <c r="N2797" s="19">
        <v>61.434977578475298</v>
      </c>
      <c r="O2797" s="19">
        <v>52.466367713004502</v>
      </c>
      <c r="P2797" s="19">
        <v>41.704035874439498</v>
      </c>
    </row>
    <row r="2798" spans="1:16" ht="14.1" x14ac:dyDescent="0.5">
      <c r="A2798" t="s">
        <v>7720</v>
      </c>
      <c r="B2798" s="17" t="s">
        <v>7307</v>
      </c>
      <c r="C2798" t="s">
        <v>2456</v>
      </c>
      <c r="D2798" t="s">
        <v>7489</v>
      </c>
      <c r="E2798" t="s">
        <v>7490</v>
      </c>
      <c r="F2798" s="18">
        <v>4384.5193499999996</v>
      </c>
      <c r="G2798" s="18">
        <v>69465.349109999996</v>
      </c>
      <c r="H2798" s="18">
        <v>10944.235060000001</v>
      </c>
      <c r="I2798" s="18">
        <v>84794.103510000001</v>
      </c>
      <c r="J2798" s="19">
        <v>5.1700000000000003E-2</v>
      </c>
      <c r="K2798" s="19">
        <v>0.81920000000000004</v>
      </c>
      <c r="L2798" s="19">
        <v>0.12909999999999999</v>
      </c>
      <c r="M2798" s="20">
        <v>41</v>
      </c>
      <c r="N2798" s="19">
        <v>52.466367713004502</v>
      </c>
      <c r="O2798" s="19">
        <v>86.098654708520201</v>
      </c>
      <c r="P2798" s="19">
        <v>10.3139013452915</v>
      </c>
    </row>
    <row r="2799" spans="1:16" ht="14.1" x14ac:dyDescent="0.5">
      <c r="A2799" t="s">
        <v>7721</v>
      </c>
      <c r="B2799" s="17" t="s">
        <v>7307</v>
      </c>
      <c r="C2799" t="s">
        <v>2456</v>
      </c>
      <c r="D2799" t="s">
        <v>6491</v>
      </c>
      <c r="E2799" t="s">
        <v>6492</v>
      </c>
      <c r="F2799" s="18">
        <v>4744.9584800000002</v>
      </c>
      <c r="G2799" s="18">
        <v>72360.616840000002</v>
      </c>
      <c r="H2799" s="18">
        <v>8896.7971500000003</v>
      </c>
      <c r="I2799" s="18">
        <v>86002.372480000005</v>
      </c>
      <c r="J2799" s="19">
        <v>5.5E-2</v>
      </c>
      <c r="K2799" s="19">
        <v>0.84099999999999997</v>
      </c>
      <c r="L2799" s="19">
        <v>0.10299999999999999</v>
      </c>
      <c r="M2799" s="20">
        <v>41</v>
      </c>
      <c r="N2799" s="19">
        <v>54.708520179372201</v>
      </c>
      <c r="O2799" s="19">
        <v>93.721973094170394</v>
      </c>
      <c r="P2799" s="19">
        <v>2.6905829596412598</v>
      </c>
    </row>
    <row r="2800" spans="1:16" ht="14.1" x14ac:dyDescent="0.5">
      <c r="A2800" t="s">
        <v>7722</v>
      </c>
      <c r="B2800" s="17" t="s">
        <v>7307</v>
      </c>
      <c r="C2800" t="s">
        <v>2456</v>
      </c>
      <c r="D2800" t="s">
        <v>7389</v>
      </c>
      <c r="E2800" t="s">
        <v>7390</v>
      </c>
      <c r="F2800" s="18">
        <v>8259.2592600000007</v>
      </c>
      <c r="G2800" s="18">
        <v>62507.58956</v>
      </c>
      <c r="H2800" s="18">
        <v>15867.03097</v>
      </c>
      <c r="I2800" s="18">
        <v>86633.879780000003</v>
      </c>
      <c r="J2800" s="19">
        <v>9.5299999999999996E-2</v>
      </c>
      <c r="K2800" s="19">
        <v>0.72150000000000003</v>
      </c>
      <c r="L2800" s="19">
        <v>0.1832</v>
      </c>
      <c r="M2800" s="20">
        <v>41</v>
      </c>
      <c r="N2800" s="19">
        <v>90.582959641255599</v>
      </c>
      <c r="O2800" s="19">
        <v>30.044843049327401</v>
      </c>
      <c r="P2800" s="19">
        <v>46.188340807174903</v>
      </c>
    </row>
    <row r="2801" spans="1:16" ht="14.1" x14ac:dyDescent="0.5">
      <c r="A2801" t="s">
        <v>7723</v>
      </c>
      <c r="B2801" s="17" t="s">
        <v>7307</v>
      </c>
      <c r="C2801" t="s">
        <v>2456</v>
      </c>
      <c r="D2801" t="s">
        <v>7419</v>
      </c>
      <c r="E2801" t="s">
        <v>7420</v>
      </c>
      <c r="F2801" s="18">
        <v>5542.69175</v>
      </c>
      <c r="G2801" s="18">
        <v>66521.948869999993</v>
      </c>
      <c r="H2801" s="18">
        <v>15021.70767</v>
      </c>
      <c r="I2801" s="18">
        <v>87086.348289999994</v>
      </c>
      <c r="J2801" s="19">
        <v>6.4000000000000001E-2</v>
      </c>
      <c r="K2801" s="19">
        <v>0.76400000000000001</v>
      </c>
      <c r="L2801" s="19">
        <v>0.17199999999999999</v>
      </c>
      <c r="M2801" s="20">
        <v>41</v>
      </c>
      <c r="N2801" s="19">
        <v>66.816143497757807</v>
      </c>
      <c r="O2801" s="19">
        <v>50.672645739910301</v>
      </c>
      <c r="P2801" s="19">
        <v>35.874439461883398</v>
      </c>
    </row>
    <row r="2802" spans="1:16" ht="14.1" x14ac:dyDescent="0.5">
      <c r="A2802" t="s">
        <v>7724</v>
      </c>
      <c r="B2802" s="17" t="s">
        <v>7307</v>
      </c>
      <c r="C2802" t="s">
        <v>2456</v>
      </c>
      <c r="D2802" t="s">
        <v>6539</v>
      </c>
      <c r="E2802" t="s">
        <v>6540</v>
      </c>
      <c r="F2802" s="18">
        <v>3053.03791</v>
      </c>
      <c r="G2802" s="18">
        <v>71146.448959999994</v>
      </c>
      <c r="H2802" s="18">
        <v>13010</v>
      </c>
      <c r="I2802" s="18">
        <v>87209.486869999993</v>
      </c>
      <c r="J2802" s="19">
        <v>3.5000000000000003E-2</v>
      </c>
      <c r="K2802" s="19">
        <v>0.81579999999999997</v>
      </c>
      <c r="L2802" s="19">
        <v>0.1492</v>
      </c>
      <c r="M2802" s="20">
        <v>41</v>
      </c>
      <c r="N2802" s="19">
        <v>28.699551569506699</v>
      </c>
      <c r="O2802" s="19">
        <v>84.753363228699598</v>
      </c>
      <c r="P2802" s="19">
        <v>21.52466367713</v>
      </c>
    </row>
    <row r="2803" spans="1:16" ht="14.1" x14ac:dyDescent="0.5">
      <c r="A2803" t="s">
        <v>7725</v>
      </c>
      <c r="B2803" s="17" t="s">
        <v>7307</v>
      </c>
      <c r="C2803" t="s">
        <v>2456</v>
      </c>
      <c r="D2803" t="s">
        <v>5145</v>
      </c>
      <c r="E2803" t="s">
        <v>5146</v>
      </c>
      <c r="F2803" s="18">
        <v>5430.4635799999996</v>
      </c>
      <c r="G2803" s="18">
        <v>68278.145699999994</v>
      </c>
      <c r="H2803" s="18">
        <v>13546.72553</v>
      </c>
      <c r="I2803" s="18">
        <v>87255.33481</v>
      </c>
      <c r="J2803" s="19">
        <v>6.2199999999999998E-2</v>
      </c>
      <c r="K2803" s="19">
        <v>0.78249999999999997</v>
      </c>
      <c r="L2803" s="19">
        <v>0.15529999999999999</v>
      </c>
      <c r="M2803" s="20">
        <v>41</v>
      </c>
      <c r="N2803" s="19">
        <v>63.677130044842997</v>
      </c>
      <c r="O2803" s="19">
        <v>63.228699551569498</v>
      </c>
      <c r="P2803" s="19">
        <v>25.112107623318401</v>
      </c>
    </row>
    <row r="2804" spans="1:16" ht="14.1" x14ac:dyDescent="0.5">
      <c r="A2804" t="s">
        <v>7726</v>
      </c>
      <c r="B2804" s="17" t="s">
        <v>7307</v>
      </c>
      <c r="C2804" t="s">
        <v>2456</v>
      </c>
      <c r="D2804" t="s">
        <v>7419</v>
      </c>
      <c r="E2804" t="s">
        <v>7420</v>
      </c>
      <c r="F2804" s="18">
        <v>6746.6666699999996</v>
      </c>
      <c r="G2804" s="18">
        <v>67273.333329999994</v>
      </c>
      <c r="H2804" s="18">
        <v>13246.666670000001</v>
      </c>
      <c r="I2804" s="18">
        <v>87266.666670000006</v>
      </c>
      <c r="J2804" s="19">
        <v>7.6999999999999999E-2</v>
      </c>
      <c r="K2804" s="19">
        <v>0.77100000000000002</v>
      </c>
      <c r="L2804" s="19">
        <v>0.152</v>
      </c>
      <c r="M2804" s="20">
        <v>41</v>
      </c>
      <c r="N2804" s="19">
        <v>74.4394618834081</v>
      </c>
      <c r="O2804" s="19">
        <v>56.053811659192803</v>
      </c>
      <c r="P2804" s="19">
        <v>21.973094170403598</v>
      </c>
    </row>
    <row r="2805" spans="1:16" ht="14.1" x14ac:dyDescent="0.5">
      <c r="A2805" t="s">
        <v>7727</v>
      </c>
      <c r="B2805" s="17" t="s">
        <v>7307</v>
      </c>
      <c r="C2805" t="s">
        <v>2456</v>
      </c>
      <c r="D2805" t="s">
        <v>7419</v>
      </c>
      <c r="E2805" t="s">
        <v>7420</v>
      </c>
      <c r="F2805" s="18">
        <v>3200.2706400000002</v>
      </c>
      <c r="G2805" s="18">
        <v>70453.315289999999</v>
      </c>
      <c r="H2805" s="18">
        <v>14215.15562</v>
      </c>
      <c r="I2805" s="18">
        <v>87868.741540000003</v>
      </c>
      <c r="J2805" s="19">
        <v>3.5999999999999997E-2</v>
      </c>
      <c r="K2805" s="19">
        <v>0.80200000000000005</v>
      </c>
      <c r="L2805" s="19">
        <v>0.16200000000000001</v>
      </c>
      <c r="M2805" s="20">
        <v>41</v>
      </c>
      <c r="N2805" s="19">
        <v>30.4932735426009</v>
      </c>
      <c r="O2805" s="19">
        <v>75.336322869955197</v>
      </c>
      <c r="P2805" s="19">
        <v>30.941704035874402</v>
      </c>
    </row>
    <row r="2806" spans="1:16" ht="14.1" x14ac:dyDescent="0.5">
      <c r="A2806" t="s">
        <v>7728</v>
      </c>
      <c r="B2806" s="17" t="s">
        <v>7307</v>
      </c>
      <c r="C2806" t="s">
        <v>2456</v>
      </c>
      <c r="D2806" t="s">
        <v>6470</v>
      </c>
      <c r="E2806" t="s">
        <v>6471</v>
      </c>
      <c r="F2806" s="18">
        <v>3195.1904800000002</v>
      </c>
      <c r="G2806" s="18">
        <v>69720.476190000001</v>
      </c>
      <c r="H2806" s="18">
        <v>15393.380950000001</v>
      </c>
      <c r="I2806" s="18">
        <v>88309.047619999998</v>
      </c>
      <c r="J2806" s="19">
        <v>3.6200000000000003E-2</v>
      </c>
      <c r="K2806" s="19">
        <v>0.78949999999999998</v>
      </c>
      <c r="L2806" s="19">
        <v>0.17430000000000001</v>
      </c>
      <c r="M2806" s="20">
        <v>41</v>
      </c>
      <c r="N2806" s="19">
        <v>32.286995515695097</v>
      </c>
      <c r="O2806" s="19">
        <v>67.713004484304903</v>
      </c>
      <c r="P2806" s="19">
        <v>38.565022421524702</v>
      </c>
    </row>
    <row r="2807" spans="1:16" ht="14.1" x14ac:dyDescent="0.5">
      <c r="A2807" t="s">
        <v>7729</v>
      </c>
      <c r="B2807" s="17" t="s">
        <v>7307</v>
      </c>
      <c r="C2807" t="s">
        <v>2456</v>
      </c>
      <c r="D2807" t="s">
        <v>7730</v>
      </c>
      <c r="E2807" t="s">
        <v>7731</v>
      </c>
      <c r="F2807" s="18">
        <v>5020.0195299999996</v>
      </c>
      <c r="G2807" s="18">
        <v>69570.3125</v>
      </c>
      <c r="H2807" s="18">
        <v>13973.14453</v>
      </c>
      <c r="I2807" s="18">
        <v>88563.476559999996</v>
      </c>
      <c r="J2807" s="19">
        <v>5.67E-2</v>
      </c>
      <c r="K2807" s="19">
        <v>0.78549999999999998</v>
      </c>
      <c r="L2807" s="19">
        <v>0.1578</v>
      </c>
      <c r="M2807" s="20">
        <v>41</v>
      </c>
      <c r="N2807" s="19">
        <v>56.9506726457399</v>
      </c>
      <c r="O2807" s="19">
        <v>64.125560538116602</v>
      </c>
      <c r="P2807" s="19">
        <v>26.008968609865502</v>
      </c>
    </row>
    <row r="2808" spans="1:16" ht="14.1" x14ac:dyDescent="0.5">
      <c r="A2808" t="s">
        <v>7732</v>
      </c>
      <c r="B2808" s="17" t="s">
        <v>7307</v>
      </c>
      <c r="C2808" t="s">
        <v>2456</v>
      </c>
      <c r="D2808" t="s">
        <v>7733</v>
      </c>
      <c r="E2808" t="s">
        <v>7734</v>
      </c>
      <c r="F2808" s="18">
        <v>9710</v>
      </c>
      <c r="G2808" s="18">
        <v>68880</v>
      </c>
      <c r="H2808" s="18">
        <v>11180</v>
      </c>
      <c r="I2808" s="18">
        <v>89770</v>
      </c>
      <c r="J2808" s="19">
        <v>0.1082</v>
      </c>
      <c r="K2808" s="19">
        <v>0.76729999999999998</v>
      </c>
      <c r="L2808" s="19">
        <v>0.1245</v>
      </c>
      <c r="M2808" s="20">
        <v>41</v>
      </c>
      <c r="N2808" s="19">
        <v>95.067264573990997</v>
      </c>
      <c r="O2808" s="19">
        <v>52.466367713004502</v>
      </c>
      <c r="P2808" s="19">
        <v>7.6233183856502196</v>
      </c>
    </row>
    <row r="2809" spans="1:16" ht="14.1" x14ac:dyDescent="0.5">
      <c r="A2809" t="s">
        <v>7735</v>
      </c>
      <c r="B2809" s="17" t="s">
        <v>7307</v>
      </c>
      <c r="C2809" t="s">
        <v>2456</v>
      </c>
      <c r="D2809" t="s">
        <v>7553</v>
      </c>
      <c r="E2809" t="s">
        <v>7554</v>
      </c>
      <c r="F2809" s="18">
        <v>7711.0705600000001</v>
      </c>
      <c r="G2809" s="18">
        <v>69541.240879999998</v>
      </c>
      <c r="H2809" s="18">
        <v>14754.927009999999</v>
      </c>
      <c r="I2809" s="18">
        <v>92007.238440000001</v>
      </c>
      <c r="J2809" s="19">
        <v>8.3799999999999999E-2</v>
      </c>
      <c r="K2809" s="19">
        <v>0.75580000000000003</v>
      </c>
      <c r="L2809" s="19">
        <v>0.16039999999999999</v>
      </c>
      <c r="M2809" s="20">
        <v>41</v>
      </c>
      <c r="N2809" s="19">
        <v>78.923766816143498</v>
      </c>
      <c r="O2809" s="19">
        <v>46.188340807174903</v>
      </c>
      <c r="P2809" s="19">
        <v>29.147982062780301</v>
      </c>
    </row>
    <row r="2810" spans="1:16" ht="14.1" x14ac:dyDescent="0.5">
      <c r="A2810" t="s">
        <v>7736</v>
      </c>
      <c r="B2810" s="17" t="s">
        <v>7307</v>
      </c>
      <c r="C2810" t="s">
        <v>2456</v>
      </c>
      <c r="D2810" t="s">
        <v>7308</v>
      </c>
      <c r="E2810" t="s">
        <v>7309</v>
      </c>
      <c r="F2810" s="18">
        <v>6160.3375500000002</v>
      </c>
      <c r="G2810" s="18">
        <v>71054.852320000005</v>
      </c>
      <c r="H2810" s="18">
        <v>15358.649789999999</v>
      </c>
      <c r="I2810" s="18">
        <v>92573.839659999998</v>
      </c>
      <c r="J2810" s="19">
        <v>6.6500000000000004E-2</v>
      </c>
      <c r="K2810" s="19">
        <v>0.76749999999999996</v>
      </c>
      <c r="L2810" s="19">
        <v>0.16589999999999999</v>
      </c>
      <c r="M2810" s="20">
        <v>41</v>
      </c>
      <c r="N2810" s="19">
        <v>68.609865470852</v>
      </c>
      <c r="O2810" s="19">
        <v>52.914798206278</v>
      </c>
      <c r="P2810" s="19">
        <v>32.286995515695097</v>
      </c>
    </row>
    <row r="2811" spans="1:16" ht="14.1" x14ac:dyDescent="0.5">
      <c r="A2811" t="s">
        <v>7737</v>
      </c>
      <c r="B2811" s="17" t="s">
        <v>7307</v>
      </c>
      <c r="C2811" t="s">
        <v>2456</v>
      </c>
      <c r="D2811" t="s">
        <v>7332</v>
      </c>
      <c r="E2811" t="s">
        <v>7333</v>
      </c>
      <c r="F2811" s="18">
        <v>5753.5121300000001</v>
      </c>
      <c r="G2811" s="18">
        <v>77899.106</v>
      </c>
      <c r="H2811" s="18">
        <v>11487.867179999999</v>
      </c>
      <c r="I2811" s="18">
        <v>95140.485310000004</v>
      </c>
      <c r="J2811" s="19">
        <v>6.0499999999999998E-2</v>
      </c>
      <c r="K2811" s="19">
        <v>0.81879999999999997</v>
      </c>
      <c r="L2811" s="19">
        <v>0.1207</v>
      </c>
      <c r="M2811" s="20">
        <v>41</v>
      </c>
      <c r="N2811" s="19">
        <v>60.986547085201799</v>
      </c>
      <c r="O2811" s="19">
        <v>85.650224215246595</v>
      </c>
      <c r="P2811" s="19">
        <v>6.7264573991031398</v>
      </c>
    </row>
    <row r="2812" spans="1:16" ht="14.1" x14ac:dyDescent="0.5">
      <c r="A2812" t="s">
        <v>7738</v>
      </c>
      <c r="B2812" s="17" t="s">
        <v>7307</v>
      </c>
      <c r="C2812" t="s">
        <v>2456</v>
      </c>
      <c r="D2812" t="s">
        <v>7553</v>
      </c>
      <c r="E2812" t="s">
        <v>7554</v>
      </c>
      <c r="F2812" s="18">
        <v>8383.4444399999993</v>
      </c>
      <c r="G2812" s="18">
        <v>72235.111109999998</v>
      </c>
      <c r="H2812" s="18">
        <v>15224.22222</v>
      </c>
      <c r="I2812" s="18">
        <v>95842.777780000004</v>
      </c>
      <c r="J2812" s="19">
        <v>8.7499999999999994E-2</v>
      </c>
      <c r="K2812" s="19">
        <v>0.75370000000000004</v>
      </c>
      <c r="L2812" s="19">
        <v>0.1588</v>
      </c>
      <c r="M2812" s="20">
        <v>41</v>
      </c>
      <c r="N2812" s="19">
        <v>87.443946188340803</v>
      </c>
      <c r="O2812" s="19">
        <v>45.739910313901298</v>
      </c>
      <c r="P2812" s="19">
        <v>26.905829596412602</v>
      </c>
    </row>
    <row r="2813" spans="1:16" ht="14.1" x14ac:dyDescent="0.5">
      <c r="A2813" t="s">
        <v>7739</v>
      </c>
      <c r="B2813" s="17" t="s">
        <v>7307</v>
      </c>
      <c r="C2813" t="s">
        <v>2456</v>
      </c>
      <c r="D2813" t="s">
        <v>7740</v>
      </c>
      <c r="E2813" t="s">
        <v>7741</v>
      </c>
      <c r="F2813" s="18">
        <v>4186.6666699999996</v>
      </c>
      <c r="G2813" s="18">
        <v>79386.666670000006</v>
      </c>
      <c r="H2813" s="18">
        <v>12570.666670000001</v>
      </c>
      <c r="I2813" s="18">
        <v>96144</v>
      </c>
      <c r="J2813" s="19">
        <v>4.3499999999999997E-2</v>
      </c>
      <c r="K2813" s="19">
        <v>0.82569999999999999</v>
      </c>
      <c r="L2813" s="19">
        <v>0.13070000000000001</v>
      </c>
      <c r="M2813" s="20">
        <v>41</v>
      </c>
      <c r="N2813" s="19">
        <v>43.946188340807197</v>
      </c>
      <c r="O2813" s="19">
        <v>87.892376681614394</v>
      </c>
      <c r="P2813" s="19">
        <v>11.6591928251121</v>
      </c>
    </row>
    <row r="2814" spans="1:16" ht="14.1" x14ac:dyDescent="0.5">
      <c r="A2814" t="s">
        <v>7742</v>
      </c>
      <c r="B2814" s="17" t="s">
        <v>7307</v>
      </c>
      <c r="C2814" t="s">
        <v>2456</v>
      </c>
      <c r="D2814" t="s">
        <v>6819</v>
      </c>
      <c r="E2814" t="s">
        <v>6820</v>
      </c>
      <c r="F2814" s="18">
        <v>7700</v>
      </c>
      <c r="G2814" s="18">
        <v>67471.428570000004</v>
      </c>
      <c r="H2814" s="18">
        <v>21942.85714</v>
      </c>
      <c r="I2814" s="18">
        <v>97114.285709999996</v>
      </c>
      <c r="J2814" s="19">
        <v>7.9299999999999995E-2</v>
      </c>
      <c r="K2814" s="19">
        <v>0.69479999999999997</v>
      </c>
      <c r="L2814" s="19">
        <v>0.22589999999999999</v>
      </c>
      <c r="M2814" s="20">
        <v>41</v>
      </c>
      <c r="N2814" s="19">
        <v>75.336322869955197</v>
      </c>
      <c r="O2814" s="19">
        <v>15.2466367713004</v>
      </c>
      <c r="P2814" s="19">
        <v>83.408071748878896</v>
      </c>
    </row>
    <row r="2815" spans="1:16" ht="14.1" x14ac:dyDescent="0.5">
      <c r="A2815" t="s">
        <v>7743</v>
      </c>
      <c r="B2815" s="17" t="s">
        <v>7307</v>
      </c>
      <c r="C2815" t="s">
        <v>2456</v>
      </c>
      <c r="D2815" t="s">
        <v>7467</v>
      </c>
      <c r="E2815" t="s">
        <v>7468</v>
      </c>
      <c r="F2815" s="18">
        <v>6729.41176</v>
      </c>
      <c r="G2815" s="18">
        <v>76441.176470000006</v>
      </c>
      <c r="H2815" s="18">
        <v>13982.352940000001</v>
      </c>
      <c r="I2815" s="18">
        <v>97152.941179999994</v>
      </c>
      <c r="J2815" s="19">
        <v>6.93E-2</v>
      </c>
      <c r="K2815" s="19">
        <v>0.78680000000000005</v>
      </c>
      <c r="L2815" s="19">
        <v>0.1439</v>
      </c>
      <c r="M2815" s="20">
        <v>41</v>
      </c>
      <c r="N2815" s="19">
        <v>70.852017937219699</v>
      </c>
      <c r="O2815" s="19">
        <v>65.470852017937204</v>
      </c>
      <c r="P2815" s="19">
        <v>17.937219730941699</v>
      </c>
    </row>
    <row r="2816" spans="1:16" ht="14.1" x14ac:dyDescent="0.5">
      <c r="A2816" t="s">
        <v>7744</v>
      </c>
      <c r="B2816" s="17" t="s">
        <v>7307</v>
      </c>
      <c r="C2816" t="s">
        <v>2456</v>
      </c>
      <c r="D2816" t="s">
        <v>7684</v>
      </c>
      <c r="E2816" t="s">
        <v>7685</v>
      </c>
      <c r="F2816" s="18">
        <v>6059.3096699999996</v>
      </c>
      <c r="G2816" s="18">
        <v>68491.492459999994</v>
      </c>
      <c r="H2816" s="18">
        <v>22708.31308</v>
      </c>
      <c r="I2816" s="18">
        <v>97259.115220000007</v>
      </c>
      <c r="J2816" s="19">
        <v>6.2300000000000001E-2</v>
      </c>
      <c r="K2816" s="19">
        <v>0.70420000000000005</v>
      </c>
      <c r="L2816" s="19">
        <v>0.23350000000000001</v>
      </c>
      <c r="M2816" s="20">
        <v>41</v>
      </c>
      <c r="N2816" s="19">
        <v>64.125560538116602</v>
      </c>
      <c r="O2816" s="19">
        <v>18.385650224215201</v>
      </c>
      <c r="P2816" s="19">
        <v>86.098654708520201</v>
      </c>
    </row>
    <row r="2817" spans="1:16" ht="14.1" x14ac:dyDescent="0.5">
      <c r="A2817" t="s">
        <v>7745</v>
      </c>
      <c r="B2817" s="17" t="s">
        <v>7307</v>
      </c>
      <c r="C2817" t="s">
        <v>2456</v>
      </c>
      <c r="D2817" t="s">
        <v>7419</v>
      </c>
      <c r="E2817" t="s">
        <v>7420</v>
      </c>
      <c r="F2817" s="18">
        <v>5964.9854100000002</v>
      </c>
      <c r="G2817" s="18">
        <v>77027.9283</v>
      </c>
      <c r="H2817" s="18">
        <v>14543.55982</v>
      </c>
      <c r="I2817" s="18">
        <v>97536.473530000003</v>
      </c>
      <c r="J2817" s="19">
        <v>6.0999999999999999E-2</v>
      </c>
      <c r="K2817" s="19">
        <v>0.79</v>
      </c>
      <c r="L2817" s="19">
        <v>0.14899999999999999</v>
      </c>
      <c r="M2817" s="20">
        <v>41</v>
      </c>
      <c r="N2817" s="19">
        <v>62.331838565022402</v>
      </c>
      <c r="O2817" s="19">
        <v>68.161434977578494</v>
      </c>
      <c r="P2817" s="19">
        <v>21.076233183856498</v>
      </c>
    </row>
    <row r="2818" spans="1:16" ht="14.1" x14ac:dyDescent="0.5">
      <c r="A2818" t="s">
        <v>7746</v>
      </c>
      <c r="B2818" s="17" t="s">
        <v>7307</v>
      </c>
      <c r="C2818" t="s">
        <v>2456</v>
      </c>
      <c r="D2818" t="s">
        <v>7640</v>
      </c>
      <c r="E2818" t="s">
        <v>7641</v>
      </c>
      <c r="F2818" s="18">
        <v>7000</v>
      </c>
      <c r="G2818" s="18">
        <v>75570</v>
      </c>
      <c r="H2818" s="18">
        <v>17230</v>
      </c>
      <c r="I2818" s="18">
        <v>99800</v>
      </c>
      <c r="J2818" s="19">
        <v>7.0099999999999996E-2</v>
      </c>
      <c r="K2818" s="19">
        <v>0.75719999999999998</v>
      </c>
      <c r="L2818" s="19">
        <v>0.1726</v>
      </c>
      <c r="M2818" s="20">
        <v>41</v>
      </c>
      <c r="N2818" s="19">
        <v>72.197309417040401</v>
      </c>
      <c r="O2818" s="19">
        <v>46.636771300448402</v>
      </c>
      <c r="P2818" s="19">
        <v>36.322869955157003</v>
      </c>
    </row>
    <row r="2819" spans="1:16" ht="14.1" x14ac:dyDescent="0.5">
      <c r="A2819" t="s">
        <v>7747</v>
      </c>
      <c r="B2819" s="17" t="s">
        <v>7307</v>
      </c>
      <c r="C2819" t="s">
        <v>2456</v>
      </c>
      <c r="D2819" t="s">
        <v>7419</v>
      </c>
      <c r="E2819" t="s">
        <v>7420</v>
      </c>
      <c r="F2819" s="18">
        <v>6808.3989499999998</v>
      </c>
      <c r="G2819" s="18">
        <v>74871.391080000001</v>
      </c>
      <c r="H2819" s="18">
        <v>18535.433069999999</v>
      </c>
      <c r="I2819" s="18">
        <v>100215.2231</v>
      </c>
      <c r="J2819" s="19">
        <v>6.8000000000000005E-2</v>
      </c>
      <c r="K2819" s="19">
        <v>0.747</v>
      </c>
      <c r="L2819" s="19">
        <v>0.185</v>
      </c>
      <c r="M2819" s="20">
        <v>41</v>
      </c>
      <c r="N2819" s="19">
        <v>69.058295964125605</v>
      </c>
      <c r="O2819" s="19">
        <v>43.0493273542601</v>
      </c>
      <c r="P2819" s="19">
        <v>48.430493273542602</v>
      </c>
    </row>
    <row r="2820" spans="1:16" ht="14.1" x14ac:dyDescent="0.5">
      <c r="A2820" t="s">
        <v>7748</v>
      </c>
      <c r="B2820" s="17" t="s">
        <v>7307</v>
      </c>
      <c r="C2820" t="s">
        <v>2456</v>
      </c>
      <c r="D2820" t="s">
        <v>7699</v>
      </c>
      <c r="E2820" t="s">
        <v>7700</v>
      </c>
      <c r="F2820" s="18">
        <v>3720</v>
      </c>
      <c r="G2820" s="18">
        <v>73970</v>
      </c>
      <c r="H2820" s="18">
        <v>23480</v>
      </c>
      <c r="I2820" s="18">
        <v>101170</v>
      </c>
      <c r="J2820" s="19">
        <v>3.6799999999999999E-2</v>
      </c>
      <c r="K2820" s="19">
        <v>0.73109999999999997</v>
      </c>
      <c r="L2820" s="19">
        <v>0.2321</v>
      </c>
      <c r="M2820" s="20">
        <v>41</v>
      </c>
      <c r="N2820" s="19">
        <v>32.735426008968602</v>
      </c>
      <c r="O2820" s="19">
        <v>34.977578475336301</v>
      </c>
      <c r="P2820" s="19">
        <v>85.650224215246595</v>
      </c>
    </row>
    <row r="2821" spans="1:16" ht="14.1" x14ac:dyDescent="0.5">
      <c r="A2821" t="s">
        <v>7749</v>
      </c>
      <c r="B2821" s="17" t="s">
        <v>7307</v>
      </c>
      <c r="C2821" t="s">
        <v>2456</v>
      </c>
      <c r="D2821" t="s">
        <v>7419</v>
      </c>
      <c r="E2821" t="s">
        <v>7420</v>
      </c>
      <c r="F2821" s="18">
        <v>7938.3116900000005</v>
      </c>
      <c r="G2821" s="18">
        <v>78944.805189999999</v>
      </c>
      <c r="H2821" s="18">
        <v>17142.85714</v>
      </c>
      <c r="I2821" s="18">
        <v>104025.97403</v>
      </c>
      <c r="J2821" s="19">
        <v>7.5999999999999998E-2</v>
      </c>
      <c r="K2821" s="19">
        <v>0.75900000000000001</v>
      </c>
      <c r="L2821" s="19">
        <v>0.16500000000000001</v>
      </c>
      <c r="M2821" s="20">
        <v>42</v>
      </c>
      <c r="N2821" s="19">
        <v>80.357142857142904</v>
      </c>
      <c r="O2821" s="19">
        <v>37.946428571428598</v>
      </c>
      <c r="P2821" s="19">
        <v>36.160714285714299</v>
      </c>
    </row>
    <row r="2822" spans="1:16" ht="14.1" x14ac:dyDescent="0.5">
      <c r="A2822" t="s">
        <v>7750</v>
      </c>
      <c r="B2822" s="17" t="s">
        <v>7307</v>
      </c>
      <c r="C2822" t="s">
        <v>2456</v>
      </c>
      <c r="D2822" t="s">
        <v>7751</v>
      </c>
      <c r="E2822" t="s">
        <v>7752</v>
      </c>
      <c r="F2822" s="18">
        <v>6115.1111099999998</v>
      </c>
      <c r="G2822" s="18">
        <v>80512.888890000002</v>
      </c>
      <c r="H2822" s="18">
        <v>17484.444439999999</v>
      </c>
      <c r="I2822" s="18">
        <v>104112.44444000001</v>
      </c>
      <c r="J2822" s="19">
        <v>5.8700000000000002E-2</v>
      </c>
      <c r="K2822" s="19">
        <v>0.77329999999999999</v>
      </c>
      <c r="L2822" s="19">
        <v>0.16789999999999999</v>
      </c>
      <c r="M2822" s="20">
        <v>42</v>
      </c>
      <c r="N2822" s="19">
        <v>67.857142857142904</v>
      </c>
      <c r="O2822" s="19">
        <v>50.446428571428598</v>
      </c>
      <c r="P2822" s="19">
        <v>39.285714285714299</v>
      </c>
    </row>
    <row r="2823" spans="1:16" ht="14.1" x14ac:dyDescent="0.5">
      <c r="A2823" t="s">
        <v>7753</v>
      </c>
      <c r="B2823" s="17" t="s">
        <v>7307</v>
      </c>
      <c r="C2823" t="s">
        <v>2456</v>
      </c>
      <c r="D2823" t="s">
        <v>7336</v>
      </c>
      <c r="E2823" t="s">
        <v>7337</v>
      </c>
      <c r="F2823" s="18">
        <v>5260.3174600000002</v>
      </c>
      <c r="G2823" s="18">
        <v>83040.476190000001</v>
      </c>
      <c r="H2823" s="18">
        <v>16200</v>
      </c>
      <c r="I2823" s="18">
        <v>104500.79365000001</v>
      </c>
      <c r="J2823" s="19">
        <v>5.0299999999999997E-2</v>
      </c>
      <c r="K2823" s="19">
        <v>0.79459999999999997</v>
      </c>
      <c r="L2823" s="19">
        <v>0.155</v>
      </c>
      <c r="M2823" s="20">
        <v>42</v>
      </c>
      <c r="N2823" s="19">
        <v>58.035714285714299</v>
      </c>
      <c r="O2823" s="19">
        <v>66.517857142857096</v>
      </c>
      <c r="P2823" s="19">
        <v>28.125</v>
      </c>
    </row>
    <row r="2824" spans="1:16" ht="14.1" x14ac:dyDescent="0.5">
      <c r="A2824" t="s">
        <v>7754</v>
      </c>
      <c r="B2824" s="17" t="s">
        <v>7307</v>
      </c>
      <c r="C2824" t="s">
        <v>2456</v>
      </c>
      <c r="D2824" t="s">
        <v>7419</v>
      </c>
      <c r="E2824" t="s">
        <v>7420</v>
      </c>
      <c r="F2824" s="18">
        <v>6468.9935599999999</v>
      </c>
      <c r="G2824" s="18">
        <v>83446.289390000005</v>
      </c>
      <c r="H2824" s="18">
        <v>15648.932570000001</v>
      </c>
      <c r="I2824" s="18">
        <v>105564.21552</v>
      </c>
      <c r="J2824" s="19">
        <v>6.0999999999999999E-2</v>
      </c>
      <c r="K2824" s="19">
        <v>0.79</v>
      </c>
      <c r="L2824" s="19">
        <v>0.14799999999999999</v>
      </c>
      <c r="M2824" s="20">
        <v>42</v>
      </c>
      <c r="N2824" s="19">
        <v>69.642857142857096</v>
      </c>
      <c r="O2824" s="19">
        <v>62.5</v>
      </c>
      <c r="P2824" s="19">
        <v>24.553571428571399</v>
      </c>
    </row>
    <row r="2825" spans="1:16" ht="14.1" x14ac:dyDescent="0.5">
      <c r="A2825" t="s">
        <v>7755</v>
      </c>
      <c r="B2825" s="17" t="s">
        <v>7307</v>
      </c>
      <c r="C2825" t="s">
        <v>2456</v>
      </c>
      <c r="D2825" t="s">
        <v>7553</v>
      </c>
      <c r="E2825" t="s">
        <v>7554</v>
      </c>
      <c r="F2825" s="18">
        <v>9235.875</v>
      </c>
      <c r="G2825" s="18">
        <v>81563.1875</v>
      </c>
      <c r="H2825" s="18">
        <v>16739.125</v>
      </c>
      <c r="I2825" s="18">
        <v>107538.1875</v>
      </c>
      <c r="J2825" s="19">
        <v>8.5900000000000004E-2</v>
      </c>
      <c r="K2825" s="19">
        <v>0.75849999999999995</v>
      </c>
      <c r="L2825" s="19">
        <v>0.15570000000000001</v>
      </c>
      <c r="M2825" s="20">
        <v>42</v>
      </c>
      <c r="N2825" s="19">
        <v>91.071428571428598</v>
      </c>
      <c r="O2825" s="19">
        <v>37.5</v>
      </c>
      <c r="P2825" s="19">
        <v>29.0178571428571</v>
      </c>
    </row>
    <row r="2826" spans="1:16" ht="14.1" x14ac:dyDescent="0.5">
      <c r="A2826" t="s">
        <v>7756</v>
      </c>
      <c r="B2826" s="17" t="s">
        <v>7307</v>
      </c>
      <c r="C2826" t="s">
        <v>2456</v>
      </c>
      <c r="D2826" t="s">
        <v>7332</v>
      </c>
      <c r="E2826" t="s">
        <v>7333</v>
      </c>
      <c r="F2826" s="18">
        <v>3800</v>
      </c>
      <c r="G2826" s="18">
        <v>84329.032260000007</v>
      </c>
      <c r="H2826" s="18">
        <v>21748.3871</v>
      </c>
      <c r="I2826" s="18">
        <v>109877.41935</v>
      </c>
      <c r="J2826" s="19">
        <v>3.4599999999999999E-2</v>
      </c>
      <c r="K2826" s="19">
        <v>0.76749999999999996</v>
      </c>
      <c r="L2826" s="19">
        <v>0.19789999999999999</v>
      </c>
      <c r="M2826" s="20">
        <v>42</v>
      </c>
      <c r="N2826" s="19">
        <v>36.160714285714299</v>
      </c>
      <c r="O2826" s="19">
        <v>43.75</v>
      </c>
      <c r="P2826" s="19">
        <v>69.196428571428598</v>
      </c>
    </row>
    <row r="2827" spans="1:16" ht="14.1" x14ac:dyDescent="0.5">
      <c r="A2827" t="s">
        <v>7757</v>
      </c>
      <c r="B2827" s="17" t="s">
        <v>7307</v>
      </c>
      <c r="C2827" t="s">
        <v>2456</v>
      </c>
      <c r="D2827" t="s">
        <v>5145</v>
      </c>
      <c r="E2827" t="s">
        <v>5146</v>
      </c>
      <c r="F2827" s="18">
        <v>5825.3968299999997</v>
      </c>
      <c r="G2827" s="18">
        <v>86793.65079</v>
      </c>
      <c r="H2827" s="18">
        <v>17492.06349</v>
      </c>
      <c r="I2827" s="18">
        <v>110111.11111</v>
      </c>
      <c r="J2827" s="19">
        <v>5.2900000000000003E-2</v>
      </c>
      <c r="K2827" s="19">
        <v>0.78820000000000001</v>
      </c>
      <c r="L2827" s="19">
        <v>0.15890000000000001</v>
      </c>
      <c r="M2827" s="20">
        <v>42</v>
      </c>
      <c r="N2827" s="19">
        <v>61.607142857142897</v>
      </c>
      <c r="O2827" s="19">
        <v>61.160714285714299</v>
      </c>
      <c r="P2827" s="19">
        <v>30.3571428571429</v>
      </c>
    </row>
    <row r="2828" spans="1:16" ht="14.1" x14ac:dyDescent="0.5">
      <c r="A2828" t="s">
        <v>7758</v>
      </c>
      <c r="B2828" s="17" t="s">
        <v>7307</v>
      </c>
      <c r="C2828" t="s">
        <v>2456</v>
      </c>
      <c r="D2828" t="s">
        <v>7332</v>
      </c>
      <c r="E2828" t="s">
        <v>7333</v>
      </c>
      <c r="F2828" s="18">
        <v>4061.7284</v>
      </c>
      <c r="G2828" s="18">
        <v>86734.567899999995</v>
      </c>
      <c r="H2828" s="18">
        <v>19481.481479999999</v>
      </c>
      <c r="I2828" s="18">
        <v>110277.77778</v>
      </c>
      <c r="J2828" s="19">
        <v>3.6799999999999999E-2</v>
      </c>
      <c r="K2828" s="19">
        <v>0.78649999999999998</v>
      </c>
      <c r="L2828" s="19">
        <v>0.1767</v>
      </c>
      <c r="M2828" s="20">
        <v>42</v>
      </c>
      <c r="N2828" s="19">
        <v>41.071428571428598</v>
      </c>
      <c r="O2828" s="19">
        <v>58.928571428571402</v>
      </c>
      <c r="P2828" s="19">
        <v>45.535714285714299</v>
      </c>
    </row>
    <row r="2829" spans="1:16" ht="14.1" x14ac:dyDescent="0.5">
      <c r="A2829" t="s">
        <v>7759</v>
      </c>
      <c r="B2829" s="17" t="s">
        <v>7307</v>
      </c>
      <c r="C2829" t="s">
        <v>2456</v>
      </c>
      <c r="D2829" t="s">
        <v>7419</v>
      </c>
      <c r="E2829" t="s">
        <v>7420</v>
      </c>
      <c r="F2829" s="18">
        <v>11639.58641</v>
      </c>
      <c r="G2829" s="18">
        <v>75709.010339999993</v>
      </c>
      <c r="H2829" s="18">
        <v>22954.209750000002</v>
      </c>
      <c r="I2829" s="18">
        <v>110302.80650000001</v>
      </c>
      <c r="J2829" s="19">
        <v>0.106</v>
      </c>
      <c r="K2829" s="19">
        <v>0.68600000000000005</v>
      </c>
      <c r="L2829" s="19">
        <v>0.20799999999999999</v>
      </c>
      <c r="M2829" s="20">
        <v>42</v>
      </c>
      <c r="N2829" s="19">
        <v>95.089285714285694</v>
      </c>
      <c r="O2829" s="19">
        <v>8.4821428571428594</v>
      </c>
      <c r="P2829" s="19">
        <v>74.107142857142904</v>
      </c>
    </row>
    <row r="2830" spans="1:16" ht="14.1" x14ac:dyDescent="0.5">
      <c r="A2830" t="s">
        <v>7760</v>
      </c>
      <c r="B2830" s="17" t="s">
        <v>7307</v>
      </c>
      <c r="C2830" t="s">
        <v>2456</v>
      </c>
      <c r="D2830" t="s">
        <v>7419</v>
      </c>
      <c r="E2830" t="s">
        <v>7420</v>
      </c>
      <c r="F2830" s="18">
        <v>4876.8736600000002</v>
      </c>
      <c r="G2830" s="18">
        <v>99288.008570000005</v>
      </c>
      <c r="H2830" s="18">
        <v>6739.8286900000003</v>
      </c>
      <c r="I2830" s="18">
        <v>110904.71092</v>
      </c>
      <c r="J2830" s="19">
        <v>4.3999999999999997E-2</v>
      </c>
      <c r="K2830" s="19">
        <v>0.89500000000000002</v>
      </c>
      <c r="L2830" s="19">
        <v>6.0999999999999999E-2</v>
      </c>
      <c r="M2830" s="20">
        <v>42</v>
      </c>
      <c r="N2830" s="19">
        <v>51.339285714285701</v>
      </c>
      <c r="O2830" s="19">
        <v>100</v>
      </c>
      <c r="P2830" s="19">
        <v>0</v>
      </c>
    </row>
    <row r="2831" spans="1:16" ht="14.1" x14ac:dyDescent="0.5">
      <c r="A2831" t="s">
        <v>7761</v>
      </c>
      <c r="B2831" s="17" t="s">
        <v>7307</v>
      </c>
      <c r="C2831" t="s">
        <v>2456</v>
      </c>
      <c r="D2831" t="s">
        <v>7419</v>
      </c>
      <c r="E2831" t="s">
        <v>7420</v>
      </c>
      <c r="F2831" s="18">
        <v>6472.2222199999997</v>
      </c>
      <c r="G2831" s="18">
        <v>86259.259260000006</v>
      </c>
      <c r="H2831" s="18">
        <v>20407.40741</v>
      </c>
      <c r="I2831" s="18">
        <v>113138.88889</v>
      </c>
      <c r="J2831" s="19">
        <v>5.7000000000000002E-2</v>
      </c>
      <c r="K2831" s="19">
        <v>0.76200000000000001</v>
      </c>
      <c r="L2831" s="19">
        <v>0.18</v>
      </c>
      <c r="M2831" s="20">
        <v>42</v>
      </c>
      <c r="N2831" s="19">
        <v>65.625</v>
      </c>
      <c r="O2831" s="19">
        <v>40.178571428571402</v>
      </c>
      <c r="P2831" s="19">
        <v>48.660714285714299</v>
      </c>
    </row>
    <row r="2832" spans="1:16" ht="14.1" x14ac:dyDescent="0.5">
      <c r="A2832" t="s">
        <v>7762</v>
      </c>
      <c r="B2832" s="17" t="s">
        <v>7307</v>
      </c>
      <c r="C2832" t="s">
        <v>2456</v>
      </c>
      <c r="D2832" t="s">
        <v>7419</v>
      </c>
      <c r="E2832" t="s">
        <v>7420</v>
      </c>
      <c r="F2832" s="18">
        <v>7102.7026999999998</v>
      </c>
      <c r="G2832" s="18">
        <v>87427.027029999997</v>
      </c>
      <c r="H2832" s="18">
        <v>19145.945950000001</v>
      </c>
      <c r="I2832" s="18">
        <v>113675.67568</v>
      </c>
      <c r="J2832" s="19">
        <v>6.2E-2</v>
      </c>
      <c r="K2832" s="19">
        <v>0.76900000000000002</v>
      </c>
      <c r="L2832" s="19">
        <v>0.16800000000000001</v>
      </c>
      <c r="M2832" s="20">
        <v>42</v>
      </c>
      <c r="N2832" s="19">
        <v>71.875</v>
      </c>
      <c r="O2832" s="19">
        <v>45.089285714285701</v>
      </c>
      <c r="P2832" s="19">
        <v>39.732142857142897</v>
      </c>
    </row>
    <row r="2833" spans="1:16" ht="14.1" x14ac:dyDescent="0.5">
      <c r="A2833" t="s">
        <v>7763</v>
      </c>
      <c r="B2833" s="17" t="s">
        <v>7307</v>
      </c>
      <c r="C2833" t="s">
        <v>2456</v>
      </c>
      <c r="D2833" t="s">
        <v>7764</v>
      </c>
      <c r="E2833" t="s">
        <v>7765</v>
      </c>
      <c r="F2833" s="18">
        <v>5290</v>
      </c>
      <c r="G2833" s="18">
        <v>95810</v>
      </c>
      <c r="H2833" s="18">
        <v>13090</v>
      </c>
      <c r="I2833" s="18">
        <v>114190</v>
      </c>
      <c r="J2833" s="19">
        <v>4.6300000000000001E-2</v>
      </c>
      <c r="K2833" s="19">
        <v>0.83899999999999997</v>
      </c>
      <c r="L2833" s="19">
        <v>0.11459999999999999</v>
      </c>
      <c r="M2833" s="20">
        <v>42</v>
      </c>
      <c r="N2833" s="19">
        <v>52.678571428571402</v>
      </c>
      <c r="O2833" s="19">
        <v>90.625</v>
      </c>
      <c r="P2833" s="19">
        <v>5.8035714285714297</v>
      </c>
    </row>
    <row r="2834" spans="1:16" ht="14.1" x14ac:dyDescent="0.5">
      <c r="A2834" t="s">
        <v>7766</v>
      </c>
      <c r="B2834" s="17" t="s">
        <v>7307</v>
      </c>
      <c r="C2834" t="s">
        <v>2456</v>
      </c>
      <c r="D2834" t="s">
        <v>7419</v>
      </c>
      <c r="E2834" t="s">
        <v>7420</v>
      </c>
      <c r="F2834" s="18">
        <v>6530.1204799999996</v>
      </c>
      <c r="G2834" s="18">
        <v>88568.674700000003</v>
      </c>
      <c r="H2834" s="18">
        <v>20795.18072</v>
      </c>
      <c r="I2834" s="18">
        <v>115893.9759</v>
      </c>
      <c r="J2834" s="19">
        <v>5.6000000000000001E-2</v>
      </c>
      <c r="K2834" s="19">
        <v>0.76400000000000001</v>
      </c>
      <c r="L2834" s="19">
        <v>0.17899999999999999</v>
      </c>
      <c r="M2834" s="20">
        <v>42</v>
      </c>
      <c r="N2834" s="19">
        <v>63.839285714285701</v>
      </c>
      <c r="O2834" s="19">
        <v>41.071428571428598</v>
      </c>
      <c r="P2834" s="19">
        <v>46.428571428571402</v>
      </c>
    </row>
    <row r="2835" spans="1:16" ht="14.1" x14ac:dyDescent="0.5">
      <c r="A2835" t="s">
        <v>7767</v>
      </c>
      <c r="B2835" s="17" t="s">
        <v>7307</v>
      </c>
      <c r="C2835" t="s">
        <v>2456</v>
      </c>
      <c r="D2835" t="s">
        <v>7730</v>
      </c>
      <c r="E2835" t="s">
        <v>7731</v>
      </c>
      <c r="F2835" s="18">
        <v>5716.7082300000002</v>
      </c>
      <c r="G2835" s="18">
        <v>95273.316709999999</v>
      </c>
      <c r="H2835" s="18">
        <v>16664.837909999998</v>
      </c>
      <c r="I2835" s="18">
        <v>117654.86284</v>
      </c>
      <c r="J2835" s="19">
        <v>4.8599999999999997E-2</v>
      </c>
      <c r="K2835" s="19">
        <v>0.80979999999999996</v>
      </c>
      <c r="L2835" s="19">
        <v>0.1416</v>
      </c>
      <c r="M2835" s="20">
        <v>42</v>
      </c>
      <c r="N2835" s="19">
        <v>55.803571428571402</v>
      </c>
      <c r="O2835" s="19">
        <v>73.660714285714306</v>
      </c>
      <c r="P2835" s="19">
        <v>21.875</v>
      </c>
    </row>
    <row r="2836" spans="1:16" ht="14.1" x14ac:dyDescent="0.5">
      <c r="A2836" t="s">
        <v>7768</v>
      </c>
      <c r="B2836" s="17" t="s">
        <v>7307</v>
      </c>
      <c r="C2836" t="s">
        <v>2456</v>
      </c>
      <c r="D2836" t="s">
        <v>7419</v>
      </c>
      <c r="E2836" t="s">
        <v>7420</v>
      </c>
      <c r="F2836" s="18">
        <v>14176.470590000001</v>
      </c>
      <c r="G2836" s="18">
        <v>78764.705879999994</v>
      </c>
      <c r="H2836" s="18">
        <v>26588.235290000001</v>
      </c>
      <c r="I2836" s="18">
        <v>119529.41176</v>
      </c>
      <c r="J2836" s="19">
        <v>0.11899999999999999</v>
      </c>
      <c r="K2836" s="19">
        <v>0.65900000000000003</v>
      </c>
      <c r="L2836" s="19">
        <v>0.222</v>
      </c>
      <c r="M2836" s="20">
        <v>42</v>
      </c>
      <c r="N2836" s="19">
        <v>97.321428571428598</v>
      </c>
      <c r="O2836" s="19">
        <v>5.3571428571428603</v>
      </c>
      <c r="P2836" s="19">
        <v>83.482142857142904</v>
      </c>
    </row>
    <row r="2837" spans="1:16" ht="14.1" x14ac:dyDescent="0.5">
      <c r="A2837" t="s">
        <v>7769</v>
      </c>
      <c r="B2837" s="17" t="s">
        <v>7307</v>
      </c>
      <c r="C2837" t="s">
        <v>2456</v>
      </c>
      <c r="D2837" t="s">
        <v>7770</v>
      </c>
      <c r="E2837" t="s">
        <v>7771</v>
      </c>
      <c r="F2837" s="18">
        <v>6917.2182700000003</v>
      </c>
      <c r="G2837" s="18">
        <v>99042.829809999996</v>
      </c>
      <c r="H2837" s="18">
        <v>13894.47885</v>
      </c>
      <c r="I2837" s="18">
        <v>119854.52692</v>
      </c>
      <c r="J2837" s="19">
        <v>5.7700000000000001E-2</v>
      </c>
      <c r="K2837" s="19">
        <v>0.82640000000000002</v>
      </c>
      <c r="L2837" s="19">
        <v>0.1159</v>
      </c>
      <c r="M2837" s="20">
        <v>42</v>
      </c>
      <c r="N2837" s="19">
        <v>66.071428571428598</v>
      </c>
      <c r="O2837" s="19">
        <v>82.589285714285694</v>
      </c>
      <c r="P2837" s="19">
        <v>6.25</v>
      </c>
    </row>
    <row r="2838" spans="1:16" ht="14.1" x14ac:dyDescent="0.5">
      <c r="A2838" t="s">
        <v>7772</v>
      </c>
      <c r="B2838" s="17" t="s">
        <v>7307</v>
      </c>
      <c r="C2838" t="s">
        <v>2456</v>
      </c>
      <c r="D2838" t="s">
        <v>7419</v>
      </c>
      <c r="E2838" t="s">
        <v>7420</v>
      </c>
      <c r="F2838" s="18">
        <v>3281.0457500000002</v>
      </c>
      <c r="G2838" s="18">
        <v>93261.437909999993</v>
      </c>
      <c r="H2838" s="18">
        <v>24313.725490000001</v>
      </c>
      <c r="I2838" s="18">
        <v>120856.20915</v>
      </c>
      <c r="J2838" s="19">
        <v>2.7E-2</v>
      </c>
      <c r="K2838" s="19">
        <v>0.77200000000000002</v>
      </c>
      <c r="L2838" s="19">
        <v>0.20100000000000001</v>
      </c>
      <c r="M2838" s="20">
        <v>42</v>
      </c>
      <c r="N2838" s="19">
        <v>25</v>
      </c>
      <c r="O2838" s="19">
        <v>47.767857142857103</v>
      </c>
      <c r="P2838" s="19">
        <v>71.428571428571402</v>
      </c>
    </row>
    <row r="2839" spans="1:16" ht="14.1" x14ac:dyDescent="0.5">
      <c r="A2839" t="s">
        <v>7773</v>
      </c>
      <c r="B2839" s="17" t="s">
        <v>7307</v>
      </c>
      <c r="C2839" t="s">
        <v>2456</v>
      </c>
      <c r="D2839" t="s">
        <v>7684</v>
      </c>
      <c r="E2839" t="s">
        <v>7685</v>
      </c>
      <c r="F2839" s="18">
        <v>7171.3925600000002</v>
      </c>
      <c r="G2839" s="18">
        <v>88367.359800000006</v>
      </c>
      <c r="H2839" s="18">
        <v>27284.814109999999</v>
      </c>
      <c r="I2839" s="18">
        <v>122823.56647999999</v>
      </c>
      <c r="J2839" s="19">
        <v>5.8400000000000001E-2</v>
      </c>
      <c r="K2839" s="19">
        <v>0.71950000000000003</v>
      </c>
      <c r="L2839" s="19">
        <v>0.22209999999999999</v>
      </c>
      <c r="M2839" s="20">
        <v>42</v>
      </c>
      <c r="N2839" s="19">
        <v>66.964285714285694</v>
      </c>
      <c r="O2839" s="19">
        <v>18.75</v>
      </c>
      <c r="P2839" s="19">
        <v>83.928571428571402</v>
      </c>
    </row>
    <row r="2840" spans="1:16" ht="14.1" x14ac:dyDescent="0.5">
      <c r="A2840" t="s">
        <v>7774</v>
      </c>
      <c r="B2840" s="17" t="s">
        <v>7307</v>
      </c>
      <c r="C2840" t="s">
        <v>2456</v>
      </c>
      <c r="D2840" t="s">
        <v>7419</v>
      </c>
      <c r="E2840" t="s">
        <v>7420</v>
      </c>
      <c r="F2840" s="18">
        <v>16280.487800000001</v>
      </c>
      <c r="G2840" s="18">
        <v>80670.731709999993</v>
      </c>
      <c r="H2840" s="18">
        <v>27682.92683</v>
      </c>
      <c r="I2840" s="18">
        <v>124634.14634000001</v>
      </c>
      <c r="J2840" s="19">
        <v>0.13100000000000001</v>
      </c>
      <c r="K2840" s="19">
        <v>0.64700000000000002</v>
      </c>
      <c r="L2840" s="19">
        <v>0.222</v>
      </c>
      <c r="M2840" s="20">
        <v>42</v>
      </c>
      <c r="N2840" s="19">
        <v>99.107142857142904</v>
      </c>
      <c r="O2840" s="19">
        <v>3.5714285714285698</v>
      </c>
      <c r="P2840" s="19">
        <v>83.035714285714306</v>
      </c>
    </row>
    <row r="2841" spans="1:16" ht="14.1" x14ac:dyDescent="0.5">
      <c r="A2841" t="s">
        <v>7775</v>
      </c>
      <c r="B2841" s="17" t="s">
        <v>7307</v>
      </c>
      <c r="C2841" t="s">
        <v>2456</v>
      </c>
      <c r="D2841" t="s">
        <v>7332</v>
      </c>
      <c r="E2841" t="s">
        <v>7333</v>
      </c>
      <c r="F2841" s="18">
        <v>5478.7878799999999</v>
      </c>
      <c r="G2841" s="18">
        <v>102600</v>
      </c>
      <c r="H2841" s="18">
        <v>21242.42424</v>
      </c>
      <c r="I2841" s="18">
        <v>129321.21212</v>
      </c>
      <c r="J2841" s="19">
        <v>4.24E-2</v>
      </c>
      <c r="K2841" s="19">
        <v>0.79339999999999999</v>
      </c>
      <c r="L2841" s="19">
        <v>0.1643</v>
      </c>
      <c r="M2841" s="20">
        <v>42</v>
      </c>
      <c r="N2841" s="19">
        <v>48.660714285714299</v>
      </c>
      <c r="O2841" s="19">
        <v>64.732142857142904</v>
      </c>
      <c r="P2841" s="19">
        <v>35.714285714285701</v>
      </c>
    </row>
    <row r="2842" spans="1:16" ht="14.1" x14ac:dyDescent="0.5">
      <c r="A2842" t="s">
        <v>7776</v>
      </c>
      <c r="B2842" s="17" t="s">
        <v>7307</v>
      </c>
      <c r="C2842" t="s">
        <v>2456</v>
      </c>
      <c r="D2842" t="s">
        <v>7419</v>
      </c>
      <c r="E2842" t="s">
        <v>7420</v>
      </c>
      <c r="F2842" s="18">
        <v>4307.6923100000004</v>
      </c>
      <c r="G2842" s="18">
        <v>110051.28204999999</v>
      </c>
      <c r="H2842" s="18">
        <v>15025.641030000001</v>
      </c>
      <c r="I2842" s="18">
        <v>129384.61538</v>
      </c>
      <c r="J2842" s="19">
        <v>3.3000000000000002E-2</v>
      </c>
      <c r="K2842" s="19">
        <v>0.85099999999999998</v>
      </c>
      <c r="L2842" s="19">
        <v>0.11600000000000001</v>
      </c>
      <c r="M2842" s="20">
        <v>42</v>
      </c>
      <c r="N2842" s="19">
        <v>34.375</v>
      </c>
      <c r="O2842" s="19">
        <v>95.535714285714306</v>
      </c>
      <c r="P2842" s="19">
        <v>6.6964285714285703</v>
      </c>
    </row>
    <row r="2843" spans="1:16" ht="14.1" x14ac:dyDescent="0.5">
      <c r="A2843" t="s">
        <v>7777</v>
      </c>
      <c r="B2843" s="17" t="s">
        <v>7307</v>
      </c>
      <c r="C2843" t="s">
        <v>2456</v>
      </c>
      <c r="D2843" t="s">
        <v>7308</v>
      </c>
      <c r="E2843" t="s">
        <v>7309</v>
      </c>
      <c r="F2843" s="18">
        <v>4307.6923100000004</v>
      </c>
      <c r="G2843" s="18">
        <v>110051.28204999999</v>
      </c>
      <c r="H2843" s="18">
        <v>15025.641030000001</v>
      </c>
      <c r="I2843" s="18">
        <v>129384.61538</v>
      </c>
      <c r="J2843" s="19">
        <v>3.3300000000000003E-2</v>
      </c>
      <c r="K2843" s="19">
        <v>0.85060000000000002</v>
      </c>
      <c r="L2843" s="19">
        <v>0.11609999999999999</v>
      </c>
      <c r="M2843" s="20">
        <v>42</v>
      </c>
      <c r="N2843" s="19">
        <v>34.821428571428598</v>
      </c>
      <c r="O2843" s="19">
        <v>94.196428571428598</v>
      </c>
      <c r="P2843" s="19">
        <v>7.1428571428571397</v>
      </c>
    </row>
    <row r="2844" spans="1:16" ht="14.1" x14ac:dyDescent="0.5">
      <c r="A2844" t="s">
        <v>7778</v>
      </c>
      <c r="B2844" s="17" t="s">
        <v>7307</v>
      </c>
      <c r="C2844" t="s">
        <v>2456</v>
      </c>
      <c r="D2844" t="s">
        <v>7419</v>
      </c>
      <c r="E2844" t="s">
        <v>7420</v>
      </c>
      <c r="F2844" s="18">
        <v>12939.82545</v>
      </c>
      <c r="G2844" s="18">
        <v>87565.457049999997</v>
      </c>
      <c r="H2844" s="18">
        <v>29384.474050000001</v>
      </c>
      <c r="I2844" s="18">
        <v>129889.75655000001</v>
      </c>
      <c r="J2844" s="19">
        <v>0.1</v>
      </c>
      <c r="K2844" s="19">
        <v>0.67400000000000004</v>
      </c>
      <c r="L2844" s="19">
        <v>0.22600000000000001</v>
      </c>
      <c r="M2844" s="20">
        <v>43</v>
      </c>
      <c r="N2844" s="19">
        <v>93.273542600896903</v>
      </c>
      <c r="O2844" s="19">
        <v>8.52017937219731</v>
      </c>
      <c r="P2844" s="19">
        <v>80.269058295964101</v>
      </c>
    </row>
    <row r="2845" spans="1:16" ht="14.1" x14ac:dyDescent="0.5">
      <c r="A2845" t="s">
        <v>7779</v>
      </c>
      <c r="B2845" s="17" t="s">
        <v>7307</v>
      </c>
      <c r="C2845" t="s">
        <v>2456</v>
      </c>
      <c r="D2845" t="s">
        <v>7553</v>
      </c>
      <c r="E2845" t="s">
        <v>7554</v>
      </c>
      <c r="F2845" s="18">
        <v>8405.2941200000005</v>
      </c>
      <c r="G2845" s="18">
        <v>100293.35294</v>
      </c>
      <c r="H2845" s="18">
        <v>22863</v>
      </c>
      <c r="I2845" s="18">
        <v>131561.64705999999</v>
      </c>
      <c r="J2845" s="19">
        <v>6.3899999999999998E-2</v>
      </c>
      <c r="K2845" s="19">
        <v>0.76229999999999998</v>
      </c>
      <c r="L2845" s="19">
        <v>0.17380000000000001</v>
      </c>
      <c r="M2845" s="20">
        <v>43</v>
      </c>
      <c r="N2845" s="19">
        <v>77.578475336322896</v>
      </c>
      <c r="O2845" s="19">
        <v>39.910313901345297</v>
      </c>
      <c r="P2845" s="19">
        <v>43.0493273542601</v>
      </c>
    </row>
    <row r="2846" spans="1:16" ht="14.1" x14ac:dyDescent="0.5">
      <c r="A2846" t="s">
        <v>7780</v>
      </c>
      <c r="B2846" s="17" t="s">
        <v>7307</v>
      </c>
      <c r="C2846" t="s">
        <v>2456</v>
      </c>
      <c r="D2846" t="s">
        <v>7419</v>
      </c>
      <c r="E2846" t="s">
        <v>7420</v>
      </c>
      <c r="F2846" s="18">
        <v>7526.1324000000004</v>
      </c>
      <c r="G2846" s="18">
        <v>106675.95819</v>
      </c>
      <c r="H2846" s="18">
        <v>24648.083620000001</v>
      </c>
      <c r="I2846" s="18">
        <v>138850.17421999999</v>
      </c>
      <c r="J2846" s="19">
        <v>5.3999999999999999E-2</v>
      </c>
      <c r="K2846" s="19">
        <v>0.76800000000000002</v>
      </c>
      <c r="L2846" s="19">
        <v>0.17799999999999999</v>
      </c>
      <c r="M2846" s="20">
        <v>43</v>
      </c>
      <c r="N2846" s="19">
        <v>67.713004484304903</v>
      </c>
      <c r="O2846" s="19">
        <v>42.600896860986502</v>
      </c>
      <c r="P2846" s="19">
        <v>47.085201793722</v>
      </c>
    </row>
    <row r="2847" spans="1:16" ht="14.1" x14ac:dyDescent="0.5">
      <c r="A2847" t="s">
        <v>7781</v>
      </c>
      <c r="B2847" s="17" t="s">
        <v>7307</v>
      </c>
      <c r="C2847" t="s">
        <v>2456</v>
      </c>
      <c r="D2847" t="s">
        <v>7782</v>
      </c>
      <c r="E2847" t="s">
        <v>7783</v>
      </c>
      <c r="F2847" s="18">
        <v>10430</v>
      </c>
      <c r="G2847" s="18">
        <v>107410</v>
      </c>
      <c r="H2847" s="18">
        <v>32940</v>
      </c>
      <c r="I2847" s="18">
        <v>150780</v>
      </c>
      <c r="J2847" s="19">
        <v>6.9199999999999998E-2</v>
      </c>
      <c r="K2847" s="19">
        <v>0.71240000000000003</v>
      </c>
      <c r="L2847" s="19">
        <v>0.2185</v>
      </c>
      <c r="M2847" s="20">
        <v>43</v>
      </c>
      <c r="N2847" s="19">
        <v>82.5112107623318</v>
      </c>
      <c r="O2847" s="19">
        <v>20.627802690583</v>
      </c>
      <c r="P2847" s="19">
        <v>77.578475336322896</v>
      </c>
    </row>
    <row r="2848" spans="1:16" ht="14.1" x14ac:dyDescent="0.5">
      <c r="A2848" t="s">
        <v>7784</v>
      </c>
      <c r="B2848" s="17" t="s">
        <v>7307</v>
      </c>
      <c r="C2848" t="s">
        <v>2456</v>
      </c>
      <c r="D2848" t="s">
        <v>7419</v>
      </c>
      <c r="E2848" t="s">
        <v>7420</v>
      </c>
      <c r="F2848" s="18">
        <v>7688.4058000000005</v>
      </c>
      <c r="G2848" s="18">
        <v>118681.15942</v>
      </c>
      <c r="H2848" s="18">
        <v>24673.913039999999</v>
      </c>
      <c r="I2848" s="18">
        <v>151043.47826</v>
      </c>
      <c r="J2848" s="19">
        <v>5.0999999999999997E-2</v>
      </c>
      <c r="K2848" s="19">
        <v>0.78600000000000003</v>
      </c>
      <c r="L2848" s="19">
        <v>0.16300000000000001</v>
      </c>
      <c r="M2848" s="20">
        <v>43</v>
      </c>
      <c r="N2848" s="19">
        <v>65.022421524663699</v>
      </c>
      <c r="O2848" s="19">
        <v>57.847533632287004</v>
      </c>
      <c r="P2848" s="19">
        <v>33.632286995515699</v>
      </c>
    </row>
    <row r="2849" spans="1:16" ht="14.1" x14ac:dyDescent="0.5">
      <c r="A2849" t="s">
        <v>7785</v>
      </c>
      <c r="B2849" s="17" t="s">
        <v>7307</v>
      </c>
      <c r="C2849" t="s">
        <v>2456</v>
      </c>
      <c r="D2849" t="s">
        <v>7786</v>
      </c>
      <c r="E2849" t="s">
        <v>7787</v>
      </c>
      <c r="F2849" s="18">
        <v>5879.7745800000002</v>
      </c>
      <c r="G2849" s="18">
        <v>129937.38258999999</v>
      </c>
      <c r="H2849" s="18">
        <v>19304.946779999998</v>
      </c>
      <c r="I2849" s="18">
        <v>155122.10394</v>
      </c>
      <c r="J2849" s="19">
        <v>3.7900000000000003E-2</v>
      </c>
      <c r="K2849" s="19">
        <v>0.83760000000000001</v>
      </c>
      <c r="L2849" s="19">
        <v>0.1245</v>
      </c>
      <c r="M2849" s="20">
        <v>43</v>
      </c>
      <c r="N2849" s="19">
        <v>48.430493273542602</v>
      </c>
      <c r="O2849" s="19">
        <v>83.856502242152501</v>
      </c>
      <c r="P2849" s="19">
        <v>16.143497757847499</v>
      </c>
    </row>
    <row r="2850" spans="1:16" ht="14.1" x14ac:dyDescent="0.5">
      <c r="A2850" t="s">
        <v>7788</v>
      </c>
      <c r="B2850" s="17" t="s">
        <v>7307</v>
      </c>
      <c r="C2850" t="s">
        <v>2456</v>
      </c>
      <c r="D2850" t="s">
        <v>7786</v>
      </c>
      <c r="E2850" t="s">
        <v>7787</v>
      </c>
      <c r="F2850" s="18">
        <v>6108.2662799999998</v>
      </c>
      <c r="G2850" s="18">
        <v>135120.70227000001</v>
      </c>
      <c r="H2850" s="18">
        <v>21404.535479999999</v>
      </c>
      <c r="I2850" s="18">
        <v>162633.50401999999</v>
      </c>
      <c r="J2850" s="19">
        <v>3.7600000000000001E-2</v>
      </c>
      <c r="K2850" s="19">
        <v>0.83079999999999998</v>
      </c>
      <c r="L2850" s="19">
        <v>0.13159999999999999</v>
      </c>
      <c r="M2850" s="20">
        <v>43</v>
      </c>
      <c r="N2850" s="19">
        <v>47.982062780269104</v>
      </c>
      <c r="O2850" s="19">
        <v>80.717488789237706</v>
      </c>
      <c r="P2850" s="19">
        <v>20.179372197309402</v>
      </c>
    </row>
    <row r="2851" spans="1:16" ht="14.1" x14ac:dyDescent="0.5">
      <c r="A2851" t="s">
        <v>7789</v>
      </c>
      <c r="B2851" s="17" t="s">
        <v>7307</v>
      </c>
      <c r="C2851" t="s">
        <v>2456</v>
      </c>
      <c r="D2851" t="s">
        <v>7419</v>
      </c>
      <c r="E2851" t="s">
        <v>7420</v>
      </c>
      <c r="F2851" s="18">
        <v>8523.7484000000004</v>
      </c>
      <c r="G2851" s="18">
        <v>127111.68164</v>
      </c>
      <c r="H2851" s="18">
        <v>28818.99872</v>
      </c>
      <c r="I2851" s="18">
        <v>164454.42874999999</v>
      </c>
      <c r="J2851" s="19">
        <v>5.1999999999999998E-2</v>
      </c>
      <c r="K2851" s="19">
        <v>0.77300000000000002</v>
      </c>
      <c r="L2851" s="19">
        <v>0.17499999999999999</v>
      </c>
      <c r="M2851" s="20">
        <v>43</v>
      </c>
      <c r="N2851" s="19">
        <v>66.367713004484301</v>
      </c>
      <c r="O2851" s="19">
        <v>46.188340807174903</v>
      </c>
      <c r="P2851" s="19">
        <v>44.394618834080703</v>
      </c>
    </row>
    <row r="2852" spans="1:16" ht="14.1" x14ac:dyDescent="0.5">
      <c r="A2852" t="s">
        <v>7790</v>
      </c>
      <c r="B2852" s="17" t="s">
        <v>7307</v>
      </c>
      <c r="C2852" t="s">
        <v>2456</v>
      </c>
      <c r="D2852" t="s">
        <v>7419</v>
      </c>
      <c r="E2852" t="s">
        <v>7420</v>
      </c>
      <c r="F2852" s="18">
        <v>5317.3948899999996</v>
      </c>
      <c r="G2852" s="18">
        <v>132118.71393</v>
      </c>
      <c r="H2852" s="18">
        <v>29175.597689999999</v>
      </c>
      <c r="I2852" s="18">
        <v>166611.70650999999</v>
      </c>
      <c r="J2852" s="19">
        <v>3.2000000000000001E-2</v>
      </c>
      <c r="K2852" s="19">
        <v>0.79300000000000004</v>
      </c>
      <c r="L2852" s="19">
        <v>0.17499999999999999</v>
      </c>
      <c r="M2852" s="20">
        <v>44</v>
      </c>
      <c r="N2852" s="19">
        <v>41.2556053811659</v>
      </c>
      <c r="O2852" s="19">
        <v>57.847533632287004</v>
      </c>
      <c r="P2852" s="19">
        <v>50.672645739910301</v>
      </c>
    </row>
    <row r="2853" spans="1:16" ht="14.1" x14ac:dyDescent="0.5">
      <c r="A2853" t="s">
        <v>7791</v>
      </c>
      <c r="B2853" s="17" t="s">
        <v>7307</v>
      </c>
      <c r="C2853" t="s">
        <v>2456</v>
      </c>
      <c r="D2853" t="s">
        <v>7792</v>
      </c>
      <c r="E2853" t="s">
        <v>7793</v>
      </c>
      <c r="F2853" s="18">
        <v>7351.5981700000002</v>
      </c>
      <c r="G2853" s="18">
        <v>131890.41096000001</v>
      </c>
      <c r="H2853" s="18">
        <v>28283.105019999999</v>
      </c>
      <c r="I2853" s="18">
        <v>167525.11416</v>
      </c>
      <c r="J2853" s="19">
        <v>4.3900000000000002E-2</v>
      </c>
      <c r="K2853" s="19">
        <v>0.7873</v>
      </c>
      <c r="L2853" s="19">
        <v>0.16880000000000001</v>
      </c>
      <c r="M2853" s="20">
        <v>44</v>
      </c>
      <c r="N2853" s="19">
        <v>59.641255605381197</v>
      </c>
      <c r="O2853" s="19">
        <v>52.914798206278</v>
      </c>
      <c r="P2853" s="19">
        <v>42.152466367712996</v>
      </c>
    </row>
    <row r="2854" spans="1:16" ht="14.1" x14ac:dyDescent="0.5">
      <c r="A2854" t="s">
        <v>7794</v>
      </c>
      <c r="B2854" s="17" t="s">
        <v>7307</v>
      </c>
      <c r="C2854" t="s">
        <v>2456</v>
      </c>
      <c r="D2854" t="s">
        <v>7332</v>
      </c>
      <c r="E2854" t="s">
        <v>7333</v>
      </c>
      <c r="F2854" s="18">
        <v>7351.5981700000002</v>
      </c>
      <c r="G2854" s="18">
        <v>131890.41096000001</v>
      </c>
      <c r="H2854" s="18">
        <v>28283.105019999999</v>
      </c>
      <c r="I2854" s="18">
        <v>167525.11416</v>
      </c>
      <c r="J2854" s="19">
        <v>4.3900000000000002E-2</v>
      </c>
      <c r="K2854" s="19">
        <v>0.7873</v>
      </c>
      <c r="L2854" s="19">
        <v>0.16880000000000001</v>
      </c>
      <c r="M2854" s="20">
        <v>44</v>
      </c>
      <c r="N2854" s="19">
        <v>60.089686098654703</v>
      </c>
      <c r="O2854" s="19">
        <v>53.363228699551598</v>
      </c>
      <c r="P2854" s="19">
        <v>42.600896860986502</v>
      </c>
    </row>
    <row r="2855" spans="1:16" ht="14.1" x14ac:dyDescent="0.5">
      <c r="A2855" t="s">
        <v>7795</v>
      </c>
      <c r="B2855" s="17" t="s">
        <v>7307</v>
      </c>
      <c r="C2855" t="s">
        <v>2456</v>
      </c>
      <c r="D2855" t="s">
        <v>7730</v>
      </c>
      <c r="E2855" t="s">
        <v>7731</v>
      </c>
      <c r="F2855" s="18">
        <v>8185.9078600000003</v>
      </c>
      <c r="G2855" s="18">
        <v>147986.99187</v>
      </c>
      <c r="H2855" s="18">
        <v>19910.027099999999</v>
      </c>
      <c r="I2855" s="18">
        <v>176082.92683000001</v>
      </c>
      <c r="J2855" s="19">
        <v>4.65E-2</v>
      </c>
      <c r="K2855" s="19">
        <v>0.84040000000000004</v>
      </c>
      <c r="L2855" s="19">
        <v>0.11310000000000001</v>
      </c>
      <c r="M2855" s="20">
        <v>44</v>
      </c>
      <c r="N2855" s="19">
        <v>64.125560538116602</v>
      </c>
      <c r="O2855" s="19">
        <v>86.995515695067297</v>
      </c>
      <c r="P2855" s="19">
        <v>7.1748878923766801</v>
      </c>
    </row>
    <row r="2856" spans="1:16" ht="14.1" x14ac:dyDescent="0.5">
      <c r="A2856" t="s">
        <v>7796</v>
      </c>
      <c r="B2856" s="17" t="s">
        <v>7307</v>
      </c>
      <c r="C2856" t="s">
        <v>2456</v>
      </c>
      <c r="D2856" t="s">
        <v>7797</v>
      </c>
      <c r="E2856" t="s">
        <v>7798</v>
      </c>
      <c r="F2856" s="18">
        <v>3709.0909099999999</v>
      </c>
      <c r="G2856" s="18">
        <v>144826.36364</v>
      </c>
      <c r="H2856" s="18">
        <v>29178.181820000002</v>
      </c>
      <c r="I2856" s="18">
        <v>177713.63636</v>
      </c>
      <c r="J2856" s="19">
        <v>2.0899999999999998E-2</v>
      </c>
      <c r="K2856" s="19">
        <v>0.81489999999999996</v>
      </c>
      <c r="L2856" s="19">
        <v>0.16420000000000001</v>
      </c>
      <c r="M2856" s="20">
        <v>44</v>
      </c>
      <c r="N2856" s="19">
        <v>21.52466367713</v>
      </c>
      <c r="O2856" s="19">
        <v>74.887892376681606</v>
      </c>
      <c r="P2856" s="19">
        <v>39.013452914798201</v>
      </c>
    </row>
    <row r="2857" spans="1:16" ht="14.1" x14ac:dyDescent="0.5">
      <c r="A2857" t="s">
        <v>7799</v>
      </c>
      <c r="B2857" s="17" t="s">
        <v>7307</v>
      </c>
      <c r="C2857" t="s">
        <v>2456</v>
      </c>
      <c r="D2857" t="s">
        <v>7332</v>
      </c>
      <c r="E2857" t="s">
        <v>7333</v>
      </c>
      <c r="F2857" s="18">
        <v>6500</v>
      </c>
      <c r="G2857" s="18">
        <v>146333.33332999999</v>
      </c>
      <c r="H2857" s="18">
        <v>27591.666669999999</v>
      </c>
      <c r="I2857" s="18">
        <v>180425</v>
      </c>
      <c r="J2857" s="19">
        <v>3.5999999999999997E-2</v>
      </c>
      <c r="K2857" s="19">
        <v>0.81100000000000005</v>
      </c>
      <c r="L2857" s="19">
        <v>0.15290000000000001</v>
      </c>
      <c r="M2857" s="20">
        <v>44</v>
      </c>
      <c r="N2857" s="19">
        <v>48.430493273542602</v>
      </c>
      <c r="O2857" s="19">
        <v>72.197309417040401</v>
      </c>
      <c r="P2857" s="19">
        <v>29.596412556053799</v>
      </c>
    </row>
    <row r="2858" spans="1:16" ht="14.1" x14ac:dyDescent="0.5">
      <c r="A2858" t="s">
        <v>7800</v>
      </c>
      <c r="B2858" s="17" t="s">
        <v>7307</v>
      </c>
      <c r="C2858" t="s">
        <v>2456</v>
      </c>
      <c r="D2858" t="s">
        <v>7489</v>
      </c>
      <c r="E2858" t="s">
        <v>7490</v>
      </c>
      <c r="F2858" s="18">
        <v>8662.5423599999995</v>
      </c>
      <c r="G2858" s="18">
        <v>160614.52564000001</v>
      </c>
      <c r="H2858" s="18">
        <v>24923.394</v>
      </c>
      <c r="I2858" s="18">
        <v>194200.462</v>
      </c>
      <c r="J2858" s="19">
        <v>4.4600000000000001E-2</v>
      </c>
      <c r="K2858" s="19">
        <v>0.82709999999999995</v>
      </c>
      <c r="L2858" s="19">
        <v>0.1283</v>
      </c>
      <c r="M2858" s="20">
        <v>44</v>
      </c>
      <c r="N2858" s="19">
        <v>61.883408071748903</v>
      </c>
      <c r="O2858" s="19">
        <v>81.165919282511197</v>
      </c>
      <c r="P2858" s="19">
        <v>14.7982062780269</v>
      </c>
    </row>
    <row r="2859" spans="1:16" ht="14.1" x14ac:dyDescent="0.5">
      <c r="A2859" t="s">
        <v>7801</v>
      </c>
      <c r="B2859" s="17" t="s">
        <v>7307</v>
      </c>
      <c r="C2859" t="s">
        <v>2456</v>
      </c>
      <c r="D2859" t="s">
        <v>7419</v>
      </c>
      <c r="E2859" t="s">
        <v>7420</v>
      </c>
      <c r="F2859" s="18">
        <v>5808.0808100000004</v>
      </c>
      <c r="G2859" s="18">
        <v>156818.18182</v>
      </c>
      <c r="H2859" s="18">
        <v>31887.626260000001</v>
      </c>
      <c r="I2859" s="18">
        <v>194513.88889</v>
      </c>
      <c r="J2859" s="19">
        <v>0.03</v>
      </c>
      <c r="K2859" s="19">
        <v>0.80600000000000005</v>
      </c>
      <c r="L2859" s="19">
        <v>0.16400000000000001</v>
      </c>
      <c r="M2859" s="20">
        <v>44</v>
      </c>
      <c r="N2859" s="19">
        <v>39.461883408071699</v>
      </c>
      <c r="O2859" s="19">
        <v>69.955156950672603</v>
      </c>
      <c r="P2859" s="19">
        <v>37.668161434977598</v>
      </c>
    </row>
    <row r="2860" spans="1:16" ht="14.1" x14ac:dyDescent="0.5">
      <c r="A2860" t="s">
        <v>7802</v>
      </c>
      <c r="B2860" s="17" t="s">
        <v>7307</v>
      </c>
      <c r="C2860" t="s">
        <v>2456</v>
      </c>
      <c r="D2860" t="s">
        <v>7419</v>
      </c>
      <c r="E2860" t="s">
        <v>7420</v>
      </c>
      <c r="F2860" s="18">
        <v>14053.846149999999</v>
      </c>
      <c r="G2860" s="18">
        <v>137361.53846000001</v>
      </c>
      <c r="H2860" s="18">
        <v>43253.846149999998</v>
      </c>
      <c r="I2860" s="18">
        <v>194669.23076999999</v>
      </c>
      <c r="J2860" s="19">
        <v>7.1999999999999995E-2</v>
      </c>
      <c r="K2860" s="19">
        <v>0.70599999999999996</v>
      </c>
      <c r="L2860" s="19">
        <v>0.222</v>
      </c>
      <c r="M2860" s="20">
        <v>44</v>
      </c>
      <c r="N2860" s="19">
        <v>85.201793721973104</v>
      </c>
      <c r="O2860" s="19">
        <v>10.762331838565</v>
      </c>
      <c r="P2860" s="19">
        <v>86.098654708520201</v>
      </c>
    </row>
    <row r="2861" spans="1:16" ht="14.1" x14ac:dyDescent="0.5">
      <c r="A2861" t="s">
        <v>7803</v>
      </c>
      <c r="B2861" s="17" t="s">
        <v>7307</v>
      </c>
      <c r="C2861" t="s">
        <v>2456</v>
      </c>
      <c r="D2861" t="s">
        <v>7804</v>
      </c>
      <c r="E2861" t="s">
        <v>7805</v>
      </c>
      <c r="F2861" s="18">
        <v>3861.86186</v>
      </c>
      <c r="G2861" s="18">
        <v>161117.11712000001</v>
      </c>
      <c r="H2861" s="18">
        <v>32228.228230000001</v>
      </c>
      <c r="I2861" s="18">
        <v>197207.20720999999</v>
      </c>
      <c r="J2861" s="19">
        <v>1.9599999999999999E-2</v>
      </c>
      <c r="K2861" s="19">
        <v>0.81699999999999995</v>
      </c>
      <c r="L2861" s="19">
        <v>0.16339999999999999</v>
      </c>
      <c r="M2861" s="20">
        <v>44</v>
      </c>
      <c r="N2861" s="19">
        <v>19.730941704035899</v>
      </c>
      <c r="O2861" s="19">
        <v>75.336322869955197</v>
      </c>
      <c r="P2861" s="19">
        <v>35.426008968609899</v>
      </c>
    </row>
    <row r="2862" spans="1:16" ht="14.1" x14ac:dyDescent="0.5">
      <c r="A2862" t="s">
        <v>7806</v>
      </c>
      <c r="B2862" s="17" t="s">
        <v>7307</v>
      </c>
      <c r="C2862" t="s">
        <v>2456</v>
      </c>
      <c r="D2862" t="s">
        <v>7340</v>
      </c>
      <c r="E2862" t="s">
        <v>7341</v>
      </c>
      <c r="F2862" s="18">
        <v>45543.209880000002</v>
      </c>
      <c r="G2862" s="18">
        <v>120308.64198</v>
      </c>
      <c r="H2862" s="18">
        <v>37080.246910000002</v>
      </c>
      <c r="I2862" s="18">
        <v>202932.09877000001</v>
      </c>
      <c r="J2862" s="19">
        <v>0.22439999999999999</v>
      </c>
      <c r="K2862" s="19">
        <v>0.59289999999999998</v>
      </c>
      <c r="L2862" s="19">
        <v>0.1827</v>
      </c>
      <c r="M2862" s="20">
        <v>44</v>
      </c>
      <c r="N2862" s="19">
        <v>99.103139013452903</v>
      </c>
      <c r="O2862" s="19">
        <v>2.2421524663677102</v>
      </c>
      <c r="P2862" s="19">
        <v>60.089686098654703</v>
      </c>
    </row>
    <row r="2863" spans="1:16" ht="14.1" x14ac:dyDescent="0.5">
      <c r="A2863" t="s">
        <v>7807</v>
      </c>
      <c r="B2863" s="17" t="s">
        <v>7307</v>
      </c>
      <c r="C2863" t="s">
        <v>2456</v>
      </c>
      <c r="D2863" t="s">
        <v>7786</v>
      </c>
      <c r="E2863" t="s">
        <v>7787</v>
      </c>
      <c r="F2863" s="18">
        <v>7566.6666699999996</v>
      </c>
      <c r="G2863" s="18">
        <v>172033.33332999999</v>
      </c>
      <c r="H2863" s="18">
        <v>29444.444439999999</v>
      </c>
      <c r="I2863" s="18">
        <v>209044.44443999999</v>
      </c>
      <c r="J2863" s="19">
        <v>3.6200000000000003E-2</v>
      </c>
      <c r="K2863" s="19">
        <v>0.82299999999999995</v>
      </c>
      <c r="L2863" s="19">
        <v>0.1409</v>
      </c>
      <c r="M2863" s="20">
        <v>44</v>
      </c>
      <c r="N2863" s="19">
        <v>50.224215246636803</v>
      </c>
      <c r="O2863" s="19">
        <v>79.372197309417004</v>
      </c>
      <c r="P2863" s="19">
        <v>23.318385650224201</v>
      </c>
    </row>
    <row r="2864" spans="1:16" ht="14.1" x14ac:dyDescent="0.5">
      <c r="A2864" t="s">
        <v>7808</v>
      </c>
      <c r="B2864" s="17" t="s">
        <v>7307</v>
      </c>
      <c r="C2864" t="s">
        <v>2456</v>
      </c>
      <c r="D2864" t="s">
        <v>7332</v>
      </c>
      <c r="E2864" t="s">
        <v>7333</v>
      </c>
      <c r="F2864" s="18">
        <v>5504.7619000000004</v>
      </c>
      <c r="G2864" s="18">
        <v>174523.80952000001</v>
      </c>
      <c r="H2864" s="18">
        <v>30457.14286</v>
      </c>
      <c r="I2864" s="18">
        <v>210485.71429</v>
      </c>
      <c r="J2864" s="19">
        <v>2.6200000000000001E-2</v>
      </c>
      <c r="K2864" s="19">
        <v>0.82909999999999995</v>
      </c>
      <c r="L2864" s="19">
        <v>0.1447</v>
      </c>
      <c r="M2864" s="20">
        <v>44</v>
      </c>
      <c r="N2864" s="19">
        <v>33.632286995515699</v>
      </c>
      <c r="O2864" s="19">
        <v>82.062780269058294</v>
      </c>
      <c r="P2864" s="19">
        <v>25.5605381165919</v>
      </c>
    </row>
    <row r="2865" spans="1:16" ht="14.1" x14ac:dyDescent="0.5">
      <c r="A2865" t="s">
        <v>7809</v>
      </c>
      <c r="B2865" s="17" t="s">
        <v>7307</v>
      </c>
      <c r="C2865" t="s">
        <v>2456</v>
      </c>
      <c r="D2865" t="s">
        <v>7786</v>
      </c>
      <c r="E2865" t="s">
        <v>7787</v>
      </c>
      <c r="F2865" s="18">
        <v>7672.0475800000004</v>
      </c>
      <c r="G2865" s="18">
        <v>177663.5514</v>
      </c>
      <c r="H2865" s="18">
        <v>25335.598979999999</v>
      </c>
      <c r="I2865" s="18">
        <v>210671.19795999999</v>
      </c>
      <c r="J2865" s="19">
        <v>3.6400000000000002E-2</v>
      </c>
      <c r="K2865" s="19">
        <v>0.84330000000000005</v>
      </c>
      <c r="L2865" s="19">
        <v>0.1203</v>
      </c>
      <c r="M2865" s="20">
        <v>45</v>
      </c>
      <c r="N2865" s="19">
        <v>60.267857142857103</v>
      </c>
      <c r="O2865" s="19">
        <v>91.517857142857096</v>
      </c>
      <c r="P2865" s="19">
        <v>10.714285714285699</v>
      </c>
    </row>
    <row r="2866" spans="1:16" ht="14.1" x14ac:dyDescent="0.5">
      <c r="A2866" t="s">
        <v>7810</v>
      </c>
      <c r="B2866" s="17" t="s">
        <v>7307</v>
      </c>
      <c r="C2866" t="s">
        <v>2456</v>
      </c>
      <c r="D2866" t="s">
        <v>6534</v>
      </c>
      <c r="E2866" t="s">
        <v>6535</v>
      </c>
      <c r="F2866" s="18">
        <v>3401.96956</v>
      </c>
      <c r="G2866" s="18">
        <v>165085.04923999999</v>
      </c>
      <c r="H2866" s="18">
        <v>43957.027750000001</v>
      </c>
      <c r="I2866" s="18">
        <v>212444.04655</v>
      </c>
      <c r="J2866" s="19">
        <v>1.6E-2</v>
      </c>
      <c r="K2866" s="19">
        <v>0.77710000000000001</v>
      </c>
      <c r="L2866" s="19">
        <v>0.2069</v>
      </c>
      <c r="M2866" s="20">
        <v>45</v>
      </c>
      <c r="N2866" s="19">
        <v>14.285714285714301</v>
      </c>
      <c r="O2866" s="19">
        <v>45.535714285714299</v>
      </c>
      <c r="P2866" s="19">
        <v>72.321428571428598</v>
      </c>
    </row>
    <row r="2867" spans="1:16" ht="14.1" x14ac:dyDescent="0.5">
      <c r="A2867" t="s">
        <v>7811</v>
      </c>
      <c r="B2867" s="17" t="s">
        <v>7307</v>
      </c>
      <c r="C2867" t="s">
        <v>2456</v>
      </c>
      <c r="D2867" t="s">
        <v>7419</v>
      </c>
      <c r="E2867" t="s">
        <v>7420</v>
      </c>
      <c r="F2867" s="18">
        <v>4480.7777299999998</v>
      </c>
      <c r="G2867" s="18">
        <v>175638.53292</v>
      </c>
      <c r="H2867" s="18">
        <v>36526.734420000001</v>
      </c>
      <c r="I2867" s="18">
        <v>216646.04506999999</v>
      </c>
      <c r="J2867" s="19">
        <v>2.1000000000000001E-2</v>
      </c>
      <c r="K2867" s="19">
        <v>0.81100000000000005</v>
      </c>
      <c r="L2867" s="19">
        <v>0.16900000000000001</v>
      </c>
      <c r="M2867" s="20">
        <v>45</v>
      </c>
      <c r="N2867" s="19">
        <v>24.1071428571429</v>
      </c>
      <c r="O2867" s="19">
        <v>69.196428571428598</v>
      </c>
      <c r="P2867" s="19">
        <v>37.5</v>
      </c>
    </row>
    <row r="2868" spans="1:16" ht="14.1" x14ac:dyDescent="0.5">
      <c r="A2868" t="s">
        <v>7812</v>
      </c>
      <c r="B2868" s="17" t="s">
        <v>7307</v>
      </c>
      <c r="C2868" t="s">
        <v>2456</v>
      </c>
      <c r="D2868" t="s">
        <v>7797</v>
      </c>
      <c r="E2868" t="s">
        <v>7798</v>
      </c>
      <c r="F2868" s="18">
        <v>5882</v>
      </c>
      <c r="G2868" s="18">
        <v>177666</v>
      </c>
      <c r="H2868" s="18">
        <v>35084</v>
      </c>
      <c r="I2868" s="18">
        <v>218632</v>
      </c>
      <c r="J2868" s="19">
        <v>2.69E-2</v>
      </c>
      <c r="K2868" s="19">
        <v>0.81259999999999999</v>
      </c>
      <c r="L2868" s="19">
        <v>0.1605</v>
      </c>
      <c r="M2868" s="20">
        <v>45</v>
      </c>
      <c r="N2868" s="19">
        <v>37.5</v>
      </c>
      <c r="O2868" s="19">
        <v>71.428571428571402</v>
      </c>
      <c r="P2868" s="19">
        <v>29.0178571428571</v>
      </c>
    </row>
    <row r="2869" spans="1:16" ht="14.1" x14ac:dyDescent="0.5">
      <c r="A2869" t="s">
        <v>7813</v>
      </c>
      <c r="B2869" s="17" t="s">
        <v>7307</v>
      </c>
      <c r="C2869" t="s">
        <v>2456</v>
      </c>
      <c r="D2869" t="s">
        <v>7308</v>
      </c>
      <c r="E2869" t="s">
        <v>7309</v>
      </c>
      <c r="F2869" s="18">
        <v>18148.148150000001</v>
      </c>
      <c r="G2869" s="18">
        <v>176790.12346</v>
      </c>
      <c r="H2869" s="18">
        <v>49382.716050000003</v>
      </c>
      <c r="I2869" s="18">
        <v>244320.98765</v>
      </c>
      <c r="J2869" s="19">
        <v>7.4300000000000005E-2</v>
      </c>
      <c r="K2869" s="19">
        <v>0.72360000000000002</v>
      </c>
      <c r="L2869" s="19">
        <v>0.2021</v>
      </c>
      <c r="M2869" s="20">
        <v>45</v>
      </c>
      <c r="N2869" s="19">
        <v>88.392857142857096</v>
      </c>
      <c r="O2869" s="19">
        <v>19.196428571428601</v>
      </c>
      <c r="P2869" s="19">
        <v>68.75</v>
      </c>
    </row>
    <row r="2870" spans="1:16" ht="14.1" x14ac:dyDescent="0.5">
      <c r="A2870" t="s">
        <v>7814</v>
      </c>
      <c r="B2870" s="17" t="s">
        <v>7307</v>
      </c>
      <c r="C2870" t="s">
        <v>2456</v>
      </c>
      <c r="D2870" t="s">
        <v>7815</v>
      </c>
      <c r="E2870" t="s">
        <v>7816</v>
      </c>
      <c r="F2870" s="18">
        <v>13131.48789</v>
      </c>
      <c r="G2870" s="18">
        <v>204861.59169999999</v>
      </c>
      <c r="H2870" s="18">
        <v>28961.937720000002</v>
      </c>
      <c r="I2870" s="18">
        <v>246955.01730000001</v>
      </c>
      <c r="J2870" s="19">
        <v>5.3199999999999997E-2</v>
      </c>
      <c r="K2870" s="19">
        <v>0.8296</v>
      </c>
      <c r="L2870" s="19">
        <v>0.1173</v>
      </c>
      <c r="M2870" s="20">
        <v>45</v>
      </c>
      <c r="N2870" s="19">
        <v>77.232142857142904</v>
      </c>
      <c r="O2870" s="19">
        <v>84.375</v>
      </c>
      <c r="P2870" s="19">
        <v>9.375</v>
      </c>
    </row>
    <row r="2871" spans="1:16" ht="14.1" x14ac:dyDescent="0.5">
      <c r="A2871" t="s">
        <v>7817</v>
      </c>
      <c r="B2871" s="17" t="s">
        <v>7307</v>
      </c>
      <c r="C2871" t="s">
        <v>2456</v>
      </c>
      <c r="D2871" t="s">
        <v>7818</v>
      </c>
      <c r="E2871" t="s">
        <v>7819</v>
      </c>
      <c r="F2871" s="18">
        <v>10120</v>
      </c>
      <c r="G2871" s="18">
        <v>213986.66667000001</v>
      </c>
      <c r="H2871" s="18">
        <v>45706.666669999999</v>
      </c>
      <c r="I2871" s="18">
        <v>269813.33332999999</v>
      </c>
      <c r="J2871" s="19">
        <v>3.7499999999999999E-2</v>
      </c>
      <c r="K2871" s="19">
        <v>0.79310000000000003</v>
      </c>
      <c r="L2871" s="19">
        <v>0.1694</v>
      </c>
      <c r="M2871" s="20">
        <v>45</v>
      </c>
      <c r="N2871" s="19">
        <v>62.5</v>
      </c>
      <c r="O2871" s="19">
        <v>54.017857142857103</v>
      </c>
      <c r="P2871" s="19">
        <v>38.392857142857103</v>
      </c>
    </row>
    <row r="2872" spans="1:16" ht="14.1" x14ac:dyDescent="0.5">
      <c r="A2872" t="s">
        <v>7820</v>
      </c>
      <c r="B2872" s="17" t="s">
        <v>7307</v>
      </c>
      <c r="C2872" t="s">
        <v>2456</v>
      </c>
      <c r="D2872" t="s">
        <v>7818</v>
      </c>
      <c r="E2872" t="s">
        <v>7819</v>
      </c>
      <c r="F2872" s="18">
        <v>15978.94737</v>
      </c>
      <c r="G2872" s="18">
        <v>217894.73684</v>
      </c>
      <c r="H2872" s="18">
        <v>53368.421049999997</v>
      </c>
      <c r="I2872" s="18">
        <v>287242.10525999998</v>
      </c>
      <c r="J2872" s="19">
        <v>5.5599999999999997E-2</v>
      </c>
      <c r="K2872" s="19">
        <v>0.75860000000000005</v>
      </c>
      <c r="L2872" s="19">
        <v>0.18579999999999999</v>
      </c>
      <c r="M2872" s="20">
        <v>46</v>
      </c>
      <c r="N2872" s="19">
        <v>78.475336322870007</v>
      </c>
      <c r="O2872" s="19">
        <v>30.044843049327401</v>
      </c>
      <c r="P2872" s="19">
        <v>56.9506726457399</v>
      </c>
    </row>
    <row r="2873" spans="1:16" ht="14.1" x14ac:dyDescent="0.5">
      <c r="A2873" t="s">
        <v>7821</v>
      </c>
      <c r="B2873" s="17" t="s">
        <v>7307</v>
      </c>
      <c r="C2873" t="s">
        <v>2456</v>
      </c>
      <c r="D2873" t="s">
        <v>7822</v>
      </c>
      <c r="E2873" t="s">
        <v>7823</v>
      </c>
      <c r="F2873" s="18">
        <v>7682.3708200000001</v>
      </c>
      <c r="G2873" s="18">
        <v>224977.20365000001</v>
      </c>
      <c r="H2873" s="18">
        <v>57279.635260000003</v>
      </c>
      <c r="I2873" s="18">
        <v>289939.20973</v>
      </c>
      <c r="J2873" s="19">
        <v>2.6499999999999999E-2</v>
      </c>
      <c r="K2873" s="19">
        <v>0.77590000000000003</v>
      </c>
      <c r="L2873" s="19">
        <v>0.1976</v>
      </c>
      <c r="M2873" s="20">
        <v>46</v>
      </c>
      <c r="N2873" s="19">
        <v>41.2556053811659</v>
      </c>
      <c r="O2873" s="19">
        <v>39.910313901345297</v>
      </c>
      <c r="P2873" s="19">
        <v>68.161434977578494</v>
      </c>
    </row>
    <row r="2874" spans="1:16" ht="14.1" x14ac:dyDescent="0.5">
      <c r="A2874" t="s">
        <v>7824</v>
      </c>
      <c r="B2874" s="17" t="s">
        <v>7307</v>
      </c>
      <c r="C2874" t="s">
        <v>2456</v>
      </c>
      <c r="D2874" t="s">
        <v>7419</v>
      </c>
      <c r="E2874" t="s">
        <v>7420</v>
      </c>
      <c r="F2874" s="18">
        <v>4673.8072099999999</v>
      </c>
      <c r="G2874" s="18">
        <v>244897.76047000001</v>
      </c>
      <c r="H2874" s="18">
        <v>50204.479070000001</v>
      </c>
      <c r="I2874" s="18">
        <v>299776.04674000002</v>
      </c>
      <c r="J2874" s="19">
        <v>1.6E-2</v>
      </c>
      <c r="K2874" s="19">
        <v>0.81699999999999995</v>
      </c>
      <c r="L2874" s="19">
        <v>0.16700000000000001</v>
      </c>
      <c r="M2874" s="20">
        <v>46</v>
      </c>
      <c r="N2874" s="19">
        <v>23.766816143497799</v>
      </c>
      <c r="O2874" s="19">
        <v>71.748878923766796</v>
      </c>
      <c r="P2874" s="19">
        <v>37.668161434977598</v>
      </c>
    </row>
    <row r="2875" spans="1:16" ht="14.1" x14ac:dyDescent="0.5">
      <c r="A2875" t="s">
        <v>7825</v>
      </c>
      <c r="B2875" s="17" t="s">
        <v>7307</v>
      </c>
      <c r="C2875" t="s">
        <v>2456</v>
      </c>
      <c r="D2875" t="s">
        <v>7822</v>
      </c>
      <c r="E2875" t="s">
        <v>7823</v>
      </c>
      <c r="F2875" s="18">
        <v>6522.1489199999996</v>
      </c>
      <c r="G2875" s="18">
        <v>312101.79076</v>
      </c>
      <c r="H2875" s="18">
        <v>55032.98775</v>
      </c>
      <c r="I2875" s="18">
        <v>373656.92742999998</v>
      </c>
      <c r="J2875" s="19">
        <v>1.7500000000000002E-2</v>
      </c>
      <c r="K2875" s="19">
        <v>0.83530000000000004</v>
      </c>
      <c r="L2875" s="19">
        <v>0.14729999999999999</v>
      </c>
      <c r="M2875" s="20">
        <v>47</v>
      </c>
      <c r="N2875" s="19">
        <v>29.147982062780301</v>
      </c>
      <c r="O2875" s="19">
        <v>84.304932735425993</v>
      </c>
      <c r="P2875" s="19">
        <v>23.766816143497799</v>
      </c>
    </row>
    <row r="2876" spans="1:16" ht="14.1" x14ac:dyDescent="0.5">
      <c r="A2876" t="s">
        <v>7826</v>
      </c>
      <c r="B2876" s="17" t="s">
        <v>7307</v>
      </c>
      <c r="C2876" t="s">
        <v>2456</v>
      </c>
      <c r="D2876" t="s">
        <v>7419</v>
      </c>
      <c r="E2876" t="s">
        <v>7420</v>
      </c>
      <c r="F2876" s="18">
        <v>5990.6759899999997</v>
      </c>
      <c r="G2876" s="18">
        <v>316025.64103</v>
      </c>
      <c r="H2876" s="18">
        <v>60314.685310000001</v>
      </c>
      <c r="I2876" s="18">
        <v>382331.00232999999</v>
      </c>
      <c r="J2876" s="19">
        <v>1.6E-2</v>
      </c>
      <c r="K2876" s="19">
        <v>0.82699999999999996</v>
      </c>
      <c r="L2876" s="19">
        <v>0.158</v>
      </c>
      <c r="M2876" s="20">
        <v>47</v>
      </c>
      <c r="N2876" s="19">
        <v>25.112107623318401</v>
      </c>
      <c r="O2876" s="19">
        <v>76.233183856502194</v>
      </c>
      <c r="P2876" s="19">
        <v>33.1838565022422</v>
      </c>
    </row>
    <row r="2877" spans="1:16" ht="14.1" x14ac:dyDescent="0.5">
      <c r="A2877" t="s">
        <v>7827</v>
      </c>
      <c r="B2877" s="17" t="s">
        <v>7307</v>
      </c>
      <c r="C2877" t="s">
        <v>2456</v>
      </c>
      <c r="D2877" t="s">
        <v>7804</v>
      </c>
      <c r="E2877" t="s">
        <v>7805</v>
      </c>
      <c r="F2877" s="18">
        <v>7117.6470600000002</v>
      </c>
      <c r="G2877" s="18">
        <v>351581.69935000001</v>
      </c>
      <c r="H2877" s="18">
        <v>62019.607839999997</v>
      </c>
      <c r="I2877" s="18">
        <v>420718.95425000001</v>
      </c>
      <c r="J2877" s="19">
        <v>1.6899999999999998E-2</v>
      </c>
      <c r="K2877" s="19">
        <v>0.8357</v>
      </c>
      <c r="L2877" s="19">
        <v>0.1474</v>
      </c>
      <c r="M2877" s="20">
        <v>47</v>
      </c>
      <c r="N2877" s="19">
        <v>28.251121076233201</v>
      </c>
      <c r="O2877" s="19">
        <v>84.753363228699598</v>
      </c>
      <c r="P2877" s="19">
        <v>24.215246636771301</v>
      </c>
    </row>
    <row r="2878" spans="1:16" ht="14.1" x14ac:dyDescent="0.5">
      <c r="A2878" t="s">
        <v>7828</v>
      </c>
      <c r="B2878" s="17" t="s">
        <v>7829</v>
      </c>
      <c r="C2878" t="s">
        <v>2456</v>
      </c>
      <c r="D2878" t="s">
        <v>4951</v>
      </c>
      <c r="E2878" t="s">
        <v>4952</v>
      </c>
      <c r="F2878" s="18">
        <v>179.41249999999999</v>
      </c>
      <c r="G2878" s="18">
        <v>339.21249999999998</v>
      </c>
      <c r="H2878" s="18">
        <v>77.625</v>
      </c>
      <c r="I2878" s="18">
        <v>596.25</v>
      </c>
      <c r="J2878" s="19">
        <v>0.3009</v>
      </c>
      <c r="K2878" s="19">
        <v>0.56889999999999996</v>
      </c>
      <c r="L2878" s="19">
        <v>0.13020000000000001</v>
      </c>
      <c r="M2878" s="20">
        <v>30</v>
      </c>
      <c r="N2878" s="19">
        <v>69.642857142857096</v>
      </c>
      <c r="O2878" s="19">
        <v>71.875</v>
      </c>
      <c r="P2878" s="19">
        <v>10.2678571428571</v>
      </c>
    </row>
    <row r="2879" spans="1:16" ht="14.1" x14ac:dyDescent="0.5">
      <c r="A2879" t="s">
        <v>7830</v>
      </c>
      <c r="B2879" s="17" t="s">
        <v>7829</v>
      </c>
      <c r="C2879" t="s">
        <v>2456</v>
      </c>
      <c r="D2879" t="s">
        <v>4951</v>
      </c>
      <c r="E2879" t="s">
        <v>4952</v>
      </c>
      <c r="F2879" s="18">
        <v>174.59302</v>
      </c>
      <c r="G2879" s="18">
        <v>349.91860000000003</v>
      </c>
      <c r="H2879" s="18">
        <v>81.302329999999998</v>
      </c>
      <c r="I2879" s="18">
        <v>605.81394999999998</v>
      </c>
      <c r="J2879" s="19">
        <v>0.28820000000000001</v>
      </c>
      <c r="K2879" s="19">
        <v>0.5776</v>
      </c>
      <c r="L2879" s="19">
        <v>0.13420000000000001</v>
      </c>
      <c r="M2879" s="20">
        <v>30</v>
      </c>
      <c r="N2879" s="19">
        <v>66.071428571428598</v>
      </c>
      <c r="O2879" s="19">
        <v>73.660714285714306</v>
      </c>
      <c r="P2879" s="19">
        <v>12.0535714285714</v>
      </c>
    </row>
    <row r="2880" spans="1:16" ht="14.1" x14ac:dyDescent="0.5">
      <c r="A2880" t="s">
        <v>7831</v>
      </c>
      <c r="B2880" s="17" t="s">
        <v>7829</v>
      </c>
      <c r="C2880" t="s">
        <v>2456</v>
      </c>
      <c r="D2880" t="s">
        <v>4951</v>
      </c>
      <c r="E2880" t="s">
        <v>4952</v>
      </c>
      <c r="F2880" s="18">
        <v>247.35384999999999</v>
      </c>
      <c r="G2880" s="18">
        <v>513.67692</v>
      </c>
      <c r="H2880" s="18">
        <v>120.50769</v>
      </c>
      <c r="I2880" s="18">
        <v>881.53845999999999</v>
      </c>
      <c r="J2880" s="19">
        <v>0.28060000000000002</v>
      </c>
      <c r="K2880" s="19">
        <v>0.5827</v>
      </c>
      <c r="L2880" s="19">
        <v>0.13669999999999999</v>
      </c>
      <c r="M2880" s="20">
        <v>30</v>
      </c>
      <c r="N2880" s="19">
        <v>63.839285714285701</v>
      </c>
      <c r="O2880" s="19">
        <v>76.339285714285694</v>
      </c>
      <c r="P2880" s="19">
        <v>12.5</v>
      </c>
    </row>
    <row r="2881" spans="1:16" ht="14.1" x14ac:dyDescent="0.5">
      <c r="A2881" t="s">
        <v>7832</v>
      </c>
      <c r="B2881" s="17" t="s">
        <v>7829</v>
      </c>
      <c r="C2881" t="s">
        <v>2456</v>
      </c>
      <c r="D2881" t="s">
        <v>4951</v>
      </c>
      <c r="E2881" t="s">
        <v>4952</v>
      </c>
      <c r="F2881" s="18">
        <v>358.65</v>
      </c>
      <c r="G2881" s="18">
        <v>762.45</v>
      </c>
      <c r="H2881" s="18">
        <v>180.23333</v>
      </c>
      <c r="I2881" s="18">
        <v>1301.3333299999999</v>
      </c>
      <c r="J2881" s="19">
        <v>0.27560000000000001</v>
      </c>
      <c r="K2881" s="19">
        <v>0.58589999999999998</v>
      </c>
      <c r="L2881" s="19">
        <v>0.13850000000000001</v>
      </c>
      <c r="M2881" s="20">
        <v>31</v>
      </c>
      <c r="N2881" s="19">
        <v>88.3408071748879</v>
      </c>
      <c r="O2881" s="19">
        <v>43.946188340807197</v>
      </c>
      <c r="P2881" s="19">
        <v>11.6591928251121</v>
      </c>
    </row>
    <row r="2882" spans="1:16" ht="14.1" x14ac:dyDescent="0.5">
      <c r="A2882" t="s">
        <v>7833</v>
      </c>
      <c r="B2882" s="17" t="s">
        <v>7829</v>
      </c>
      <c r="C2882" t="s">
        <v>2456</v>
      </c>
      <c r="D2882" t="s">
        <v>4951</v>
      </c>
      <c r="E2882" t="s">
        <v>4952</v>
      </c>
      <c r="F2882" s="18">
        <v>977.17241000000001</v>
      </c>
      <c r="G2882" s="18">
        <v>2240.9827599999999</v>
      </c>
      <c r="H2882" s="18">
        <v>538.74138000000005</v>
      </c>
      <c r="I2882" s="18">
        <v>3756.8965499999999</v>
      </c>
      <c r="J2882" s="19">
        <v>0.2601</v>
      </c>
      <c r="K2882" s="19">
        <v>0.59650000000000003</v>
      </c>
      <c r="L2882" s="19">
        <v>0.1434</v>
      </c>
      <c r="M2882" s="20">
        <v>32</v>
      </c>
      <c r="N2882" s="19">
        <v>87.892376681614394</v>
      </c>
      <c r="O2882" s="19">
        <v>26.457399103139</v>
      </c>
      <c r="P2882" s="19">
        <v>14.349775784753399</v>
      </c>
    </row>
    <row r="2883" spans="1:16" ht="14.1" x14ac:dyDescent="0.5">
      <c r="A2883" t="s">
        <v>7834</v>
      </c>
      <c r="B2883" s="17" t="s">
        <v>7829</v>
      </c>
      <c r="C2883" t="s">
        <v>2456</v>
      </c>
      <c r="D2883" t="s">
        <v>4951</v>
      </c>
      <c r="E2883" t="s">
        <v>4952</v>
      </c>
      <c r="F2883" s="18">
        <v>2154.65</v>
      </c>
      <c r="G2883" s="18">
        <v>6399.8</v>
      </c>
      <c r="H2883" s="18">
        <v>1633.05</v>
      </c>
      <c r="I2883" s="18">
        <v>10187.5</v>
      </c>
      <c r="J2883" s="19">
        <v>0.21149999999999999</v>
      </c>
      <c r="K2883" s="19">
        <v>0.62819999999999998</v>
      </c>
      <c r="L2883" s="19">
        <v>0.1603</v>
      </c>
      <c r="M2883" s="20">
        <v>33</v>
      </c>
      <c r="N2883" s="19">
        <v>86.607142857142904</v>
      </c>
      <c r="O2883" s="19">
        <v>36.607142857142897</v>
      </c>
      <c r="P2883" s="19">
        <v>19.6428571428571</v>
      </c>
    </row>
    <row r="2884" spans="1:16" ht="14.1" x14ac:dyDescent="0.5">
      <c r="A2884" t="s">
        <v>7835</v>
      </c>
      <c r="B2884" s="17" t="s">
        <v>7829</v>
      </c>
      <c r="C2884" t="s">
        <v>2456</v>
      </c>
      <c r="D2884" t="s">
        <v>4951</v>
      </c>
      <c r="E2884" t="s">
        <v>4952</v>
      </c>
      <c r="F2884" s="18">
        <v>2777.5</v>
      </c>
      <c r="G2884" s="18">
        <v>8513.0882399999991</v>
      </c>
      <c r="H2884" s="18">
        <v>2185.8823499999999</v>
      </c>
      <c r="I2884" s="18">
        <v>13476.470590000001</v>
      </c>
      <c r="J2884" s="19">
        <v>0.20610000000000001</v>
      </c>
      <c r="K2884" s="19">
        <v>0.63170000000000004</v>
      </c>
      <c r="L2884" s="19">
        <v>0.16220000000000001</v>
      </c>
      <c r="M2884" s="20">
        <v>33</v>
      </c>
      <c r="N2884" s="19">
        <v>84.821428571428598</v>
      </c>
      <c r="O2884" s="19">
        <v>38.839285714285701</v>
      </c>
      <c r="P2884" s="19">
        <v>20.535714285714299</v>
      </c>
    </row>
    <row r="2885" spans="1:16" ht="14.1" x14ac:dyDescent="0.5">
      <c r="A2885" t="s">
        <v>7836</v>
      </c>
      <c r="B2885" s="17" t="s">
        <v>7829</v>
      </c>
      <c r="C2885" t="s">
        <v>2456</v>
      </c>
      <c r="D2885" t="s">
        <v>4951</v>
      </c>
      <c r="E2885" t="s">
        <v>4952</v>
      </c>
      <c r="F2885" s="18">
        <v>2882.6666700000001</v>
      </c>
      <c r="G2885" s="18">
        <v>9171.75</v>
      </c>
      <c r="H2885" s="18">
        <v>2373.3611099999998</v>
      </c>
      <c r="I2885" s="18">
        <v>14427.77778</v>
      </c>
      <c r="J2885" s="19">
        <v>0.19980000000000001</v>
      </c>
      <c r="K2885" s="19">
        <v>0.63570000000000004</v>
      </c>
      <c r="L2885" s="19">
        <v>0.16450000000000001</v>
      </c>
      <c r="M2885" s="20">
        <v>34</v>
      </c>
      <c r="N2885" s="19">
        <v>94.170403587444</v>
      </c>
      <c r="O2885" s="19">
        <v>23.318385650224201</v>
      </c>
      <c r="P2885" s="19">
        <v>22.869955156950699</v>
      </c>
    </row>
    <row r="2886" spans="1:16" ht="14.1" x14ac:dyDescent="0.5">
      <c r="A2886" t="s">
        <v>7837</v>
      </c>
      <c r="B2886" s="17" t="s">
        <v>7829</v>
      </c>
      <c r="C2886" t="s">
        <v>2456</v>
      </c>
      <c r="D2886" t="s">
        <v>4951</v>
      </c>
      <c r="E2886" t="s">
        <v>4952</v>
      </c>
      <c r="F2886" s="18">
        <v>4669.4333299999998</v>
      </c>
      <c r="G2886" s="18">
        <v>17156.533329999998</v>
      </c>
      <c r="H2886" s="18">
        <v>4404.0333300000002</v>
      </c>
      <c r="I2886" s="18">
        <v>26230</v>
      </c>
      <c r="J2886" s="19">
        <v>0.17799999999999999</v>
      </c>
      <c r="K2886" s="19">
        <v>0.65410000000000001</v>
      </c>
      <c r="L2886" s="19">
        <v>0.16789999999999999</v>
      </c>
      <c r="M2886" s="20">
        <v>35</v>
      </c>
      <c r="N2886" s="19">
        <v>88.3408071748879</v>
      </c>
      <c r="O2886" s="19">
        <v>28.699551569506699</v>
      </c>
      <c r="P2886" s="19">
        <v>26.457399103139</v>
      </c>
    </row>
    <row r="2887" spans="1:16" ht="14.1" x14ac:dyDescent="0.5">
      <c r="A2887" t="s">
        <v>7838</v>
      </c>
      <c r="B2887" s="17" t="s">
        <v>7829</v>
      </c>
      <c r="C2887" t="s">
        <v>2456</v>
      </c>
      <c r="D2887" t="s">
        <v>7419</v>
      </c>
      <c r="E2887" t="s">
        <v>7420</v>
      </c>
      <c r="F2887" s="18">
        <v>3829.2104399999998</v>
      </c>
      <c r="G2887" s="18">
        <v>22710.94544</v>
      </c>
      <c r="H2887" s="18">
        <v>5218.5699800000002</v>
      </c>
      <c r="I2887" s="18">
        <v>31758.725859999999</v>
      </c>
      <c r="J2887" s="19">
        <v>0.121</v>
      </c>
      <c r="K2887" s="19">
        <v>0.71499999999999997</v>
      </c>
      <c r="L2887" s="19">
        <v>0.16400000000000001</v>
      </c>
      <c r="M2887" s="20">
        <v>36</v>
      </c>
      <c r="N2887" s="19">
        <v>69.642857142857096</v>
      </c>
      <c r="O2887" s="19">
        <v>56.696428571428598</v>
      </c>
      <c r="P2887" s="19">
        <v>20.9821428571429</v>
      </c>
    </row>
    <row r="2888" spans="1:16" ht="14.1" x14ac:dyDescent="0.5">
      <c r="A2888" t="s">
        <v>7839</v>
      </c>
      <c r="B2888" s="17" t="s">
        <v>7829</v>
      </c>
      <c r="C2888" t="s">
        <v>2456</v>
      </c>
      <c r="D2888" t="s">
        <v>7419</v>
      </c>
      <c r="E2888" t="s">
        <v>7420</v>
      </c>
      <c r="F2888" s="18">
        <v>5520.52052</v>
      </c>
      <c r="G2888" s="18">
        <v>24694.69469</v>
      </c>
      <c r="H2888" s="18">
        <v>7617.61762</v>
      </c>
      <c r="I2888" s="18">
        <v>37832.832829999999</v>
      </c>
      <c r="J2888" s="19">
        <v>0.14599999999999999</v>
      </c>
      <c r="K2888" s="19">
        <v>0.65300000000000002</v>
      </c>
      <c r="L2888" s="19">
        <v>0.20100000000000001</v>
      </c>
      <c r="M2888" s="20">
        <v>37</v>
      </c>
      <c r="N2888" s="19">
        <v>88.3408071748879</v>
      </c>
      <c r="O2888" s="19">
        <v>14.7982062780269</v>
      </c>
      <c r="P2888" s="19">
        <v>55.156950672645699</v>
      </c>
    </row>
    <row r="2889" spans="1:16" ht="14.1" x14ac:dyDescent="0.5">
      <c r="A2889" t="s">
        <v>7840</v>
      </c>
      <c r="B2889" s="17" t="s">
        <v>7829</v>
      </c>
      <c r="C2889" t="s">
        <v>2456</v>
      </c>
      <c r="D2889" t="s">
        <v>7841</v>
      </c>
      <c r="E2889" t="s">
        <v>7842</v>
      </c>
      <c r="F2889" s="18">
        <v>6452.8598400000001</v>
      </c>
      <c r="G2889" s="18">
        <v>23894.091769999999</v>
      </c>
      <c r="H2889" s="18">
        <v>8449.4028899999994</v>
      </c>
      <c r="I2889" s="18">
        <v>38796.354489999998</v>
      </c>
      <c r="J2889" s="19">
        <v>0.1663</v>
      </c>
      <c r="K2889" s="19">
        <v>0.6159</v>
      </c>
      <c r="L2889" s="19">
        <v>0.21779999999999999</v>
      </c>
      <c r="M2889" s="20">
        <v>37</v>
      </c>
      <c r="N2889" s="19">
        <v>94.618834080717505</v>
      </c>
      <c r="O2889" s="19">
        <v>7.1748878923766801</v>
      </c>
      <c r="P2889" s="19">
        <v>71.300448430493304</v>
      </c>
    </row>
    <row r="2890" spans="1:16" ht="14.1" x14ac:dyDescent="0.5">
      <c r="A2890" t="s">
        <v>7843</v>
      </c>
      <c r="B2890" s="17" t="s">
        <v>7829</v>
      </c>
      <c r="C2890" t="s">
        <v>2456</v>
      </c>
      <c r="D2890" t="s">
        <v>7419</v>
      </c>
      <c r="E2890" t="s">
        <v>7420</v>
      </c>
      <c r="F2890" s="18">
        <v>6631.0496499999999</v>
      </c>
      <c r="G2890" s="18">
        <v>23896.920180000001</v>
      </c>
      <c r="H2890" s="18">
        <v>8450.6599600000009</v>
      </c>
      <c r="I2890" s="18">
        <v>38978.629789999999</v>
      </c>
      <c r="J2890" s="19">
        <v>0.17</v>
      </c>
      <c r="K2890" s="19">
        <v>0.61299999999999999</v>
      </c>
      <c r="L2890" s="19">
        <v>0.217</v>
      </c>
      <c r="M2890" s="20">
        <v>37</v>
      </c>
      <c r="N2890" s="19">
        <v>95.067264573990997</v>
      </c>
      <c r="O2890" s="19">
        <v>6.2780269058296003</v>
      </c>
      <c r="P2890" s="19">
        <v>69.506726457399097</v>
      </c>
    </row>
    <row r="2891" spans="1:16" ht="14.1" x14ac:dyDescent="0.5">
      <c r="A2891" t="s">
        <v>7844</v>
      </c>
      <c r="B2891" s="17" t="s">
        <v>7829</v>
      </c>
      <c r="C2891" t="s">
        <v>2456</v>
      </c>
      <c r="D2891" t="s">
        <v>7845</v>
      </c>
      <c r="E2891" t="s">
        <v>7846</v>
      </c>
      <c r="F2891" s="18">
        <v>8539.6825399999998</v>
      </c>
      <c r="G2891" s="18">
        <v>28042.32804</v>
      </c>
      <c r="H2891" s="18">
        <v>6222.2222199999997</v>
      </c>
      <c r="I2891" s="18">
        <v>42804.232799999998</v>
      </c>
      <c r="J2891" s="19">
        <v>0.19950000000000001</v>
      </c>
      <c r="K2891" s="19">
        <v>0.65510000000000002</v>
      </c>
      <c r="L2891" s="19">
        <v>0.1454</v>
      </c>
      <c r="M2891" s="20">
        <v>37</v>
      </c>
      <c r="N2891" s="19">
        <v>98.206278026905807</v>
      </c>
      <c r="O2891" s="19">
        <v>15.695067264574</v>
      </c>
      <c r="P2891" s="19">
        <v>14.349775784753399</v>
      </c>
    </row>
    <row r="2892" spans="1:16" ht="14.1" x14ac:dyDescent="0.5">
      <c r="A2892" t="s">
        <v>7847</v>
      </c>
      <c r="B2892" s="17" t="s">
        <v>7829</v>
      </c>
      <c r="C2892" t="s">
        <v>2456</v>
      </c>
      <c r="D2892" t="s">
        <v>7419</v>
      </c>
      <c r="E2892" t="s">
        <v>7420</v>
      </c>
      <c r="F2892" s="18">
        <v>5827.5862100000004</v>
      </c>
      <c r="G2892" s="18">
        <v>42922.413789999999</v>
      </c>
      <c r="H2892" s="18">
        <v>8120.68966</v>
      </c>
      <c r="I2892" s="18">
        <v>56870.689659999996</v>
      </c>
      <c r="J2892" s="19">
        <v>0.10199999999999999</v>
      </c>
      <c r="K2892" s="19">
        <v>0.755</v>
      </c>
      <c r="L2892" s="19">
        <v>0.14299999999999999</v>
      </c>
      <c r="M2892" s="20">
        <v>39</v>
      </c>
      <c r="N2892" s="19">
        <v>83.035714285714306</v>
      </c>
      <c r="O2892" s="19">
        <v>52.678571428571402</v>
      </c>
      <c r="P2892" s="19">
        <v>15.1785714285714</v>
      </c>
    </row>
    <row r="2893" spans="1:16" ht="14.1" x14ac:dyDescent="0.5">
      <c r="A2893" t="s">
        <v>7848</v>
      </c>
      <c r="B2893" s="17" t="s">
        <v>7829</v>
      </c>
      <c r="C2893" t="s">
        <v>2456</v>
      </c>
      <c r="D2893" t="s">
        <v>7419</v>
      </c>
      <c r="E2893" t="s">
        <v>7420</v>
      </c>
      <c r="F2893" s="18">
        <v>9022.2222199999997</v>
      </c>
      <c r="G2893" s="18">
        <v>42970.370369999997</v>
      </c>
      <c r="H2893" s="18">
        <v>8888.8888900000002</v>
      </c>
      <c r="I2893" s="18">
        <v>60881.481480000002</v>
      </c>
      <c r="J2893" s="19">
        <v>0.14799999999999999</v>
      </c>
      <c r="K2893" s="19">
        <v>0.70599999999999996</v>
      </c>
      <c r="L2893" s="19">
        <v>0.14599999999999999</v>
      </c>
      <c r="M2893" s="20">
        <v>39</v>
      </c>
      <c r="N2893" s="19">
        <v>94.642857142857096</v>
      </c>
      <c r="O2893" s="19">
        <v>30.3571428571429</v>
      </c>
      <c r="P2893" s="19">
        <v>17.410714285714299</v>
      </c>
    </row>
    <row r="2894" spans="1:16" ht="14.1" x14ac:dyDescent="0.5">
      <c r="A2894" t="s">
        <v>7849</v>
      </c>
      <c r="B2894" s="17" t="s">
        <v>7829</v>
      </c>
      <c r="C2894" t="s">
        <v>2456</v>
      </c>
      <c r="D2894" t="s">
        <v>7419</v>
      </c>
      <c r="E2894" t="s">
        <v>7420</v>
      </c>
      <c r="F2894" s="18">
        <v>5982.6086999999998</v>
      </c>
      <c r="G2894" s="18">
        <v>63252.173909999998</v>
      </c>
      <c r="H2894" s="18">
        <v>9368.1159399999997</v>
      </c>
      <c r="I2894" s="18">
        <v>78602.898549999998</v>
      </c>
      <c r="J2894" s="19">
        <v>7.5999999999999998E-2</v>
      </c>
      <c r="K2894" s="19">
        <v>0.80500000000000005</v>
      </c>
      <c r="L2894" s="19">
        <v>0.11899999999999999</v>
      </c>
      <c r="M2894" s="20">
        <v>40</v>
      </c>
      <c r="N2894" s="19">
        <v>70.403587443946194</v>
      </c>
      <c r="O2894" s="19">
        <v>80.269058295964101</v>
      </c>
      <c r="P2894" s="19">
        <v>6.7264573991031398</v>
      </c>
    </row>
    <row r="2895" spans="1:16" ht="14.1" x14ac:dyDescent="0.5">
      <c r="A2895" t="s">
        <v>7850</v>
      </c>
      <c r="B2895" s="17" t="s">
        <v>7829</v>
      </c>
      <c r="C2895" t="s">
        <v>2456</v>
      </c>
      <c r="D2895" t="s">
        <v>7419</v>
      </c>
      <c r="E2895" t="s">
        <v>7420</v>
      </c>
      <c r="F2895" s="18">
        <v>7224.3589700000002</v>
      </c>
      <c r="G2895" s="18">
        <v>63814.102559999999</v>
      </c>
      <c r="H2895" s="18">
        <v>11826.92308</v>
      </c>
      <c r="I2895" s="18">
        <v>82865.384619999997</v>
      </c>
      <c r="J2895" s="19">
        <v>8.6999999999999994E-2</v>
      </c>
      <c r="K2895" s="19">
        <v>0.77</v>
      </c>
      <c r="L2895" s="19">
        <v>0.14299999999999999</v>
      </c>
      <c r="M2895" s="20">
        <v>40</v>
      </c>
      <c r="N2895" s="19">
        <v>86.098654708520201</v>
      </c>
      <c r="O2895" s="19">
        <v>60.538116591928301</v>
      </c>
      <c r="P2895" s="19">
        <v>14.7982062780269</v>
      </c>
    </row>
    <row r="2896" spans="1:16" ht="14.1" x14ac:dyDescent="0.5">
      <c r="A2896" t="s">
        <v>7851</v>
      </c>
      <c r="B2896" s="17" t="s">
        <v>7829</v>
      </c>
      <c r="C2896" t="s">
        <v>2456</v>
      </c>
      <c r="D2896" t="s">
        <v>7419</v>
      </c>
      <c r="E2896" t="s">
        <v>7420</v>
      </c>
      <c r="F2896" s="18">
        <v>8227.1062299999994</v>
      </c>
      <c r="G2896" s="18">
        <v>73369.963369999998</v>
      </c>
      <c r="H2896" s="18">
        <v>11670.329669999999</v>
      </c>
      <c r="I2896" s="18">
        <v>93267.399269999994</v>
      </c>
      <c r="J2896" s="19">
        <v>8.7999999999999995E-2</v>
      </c>
      <c r="K2896" s="19">
        <v>0.78700000000000003</v>
      </c>
      <c r="L2896" s="19">
        <v>0.125</v>
      </c>
      <c r="M2896" s="20">
        <v>41</v>
      </c>
      <c r="N2896" s="19">
        <v>87.892376681614394</v>
      </c>
      <c r="O2896" s="19">
        <v>66.816143497757807</v>
      </c>
      <c r="P2896" s="19">
        <v>8.0717488789237706</v>
      </c>
    </row>
    <row r="2897" spans="1:16" ht="14.1" x14ac:dyDescent="0.5">
      <c r="A2897" t="s">
        <v>7852</v>
      </c>
      <c r="B2897" s="17" t="s">
        <v>7829</v>
      </c>
      <c r="C2897" t="s">
        <v>2456</v>
      </c>
      <c r="D2897" t="s">
        <v>7845</v>
      </c>
      <c r="E2897" t="s">
        <v>7846</v>
      </c>
      <c r="F2897" s="18">
        <v>15500</v>
      </c>
      <c r="G2897" s="18">
        <v>79451.388890000002</v>
      </c>
      <c r="H2897" s="18">
        <v>16534.72222</v>
      </c>
      <c r="I2897" s="18">
        <v>111486.11111</v>
      </c>
      <c r="J2897" s="19">
        <v>0.13900000000000001</v>
      </c>
      <c r="K2897" s="19">
        <v>0.7127</v>
      </c>
      <c r="L2897" s="19">
        <v>0.14829999999999999</v>
      </c>
      <c r="M2897" s="20">
        <v>42</v>
      </c>
      <c r="N2897" s="19">
        <v>99.553571428571402</v>
      </c>
      <c r="O2897" s="19">
        <v>16.964285714285701</v>
      </c>
      <c r="P2897" s="19">
        <v>25</v>
      </c>
    </row>
    <row r="2898" spans="1:16" ht="14.1" x14ac:dyDescent="0.5">
      <c r="A2898" t="s">
        <v>7853</v>
      </c>
      <c r="B2898" s="17" t="s">
        <v>7829</v>
      </c>
      <c r="C2898" t="s">
        <v>2456</v>
      </c>
      <c r="D2898" t="s">
        <v>7419</v>
      </c>
      <c r="E2898" t="s">
        <v>7420</v>
      </c>
      <c r="F2898" s="18">
        <v>9383.0845800000006</v>
      </c>
      <c r="G2898" s="18">
        <v>90218.905469999998</v>
      </c>
      <c r="H2898" s="18">
        <v>13393.034830000001</v>
      </c>
      <c r="I2898" s="18">
        <v>112995.02488</v>
      </c>
      <c r="J2898" s="19">
        <v>8.3000000000000004E-2</v>
      </c>
      <c r="K2898" s="19">
        <v>0.79800000000000004</v>
      </c>
      <c r="L2898" s="19">
        <v>0.11899999999999999</v>
      </c>
      <c r="M2898" s="20">
        <v>42</v>
      </c>
      <c r="N2898" s="19">
        <v>83.928571428571402</v>
      </c>
      <c r="O2898" s="19">
        <v>68.303571428571402</v>
      </c>
      <c r="P2898" s="19">
        <v>9.375</v>
      </c>
    </row>
    <row r="2899" spans="1:16" ht="14.1" x14ac:dyDescent="0.5">
      <c r="A2899" t="s">
        <v>7854</v>
      </c>
      <c r="B2899" s="17" t="s">
        <v>7829</v>
      </c>
      <c r="C2899" t="s">
        <v>2456</v>
      </c>
      <c r="D2899" t="s">
        <v>7419</v>
      </c>
      <c r="E2899" t="s">
        <v>7420</v>
      </c>
      <c r="F2899" s="18">
        <v>8838.7824099999998</v>
      </c>
      <c r="G2899" s="18">
        <v>100484.78015999999</v>
      </c>
      <c r="H2899" s="18">
        <v>23010.146560000001</v>
      </c>
      <c r="I2899" s="18">
        <v>132333.70913</v>
      </c>
      <c r="J2899" s="19">
        <v>6.7000000000000004E-2</v>
      </c>
      <c r="K2899" s="19">
        <v>0.75900000000000001</v>
      </c>
      <c r="L2899" s="19">
        <v>0.17399999999999999</v>
      </c>
      <c r="M2899" s="20">
        <v>43</v>
      </c>
      <c r="N2899" s="19">
        <v>80.269058295964101</v>
      </c>
      <c r="O2899" s="19">
        <v>36.771300448430502</v>
      </c>
      <c r="P2899" s="19">
        <v>43.497757847533599</v>
      </c>
    </row>
    <row r="2900" spans="1:16" ht="14.1" x14ac:dyDescent="0.5">
      <c r="A2900" t="s">
        <v>7855</v>
      </c>
      <c r="B2900" s="17" t="s">
        <v>7829</v>
      </c>
      <c r="C2900" t="s">
        <v>2456</v>
      </c>
      <c r="D2900" t="s">
        <v>7419</v>
      </c>
      <c r="E2900" t="s">
        <v>7420</v>
      </c>
      <c r="F2900" s="18">
        <v>10077.61966</v>
      </c>
      <c r="G2900" s="18">
        <v>114527.81371</v>
      </c>
      <c r="H2900" s="18">
        <v>17542.043979999999</v>
      </c>
      <c r="I2900" s="18">
        <v>142147.47735999999</v>
      </c>
      <c r="J2900" s="19">
        <v>7.0999999999999994E-2</v>
      </c>
      <c r="K2900" s="19">
        <v>0.80600000000000005</v>
      </c>
      <c r="L2900" s="19">
        <v>0.123</v>
      </c>
      <c r="M2900" s="20">
        <v>43</v>
      </c>
      <c r="N2900" s="19">
        <v>82.959641255605405</v>
      </c>
      <c r="O2900" s="19">
        <v>66.367713004484301</v>
      </c>
      <c r="P2900" s="19">
        <v>13.452914798206301</v>
      </c>
    </row>
    <row r="2901" spans="1:16" ht="14.1" x14ac:dyDescent="0.5">
      <c r="A2901" t="s">
        <v>7856</v>
      </c>
      <c r="B2901" s="17" t="s">
        <v>7829</v>
      </c>
      <c r="C2901" t="s">
        <v>2456</v>
      </c>
      <c r="D2901" t="s">
        <v>7845</v>
      </c>
      <c r="E2901" t="s">
        <v>7846</v>
      </c>
      <c r="F2901" s="18">
        <v>15500</v>
      </c>
      <c r="G2901" s="18">
        <v>114933.33332999999</v>
      </c>
      <c r="H2901" s="18">
        <v>22600</v>
      </c>
      <c r="I2901" s="18">
        <v>153033.33332999999</v>
      </c>
      <c r="J2901" s="19">
        <v>0.1013</v>
      </c>
      <c r="K2901" s="19">
        <v>0.751</v>
      </c>
      <c r="L2901" s="19">
        <v>0.1477</v>
      </c>
      <c r="M2901" s="20">
        <v>43</v>
      </c>
      <c r="N2901" s="19">
        <v>94.618834080717505</v>
      </c>
      <c r="O2901" s="19">
        <v>32.735426008968602</v>
      </c>
      <c r="P2901" s="19">
        <v>26.457399103139</v>
      </c>
    </row>
    <row r="2902" spans="1:16" ht="14.1" x14ac:dyDescent="0.5">
      <c r="A2902" t="s">
        <v>7857</v>
      </c>
      <c r="B2902" s="17" t="s">
        <v>7829</v>
      </c>
      <c r="C2902" t="s">
        <v>2456</v>
      </c>
      <c r="D2902" t="s">
        <v>7419</v>
      </c>
      <c r="E2902" t="s">
        <v>7420</v>
      </c>
      <c r="F2902" s="18">
        <v>12227.94118</v>
      </c>
      <c r="G2902" s="18">
        <v>137830.88235</v>
      </c>
      <c r="H2902" s="18">
        <v>20330.88235</v>
      </c>
      <c r="I2902" s="18">
        <v>170389.70587999999</v>
      </c>
      <c r="J2902" s="19">
        <v>7.1999999999999995E-2</v>
      </c>
      <c r="K2902" s="19">
        <v>0.80900000000000005</v>
      </c>
      <c r="L2902" s="19">
        <v>0.11899999999999999</v>
      </c>
      <c r="M2902" s="20">
        <v>44</v>
      </c>
      <c r="N2902" s="19">
        <v>84.304932735425993</v>
      </c>
      <c r="O2902" s="19">
        <v>70.403587443946194</v>
      </c>
      <c r="P2902" s="19">
        <v>9.4170403587443907</v>
      </c>
    </row>
    <row r="2903" spans="1:16" ht="14.1" x14ac:dyDescent="0.5">
      <c r="A2903" t="s">
        <v>7858</v>
      </c>
      <c r="B2903" s="17" t="s">
        <v>7829</v>
      </c>
      <c r="C2903" t="s">
        <v>2456</v>
      </c>
      <c r="D2903" t="s">
        <v>7419</v>
      </c>
      <c r="E2903" t="s">
        <v>7420</v>
      </c>
      <c r="F2903" s="18">
        <v>5226.9779500000004</v>
      </c>
      <c r="G2903" s="18">
        <v>130486.38132</v>
      </c>
      <c r="H2903" s="18">
        <v>46141.374839999997</v>
      </c>
      <c r="I2903" s="18">
        <v>181854.73410999999</v>
      </c>
      <c r="J2903" s="19">
        <v>2.9000000000000001E-2</v>
      </c>
      <c r="K2903" s="19">
        <v>0.71799999999999997</v>
      </c>
      <c r="L2903" s="19">
        <v>0.254</v>
      </c>
      <c r="M2903" s="20">
        <v>44</v>
      </c>
      <c r="N2903" s="19">
        <v>37.219730941704</v>
      </c>
      <c r="O2903" s="19">
        <v>15.695067264574</v>
      </c>
      <c r="P2903" s="19">
        <v>91.928251121076201</v>
      </c>
    </row>
    <row r="2904" spans="1:16" ht="14.1" x14ac:dyDescent="0.5">
      <c r="A2904" t="s">
        <v>7859</v>
      </c>
      <c r="B2904" s="17" t="s">
        <v>7829</v>
      </c>
      <c r="C2904" t="s">
        <v>2456</v>
      </c>
      <c r="D2904" t="s">
        <v>7419</v>
      </c>
      <c r="E2904" t="s">
        <v>7420</v>
      </c>
      <c r="F2904" s="18">
        <v>17327.586210000001</v>
      </c>
      <c r="G2904" s="18">
        <v>241853.44828000001</v>
      </c>
      <c r="H2904" s="18">
        <v>25528.017240000001</v>
      </c>
      <c r="I2904" s="18">
        <v>284709.05171999999</v>
      </c>
      <c r="J2904" s="19">
        <v>6.0999999999999999E-2</v>
      </c>
      <c r="K2904" s="19">
        <v>0.84899999999999998</v>
      </c>
      <c r="L2904" s="19">
        <v>0.09</v>
      </c>
      <c r="M2904" s="20">
        <v>46</v>
      </c>
      <c r="N2904" s="19">
        <v>82.062780269058294</v>
      </c>
      <c r="O2904" s="19">
        <v>90.134529147982093</v>
      </c>
      <c r="P2904" s="19">
        <v>1.79372197309417</v>
      </c>
    </row>
    <row r="2905" spans="1:16" ht="14.1" x14ac:dyDescent="0.5">
      <c r="A2905" t="s">
        <v>7860</v>
      </c>
      <c r="B2905" s="17" t="s">
        <v>7829</v>
      </c>
      <c r="C2905" t="s">
        <v>2456</v>
      </c>
      <c r="D2905" t="s">
        <v>7419</v>
      </c>
      <c r="E2905" t="s">
        <v>7420</v>
      </c>
      <c r="F2905" s="18">
        <v>12674.230149999999</v>
      </c>
      <c r="G2905" s="18">
        <v>359870.34035999997</v>
      </c>
      <c r="H2905" s="18">
        <v>75186.385739999998</v>
      </c>
      <c r="I2905" s="18">
        <v>447730.95624000003</v>
      </c>
      <c r="J2905" s="19">
        <v>2.8000000000000001E-2</v>
      </c>
      <c r="K2905" s="19">
        <v>0.80400000000000005</v>
      </c>
      <c r="L2905" s="19">
        <v>0.16800000000000001</v>
      </c>
      <c r="M2905" s="20">
        <v>47</v>
      </c>
      <c r="N2905" s="19">
        <v>44.843049327354301</v>
      </c>
      <c r="O2905" s="19">
        <v>59.192825112107599</v>
      </c>
      <c r="P2905" s="19">
        <v>42.600896860986502</v>
      </c>
    </row>
    <row r="2906" spans="1:16" ht="14.1" x14ac:dyDescent="0.5">
      <c r="A2906" t="s">
        <v>7861</v>
      </c>
      <c r="B2906" s="17" t="s">
        <v>7829</v>
      </c>
      <c r="C2906" t="s">
        <v>2456</v>
      </c>
      <c r="D2906" t="s">
        <v>7419</v>
      </c>
      <c r="E2906" t="s">
        <v>7420</v>
      </c>
      <c r="F2906" s="18">
        <v>22234.042549999998</v>
      </c>
      <c r="G2906" s="18">
        <v>421223.40425999998</v>
      </c>
      <c r="H2906" s="18">
        <v>47739.361700000001</v>
      </c>
      <c r="I2906" s="18">
        <v>491196.80851</v>
      </c>
      <c r="J2906" s="19">
        <v>4.4999999999999998E-2</v>
      </c>
      <c r="K2906" s="19">
        <v>0.85799999999999998</v>
      </c>
      <c r="L2906" s="19">
        <v>9.7000000000000003E-2</v>
      </c>
      <c r="M2906" s="20">
        <v>47</v>
      </c>
      <c r="N2906" s="19">
        <v>75.784753363228702</v>
      </c>
      <c r="O2906" s="19">
        <v>93.273542600896903</v>
      </c>
      <c r="P2906" s="19">
        <v>3.5874439461883401</v>
      </c>
    </row>
    <row r="2907" spans="1:16" ht="14.1" x14ac:dyDescent="0.5">
      <c r="A2907" t="s">
        <v>7862</v>
      </c>
      <c r="B2907" s="17" t="s">
        <v>7863</v>
      </c>
      <c r="C2907" t="s">
        <v>2456</v>
      </c>
      <c r="D2907" t="s">
        <v>4562</v>
      </c>
      <c r="E2907" t="s">
        <v>7864</v>
      </c>
      <c r="F2907" s="18">
        <v>2490.66381</v>
      </c>
      <c r="G2907" s="18">
        <v>7526.1011200000003</v>
      </c>
      <c r="H2907" s="18">
        <v>2217.66228</v>
      </c>
      <c r="I2907" s="18">
        <v>12234.42721</v>
      </c>
      <c r="J2907" s="19">
        <v>0.20399999999999999</v>
      </c>
      <c r="K2907" s="19">
        <v>0.61499999999999999</v>
      </c>
      <c r="L2907" s="19">
        <v>0.18099999999999999</v>
      </c>
      <c r="M2907" s="20">
        <v>33</v>
      </c>
      <c r="N2907" s="19">
        <v>83.482142857142904</v>
      </c>
      <c r="O2907" s="19">
        <v>30.803571428571399</v>
      </c>
      <c r="P2907" s="19">
        <v>33.035714285714299</v>
      </c>
    </row>
    <row r="2908" spans="1:16" ht="14.1" x14ac:dyDescent="0.5">
      <c r="A2908" t="s">
        <v>7865</v>
      </c>
      <c r="B2908" s="17" t="s">
        <v>7863</v>
      </c>
      <c r="C2908" t="s">
        <v>2456</v>
      </c>
      <c r="D2908" t="s">
        <v>4562</v>
      </c>
      <c r="E2908" t="s">
        <v>7866</v>
      </c>
      <c r="F2908" s="18">
        <v>32630.859990000001</v>
      </c>
      <c r="G2908" s="18">
        <v>96742.608810000005</v>
      </c>
      <c r="H2908" s="18">
        <v>25486.74784</v>
      </c>
      <c r="I2908" s="18">
        <v>154860.21663000001</v>
      </c>
      <c r="J2908" s="19">
        <v>0.21099999999999999</v>
      </c>
      <c r="K2908" s="19">
        <v>0.625</v>
      </c>
      <c r="L2908" s="19">
        <v>0.16500000000000001</v>
      </c>
      <c r="M2908" s="20">
        <v>43</v>
      </c>
      <c r="N2908" s="19">
        <v>99.551569506726494</v>
      </c>
      <c r="O2908" s="19">
        <v>3.1390134529148002</v>
      </c>
      <c r="P2908" s="19">
        <v>35.874439461883398</v>
      </c>
    </row>
    <row r="2909" spans="1:16" ht="14.1" x14ac:dyDescent="0.5">
      <c r="A2909" t="s">
        <v>7867</v>
      </c>
      <c r="B2909" s="17" t="s">
        <v>7863</v>
      </c>
      <c r="C2909" t="s">
        <v>2456</v>
      </c>
      <c r="D2909" t="s">
        <v>4562</v>
      </c>
      <c r="E2909" t="s">
        <v>7868</v>
      </c>
      <c r="F2909" s="18">
        <v>51314.981639999998</v>
      </c>
      <c r="G2909" s="18">
        <v>150152.78576</v>
      </c>
      <c r="H2909" s="18">
        <v>25257.71125</v>
      </c>
      <c r="I2909" s="18">
        <v>226725.47863999999</v>
      </c>
      <c r="J2909" s="19">
        <v>0.22600000000000001</v>
      </c>
      <c r="K2909" s="19">
        <v>0.66200000000000003</v>
      </c>
      <c r="L2909" s="19">
        <v>0.111</v>
      </c>
      <c r="M2909" s="20">
        <v>45</v>
      </c>
      <c r="N2909" s="19">
        <v>100</v>
      </c>
      <c r="O2909" s="19">
        <v>8.9285714285714306</v>
      </c>
      <c r="P2909" s="19">
        <v>7.58928571428571</v>
      </c>
    </row>
    <row r="2910" spans="1:16" ht="14.1" x14ac:dyDescent="0.5">
      <c r="A2910" t="s">
        <v>7869</v>
      </c>
      <c r="B2910" s="17" t="s">
        <v>7870</v>
      </c>
      <c r="C2910" t="s">
        <v>2417</v>
      </c>
      <c r="D2910" t="s">
        <v>7871</v>
      </c>
      <c r="E2910" t="s">
        <v>7872</v>
      </c>
      <c r="F2910" s="18">
        <v>7781.4136099999996</v>
      </c>
      <c r="G2910" s="18">
        <v>111314.13613</v>
      </c>
      <c r="H2910" s="18">
        <v>44883.507850000002</v>
      </c>
      <c r="I2910" s="18">
        <v>163979.05759000001</v>
      </c>
      <c r="J2910" s="19">
        <v>4.7500000000000001E-2</v>
      </c>
      <c r="K2910" s="19">
        <v>0.67879999999999996</v>
      </c>
      <c r="L2910" s="19">
        <v>0.2737</v>
      </c>
      <c r="M2910" s="20">
        <v>43</v>
      </c>
      <c r="N2910" s="19">
        <v>61.883408071748903</v>
      </c>
      <c r="O2910" s="19">
        <v>10.3139013452915</v>
      </c>
      <c r="P2910" s="19">
        <v>92.376681614349806</v>
      </c>
    </row>
    <row r="2911" spans="1:16" ht="14.1" x14ac:dyDescent="0.5">
      <c r="A2911" t="s">
        <v>7873</v>
      </c>
      <c r="B2911" s="17" t="s">
        <v>7874</v>
      </c>
      <c r="C2911" t="s">
        <v>2417</v>
      </c>
      <c r="D2911" t="s">
        <v>7875</v>
      </c>
      <c r="E2911" t="s">
        <v>7876</v>
      </c>
      <c r="F2911" s="18">
        <v>1358.02469</v>
      </c>
      <c r="G2911" s="18">
        <v>6086.41975</v>
      </c>
      <c r="H2911" s="18">
        <v>3508.6419799999999</v>
      </c>
      <c r="I2911" s="18">
        <v>10953.08642</v>
      </c>
      <c r="J2911" s="19">
        <v>0.124</v>
      </c>
      <c r="K2911" s="19">
        <v>0.55569999999999997</v>
      </c>
      <c r="L2911" s="19">
        <v>0.32029999999999997</v>
      </c>
      <c r="M2911" s="20">
        <v>33</v>
      </c>
      <c r="N2911" s="19">
        <v>58.928571428571402</v>
      </c>
      <c r="O2911" s="19">
        <v>15.1785714285714</v>
      </c>
      <c r="P2911" s="19">
        <v>91.071428571428598</v>
      </c>
    </row>
    <row r="2912" spans="1:16" ht="14.1" x14ac:dyDescent="0.5">
      <c r="A2912" t="s">
        <v>7877</v>
      </c>
      <c r="B2912" s="17" t="s">
        <v>7874</v>
      </c>
      <c r="C2912" t="s">
        <v>2417</v>
      </c>
      <c r="D2912" t="s">
        <v>7875</v>
      </c>
      <c r="E2912" t="s">
        <v>7876</v>
      </c>
      <c r="F2912" s="18">
        <v>2519.4444400000002</v>
      </c>
      <c r="G2912" s="18">
        <v>7538.8888900000002</v>
      </c>
      <c r="H2912" s="18">
        <v>5269.4444400000002</v>
      </c>
      <c r="I2912" s="18">
        <v>15327.77778</v>
      </c>
      <c r="J2912" s="19">
        <v>0.16439999999999999</v>
      </c>
      <c r="K2912" s="19">
        <v>0.49180000000000001</v>
      </c>
      <c r="L2912" s="19">
        <v>0.34379999999999999</v>
      </c>
      <c r="M2912" s="20">
        <v>34</v>
      </c>
      <c r="N2912" s="19">
        <v>84.304932735425993</v>
      </c>
      <c r="O2912" s="19">
        <v>2.2421524663677102</v>
      </c>
      <c r="P2912" s="19">
        <v>95.067264573990997</v>
      </c>
    </row>
    <row r="2913" spans="1:16" ht="14.1" x14ac:dyDescent="0.5">
      <c r="A2913" t="s">
        <v>7878</v>
      </c>
      <c r="B2913" s="17" t="s">
        <v>7874</v>
      </c>
      <c r="C2913" t="s">
        <v>2417</v>
      </c>
      <c r="D2913" t="s">
        <v>7875</v>
      </c>
      <c r="E2913" t="s">
        <v>7876</v>
      </c>
      <c r="F2913" s="18">
        <v>3463.3333299999999</v>
      </c>
      <c r="G2913" s="18">
        <v>9823.3333299999995</v>
      </c>
      <c r="H2913" s="18">
        <v>6896.6666699999996</v>
      </c>
      <c r="I2913" s="18">
        <v>20183.333330000001</v>
      </c>
      <c r="J2913" s="19">
        <v>0.1716</v>
      </c>
      <c r="K2913" s="19">
        <v>0.48670000000000002</v>
      </c>
      <c r="L2913" s="19">
        <v>0.3417</v>
      </c>
      <c r="M2913" s="20">
        <v>34</v>
      </c>
      <c r="N2913" s="19">
        <v>86.547085201793706</v>
      </c>
      <c r="O2913" s="19">
        <v>1.79372197309417</v>
      </c>
      <c r="P2913" s="19">
        <v>94.618834080717505</v>
      </c>
    </row>
    <row r="2914" spans="1:16" ht="14.1" x14ac:dyDescent="0.5">
      <c r="A2914" t="s">
        <v>7879</v>
      </c>
      <c r="B2914" s="17" t="s">
        <v>7874</v>
      </c>
      <c r="C2914" t="s">
        <v>2417</v>
      </c>
      <c r="D2914" t="s">
        <v>7875</v>
      </c>
      <c r="E2914" t="s">
        <v>7876</v>
      </c>
      <c r="F2914" s="18">
        <v>2958.3333299999999</v>
      </c>
      <c r="G2914" s="18">
        <v>9533.3333299999995</v>
      </c>
      <c r="H2914" s="18">
        <v>8691.6666700000005</v>
      </c>
      <c r="I2914" s="18">
        <v>21183.333330000001</v>
      </c>
      <c r="J2914" s="19">
        <v>0.13969999999999999</v>
      </c>
      <c r="K2914" s="19">
        <v>0.45</v>
      </c>
      <c r="L2914" s="19">
        <v>0.4103</v>
      </c>
      <c r="M2914" s="20">
        <v>35</v>
      </c>
      <c r="N2914" s="19">
        <v>80.717488789237706</v>
      </c>
      <c r="O2914" s="19">
        <v>1.3452914798206299</v>
      </c>
      <c r="P2914" s="19">
        <v>97.757847533632301</v>
      </c>
    </row>
    <row r="2915" spans="1:16" ht="14.1" x14ac:dyDescent="0.5">
      <c r="A2915" t="s">
        <v>7880</v>
      </c>
      <c r="B2915" s="17" t="s">
        <v>7874</v>
      </c>
      <c r="C2915" t="s">
        <v>2417</v>
      </c>
      <c r="D2915" t="s">
        <v>7881</v>
      </c>
      <c r="E2915" t="s">
        <v>7882</v>
      </c>
      <c r="F2915" s="18">
        <v>65883.495150000002</v>
      </c>
      <c r="G2915" s="18">
        <v>1210087.37864</v>
      </c>
      <c r="H2915" s="18">
        <v>276432.03882999998</v>
      </c>
      <c r="I2915" s="18">
        <v>1552402.9126200001</v>
      </c>
      <c r="J2915" s="19">
        <v>4.24E-2</v>
      </c>
      <c r="K2915" s="19">
        <v>0.77949999999999997</v>
      </c>
      <c r="L2915" s="19">
        <v>0.17810000000000001</v>
      </c>
      <c r="M2915" s="20">
        <v>50</v>
      </c>
      <c r="N2915" s="19">
        <v>87.946428571428598</v>
      </c>
      <c r="O2915" s="19">
        <v>32.589285714285701</v>
      </c>
      <c r="P2915" s="19">
        <v>43.303571428571402</v>
      </c>
    </row>
    <row r="2916" spans="1:16" ht="14.1" x14ac:dyDescent="0.5">
      <c r="A2916" t="s">
        <v>7883</v>
      </c>
      <c r="B2916" s="17" t="s">
        <v>7884</v>
      </c>
      <c r="C2916" t="s">
        <v>2417</v>
      </c>
      <c r="D2916" t="s">
        <v>7885</v>
      </c>
      <c r="E2916" t="s">
        <v>7886</v>
      </c>
      <c r="F2916" s="18">
        <v>997.82524999999998</v>
      </c>
      <c r="G2916" s="18">
        <v>42893.693229999997</v>
      </c>
      <c r="H2916" s="18">
        <v>10720.22515</v>
      </c>
      <c r="I2916" s="18">
        <v>54611.743640000001</v>
      </c>
      <c r="J2916" s="19">
        <v>1.7999999999999999E-2</v>
      </c>
      <c r="K2916" s="19">
        <v>0.78500000000000003</v>
      </c>
      <c r="L2916" s="19">
        <v>0.19600000000000001</v>
      </c>
      <c r="M2916" s="20">
        <v>39</v>
      </c>
      <c r="N2916" s="19">
        <v>5.3571428571428603</v>
      </c>
      <c r="O2916" s="19">
        <v>69.196428571428598</v>
      </c>
      <c r="P2916" s="19">
        <v>61.160714285714299</v>
      </c>
    </row>
    <row r="2917" spans="1:16" ht="14.1" x14ac:dyDescent="0.5">
      <c r="A2917" t="s">
        <v>7887</v>
      </c>
      <c r="B2917" s="17" t="s">
        <v>7884</v>
      </c>
      <c r="C2917" t="s">
        <v>2417</v>
      </c>
      <c r="D2917" t="s">
        <v>7885</v>
      </c>
      <c r="E2917" t="s">
        <v>7886</v>
      </c>
      <c r="F2917" s="18">
        <v>931.88981999999999</v>
      </c>
      <c r="G2917" s="18">
        <v>47512.676440000003</v>
      </c>
      <c r="H2917" s="18">
        <v>11881.59518</v>
      </c>
      <c r="I2917" s="18">
        <v>60326.161440000003</v>
      </c>
      <c r="J2917" s="19">
        <v>1.4999999999999999E-2</v>
      </c>
      <c r="K2917" s="19">
        <v>0.78800000000000003</v>
      </c>
      <c r="L2917" s="19">
        <v>0.19700000000000001</v>
      </c>
      <c r="M2917" s="20">
        <v>39</v>
      </c>
      <c r="N2917" s="19">
        <v>1.33928571428571</v>
      </c>
      <c r="O2917" s="19">
        <v>71.875</v>
      </c>
      <c r="P2917" s="19">
        <v>62.053571428571402</v>
      </c>
    </row>
    <row r="2918" spans="1:16" ht="14.1" x14ac:dyDescent="0.5">
      <c r="A2918" t="s">
        <v>7888</v>
      </c>
      <c r="B2918" s="17" t="s">
        <v>7884</v>
      </c>
      <c r="C2918" t="s">
        <v>2417</v>
      </c>
      <c r="D2918" t="s">
        <v>7885</v>
      </c>
      <c r="E2918" t="s">
        <v>7886</v>
      </c>
      <c r="F2918" s="18">
        <v>1175.7612300000001</v>
      </c>
      <c r="G2918" s="18">
        <v>55743.141389999997</v>
      </c>
      <c r="H2918" s="18">
        <v>13928.24842</v>
      </c>
      <c r="I2918" s="18">
        <v>70847.151039999997</v>
      </c>
      <c r="J2918" s="19">
        <v>1.7000000000000001E-2</v>
      </c>
      <c r="K2918" s="19">
        <v>0.78700000000000003</v>
      </c>
      <c r="L2918" s="19">
        <v>0.19700000000000001</v>
      </c>
      <c r="M2918" s="20">
        <v>40</v>
      </c>
      <c r="N2918" s="19">
        <v>8.0717488789237706</v>
      </c>
      <c r="O2918" s="19">
        <v>70.403587443946194</v>
      </c>
      <c r="P2918" s="19">
        <v>60.538116591928301</v>
      </c>
    </row>
    <row r="2919" spans="1:16" ht="14.1" x14ac:dyDescent="0.5">
      <c r="A2919" t="s">
        <v>7889</v>
      </c>
      <c r="B2919" s="17" t="s">
        <v>7890</v>
      </c>
      <c r="C2919" t="s">
        <v>2417</v>
      </c>
      <c r="D2919" t="s">
        <v>7891</v>
      </c>
      <c r="E2919" t="s">
        <v>7892</v>
      </c>
      <c r="F2919" s="18">
        <v>0.218</v>
      </c>
      <c r="G2919" s="18">
        <v>7.3999999999999996E-2</v>
      </c>
      <c r="H2919" s="18">
        <v>0.20599999999999999</v>
      </c>
      <c r="I2919" s="18">
        <v>0.498</v>
      </c>
      <c r="J2919" s="19">
        <v>0.438</v>
      </c>
      <c r="K2919" s="19">
        <v>0.14899999999999999</v>
      </c>
      <c r="L2919" s="19">
        <v>0.41399999999999998</v>
      </c>
      <c r="M2919" s="20">
        <v>11</v>
      </c>
      <c r="N2919" s="19">
        <v>32.735426008968602</v>
      </c>
      <c r="O2919" s="19">
        <v>29.596412556053799</v>
      </c>
      <c r="P2919" s="19">
        <v>85.650224215246595</v>
      </c>
    </row>
    <row r="2920" spans="1:16" ht="14.1" x14ac:dyDescent="0.5">
      <c r="A2920" t="s">
        <v>7893</v>
      </c>
      <c r="B2920" s="17" t="s">
        <v>7890</v>
      </c>
      <c r="C2920" t="s">
        <v>2417</v>
      </c>
      <c r="D2920" t="s">
        <v>7891</v>
      </c>
      <c r="E2920" t="s">
        <v>7892</v>
      </c>
      <c r="F2920" s="18">
        <v>0.308</v>
      </c>
      <c r="G2920" s="18">
        <v>0.11600000000000001</v>
      </c>
      <c r="H2920" s="18">
        <v>0.307</v>
      </c>
      <c r="I2920" s="18">
        <v>0.73099999999999998</v>
      </c>
      <c r="J2920" s="19">
        <v>0.42099999999999999</v>
      </c>
      <c r="K2920" s="19">
        <v>0.159</v>
      </c>
      <c r="L2920" s="19">
        <v>0.42</v>
      </c>
      <c r="M2920" s="20">
        <v>13</v>
      </c>
      <c r="N2920" s="19">
        <v>26.905829596412602</v>
      </c>
      <c r="O2920" s="19">
        <v>29.596412556053799</v>
      </c>
      <c r="P2920" s="19">
        <v>86.098654708520201</v>
      </c>
    </row>
    <row r="2921" spans="1:16" ht="14.1" x14ac:dyDescent="0.5">
      <c r="A2921" t="s">
        <v>7894</v>
      </c>
      <c r="B2921" s="17" t="s">
        <v>7895</v>
      </c>
      <c r="C2921" t="s">
        <v>2417</v>
      </c>
      <c r="D2921" t="s">
        <v>6513</v>
      </c>
      <c r="E2921" t="s">
        <v>6514</v>
      </c>
      <c r="F2921" s="18">
        <v>7222.2222199999997</v>
      </c>
      <c r="G2921" s="18">
        <v>44193.12169</v>
      </c>
      <c r="H2921" s="18">
        <v>8042.3280400000003</v>
      </c>
      <c r="I2921" s="18">
        <v>59457.67196</v>
      </c>
      <c r="J2921" s="19">
        <v>0.1215</v>
      </c>
      <c r="K2921" s="19">
        <v>0.74329999999999996</v>
      </c>
      <c r="L2921" s="19">
        <v>0.1353</v>
      </c>
      <c r="M2921" s="20">
        <v>39</v>
      </c>
      <c r="N2921" s="19">
        <v>91.071428571428598</v>
      </c>
      <c r="O2921" s="19">
        <v>44.196428571428598</v>
      </c>
      <c r="P2921" s="19">
        <v>11.6071428571429</v>
      </c>
    </row>
    <row r="2922" spans="1:16" ht="14.1" x14ac:dyDescent="0.5">
      <c r="A2922" t="s">
        <v>7896</v>
      </c>
      <c r="B2922" s="17" t="s">
        <v>7897</v>
      </c>
      <c r="C2922" t="s">
        <v>2348</v>
      </c>
      <c r="D2922" t="s">
        <v>4929</v>
      </c>
      <c r="E2922" t="s">
        <v>4930</v>
      </c>
      <c r="F2922" s="18">
        <v>0.69482999999999995</v>
      </c>
      <c r="G2922" s="18">
        <v>0.30321999999999999</v>
      </c>
      <c r="H2922" s="18">
        <v>0.36924000000000001</v>
      </c>
      <c r="I2922" s="18">
        <v>1.3672899999999999</v>
      </c>
      <c r="J2922" s="19">
        <v>0.50800000000000001</v>
      </c>
      <c r="K2922" s="19">
        <v>0.222</v>
      </c>
      <c r="L2922" s="19">
        <v>0.27</v>
      </c>
      <c r="M2922" s="20">
        <v>15</v>
      </c>
      <c r="N2922" s="19">
        <v>58.482142857142897</v>
      </c>
      <c r="O2922" s="19">
        <v>52.232142857142897</v>
      </c>
      <c r="P2922" s="19">
        <v>40.625</v>
      </c>
    </row>
    <row r="2923" spans="1:16" ht="14.1" x14ac:dyDescent="0.5">
      <c r="A2923" t="s">
        <v>7898</v>
      </c>
      <c r="B2923" s="17" t="s">
        <v>7897</v>
      </c>
      <c r="C2923" t="s">
        <v>2348</v>
      </c>
      <c r="D2923" t="s">
        <v>4929</v>
      </c>
      <c r="E2923" t="s">
        <v>4930</v>
      </c>
      <c r="F2923" s="18">
        <v>1.0307599999999999</v>
      </c>
      <c r="G2923" s="18">
        <v>0.43495</v>
      </c>
      <c r="H2923" s="18">
        <v>0.56842000000000004</v>
      </c>
      <c r="I2923" s="18">
        <v>2.0341300000000002</v>
      </c>
      <c r="J2923" s="19">
        <v>0.50700000000000001</v>
      </c>
      <c r="K2923" s="19">
        <v>0.214</v>
      </c>
      <c r="L2923" s="19">
        <v>0.27900000000000003</v>
      </c>
      <c r="M2923" s="20">
        <v>17</v>
      </c>
      <c r="N2923" s="19">
        <v>65.022421524663699</v>
      </c>
      <c r="O2923" s="19">
        <v>40.358744394618803</v>
      </c>
      <c r="P2923" s="19">
        <v>43.497757847533599</v>
      </c>
    </row>
    <row r="2924" spans="1:16" ht="14.1" x14ac:dyDescent="0.5">
      <c r="A2924" t="s">
        <v>7899</v>
      </c>
      <c r="B2924" s="17" t="s">
        <v>7897</v>
      </c>
      <c r="C2924" t="s">
        <v>2348</v>
      </c>
      <c r="D2924" t="s">
        <v>4929</v>
      </c>
      <c r="E2924" t="s">
        <v>4930</v>
      </c>
      <c r="F2924" s="18">
        <v>1.49028</v>
      </c>
      <c r="G2924" s="18">
        <v>0.98090999999999995</v>
      </c>
      <c r="H2924" s="18">
        <v>1.7173099999999999</v>
      </c>
      <c r="I2924" s="18">
        <v>4.1885000000000003</v>
      </c>
      <c r="J2924" s="19">
        <v>0.35599999999999998</v>
      </c>
      <c r="K2924" s="19">
        <v>0.23400000000000001</v>
      </c>
      <c r="L2924" s="19">
        <v>0.41</v>
      </c>
      <c r="M2924" s="20">
        <v>20</v>
      </c>
      <c r="N2924" s="19">
        <v>42.600896860986502</v>
      </c>
      <c r="O2924" s="19">
        <v>42.600896860986502</v>
      </c>
      <c r="P2924" s="19">
        <v>72.197309417040401</v>
      </c>
    </row>
    <row r="2925" spans="1:16" ht="14.1" x14ac:dyDescent="0.5">
      <c r="A2925" t="s">
        <v>7900</v>
      </c>
      <c r="B2925" s="17" t="s">
        <v>7897</v>
      </c>
      <c r="C2925" t="s">
        <v>2348</v>
      </c>
      <c r="D2925" t="s">
        <v>4929</v>
      </c>
      <c r="E2925" t="s">
        <v>4930</v>
      </c>
      <c r="F2925" s="18">
        <v>1.60866</v>
      </c>
      <c r="G2925" s="18">
        <v>1.2742800000000001</v>
      </c>
      <c r="H2925" s="18">
        <v>1.4374899999999999</v>
      </c>
      <c r="I2925" s="18">
        <v>4.32043</v>
      </c>
      <c r="J2925" s="19">
        <v>0.372</v>
      </c>
      <c r="K2925" s="19">
        <v>0.29499999999999998</v>
      </c>
      <c r="L2925" s="19">
        <v>0.33300000000000002</v>
      </c>
      <c r="M2925" s="20">
        <v>20</v>
      </c>
      <c r="N2925" s="19">
        <v>47.085201793722</v>
      </c>
      <c r="O2925" s="19">
        <v>61.434977578475298</v>
      </c>
      <c r="P2925" s="19">
        <v>52.466367713004502</v>
      </c>
    </row>
    <row r="2926" spans="1:16" ht="14.1" x14ac:dyDescent="0.5">
      <c r="A2926" t="s">
        <v>7901</v>
      </c>
      <c r="B2926" s="17" t="s">
        <v>7897</v>
      </c>
      <c r="C2926" t="s">
        <v>2348</v>
      </c>
      <c r="D2926" t="s">
        <v>4929</v>
      </c>
      <c r="E2926" t="s">
        <v>4930</v>
      </c>
      <c r="F2926" s="18">
        <v>1.8088200000000001</v>
      </c>
      <c r="G2926" s="18">
        <v>1.2631600000000001</v>
      </c>
      <c r="H2926" s="18">
        <v>1.34002</v>
      </c>
      <c r="I2926" s="18">
        <v>4.4119999999999999</v>
      </c>
      <c r="J2926" s="19">
        <v>0.41</v>
      </c>
      <c r="K2926" s="19">
        <v>0.28599999999999998</v>
      </c>
      <c r="L2926" s="19">
        <v>0.30399999999999999</v>
      </c>
      <c r="M2926" s="20">
        <v>20</v>
      </c>
      <c r="N2926" s="19">
        <v>56.502242152466401</v>
      </c>
      <c r="O2926" s="19">
        <v>58.295964125560502</v>
      </c>
      <c r="P2926" s="19">
        <v>45.739910313901298</v>
      </c>
    </row>
    <row r="2927" spans="1:16" ht="14.1" x14ac:dyDescent="0.5">
      <c r="A2927" t="s">
        <v>3055</v>
      </c>
      <c r="B2927" s="17" t="s">
        <v>3056</v>
      </c>
      <c r="C2927" t="s">
        <v>2430</v>
      </c>
      <c r="D2927" t="s">
        <v>2844</v>
      </c>
      <c r="E2927" t="s">
        <v>2845</v>
      </c>
      <c r="F2927" s="18">
        <v>8.7899999999999992E-3</v>
      </c>
      <c r="G2927" s="18">
        <v>3.2100000000000002E-3</v>
      </c>
      <c r="H2927" s="18">
        <v>6.94E-3</v>
      </c>
      <c r="I2927" s="18">
        <v>1.8939999999999999E-2</v>
      </c>
      <c r="J2927" s="19">
        <v>0.46429999999999999</v>
      </c>
      <c r="K2927" s="19">
        <v>0.1694</v>
      </c>
      <c r="L2927" s="19">
        <v>0.3664</v>
      </c>
      <c r="M2927" s="20">
        <v>2</v>
      </c>
      <c r="N2927" s="19">
        <v>30.4932735426009</v>
      </c>
      <c r="O2927" s="19">
        <v>55.605381165919297</v>
      </c>
      <c r="P2927" s="19">
        <v>70.403587443946194</v>
      </c>
    </row>
    <row r="2928" spans="1:16" ht="14.1" x14ac:dyDescent="0.5">
      <c r="A2928" t="s">
        <v>3057</v>
      </c>
      <c r="B2928" s="17" t="s">
        <v>3056</v>
      </c>
      <c r="C2928" t="s">
        <v>2430</v>
      </c>
      <c r="D2928" t="s">
        <v>2844</v>
      </c>
      <c r="E2928" t="s">
        <v>2845</v>
      </c>
      <c r="F2928" s="18">
        <v>9.2499999999999995E-3</v>
      </c>
      <c r="G2928" s="18">
        <v>2.96E-3</v>
      </c>
      <c r="H2928" s="18">
        <v>9.4400000000000005E-3</v>
      </c>
      <c r="I2928" s="18">
        <v>2.1649999999999999E-2</v>
      </c>
      <c r="J2928" s="19">
        <v>0.42730000000000001</v>
      </c>
      <c r="K2928" s="19">
        <v>0.13689999999999999</v>
      </c>
      <c r="L2928" s="19">
        <v>0.43580000000000002</v>
      </c>
      <c r="M2928" s="20">
        <v>3</v>
      </c>
      <c r="N2928" s="19">
        <v>21.428571428571399</v>
      </c>
      <c r="O2928" s="19">
        <v>32.589285714285701</v>
      </c>
      <c r="P2928" s="19">
        <v>89.285714285714306</v>
      </c>
    </row>
    <row r="2929" spans="1:16" ht="14.1" x14ac:dyDescent="0.5">
      <c r="A2929" t="s">
        <v>3058</v>
      </c>
      <c r="B2929" s="17" t="s">
        <v>3056</v>
      </c>
      <c r="C2929" t="s">
        <v>2430</v>
      </c>
      <c r="D2929" t="s">
        <v>2844</v>
      </c>
      <c r="E2929" t="s">
        <v>2845</v>
      </c>
      <c r="F2929" s="18">
        <v>1.7389999999999999E-2</v>
      </c>
      <c r="G2929" s="18">
        <v>6.5900000000000004E-3</v>
      </c>
      <c r="H2929" s="18">
        <v>1.333E-2</v>
      </c>
      <c r="I2929" s="18">
        <v>3.7310000000000003E-2</v>
      </c>
      <c r="J2929" s="19">
        <v>0.4662</v>
      </c>
      <c r="K2929" s="19">
        <v>0.1767</v>
      </c>
      <c r="L2929" s="19">
        <v>0.35720000000000002</v>
      </c>
      <c r="M2929" s="20">
        <v>4</v>
      </c>
      <c r="N2929" s="19">
        <v>30.4932735426009</v>
      </c>
      <c r="O2929" s="19">
        <v>55.156950672645699</v>
      </c>
      <c r="P2929" s="19">
        <v>70.403587443946194</v>
      </c>
    </row>
    <row r="2930" spans="1:16" ht="14.1" x14ac:dyDescent="0.5">
      <c r="A2930" t="s">
        <v>3059</v>
      </c>
      <c r="B2930" s="17" t="s">
        <v>3056</v>
      </c>
      <c r="C2930" t="s">
        <v>2430</v>
      </c>
      <c r="D2930" t="s">
        <v>2844</v>
      </c>
      <c r="E2930" t="s">
        <v>2845</v>
      </c>
      <c r="F2930" s="18">
        <v>3.2300000000000002E-2</v>
      </c>
      <c r="G2930" s="18">
        <v>1.1820000000000001E-2</v>
      </c>
      <c r="H2930" s="18">
        <v>2.6030000000000001E-2</v>
      </c>
      <c r="I2930" s="18">
        <v>7.0150000000000004E-2</v>
      </c>
      <c r="J2930" s="19">
        <v>0.46050000000000002</v>
      </c>
      <c r="K2930" s="19">
        <v>0.16850000000000001</v>
      </c>
      <c r="L2930" s="19">
        <v>0.371</v>
      </c>
      <c r="M2930" s="20">
        <v>5</v>
      </c>
      <c r="N2930" s="19">
        <v>31.390134529148</v>
      </c>
      <c r="O2930" s="19">
        <v>46.188340807174903</v>
      </c>
      <c r="P2930" s="19">
        <v>79.820627802690595</v>
      </c>
    </row>
    <row r="2931" spans="1:16" ht="14.1" x14ac:dyDescent="0.5">
      <c r="A2931" t="s">
        <v>3060</v>
      </c>
      <c r="B2931" s="17" t="s">
        <v>3056</v>
      </c>
      <c r="C2931" t="s">
        <v>2430</v>
      </c>
      <c r="D2931" t="s">
        <v>2712</v>
      </c>
      <c r="E2931" t="s">
        <v>2713</v>
      </c>
      <c r="F2931" s="18">
        <v>3.9710000000000002E-2</v>
      </c>
      <c r="G2931" s="18">
        <v>1.2500000000000001E-2</v>
      </c>
      <c r="H2931" s="18">
        <v>3.2210000000000003E-2</v>
      </c>
      <c r="I2931" s="18">
        <v>8.4430000000000005E-2</v>
      </c>
      <c r="J2931" s="19">
        <v>0.4703</v>
      </c>
      <c r="K2931" s="19">
        <v>0.14960000000000001</v>
      </c>
      <c r="L2931" s="19">
        <v>0.38019999999999998</v>
      </c>
      <c r="M2931" s="20">
        <v>5</v>
      </c>
      <c r="N2931" s="19">
        <v>36.322869955157003</v>
      </c>
      <c r="O2931" s="19">
        <v>37.219730941704</v>
      </c>
      <c r="P2931" s="19">
        <v>82.5112107623318</v>
      </c>
    </row>
    <row r="2932" spans="1:16" ht="14.1" x14ac:dyDescent="0.5">
      <c r="A2932" t="s">
        <v>3061</v>
      </c>
      <c r="B2932" s="17" t="s">
        <v>3056</v>
      </c>
      <c r="C2932" t="s">
        <v>2430</v>
      </c>
      <c r="D2932" t="s">
        <v>2844</v>
      </c>
      <c r="E2932" t="s">
        <v>2845</v>
      </c>
      <c r="F2932" s="18">
        <v>5.2749999999999998E-2</v>
      </c>
      <c r="G2932" s="18">
        <v>1.8249999999999999E-2</v>
      </c>
      <c r="H2932" s="18">
        <v>4.1910000000000003E-2</v>
      </c>
      <c r="I2932" s="18">
        <v>0.11291</v>
      </c>
      <c r="J2932" s="19">
        <v>0.4672</v>
      </c>
      <c r="K2932" s="19">
        <v>0.16170000000000001</v>
      </c>
      <c r="L2932" s="19">
        <v>0.37119999999999997</v>
      </c>
      <c r="M2932" s="20">
        <v>6</v>
      </c>
      <c r="N2932" s="19">
        <v>29.0178571428571</v>
      </c>
      <c r="O2932" s="19">
        <v>44.196428571428598</v>
      </c>
      <c r="P2932" s="19">
        <v>82.589285714285694</v>
      </c>
    </row>
    <row r="2933" spans="1:16" ht="14.1" x14ac:dyDescent="0.5">
      <c r="A2933" t="s">
        <v>3062</v>
      </c>
      <c r="B2933" s="17" t="s">
        <v>3056</v>
      </c>
      <c r="C2933" t="s">
        <v>2430</v>
      </c>
      <c r="D2933" t="s">
        <v>2844</v>
      </c>
      <c r="E2933" t="s">
        <v>2845</v>
      </c>
      <c r="F2933" s="18">
        <v>0.10845</v>
      </c>
      <c r="G2933" s="18">
        <v>3.95E-2</v>
      </c>
      <c r="H2933" s="18">
        <v>9.5019999999999993E-2</v>
      </c>
      <c r="I2933" s="18">
        <v>0.24296000000000001</v>
      </c>
      <c r="J2933" s="19">
        <v>0.44629999999999997</v>
      </c>
      <c r="K2933" s="19">
        <v>0.16259999999999999</v>
      </c>
      <c r="L2933" s="19">
        <v>0.3911</v>
      </c>
      <c r="M2933" s="20">
        <v>8</v>
      </c>
      <c r="N2933" s="19">
        <v>32.735426008968602</v>
      </c>
      <c r="O2933" s="19">
        <v>40.358744394618803</v>
      </c>
      <c r="P2933" s="19">
        <v>78.923766816143498</v>
      </c>
    </row>
    <row r="2934" spans="1:16" ht="14.1" x14ac:dyDescent="0.5">
      <c r="A2934" t="s">
        <v>3063</v>
      </c>
      <c r="B2934" s="17" t="s">
        <v>3056</v>
      </c>
      <c r="C2934" t="s">
        <v>2430</v>
      </c>
      <c r="D2934" t="s">
        <v>2712</v>
      </c>
      <c r="E2934" t="s">
        <v>2713</v>
      </c>
      <c r="F2934" s="18">
        <v>0.14093</v>
      </c>
      <c r="G2934" s="18">
        <v>4.3929999999999997E-2</v>
      </c>
      <c r="H2934" s="18">
        <v>0.115</v>
      </c>
      <c r="I2934" s="18">
        <v>0.29986000000000002</v>
      </c>
      <c r="J2934" s="19">
        <v>0.4713</v>
      </c>
      <c r="K2934" s="19">
        <v>0.1447</v>
      </c>
      <c r="L2934" s="19">
        <v>0.3841</v>
      </c>
      <c r="M2934" s="20">
        <v>9</v>
      </c>
      <c r="N2934" s="19">
        <v>45.982142857142897</v>
      </c>
      <c r="O2934" s="19">
        <v>28.125</v>
      </c>
      <c r="P2934" s="19">
        <v>74.553571428571402</v>
      </c>
    </row>
    <row r="2935" spans="1:16" ht="14.1" x14ac:dyDescent="0.5">
      <c r="A2935" t="s">
        <v>3064</v>
      </c>
      <c r="B2935" s="17" t="s">
        <v>3056</v>
      </c>
      <c r="C2935" t="s">
        <v>2430</v>
      </c>
      <c r="D2935" t="s">
        <v>2844</v>
      </c>
      <c r="E2935" t="s">
        <v>2845</v>
      </c>
      <c r="F2935" s="18">
        <v>0.18051</v>
      </c>
      <c r="G2935" s="18">
        <v>6.4299999999999996E-2</v>
      </c>
      <c r="H2935" s="18">
        <v>0.14413999999999999</v>
      </c>
      <c r="I2935" s="18">
        <v>0.38895000000000002</v>
      </c>
      <c r="J2935" s="19">
        <v>0.46410000000000001</v>
      </c>
      <c r="K2935" s="19">
        <v>0.1653</v>
      </c>
      <c r="L2935" s="19">
        <v>0.37059999999999998</v>
      </c>
      <c r="M2935" s="20">
        <v>10</v>
      </c>
      <c r="N2935" s="19">
        <v>43.946188340807197</v>
      </c>
      <c r="O2935" s="19">
        <v>36.322869955157003</v>
      </c>
      <c r="P2935" s="19">
        <v>66.816143497757807</v>
      </c>
    </row>
    <row r="2936" spans="1:16" ht="14.1" x14ac:dyDescent="0.5">
      <c r="A2936" t="s">
        <v>7902</v>
      </c>
      <c r="B2936" s="17" t="s">
        <v>358</v>
      </c>
      <c r="C2936" t="s">
        <v>7903</v>
      </c>
      <c r="D2936" t="s">
        <v>4937</v>
      </c>
      <c r="E2936" t="s">
        <v>4938</v>
      </c>
      <c r="F2936" s="18">
        <v>4966</v>
      </c>
      <c r="G2936" s="18">
        <v>172406</v>
      </c>
      <c r="H2936" s="18">
        <v>44328</v>
      </c>
      <c r="I2936" s="18">
        <v>221700</v>
      </c>
      <c r="J2936" s="19">
        <v>2.1999999999999999E-2</v>
      </c>
      <c r="K2936" s="19">
        <v>0.77800000000000002</v>
      </c>
      <c r="L2936" s="19">
        <v>0.2</v>
      </c>
      <c r="M2936" s="20">
        <v>45</v>
      </c>
      <c r="N2936" s="19">
        <v>27.678571428571399</v>
      </c>
      <c r="O2936" s="19">
        <v>45.982142857142897</v>
      </c>
      <c r="P2936" s="19">
        <v>67.410714285714306</v>
      </c>
    </row>
    <row r="2937" spans="1:16" ht="14.1" x14ac:dyDescent="0.5">
      <c r="A2937" t="s">
        <v>7904</v>
      </c>
      <c r="B2937" s="17" t="s">
        <v>299</v>
      </c>
      <c r="C2937" t="s">
        <v>2348</v>
      </c>
      <c r="D2937" t="s">
        <v>4690</v>
      </c>
      <c r="E2937" t="s">
        <v>4691</v>
      </c>
      <c r="F2937" s="18">
        <v>3.1600000000000003E-2</v>
      </c>
      <c r="G2937" s="18">
        <v>1.636E-2</v>
      </c>
      <c r="H2937" s="18">
        <v>1.2279999999999999E-2</v>
      </c>
      <c r="I2937" s="18">
        <v>6.0240000000000002E-2</v>
      </c>
      <c r="J2937" s="19">
        <v>0.52459999999999996</v>
      </c>
      <c r="K2937" s="19">
        <v>0.27160000000000001</v>
      </c>
      <c r="L2937" s="19">
        <v>0.20380000000000001</v>
      </c>
      <c r="M2937" s="20">
        <v>5</v>
      </c>
      <c r="N2937" s="19">
        <v>55.605381165919297</v>
      </c>
      <c r="O2937" s="19">
        <v>90.134529147982093</v>
      </c>
      <c r="P2937" s="19">
        <v>14.7982062780269</v>
      </c>
    </row>
    <row r="2938" spans="1:16" ht="14.1" x14ac:dyDescent="0.5">
      <c r="A2938" t="s">
        <v>7905</v>
      </c>
      <c r="B2938" s="17" t="s">
        <v>7906</v>
      </c>
      <c r="C2938" t="s">
        <v>7907</v>
      </c>
      <c r="D2938" t="s">
        <v>4937</v>
      </c>
      <c r="E2938" t="s">
        <v>4938</v>
      </c>
      <c r="F2938" s="18">
        <v>255</v>
      </c>
      <c r="G2938" s="18">
        <v>1143</v>
      </c>
      <c r="H2938" s="18">
        <v>305</v>
      </c>
      <c r="I2938" s="18">
        <v>1703</v>
      </c>
      <c r="J2938" s="19">
        <v>0.15</v>
      </c>
      <c r="K2938" s="19">
        <v>0.67100000000000004</v>
      </c>
      <c r="L2938" s="19">
        <v>0.17899999999999999</v>
      </c>
      <c r="M2938" s="20">
        <v>31</v>
      </c>
      <c r="N2938" s="19">
        <v>62.331838565022402</v>
      </c>
      <c r="O2938" s="19">
        <v>65.470852017937204</v>
      </c>
      <c r="P2938" s="19">
        <v>30.941704035874402</v>
      </c>
    </row>
    <row r="2939" spans="1:16" ht="14.1" x14ac:dyDescent="0.5">
      <c r="A2939" t="s">
        <v>7908</v>
      </c>
      <c r="B2939" s="17" t="s">
        <v>7906</v>
      </c>
      <c r="C2939" t="s">
        <v>7907</v>
      </c>
      <c r="D2939" t="s">
        <v>4937</v>
      </c>
      <c r="E2939" t="s">
        <v>4938</v>
      </c>
      <c r="F2939" s="18">
        <v>2292</v>
      </c>
      <c r="G2939" s="18">
        <v>14148</v>
      </c>
      <c r="H2939" s="18">
        <v>3518</v>
      </c>
      <c r="I2939" s="18">
        <v>19958</v>
      </c>
      <c r="J2939" s="19">
        <v>0.115</v>
      </c>
      <c r="K2939" s="19">
        <v>0.70899999999999996</v>
      </c>
      <c r="L2939" s="19">
        <v>0.17599999999999999</v>
      </c>
      <c r="M2939" s="20">
        <v>34</v>
      </c>
      <c r="N2939" s="19">
        <v>65.022421524663699</v>
      </c>
      <c r="O2939" s="19">
        <v>52.914798206278</v>
      </c>
      <c r="P2939" s="19">
        <v>34.080717488789197</v>
      </c>
    </row>
    <row r="2940" spans="1:16" ht="14.1" x14ac:dyDescent="0.5">
      <c r="A2940" t="s">
        <v>7909</v>
      </c>
      <c r="B2940" s="17" t="s">
        <v>7906</v>
      </c>
      <c r="C2940" t="s">
        <v>7907</v>
      </c>
      <c r="D2940" t="s">
        <v>4937</v>
      </c>
      <c r="E2940" t="s">
        <v>4938</v>
      </c>
      <c r="F2940" s="18">
        <v>17809</v>
      </c>
      <c r="G2940" s="18">
        <v>150498</v>
      </c>
      <c r="H2940" s="18">
        <v>53769</v>
      </c>
      <c r="I2940" s="18">
        <v>222076</v>
      </c>
      <c r="J2940" s="19">
        <v>0.08</v>
      </c>
      <c r="K2940" s="19">
        <v>0.67800000000000005</v>
      </c>
      <c r="L2940" s="19">
        <v>0.24199999999999999</v>
      </c>
      <c r="M2940" s="20">
        <v>45</v>
      </c>
      <c r="N2940" s="19">
        <v>92.410714285714306</v>
      </c>
      <c r="O2940" s="19">
        <v>10.714285714285699</v>
      </c>
      <c r="P2940" s="19">
        <v>85.714285714285694</v>
      </c>
    </row>
    <row r="2941" spans="1:16" ht="14.1" x14ac:dyDescent="0.5">
      <c r="A2941" t="s">
        <v>7910</v>
      </c>
      <c r="B2941" s="17" t="s">
        <v>7906</v>
      </c>
      <c r="C2941" t="s">
        <v>7907</v>
      </c>
      <c r="D2941" t="s">
        <v>4937</v>
      </c>
      <c r="E2941" t="s">
        <v>4938</v>
      </c>
      <c r="F2941" s="18">
        <v>21961</v>
      </c>
      <c r="G2941" s="18">
        <v>552356</v>
      </c>
      <c r="H2941" s="18">
        <v>177480</v>
      </c>
      <c r="I2941" s="18">
        <v>751797</v>
      </c>
      <c r="J2941" s="19">
        <v>2.9000000000000001E-2</v>
      </c>
      <c r="K2941" s="19">
        <v>0.73499999999999999</v>
      </c>
      <c r="L2941" s="19">
        <v>0.23599999999999999</v>
      </c>
      <c r="M2941" s="20">
        <v>49</v>
      </c>
      <c r="N2941" s="19">
        <v>52.466367713004502</v>
      </c>
      <c r="O2941" s="19">
        <v>26.008968609865502</v>
      </c>
      <c r="P2941" s="19">
        <v>83.856502242152501</v>
      </c>
    </row>
    <row r="2942" spans="1:16" ht="14.1" x14ac:dyDescent="0.5">
      <c r="A2942" t="s">
        <v>7911</v>
      </c>
      <c r="B2942" s="17" t="s">
        <v>7906</v>
      </c>
      <c r="C2942" t="s">
        <v>7907</v>
      </c>
      <c r="D2942" t="s">
        <v>4937</v>
      </c>
      <c r="E2942" t="s">
        <v>4938</v>
      </c>
      <c r="F2942" s="18">
        <v>27721</v>
      </c>
      <c r="G2942" s="18">
        <v>506207</v>
      </c>
      <c r="H2942" s="18">
        <v>226001</v>
      </c>
      <c r="I2942" s="18">
        <v>759929</v>
      </c>
      <c r="J2942" s="19">
        <v>3.5999999999999997E-2</v>
      </c>
      <c r="K2942" s="19">
        <v>0.66600000000000004</v>
      </c>
      <c r="L2942" s="19">
        <v>0.29699999999999999</v>
      </c>
      <c r="M2942" s="20">
        <v>49</v>
      </c>
      <c r="N2942" s="19">
        <v>62.780269058296</v>
      </c>
      <c r="O2942" s="19">
        <v>5.8295964125560502</v>
      </c>
      <c r="P2942" s="19">
        <v>95.067264573990997</v>
      </c>
    </row>
    <row r="2943" spans="1:16" ht="14.1" x14ac:dyDescent="0.5">
      <c r="A2943" t="s">
        <v>3065</v>
      </c>
      <c r="B2943" s="17" t="s">
        <v>502</v>
      </c>
      <c r="C2943" t="s">
        <v>2430</v>
      </c>
      <c r="D2943" t="s">
        <v>2789</v>
      </c>
      <c r="E2943" t="s">
        <v>2790</v>
      </c>
      <c r="F2943" s="18">
        <v>2.47E-3</v>
      </c>
      <c r="G2943" s="18">
        <v>8.4999999999999995E-4</v>
      </c>
      <c r="H2943" s="18">
        <v>1.6999999999999999E-3</v>
      </c>
      <c r="I2943" s="18">
        <v>5.0299999999999997E-3</v>
      </c>
      <c r="J2943" s="19">
        <v>0.49099999999999999</v>
      </c>
      <c r="K2943" s="19">
        <v>0.17</v>
      </c>
      <c r="L2943" s="19">
        <v>0.33889999999999998</v>
      </c>
      <c r="M2943" s="20">
        <v>1</v>
      </c>
      <c r="N2943" s="19">
        <v>0.36322869955157</v>
      </c>
      <c r="O2943" s="19">
        <v>0.55156950672645699</v>
      </c>
      <c r="P2943" s="19">
        <v>0.56950672645739897</v>
      </c>
    </row>
    <row r="2944" spans="1:16" ht="14.1" x14ac:dyDescent="0.5">
      <c r="A2944" t="s">
        <v>3066</v>
      </c>
      <c r="B2944" s="17" t="s">
        <v>502</v>
      </c>
      <c r="C2944" t="s">
        <v>2430</v>
      </c>
      <c r="D2944" t="s">
        <v>2720</v>
      </c>
      <c r="E2944" t="s">
        <v>2721</v>
      </c>
      <c r="F2944" s="18">
        <v>4.0200000000000001E-3</v>
      </c>
      <c r="G2944" s="18">
        <v>1.3600000000000001E-3</v>
      </c>
      <c r="H2944" s="18">
        <v>3.5100000000000001E-3</v>
      </c>
      <c r="I2944" s="18">
        <v>8.8999999999999999E-3</v>
      </c>
      <c r="J2944" s="19">
        <v>0.45200000000000001</v>
      </c>
      <c r="K2944" s="19">
        <v>0.153</v>
      </c>
      <c r="L2944" s="19">
        <v>0.39500000000000002</v>
      </c>
      <c r="M2944" s="20">
        <v>1</v>
      </c>
      <c r="N2944" s="19">
        <v>0.23766816143497799</v>
      </c>
      <c r="O2944" s="19">
        <v>0.46636771300448399</v>
      </c>
      <c r="P2944" s="19">
        <v>0.77130044843049295</v>
      </c>
    </row>
    <row r="2945" spans="1:16" ht="14.1" x14ac:dyDescent="0.5">
      <c r="A2945" t="s">
        <v>3067</v>
      </c>
      <c r="B2945" s="17" t="s">
        <v>502</v>
      </c>
      <c r="C2945" t="s">
        <v>2430</v>
      </c>
      <c r="D2945" t="s">
        <v>2789</v>
      </c>
      <c r="E2945" t="s">
        <v>2790</v>
      </c>
      <c r="F2945" s="18">
        <v>6.43E-3</v>
      </c>
      <c r="G2945" s="18">
        <v>2.2799999999999999E-3</v>
      </c>
      <c r="H2945" s="18">
        <v>3.46E-3</v>
      </c>
      <c r="I2945" s="18">
        <v>1.2109999999999999E-2</v>
      </c>
      <c r="J2945" s="19">
        <v>0.53080000000000005</v>
      </c>
      <c r="K2945" s="19">
        <v>0.18820000000000001</v>
      </c>
      <c r="L2945" s="19">
        <v>0.28549999999999998</v>
      </c>
      <c r="M2945" s="20">
        <v>2</v>
      </c>
      <c r="N2945" s="19">
        <v>58.295964125560502</v>
      </c>
      <c r="O2945" s="19">
        <v>64.573991031390094</v>
      </c>
      <c r="P2945" s="19">
        <v>38.116591928251097</v>
      </c>
    </row>
    <row r="2946" spans="1:16" ht="14.1" x14ac:dyDescent="0.5">
      <c r="A2946" t="s">
        <v>3068</v>
      </c>
      <c r="B2946" s="17" t="s">
        <v>502</v>
      </c>
      <c r="C2946" t="s">
        <v>2430</v>
      </c>
      <c r="D2946" t="s">
        <v>2844</v>
      </c>
      <c r="E2946" t="s">
        <v>2845</v>
      </c>
      <c r="F2946" s="18">
        <v>7.7999999999999996E-3</v>
      </c>
      <c r="G2946" s="18">
        <v>3.7000000000000002E-3</v>
      </c>
      <c r="H2946" s="18">
        <v>5.4799999999999996E-3</v>
      </c>
      <c r="I2946" s="18">
        <v>1.6990000000000002E-2</v>
      </c>
      <c r="J2946" s="19">
        <v>0.45939999999999998</v>
      </c>
      <c r="K2946" s="19">
        <v>0.21790000000000001</v>
      </c>
      <c r="L2946" s="19">
        <v>0.32269999999999999</v>
      </c>
      <c r="M2946" s="20">
        <v>2</v>
      </c>
      <c r="N2946" s="19">
        <v>27.802690582959599</v>
      </c>
      <c r="O2946" s="19">
        <v>80.717488789237706</v>
      </c>
      <c r="P2946" s="19">
        <v>56.053811659192803</v>
      </c>
    </row>
    <row r="2947" spans="1:16" ht="14.1" x14ac:dyDescent="0.5">
      <c r="A2947" t="s">
        <v>3069</v>
      </c>
      <c r="B2947" s="17" t="s">
        <v>502</v>
      </c>
      <c r="C2947" t="s">
        <v>2430</v>
      </c>
      <c r="D2947" t="s">
        <v>2844</v>
      </c>
      <c r="E2947" t="s">
        <v>2845</v>
      </c>
      <c r="F2947" s="18">
        <v>8.1700000000000002E-3</v>
      </c>
      <c r="G2947" s="18">
        <v>3.6099999999999999E-3</v>
      </c>
      <c r="H2947" s="18">
        <v>5.7999999999999996E-3</v>
      </c>
      <c r="I2947" s="18">
        <v>1.7579999999999998E-2</v>
      </c>
      <c r="J2947" s="19">
        <v>0.46479999999999999</v>
      </c>
      <c r="K2947" s="19">
        <v>0.20530000000000001</v>
      </c>
      <c r="L2947" s="19">
        <v>0.32990000000000003</v>
      </c>
      <c r="M2947" s="20">
        <v>2</v>
      </c>
      <c r="N2947" s="19">
        <v>31.390134529148</v>
      </c>
      <c r="O2947" s="19">
        <v>75.336322869955197</v>
      </c>
      <c r="P2947" s="19">
        <v>57.399103139013498</v>
      </c>
    </row>
    <row r="2948" spans="1:16" ht="14.1" x14ac:dyDescent="0.5">
      <c r="A2948" t="s">
        <v>3070</v>
      </c>
      <c r="B2948" s="17" t="s">
        <v>502</v>
      </c>
      <c r="C2948" t="s">
        <v>2430</v>
      </c>
      <c r="D2948" t="s">
        <v>2789</v>
      </c>
      <c r="E2948" t="s">
        <v>2790</v>
      </c>
      <c r="F2948" s="18">
        <v>1.248E-2</v>
      </c>
      <c r="G2948" s="18">
        <v>4.7000000000000002E-3</v>
      </c>
      <c r="H2948" s="18">
        <v>8.9200000000000008E-3</v>
      </c>
      <c r="I2948" s="18">
        <v>2.6089999999999999E-2</v>
      </c>
      <c r="J2948" s="19">
        <v>0.47820000000000001</v>
      </c>
      <c r="K2948" s="19">
        <v>0.18010000000000001</v>
      </c>
      <c r="L2948" s="19">
        <v>0.34179999999999999</v>
      </c>
      <c r="M2948" s="20">
        <v>3</v>
      </c>
      <c r="N2948" s="19">
        <v>36.607142857142897</v>
      </c>
      <c r="O2948" s="19">
        <v>54.464285714285701</v>
      </c>
      <c r="P2948" s="19">
        <v>60.267857142857103</v>
      </c>
    </row>
    <row r="2949" spans="1:16" ht="14.1" x14ac:dyDescent="0.5">
      <c r="A2949" t="s">
        <v>3071</v>
      </c>
      <c r="B2949" s="17" t="s">
        <v>502</v>
      </c>
      <c r="C2949" t="s">
        <v>2430</v>
      </c>
      <c r="D2949" t="s">
        <v>2844</v>
      </c>
      <c r="E2949" t="s">
        <v>2845</v>
      </c>
      <c r="F2949" s="18">
        <v>1.508E-2</v>
      </c>
      <c r="G2949" s="18">
        <v>7.4700000000000001E-3</v>
      </c>
      <c r="H2949" s="18">
        <v>1.027E-2</v>
      </c>
      <c r="I2949" s="18">
        <v>3.2829999999999998E-2</v>
      </c>
      <c r="J2949" s="19">
        <v>0.45960000000000001</v>
      </c>
      <c r="K2949" s="19">
        <v>0.22750000000000001</v>
      </c>
      <c r="L2949" s="19">
        <v>0.313</v>
      </c>
      <c r="M2949" s="20">
        <v>3</v>
      </c>
      <c r="N2949" s="19">
        <v>31.696428571428601</v>
      </c>
      <c r="O2949" s="19">
        <v>77.232142857142904</v>
      </c>
      <c r="P2949" s="19">
        <v>51.785714285714299</v>
      </c>
    </row>
    <row r="2950" spans="1:16" ht="14.1" x14ac:dyDescent="0.5">
      <c r="A2950" t="s">
        <v>3072</v>
      </c>
      <c r="B2950" s="17" t="s">
        <v>502</v>
      </c>
      <c r="C2950" t="s">
        <v>2430</v>
      </c>
      <c r="D2950" t="s">
        <v>2720</v>
      </c>
      <c r="E2950" t="s">
        <v>2721</v>
      </c>
      <c r="F2950" s="18">
        <v>1.9529999999999999E-2</v>
      </c>
      <c r="G2950" s="18">
        <v>8.8199999999999997E-3</v>
      </c>
      <c r="H2950" s="18">
        <v>5.4799999999999996E-3</v>
      </c>
      <c r="I2950" s="18">
        <v>3.3829999999999999E-2</v>
      </c>
      <c r="J2950" s="19">
        <v>0.57699999999999996</v>
      </c>
      <c r="K2950" s="19">
        <v>0.26100000000000001</v>
      </c>
      <c r="L2950" s="19">
        <v>0.16200000000000001</v>
      </c>
      <c r="M2950" s="20">
        <v>3</v>
      </c>
      <c r="N2950" s="19">
        <v>70.982142857142904</v>
      </c>
      <c r="O2950" s="19">
        <v>87.053571428571402</v>
      </c>
      <c r="P2950" s="19">
        <v>10.2678571428571</v>
      </c>
    </row>
    <row r="2951" spans="1:16" ht="14.1" x14ac:dyDescent="0.5">
      <c r="A2951" t="s">
        <v>3073</v>
      </c>
      <c r="B2951" s="17" t="s">
        <v>502</v>
      </c>
      <c r="C2951" t="s">
        <v>2430</v>
      </c>
      <c r="D2951" t="s">
        <v>2712</v>
      </c>
      <c r="E2951" t="s">
        <v>2713</v>
      </c>
      <c r="F2951" s="18">
        <v>2.5999999999999999E-2</v>
      </c>
      <c r="G2951" s="18">
        <v>1.286E-2</v>
      </c>
      <c r="H2951" s="18">
        <v>2.443E-2</v>
      </c>
      <c r="I2951" s="18">
        <v>6.3289999999999999E-2</v>
      </c>
      <c r="J2951" s="19">
        <v>0.41189999999999999</v>
      </c>
      <c r="K2951" s="19">
        <v>0.2044</v>
      </c>
      <c r="L2951" s="19">
        <v>0.38369999999999999</v>
      </c>
      <c r="M2951" s="20">
        <v>5</v>
      </c>
      <c r="N2951" s="19">
        <v>14.7982062780269</v>
      </c>
      <c r="O2951" s="19">
        <v>62.331838565022402</v>
      </c>
      <c r="P2951" s="19">
        <v>83.856502242152501</v>
      </c>
    </row>
    <row r="2952" spans="1:16" ht="14.1" x14ac:dyDescent="0.5">
      <c r="A2952" t="s">
        <v>3074</v>
      </c>
      <c r="B2952" s="17" t="s">
        <v>502</v>
      </c>
      <c r="C2952" t="s">
        <v>2430</v>
      </c>
      <c r="D2952" t="s">
        <v>2789</v>
      </c>
      <c r="E2952" t="s">
        <v>2790</v>
      </c>
      <c r="F2952" s="18">
        <v>3.8809999999999997E-2</v>
      </c>
      <c r="G2952" s="18">
        <v>1.5610000000000001E-2</v>
      </c>
      <c r="H2952" s="18">
        <v>2.963E-2</v>
      </c>
      <c r="I2952" s="18">
        <v>8.4059999999999996E-2</v>
      </c>
      <c r="J2952" s="19">
        <v>0.4617</v>
      </c>
      <c r="K2952" s="19">
        <v>0.1857</v>
      </c>
      <c r="L2952" s="19">
        <v>0.35260000000000002</v>
      </c>
      <c r="M2952" s="20">
        <v>5</v>
      </c>
      <c r="N2952" s="19">
        <v>31.838565022421498</v>
      </c>
      <c r="O2952" s="19">
        <v>51.121076233183899</v>
      </c>
      <c r="P2952" s="19">
        <v>71.300448430493304</v>
      </c>
    </row>
    <row r="2953" spans="1:16" ht="14.1" x14ac:dyDescent="0.5">
      <c r="A2953" t="s">
        <v>3075</v>
      </c>
      <c r="B2953" s="17" t="s">
        <v>502</v>
      </c>
      <c r="C2953" t="s">
        <v>2430</v>
      </c>
      <c r="D2953" t="s">
        <v>2844</v>
      </c>
      <c r="E2953" t="s">
        <v>2845</v>
      </c>
      <c r="F2953" s="18">
        <v>4.0239999999999998E-2</v>
      </c>
      <c r="G2953" s="18">
        <v>1.9949999999999999E-2</v>
      </c>
      <c r="H2953" s="18">
        <v>2.9579999999999999E-2</v>
      </c>
      <c r="I2953" s="18">
        <v>8.9760000000000006E-2</v>
      </c>
      <c r="J2953" s="19">
        <v>0.44829999999999998</v>
      </c>
      <c r="K2953" s="19">
        <v>0.22220000000000001</v>
      </c>
      <c r="L2953" s="19">
        <v>0.32950000000000002</v>
      </c>
      <c r="M2953" s="20">
        <v>5</v>
      </c>
      <c r="N2953" s="19">
        <v>25.5605381165919</v>
      </c>
      <c r="O2953" s="19">
        <v>74.887892376681606</v>
      </c>
      <c r="P2953" s="19">
        <v>58.295964125560502</v>
      </c>
    </row>
    <row r="2954" spans="1:16" ht="14.1" x14ac:dyDescent="0.5">
      <c r="A2954" t="s">
        <v>3076</v>
      </c>
      <c r="B2954" s="17" t="s">
        <v>502</v>
      </c>
      <c r="C2954" t="s">
        <v>2430</v>
      </c>
      <c r="D2954" t="s">
        <v>2844</v>
      </c>
      <c r="E2954" t="s">
        <v>2845</v>
      </c>
      <c r="F2954" s="18">
        <v>7.3419999999999999E-2</v>
      </c>
      <c r="G2954" s="18">
        <v>3.9489999999999997E-2</v>
      </c>
      <c r="H2954" s="18">
        <v>4.9450000000000001E-2</v>
      </c>
      <c r="I2954" s="18">
        <v>0.16236</v>
      </c>
      <c r="J2954" s="19">
        <v>0.45219999999999999</v>
      </c>
      <c r="K2954" s="19">
        <v>0.2432</v>
      </c>
      <c r="L2954" s="19">
        <v>0.30459999999999998</v>
      </c>
      <c r="M2954" s="20">
        <v>7</v>
      </c>
      <c r="N2954" s="19">
        <v>25.5605381165919</v>
      </c>
      <c r="O2954" s="19">
        <v>78.475336322870007</v>
      </c>
      <c r="P2954" s="19">
        <v>52.017937219730896</v>
      </c>
    </row>
    <row r="2955" spans="1:16" ht="14.1" x14ac:dyDescent="0.5">
      <c r="A2955" t="s">
        <v>3077</v>
      </c>
      <c r="B2955" s="17" t="s">
        <v>502</v>
      </c>
      <c r="C2955" t="s">
        <v>2430</v>
      </c>
      <c r="D2955" t="s">
        <v>2797</v>
      </c>
      <c r="E2955" t="s">
        <v>2798</v>
      </c>
      <c r="F2955" s="18">
        <v>0.06</v>
      </c>
      <c r="G2955" s="18">
        <v>0.04</v>
      </c>
      <c r="H2955" s="18">
        <v>0.1</v>
      </c>
      <c r="I2955" s="18">
        <v>0.2</v>
      </c>
      <c r="J2955" s="19">
        <v>0.3</v>
      </c>
      <c r="K2955" s="19">
        <v>0.2</v>
      </c>
      <c r="L2955" s="19">
        <v>0.5</v>
      </c>
      <c r="M2955" s="20">
        <v>8</v>
      </c>
      <c r="N2955" s="19">
        <v>7.6233183856502196</v>
      </c>
      <c r="O2955" s="19">
        <v>57.399103139013498</v>
      </c>
      <c r="P2955" s="19">
        <v>92.376681614349806</v>
      </c>
    </row>
    <row r="2956" spans="1:16" ht="14.1" x14ac:dyDescent="0.5">
      <c r="A2956" t="s">
        <v>3078</v>
      </c>
      <c r="B2956" s="17" t="s">
        <v>502</v>
      </c>
      <c r="C2956" t="s">
        <v>2430</v>
      </c>
      <c r="D2956" t="s">
        <v>2853</v>
      </c>
      <c r="E2956" t="s">
        <v>2854</v>
      </c>
      <c r="F2956" s="18">
        <v>8.1479999999999997E-2</v>
      </c>
      <c r="G2956" s="18">
        <v>8.1479999999999997E-2</v>
      </c>
      <c r="H2956" s="18">
        <v>0.12803999999999999</v>
      </c>
      <c r="I2956" s="18">
        <v>0.29099999999999998</v>
      </c>
      <c r="J2956" s="19">
        <v>0.28000000000000003</v>
      </c>
      <c r="K2956" s="19">
        <v>0.28000000000000003</v>
      </c>
      <c r="L2956" s="19">
        <v>0.44</v>
      </c>
      <c r="M2956" s="20">
        <v>9</v>
      </c>
      <c r="N2956" s="19">
        <v>7.1428571428571397</v>
      </c>
      <c r="O2956" s="19">
        <v>83.482142857142904</v>
      </c>
      <c r="P2956" s="19">
        <v>83.035714285714306</v>
      </c>
    </row>
    <row r="2957" spans="1:16" ht="14.1" x14ac:dyDescent="0.5">
      <c r="A2957" t="s">
        <v>3079</v>
      </c>
      <c r="B2957" s="17" t="s">
        <v>502</v>
      </c>
      <c r="C2957" t="s">
        <v>2430</v>
      </c>
      <c r="D2957" t="s">
        <v>3080</v>
      </c>
      <c r="E2957" t="s">
        <v>3081</v>
      </c>
      <c r="F2957" s="18">
        <v>7.4910000000000004E-2</v>
      </c>
      <c r="G2957" s="18">
        <v>4.5809999999999997E-2</v>
      </c>
      <c r="H2957" s="18">
        <v>0.1885</v>
      </c>
      <c r="I2957" s="18">
        <v>0.30953000000000003</v>
      </c>
      <c r="J2957" s="19">
        <v>0.24199999999999999</v>
      </c>
      <c r="K2957" s="19">
        <v>0.14799999999999999</v>
      </c>
      <c r="L2957" s="19">
        <v>0.60899999999999999</v>
      </c>
      <c r="M2957" s="20">
        <v>9</v>
      </c>
      <c r="N2957" s="19">
        <v>3.125</v>
      </c>
      <c r="O2957" s="19">
        <v>30.803571428571399</v>
      </c>
      <c r="P2957" s="19">
        <v>97.767857142857096</v>
      </c>
    </row>
    <row r="2958" spans="1:16" ht="14.1" x14ac:dyDescent="0.5">
      <c r="A2958" t="s">
        <v>3082</v>
      </c>
      <c r="B2958" s="17" t="s">
        <v>502</v>
      </c>
      <c r="C2958" t="s">
        <v>2430</v>
      </c>
      <c r="D2958" t="s">
        <v>2853</v>
      </c>
      <c r="E2958" t="s">
        <v>2854</v>
      </c>
      <c r="F2958" s="18">
        <v>8.9039999999999994E-2</v>
      </c>
      <c r="G2958" s="18">
        <v>8.9039999999999994E-2</v>
      </c>
      <c r="H2958" s="18">
        <v>0.13991999999999999</v>
      </c>
      <c r="I2958" s="18">
        <v>0.318</v>
      </c>
      <c r="J2958" s="19">
        <v>0.28000000000000003</v>
      </c>
      <c r="K2958" s="19">
        <v>0.28000000000000003</v>
      </c>
      <c r="L2958" s="19">
        <v>0.44</v>
      </c>
      <c r="M2958" s="20">
        <v>9</v>
      </c>
      <c r="N2958" s="19">
        <v>7.58928571428571</v>
      </c>
      <c r="O2958" s="19">
        <v>83.928571428571402</v>
      </c>
      <c r="P2958" s="19">
        <v>83.482142857142904</v>
      </c>
    </row>
    <row r="2959" spans="1:16" ht="14.1" x14ac:dyDescent="0.5">
      <c r="A2959" t="s">
        <v>3083</v>
      </c>
      <c r="B2959" s="17" t="s">
        <v>502</v>
      </c>
      <c r="C2959" t="s">
        <v>2430</v>
      </c>
      <c r="D2959" t="s">
        <v>2853</v>
      </c>
      <c r="E2959" t="s">
        <v>2854</v>
      </c>
      <c r="F2959" s="18">
        <v>0.12887999999999999</v>
      </c>
      <c r="G2959" s="18">
        <v>0.10382</v>
      </c>
      <c r="H2959" s="18">
        <v>0.12529999999999999</v>
      </c>
      <c r="I2959" s="18">
        <v>0.35799999999999998</v>
      </c>
      <c r="J2959" s="19">
        <v>0.36</v>
      </c>
      <c r="K2959" s="19">
        <v>0.28999999999999998</v>
      </c>
      <c r="L2959" s="19">
        <v>0.35</v>
      </c>
      <c r="M2959" s="20">
        <v>10</v>
      </c>
      <c r="N2959" s="19">
        <v>17.4887892376682</v>
      </c>
      <c r="O2959" s="19">
        <v>84.753363228699598</v>
      </c>
      <c r="P2959" s="19">
        <v>62.780269058296</v>
      </c>
    </row>
    <row r="2960" spans="1:16" ht="14.1" x14ac:dyDescent="0.5">
      <c r="A2960" t="s">
        <v>3084</v>
      </c>
      <c r="B2960" s="17" t="s">
        <v>502</v>
      </c>
      <c r="C2960" t="s">
        <v>2430</v>
      </c>
      <c r="D2960" t="s">
        <v>2853</v>
      </c>
      <c r="E2960" t="s">
        <v>2854</v>
      </c>
      <c r="F2960" s="18">
        <v>8.2339999999999997E-2</v>
      </c>
      <c r="G2960" s="18">
        <v>9.6659999999999996E-2</v>
      </c>
      <c r="H2960" s="18">
        <v>0.17899999999999999</v>
      </c>
      <c r="I2960" s="18">
        <v>0.35799999999999998</v>
      </c>
      <c r="J2960" s="19">
        <v>0.23</v>
      </c>
      <c r="K2960" s="19">
        <v>0.27</v>
      </c>
      <c r="L2960" s="19">
        <v>0.5</v>
      </c>
      <c r="M2960" s="20">
        <v>10</v>
      </c>
      <c r="N2960" s="19">
        <v>1.3452914798206299</v>
      </c>
      <c r="O2960" s="19">
        <v>82.062780269058294</v>
      </c>
      <c r="P2960" s="19">
        <v>91.031390134529104</v>
      </c>
    </row>
    <row r="2961" spans="1:16" ht="14.1" x14ac:dyDescent="0.5">
      <c r="A2961" t="s">
        <v>3085</v>
      </c>
      <c r="B2961" s="17" t="s">
        <v>502</v>
      </c>
      <c r="C2961" t="s">
        <v>2430</v>
      </c>
      <c r="D2961" t="s">
        <v>2853</v>
      </c>
      <c r="E2961" t="s">
        <v>2854</v>
      </c>
      <c r="F2961" s="18">
        <v>0.14546999999999999</v>
      </c>
      <c r="G2961" s="18">
        <v>0.1119</v>
      </c>
      <c r="H2961" s="18">
        <v>0.11563</v>
      </c>
      <c r="I2961" s="18">
        <v>0.373</v>
      </c>
      <c r="J2961" s="19">
        <v>0.39</v>
      </c>
      <c r="K2961" s="19">
        <v>0.3</v>
      </c>
      <c r="L2961" s="19">
        <v>0.31</v>
      </c>
      <c r="M2961" s="20">
        <v>10</v>
      </c>
      <c r="N2961" s="19">
        <v>24.6636771300448</v>
      </c>
      <c r="O2961" s="19">
        <v>87.892376681614394</v>
      </c>
      <c r="P2961" s="19">
        <v>51.569506726457398</v>
      </c>
    </row>
    <row r="2962" spans="1:16" ht="14.1" x14ac:dyDescent="0.5">
      <c r="A2962" t="s">
        <v>3086</v>
      </c>
      <c r="B2962" s="17" t="s">
        <v>502</v>
      </c>
      <c r="C2962" t="s">
        <v>2430</v>
      </c>
      <c r="D2962" t="s">
        <v>2797</v>
      </c>
      <c r="E2962" t="s">
        <v>2798</v>
      </c>
      <c r="F2962" s="18">
        <v>0.17</v>
      </c>
      <c r="G2962" s="18">
        <v>0.09</v>
      </c>
      <c r="H2962" s="18">
        <v>0.13</v>
      </c>
      <c r="I2962" s="18">
        <v>0.39</v>
      </c>
      <c r="J2962" s="19">
        <v>0.436</v>
      </c>
      <c r="K2962" s="19">
        <v>0.23100000000000001</v>
      </c>
      <c r="L2962" s="19">
        <v>0.33300000000000002</v>
      </c>
      <c r="M2962" s="20">
        <v>10</v>
      </c>
      <c r="N2962" s="19">
        <v>33.632286995515699</v>
      </c>
      <c r="O2962" s="19">
        <v>68.161434977578494</v>
      </c>
      <c r="P2962" s="19">
        <v>57.399103139013498</v>
      </c>
    </row>
    <row r="2963" spans="1:16" ht="14.1" x14ac:dyDescent="0.5">
      <c r="A2963" t="s">
        <v>3087</v>
      </c>
      <c r="B2963" s="17" t="s">
        <v>502</v>
      </c>
      <c r="C2963" t="s">
        <v>2430</v>
      </c>
      <c r="D2963" t="s">
        <v>2844</v>
      </c>
      <c r="E2963" t="s">
        <v>2845</v>
      </c>
      <c r="F2963" s="18">
        <v>0.17398</v>
      </c>
      <c r="G2963" s="18">
        <v>0.10141</v>
      </c>
      <c r="H2963" s="18">
        <v>0.12948000000000001</v>
      </c>
      <c r="I2963" s="18">
        <v>0.40488000000000002</v>
      </c>
      <c r="J2963" s="19">
        <v>0.42970000000000003</v>
      </c>
      <c r="K2963" s="19">
        <v>0.2505</v>
      </c>
      <c r="L2963" s="19">
        <v>0.31979999999999997</v>
      </c>
      <c r="M2963" s="20">
        <v>10</v>
      </c>
      <c r="N2963" s="19">
        <v>32.286995515695097</v>
      </c>
      <c r="O2963" s="19">
        <v>75.336322869955197</v>
      </c>
      <c r="P2963" s="19">
        <v>54.260089686098702</v>
      </c>
    </row>
    <row r="2964" spans="1:16" ht="14.1" x14ac:dyDescent="0.5">
      <c r="A2964" t="s">
        <v>3088</v>
      </c>
      <c r="B2964" s="17" t="s">
        <v>502</v>
      </c>
      <c r="C2964" t="s">
        <v>2430</v>
      </c>
      <c r="D2964" t="s">
        <v>2853</v>
      </c>
      <c r="E2964" t="s">
        <v>2854</v>
      </c>
      <c r="F2964" s="18">
        <v>8.1600000000000006E-2</v>
      </c>
      <c r="G2964" s="18">
        <v>0.10607999999999999</v>
      </c>
      <c r="H2964" s="18">
        <v>0.22031999999999999</v>
      </c>
      <c r="I2964" s="18">
        <v>0.40799999999999997</v>
      </c>
      <c r="J2964" s="19">
        <v>0.2</v>
      </c>
      <c r="K2964" s="19">
        <v>0.26</v>
      </c>
      <c r="L2964" s="19">
        <v>0.54</v>
      </c>
      <c r="M2964" s="20">
        <v>10</v>
      </c>
      <c r="N2964" s="19">
        <v>0.89686098654708502</v>
      </c>
      <c r="O2964" s="19">
        <v>78.923766816143498</v>
      </c>
      <c r="P2964" s="19">
        <v>94.170403587444</v>
      </c>
    </row>
    <row r="2965" spans="1:16" ht="14.1" x14ac:dyDescent="0.5">
      <c r="A2965" t="s">
        <v>3089</v>
      </c>
      <c r="B2965" s="17" t="s">
        <v>502</v>
      </c>
      <c r="C2965" t="s">
        <v>2430</v>
      </c>
      <c r="D2965" t="s">
        <v>2853</v>
      </c>
      <c r="E2965" t="s">
        <v>2854</v>
      </c>
      <c r="F2965" s="18">
        <v>7.0550000000000002E-2</v>
      </c>
      <c r="G2965" s="18">
        <v>9.1300000000000006E-2</v>
      </c>
      <c r="H2965" s="18">
        <v>0.25314999999999999</v>
      </c>
      <c r="I2965" s="18">
        <v>0.41499999999999998</v>
      </c>
      <c r="J2965" s="19">
        <v>0.17</v>
      </c>
      <c r="K2965" s="19">
        <v>0.22</v>
      </c>
      <c r="L2965" s="19">
        <v>0.61</v>
      </c>
      <c r="M2965" s="20">
        <v>10</v>
      </c>
      <c r="N2965" s="19">
        <v>0.44843049327354301</v>
      </c>
      <c r="O2965" s="19">
        <v>64.125560538116602</v>
      </c>
      <c r="P2965" s="19">
        <v>99.103139013452903</v>
      </c>
    </row>
    <row r="2966" spans="1:16" ht="14.1" x14ac:dyDescent="0.5">
      <c r="A2966" t="s">
        <v>3090</v>
      </c>
      <c r="B2966" s="17" t="s">
        <v>502</v>
      </c>
      <c r="C2966" t="s">
        <v>2430</v>
      </c>
      <c r="D2966" t="s">
        <v>2853</v>
      </c>
      <c r="E2966" t="s">
        <v>2854</v>
      </c>
      <c r="F2966" s="18">
        <v>0.21315000000000001</v>
      </c>
      <c r="G2966" s="18">
        <v>0.18879000000000001</v>
      </c>
      <c r="H2966" s="18">
        <v>0.20705999999999999</v>
      </c>
      <c r="I2966" s="18">
        <v>0.60899999999999999</v>
      </c>
      <c r="J2966" s="19">
        <v>0.35</v>
      </c>
      <c r="K2966" s="19">
        <v>0.31</v>
      </c>
      <c r="L2966" s="19">
        <v>0.34</v>
      </c>
      <c r="M2966" s="20">
        <v>12</v>
      </c>
      <c r="N2966" s="19">
        <v>17.410714285714299</v>
      </c>
      <c r="O2966" s="19">
        <v>87.946428571428598</v>
      </c>
      <c r="P2966" s="19">
        <v>60.267857142857103</v>
      </c>
    </row>
    <row r="2967" spans="1:16" ht="14.1" x14ac:dyDescent="0.5">
      <c r="A2967" t="s">
        <v>3091</v>
      </c>
      <c r="B2967" s="17" t="s">
        <v>502</v>
      </c>
      <c r="C2967" t="s">
        <v>2430</v>
      </c>
      <c r="D2967" t="s">
        <v>3092</v>
      </c>
      <c r="E2967" t="s">
        <v>3093</v>
      </c>
      <c r="F2967" s="18">
        <v>0.35908000000000001</v>
      </c>
      <c r="G2967" s="18">
        <v>0.21401000000000001</v>
      </c>
      <c r="H2967" s="18">
        <v>9.7049999999999997E-2</v>
      </c>
      <c r="I2967" s="18">
        <v>0.67013999999999996</v>
      </c>
      <c r="J2967" s="19">
        <v>0.53600000000000003</v>
      </c>
      <c r="K2967" s="19">
        <v>0.31900000000000001</v>
      </c>
      <c r="L2967" s="19">
        <v>0.14499999999999999</v>
      </c>
      <c r="M2967" s="20">
        <v>12</v>
      </c>
      <c r="N2967" s="19">
        <v>70.535714285714306</v>
      </c>
      <c r="O2967" s="19">
        <v>88.839285714285694</v>
      </c>
      <c r="P2967" s="19">
        <v>6.25</v>
      </c>
    </row>
    <row r="2968" spans="1:16" ht="14.1" x14ac:dyDescent="0.5">
      <c r="A2968" t="s">
        <v>3094</v>
      </c>
      <c r="B2968" s="17" t="s">
        <v>502</v>
      </c>
      <c r="C2968" t="s">
        <v>2430</v>
      </c>
      <c r="D2968" t="s">
        <v>2853</v>
      </c>
      <c r="E2968" t="s">
        <v>2854</v>
      </c>
      <c r="F2968" s="18">
        <v>0.21920000000000001</v>
      </c>
      <c r="G2968" s="18">
        <v>0.1918</v>
      </c>
      <c r="H2968" s="18">
        <v>0.27400000000000002</v>
      </c>
      <c r="I2968" s="18">
        <v>0.68500000000000005</v>
      </c>
      <c r="J2968" s="19">
        <v>0.32</v>
      </c>
      <c r="K2968" s="19">
        <v>0.28000000000000003</v>
      </c>
      <c r="L2968" s="19">
        <v>0.4</v>
      </c>
      <c r="M2968" s="20">
        <v>12</v>
      </c>
      <c r="N2968" s="19">
        <v>14.285714285714301</v>
      </c>
      <c r="O2968" s="19">
        <v>81.696428571428598</v>
      </c>
      <c r="P2968" s="19">
        <v>75.446428571428598</v>
      </c>
    </row>
    <row r="2969" spans="1:16" ht="14.1" x14ac:dyDescent="0.5">
      <c r="A2969" t="s">
        <v>3095</v>
      </c>
      <c r="B2969" s="17" t="s">
        <v>502</v>
      </c>
      <c r="C2969" t="s">
        <v>2430</v>
      </c>
      <c r="D2969" t="s">
        <v>2712</v>
      </c>
      <c r="E2969" t="s">
        <v>2713</v>
      </c>
      <c r="F2969" s="18">
        <v>0.32501999999999998</v>
      </c>
      <c r="G2969" s="18">
        <v>0.19358</v>
      </c>
      <c r="H2969" s="18">
        <v>0.21664</v>
      </c>
      <c r="I2969" s="18">
        <v>0.73524</v>
      </c>
      <c r="J2969" s="19">
        <v>0.4425</v>
      </c>
      <c r="K2969" s="19">
        <v>0.25969999999999999</v>
      </c>
      <c r="L2969" s="19">
        <v>0.29770000000000002</v>
      </c>
      <c r="M2969" s="20">
        <v>13</v>
      </c>
      <c r="N2969" s="19">
        <v>31.838565022421498</v>
      </c>
      <c r="O2969" s="19">
        <v>75.784753363228702</v>
      </c>
      <c r="P2969" s="19">
        <v>51.569506726457398</v>
      </c>
    </row>
    <row r="2970" spans="1:16" ht="14.1" x14ac:dyDescent="0.5">
      <c r="A2970" t="s">
        <v>3096</v>
      </c>
      <c r="B2970" s="17" t="s">
        <v>502</v>
      </c>
      <c r="C2970" t="s">
        <v>2430</v>
      </c>
      <c r="D2970" t="s">
        <v>3092</v>
      </c>
      <c r="E2970" t="s">
        <v>3093</v>
      </c>
      <c r="F2970" s="18">
        <v>0.44538</v>
      </c>
      <c r="G2970" s="18">
        <v>0.27216000000000001</v>
      </c>
      <c r="H2970" s="18">
        <v>0.1348</v>
      </c>
      <c r="I2970" s="18">
        <v>0.85233999999999999</v>
      </c>
      <c r="J2970" s="19">
        <v>0.52300000000000002</v>
      </c>
      <c r="K2970" s="19">
        <v>0.31900000000000001</v>
      </c>
      <c r="L2970" s="19">
        <v>0.158</v>
      </c>
      <c r="M2970" s="20">
        <v>13</v>
      </c>
      <c r="N2970" s="19">
        <v>60.986547085201799</v>
      </c>
      <c r="O2970" s="19">
        <v>91.479820627802695</v>
      </c>
      <c r="P2970" s="19">
        <v>8.9686098654708495</v>
      </c>
    </row>
    <row r="2971" spans="1:16" ht="14.1" x14ac:dyDescent="0.5">
      <c r="A2971" t="s">
        <v>3097</v>
      </c>
      <c r="B2971" s="17" t="s">
        <v>502</v>
      </c>
      <c r="C2971" t="s">
        <v>2430</v>
      </c>
      <c r="D2971" t="s">
        <v>2844</v>
      </c>
      <c r="E2971" t="s">
        <v>2845</v>
      </c>
      <c r="F2971" s="18">
        <v>0.38973999999999998</v>
      </c>
      <c r="G2971" s="18">
        <v>0.22832</v>
      </c>
      <c r="H2971" s="18">
        <v>0.26244000000000001</v>
      </c>
      <c r="I2971" s="18">
        <v>0.88049999999999995</v>
      </c>
      <c r="J2971" s="19">
        <v>0.44259999999999999</v>
      </c>
      <c r="K2971" s="19">
        <v>0.25929999999999997</v>
      </c>
      <c r="L2971" s="19">
        <v>0.29809999999999998</v>
      </c>
      <c r="M2971" s="20">
        <v>13</v>
      </c>
      <c r="N2971" s="19">
        <v>32.286995515695097</v>
      </c>
      <c r="O2971" s="19">
        <v>75.336322869955197</v>
      </c>
      <c r="P2971" s="19">
        <v>52.017937219730896</v>
      </c>
    </row>
    <row r="2972" spans="1:16" ht="14.1" x14ac:dyDescent="0.5">
      <c r="A2972" t="s">
        <v>3098</v>
      </c>
      <c r="B2972" s="17" t="s">
        <v>502</v>
      </c>
      <c r="C2972" t="s">
        <v>2430</v>
      </c>
      <c r="D2972" t="s">
        <v>3080</v>
      </c>
      <c r="E2972" t="s">
        <v>3081</v>
      </c>
      <c r="F2972" s="18">
        <v>0.29426000000000002</v>
      </c>
      <c r="G2972" s="18">
        <v>0.17262</v>
      </c>
      <c r="H2972" s="18">
        <v>0.42753000000000002</v>
      </c>
      <c r="I2972" s="18">
        <v>0.89439999999999997</v>
      </c>
      <c r="J2972" s="19">
        <v>0.32900000000000001</v>
      </c>
      <c r="K2972" s="19">
        <v>0.193</v>
      </c>
      <c r="L2972" s="19">
        <v>0.47799999999999998</v>
      </c>
      <c r="M2972" s="20">
        <v>13</v>
      </c>
      <c r="N2972" s="19">
        <v>10.3139013452915</v>
      </c>
      <c r="O2972" s="19">
        <v>45.739910313901298</v>
      </c>
      <c r="P2972" s="19">
        <v>91.479820627802695</v>
      </c>
    </row>
    <row r="2973" spans="1:16" ht="14.1" x14ac:dyDescent="0.5">
      <c r="A2973" t="s">
        <v>3099</v>
      </c>
      <c r="B2973" s="17" t="s">
        <v>502</v>
      </c>
      <c r="C2973" t="s">
        <v>2430</v>
      </c>
      <c r="D2973" t="s">
        <v>2864</v>
      </c>
      <c r="E2973" t="s">
        <v>2865</v>
      </c>
      <c r="F2973" s="18">
        <v>0.27395000000000003</v>
      </c>
      <c r="G2973" s="18">
        <v>0.21307000000000001</v>
      </c>
      <c r="H2973" s="18">
        <v>1.0349299999999999</v>
      </c>
      <c r="I2973" s="18">
        <v>1.52196</v>
      </c>
      <c r="J2973" s="19">
        <v>0.18</v>
      </c>
      <c r="K2973" s="19">
        <v>0.14000000000000001</v>
      </c>
      <c r="L2973" s="19">
        <v>0.68</v>
      </c>
      <c r="M2973" s="20">
        <v>15</v>
      </c>
      <c r="N2973" s="19">
        <v>1.33928571428571</v>
      </c>
      <c r="O2973" s="19">
        <v>24.1071428571429</v>
      </c>
      <c r="P2973" s="19">
        <v>99.107142857142904</v>
      </c>
    </row>
    <row r="2974" spans="1:16" ht="14.1" x14ac:dyDescent="0.5">
      <c r="A2974" t="s">
        <v>3100</v>
      </c>
      <c r="B2974" s="17" t="s">
        <v>502</v>
      </c>
      <c r="C2974" t="s">
        <v>2430</v>
      </c>
      <c r="D2974" t="s">
        <v>3080</v>
      </c>
      <c r="E2974" t="s">
        <v>3081</v>
      </c>
      <c r="F2974" s="18">
        <v>0.87619000000000002</v>
      </c>
      <c r="G2974" s="18">
        <v>0.49260999999999999</v>
      </c>
      <c r="H2974" s="18">
        <v>0.57828999999999997</v>
      </c>
      <c r="I2974" s="18">
        <v>1.94709</v>
      </c>
      <c r="J2974" s="19">
        <v>0.45</v>
      </c>
      <c r="K2974" s="19">
        <v>0.253</v>
      </c>
      <c r="L2974" s="19">
        <v>0.29699999999999999</v>
      </c>
      <c r="M2974" s="20">
        <v>17</v>
      </c>
      <c r="N2974" s="19">
        <v>54.260089686098702</v>
      </c>
      <c r="O2974" s="19">
        <v>55.156950672645699</v>
      </c>
      <c r="P2974" s="19">
        <v>48.430493273542602</v>
      </c>
    </row>
    <row r="2975" spans="1:16" ht="14.1" x14ac:dyDescent="0.5">
      <c r="A2975" t="s">
        <v>3101</v>
      </c>
      <c r="B2975" s="17" t="s">
        <v>502</v>
      </c>
      <c r="C2975" t="s">
        <v>2430</v>
      </c>
      <c r="D2975" t="s">
        <v>3080</v>
      </c>
      <c r="E2975" t="s">
        <v>3081</v>
      </c>
      <c r="F2975" s="18">
        <v>0.92057999999999995</v>
      </c>
      <c r="G2975" s="18">
        <v>0.54757999999999996</v>
      </c>
      <c r="H2975" s="18">
        <v>0.54757999999999996</v>
      </c>
      <c r="I2975" s="18">
        <v>1.984</v>
      </c>
      <c r="J2975" s="19">
        <v>0.46400000000000002</v>
      </c>
      <c r="K2975" s="19">
        <v>0.27600000000000002</v>
      </c>
      <c r="L2975" s="19">
        <v>0.27600000000000002</v>
      </c>
      <c r="M2975" s="20">
        <v>17</v>
      </c>
      <c r="N2975" s="19">
        <v>56.502242152466401</v>
      </c>
      <c r="O2975" s="19">
        <v>62.780269058296</v>
      </c>
      <c r="P2975" s="19">
        <v>42.600896860986502</v>
      </c>
    </row>
    <row r="2976" spans="1:16" ht="14.1" x14ac:dyDescent="0.5">
      <c r="A2976" t="s">
        <v>3102</v>
      </c>
      <c r="B2976" s="17" t="s">
        <v>502</v>
      </c>
      <c r="C2976" t="s">
        <v>2430</v>
      </c>
      <c r="D2976" t="s">
        <v>3080</v>
      </c>
      <c r="E2976" t="s">
        <v>3081</v>
      </c>
      <c r="F2976" s="18">
        <v>1.2077899999999999</v>
      </c>
      <c r="G2976" s="18">
        <v>0.67937999999999998</v>
      </c>
      <c r="H2976" s="18">
        <v>0.68979999999999997</v>
      </c>
      <c r="I2976" s="18">
        <v>2.6030000000000002</v>
      </c>
      <c r="J2976" s="19">
        <v>0.46400000000000002</v>
      </c>
      <c r="K2976" s="19">
        <v>0.26100000000000001</v>
      </c>
      <c r="L2976" s="19">
        <v>0.26500000000000001</v>
      </c>
      <c r="M2976" s="20">
        <v>18</v>
      </c>
      <c r="N2976" s="19">
        <v>56.25</v>
      </c>
      <c r="O2976" s="19">
        <v>67.857142857142904</v>
      </c>
      <c r="P2976" s="19">
        <v>38.392857142857103</v>
      </c>
    </row>
    <row r="2977" spans="1:16" ht="14.1" x14ac:dyDescent="0.5">
      <c r="A2977" t="s">
        <v>3103</v>
      </c>
      <c r="B2977" s="17" t="s">
        <v>502</v>
      </c>
      <c r="C2977" t="s">
        <v>2430</v>
      </c>
      <c r="D2977" t="s">
        <v>3104</v>
      </c>
      <c r="E2977" t="s">
        <v>3105</v>
      </c>
      <c r="F2977" s="18">
        <v>0.81850000000000001</v>
      </c>
      <c r="G2977" s="18">
        <v>2.02827</v>
      </c>
      <c r="H2977" s="18">
        <v>0.57323000000000002</v>
      </c>
      <c r="I2977" s="18">
        <v>3.42</v>
      </c>
      <c r="J2977" s="19">
        <v>0.23899999999999999</v>
      </c>
      <c r="K2977" s="19">
        <v>0.59299999999999997</v>
      </c>
      <c r="L2977" s="19">
        <v>0.16800000000000001</v>
      </c>
      <c r="M2977" s="20">
        <v>19</v>
      </c>
      <c r="N2977" s="19">
        <v>9.8654708520179408</v>
      </c>
      <c r="O2977" s="19">
        <v>99.551569506726494</v>
      </c>
      <c r="P2977" s="19">
        <v>15.695067264574</v>
      </c>
    </row>
    <row r="2978" spans="1:16" ht="14.1" x14ac:dyDescent="0.5">
      <c r="A2978" t="s">
        <v>3106</v>
      </c>
      <c r="B2978" s="17" t="s">
        <v>502</v>
      </c>
      <c r="C2978" t="s">
        <v>2430</v>
      </c>
      <c r="D2978" t="s">
        <v>2867</v>
      </c>
      <c r="E2978" t="s">
        <v>2868</v>
      </c>
      <c r="F2978" s="18">
        <v>1.01515</v>
      </c>
      <c r="G2978" s="18">
        <v>0.76136000000000004</v>
      </c>
      <c r="H2978" s="18">
        <v>1.8490200000000001</v>
      </c>
      <c r="I2978" s="18">
        <v>3.6255299999999999</v>
      </c>
      <c r="J2978" s="19">
        <v>0.28000000000000003</v>
      </c>
      <c r="K2978" s="19">
        <v>0.21</v>
      </c>
      <c r="L2978" s="19">
        <v>0.51</v>
      </c>
      <c r="M2978" s="20">
        <v>19</v>
      </c>
      <c r="N2978" s="19">
        <v>13.004484304932699</v>
      </c>
      <c r="O2978" s="19">
        <v>37.219730941704</v>
      </c>
      <c r="P2978" s="19">
        <v>88.3408071748879</v>
      </c>
    </row>
    <row r="2979" spans="1:16" ht="14.1" x14ac:dyDescent="0.5">
      <c r="A2979" t="s">
        <v>3107</v>
      </c>
      <c r="B2979" s="17" t="s">
        <v>502</v>
      </c>
      <c r="C2979" t="s">
        <v>2430</v>
      </c>
      <c r="D2979" t="s">
        <v>3104</v>
      </c>
      <c r="E2979" t="s">
        <v>3105</v>
      </c>
      <c r="F2979" s="18">
        <v>1.03999</v>
      </c>
      <c r="G2979" s="18">
        <v>2.6069300000000002</v>
      </c>
      <c r="H2979" s="18">
        <v>0.55308000000000002</v>
      </c>
      <c r="I2979" s="18">
        <v>4.2</v>
      </c>
      <c r="J2979" s="19">
        <v>0.248</v>
      </c>
      <c r="K2979" s="19">
        <v>0.621</v>
      </c>
      <c r="L2979" s="19">
        <v>0.13200000000000001</v>
      </c>
      <c r="M2979" s="20">
        <v>20</v>
      </c>
      <c r="N2979" s="19">
        <v>13.452914798206301</v>
      </c>
      <c r="O2979" s="19">
        <v>99.551569506726494</v>
      </c>
      <c r="P2979" s="19">
        <v>6.7264573991031398</v>
      </c>
    </row>
    <row r="2980" spans="1:16" ht="14.1" x14ac:dyDescent="0.5">
      <c r="A2980" t="s">
        <v>3108</v>
      </c>
      <c r="B2980" s="17" t="s">
        <v>502</v>
      </c>
      <c r="C2980" t="s">
        <v>2430</v>
      </c>
      <c r="D2980" t="s">
        <v>2867</v>
      </c>
      <c r="E2980" t="s">
        <v>2868</v>
      </c>
      <c r="F2980" s="18">
        <v>1.46112</v>
      </c>
      <c r="G2980" s="18">
        <v>0.99438000000000004</v>
      </c>
      <c r="H2980" s="18">
        <v>2.6178499999999998</v>
      </c>
      <c r="I2980" s="18">
        <v>5.07334</v>
      </c>
      <c r="J2980" s="19">
        <v>0.28799999999999998</v>
      </c>
      <c r="K2980" s="19">
        <v>0.19600000000000001</v>
      </c>
      <c r="L2980" s="19">
        <v>0.51600000000000001</v>
      </c>
      <c r="M2980" s="20">
        <v>20</v>
      </c>
      <c r="N2980" s="19">
        <v>18.834080717488799</v>
      </c>
      <c r="O2980" s="19">
        <v>31.838565022421498</v>
      </c>
      <c r="P2980" s="19">
        <v>87.892376681614394</v>
      </c>
    </row>
    <row r="2981" spans="1:16" ht="14.1" x14ac:dyDescent="0.5">
      <c r="A2981" t="s">
        <v>3109</v>
      </c>
      <c r="B2981" s="17" t="s">
        <v>502</v>
      </c>
      <c r="C2981" t="s">
        <v>2430</v>
      </c>
      <c r="D2981" t="s">
        <v>3110</v>
      </c>
      <c r="E2981" t="s">
        <v>3111</v>
      </c>
      <c r="F2981" s="18">
        <v>2.13</v>
      </c>
      <c r="G2981" s="18">
        <v>1.25</v>
      </c>
      <c r="H2981" s="18">
        <v>2.0699999999999998</v>
      </c>
      <c r="I2981" s="18">
        <v>5.45</v>
      </c>
      <c r="J2981" s="19">
        <v>0.39100000000000001</v>
      </c>
      <c r="K2981" s="19">
        <v>0.22900000000000001</v>
      </c>
      <c r="L2981" s="19">
        <v>0.38</v>
      </c>
      <c r="M2981" s="20">
        <v>21</v>
      </c>
      <c r="N2981" s="19">
        <v>51.785714285714299</v>
      </c>
      <c r="O2981" s="19">
        <v>37.053571428571402</v>
      </c>
      <c r="P2981" s="19">
        <v>67.857142857142904</v>
      </c>
    </row>
    <row r="2982" spans="1:16" ht="14.1" x14ac:dyDescent="0.5">
      <c r="A2982" t="s">
        <v>3112</v>
      </c>
      <c r="B2982" s="17" t="s">
        <v>502</v>
      </c>
      <c r="C2982" t="s">
        <v>2430</v>
      </c>
      <c r="D2982" t="s">
        <v>2867</v>
      </c>
      <c r="E2982" t="s">
        <v>2868</v>
      </c>
      <c r="F2982" s="18">
        <v>1.9446300000000001</v>
      </c>
      <c r="G2982" s="18">
        <v>1.19381</v>
      </c>
      <c r="H2982" s="18">
        <v>4.3622800000000002</v>
      </c>
      <c r="I2982" s="18">
        <v>7.5082300000000002</v>
      </c>
      <c r="J2982" s="19">
        <v>0.25900000000000001</v>
      </c>
      <c r="K2982" s="19">
        <v>0.159</v>
      </c>
      <c r="L2982" s="19">
        <v>0.58099999999999996</v>
      </c>
      <c r="M2982" s="20">
        <v>22</v>
      </c>
      <c r="N2982" s="19">
        <v>14.349775784753399</v>
      </c>
      <c r="O2982" s="19">
        <v>22.421524663677101</v>
      </c>
      <c r="P2982" s="19">
        <v>87.892376681614394</v>
      </c>
    </row>
    <row r="2983" spans="1:16" ht="14.1" x14ac:dyDescent="0.5">
      <c r="A2983" t="s">
        <v>3113</v>
      </c>
      <c r="B2983" s="17" t="s">
        <v>502</v>
      </c>
      <c r="C2983" t="s">
        <v>2430</v>
      </c>
      <c r="D2983" t="s">
        <v>2864</v>
      </c>
      <c r="E2983" t="s">
        <v>2865</v>
      </c>
      <c r="F2983" s="18">
        <v>5.5401999999999996</v>
      </c>
      <c r="G2983" s="18">
        <v>3.0922000000000001</v>
      </c>
      <c r="H2983" s="18">
        <v>4.2517800000000001</v>
      </c>
      <c r="I2983" s="18">
        <v>12.884180000000001</v>
      </c>
      <c r="J2983" s="19">
        <v>0.43</v>
      </c>
      <c r="K2983" s="19">
        <v>0.24</v>
      </c>
      <c r="L2983" s="19">
        <v>0.33</v>
      </c>
      <c r="M2983" s="20">
        <v>24</v>
      </c>
      <c r="N2983" s="19">
        <v>65.625</v>
      </c>
      <c r="O2983" s="19">
        <v>28.571428571428601</v>
      </c>
      <c r="P2983" s="19">
        <v>62.5</v>
      </c>
    </row>
    <row r="2984" spans="1:16" ht="14.1" x14ac:dyDescent="0.5">
      <c r="A2984" t="s">
        <v>3114</v>
      </c>
      <c r="B2984" s="17" t="s">
        <v>502</v>
      </c>
      <c r="C2984" t="s">
        <v>2430</v>
      </c>
      <c r="D2984" t="s">
        <v>3110</v>
      </c>
      <c r="E2984" t="s">
        <v>3111</v>
      </c>
      <c r="F2984" s="18">
        <v>6.24</v>
      </c>
      <c r="G2984" s="18">
        <v>4.74</v>
      </c>
      <c r="H2984" s="18">
        <v>12.78</v>
      </c>
      <c r="I2984" s="18">
        <v>23.76</v>
      </c>
      <c r="J2984" s="19">
        <v>0.26300000000000001</v>
      </c>
      <c r="K2984" s="19">
        <v>0.19900000000000001</v>
      </c>
      <c r="L2984" s="19">
        <v>0.53800000000000003</v>
      </c>
      <c r="M2984" s="20">
        <v>26</v>
      </c>
      <c r="N2984" s="19">
        <v>17.040358744394599</v>
      </c>
      <c r="O2984" s="19">
        <v>13.004484304932699</v>
      </c>
      <c r="P2984" s="19">
        <v>96.412556053811699</v>
      </c>
    </row>
    <row r="2985" spans="1:16" ht="14.1" x14ac:dyDescent="0.5">
      <c r="A2985" t="s">
        <v>3115</v>
      </c>
      <c r="B2985" s="17" t="s">
        <v>502</v>
      </c>
      <c r="C2985" t="s">
        <v>2430</v>
      </c>
      <c r="D2985" t="s">
        <v>2867</v>
      </c>
      <c r="E2985" t="s">
        <v>2868</v>
      </c>
      <c r="F2985" s="18">
        <v>8.4113799999999994</v>
      </c>
      <c r="G2985" s="18">
        <v>4.7092900000000002</v>
      </c>
      <c r="H2985" s="18">
        <v>14.12786</v>
      </c>
      <c r="I2985" s="18">
        <v>27.221309999999999</v>
      </c>
      <c r="J2985" s="19">
        <v>0.309</v>
      </c>
      <c r="K2985" s="19">
        <v>0.17299999999999999</v>
      </c>
      <c r="L2985" s="19">
        <v>0.51900000000000002</v>
      </c>
      <c r="M2985" s="20">
        <v>27</v>
      </c>
      <c r="N2985" s="19">
        <v>35.714285714285701</v>
      </c>
      <c r="O2985" s="19">
        <v>11.160714285714301</v>
      </c>
      <c r="P2985" s="19">
        <v>91.517857142857096</v>
      </c>
    </row>
    <row r="2986" spans="1:16" ht="14.1" x14ac:dyDescent="0.5">
      <c r="A2986" t="s">
        <v>3116</v>
      </c>
      <c r="B2986" s="17" t="s">
        <v>502</v>
      </c>
      <c r="C2986" t="s">
        <v>2430</v>
      </c>
      <c r="D2986" t="s">
        <v>3110</v>
      </c>
      <c r="E2986" t="s">
        <v>3111</v>
      </c>
      <c r="F2986" s="18">
        <v>9.9733300000000007</v>
      </c>
      <c r="G2986" s="18">
        <v>8.8229500000000005</v>
      </c>
      <c r="H2986" s="18">
        <v>11.113720000000001</v>
      </c>
      <c r="I2986" s="18">
        <v>29.91</v>
      </c>
      <c r="J2986" s="19">
        <v>0.33300000000000002</v>
      </c>
      <c r="K2986" s="19">
        <v>0.29499999999999998</v>
      </c>
      <c r="L2986" s="19">
        <v>0.372</v>
      </c>
      <c r="M2986" s="20">
        <v>27</v>
      </c>
      <c r="N2986" s="19">
        <v>42.857142857142897</v>
      </c>
      <c r="O2986" s="19">
        <v>44.196428571428598</v>
      </c>
      <c r="P2986" s="19">
        <v>69.196428571428598</v>
      </c>
    </row>
    <row r="2987" spans="1:16" ht="14.1" x14ac:dyDescent="0.5">
      <c r="A2987" t="s">
        <v>7912</v>
      </c>
      <c r="B2987" s="17" t="s">
        <v>7913</v>
      </c>
      <c r="C2987" t="s">
        <v>2348</v>
      </c>
      <c r="D2987" t="s">
        <v>4440</v>
      </c>
      <c r="E2987" t="s">
        <v>4441</v>
      </c>
      <c r="F2987" s="18">
        <v>9.4299999999999995E-2</v>
      </c>
      <c r="G2987" s="18">
        <v>4.2569999999999997E-2</v>
      </c>
      <c r="H2987" s="18">
        <v>3.7479999999999999E-2</v>
      </c>
      <c r="I2987" s="18">
        <v>0.17435</v>
      </c>
      <c r="J2987" s="19">
        <v>0.54090000000000005</v>
      </c>
      <c r="K2987" s="19">
        <v>0.24410000000000001</v>
      </c>
      <c r="L2987" s="19">
        <v>0.215</v>
      </c>
      <c r="M2987" s="20">
        <v>7</v>
      </c>
      <c r="N2987" s="19">
        <v>57.399103139013498</v>
      </c>
      <c r="O2987" s="19">
        <v>78.923766816143498</v>
      </c>
      <c r="P2987" s="19">
        <v>20.627802690583</v>
      </c>
    </row>
    <row r="2988" spans="1:16" ht="14.1" x14ac:dyDescent="0.5">
      <c r="A2988" t="s">
        <v>7914</v>
      </c>
      <c r="B2988" s="17" t="s">
        <v>7913</v>
      </c>
      <c r="C2988" t="s">
        <v>2348</v>
      </c>
      <c r="D2988" t="s">
        <v>4440</v>
      </c>
      <c r="E2988" t="s">
        <v>4441</v>
      </c>
      <c r="F2988" s="18">
        <v>0.11903</v>
      </c>
      <c r="G2988" s="18">
        <v>4.2970000000000001E-2</v>
      </c>
      <c r="H2988" s="18">
        <v>2.7E-2</v>
      </c>
      <c r="I2988" s="18">
        <v>0.189</v>
      </c>
      <c r="J2988" s="19">
        <v>0.62980000000000003</v>
      </c>
      <c r="K2988" s="19">
        <v>0.22739999999999999</v>
      </c>
      <c r="L2988" s="19">
        <v>0.1429</v>
      </c>
      <c r="M2988" s="20">
        <v>7</v>
      </c>
      <c r="N2988" s="19">
        <v>80.717488789237706</v>
      </c>
      <c r="O2988" s="19">
        <v>73.991031390134495</v>
      </c>
      <c r="P2988" s="19">
        <v>7.6233183856502196</v>
      </c>
    </row>
    <row r="2989" spans="1:16" ht="14.1" x14ac:dyDescent="0.5">
      <c r="A2989" t="s">
        <v>7915</v>
      </c>
      <c r="B2989" s="17" t="s">
        <v>7913</v>
      </c>
      <c r="C2989" t="s">
        <v>2348</v>
      </c>
      <c r="D2989" t="s">
        <v>4444</v>
      </c>
      <c r="E2989" t="s">
        <v>4445</v>
      </c>
      <c r="F2989" s="18">
        <v>1.1847399999999999</v>
      </c>
      <c r="G2989" s="18">
        <v>0.43075999999999998</v>
      </c>
      <c r="H2989" s="18">
        <v>1.1629100000000001</v>
      </c>
      <c r="I2989" s="18">
        <v>2.8157199999999998</v>
      </c>
      <c r="J2989" s="19">
        <v>0.42099999999999999</v>
      </c>
      <c r="K2989" s="19">
        <v>0.153</v>
      </c>
      <c r="L2989" s="19">
        <v>0.41299999999999998</v>
      </c>
      <c r="M2989" s="20">
        <v>18</v>
      </c>
      <c r="N2989" s="19">
        <v>42.857142857142897</v>
      </c>
      <c r="O2989" s="19">
        <v>20.089285714285701</v>
      </c>
      <c r="P2989" s="19">
        <v>78.125</v>
      </c>
    </row>
    <row r="2990" spans="1:16" ht="14.1" x14ac:dyDescent="0.5">
      <c r="A2990" t="s">
        <v>7916</v>
      </c>
      <c r="B2990" s="17" t="s">
        <v>7913</v>
      </c>
      <c r="C2990" t="s">
        <v>2348</v>
      </c>
      <c r="D2990" t="s">
        <v>4444</v>
      </c>
      <c r="E2990" t="s">
        <v>4445</v>
      </c>
      <c r="F2990" s="18">
        <v>6.4656399999999996</v>
      </c>
      <c r="G2990" s="18">
        <v>3.6948599999999998</v>
      </c>
      <c r="H2990" s="18">
        <v>3.17313</v>
      </c>
      <c r="I2990" s="18">
        <v>13.336</v>
      </c>
      <c r="J2990" s="19">
        <v>0.48499999999999999</v>
      </c>
      <c r="K2990" s="19">
        <v>0.27700000000000002</v>
      </c>
      <c r="L2990" s="19">
        <v>0.23799999999999999</v>
      </c>
      <c r="M2990" s="20">
        <v>24</v>
      </c>
      <c r="N2990" s="19">
        <v>80.357142857142904</v>
      </c>
      <c r="O2990" s="19">
        <v>41.071428571428598</v>
      </c>
      <c r="P2990" s="19">
        <v>30.803571428571399</v>
      </c>
    </row>
    <row r="2991" spans="1:16" ht="14.1" x14ac:dyDescent="0.5">
      <c r="A2991" t="s">
        <v>3117</v>
      </c>
      <c r="B2991" s="17" t="s">
        <v>3118</v>
      </c>
      <c r="C2991" t="s">
        <v>2430</v>
      </c>
      <c r="D2991" t="s">
        <v>2739</v>
      </c>
      <c r="E2991" t="s">
        <v>2740</v>
      </c>
      <c r="F2991" s="18">
        <v>5.94E-3</v>
      </c>
      <c r="G2991" s="18">
        <v>2.5300000000000001E-3</v>
      </c>
      <c r="H2991" s="18">
        <v>3.5200000000000001E-3</v>
      </c>
      <c r="I2991" s="18">
        <v>1.2E-2</v>
      </c>
      <c r="J2991" s="19">
        <v>0.49530000000000002</v>
      </c>
      <c r="K2991" s="19">
        <v>0.2112</v>
      </c>
      <c r="L2991" s="19">
        <v>0.29360000000000003</v>
      </c>
      <c r="M2991" s="20">
        <v>2</v>
      </c>
      <c r="N2991" s="19">
        <v>44.843049327354301</v>
      </c>
      <c r="O2991" s="19">
        <v>78.923766816143498</v>
      </c>
      <c r="P2991" s="19">
        <v>43.497757847533599</v>
      </c>
    </row>
    <row r="2992" spans="1:16" ht="14.1" x14ac:dyDescent="0.5">
      <c r="A2992" t="s">
        <v>3119</v>
      </c>
      <c r="B2992" s="17" t="s">
        <v>3118</v>
      </c>
      <c r="C2992" t="s">
        <v>2430</v>
      </c>
      <c r="D2992" t="s">
        <v>2739</v>
      </c>
      <c r="E2992" t="s">
        <v>2740</v>
      </c>
      <c r="F2992" s="18">
        <v>2.0250000000000001E-2</v>
      </c>
      <c r="G2992" s="18">
        <v>9.1299999999999992E-3</v>
      </c>
      <c r="H2992" s="18">
        <v>2.3619999999999999E-2</v>
      </c>
      <c r="I2992" s="18">
        <v>5.2999999999999999E-2</v>
      </c>
      <c r="J2992" s="19">
        <v>0.3821</v>
      </c>
      <c r="K2992" s="19">
        <v>0.17219999999999999</v>
      </c>
      <c r="L2992" s="19">
        <v>0.44569999999999999</v>
      </c>
      <c r="M2992" s="20">
        <v>4</v>
      </c>
      <c r="N2992" s="19">
        <v>10.762331838565</v>
      </c>
      <c r="O2992" s="19">
        <v>53.811659192825097</v>
      </c>
      <c r="P2992" s="19">
        <v>93.273542600896903</v>
      </c>
    </row>
    <row r="2993" spans="1:16" ht="14.1" x14ac:dyDescent="0.5">
      <c r="A2993" t="s">
        <v>3120</v>
      </c>
      <c r="B2993" s="17" t="s">
        <v>3118</v>
      </c>
      <c r="C2993" t="s">
        <v>2430</v>
      </c>
      <c r="D2993" t="s">
        <v>3121</v>
      </c>
      <c r="E2993" t="s">
        <v>3122</v>
      </c>
      <c r="F2993" s="18">
        <v>2.1299999999999999E-2</v>
      </c>
      <c r="G2993" s="18">
        <v>1.6379999999999999E-2</v>
      </c>
      <c r="H2993" s="18">
        <v>3.5229999999999997E-2</v>
      </c>
      <c r="I2993" s="18">
        <v>7.2900000000000006E-2</v>
      </c>
      <c r="J2993" s="19">
        <v>0.29199999999999998</v>
      </c>
      <c r="K2993" s="19">
        <v>0.22500000000000001</v>
      </c>
      <c r="L2993" s="19">
        <v>0.48299999999999998</v>
      </c>
      <c r="M2993" s="20">
        <v>5</v>
      </c>
      <c r="N2993" s="19">
        <v>2.2421524663677102</v>
      </c>
      <c r="O2993" s="19">
        <v>77.578475336322896</v>
      </c>
      <c r="P2993" s="19">
        <v>95.964125560538093</v>
      </c>
    </row>
    <row r="2994" spans="1:16" ht="14.1" x14ac:dyDescent="0.5">
      <c r="A2994" t="s">
        <v>3123</v>
      </c>
      <c r="B2994" s="17" t="s">
        <v>3118</v>
      </c>
      <c r="C2994" t="s">
        <v>2430</v>
      </c>
      <c r="D2994" t="s">
        <v>2712</v>
      </c>
      <c r="E2994" t="s">
        <v>2713</v>
      </c>
      <c r="F2994" s="18">
        <v>3.3459999999999997E-2</v>
      </c>
      <c r="G2994" s="18">
        <v>1.7430000000000001E-2</v>
      </c>
      <c r="H2994" s="18">
        <v>2.8309999999999998E-2</v>
      </c>
      <c r="I2994" s="18">
        <v>7.9189999999999997E-2</v>
      </c>
      <c r="J2994" s="19">
        <v>0.42180000000000001</v>
      </c>
      <c r="K2994" s="19">
        <v>0.21959999999999999</v>
      </c>
      <c r="L2994" s="19">
        <v>0.35859999999999997</v>
      </c>
      <c r="M2994" s="20">
        <v>5</v>
      </c>
      <c r="N2994" s="19">
        <v>18.834080717488799</v>
      </c>
      <c r="O2994" s="19">
        <v>73.094170403587398</v>
      </c>
      <c r="P2994" s="19">
        <v>73.542600896861003</v>
      </c>
    </row>
    <row r="2995" spans="1:16" ht="14.1" x14ac:dyDescent="0.5">
      <c r="A2995" t="s">
        <v>3124</v>
      </c>
      <c r="B2995" s="17" t="s">
        <v>3118</v>
      </c>
      <c r="C2995" t="s">
        <v>2430</v>
      </c>
      <c r="D2995" t="s">
        <v>3121</v>
      </c>
      <c r="E2995" t="s">
        <v>3122</v>
      </c>
      <c r="F2995" s="18">
        <v>2.5100000000000001E-2</v>
      </c>
      <c r="G2995" s="18">
        <v>1.72E-2</v>
      </c>
      <c r="H2995" s="18">
        <v>3.9100000000000003E-2</v>
      </c>
      <c r="I2995" s="18">
        <v>8.14E-2</v>
      </c>
      <c r="J2995" s="19">
        <v>0.308</v>
      </c>
      <c r="K2995" s="19">
        <v>0.21099999999999999</v>
      </c>
      <c r="L2995" s="19">
        <v>0.48</v>
      </c>
      <c r="M2995" s="20">
        <v>5</v>
      </c>
      <c r="N2995" s="19">
        <v>2.6905829596412598</v>
      </c>
      <c r="O2995" s="19">
        <v>68.161434977578494</v>
      </c>
      <c r="P2995" s="19">
        <v>95.515695067264602</v>
      </c>
    </row>
    <row r="2996" spans="1:16" ht="14.1" x14ac:dyDescent="0.5">
      <c r="A2996" t="s">
        <v>3125</v>
      </c>
      <c r="B2996" s="17" t="s">
        <v>3118</v>
      </c>
      <c r="C2996" t="s">
        <v>2430</v>
      </c>
      <c r="D2996" t="s">
        <v>3121</v>
      </c>
      <c r="E2996" t="s">
        <v>3122</v>
      </c>
      <c r="F2996" s="18">
        <v>2.5899999999999999E-2</v>
      </c>
      <c r="G2996" s="18">
        <v>1.72E-2</v>
      </c>
      <c r="H2996" s="18">
        <v>3.95E-2</v>
      </c>
      <c r="I2996" s="18">
        <v>8.2600000000000007E-2</v>
      </c>
      <c r="J2996" s="19">
        <v>0.314</v>
      </c>
      <c r="K2996" s="19">
        <v>0.20799999999999999</v>
      </c>
      <c r="L2996" s="19">
        <v>0.47799999999999998</v>
      </c>
      <c r="M2996" s="20">
        <v>5</v>
      </c>
      <c r="N2996" s="19">
        <v>3.1390134529148002</v>
      </c>
      <c r="O2996" s="19">
        <v>65.022421524663699</v>
      </c>
      <c r="P2996" s="19">
        <v>95.067264573990997</v>
      </c>
    </row>
    <row r="2997" spans="1:16" ht="14.1" x14ac:dyDescent="0.5">
      <c r="A2997" t="s">
        <v>3126</v>
      </c>
      <c r="B2997" s="17" t="s">
        <v>3118</v>
      </c>
      <c r="C2997" t="s">
        <v>2430</v>
      </c>
      <c r="D2997" t="s">
        <v>3121</v>
      </c>
      <c r="E2997" t="s">
        <v>3122</v>
      </c>
      <c r="F2997" s="18">
        <v>2.8500000000000001E-2</v>
      </c>
      <c r="G2997" s="18">
        <v>2.1299999999999999E-2</v>
      </c>
      <c r="H2997" s="18">
        <v>4.8899999999999999E-2</v>
      </c>
      <c r="I2997" s="18">
        <v>9.8699999999999996E-2</v>
      </c>
      <c r="J2997" s="19">
        <v>0.28899999999999998</v>
      </c>
      <c r="K2997" s="19">
        <v>0.216</v>
      </c>
      <c r="L2997" s="19">
        <v>0.495</v>
      </c>
      <c r="M2997" s="20">
        <v>6</v>
      </c>
      <c r="N2997" s="19">
        <v>2.2321428571428599</v>
      </c>
      <c r="O2997" s="19">
        <v>69.642857142857096</v>
      </c>
      <c r="P2997" s="19">
        <v>96.428571428571402</v>
      </c>
    </row>
    <row r="2998" spans="1:16" ht="14.1" x14ac:dyDescent="0.5">
      <c r="A2998" t="s">
        <v>3127</v>
      </c>
      <c r="B2998" s="17" t="s">
        <v>3118</v>
      </c>
      <c r="C2998" t="s">
        <v>2430</v>
      </c>
      <c r="D2998" t="s">
        <v>2712</v>
      </c>
      <c r="E2998" t="s">
        <v>2713</v>
      </c>
      <c r="F2998" s="18">
        <v>8.813E-2</v>
      </c>
      <c r="G2998" s="18">
        <v>4.4139999999999999E-2</v>
      </c>
      <c r="H2998" s="18">
        <v>8.0159999999999995E-2</v>
      </c>
      <c r="I2998" s="18">
        <v>0.21243000000000001</v>
      </c>
      <c r="J2998" s="19">
        <v>0.41520000000000001</v>
      </c>
      <c r="K2998" s="19">
        <v>0.2089</v>
      </c>
      <c r="L2998" s="19">
        <v>0.37590000000000001</v>
      </c>
      <c r="M2998" s="20">
        <v>8</v>
      </c>
      <c r="N2998" s="19">
        <v>24.6636771300448</v>
      </c>
      <c r="O2998" s="19">
        <v>64.125560538116602</v>
      </c>
      <c r="P2998" s="19">
        <v>75.336322869955197</v>
      </c>
    </row>
    <row r="2999" spans="1:16" ht="14.1" x14ac:dyDescent="0.5">
      <c r="A2999" t="s">
        <v>3128</v>
      </c>
      <c r="B2999" s="17" t="s">
        <v>3118</v>
      </c>
      <c r="C2999" t="s">
        <v>2430</v>
      </c>
      <c r="D2999" t="s">
        <v>2739</v>
      </c>
      <c r="E2999" t="s">
        <v>2740</v>
      </c>
      <c r="F2999" s="18">
        <v>0.62960000000000005</v>
      </c>
      <c r="G2999" s="18">
        <v>0.52695000000000003</v>
      </c>
      <c r="H2999" s="18">
        <v>0.50744999999999996</v>
      </c>
      <c r="I2999" s="18">
        <v>1.6639999999999999</v>
      </c>
      <c r="J2999" s="19">
        <v>0.37840000000000001</v>
      </c>
      <c r="K2999" s="19">
        <v>0.31669999999999998</v>
      </c>
      <c r="L2999" s="19">
        <v>0.30499999999999999</v>
      </c>
      <c r="M2999" s="20">
        <v>16</v>
      </c>
      <c r="N2999" s="19">
        <v>28.251121076233201</v>
      </c>
      <c r="O2999" s="19">
        <v>82.959641255605405</v>
      </c>
      <c r="P2999" s="19">
        <v>49.775784753363197</v>
      </c>
    </row>
    <row r="3000" spans="1:16" ht="14.1" x14ac:dyDescent="0.5">
      <c r="A3000" t="s">
        <v>3129</v>
      </c>
      <c r="B3000" s="17" t="s">
        <v>3130</v>
      </c>
      <c r="C3000" t="s">
        <v>2430</v>
      </c>
      <c r="D3000" t="s">
        <v>2739</v>
      </c>
      <c r="E3000" t="s">
        <v>2740</v>
      </c>
      <c r="F3000" s="18">
        <v>9.58E-3</v>
      </c>
      <c r="G3000" s="18">
        <v>3.7799999999999999E-3</v>
      </c>
      <c r="H3000" s="18">
        <v>4.5399999999999998E-3</v>
      </c>
      <c r="I3000" s="18">
        <v>1.7899999999999999E-2</v>
      </c>
      <c r="J3000" s="19">
        <v>0.5353</v>
      </c>
      <c r="K3000" s="19">
        <v>0.21099999999999999</v>
      </c>
      <c r="L3000" s="19">
        <v>0.25359999999999999</v>
      </c>
      <c r="M3000" s="20">
        <v>2</v>
      </c>
      <c r="N3000" s="19">
        <v>58.7443946188341</v>
      </c>
      <c r="O3000" s="19">
        <v>78.475336322870007</v>
      </c>
      <c r="P3000" s="19">
        <v>29.147982062780301</v>
      </c>
    </row>
    <row r="3001" spans="1:16" ht="14.1" x14ac:dyDescent="0.5">
      <c r="A3001" t="s">
        <v>3131</v>
      </c>
      <c r="B3001" s="17" t="s">
        <v>3130</v>
      </c>
      <c r="C3001" t="s">
        <v>2430</v>
      </c>
      <c r="D3001" t="s">
        <v>2739</v>
      </c>
      <c r="E3001" t="s">
        <v>2740</v>
      </c>
      <c r="F3001" s="18">
        <v>0.22289</v>
      </c>
      <c r="G3001" s="18">
        <v>9.7659999999999997E-2</v>
      </c>
      <c r="H3001" s="18">
        <v>9.8949999999999996E-2</v>
      </c>
      <c r="I3001" s="18">
        <v>0.41949999999999998</v>
      </c>
      <c r="J3001" s="19">
        <v>0.53129999999999999</v>
      </c>
      <c r="K3001" s="19">
        <v>0.23280000000000001</v>
      </c>
      <c r="L3001" s="19">
        <v>0.2359</v>
      </c>
      <c r="M3001" s="20">
        <v>10</v>
      </c>
      <c r="N3001" s="19">
        <v>66.816143497757807</v>
      </c>
      <c r="O3001" s="19">
        <v>69.058295964125605</v>
      </c>
      <c r="P3001" s="19">
        <v>22.869955156950699</v>
      </c>
    </row>
    <row r="3002" spans="1:16" ht="14.1" x14ac:dyDescent="0.5">
      <c r="A3002" t="s">
        <v>7917</v>
      </c>
      <c r="B3002" s="17" t="s">
        <v>1809</v>
      </c>
      <c r="C3002" t="s">
        <v>7918</v>
      </c>
      <c r="D3002" t="s">
        <v>4690</v>
      </c>
      <c r="E3002" t="s">
        <v>4691</v>
      </c>
      <c r="F3002" s="18">
        <v>1.0460000000000001E-2</v>
      </c>
      <c r="G3002" s="18">
        <v>3.9699999999999996E-3</v>
      </c>
      <c r="H3002" s="18">
        <v>5.3699999999999998E-3</v>
      </c>
      <c r="I3002" s="18">
        <v>1.9800000000000002E-2</v>
      </c>
      <c r="J3002" s="19">
        <v>0.5282</v>
      </c>
      <c r="K3002" s="19">
        <v>0.20050000000000001</v>
      </c>
      <c r="L3002" s="19">
        <v>0.27129999999999999</v>
      </c>
      <c r="M3002" s="20">
        <v>2</v>
      </c>
      <c r="N3002" s="19">
        <v>56.502242152466401</v>
      </c>
      <c r="O3002" s="19">
        <v>72.645739910313907</v>
      </c>
      <c r="P3002" s="19">
        <v>31.838565022421498</v>
      </c>
    </row>
    <row r="3003" spans="1:16" ht="14.1" x14ac:dyDescent="0.5">
      <c r="A3003" t="s">
        <v>7919</v>
      </c>
      <c r="B3003" s="17" t="s">
        <v>7920</v>
      </c>
      <c r="C3003" t="s">
        <v>2499</v>
      </c>
      <c r="D3003" t="s">
        <v>7921</v>
      </c>
      <c r="E3003" t="s">
        <v>7922</v>
      </c>
      <c r="F3003" s="18">
        <v>0.12</v>
      </c>
      <c r="G3003" s="18">
        <v>0.02</v>
      </c>
      <c r="H3003" s="18">
        <v>0.02</v>
      </c>
      <c r="I3003" s="18">
        <v>0.16</v>
      </c>
      <c r="J3003" s="19">
        <v>0.75</v>
      </c>
      <c r="K3003" s="19">
        <v>0.125</v>
      </c>
      <c r="L3003" s="19">
        <v>0.125</v>
      </c>
      <c r="M3003" s="20">
        <v>7</v>
      </c>
      <c r="N3003" s="19">
        <v>97.757847533632301</v>
      </c>
      <c r="O3003" s="19">
        <v>26.905829596412602</v>
      </c>
      <c r="P3003" s="19">
        <v>4.03587443946188</v>
      </c>
    </row>
    <row r="3004" spans="1:16" ht="14.1" x14ac:dyDescent="0.5">
      <c r="A3004" t="s">
        <v>7923</v>
      </c>
      <c r="B3004" s="17" t="s">
        <v>7920</v>
      </c>
      <c r="C3004" t="s">
        <v>2499</v>
      </c>
      <c r="D3004" t="s">
        <v>7921</v>
      </c>
      <c r="E3004" t="s">
        <v>7922</v>
      </c>
      <c r="F3004" s="18">
        <v>2.59</v>
      </c>
      <c r="G3004" s="18">
        <v>0.71</v>
      </c>
      <c r="H3004" s="18">
        <v>0.71</v>
      </c>
      <c r="I3004" s="18">
        <v>4.01</v>
      </c>
      <c r="J3004" s="19">
        <v>0.64590000000000003</v>
      </c>
      <c r="K3004" s="19">
        <v>0.17710000000000001</v>
      </c>
      <c r="L3004" s="19">
        <v>0.17710000000000001</v>
      </c>
      <c r="M3004" s="20">
        <v>20</v>
      </c>
      <c r="N3004" s="19">
        <v>95.964125560538093</v>
      </c>
      <c r="O3004" s="19">
        <v>27.802690582959599</v>
      </c>
      <c r="P3004" s="19">
        <v>15.695067264574</v>
      </c>
    </row>
    <row r="3005" spans="1:16" ht="14.1" x14ac:dyDescent="0.5">
      <c r="A3005" t="s">
        <v>7924</v>
      </c>
      <c r="B3005" s="17" t="s">
        <v>7920</v>
      </c>
      <c r="C3005" t="s">
        <v>2499</v>
      </c>
      <c r="D3005" t="s">
        <v>7921</v>
      </c>
      <c r="E3005" t="s">
        <v>7922</v>
      </c>
      <c r="F3005" s="18">
        <v>6.83</v>
      </c>
      <c r="G3005" s="18">
        <v>4.5199999999999996</v>
      </c>
      <c r="H3005" s="18">
        <v>2.72</v>
      </c>
      <c r="I3005" s="18">
        <v>14.07</v>
      </c>
      <c r="J3005" s="19">
        <v>0.4854</v>
      </c>
      <c r="K3005" s="19">
        <v>0.32129999999999997</v>
      </c>
      <c r="L3005" s="19">
        <v>0.1933</v>
      </c>
      <c r="M3005" s="20">
        <v>24</v>
      </c>
      <c r="N3005" s="19">
        <v>80.803571428571402</v>
      </c>
      <c r="O3005" s="19">
        <v>54.910714285714299</v>
      </c>
      <c r="P3005" s="19">
        <v>13.3928571428571</v>
      </c>
    </row>
    <row r="3006" spans="1:16" ht="14.1" x14ac:dyDescent="0.5">
      <c r="A3006" t="s">
        <v>7925</v>
      </c>
      <c r="B3006" s="17" t="s">
        <v>587</v>
      </c>
      <c r="C3006" t="s">
        <v>2499</v>
      </c>
      <c r="D3006" t="s">
        <v>6922</v>
      </c>
      <c r="E3006" t="s">
        <v>6923</v>
      </c>
      <c r="F3006" s="18">
        <v>0.17509</v>
      </c>
      <c r="G3006" s="18">
        <v>2.8000000000000001E-2</v>
      </c>
      <c r="H3006" s="18">
        <v>5.432E-2</v>
      </c>
      <c r="I3006" s="18">
        <v>0.25741000000000003</v>
      </c>
      <c r="J3006" s="19">
        <v>0.68020000000000003</v>
      </c>
      <c r="K3006" s="19">
        <v>0.10879999999999999</v>
      </c>
      <c r="L3006" s="19">
        <v>0.21099999999999999</v>
      </c>
      <c r="M3006" s="20">
        <v>9</v>
      </c>
      <c r="N3006" s="19">
        <v>95.535714285714306</v>
      </c>
      <c r="O3006" s="19">
        <v>14.7321428571429</v>
      </c>
      <c r="P3006" s="19">
        <v>18.303571428571399</v>
      </c>
    </row>
    <row r="3007" spans="1:16" ht="14.1" x14ac:dyDescent="0.5">
      <c r="A3007" t="s">
        <v>7926</v>
      </c>
      <c r="B3007" s="17" t="s">
        <v>587</v>
      </c>
      <c r="C3007" t="s">
        <v>2499</v>
      </c>
      <c r="D3007" t="s">
        <v>6922</v>
      </c>
      <c r="E3007" t="s">
        <v>6923</v>
      </c>
      <c r="F3007" s="18">
        <v>0.28427999999999998</v>
      </c>
      <c r="G3007" s="18">
        <v>4.6780000000000002E-2</v>
      </c>
      <c r="H3007" s="18">
        <v>7.8579999999999997E-2</v>
      </c>
      <c r="I3007" s="18">
        <v>0.40962999999999999</v>
      </c>
      <c r="J3007" s="19">
        <v>0.69399999999999995</v>
      </c>
      <c r="K3007" s="19">
        <v>0.1142</v>
      </c>
      <c r="L3007" s="19">
        <v>0.1918</v>
      </c>
      <c r="M3007" s="20">
        <v>10</v>
      </c>
      <c r="N3007" s="19">
        <v>99.103139013452903</v>
      </c>
      <c r="O3007" s="19">
        <v>15.695067264574</v>
      </c>
      <c r="P3007" s="19">
        <v>12.1076233183857</v>
      </c>
    </row>
    <row r="3008" spans="1:16" ht="14.1" x14ac:dyDescent="0.5">
      <c r="A3008" t="s">
        <v>7927</v>
      </c>
      <c r="B3008" s="17" t="s">
        <v>587</v>
      </c>
      <c r="C3008" t="s">
        <v>2499</v>
      </c>
      <c r="D3008" t="s">
        <v>4396</v>
      </c>
      <c r="E3008" t="s">
        <v>4397</v>
      </c>
      <c r="F3008" s="18">
        <v>0.28852</v>
      </c>
      <c r="G3008" s="18">
        <v>0.10492</v>
      </c>
      <c r="H3008" s="18">
        <v>0.13114999999999999</v>
      </c>
      <c r="I3008" s="18">
        <v>0.52459</v>
      </c>
      <c r="J3008" s="19">
        <v>0.55000000000000004</v>
      </c>
      <c r="K3008" s="19">
        <v>0.2</v>
      </c>
      <c r="L3008" s="19">
        <v>0.25</v>
      </c>
      <c r="M3008" s="20">
        <v>11</v>
      </c>
      <c r="N3008" s="19">
        <v>70.852017937219699</v>
      </c>
      <c r="O3008" s="19">
        <v>50.224215246636803</v>
      </c>
      <c r="P3008" s="19">
        <v>31.838565022421498</v>
      </c>
    </row>
    <row r="3009" spans="1:16" ht="14.1" x14ac:dyDescent="0.5">
      <c r="A3009" t="s">
        <v>7928</v>
      </c>
      <c r="B3009" s="17" t="s">
        <v>587</v>
      </c>
      <c r="C3009" t="s">
        <v>2499</v>
      </c>
      <c r="D3009" t="s">
        <v>4396</v>
      </c>
      <c r="E3009" t="s">
        <v>4397</v>
      </c>
      <c r="F3009" s="18">
        <v>0.28843999999999997</v>
      </c>
      <c r="G3009" s="18">
        <v>0.10467</v>
      </c>
      <c r="H3009" s="18">
        <v>0.16019</v>
      </c>
      <c r="I3009" s="18">
        <v>0.55330000000000001</v>
      </c>
      <c r="J3009" s="19">
        <v>0.52129999999999999</v>
      </c>
      <c r="K3009" s="19">
        <v>0.18920000000000001</v>
      </c>
      <c r="L3009" s="19">
        <v>0.28949999999999998</v>
      </c>
      <c r="M3009" s="20">
        <v>11</v>
      </c>
      <c r="N3009" s="19">
        <v>60.986547085201799</v>
      </c>
      <c r="O3009" s="19">
        <v>46.636771300448402</v>
      </c>
      <c r="P3009" s="19">
        <v>43.946188340807197</v>
      </c>
    </row>
    <row r="3010" spans="1:16" ht="14.1" x14ac:dyDescent="0.5">
      <c r="A3010" t="s">
        <v>7929</v>
      </c>
      <c r="B3010" s="17" t="s">
        <v>587</v>
      </c>
      <c r="C3010" t="s">
        <v>2499</v>
      </c>
      <c r="D3010" t="s">
        <v>7930</v>
      </c>
      <c r="E3010" t="s">
        <v>7931</v>
      </c>
      <c r="F3010" s="18">
        <v>0.30599999999999999</v>
      </c>
      <c r="G3010" s="18">
        <v>0.123</v>
      </c>
      <c r="H3010" s="18">
        <v>0.13400000000000001</v>
      </c>
      <c r="I3010" s="18">
        <v>0.56299999999999994</v>
      </c>
      <c r="J3010" s="19">
        <v>0.54349999999999998</v>
      </c>
      <c r="K3010" s="19">
        <v>0.2185</v>
      </c>
      <c r="L3010" s="19">
        <v>0.23799999999999999</v>
      </c>
      <c r="M3010" s="20">
        <v>12</v>
      </c>
      <c r="N3010" s="19">
        <v>74.553571428571402</v>
      </c>
      <c r="O3010" s="19">
        <v>57.589285714285701</v>
      </c>
      <c r="P3010" s="19">
        <v>20.9821428571429</v>
      </c>
    </row>
    <row r="3011" spans="1:16" ht="14.1" x14ac:dyDescent="0.5">
      <c r="A3011" t="s">
        <v>7932</v>
      </c>
      <c r="B3011" s="17" t="s">
        <v>587</v>
      </c>
      <c r="C3011" t="s">
        <v>2499</v>
      </c>
      <c r="D3011" t="s">
        <v>4396</v>
      </c>
      <c r="E3011" t="s">
        <v>4397</v>
      </c>
      <c r="F3011" s="18">
        <v>0.28843999999999997</v>
      </c>
      <c r="G3011" s="18">
        <v>0.13106000000000001</v>
      </c>
      <c r="H3011" s="18">
        <v>0.16019</v>
      </c>
      <c r="I3011" s="18">
        <v>0.57969000000000004</v>
      </c>
      <c r="J3011" s="19">
        <v>0.49759999999999999</v>
      </c>
      <c r="K3011" s="19">
        <v>0.2261</v>
      </c>
      <c r="L3011" s="19">
        <v>0.27629999999999999</v>
      </c>
      <c r="M3011" s="20">
        <v>12</v>
      </c>
      <c r="N3011" s="19">
        <v>58.482142857142897</v>
      </c>
      <c r="O3011" s="19">
        <v>61.160714285714299</v>
      </c>
      <c r="P3011" s="19">
        <v>34.821428571428598</v>
      </c>
    </row>
    <row r="3012" spans="1:16" ht="14.1" x14ac:dyDescent="0.5">
      <c r="A3012" t="s">
        <v>7933</v>
      </c>
      <c r="B3012" s="17" t="s">
        <v>587</v>
      </c>
      <c r="C3012" t="s">
        <v>2499</v>
      </c>
      <c r="D3012" t="s">
        <v>4396</v>
      </c>
      <c r="E3012" t="s">
        <v>4397</v>
      </c>
      <c r="F3012" s="18">
        <v>0.47212999999999999</v>
      </c>
      <c r="G3012" s="18">
        <v>0.13114999999999999</v>
      </c>
      <c r="H3012" s="18">
        <v>0.15737999999999999</v>
      </c>
      <c r="I3012" s="18">
        <v>0.76066</v>
      </c>
      <c r="J3012" s="19">
        <v>0.62070000000000003</v>
      </c>
      <c r="K3012" s="19">
        <v>0.1724</v>
      </c>
      <c r="L3012" s="19">
        <v>0.2069</v>
      </c>
      <c r="M3012" s="20">
        <v>13</v>
      </c>
      <c r="N3012" s="19">
        <v>85.650224215246595</v>
      </c>
      <c r="O3012" s="19">
        <v>37.668161434977598</v>
      </c>
      <c r="P3012" s="19">
        <v>21.52466367713</v>
      </c>
    </row>
    <row r="3013" spans="1:16" ht="14.1" x14ac:dyDescent="0.5">
      <c r="A3013" t="s">
        <v>7934</v>
      </c>
      <c r="B3013" s="17" t="s">
        <v>587</v>
      </c>
      <c r="C3013" t="s">
        <v>2499</v>
      </c>
      <c r="D3013" t="s">
        <v>7930</v>
      </c>
      <c r="E3013" t="s">
        <v>7931</v>
      </c>
      <c r="F3013" s="18">
        <v>0.68</v>
      </c>
      <c r="G3013" s="18">
        <v>0.24199999999999999</v>
      </c>
      <c r="H3013" s="18">
        <v>0.21099999999999999</v>
      </c>
      <c r="I3013" s="18">
        <v>1.133</v>
      </c>
      <c r="J3013" s="19">
        <v>0.60019999999999996</v>
      </c>
      <c r="K3013" s="19">
        <v>0.21360000000000001</v>
      </c>
      <c r="L3013" s="19">
        <v>0.1862</v>
      </c>
      <c r="M3013" s="20">
        <v>14</v>
      </c>
      <c r="N3013" s="19">
        <v>86.995515695067297</v>
      </c>
      <c r="O3013" s="19">
        <v>48.430493273542602</v>
      </c>
      <c r="P3013" s="19">
        <v>10.3139013452915</v>
      </c>
    </row>
    <row r="3014" spans="1:16" ht="14.1" x14ac:dyDescent="0.5">
      <c r="A3014" t="s">
        <v>7935</v>
      </c>
      <c r="B3014" s="17" t="s">
        <v>587</v>
      </c>
      <c r="C3014" t="s">
        <v>2499</v>
      </c>
      <c r="D3014" t="s">
        <v>6922</v>
      </c>
      <c r="E3014" t="s">
        <v>6923</v>
      </c>
      <c r="F3014" s="18">
        <v>0.94499999999999995</v>
      </c>
      <c r="G3014" s="18">
        <v>0.12959000000000001</v>
      </c>
      <c r="H3014" s="18">
        <v>0.43246000000000001</v>
      </c>
      <c r="I3014" s="18">
        <v>1.5070600000000001</v>
      </c>
      <c r="J3014" s="19">
        <v>0.62709999999999999</v>
      </c>
      <c r="K3014" s="19">
        <v>8.5999999999999993E-2</v>
      </c>
      <c r="L3014" s="19">
        <v>0.28699999999999998</v>
      </c>
      <c r="M3014" s="20">
        <v>15</v>
      </c>
      <c r="N3014" s="19">
        <v>95.089285714285694</v>
      </c>
      <c r="O3014" s="19">
        <v>3.125</v>
      </c>
      <c r="P3014" s="19">
        <v>43.75</v>
      </c>
    </row>
    <row r="3015" spans="1:16" ht="14.1" x14ac:dyDescent="0.5">
      <c r="A3015" t="s">
        <v>7936</v>
      </c>
      <c r="B3015" s="17" t="s">
        <v>587</v>
      </c>
      <c r="C3015" t="s">
        <v>2499</v>
      </c>
      <c r="D3015" t="s">
        <v>6922</v>
      </c>
      <c r="E3015" t="s">
        <v>6923</v>
      </c>
      <c r="F3015" s="18">
        <v>1.44553</v>
      </c>
      <c r="G3015" s="18">
        <v>0.18695999999999999</v>
      </c>
      <c r="H3015" s="18">
        <v>0.63637999999999995</v>
      </c>
      <c r="I3015" s="18">
        <v>2.2688700000000002</v>
      </c>
      <c r="J3015" s="19">
        <v>0.6371</v>
      </c>
      <c r="K3015" s="19">
        <v>8.2400000000000001E-2</v>
      </c>
      <c r="L3015" s="19">
        <v>0.28050000000000003</v>
      </c>
      <c r="M3015" s="20">
        <v>17</v>
      </c>
      <c r="N3015" s="19">
        <v>93.273542600896903</v>
      </c>
      <c r="O3015" s="19">
        <v>6.2780269058296003</v>
      </c>
      <c r="P3015" s="19">
        <v>43.946188340807197</v>
      </c>
    </row>
    <row r="3016" spans="1:16" ht="14.1" x14ac:dyDescent="0.5">
      <c r="A3016" t="s">
        <v>7937</v>
      </c>
      <c r="B3016" s="17" t="s">
        <v>587</v>
      </c>
      <c r="C3016" t="s">
        <v>2499</v>
      </c>
      <c r="D3016" t="s">
        <v>5184</v>
      </c>
      <c r="E3016" t="s">
        <v>5185</v>
      </c>
      <c r="F3016" s="18">
        <v>1.012</v>
      </c>
      <c r="G3016" s="18">
        <v>0.69</v>
      </c>
      <c r="H3016" s="18">
        <v>0.621</v>
      </c>
      <c r="I3016" s="18">
        <v>2.2999999999999998</v>
      </c>
      <c r="J3016" s="19">
        <v>0.44</v>
      </c>
      <c r="K3016" s="19">
        <v>0.3</v>
      </c>
      <c r="L3016" s="19">
        <v>0.27</v>
      </c>
      <c r="M3016" s="20">
        <v>17</v>
      </c>
      <c r="N3016" s="19">
        <v>51.121076233183899</v>
      </c>
      <c r="O3016" s="19">
        <v>71.748878923766796</v>
      </c>
      <c r="P3016" s="19">
        <v>39.910313901345297</v>
      </c>
    </row>
    <row r="3017" spans="1:16" ht="14.1" x14ac:dyDescent="0.5">
      <c r="A3017" t="s">
        <v>7938</v>
      </c>
      <c r="B3017" s="17" t="s">
        <v>587</v>
      </c>
      <c r="C3017" t="s">
        <v>2499</v>
      </c>
      <c r="D3017" t="s">
        <v>7930</v>
      </c>
      <c r="E3017" t="s">
        <v>7931</v>
      </c>
      <c r="F3017" s="18">
        <v>1.708</v>
      </c>
      <c r="G3017" s="18">
        <v>0.48</v>
      </c>
      <c r="H3017" s="18">
        <v>0.44500000000000001</v>
      </c>
      <c r="I3017" s="18">
        <v>2.633</v>
      </c>
      <c r="J3017" s="19">
        <v>0.64870000000000005</v>
      </c>
      <c r="K3017" s="19">
        <v>0.18229999999999999</v>
      </c>
      <c r="L3017" s="19">
        <v>0.16900000000000001</v>
      </c>
      <c r="M3017" s="20">
        <v>18</v>
      </c>
      <c r="N3017" s="19">
        <v>94.642857142857096</v>
      </c>
      <c r="O3017" s="19">
        <v>34.375</v>
      </c>
      <c r="P3017" s="19">
        <v>10.2678571428571</v>
      </c>
    </row>
    <row r="3018" spans="1:16" ht="14.1" x14ac:dyDescent="0.5">
      <c r="A3018" t="s">
        <v>7939</v>
      </c>
      <c r="B3018" s="17" t="s">
        <v>587</v>
      </c>
      <c r="C3018" t="s">
        <v>2499</v>
      </c>
      <c r="D3018" t="s">
        <v>7930</v>
      </c>
      <c r="E3018" t="s">
        <v>7931</v>
      </c>
      <c r="F3018" s="18">
        <v>4.3380000000000001</v>
      </c>
      <c r="G3018" s="18">
        <v>2.008</v>
      </c>
      <c r="H3018" s="18">
        <v>0.996</v>
      </c>
      <c r="I3018" s="18">
        <v>7.3419999999999996</v>
      </c>
      <c r="J3018" s="19">
        <v>0.59079999999999999</v>
      </c>
      <c r="K3018" s="19">
        <v>0.27350000000000002</v>
      </c>
      <c r="L3018" s="19">
        <v>0.13569999999999999</v>
      </c>
      <c r="M3018" s="20">
        <v>22</v>
      </c>
      <c r="N3018" s="19">
        <v>91.928251121076201</v>
      </c>
      <c r="O3018" s="19">
        <v>57.847533632287004</v>
      </c>
      <c r="P3018" s="19">
        <v>6.2780269058296003</v>
      </c>
    </row>
    <row r="3019" spans="1:16" ht="14.1" x14ac:dyDescent="0.5">
      <c r="A3019" t="s">
        <v>7940</v>
      </c>
      <c r="B3019" s="17" t="s">
        <v>587</v>
      </c>
      <c r="C3019" t="s">
        <v>2499</v>
      </c>
      <c r="D3019" t="s">
        <v>7930</v>
      </c>
      <c r="E3019" t="s">
        <v>7931</v>
      </c>
      <c r="F3019" s="18">
        <v>6.82</v>
      </c>
      <c r="G3019" s="18">
        <v>3.35</v>
      </c>
      <c r="H3019" s="18">
        <v>1.05</v>
      </c>
      <c r="I3019" s="18">
        <v>11.22</v>
      </c>
      <c r="J3019" s="19">
        <v>0.60780000000000001</v>
      </c>
      <c r="K3019" s="19">
        <v>0.29859999999999998</v>
      </c>
      <c r="L3019" s="19">
        <v>9.3600000000000003E-2</v>
      </c>
      <c r="M3019" s="20">
        <v>23</v>
      </c>
      <c r="N3019" s="19">
        <v>91.479820627802695</v>
      </c>
      <c r="O3019" s="19">
        <v>54.708520179372201</v>
      </c>
      <c r="P3019" s="19">
        <v>1.79372197309417</v>
      </c>
    </row>
    <row r="3020" spans="1:16" ht="14.1" x14ac:dyDescent="0.5">
      <c r="A3020" t="s">
        <v>7941</v>
      </c>
      <c r="B3020" s="17" t="s">
        <v>503</v>
      </c>
      <c r="C3020" t="s">
        <v>4871</v>
      </c>
      <c r="D3020" t="s">
        <v>2785</v>
      </c>
      <c r="E3020" t="s">
        <v>2786</v>
      </c>
      <c r="F3020" s="18">
        <v>5.3600000000000002E-2</v>
      </c>
      <c r="G3020" s="18">
        <v>3.2620000000000003E-2</v>
      </c>
      <c r="H3020" s="18">
        <v>1.1979999999999999E-2</v>
      </c>
      <c r="I3020" s="18">
        <v>9.8199999999999996E-2</v>
      </c>
      <c r="J3020" s="19">
        <v>0.54600000000000004</v>
      </c>
      <c r="K3020" s="19">
        <v>0.33200000000000002</v>
      </c>
      <c r="L3020" s="19">
        <v>0.122</v>
      </c>
      <c r="M3020" s="20">
        <v>6</v>
      </c>
      <c r="N3020" s="19">
        <v>62.5</v>
      </c>
      <c r="O3020" s="19">
        <v>95.089285714285694</v>
      </c>
      <c r="P3020" s="19">
        <v>1.33928571428571</v>
      </c>
    </row>
    <row r="3021" spans="1:16" ht="14.1" x14ac:dyDescent="0.5">
      <c r="A3021" t="s">
        <v>7942</v>
      </c>
      <c r="B3021" s="17" t="s">
        <v>503</v>
      </c>
      <c r="C3021" t="s">
        <v>4871</v>
      </c>
      <c r="D3021" t="s">
        <v>2785</v>
      </c>
      <c r="E3021" t="s">
        <v>2786</v>
      </c>
      <c r="F3021" s="18">
        <v>5.6559999999999999E-2</v>
      </c>
      <c r="G3021" s="18">
        <v>2.1940000000000001E-2</v>
      </c>
      <c r="H3021" s="18">
        <v>5.2510000000000001E-2</v>
      </c>
      <c r="I3021" s="18">
        <v>0.13100000000000001</v>
      </c>
      <c r="J3021" s="19">
        <v>0.432</v>
      </c>
      <c r="K3021" s="19">
        <v>0.16700000000000001</v>
      </c>
      <c r="L3021" s="19">
        <v>0.40100000000000002</v>
      </c>
      <c r="M3021" s="20">
        <v>6</v>
      </c>
      <c r="N3021" s="19">
        <v>19.6428571428571</v>
      </c>
      <c r="O3021" s="19">
        <v>46.428571428571402</v>
      </c>
      <c r="P3021" s="19">
        <v>87.053571428571402</v>
      </c>
    </row>
    <row r="3022" spans="1:16" ht="14.1" x14ac:dyDescent="0.5">
      <c r="A3022" t="s">
        <v>7943</v>
      </c>
      <c r="B3022" s="17" t="s">
        <v>503</v>
      </c>
      <c r="C3022" t="s">
        <v>4871</v>
      </c>
      <c r="D3022" t="s">
        <v>4810</v>
      </c>
      <c r="E3022" t="s">
        <v>4811</v>
      </c>
      <c r="F3022" s="18">
        <v>0.22427</v>
      </c>
      <c r="G3022" s="18">
        <v>7.9780000000000004E-2</v>
      </c>
      <c r="H3022" s="18">
        <v>4.5949999999999998E-2</v>
      </c>
      <c r="I3022" s="18">
        <v>0.35</v>
      </c>
      <c r="J3022" s="19">
        <v>0.64100000000000001</v>
      </c>
      <c r="K3022" s="19">
        <v>0.22800000000000001</v>
      </c>
      <c r="L3022" s="19">
        <v>0.13100000000000001</v>
      </c>
      <c r="M3022" s="20">
        <v>10</v>
      </c>
      <c r="N3022" s="19">
        <v>92.376681614349806</v>
      </c>
      <c r="O3022" s="19">
        <v>65.919282511210795</v>
      </c>
      <c r="P3022" s="19">
        <v>3.1390134529148002</v>
      </c>
    </row>
    <row r="3023" spans="1:16" ht="14.1" x14ac:dyDescent="0.5">
      <c r="A3023" t="s">
        <v>7944</v>
      </c>
      <c r="B3023" s="17" t="s">
        <v>503</v>
      </c>
      <c r="C3023" t="s">
        <v>4871</v>
      </c>
      <c r="D3023" t="s">
        <v>4810</v>
      </c>
      <c r="E3023" t="s">
        <v>4811</v>
      </c>
      <c r="F3023" s="18">
        <v>0.37733</v>
      </c>
      <c r="G3023" s="18">
        <v>0.13299</v>
      </c>
      <c r="H3023" s="18">
        <v>0.49969000000000002</v>
      </c>
      <c r="I3023" s="18">
        <v>1.01</v>
      </c>
      <c r="J3023" s="19">
        <v>0.374</v>
      </c>
      <c r="K3023" s="19">
        <v>0.13200000000000001</v>
      </c>
      <c r="L3023" s="19">
        <v>0.495</v>
      </c>
      <c r="M3023" s="20">
        <v>14</v>
      </c>
      <c r="N3023" s="19">
        <v>22.869955156950699</v>
      </c>
      <c r="O3023" s="19">
        <v>23.318385650224201</v>
      </c>
      <c r="P3023" s="19">
        <v>91.031390134529104</v>
      </c>
    </row>
    <row r="3024" spans="1:16" ht="14.1" x14ac:dyDescent="0.5">
      <c r="A3024" t="s">
        <v>3132</v>
      </c>
      <c r="B3024" s="17" t="s">
        <v>703</v>
      </c>
      <c r="C3024" t="s">
        <v>2430</v>
      </c>
      <c r="D3024" t="s">
        <v>2942</v>
      </c>
      <c r="E3024" t="s">
        <v>2943</v>
      </c>
      <c r="F3024" s="18">
        <v>1.9E-3</v>
      </c>
      <c r="G3024" s="18">
        <v>5.0000000000000001E-4</v>
      </c>
      <c r="H3024" s="18">
        <v>1.6999999999999999E-3</v>
      </c>
      <c r="I3024" s="18">
        <v>4.1000000000000003E-3</v>
      </c>
      <c r="J3024" s="19">
        <v>0.48699999999999999</v>
      </c>
      <c r="K3024" s="19">
        <v>0.109</v>
      </c>
      <c r="L3024" s="19">
        <v>0.40300000000000002</v>
      </c>
      <c r="M3024" s="20">
        <v>1</v>
      </c>
      <c r="N3024" s="19">
        <v>0.34977578475336302</v>
      </c>
      <c r="O3024" s="19">
        <v>0.20627802690583</v>
      </c>
      <c r="P3024" s="19">
        <v>0.80269058295964102</v>
      </c>
    </row>
    <row r="3025" spans="1:16" ht="14.1" x14ac:dyDescent="0.5">
      <c r="A3025" t="s">
        <v>3133</v>
      </c>
      <c r="B3025" s="17" t="s">
        <v>703</v>
      </c>
      <c r="C3025" t="s">
        <v>2430</v>
      </c>
      <c r="D3025" t="s">
        <v>2942</v>
      </c>
      <c r="E3025" t="s">
        <v>2943</v>
      </c>
      <c r="F3025" s="18">
        <v>2E-3</v>
      </c>
      <c r="G3025" s="18">
        <v>6.9999999999999999E-4</v>
      </c>
      <c r="H3025" s="18">
        <v>2.5000000000000001E-3</v>
      </c>
      <c r="I3025" s="18">
        <v>5.1999999999999998E-3</v>
      </c>
      <c r="J3025" s="19">
        <v>0.39300000000000002</v>
      </c>
      <c r="K3025" s="19">
        <v>0.10199999999999999</v>
      </c>
      <c r="L3025" s="19">
        <v>0.505</v>
      </c>
      <c r="M3025" s="20">
        <v>1</v>
      </c>
      <c r="N3025" s="19">
        <v>8.9686098654708502E-2</v>
      </c>
      <c r="O3025" s="19">
        <v>0.16591928251121099</v>
      </c>
      <c r="P3025" s="19">
        <v>0.96860986547085204</v>
      </c>
    </row>
    <row r="3026" spans="1:16" ht="14.1" x14ac:dyDescent="0.5">
      <c r="A3026" t="s">
        <v>3134</v>
      </c>
      <c r="B3026" s="17" t="s">
        <v>703</v>
      </c>
      <c r="C3026" t="s">
        <v>2430</v>
      </c>
      <c r="D3026" t="s">
        <v>2942</v>
      </c>
      <c r="E3026" t="s">
        <v>2943</v>
      </c>
      <c r="F3026" s="18">
        <v>2.3999999999999998E-3</v>
      </c>
      <c r="G3026" s="18">
        <v>8.9999999999999998E-4</v>
      </c>
      <c r="H3026" s="18">
        <v>8.0000000000000002E-3</v>
      </c>
      <c r="I3026" s="18">
        <v>1.1299999999999999E-2</v>
      </c>
      <c r="J3026" s="19">
        <v>0.248</v>
      </c>
      <c r="K3026" s="19">
        <v>0.105</v>
      </c>
      <c r="L3026" s="19">
        <v>0.64800000000000002</v>
      </c>
      <c r="M3026" s="20">
        <v>2</v>
      </c>
      <c r="N3026" s="19">
        <v>0.89686098654708502</v>
      </c>
      <c r="O3026" s="19">
        <v>22.869955156950699</v>
      </c>
      <c r="P3026" s="19">
        <v>99.551569506726494</v>
      </c>
    </row>
    <row r="3027" spans="1:16" ht="14.1" x14ac:dyDescent="0.5">
      <c r="A3027" t="s">
        <v>3135</v>
      </c>
      <c r="B3027" s="17" t="s">
        <v>703</v>
      </c>
      <c r="C3027" t="s">
        <v>2430</v>
      </c>
      <c r="D3027" t="s">
        <v>2942</v>
      </c>
      <c r="E3027" t="s">
        <v>2943</v>
      </c>
      <c r="F3027" s="18">
        <v>5.5999999999999999E-3</v>
      </c>
      <c r="G3027" s="18">
        <v>2.3999999999999998E-3</v>
      </c>
      <c r="H3027" s="18">
        <v>5.7999999999999996E-3</v>
      </c>
      <c r="I3027" s="18">
        <v>1.3899999999999999E-2</v>
      </c>
      <c r="J3027" s="19">
        <v>0.39600000000000002</v>
      </c>
      <c r="K3027" s="19">
        <v>0.17100000000000001</v>
      </c>
      <c r="L3027" s="19">
        <v>0.433</v>
      </c>
      <c r="M3027" s="20">
        <v>2</v>
      </c>
      <c r="N3027" s="19">
        <v>12.1076233183857</v>
      </c>
      <c r="O3027" s="19">
        <v>57.399103139013498</v>
      </c>
      <c r="P3027" s="19">
        <v>88.789237668161405</v>
      </c>
    </row>
    <row r="3028" spans="1:16" ht="14.1" x14ac:dyDescent="0.5">
      <c r="A3028" t="s">
        <v>3136</v>
      </c>
      <c r="B3028" s="17" t="s">
        <v>703</v>
      </c>
      <c r="C3028" t="s">
        <v>2430</v>
      </c>
      <c r="D3028" t="s">
        <v>2942</v>
      </c>
      <c r="E3028" t="s">
        <v>2943</v>
      </c>
      <c r="F3028" s="18">
        <v>4.7999999999999996E-3</v>
      </c>
      <c r="G3028" s="18">
        <v>2.5999999999999999E-3</v>
      </c>
      <c r="H3028" s="18">
        <v>1.03E-2</v>
      </c>
      <c r="I3028" s="18">
        <v>1.77E-2</v>
      </c>
      <c r="J3028" s="19">
        <v>0.307</v>
      </c>
      <c r="K3028" s="19">
        <v>0.14499999999999999</v>
      </c>
      <c r="L3028" s="19">
        <v>0.54800000000000004</v>
      </c>
      <c r="M3028" s="20">
        <v>2</v>
      </c>
      <c r="N3028" s="19">
        <v>2.2421524663677102</v>
      </c>
      <c r="O3028" s="19">
        <v>43.0493273542601</v>
      </c>
      <c r="P3028" s="19">
        <v>98.206278026905807</v>
      </c>
    </row>
    <row r="3029" spans="1:16" ht="14.1" x14ac:dyDescent="0.5">
      <c r="A3029" t="s">
        <v>3137</v>
      </c>
      <c r="B3029" s="17" t="s">
        <v>703</v>
      </c>
      <c r="C3029" t="s">
        <v>2430</v>
      </c>
      <c r="D3029" t="s">
        <v>2942</v>
      </c>
      <c r="E3029" t="s">
        <v>2943</v>
      </c>
      <c r="F3029" s="18">
        <v>7.0000000000000001E-3</v>
      </c>
      <c r="G3029" s="18">
        <v>3.0999999999999999E-3</v>
      </c>
      <c r="H3029" s="18">
        <v>1.4E-2</v>
      </c>
      <c r="I3029" s="18">
        <v>2.41E-2</v>
      </c>
      <c r="J3029" s="19">
        <v>0.32700000000000001</v>
      </c>
      <c r="K3029" s="19">
        <v>0.13700000000000001</v>
      </c>
      <c r="L3029" s="19">
        <v>0.53600000000000003</v>
      </c>
      <c r="M3029" s="20">
        <v>3</v>
      </c>
      <c r="N3029" s="19">
        <v>5.8035714285714297</v>
      </c>
      <c r="O3029" s="19">
        <v>33.035714285714299</v>
      </c>
      <c r="P3029" s="19">
        <v>97.321428571428598</v>
      </c>
    </row>
    <row r="3030" spans="1:16" ht="14.1" x14ac:dyDescent="0.5">
      <c r="A3030" t="s">
        <v>3138</v>
      </c>
      <c r="B3030" s="17" t="s">
        <v>703</v>
      </c>
      <c r="C3030" t="s">
        <v>2430</v>
      </c>
      <c r="D3030" t="s">
        <v>2942</v>
      </c>
      <c r="E3030" t="s">
        <v>2943</v>
      </c>
      <c r="F3030" s="18">
        <v>1.09E-2</v>
      </c>
      <c r="G3030" s="18">
        <v>4.8999999999999998E-3</v>
      </c>
      <c r="H3030" s="18">
        <v>1.2999999999999999E-2</v>
      </c>
      <c r="I3030" s="18">
        <v>2.8799999999999999E-2</v>
      </c>
      <c r="J3030" s="19">
        <v>0.36099999999999999</v>
      </c>
      <c r="K3030" s="19">
        <v>0.16600000000000001</v>
      </c>
      <c r="L3030" s="19">
        <v>0.47299999999999998</v>
      </c>
      <c r="M3030" s="20">
        <v>3</v>
      </c>
      <c r="N3030" s="19">
        <v>8.4821428571428594</v>
      </c>
      <c r="O3030" s="19">
        <v>48.214285714285701</v>
      </c>
      <c r="P3030" s="19">
        <v>93.303571428571402</v>
      </c>
    </row>
    <row r="3031" spans="1:16" ht="14.1" x14ac:dyDescent="0.5">
      <c r="A3031" t="s">
        <v>3139</v>
      </c>
      <c r="B3031" s="17" t="s">
        <v>703</v>
      </c>
      <c r="C3031" t="s">
        <v>2430</v>
      </c>
      <c r="D3031" t="s">
        <v>2942</v>
      </c>
      <c r="E3031" t="s">
        <v>2943</v>
      </c>
      <c r="F3031" s="18">
        <v>1.26E-2</v>
      </c>
      <c r="G3031" s="18">
        <v>5.7999999999999996E-3</v>
      </c>
      <c r="H3031" s="18">
        <v>1.3299999999999999E-2</v>
      </c>
      <c r="I3031" s="18">
        <v>3.1600000000000003E-2</v>
      </c>
      <c r="J3031" s="19">
        <v>0.39200000000000002</v>
      </c>
      <c r="K3031" s="19">
        <v>0.17699999999999999</v>
      </c>
      <c r="L3031" s="19">
        <v>0.43</v>
      </c>
      <c r="M3031" s="20">
        <v>3</v>
      </c>
      <c r="N3031" s="19">
        <v>13.3928571428571</v>
      </c>
      <c r="O3031" s="19">
        <v>52.678571428571402</v>
      </c>
      <c r="P3031" s="19">
        <v>88.839285714285694</v>
      </c>
    </row>
    <row r="3032" spans="1:16" ht="14.1" x14ac:dyDescent="0.5">
      <c r="A3032" t="s">
        <v>3140</v>
      </c>
      <c r="B3032" s="17" t="s">
        <v>703</v>
      </c>
      <c r="C3032" t="s">
        <v>2430</v>
      </c>
      <c r="D3032" t="s">
        <v>2942</v>
      </c>
      <c r="E3032" t="s">
        <v>2943</v>
      </c>
      <c r="F3032" s="18">
        <v>1.1299999999999999E-2</v>
      </c>
      <c r="G3032" s="18">
        <v>6.1999999999999998E-3</v>
      </c>
      <c r="H3032" s="18">
        <v>1.4800000000000001E-2</v>
      </c>
      <c r="I3032" s="18">
        <v>3.2199999999999999E-2</v>
      </c>
      <c r="J3032" s="19">
        <v>0.34599999999999997</v>
      </c>
      <c r="K3032" s="19">
        <v>0.186</v>
      </c>
      <c r="L3032" s="19">
        <v>0.46800000000000003</v>
      </c>
      <c r="M3032" s="20">
        <v>3</v>
      </c>
      <c r="N3032" s="19">
        <v>7.58928571428571</v>
      </c>
      <c r="O3032" s="19">
        <v>57.142857142857103</v>
      </c>
      <c r="P3032" s="19">
        <v>91.964285714285694</v>
      </c>
    </row>
    <row r="3033" spans="1:16" ht="14.1" x14ac:dyDescent="0.5">
      <c r="A3033" t="s">
        <v>3141</v>
      </c>
      <c r="B3033" s="17" t="s">
        <v>703</v>
      </c>
      <c r="C3033" t="s">
        <v>2430</v>
      </c>
      <c r="D3033" t="s">
        <v>2942</v>
      </c>
      <c r="E3033" t="s">
        <v>2943</v>
      </c>
      <c r="F3033" s="18">
        <v>1.9900000000000001E-2</v>
      </c>
      <c r="G3033" s="18">
        <v>1.0500000000000001E-2</v>
      </c>
      <c r="H3033" s="18">
        <v>2.1499999999999998E-2</v>
      </c>
      <c r="I3033" s="18">
        <v>5.1900000000000002E-2</v>
      </c>
      <c r="J3033" s="19">
        <v>0.38</v>
      </c>
      <c r="K3033" s="19">
        <v>0.20899999999999999</v>
      </c>
      <c r="L3033" s="19">
        <v>0.41099999999999998</v>
      </c>
      <c r="M3033" s="20">
        <v>4</v>
      </c>
      <c r="N3033" s="19">
        <v>10.3139013452915</v>
      </c>
      <c r="O3033" s="19">
        <v>71.300448430493304</v>
      </c>
      <c r="P3033" s="19">
        <v>87.892376681614394</v>
      </c>
    </row>
    <row r="3034" spans="1:16" ht="14.1" x14ac:dyDescent="0.5">
      <c r="A3034" t="s">
        <v>3142</v>
      </c>
      <c r="B3034" s="17" t="s">
        <v>703</v>
      </c>
      <c r="C3034" t="s">
        <v>2430</v>
      </c>
      <c r="D3034" t="s">
        <v>2942</v>
      </c>
      <c r="E3034" t="s">
        <v>2943</v>
      </c>
      <c r="F3034" s="18">
        <v>3.9100000000000003E-2</v>
      </c>
      <c r="G3034" s="18">
        <v>2.2100000000000002E-2</v>
      </c>
      <c r="H3034" s="18">
        <v>2.8199999999999999E-2</v>
      </c>
      <c r="I3034" s="18">
        <v>8.9399999999999993E-2</v>
      </c>
      <c r="J3034" s="19">
        <v>0.435</v>
      </c>
      <c r="K3034" s="19">
        <v>0.253</v>
      </c>
      <c r="L3034" s="19">
        <v>0.312</v>
      </c>
      <c r="M3034" s="20">
        <v>5</v>
      </c>
      <c r="N3034" s="19">
        <v>21.52466367713</v>
      </c>
      <c r="O3034" s="19">
        <v>86.098654708520201</v>
      </c>
      <c r="P3034" s="19">
        <v>51.569506726457398</v>
      </c>
    </row>
    <row r="3035" spans="1:16" ht="14.1" x14ac:dyDescent="0.5">
      <c r="A3035" t="s">
        <v>3143</v>
      </c>
      <c r="B3035" s="17" t="s">
        <v>703</v>
      </c>
      <c r="C3035" t="s">
        <v>2430</v>
      </c>
      <c r="D3035" t="s">
        <v>2942</v>
      </c>
      <c r="E3035" t="s">
        <v>2943</v>
      </c>
      <c r="F3035" s="18">
        <v>4.6300000000000001E-2</v>
      </c>
      <c r="G3035" s="18">
        <v>2.53E-2</v>
      </c>
      <c r="H3035" s="18">
        <v>2.29E-2</v>
      </c>
      <c r="I3035" s="18">
        <v>9.4399999999999998E-2</v>
      </c>
      <c r="J3035" s="19">
        <v>0.48699999999999999</v>
      </c>
      <c r="K3035" s="19">
        <v>0.26200000000000001</v>
      </c>
      <c r="L3035" s="19">
        <v>0.25</v>
      </c>
      <c r="M3035" s="20">
        <v>6</v>
      </c>
      <c r="N3035" s="19">
        <v>39.285714285714299</v>
      </c>
      <c r="O3035" s="19">
        <v>83.035714285714306</v>
      </c>
      <c r="P3035" s="19">
        <v>26.339285714285701</v>
      </c>
    </row>
    <row r="3036" spans="1:16" ht="14.1" x14ac:dyDescent="0.5">
      <c r="A3036" t="s">
        <v>3144</v>
      </c>
      <c r="B3036" s="17" t="s">
        <v>703</v>
      </c>
      <c r="C3036" t="s">
        <v>2430</v>
      </c>
      <c r="D3036" t="s">
        <v>2942</v>
      </c>
      <c r="E3036" t="s">
        <v>2943</v>
      </c>
      <c r="F3036" s="18">
        <v>4.4400000000000002E-2</v>
      </c>
      <c r="G3036" s="18">
        <v>2.46E-2</v>
      </c>
      <c r="H3036" s="18">
        <v>7.4499999999999997E-2</v>
      </c>
      <c r="I3036" s="18">
        <v>0.14349999999999999</v>
      </c>
      <c r="J3036" s="19">
        <v>0.313</v>
      </c>
      <c r="K3036" s="19">
        <v>0.17299999999999999</v>
      </c>
      <c r="L3036" s="19">
        <v>0.51300000000000001</v>
      </c>
      <c r="M3036" s="20">
        <v>7</v>
      </c>
      <c r="N3036" s="19">
        <v>7.1748878923766801</v>
      </c>
      <c r="O3036" s="19">
        <v>49.775784753363197</v>
      </c>
      <c r="P3036" s="19">
        <v>95.964125560538093</v>
      </c>
    </row>
    <row r="3037" spans="1:16" ht="14.1" x14ac:dyDescent="0.5">
      <c r="A3037" t="s">
        <v>3145</v>
      </c>
      <c r="B3037" s="17" t="s">
        <v>703</v>
      </c>
      <c r="C3037" t="s">
        <v>2430</v>
      </c>
      <c r="D3037" t="s">
        <v>2942</v>
      </c>
      <c r="E3037" t="s">
        <v>2943</v>
      </c>
      <c r="F3037" s="18">
        <v>8.8499999999999995E-2</v>
      </c>
      <c r="G3037" s="18">
        <v>4.1500000000000002E-2</v>
      </c>
      <c r="H3037" s="18">
        <v>3.2000000000000001E-2</v>
      </c>
      <c r="I3037" s="18">
        <v>0.16200000000000001</v>
      </c>
      <c r="J3037" s="19">
        <v>0.53800000000000003</v>
      </c>
      <c r="K3037" s="19">
        <v>0.25700000000000001</v>
      </c>
      <c r="L3037" s="19">
        <v>0.20499999999999999</v>
      </c>
      <c r="M3037" s="20">
        <v>7</v>
      </c>
      <c r="N3037" s="19">
        <v>55.605381165919297</v>
      </c>
      <c r="O3037" s="19">
        <v>82.5112107623318</v>
      </c>
      <c r="P3037" s="19">
        <v>18.834080717488799</v>
      </c>
    </row>
    <row r="3038" spans="1:16" ht="14.1" x14ac:dyDescent="0.5">
      <c r="A3038" t="s">
        <v>3146</v>
      </c>
      <c r="B3038" s="17" t="s">
        <v>703</v>
      </c>
      <c r="C3038" t="s">
        <v>2430</v>
      </c>
      <c r="D3038" t="s">
        <v>2712</v>
      </c>
      <c r="E3038" t="s">
        <v>2713</v>
      </c>
      <c r="F3038" s="18">
        <v>7.4859999999999996E-2</v>
      </c>
      <c r="G3038" s="18">
        <v>4.521E-2</v>
      </c>
      <c r="H3038" s="18">
        <v>4.4359999999999997E-2</v>
      </c>
      <c r="I3038" s="18">
        <v>0.16442999999999999</v>
      </c>
      <c r="J3038" s="19">
        <v>0.4516</v>
      </c>
      <c r="K3038" s="19">
        <v>0.27450000000000002</v>
      </c>
      <c r="L3038" s="19">
        <v>0.27379999999999999</v>
      </c>
      <c r="M3038" s="20">
        <v>7</v>
      </c>
      <c r="N3038" s="19">
        <v>25.112107623318401</v>
      </c>
      <c r="O3038" s="19">
        <v>85.201793721973104</v>
      </c>
      <c r="P3038" s="19">
        <v>43.946188340807197</v>
      </c>
    </row>
    <row r="3039" spans="1:16" ht="14.1" x14ac:dyDescent="0.5">
      <c r="A3039" t="s">
        <v>3147</v>
      </c>
      <c r="B3039" s="17" t="s">
        <v>703</v>
      </c>
      <c r="C3039" t="s">
        <v>2430</v>
      </c>
      <c r="D3039" t="s">
        <v>2942</v>
      </c>
      <c r="E3039" t="s">
        <v>2943</v>
      </c>
      <c r="F3039" s="18">
        <v>9.2799999999999994E-2</v>
      </c>
      <c r="G3039" s="18">
        <v>6.0699999999999997E-2</v>
      </c>
      <c r="H3039" s="18">
        <v>5.91E-2</v>
      </c>
      <c r="I3039" s="18">
        <v>0.21249999999999999</v>
      </c>
      <c r="J3039" s="19">
        <v>0.44900000000000001</v>
      </c>
      <c r="K3039" s="19">
        <v>0.3</v>
      </c>
      <c r="L3039" s="19">
        <v>0.251</v>
      </c>
      <c r="M3039" s="20">
        <v>8</v>
      </c>
      <c r="N3039" s="19">
        <v>34.080717488789197</v>
      </c>
      <c r="O3039" s="19">
        <v>90.582959641255599</v>
      </c>
      <c r="P3039" s="19">
        <v>28.699551569506699</v>
      </c>
    </row>
    <row r="3040" spans="1:16" ht="14.1" x14ac:dyDescent="0.5">
      <c r="A3040" t="s">
        <v>3148</v>
      </c>
      <c r="B3040" s="17" t="s">
        <v>703</v>
      </c>
      <c r="C3040" t="s">
        <v>2430</v>
      </c>
      <c r="D3040" t="s">
        <v>2942</v>
      </c>
      <c r="E3040" t="s">
        <v>2943</v>
      </c>
      <c r="F3040" s="18">
        <v>8.14E-2</v>
      </c>
      <c r="G3040" s="18">
        <v>4.4299999999999999E-2</v>
      </c>
      <c r="H3040" s="18">
        <v>9.3899999999999997E-2</v>
      </c>
      <c r="I3040" s="18">
        <v>0.21970000000000001</v>
      </c>
      <c r="J3040" s="19">
        <v>0.375</v>
      </c>
      <c r="K3040" s="19">
        <v>0.20300000000000001</v>
      </c>
      <c r="L3040" s="19">
        <v>0.42299999999999999</v>
      </c>
      <c r="M3040" s="20">
        <v>8</v>
      </c>
      <c r="N3040" s="19">
        <v>14.7982062780269</v>
      </c>
      <c r="O3040" s="19">
        <v>60.089686098654703</v>
      </c>
      <c r="P3040" s="19">
        <v>85.650224215246595</v>
      </c>
    </row>
    <row r="3041" spans="1:16" ht="14.1" x14ac:dyDescent="0.5">
      <c r="A3041" t="s">
        <v>3149</v>
      </c>
      <c r="B3041" s="17" t="s">
        <v>703</v>
      </c>
      <c r="C3041" t="s">
        <v>2430</v>
      </c>
      <c r="D3041" t="s">
        <v>2942</v>
      </c>
      <c r="E3041" t="s">
        <v>2943</v>
      </c>
      <c r="F3041" s="18">
        <v>9.4799999999999995E-2</v>
      </c>
      <c r="G3041" s="18">
        <v>6.2899999999999998E-2</v>
      </c>
      <c r="H3041" s="18">
        <v>8.5800000000000001E-2</v>
      </c>
      <c r="I3041" s="18">
        <v>0.24340000000000001</v>
      </c>
      <c r="J3041" s="19">
        <v>0.38900000000000001</v>
      </c>
      <c r="K3041" s="19">
        <v>0.26400000000000001</v>
      </c>
      <c r="L3041" s="19">
        <v>0.34699999999999998</v>
      </c>
      <c r="M3041" s="20">
        <v>8</v>
      </c>
      <c r="N3041" s="19">
        <v>18.385650224215201</v>
      </c>
      <c r="O3041" s="19">
        <v>84.304932735425993</v>
      </c>
      <c r="P3041" s="19">
        <v>64.573991031390094</v>
      </c>
    </row>
    <row r="3042" spans="1:16" ht="14.1" x14ac:dyDescent="0.5">
      <c r="A3042" t="s">
        <v>3150</v>
      </c>
      <c r="B3042" s="17" t="s">
        <v>703</v>
      </c>
      <c r="C3042" t="s">
        <v>2430</v>
      </c>
      <c r="D3042" t="s">
        <v>2942</v>
      </c>
      <c r="E3042" t="s">
        <v>2943</v>
      </c>
      <c r="F3042" s="18">
        <v>0.15290000000000001</v>
      </c>
      <c r="G3042" s="18">
        <v>9.9199999999999997E-2</v>
      </c>
      <c r="H3042" s="18">
        <v>9.1600000000000001E-2</v>
      </c>
      <c r="I3042" s="18">
        <v>0.34370000000000001</v>
      </c>
      <c r="J3042" s="19">
        <v>0.442</v>
      </c>
      <c r="K3042" s="19">
        <v>0.28999999999999998</v>
      </c>
      <c r="L3042" s="19">
        <v>0.26700000000000002</v>
      </c>
      <c r="M3042" s="20">
        <v>10</v>
      </c>
      <c r="N3042" s="19">
        <v>35.874439461883398</v>
      </c>
      <c r="O3042" s="19">
        <v>85.201793721973104</v>
      </c>
      <c r="P3042" s="19">
        <v>35.426008968609899</v>
      </c>
    </row>
    <row r="3043" spans="1:16" ht="14.1" x14ac:dyDescent="0.5">
      <c r="A3043" t="s">
        <v>3151</v>
      </c>
      <c r="B3043" s="17" t="s">
        <v>703</v>
      </c>
      <c r="C3043" t="s">
        <v>2430</v>
      </c>
      <c r="D3043" t="s">
        <v>2712</v>
      </c>
      <c r="E3043" t="s">
        <v>2713</v>
      </c>
      <c r="F3043" s="18">
        <v>0.21657000000000001</v>
      </c>
      <c r="G3043" s="18">
        <v>0.13228999999999999</v>
      </c>
      <c r="H3043" s="18">
        <v>0.10986</v>
      </c>
      <c r="I3043" s="18">
        <v>0.45871000000000001</v>
      </c>
      <c r="J3043" s="19">
        <v>0.47110000000000002</v>
      </c>
      <c r="K3043" s="19">
        <v>0.28839999999999999</v>
      </c>
      <c r="L3043" s="19">
        <v>0.24049999999999999</v>
      </c>
      <c r="M3043" s="20">
        <v>11</v>
      </c>
      <c r="N3043" s="19">
        <v>43.0493273542601</v>
      </c>
      <c r="O3043" s="19">
        <v>80.269058295964101</v>
      </c>
      <c r="P3043" s="19">
        <v>27.3542600896861</v>
      </c>
    </row>
    <row r="3044" spans="1:16" ht="14.1" x14ac:dyDescent="0.5">
      <c r="A3044" t="s">
        <v>3152</v>
      </c>
      <c r="B3044" s="17" t="s">
        <v>703</v>
      </c>
      <c r="C3044" t="s">
        <v>2430</v>
      </c>
      <c r="D3044" t="s">
        <v>2942</v>
      </c>
      <c r="E3044" t="s">
        <v>2943</v>
      </c>
      <c r="F3044" s="18">
        <v>0.2261</v>
      </c>
      <c r="G3044" s="18">
        <v>0.15279999999999999</v>
      </c>
      <c r="H3044" s="18">
        <v>0.23699999999999999</v>
      </c>
      <c r="I3044" s="18">
        <v>0.6159</v>
      </c>
      <c r="J3044" s="19">
        <v>0.36499999999999999</v>
      </c>
      <c r="K3044" s="19">
        <v>0.251</v>
      </c>
      <c r="L3044" s="19">
        <v>0.38400000000000001</v>
      </c>
      <c r="M3044" s="20">
        <v>12</v>
      </c>
      <c r="N3044" s="19">
        <v>19.6428571428571</v>
      </c>
      <c r="O3044" s="19">
        <v>73.660714285714306</v>
      </c>
      <c r="P3044" s="19">
        <v>71.875</v>
      </c>
    </row>
    <row r="3045" spans="1:16" ht="14.1" x14ac:dyDescent="0.5">
      <c r="A3045" t="s">
        <v>3153</v>
      </c>
      <c r="B3045" s="17" t="s">
        <v>703</v>
      </c>
      <c r="C3045" t="s">
        <v>2430</v>
      </c>
      <c r="D3045" t="s">
        <v>2942</v>
      </c>
      <c r="E3045" t="s">
        <v>2943</v>
      </c>
      <c r="F3045" s="18">
        <v>0.82909999999999995</v>
      </c>
      <c r="G3045" s="18">
        <v>0.60409999999999997</v>
      </c>
      <c r="H3045" s="18">
        <v>0.63360000000000005</v>
      </c>
      <c r="I3045" s="18">
        <v>2.0668000000000002</v>
      </c>
      <c r="J3045" s="19">
        <v>0.40300000000000002</v>
      </c>
      <c r="K3045" s="19">
        <v>0.28999999999999998</v>
      </c>
      <c r="L3045" s="19">
        <v>0.307</v>
      </c>
      <c r="M3045" s="20">
        <v>17</v>
      </c>
      <c r="N3045" s="19">
        <v>40.807174887892401</v>
      </c>
      <c r="O3045" s="19">
        <v>69.058295964125605</v>
      </c>
      <c r="P3045" s="19">
        <v>52.466367713004502</v>
      </c>
    </row>
    <row r="3046" spans="1:16" ht="14.1" x14ac:dyDescent="0.5">
      <c r="A3046" t="s">
        <v>3154</v>
      </c>
      <c r="B3046" s="17" t="s">
        <v>703</v>
      </c>
      <c r="C3046" t="s">
        <v>2430</v>
      </c>
      <c r="D3046" t="s">
        <v>2942</v>
      </c>
      <c r="E3046" t="s">
        <v>2943</v>
      </c>
      <c r="F3046" s="18">
        <v>14.27331</v>
      </c>
      <c r="G3046" s="18">
        <v>9.5808900000000001</v>
      </c>
      <c r="H3046" s="18">
        <v>12.74403</v>
      </c>
      <c r="I3046" s="18">
        <v>36.598230000000001</v>
      </c>
      <c r="J3046" s="19">
        <v>0.39</v>
      </c>
      <c r="K3046" s="19">
        <v>0.26200000000000001</v>
      </c>
      <c r="L3046" s="19">
        <v>0.34799999999999998</v>
      </c>
      <c r="M3046" s="20">
        <v>27</v>
      </c>
      <c r="N3046" s="19">
        <v>64.285714285714306</v>
      </c>
      <c r="O3046" s="19">
        <v>32.589285714285701</v>
      </c>
      <c r="P3046" s="19">
        <v>62.5</v>
      </c>
    </row>
    <row r="3047" spans="1:16" ht="14.1" x14ac:dyDescent="0.5">
      <c r="A3047" t="s">
        <v>3155</v>
      </c>
      <c r="B3047" s="17" t="s">
        <v>1192</v>
      </c>
      <c r="C3047" t="s">
        <v>2430</v>
      </c>
      <c r="D3047" t="s">
        <v>3156</v>
      </c>
      <c r="E3047" t="s">
        <v>3157</v>
      </c>
      <c r="F3047" s="18">
        <v>2.0500000000000002E-3</v>
      </c>
      <c r="G3047" s="18">
        <v>6.4999999999999997E-4</v>
      </c>
      <c r="H3047" s="18">
        <v>1.56E-3</v>
      </c>
      <c r="I3047" s="18">
        <v>4.2500000000000003E-3</v>
      </c>
      <c r="J3047" s="19">
        <v>0.48159999999999997</v>
      </c>
      <c r="K3047" s="19">
        <v>0.15210000000000001</v>
      </c>
      <c r="L3047" s="19">
        <v>0.36630000000000001</v>
      </c>
      <c r="M3047" s="20">
        <v>1</v>
      </c>
      <c r="N3047" s="19">
        <v>0.33183856502242198</v>
      </c>
      <c r="O3047" s="19">
        <v>0.457399103139013</v>
      </c>
      <c r="P3047" s="19">
        <v>0.66816143497757896</v>
      </c>
    </row>
    <row r="3048" spans="1:16" ht="14.1" x14ac:dyDescent="0.5">
      <c r="A3048" t="s">
        <v>3158</v>
      </c>
      <c r="B3048" s="17" t="s">
        <v>1192</v>
      </c>
      <c r="C3048" t="s">
        <v>2430</v>
      </c>
      <c r="D3048" t="s">
        <v>3156</v>
      </c>
      <c r="E3048" t="s">
        <v>3157</v>
      </c>
      <c r="F3048" s="18">
        <v>2.0699999999999998E-3</v>
      </c>
      <c r="G3048" s="18">
        <v>6.7000000000000002E-4</v>
      </c>
      <c r="H3048" s="18">
        <v>1.6100000000000001E-3</v>
      </c>
      <c r="I3048" s="18">
        <v>4.3499999999999997E-3</v>
      </c>
      <c r="J3048" s="19">
        <v>0.47560000000000002</v>
      </c>
      <c r="K3048" s="19">
        <v>0.15409999999999999</v>
      </c>
      <c r="L3048" s="19">
        <v>0.37019999999999997</v>
      </c>
      <c r="M3048" s="20">
        <v>1</v>
      </c>
      <c r="N3048" s="19">
        <v>0.29596412556053803</v>
      </c>
      <c r="O3048" s="19">
        <v>0.47533632286995497</v>
      </c>
      <c r="P3048" s="19">
        <v>0.68161434977578494</v>
      </c>
    </row>
    <row r="3049" spans="1:16" ht="14.1" x14ac:dyDescent="0.5">
      <c r="A3049" t="s">
        <v>3159</v>
      </c>
      <c r="B3049" s="17" t="s">
        <v>1192</v>
      </c>
      <c r="C3049" t="s">
        <v>2430</v>
      </c>
      <c r="D3049" t="s">
        <v>3156</v>
      </c>
      <c r="E3049" t="s">
        <v>3157</v>
      </c>
      <c r="F3049" s="18">
        <v>3.3800000000000002E-3</v>
      </c>
      <c r="G3049" s="18">
        <v>9.7000000000000005E-4</v>
      </c>
      <c r="H3049" s="18">
        <v>2.0400000000000001E-3</v>
      </c>
      <c r="I3049" s="18">
        <v>6.3800000000000003E-3</v>
      </c>
      <c r="J3049" s="19">
        <v>0.52949999999999997</v>
      </c>
      <c r="K3049" s="19">
        <v>0.15140000000000001</v>
      </c>
      <c r="L3049" s="19">
        <v>0.31909999999999999</v>
      </c>
      <c r="M3049" s="20">
        <v>1</v>
      </c>
      <c r="N3049" s="19">
        <v>0.53811659192825101</v>
      </c>
      <c r="O3049" s="19">
        <v>0.44843049327354301</v>
      </c>
      <c r="P3049" s="19">
        <v>0.51569506726457404</v>
      </c>
    </row>
    <row r="3050" spans="1:16" ht="14.1" x14ac:dyDescent="0.5">
      <c r="A3050" t="s">
        <v>3160</v>
      </c>
      <c r="B3050" s="17" t="s">
        <v>1192</v>
      </c>
      <c r="C3050" t="s">
        <v>2430</v>
      </c>
      <c r="D3050" t="s">
        <v>3156</v>
      </c>
      <c r="E3050" t="s">
        <v>3157</v>
      </c>
      <c r="F3050" s="18">
        <v>3.0300000000000001E-3</v>
      </c>
      <c r="G3050" s="18">
        <v>9.7000000000000005E-4</v>
      </c>
      <c r="H3050" s="18">
        <v>2.5999999999999999E-3</v>
      </c>
      <c r="I3050" s="18">
        <v>6.6E-3</v>
      </c>
      <c r="J3050" s="19">
        <v>0.45929999999999999</v>
      </c>
      <c r="K3050" s="19">
        <v>0.14649999999999999</v>
      </c>
      <c r="L3050" s="19">
        <v>0.39429999999999998</v>
      </c>
      <c r="M3050" s="20">
        <v>1</v>
      </c>
      <c r="N3050" s="19">
        <v>0.24215246636771301</v>
      </c>
      <c r="O3050" s="19">
        <v>0.42152466367712998</v>
      </c>
      <c r="P3050" s="19">
        <v>0.76233183856502196</v>
      </c>
    </row>
    <row r="3051" spans="1:16" ht="14.1" x14ac:dyDescent="0.5">
      <c r="A3051" t="s">
        <v>3161</v>
      </c>
      <c r="B3051" s="17" t="s">
        <v>1192</v>
      </c>
      <c r="C3051" t="s">
        <v>2430</v>
      </c>
      <c r="D3051" t="s">
        <v>3162</v>
      </c>
      <c r="E3051" t="s">
        <v>3163</v>
      </c>
      <c r="F3051" s="18">
        <v>4.1200000000000004E-3</v>
      </c>
      <c r="G3051" s="18">
        <v>1.4599999999999999E-3</v>
      </c>
      <c r="H3051" s="18">
        <v>3.8E-3</v>
      </c>
      <c r="I3051" s="18">
        <v>9.3900000000000008E-3</v>
      </c>
      <c r="J3051" s="19">
        <v>0.43890000000000001</v>
      </c>
      <c r="K3051" s="19">
        <v>0.15579999999999999</v>
      </c>
      <c r="L3051" s="19">
        <v>0.40529999999999999</v>
      </c>
      <c r="M3051" s="20">
        <v>1</v>
      </c>
      <c r="N3051" s="19">
        <v>0.179372197309417</v>
      </c>
      <c r="O3051" s="19">
        <v>0.48878923766816101</v>
      </c>
      <c r="P3051" s="19">
        <v>0.81165919282511201</v>
      </c>
    </row>
    <row r="3052" spans="1:16" ht="14.1" x14ac:dyDescent="0.5">
      <c r="A3052" t="s">
        <v>3164</v>
      </c>
      <c r="B3052" s="17" t="s">
        <v>1192</v>
      </c>
      <c r="C3052" t="s">
        <v>2430</v>
      </c>
      <c r="D3052" t="s">
        <v>3156</v>
      </c>
      <c r="E3052" t="s">
        <v>3157</v>
      </c>
      <c r="F3052" s="18">
        <v>6.2399999999999999E-3</v>
      </c>
      <c r="G3052" s="18">
        <v>2.2599999999999999E-3</v>
      </c>
      <c r="H3052" s="18">
        <v>5.1900000000000002E-3</v>
      </c>
      <c r="I3052" s="18">
        <v>1.37E-2</v>
      </c>
      <c r="J3052" s="19">
        <v>0.45579999999999998</v>
      </c>
      <c r="K3052" s="19">
        <v>0.1651</v>
      </c>
      <c r="L3052" s="19">
        <v>0.37909999999999999</v>
      </c>
      <c r="M3052" s="20">
        <v>2</v>
      </c>
      <c r="N3052" s="19">
        <v>25.112107623318401</v>
      </c>
      <c r="O3052" s="19">
        <v>52.017937219730896</v>
      </c>
      <c r="P3052" s="19">
        <v>76.233183856502194</v>
      </c>
    </row>
    <row r="3053" spans="1:16" ht="14.1" x14ac:dyDescent="0.5">
      <c r="A3053" t="s">
        <v>3165</v>
      </c>
      <c r="B3053" s="17" t="s">
        <v>1192</v>
      </c>
      <c r="C3053" t="s">
        <v>2430</v>
      </c>
      <c r="D3053" t="s">
        <v>3156</v>
      </c>
      <c r="E3053" t="s">
        <v>3157</v>
      </c>
      <c r="F3053" s="18">
        <v>6.9800000000000001E-3</v>
      </c>
      <c r="G3053" s="18">
        <v>2.6199999999999999E-3</v>
      </c>
      <c r="H3053" s="18">
        <v>5.6600000000000001E-3</v>
      </c>
      <c r="I3053" s="18">
        <v>1.5270000000000001E-2</v>
      </c>
      <c r="J3053" s="19">
        <v>0.45739999999999997</v>
      </c>
      <c r="K3053" s="19">
        <v>0.1719</v>
      </c>
      <c r="L3053" s="19">
        <v>0.37080000000000002</v>
      </c>
      <c r="M3053" s="20">
        <v>2</v>
      </c>
      <c r="N3053" s="19">
        <v>26.457399103139</v>
      </c>
      <c r="O3053" s="19">
        <v>58.295964125560502</v>
      </c>
      <c r="P3053" s="19">
        <v>72.645739910313907</v>
      </c>
    </row>
    <row r="3054" spans="1:16" ht="14.1" x14ac:dyDescent="0.5">
      <c r="A3054" t="s">
        <v>3166</v>
      </c>
      <c r="B3054" s="17" t="s">
        <v>1192</v>
      </c>
      <c r="C3054" t="s">
        <v>2430</v>
      </c>
      <c r="D3054" t="s">
        <v>3156</v>
      </c>
      <c r="E3054" t="s">
        <v>3157</v>
      </c>
      <c r="F3054" s="18">
        <v>7.7499999999999999E-3</v>
      </c>
      <c r="G3054" s="18">
        <v>2.6900000000000001E-3</v>
      </c>
      <c r="H3054" s="18">
        <v>6.2700000000000004E-3</v>
      </c>
      <c r="I3054" s="18">
        <v>1.67E-2</v>
      </c>
      <c r="J3054" s="19">
        <v>0.46400000000000002</v>
      </c>
      <c r="K3054" s="19">
        <v>0.1608</v>
      </c>
      <c r="L3054" s="19">
        <v>0.37519999999999998</v>
      </c>
      <c r="M3054" s="20">
        <v>2</v>
      </c>
      <c r="N3054" s="19">
        <v>30.044843049327401</v>
      </c>
      <c r="O3054" s="19">
        <v>48.878923766816101</v>
      </c>
      <c r="P3054" s="19">
        <v>74.4394618834081</v>
      </c>
    </row>
    <row r="3055" spans="1:16" ht="14.1" x14ac:dyDescent="0.5">
      <c r="A3055" t="s">
        <v>3167</v>
      </c>
      <c r="B3055" s="17" t="s">
        <v>1192</v>
      </c>
      <c r="C3055" t="s">
        <v>2430</v>
      </c>
      <c r="D3055" t="s">
        <v>3156</v>
      </c>
      <c r="E3055" t="s">
        <v>3157</v>
      </c>
      <c r="F3055" s="18">
        <v>8.2900000000000005E-3</v>
      </c>
      <c r="G3055" s="18">
        <v>2.98E-3</v>
      </c>
      <c r="H3055" s="18">
        <v>7.1199999999999996E-3</v>
      </c>
      <c r="I3055" s="18">
        <v>1.8380000000000001E-2</v>
      </c>
      <c r="J3055" s="19">
        <v>0.45090000000000002</v>
      </c>
      <c r="K3055" s="19">
        <v>0.16189999999999999</v>
      </c>
      <c r="L3055" s="19">
        <v>0.38719999999999999</v>
      </c>
      <c r="M3055" s="20">
        <v>2</v>
      </c>
      <c r="N3055" s="19">
        <v>21.973094170403598</v>
      </c>
      <c r="O3055" s="19">
        <v>49.775784753363197</v>
      </c>
      <c r="P3055" s="19">
        <v>79.820627802690595</v>
      </c>
    </row>
    <row r="3056" spans="1:16" ht="14.1" x14ac:dyDescent="0.5">
      <c r="A3056" t="s">
        <v>3168</v>
      </c>
      <c r="B3056" s="17" t="s">
        <v>1192</v>
      </c>
      <c r="C3056" t="s">
        <v>2430</v>
      </c>
      <c r="D3056" t="s">
        <v>2844</v>
      </c>
      <c r="E3056" t="s">
        <v>2845</v>
      </c>
      <c r="F3056" s="18">
        <v>8.8999999999999999E-3</v>
      </c>
      <c r="G3056" s="18">
        <v>3.4099999999999998E-3</v>
      </c>
      <c r="H3056" s="18">
        <v>6.5799999999999999E-3</v>
      </c>
      <c r="I3056" s="18">
        <v>1.8890000000000001E-2</v>
      </c>
      <c r="J3056" s="19">
        <v>0.4713</v>
      </c>
      <c r="K3056" s="19">
        <v>0.18060000000000001</v>
      </c>
      <c r="L3056" s="19">
        <v>0.34810000000000002</v>
      </c>
      <c r="M3056" s="20">
        <v>2</v>
      </c>
      <c r="N3056" s="19">
        <v>35.874439461883398</v>
      </c>
      <c r="O3056" s="19">
        <v>62.780269058296</v>
      </c>
      <c r="P3056" s="19">
        <v>64.573991031390094</v>
      </c>
    </row>
    <row r="3057" spans="1:16" ht="14.1" x14ac:dyDescent="0.5">
      <c r="A3057" t="s">
        <v>3169</v>
      </c>
      <c r="B3057" s="17" t="s">
        <v>1192</v>
      </c>
      <c r="C3057" t="s">
        <v>2430</v>
      </c>
      <c r="D3057" t="s">
        <v>3170</v>
      </c>
      <c r="E3057" t="s">
        <v>3171</v>
      </c>
      <c r="F3057" s="18">
        <v>9.9000000000000008E-3</v>
      </c>
      <c r="G3057" s="18">
        <v>3.4199999999999999E-3</v>
      </c>
      <c r="H3057" s="18">
        <v>6.0600000000000003E-3</v>
      </c>
      <c r="I3057" s="18">
        <v>1.9369999999999998E-2</v>
      </c>
      <c r="J3057" s="19">
        <v>0.51080000000000003</v>
      </c>
      <c r="K3057" s="19">
        <v>0.1764</v>
      </c>
      <c r="L3057" s="19">
        <v>0.31269999999999998</v>
      </c>
      <c r="M3057" s="20">
        <v>2</v>
      </c>
      <c r="N3057" s="19">
        <v>50.224215246636803</v>
      </c>
      <c r="O3057" s="19">
        <v>60.089686098654703</v>
      </c>
      <c r="P3057" s="19">
        <v>51.121076233183899</v>
      </c>
    </row>
    <row r="3058" spans="1:16" ht="14.1" x14ac:dyDescent="0.5">
      <c r="A3058" t="s">
        <v>3172</v>
      </c>
      <c r="B3058" s="17" t="s">
        <v>1192</v>
      </c>
      <c r="C3058" t="s">
        <v>2430</v>
      </c>
      <c r="D3058" t="s">
        <v>2844</v>
      </c>
      <c r="E3058" t="s">
        <v>2845</v>
      </c>
      <c r="F3058" s="18">
        <v>9.7599999999999996E-3</v>
      </c>
      <c r="G3058" s="18">
        <v>3.49E-3</v>
      </c>
      <c r="H3058" s="18">
        <v>7.1500000000000001E-3</v>
      </c>
      <c r="I3058" s="18">
        <v>2.0400000000000001E-2</v>
      </c>
      <c r="J3058" s="19">
        <v>0.47870000000000001</v>
      </c>
      <c r="K3058" s="19">
        <v>0.17100000000000001</v>
      </c>
      <c r="L3058" s="19">
        <v>0.3503</v>
      </c>
      <c r="M3058" s="20">
        <v>3</v>
      </c>
      <c r="N3058" s="19">
        <v>37.053571428571402</v>
      </c>
      <c r="O3058" s="19">
        <v>50</v>
      </c>
      <c r="P3058" s="19">
        <v>65.178571428571402</v>
      </c>
    </row>
    <row r="3059" spans="1:16" ht="14.1" x14ac:dyDescent="0.5">
      <c r="A3059" t="s">
        <v>3173</v>
      </c>
      <c r="B3059" s="17" t="s">
        <v>1192</v>
      </c>
      <c r="C3059" t="s">
        <v>2430</v>
      </c>
      <c r="D3059" t="s">
        <v>3170</v>
      </c>
      <c r="E3059" t="s">
        <v>3171</v>
      </c>
      <c r="F3059" s="18">
        <v>1.155E-2</v>
      </c>
      <c r="G3059" s="18">
        <v>4.3600000000000002E-3</v>
      </c>
      <c r="H3059" s="18">
        <v>8.2100000000000003E-3</v>
      </c>
      <c r="I3059" s="18">
        <v>2.4119999999999999E-2</v>
      </c>
      <c r="J3059" s="19">
        <v>0.4788</v>
      </c>
      <c r="K3059" s="19">
        <v>0.18060000000000001</v>
      </c>
      <c r="L3059" s="19">
        <v>0.34060000000000001</v>
      </c>
      <c r="M3059" s="20">
        <v>3</v>
      </c>
      <c r="N3059" s="19">
        <v>37.5</v>
      </c>
      <c r="O3059" s="19">
        <v>54.910714285714299</v>
      </c>
      <c r="P3059" s="19">
        <v>59.375</v>
      </c>
    </row>
    <row r="3060" spans="1:16" ht="14.1" x14ac:dyDescent="0.5">
      <c r="A3060" t="s">
        <v>3174</v>
      </c>
      <c r="B3060" s="17" t="s">
        <v>1192</v>
      </c>
      <c r="C3060" t="s">
        <v>2430</v>
      </c>
      <c r="D3060" t="s">
        <v>3162</v>
      </c>
      <c r="E3060" t="s">
        <v>3163</v>
      </c>
      <c r="F3060" s="18">
        <v>1.1599999999999999E-2</v>
      </c>
      <c r="G3060" s="18">
        <v>3.96E-3</v>
      </c>
      <c r="H3060" s="18">
        <v>8.5599999999999999E-3</v>
      </c>
      <c r="I3060" s="18">
        <v>2.4129999999999999E-2</v>
      </c>
      <c r="J3060" s="19">
        <v>0.48080000000000001</v>
      </c>
      <c r="K3060" s="19">
        <v>0.16420000000000001</v>
      </c>
      <c r="L3060" s="19">
        <v>0.35499999999999998</v>
      </c>
      <c r="M3060" s="20">
        <v>3</v>
      </c>
      <c r="N3060" s="19">
        <v>40.625</v>
      </c>
      <c r="O3060" s="19">
        <v>47.321428571428598</v>
      </c>
      <c r="P3060" s="19">
        <v>67.410714285714306</v>
      </c>
    </row>
    <row r="3061" spans="1:16" ht="14.1" x14ac:dyDescent="0.5">
      <c r="A3061" t="s">
        <v>3175</v>
      </c>
      <c r="B3061" s="17" t="s">
        <v>1192</v>
      </c>
      <c r="C3061" t="s">
        <v>2430</v>
      </c>
      <c r="D3061" t="s">
        <v>2844</v>
      </c>
      <c r="E3061" t="s">
        <v>2845</v>
      </c>
      <c r="F3061" s="18">
        <v>1.2800000000000001E-2</v>
      </c>
      <c r="G3061" s="18">
        <v>4.6299999999999996E-3</v>
      </c>
      <c r="H3061" s="18">
        <v>8.7100000000000007E-3</v>
      </c>
      <c r="I3061" s="18">
        <v>2.614E-2</v>
      </c>
      <c r="J3061" s="19">
        <v>0.48970000000000002</v>
      </c>
      <c r="K3061" s="19">
        <v>0.1772</v>
      </c>
      <c r="L3061" s="19">
        <v>0.33310000000000001</v>
      </c>
      <c r="M3061" s="20">
        <v>3</v>
      </c>
      <c r="N3061" s="19">
        <v>43.303571428571402</v>
      </c>
      <c r="O3061" s="19">
        <v>53.125</v>
      </c>
      <c r="P3061" s="19">
        <v>57.142857142857103</v>
      </c>
    </row>
    <row r="3062" spans="1:16" ht="14.1" x14ac:dyDescent="0.5">
      <c r="A3062" t="s">
        <v>3176</v>
      </c>
      <c r="B3062" s="17" t="s">
        <v>1192</v>
      </c>
      <c r="C3062" t="s">
        <v>2430</v>
      </c>
      <c r="D3062" t="s">
        <v>3170</v>
      </c>
      <c r="E3062" t="s">
        <v>3171</v>
      </c>
      <c r="F3062" s="18">
        <v>1.635E-2</v>
      </c>
      <c r="G3062" s="18">
        <v>5.2500000000000003E-3</v>
      </c>
      <c r="H3062" s="18">
        <v>8.8800000000000007E-3</v>
      </c>
      <c r="I3062" s="18">
        <v>3.048E-2</v>
      </c>
      <c r="J3062" s="19">
        <v>0.53639999999999999</v>
      </c>
      <c r="K3062" s="19">
        <v>0.17230000000000001</v>
      </c>
      <c r="L3062" s="19">
        <v>0.2913</v>
      </c>
      <c r="M3062" s="20">
        <v>3</v>
      </c>
      <c r="N3062" s="19">
        <v>58.035714285714299</v>
      </c>
      <c r="O3062" s="19">
        <v>50.446428571428598</v>
      </c>
      <c r="P3062" s="19">
        <v>40.178571428571402</v>
      </c>
    </row>
    <row r="3063" spans="1:16" ht="14.1" x14ac:dyDescent="0.5">
      <c r="A3063" t="s">
        <v>3177</v>
      </c>
      <c r="B3063" s="17" t="s">
        <v>1192</v>
      </c>
      <c r="C3063" t="s">
        <v>2430</v>
      </c>
      <c r="D3063" t="s">
        <v>3156</v>
      </c>
      <c r="E3063" t="s">
        <v>3157</v>
      </c>
      <c r="F3063" s="18">
        <v>1.41E-2</v>
      </c>
      <c r="G3063" s="18">
        <v>4.8799999999999998E-3</v>
      </c>
      <c r="H3063" s="18">
        <v>1.2200000000000001E-2</v>
      </c>
      <c r="I3063" s="18">
        <v>3.117E-2</v>
      </c>
      <c r="J3063" s="19">
        <v>0.45229999999999998</v>
      </c>
      <c r="K3063" s="19">
        <v>0.15640000000000001</v>
      </c>
      <c r="L3063" s="19">
        <v>0.39129999999999998</v>
      </c>
      <c r="M3063" s="20">
        <v>3</v>
      </c>
      <c r="N3063" s="19">
        <v>27.678571428571399</v>
      </c>
      <c r="O3063" s="19">
        <v>42.857142857142897</v>
      </c>
      <c r="P3063" s="19">
        <v>79.017857142857096</v>
      </c>
    </row>
    <row r="3064" spans="1:16" ht="14.1" x14ac:dyDescent="0.5">
      <c r="A3064" t="s">
        <v>3178</v>
      </c>
      <c r="B3064" s="17" t="s">
        <v>1192</v>
      </c>
      <c r="C3064" t="s">
        <v>2430</v>
      </c>
      <c r="D3064" t="s">
        <v>3156</v>
      </c>
      <c r="E3064" t="s">
        <v>3157</v>
      </c>
      <c r="F3064" s="18">
        <v>1.7260000000000001E-2</v>
      </c>
      <c r="G3064" s="18">
        <v>6.4999999999999997E-3</v>
      </c>
      <c r="H3064" s="18">
        <v>1.257E-2</v>
      </c>
      <c r="I3064" s="18">
        <v>3.6330000000000001E-2</v>
      </c>
      <c r="J3064" s="19">
        <v>0.47489999999999999</v>
      </c>
      <c r="K3064" s="19">
        <v>0.17899999999999999</v>
      </c>
      <c r="L3064" s="19">
        <v>0.34599999999999997</v>
      </c>
      <c r="M3064" s="20">
        <v>4</v>
      </c>
      <c r="N3064" s="19">
        <v>34.977578475336301</v>
      </c>
      <c r="O3064" s="19">
        <v>56.9506726457399</v>
      </c>
      <c r="P3064" s="19">
        <v>64.573991031390094</v>
      </c>
    </row>
    <row r="3065" spans="1:16" ht="14.1" x14ac:dyDescent="0.5">
      <c r="A3065" t="s">
        <v>3179</v>
      </c>
      <c r="B3065" s="17" t="s">
        <v>1192</v>
      </c>
      <c r="C3065" t="s">
        <v>2430</v>
      </c>
      <c r="D3065" t="s">
        <v>3156</v>
      </c>
      <c r="E3065" t="s">
        <v>3157</v>
      </c>
      <c r="F3065" s="18">
        <v>1.626E-2</v>
      </c>
      <c r="G3065" s="18">
        <v>5.7600000000000004E-3</v>
      </c>
      <c r="H3065" s="18">
        <v>1.4619999999999999E-2</v>
      </c>
      <c r="I3065" s="18">
        <v>3.6630000000000003E-2</v>
      </c>
      <c r="J3065" s="19">
        <v>0.44400000000000001</v>
      </c>
      <c r="K3065" s="19">
        <v>0.157</v>
      </c>
      <c r="L3065" s="19">
        <v>0.39900000000000002</v>
      </c>
      <c r="M3065" s="20">
        <v>4</v>
      </c>
      <c r="N3065" s="19">
        <v>21.973094170403598</v>
      </c>
      <c r="O3065" s="19">
        <v>44.394618834080703</v>
      </c>
      <c r="P3065" s="19">
        <v>83.408071748878896</v>
      </c>
    </row>
    <row r="3066" spans="1:16" ht="14.1" x14ac:dyDescent="0.5">
      <c r="A3066" t="s">
        <v>3180</v>
      </c>
      <c r="B3066" s="17" t="s">
        <v>1192</v>
      </c>
      <c r="C3066" t="s">
        <v>2430</v>
      </c>
      <c r="D3066" t="s">
        <v>3170</v>
      </c>
      <c r="E3066" t="s">
        <v>3171</v>
      </c>
      <c r="F3066" s="18">
        <v>2.0060000000000001E-2</v>
      </c>
      <c r="G3066" s="18">
        <v>7.79E-3</v>
      </c>
      <c r="H3066" s="18">
        <v>1.391E-2</v>
      </c>
      <c r="I3066" s="18">
        <v>4.1759999999999999E-2</v>
      </c>
      <c r="J3066" s="19">
        <v>0.48039999999999999</v>
      </c>
      <c r="K3066" s="19">
        <v>0.1865</v>
      </c>
      <c r="L3066" s="19">
        <v>0.33310000000000001</v>
      </c>
      <c r="M3066" s="20">
        <v>4</v>
      </c>
      <c r="N3066" s="19">
        <v>38.565022421524702</v>
      </c>
      <c r="O3066" s="19">
        <v>62.780269058296</v>
      </c>
      <c r="P3066" s="19">
        <v>58.7443946188341</v>
      </c>
    </row>
    <row r="3067" spans="1:16" ht="14.1" x14ac:dyDescent="0.5">
      <c r="A3067" t="s">
        <v>3181</v>
      </c>
      <c r="B3067" s="17" t="s">
        <v>1192</v>
      </c>
      <c r="C3067" t="s">
        <v>2430</v>
      </c>
      <c r="D3067" t="s">
        <v>3156</v>
      </c>
      <c r="E3067" t="s">
        <v>3157</v>
      </c>
      <c r="F3067" s="18">
        <v>1.9480000000000001E-2</v>
      </c>
      <c r="G3067" s="18">
        <v>7.0699999999999999E-3</v>
      </c>
      <c r="H3067" s="18">
        <v>1.8200000000000001E-2</v>
      </c>
      <c r="I3067" s="18">
        <v>4.4749999999999998E-2</v>
      </c>
      <c r="J3067" s="19">
        <v>0.43519999999999998</v>
      </c>
      <c r="K3067" s="19">
        <v>0.158</v>
      </c>
      <c r="L3067" s="19">
        <v>0.40670000000000001</v>
      </c>
      <c r="M3067" s="20">
        <v>4</v>
      </c>
      <c r="N3067" s="19">
        <v>20.179372197309402</v>
      </c>
      <c r="O3067" s="19">
        <v>44.843049327354301</v>
      </c>
      <c r="P3067" s="19">
        <v>86.098654708520201</v>
      </c>
    </row>
    <row r="3068" spans="1:16" ht="14.1" x14ac:dyDescent="0.5">
      <c r="A3068" t="s">
        <v>3182</v>
      </c>
      <c r="B3068" s="17" t="s">
        <v>1192</v>
      </c>
      <c r="C3068" t="s">
        <v>2430</v>
      </c>
      <c r="D3068" t="s">
        <v>3156</v>
      </c>
      <c r="E3068" t="s">
        <v>3157</v>
      </c>
      <c r="F3068" s="18">
        <v>2.2519999999999998E-2</v>
      </c>
      <c r="G3068" s="18">
        <v>7.7299999999999999E-3</v>
      </c>
      <c r="H3068" s="18">
        <v>1.703E-2</v>
      </c>
      <c r="I3068" s="18">
        <v>4.7280000000000003E-2</v>
      </c>
      <c r="J3068" s="19">
        <v>0.47599999999999998</v>
      </c>
      <c r="K3068" s="19">
        <v>0.16400000000000001</v>
      </c>
      <c r="L3068" s="19">
        <v>0.36</v>
      </c>
      <c r="M3068" s="20">
        <v>4</v>
      </c>
      <c r="N3068" s="19">
        <v>36.322869955157003</v>
      </c>
      <c r="O3068" s="19">
        <v>47.982062780269104</v>
      </c>
      <c r="P3068" s="19">
        <v>71.300448430493304</v>
      </c>
    </row>
    <row r="3069" spans="1:16" ht="14.1" x14ac:dyDescent="0.5">
      <c r="A3069" t="s">
        <v>3183</v>
      </c>
      <c r="B3069" s="17" t="s">
        <v>1192</v>
      </c>
      <c r="C3069" t="s">
        <v>2430</v>
      </c>
      <c r="D3069" t="s">
        <v>3170</v>
      </c>
      <c r="E3069" t="s">
        <v>3171</v>
      </c>
      <c r="F3069" s="18">
        <v>2.2550000000000001E-2</v>
      </c>
      <c r="G3069" s="18">
        <v>8.4499999999999992E-3</v>
      </c>
      <c r="H3069" s="18">
        <v>1.6379999999999999E-2</v>
      </c>
      <c r="I3069" s="18">
        <v>4.7379999999999999E-2</v>
      </c>
      <c r="J3069" s="19">
        <v>0.47599999999999998</v>
      </c>
      <c r="K3069" s="19">
        <v>0.17829999999999999</v>
      </c>
      <c r="L3069" s="19">
        <v>0.34570000000000001</v>
      </c>
      <c r="M3069" s="20">
        <v>4</v>
      </c>
      <c r="N3069" s="19">
        <v>36.771300448430502</v>
      </c>
      <c r="O3069" s="19">
        <v>56.053811659192803</v>
      </c>
      <c r="P3069" s="19">
        <v>64.125560538116602</v>
      </c>
    </row>
    <row r="3070" spans="1:16" ht="14.1" x14ac:dyDescent="0.5">
      <c r="A3070" t="s">
        <v>3184</v>
      </c>
      <c r="B3070" s="17" t="s">
        <v>1192</v>
      </c>
      <c r="C3070" t="s">
        <v>2430</v>
      </c>
      <c r="D3070" t="s">
        <v>2844</v>
      </c>
      <c r="E3070" t="s">
        <v>2845</v>
      </c>
      <c r="F3070" s="18">
        <v>2.3460000000000002E-2</v>
      </c>
      <c r="G3070" s="18">
        <v>8.3899999999999999E-3</v>
      </c>
      <c r="H3070" s="18">
        <v>1.7979999999999999E-2</v>
      </c>
      <c r="I3070" s="18">
        <v>4.9829999999999999E-2</v>
      </c>
      <c r="J3070" s="19">
        <v>0.4708</v>
      </c>
      <c r="K3070" s="19">
        <v>0.16839999999999999</v>
      </c>
      <c r="L3070" s="19">
        <v>0.36080000000000001</v>
      </c>
      <c r="M3070" s="20">
        <v>4</v>
      </c>
      <c r="N3070" s="19">
        <v>34.529147982062803</v>
      </c>
      <c r="O3070" s="19">
        <v>51.569506726457398</v>
      </c>
      <c r="P3070" s="19">
        <v>71.748878923766796</v>
      </c>
    </row>
    <row r="3071" spans="1:16" ht="14.1" x14ac:dyDescent="0.5">
      <c r="A3071" t="s">
        <v>3185</v>
      </c>
      <c r="B3071" s="17" t="s">
        <v>1192</v>
      </c>
      <c r="C3071" t="s">
        <v>2430</v>
      </c>
      <c r="D3071" t="s">
        <v>3162</v>
      </c>
      <c r="E3071" t="s">
        <v>3163</v>
      </c>
      <c r="F3071" s="18">
        <v>2.7449999999999999E-2</v>
      </c>
      <c r="G3071" s="18">
        <v>1.0869999999999999E-2</v>
      </c>
      <c r="H3071" s="18">
        <v>1.7409999999999998E-2</v>
      </c>
      <c r="I3071" s="18">
        <v>5.5739999999999998E-2</v>
      </c>
      <c r="J3071" s="19">
        <v>0.49259999999999998</v>
      </c>
      <c r="K3071" s="19">
        <v>0.1951</v>
      </c>
      <c r="L3071" s="19">
        <v>0.31230000000000002</v>
      </c>
      <c r="M3071" s="20">
        <v>4</v>
      </c>
      <c r="N3071" s="19">
        <v>42.600896860986502</v>
      </c>
      <c r="O3071" s="19">
        <v>68.161434977578494</v>
      </c>
      <c r="P3071" s="19">
        <v>48.430493273542602</v>
      </c>
    </row>
    <row r="3072" spans="1:16" ht="14.1" x14ac:dyDescent="0.5">
      <c r="A3072" t="s">
        <v>3186</v>
      </c>
      <c r="B3072" s="17" t="s">
        <v>1192</v>
      </c>
      <c r="C3072" t="s">
        <v>2430</v>
      </c>
      <c r="D3072" t="s">
        <v>3156</v>
      </c>
      <c r="E3072" t="s">
        <v>3157</v>
      </c>
      <c r="F3072" s="18">
        <v>3.1370000000000002E-2</v>
      </c>
      <c r="G3072" s="18">
        <v>9.7300000000000008E-3</v>
      </c>
      <c r="H3072" s="18">
        <v>2.4580000000000001E-2</v>
      </c>
      <c r="I3072" s="18">
        <v>6.5680000000000002E-2</v>
      </c>
      <c r="J3072" s="19">
        <v>0.47760000000000002</v>
      </c>
      <c r="K3072" s="19">
        <v>0.14810000000000001</v>
      </c>
      <c r="L3072" s="19">
        <v>0.37430000000000002</v>
      </c>
      <c r="M3072" s="20">
        <v>5</v>
      </c>
      <c r="N3072" s="19">
        <v>41.704035874439498</v>
      </c>
      <c r="O3072" s="19">
        <v>36.322869955157003</v>
      </c>
      <c r="P3072" s="19">
        <v>80.717488789237706</v>
      </c>
    </row>
    <row r="3073" spans="1:16" ht="14.1" x14ac:dyDescent="0.5">
      <c r="A3073" t="s">
        <v>3187</v>
      </c>
      <c r="B3073" s="17" t="s">
        <v>1192</v>
      </c>
      <c r="C3073" t="s">
        <v>2430</v>
      </c>
      <c r="D3073" t="s">
        <v>3170</v>
      </c>
      <c r="E3073" t="s">
        <v>3171</v>
      </c>
      <c r="F3073" s="18">
        <v>3.2009999999999997E-2</v>
      </c>
      <c r="G3073" s="18">
        <v>1.342E-2</v>
      </c>
      <c r="H3073" s="18">
        <v>2.3560000000000001E-2</v>
      </c>
      <c r="I3073" s="18">
        <v>6.9000000000000006E-2</v>
      </c>
      <c r="J3073" s="19">
        <v>0.46400000000000002</v>
      </c>
      <c r="K3073" s="19">
        <v>0.19450000000000001</v>
      </c>
      <c r="L3073" s="19">
        <v>0.34150000000000003</v>
      </c>
      <c r="M3073" s="20">
        <v>5</v>
      </c>
      <c r="N3073" s="19">
        <v>32.286995515695097</v>
      </c>
      <c r="O3073" s="19">
        <v>58.295964125560502</v>
      </c>
      <c r="P3073" s="19">
        <v>64.573991031390094</v>
      </c>
    </row>
    <row r="3074" spans="1:16" ht="14.1" x14ac:dyDescent="0.5">
      <c r="A3074" t="s">
        <v>3188</v>
      </c>
      <c r="B3074" s="17" t="s">
        <v>1192</v>
      </c>
      <c r="C3074" t="s">
        <v>2430</v>
      </c>
      <c r="D3074" t="s">
        <v>2844</v>
      </c>
      <c r="E3074" t="s">
        <v>2845</v>
      </c>
      <c r="F3074" s="18">
        <v>3.424E-2</v>
      </c>
      <c r="G3074" s="18">
        <v>1.337E-2</v>
      </c>
      <c r="H3074" s="18">
        <v>2.4899999999999999E-2</v>
      </c>
      <c r="I3074" s="18">
        <v>7.2510000000000005E-2</v>
      </c>
      <c r="J3074" s="19">
        <v>0.47220000000000001</v>
      </c>
      <c r="K3074" s="19">
        <v>0.18440000000000001</v>
      </c>
      <c r="L3074" s="19">
        <v>0.34339999999999998</v>
      </c>
      <c r="M3074" s="20">
        <v>5</v>
      </c>
      <c r="N3074" s="19">
        <v>38.565022421524702</v>
      </c>
      <c r="O3074" s="19">
        <v>50.672645739910301</v>
      </c>
      <c r="P3074" s="19">
        <v>65.919282511210795</v>
      </c>
    </row>
    <row r="3075" spans="1:16" ht="14.1" x14ac:dyDescent="0.5">
      <c r="A3075" t="s">
        <v>3189</v>
      </c>
      <c r="B3075" s="17" t="s">
        <v>1192</v>
      </c>
      <c r="C3075" t="s">
        <v>2430</v>
      </c>
      <c r="D3075" t="s">
        <v>3170</v>
      </c>
      <c r="E3075" t="s">
        <v>3171</v>
      </c>
      <c r="F3075" s="18">
        <v>4.0300000000000002E-2</v>
      </c>
      <c r="G3075" s="18">
        <v>1.5610000000000001E-2</v>
      </c>
      <c r="H3075" s="18">
        <v>2.9260000000000001E-2</v>
      </c>
      <c r="I3075" s="18">
        <v>8.516E-2</v>
      </c>
      <c r="J3075" s="19">
        <v>0.47320000000000001</v>
      </c>
      <c r="K3075" s="19">
        <v>0.18329999999999999</v>
      </c>
      <c r="L3075" s="19">
        <v>0.34350000000000003</v>
      </c>
      <c r="M3075" s="20">
        <v>5</v>
      </c>
      <c r="N3075" s="19">
        <v>39.013452914798201</v>
      </c>
      <c r="O3075" s="19">
        <v>50.224215246636803</v>
      </c>
      <c r="P3075" s="19">
        <v>66.367713004484301</v>
      </c>
    </row>
    <row r="3076" spans="1:16" ht="14.1" x14ac:dyDescent="0.5">
      <c r="A3076" t="s">
        <v>3190</v>
      </c>
      <c r="B3076" s="17" t="s">
        <v>1192</v>
      </c>
      <c r="C3076" t="s">
        <v>2430</v>
      </c>
      <c r="D3076" t="s">
        <v>3170</v>
      </c>
      <c r="E3076" t="s">
        <v>3171</v>
      </c>
      <c r="F3076" s="18">
        <v>3.78E-2</v>
      </c>
      <c r="G3076" s="18">
        <v>1.524E-2</v>
      </c>
      <c r="H3076" s="18">
        <v>4.8559999999999999E-2</v>
      </c>
      <c r="I3076" s="18">
        <v>0.1016</v>
      </c>
      <c r="J3076" s="19">
        <v>0.372</v>
      </c>
      <c r="K3076" s="19">
        <v>0.15</v>
      </c>
      <c r="L3076" s="19">
        <v>0.47799999999999998</v>
      </c>
      <c r="M3076" s="20">
        <v>6</v>
      </c>
      <c r="N3076" s="19">
        <v>8.9285714285714306</v>
      </c>
      <c r="O3076" s="19">
        <v>39.732142857142897</v>
      </c>
      <c r="P3076" s="19">
        <v>94.642857142857096</v>
      </c>
    </row>
    <row r="3077" spans="1:16" ht="14.1" x14ac:dyDescent="0.5">
      <c r="A3077" t="s">
        <v>3191</v>
      </c>
      <c r="B3077" s="17" t="s">
        <v>1192</v>
      </c>
      <c r="C3077" t="s">
        <v>2430</v>
      </c>
      <c r="D3077" t="s">
        <v>3192</v>
      </c>
      <c r="E3077" t="s">
        <v>3193</v>
      </c>
      <c r="F3077" s="18">
        <v>6.0260000000000001E-2</v>
      </c>
      <c r="G3077" s="18">
        <v>2.24E-2</v>
      </c>
      <c r="H3077" s="18">
        <v>2.9340000000000001E-2</v>
      </c>
      <c r="I3077" s="18">
        <v>0.112</v>
      </c>
      <c r="J3077" s="19">
        <v>0.53800000000000003</v>
      </c>
      <c r="K3077" s="19">
        <v>0.2</v>
      </c>
      <c r="L3077" s="19">
        <v>0.26200000000000001</v>
      </c>
      <c r="M3077" s="20">
        <v>6</v>
      </c>
      <c r="N3077" s="19">
        <v>59.821428571428598</v>
      </c>
      <c r="O3077" s="19">
        <v>61.607142857142897</v>
      </c>
      <c r="P3077" s="19">
        <v>34.821428571428598</v>
      </c>
    </row>
    <row r="3078" spans="1:16" ht="14.1" x14ac:dyDescent="0.5">
      <c r="A3078" t="s">
        <v>3194</v>
      </c>
      <c r="B3078" s="17" t="s">
        <v>1192</v>
      </c>
      <c r="C3078" t="s">
        <v>2430</v>
      </c>
      <c r="D3078" t="s">
        <v>3170</v>
      </c>
      <c r="E3078" t="s">
        <v>3171</v>
      </c>
      <c r="F3078" s="18">
        <v>5.672E-2</v>
      </c>
      <c r="G3078" s="18">
        <v>2.128E-2</v>
      </c>
      <c r="H3078" s="18">
        <v>3.6700000000000003E-2</v>
      </c>
      <c r="I3078" s="18">
        <v>0.11471000000000001</v>
      </c>
      <c r="J3078" s="19">
        <v>0.4945</v>
      </c>
      <c r="K3078" s="19">
        <v>0.1855</v>
      </c>
      <c r="L3078" s="19">
        <v>0.32</v>
      </c>
      <c r="M3078" s="20">
        <v>6</v>
      </c>
      <c r="N3078" s="19">
        <v>42.857142857142897</v>
      </c>
      <c r="O3078" s="19">
        <v>55.803571428571402</v>
      </c>
      <c r="P3078" s="19">
        <v>60.714285714285701</v>
      </c>
    </row>
    <row r="3079" spans="1:16" ht="14.1" x14ac:dyDescent="0.5">
      <c r="A3079" t="s">
        <v>3195</v>
      </c>
      <c r="B3079" s="17" t="s">
        <v>1192</v>
      </c>
      <c r="C3079" t="s">
        <v>2430</v>
      </c>
      <c r="D3079" t="s">
        <v>2844</v>
      </c>
      <c r="E3079" t="s">
        <v>2845</v>
      </c>
      <c r="F3079" s="18">
        <v>5.8529999999999999E-2</v>
      </c>
      <c r="G3079" s="18">
        <v>2.4209999999999999E-2</v>
      </c>
      <c r="H3079" s="18">
        <v>3.7769999999999998E-2</v>
      </c>
      <c r="I3079" s="18">
        <v>0.12051000000000001</v>
      </c>
      <c r="J3079" s="19">
        <v>0.48559999999999998</v>
      </c>
      <c r="K3079" s="19">
        <v>0.2009</v>
      </c>
      <c r="L3079" s="19">
        <v>0.31340000000000001</v>
      </c>
      <c r="M3079" s="20">
        <v>6</v>
      </c>
      <c r="N3079" s="19">
        <v>38.392857142857103</v>
      </c>
      <c r="O3079" s="19">
        <v>62.053571428571402</v>
      </c>
      <c r="P3079" s="19">
        <v>56.696428571428598</v>
      </c>
    </row>
    <row r="3080" spans="1:16" ht="14.1" x14ac:dyDescent="0.5">
      <c r="A3080" t="s">
        <v>3196</v>
      </c>
      <c r="B3080" s="17" t="s">
        <v>1192</v>
      </c>
      <c r="C3080" t="s">
        <v>2430</v>
      </c>
      <c r="D3080" t="s">
        <v>3170</v>
      </c>
      <c r="E3080" t="s">
        <v>3171</v>
      </c>
      <c r="F3080" s="18">
        <v>6.1929999999999999E-2</v>
      </c>
      <c r="G3080" s="18">
        <v>2.546E-2</v>
      </c>
      <c r="H3080" s="18">
        <v>4.4069999999999998E-2</v>
      </c>
      <c r="I3080" s="18">
        <v>0.13145999999999999</v>
      </c>
      <c r="J3080" s="19">
        <v>0.47110000000000002</v>
      </c>
      <c r="K3080" s="19">
        <v>0.19370000000000001</v>
      </c>
      <c r="L3080" s="19">
        <v>0.3352</v>
      </c>
      <c r="M3080" s="20">
        <v>6</v>
      </c>
      <c r="N3080" s="19">
        <v>32.142857142857103</v>
      </c>
      <c r="O3080" s="19">
        <v>59.821428571428598</v>
      </c>
      <c r="P3080" s="19">
        <v>69.196428571428598</v>
      </c>
    </row>
    <row r="3081" spans="1:16" ht="14.1" x14ac:dyDescent="0.5">
      <c r="A3081" t="s">
        <v>3197</v>
      </c>
      <c r="B3081" s="17" t="s">
        <v>1192</v>
      </c>
      <c r="C3081" t="s">
        <v>2430</v>
      </c>
      <c r="D3081" t="s">
        <v>3170</v>
      </c>
      <c r="E3081" t="s">
        <v>3171</v>
      </c>
      <c r="F3081" s="18">
        <v>6.5030000000000004E-2</v>
      </c>
      <c r="G3081" s="18">
        <v>2.4459999999999999E-2</v>
      </c>
      <c r="H3081" s="18">
        <v>5.092E-2</v>
      </c>
      <c r="I3081" s="18">
        <v>0.1404</v>
      </c>
      <c r="J3081" s="19">
        <v>0.46310000000000001</v>
      </c>
      <c r="K3081" s="19">
        <v>0.17419999999999999</v>
      </c>
      <c r="L3081" s="19">
        <v>0.36270000000000002</v>
      </c>
      <c r="M3081" s="20">
        <v>7</v>
      </c>
      <c r="N3081" s="19">
        <v>28.699551569506699</v>
      </c>
      <c r="O3081" s="19">
        <v>50.672645739910301</v>
      </c>
      <c r="P3081" s="19">
        <v>73.094170403587398</v>
      </c>
    </row>
    <row r="3082" spans="1:16" ht="14.1" x14ac:dyDescent="0.5">
      <c r="A3082" t="s">
        <v>3198</v>
      </c>
      <c r="B3082" s="17" t="s">
        <v>1192</v>
      </c>
      <c r="C3082" t="s">
        <v>2430</v>
      </c>
      <c r="D3082" t="s">
        <v>3170</v>
      </c>
      <c r="E3082" t="s">
        <v>3171</v>
      </c>
      <c r="F3082" s="18">
        <v>7.4440000000000006E-2</v>
      </c>
      <c r="G3082" s="18">
        <v>2.8840000000000001E-2</v>
      </c>
      <c r="H3082" s="18">
        <v>5.8979999999999998E-2</v>
      </c>
      <c r="I3082" s="18">
        <v>0.16225000000000001</v>
      </c>
      <c r="J3082" s="19">
        <v>0.45879999999999999</v>
      </c>
      <c r="K3082" s="19">
        <v>0.1777</v>
      </c>
      <c r="L3082" s="19">
        <v>0.36349999999999999</v>
      </c>
      <c r="M3082" s="20">
        <v>7</v>
      </c>
      <c r="N3082" s="19">
        <v>26.905829596412602</v>
      </c>
      <c r="O3082" s="19">
        <v>52.466367713004502</v>
      </c>
      <c r="P3082" s="19">
        <v>73.991031390134495</v>
      </c>
    </row>
    <row r="3083" spans="1:16" ht="14.1" x14ac:dyDescent="0.5">
      <c r="A3083" t="s">
        <v>3199</v>
      </c>
      <c r="B3083" s="17" t="s">
        <v>1192</v>
      </c>
      <c r="C3083" t="s">
        <v>2430</v>
      </c>
      <c r="D3083" t="s">
        <v>3162</v>
      </c>
      <c r="E3083" t="s">
        <v>3163</v>
      </c>
      <c r="F3083" s="18">
        <v>8.1869999999999998E-2</v>
      </c>
      <c r="G3083" s="18">
        <v>3.39E-2</v>
      </c>
      <c r="H3083" s="18">
        <v>4.7309999999999998E-2</v>
      </c>
      <c r="I3083" s="18">
        <v>0.16309000000000001</v>
      </c>
      <c r="J3083" s="19">
        <v>0.502</v>
      </c>
      <c r="K3083" s="19">
        <v>0.2079</v>
      </c>
      <c r="L3083" s="19">
        <v>0.29010000000000002</v>
      </c>
      <c r="M3083" s="20">
        <v>7</v>
      </c>
      <c r="N3083" s="19">
        <v>43.497757847533599</v>
      </c>
      <c r="O3083" s="19">
        <v>65.022421524663699</v>
      </c>
      <c r="P3083" s="19">
        <v>50.224215246636803</v>
      </c>
    </row>
    <row r="3084" spans="1:16" ht="14.1" x14ac:dyDescent="0.5">
      <c r="A3084" t="s">
        <v>3200</v>
      </c>
      <c r="B3084" s="17" t="s">
        <v>1192</v>
      </c>
      <c r="C3084" t="s">
        <v>2430</v>
      </c>
      <c r="D3084" t="s">
        <v>3170</v>
      </c>
      <c r="E3084" t="s">
        <v>3171</v>
      </c>
      <c r="F3084" s="18">
        <v>8.5379999999999998E-2</v>
      </c>
      <c r="G3084" s="18">
        <v>3.3989999999999999E-2</v>
      </c>
      <c r="H3084" s="18">
        <v>6.2960000000000002E-2</v>
      </c>
      <c r="I3084" s="18">
        <v>0.18232999999999999</v>
      </c>
      <c r="J3084" s="19">
        <v>0.46829999999999999</v>
      </c>
      <c r="K3084" s="19">
        <v>0.18640000000000001</v>
      </c>
      <c r="L3084" s="19">
        <v>0.3453</v>
      </c>
      <c r="M3084" s="20">
        <v>7</v>
      </c>
      <c r="N3084" s="19">
        <v>30.941704035874402</v>
      </c>
      <c r="O3084" s="19">
        <v>56.9506726457399</v>
      </c>
      <c r="P3084" s="19">
        <v>69.058295964125605</v>
      </c>
    </row>
    <row r="3085" spans="1:16" ht="14.1" x14ac:dyDescent="0.5">
      <c r="A3085" t="s">
        <v>3201</v>
      </c>
      <c r="B3085" s="17" t="s">
        <v>1192</v>
      </c>
      <c r="C3085" t="s">
        <v>2430</v>
      </c>
      <c r="D3085" t="s">
        <v>2844</v>
      </c>
      <c r="E3085" t="s">
        <v>2845</v>
      </c>
      <c r="F3085" s="18">
        <v>8.9340000000000003E-2</v>
      </c>
      <c r="G3085" s="18">
        <v>3.499E-2</v>
      </c>
      <c r="H3085" s="18">
        <v>6.2179999999999999E-2</v>
      </c>
      <c r="I3085" s="18">
        <v>0.18651000000000001</v>
      </c>
      <c r="J3085" s="19">
        <v>0.47899999999999998</v>
      </c>
      <c r="K3085" s="19">
        <v>0.18759999999999999</v>
      </c>
      <c r="L3085" s="19">
        <v>0.33339999999999997</v>
      </c>
      <c r="M3085" s="20">
        <v>7</v>
      </c>
      <c r="N3085" s="19">
        <v>35.874439461883398</v>
      </c>
      <c r="O3085" s="19">
        <v>57.399103139013498</v>
      </c>
      <c r="P3085" s="19">
        <v>64.125560538116602</v>
      </c>
    </row>
    <row r="3086" spans="1:16" ht="14.1" x14ac:dyDescent="0.5">
      <c r="A3086" t="s">
        <v>3202</v>
      </c>
      <c r="B3086" s="17" t="s">
        <v>1192</v>
      </c>
      <c r="C3086" t="s">
        <v>2430</v>
      </c>
      <c r="D3086" t="s">
        <v>3170</v>
      </c>
      <c r="E3086" t="s">
        <v>3171</v>
      </c>
      <c r="F3086" s="18">
        <v>0.12523999999999999</v>
      </c>
      <c r="G3086" s="18">
        <v>5.3330000000000002E-2</v>
      </c>
      <c r="H3086" s="18">
        <v>9.4560000000000005E-2</v>
      </c>
      <c r="I3086" s="18">
        <v>0.27312999999999998</v>
      </c>
      <c r="J3086" s="19">
        <v>0.45850000000000002</v>
      </c>
      <c r="K3086" s="19">
        <v>0.19520000000000001</v>
      </c>
      <c r="L3086" s="19">
        <v>0.34620000000000001</v>
      </c>
      <c r="M3086" s="20">
        <v>9</v>
      </c>
      <c r="N3086" s="19">
        <v>38.392857142857103</v>
      </c>
      <c r="O3086" s="19">
        <v>52.232142857142897</v>
      </c>
      <c r="P3086" s="19">
        <v>61.607142857142897</v>
      </c>
    </row>
    <row r="3087" spans="1:16" ht="14.1" x14ac:dyDescent="0.5">
      <c r="A3087" t="s">
        <v>3203</v>
      </c>
      <c r="B3087" s="17" t="s">
        <v>1192</v>
      </c>
      <c r="C3087" t="s">
        <v>2430</v>
      </c>
      <c r="D3087" t="s">
        <v>3162</v>
      </c>
      <c r="E3087" t="s">
        <v>3163</v>
      </c>
      <c r="F3087" s="18">
        <v>0.13111999999999999</v>
      </c>
      <c r="G3087" s="18">
        <v>5.5280000000000003E-2</v>
      </c>
      <c r="H3087" s="18">
        <v>9.1450000000000004E-2</v>
      </c>
      <c r="I3087" s="18">
        <v>0.27784999999999999</v>
      </c>
      <c r="J3087" s="19">
        <v>0.47189999999999999</v>
      </c>
      <c r="K3087" s="19">
        <v>0.19889999999999999</v>
      </c>
      <c r="L3087" s="19">
        <v>0.32919999999999999</v>
      </c>
      <c r="M3087" s="20">
        <v>9</v>
      </c>
      <c r="N3087" s="19">
        <v>46.875</v>
      </c>
      <c r="O3087" s="19">
        <v>55.357142857142897</v>
      </c>
      <c r="P3087" s="19">
        <v>55.803571428571402</v>
      </c>
    </row>
    <row r="3088" spans="1:16" ht="14.1" x14ac:dyDescent="0.5">
      <c r="A3088" t="s">
        <v>3204</v>
      </c>
      <c r="B3088" s="17" t="s">
        <v>1192</v>
      </c>
      <c r="C3088" t="s">
        <v>2430</v>
      </c>
      <c r="D3088" t="s">
        <v>3170</v>
      </c>
      <c r="E3088" t="s">
        <v>3171</v>
      </c>
      <c r="F3088" s="18">
        <v>0.15223999999999999</v>
      </c>
      <c r="G3088" s="18">
        <v>6.089E-2</v>
      </c>
      <c r="H3088" s="18">
        <v>9.5610000000000001E-2</v>
      </c>
      <c r="I3088" s="18">
        <v>0.30874000000000001</v>
      </c>
      <c r="J3088" s="19">
        <v>0.49309999999999998</v>
      </c>
      <c r="K3088" s="19">
        <v>0.19719999999999999</v>
      </c>
      <c r="L3088" s="19">
        <v>0.30969999999999998</v>
      </c>
      <c r="M3088" s="20">
        <v>9</v>
      </c>
      <c r="N3088" s="19">
        <v>53.125</v>
      </c>
      <c r="O3088" s="19">
        <v>54.910714285714299</v>
      </c>
      <c r="P3088" s="19">
        <v>50</v>
      </c>
    </row>
    <row r="3089" spans="1:16" ht="14.1" x14ac:dyDescent="0.5">
      <c r="A3089" t="s">
        <v>3205</v>
      </c>
      <c r="B3089" s="17" t="s">
        <v>1192</v>
      </c>
      <c r="C3089" t="s">
        <v>2430</v>
      </c>
      <c r="D3089" t="s">
        <v>3170</v>
      </c>
      <c r="E3089" t="s">
        <v>3171</v>
      </c>
      <c r="F3089" s="18">
        <v>0.1452</v>
      </c>
      <c r="G3089" s="18">
        <v>6.1370000000000001E-2</v>
      </c>
      <c r="H3089" s="18">
        <v>0.10739</v>
      </c>
      <c r="I3089" s="18">
        <v>0.31396000000000002</v>
      </c>
      <c r="J3089" s="19">
        <v>0.46250000000000002</v>
      </c>
      <c r="K3089" s="19">
        <v>0.19550000000000001</v>
      </c>
      <c r="L3089" s="19">
        <v>0.34210000000000002</v>
      </c>
      <c r="M3089" s="20">
        <v>9</v>
      </c>
      <c r="N3089" s="19">
        <v>41.964285714285701</v>
      </c>
      <c r="O3089" s="19">
        <v>53.571428571428598</v>
      </c>
      <c r="P3089" s="19">
        <v>60.714285714285701</v>
      </c>
    </row>
    <row r="3090" spans="1:16" ht="14.1" x14ac:dyDescent="0.5">
      <c r="A3090" t="s">
        <v>3206</v>
      </c>
      <c r="B3090" s="17" t="s">
        <v>1192</v>
      </c>
      <c r="C3090" t="s">
        <v>2430</v>
      </c>
      <c r="D3090" t="s">
        <v>3192</v>
      </c>
      <c r="E3090" t="s">
        <v>3193</v>
      </c>
      <c r="F3090" s="18">
        <v>0.19263</v>
      </c>
      <c r="G3090" s="18">
        <v>8.1589999999999996E-2</v>
      </c>
      <c r="H3090" s="18">
        <v>0.12378</v>
      </c>
      <c r="I3090" s="18">
        <v>0.39800000000000002</v>
      </c>
      <c r="J3090" s="19">
        <v>0.48399999999999999</v>
      </c>
      <c r="K3090" s="19">
        <v>0.20499999999999999</v>
      </c>
      <c r="L3090" s="19">
        <v>0.311</v>
      </c>
      <c r="M3090" s="20">
        <v>10</v>
      </c>
      <c r="N3090" s="19">
        <v>49.775784753363197</v>
      </c>
      <c r="O3090" s="19">
        <v>59.192825112107599</v>
      </c>
      <c r="P3090" s="19">
        <v>52.017937219730896</v>
      </c>
    </row>
    <row r="3091" spans="1:16" ht="14.1" x14ac:dyDescent="0.5">
      <c r="A3091" t="s">
        <v>3207</v>
      </c>
      <c r="B3091" s="17" t="s">
        <v>1192</v>
      </c>
      <c r="C3091" t="s">
        <v>2430</v>
      </c>
      <c r="D3091" t="s">
        <v>3162</v>
      </c>
      <c r="E3091" t="s">
        <v>3163</v>
      </c>
      <c r="F3091" s="18">
        <v>0.23338999999999999</v>
      </c>
      <c r="G3091" s="18">
        <v>0.10338</v>
      </c>
      <c r="H3091" s="18">
        <v>0.13153999999999999</v>
      </c>
      <c r="I3091" s="18">
        <v>0.46831</v>
      </c>
      <c r="J3091" s="19">
        <v>0.49840000000000001</v>
      </c>
      <c r="K3091" s="19">
        <v>0.2208</v>
      </c>
      <c r="L3091" s="19">
        <v>0.28089999999999998</v>
      </c>
      <c r="M3091" s="20">
        <v>11</v>
      </c>
      <c r="N3091" s="19">
        <v>55.156950672645699</v>
      </c>
      <c r="O3091" s="19">
        <v>59.192825112107599</v>
      </c>
      <c r="P3091" s="19">
        <v>41.2556053811659</v>
      </c>
    </row>
    <row r="3092" spans="1:16" ht="14.1" x14ac:dyDescent="0.5">
      <c r="A3092" t="s">
        <v>3208</v>
      </c>
      <c r="B3092" s="17" t="s">
        <v>1192</v>
      </c>
      <c r="C3092" t="s">
        <v>2430</v>
      </c>
      <c r="D3092" t="s">
        <v>3170</v>
      </c>
      <c r="E3092" t="s">
        <v>3171</v>
      </c>
      <c r="F3092" s="18">
        <v>0.23172999999999999</v>
      </c>
      <c r="G3092" s="18">
        <v>0.1066</v>
      </c>
      <c r="H3092" s="18">
        <v>0.16700000000000001</v>
      </c>
      <c r="I3092" s="18">
        <v>0.50532999999999995</v>
      </c>
      <c r="J3092" s="19">
        <v>0.45860000000000001</v>
      </c>
      <c r="K3092" s="19">
        <v>0.21099999999999999</v>
      </c>
      <c r="L3092" s="19">
        <v>0.33050000000000002</v>
      </c>
      <c r="M3092" s="20">
        <v>11</v>
      </c>
      <c r="N3092" s="19">
        <v>36.771300448430502</v>
      </c>
      <c r="O3092" s="19">
        <v>55.156950672645699</v>
      </c>
      <c r="P3092" s="19">
        <v>59.641255605381197</v>
      </c>
    </row>
    <row r="3093" spans="1:16" ht="14.1" x14ac:dyDescent="0.5">
      <c r="A3093" t="s">
        <v>3209</v>
      </c>
      <c r="B3093" s="17" t="s">
        <v>1192</v>
      </c>
      <c r="C3093" t="s">
        <v>2430</v>
      </c>
      <c r="D3093" t="s">
        <v>3170</v>
      </c>
      <c r="E3093" t="s">
        <v>3171</v>
      </c>
      <c r="F3093" s="18">
        <v>0.26654</v>
      </c>
      <c r="G3093" s="18">
        <v>0.10133</v>
      </c>
      <c r="H3093" s="18">
        <v>0.18337999999999999</v>
      </c>
      <c r="I3093" s="18">
        <v>0.55069999999999997</v>
      </c>
      <c r="J3093" s="19">
        <v>0.48399999999999999</v>
      </c>
      <c r="K3093" s="19">
        <v>0.184</v>
      </c>
      <c r="L3093" s="19">
        <v>0.33300000000000002</v>
      </c>
      <c r="M3093" s="20">
        <v>11</v>
      </c>
      <c r="N3093" s="19">
        <v>48.430493273542602</v>
      </c>
      <c r="O3093" s="19">
        <v>44.394618834080703</v>
      </c>
      <c r="P3093" s="19">
        <v>60.538116591928301</v>
      </c>
    </row>
    <row r="3094" spans="1:16" ht="14.1" x14ac:dyDescent="0.5">
      <c r="A3094" t="s">
        <v>3210</v>
      </c>
      <c r="B3094" s="17" t="s">
        <v>1192</v>
      </c>
      <c r="C3094" t="s">
        <v>2430</v>
      </c>
      <c r="D3094" t="s">
        <v>3162</v>
      </c>
      <c r="E3094" t="s">
        <v>3163</v>
      </c>
      <c r="F3094" s="18">
        <v>0.43829000000000001</v>
      </c>
      <c r="G3094" s="18">
        <v>0.19238</v>
      </c>
      <c r="H3094" s="18">
        <v>0.21026</v>
      </c>
      <c r="I3094" s="18">
        <v>0.84092999999999996</v>
      </c>
      <c r="J3094" s="19">
        <v>0.5212</v>
      </c>
      <c r="K3094" s="19">
        <v>0.2288</v>
      </c>
      <c r="L3094" s="19">
        <v>0.25</v>
      </c>
      <c r="M3094" s="20">
        <v>13</v>
      </c>
      <c r="N3094" s="19">
        <v>59.641255605381197</v>
      </c>
      <c r="O3094" s="19">
        <v>64.125560538116602</v>
      </c>
      <c r="P3094" s="19">
        <v>36.322869955157003</v>
      </c>
    </row>
    <row r="3095" spans="1:16" ht="14.1" x14ac:dyDescent="0.5">
      <c r="A3095" t="s">
        <v>3211</v>
      </c>
      <c r="B3095" s="17" t="s">
        <v>1192</v>
      </c>
      <c r="C3095" t="s">
        <v>2430</v>
      </c>
      <c r="D3095" t="s">
        <v>3162</v>
      </c>
      <c r="E3095" t="s">
        <v>3163</v>
      </c>
      <c r="F3095" s="18">
        <v>0.87685999999999997</v>
      </c>
      <c r="G3095" s="18">
        <v>0.42492999999999997</v>
      </c>
      <c r="H3095" s="18">
        <v>0.40393000000000001</v>
      </c>
      <c r="I3095" s="18">
        <v>1.70573</v>
      </c>
      <c r="J3095" s="19">
        <v>0.5141</v>
      </c>
      <c r="K3095" s="19">
        <v>0.24909999999999999</v>
      </c>
      <c r="L3095" s="19">
        <v>0.23680000000000001</v>
      </c>
      <c r="M3095" s="20">
        <v>16</v>
      </c>
      <c r="N3095" s="19">
        <v>72.645739910313907</v>
      </c>
      <c r="O3095" s="19">
        <v>63.228699551569498</v>
      </c>
      <c r="P3095" s="19">
        <v>29.596412556053799</v>
      </c>
    </row>
    <row r="3096" spans="1:16" ht="14.1" x14ac:dyDescent="0.5">
      <c r="A3096" t="s">
        <v>3212</v>
      </c>
      <c r="B3096" s="17" t="s">
        <v>1192</v>
      </c>
      <c r="C3096" t="s">
        <v>2430</v>
      </c>
      <c r="D3096" t="s">
        <v>3162</v>
      </c>
      <c r="E3096" t="s">
        <v>3163</v>
      </c>
      <c r="F3096" s="18">
        <v>1.52145</v>
      </c>
      <c r="G3096" s="18">
        <v>0.73270000000000002</v>
      </c>
      <c r="H3096" s="18">
        <v>0.66264000000000001</v>
      </c>
      <c r="I3096" s="18">
        <v>2.9167900000000002</v>
      </c>
      <c r="J3096" s="19">
        <v>0.52159999999999995</v>
      </c>
      <c r="K3096" s="19">
        <v>0.25119999999999998</v>
      </c>
      <c r="L3096" s="19">
        <v>0.22720000000000001</v>
      </c>
      <c r="M3096" s="20">
        <v>18</v>
      </c>
      <c r="N3096" s="19">
        <v>69.642857142857096</v>
      </c>
      <c r="O3096" s="19">
        <v>61.607142857142897</v>
      </c>
      <c r="P3096" s="19">
        <v>23.214285714285701</v>
      </c>
    </row>
    <row r="3097" spans="1:16" ht="14.1" x14ac:dyDescent="0.5">
      <c r="A3097" t="s">
        <v>7945</v>
      </c>
      <c r="B3097" s="17" t="s">
        <v>7946</v>
      </c>
      <c r="C3097" t="s">
        <v>2348</v>
      </c>
      <c r="D3097" t="s">
        <v>4440</v>
      </c>
      <c r="E3097" t="s">
        <v>4441</v>
      </c>
      <c r="F3097" s="18">
        <v>8.6480000000000001E-2</v>
      </c>
      <c r="G3097" s="18">
        <v>1.3169999999999999E-2</v>
      </c>
      <c r="H3097" s="18">
        <v>8.5150000000000003E-2</v>
      </c>
      <c r="I3097" s="18">
        <v>0.18479999999999999</v>
      </c>
      <c r="J3097" s="19">
        <v>0.46789999999999998</v>
      </c>
      <c r="K3097" s="19">
        <v>7.1300000000000002E-2</v>
      </c>
      <c r="L3097" s="19">
        <v>0.46079999999999999</v>
      </c>
      <c r="M3097" s="20">
        <v>7</v>
      </c>
      <c r="N3097" s="19">
        <v>30.4932735426009</v>
      </c>
      <c r="O3097" s="19">
        <v>7.6233183856502196</v>
      </c>
      <c r="P3097" s="19">
        <v>91.031390134529104</v>
      </c>
    </row>
    <row r="3098" spans="1:16" ht="14.1" x14ac:dyDescent="0.5">
      <c r="A3098" t="s">
        <v>7947</v>
      </c>
      <c r="B3098" s="17" t="s">
        <v>7946</v>
      </c>
      <c r="C3098" t="s">
        <v>2348</v>
      </c>
      <c r="D3098" t="s">
        <v>4440</v>
      </c>
      <c r="E3098" t="s">
        <v>4441</v>
      </c>
      <c r="F3098" s="18">
        <v>0.28462999999999999</v>
      </c>
      <c r="G3098" s="18">
        <v>5.0999999999999997E-2</v>
      </c>
      <c r="H3098" s="18">
        <v>0.18537000000000001</v>
      </c>
      <c r="I3098" s="18">
        <v>0.52100000000000002</v>
      </c>
      <c r="J3098" s="19">
        <v>0.54630000000000001</v>
      </c>
      <c r="K3098" s="19">
        <v>9.7900000000000001E-2</v>
      </c>
      <c r="L3098" s="19">
        <v>0.35580000000000001</v>
      </c>
      <c r="M3098" s="20">
        <v>11</v>
      </c>
      <c r="N3098" s="19">
        <v>69.058295964125605</v>
      </c>
      <c r="O3098" s="19">
        <v>11.2107623318386</v>
      </c>
      <c r="P3098" s="19">
        <v>70.852017937219699</v>
      </c>
    </row>
    <row r="3099" spans="1:16" ht="14.1" x14ac:dyDescent="0.5">
      <c r="A3099" t="s">
        <v>7948</v>
      </c>
      <c r="B3099" s="17" t="s">
        <v>7946</v>
      </c>
      <c r="C3099" t="s">
        <v>2348</v>
      </c>
      <c r="D3099" t="s">
        <v>4444</v>
      </c>
      <c r="E3099" t="s">
        <v>4445</v>
      </c>
      <c r="F3099" s="18">
        <v>13.613149999999999</v>
      </c>
      <c r="G3099" s="18">
        <v>9.3621800000000004</v>
      </c>
      <c r="H3099" s="18">
        <v>10.65563</v>
      </c>
      <c r="I3099" s="18">
        <v>34.515999999999998</v>
      </c>
      <c r="J3099" s="19">
        <v>0.39400000000000002</v>
      </c>
      <c r="K3099" s="19">
        <v>0.27100000000000002</v>
      </c>
      <c r="L3099" s="19">
        <v>0.309</v>
      </c>
      <c r="M3099" s="20">
        <v>27</v>
      </c>
      <c r="N3099" s="19">
        <v>66.071428571428598</v>
      </c>
      <c r="O3099" s="19">
        <v>34.821428571428598</v>
      </c>
      <c r="P3099" s="19">
        <v>50.446428571428598</v>
      </c>
    </row>
    <row r="3100" spans="1:16" ht="14.1" x14ac:dyDescent="0.5">
      <c r="A3100" t="s">
        <v>3213</v>
      </c>
      <c r="B3100" s="17" t="s">
        <v>3214</v>
      </c>
      <c r="C3100" t="s">
        <v>2430</v>
      </c>
      <c r="D3100" t="s">
        <v>3215</v>
      </c>
      <c r="E3100" t="s">
        <v>3216</v>
      </c>
      <c r="F3100" s="18">
        <v>1.29748</v>
      </c>
      <c r="G3100" s="18">
        <v>1.6596599999999999</v>
      </c>
      <c r="H3100" s="18">
        <v>1.02684</v>
      </c>
      <c r="I3100" s="18">
        <v>3.98</v>
      </c>
      <c r="J3100" s="19">
        <v>0.32600000000000001</v>
      </c>
      <c r="K3100" s="19">
        <v>0.41699999999999998</v>
      </c>
      <c r="L3100" s="19">
        <v>0.25800000000000001</v>
      </c>
      <c r="M3100" s="20">
        <v>19</v>
      </c>
      <c r="N3100" s="19">
        <v>24.215246636771301</v>
      </c>
      <c r="O3100" s="19">
        <v>87.443946188340803</v>
      </c>
      <c r="P3100" s="19">
        <v>39.013452914798201</v>
      </c>
    </row>
    <row r="3101" spans="1:16" ht="14.1" x14ac:dyDescent="0.5">
      <c r="A3101" t="s">
        <v>3217</v>
      </c>
      <c r="B3101" s="17" t="s">
        <v>3214</v>
      </c>
      <c r="C3101" t="s">
        <v>2430</v>
      </c>
      <c r="D3101" t="s">
        <v>3215</v>
      </c>
      <c r="E3101" t="s">
        <v>3216</v>
      </c>
      <c r="F3101" s="18">
        <v>1.95228</v>
      </c>
      <c r="G3101" s="18">
        <v>2.4095</v>
      </c>
      <c r="H3101" s="18">
        <v>1.2510300000000001</v>
      </c>
      <c r="I3101" s="18">
        <v>5.61</v>
      </c>
      <c r="J3101" s="19">
        <v>0.34799999999999998</v>
      </c>
      <c r="K3101" s="19">
        <v>0.43</v>
      </c>
      <c r="L3101" s="19">
        <v>0.223</v>
      </c>
      <c r="M3101" s="20">
        <v>21</v>
      </c>
      <c r="N3101" s="19">
        <v>38.839285714285701</v>
      </c>
      <c r="O3101" s="19">
        <v>84.821428571428598</v>
      </c>
      <c r="P3101" s="19">
        <v>32.142857142857103</v>
      </c>
    </row>
    <row r="3102" spans="1:16" ht="14.1" x14ac:dyDescent="0.5">
      <c r="A3102" t="s">
        <v>7949</v>
      </c>
      <c r="B3102" s="17" t="s">
        <v>7950</v>
      </c>
      <c r="C3102" t="s">
        <v>2348</v>
      </c>
      <c r="D3102" t="s">
        <v>4440</v>
      </c>
      <c r="E3102" t="s">
        <v>4441</v>
      </c>
      <c r="F3102" s="18">
        <v>4.3740000000000001E-2</v>
      </c>
      <c r="G3102" s="18">
        <v>2.2790000000000001E-2</v>
      </c>
      <c r="H3102" s="18">
        <v>2.7459999999999998E-2</v>
      </c>
      <c r="I3102" s="18">
        <v>9.4E-2</v>
      </c>
      <c r="J3102" s="19">
        <v>0.46529999999999999</v>
      </c>
      <c r="K3102" s="19">
        <v>0.24249999999999999</v>
      </c>
      <c r="L3102" s="19">
        <v>0.29220000000000002</v>
      </c>
      <c r="M3102" s="20">
        <v>6</v>
      </c>
      <c r="N3102" s="19">
        <v>28.125</v>
      </c>
      <c r="O3102" s="19">
        <v>79.910714285714306</v>
      </c>
      <c r="P3102" s="19">
        <v>47.767857142857103</v>
      </c>
    </row>
    <row r="3103" spans="1:16" ht="14.1" x14ac:dyDescent="0.5">
      <c r="A3103" t="s">
        <v>7951</v>
      </c>
      <c r="B3103" s="17" t="s">
        <v>7950</v>
      </c>
      <c r="C3103" t="s">
        <v>2348</v>
      </c>
      <c r="D3103" t="s">
        <v>4444</v>
      </c>
      <c r="E3103" t="s">
        <v>4445</v>
      </c>
      <c r="F3103" s="18">
        <v>0.23083999999999999</v>
      </c>
      <c r="G3103" s="18">
        <v>8.1920000000000007E-2</v>
      </c>
      <c r="H3103" s="18">
        <v>0.28294000000000002</v>
      </c>
      <c r="I3103" s="18">
        <v>0.59570000000000001</v>
      </c>
      <c r="J3103" s="19">
        <v>0.38800000000000001</v>
      </c>
      <c r="K3103" s="19">
        <v>0.13800000000000001</v>
      </c>
      <c r="L3103" s="19">
        <v>0.47499999999999998</v>
      </c>
      <c r="M3103" s="20">
        <v>12</v>
      </c>
      <c r="N3103" s="19">
        <v>24.553571428571399</v>
      </c>
      <c r="O3103" s="19">
        <v>27.2321428571429</v>
      </c>
      <c r="P3103" s="19">
        <v>86.607142857142904</v>
      </c>
    </row>
    <row r="3104" spans="1:16" ht="14.1" x14ac:dyDescent="0.5">
      <c r="A3104" t="s">
        <v>7952</v>
      </c>
      <c r="B3104" s="17" t="s">
        <v>7950</v>
      </c>
      <c r="C3104" t="s">
        <v>2348</v>
      </c>
      <c r="D3104" t="s">
        <v>4444</v>
      </c>
      <c r="E3104" t="s">
        <v>4445</v>
      </c>
      <c r="F3104" s="18">
        <v>0.50961000000000001</v>
      </c>
      <c r="G3104" s="18">
        <v>0.19636000000000001</v>
      </c>
      <c r="H3104" s="18">
        <v>0.30103000000000002</v>
      </c>
      <c r="I3104" s="18">
        <v>1.0069999999999999</v>
      </c>
      <c r="J3104" s="19">
        <v>0.50600000000000001</v>
      </c>
      <c r="K3104" s="19">
        <v>0.19500000000000001</v>
      </c>
      <c r="L3104" s="19">
        <v>0.29899999999999999</v>
      </c>
      <c r="M3104" s="20">
        <v>14</v>
      </c>
      <c r="N3104" s="19">
        <v>65.470852017937204</v>
      </c>
      <c r="O3104" s="19">
        <v>40.358744394618803</v>
      </c>
      <c r="P3104" s="19">
        <v>45.739910313901298</v>
      </c>
    </row>
    <row r="3105" spans="1:16" ht="14.1" x14ac:dyDescent="0.5">
      <c r="A3105" t="s">
        <v>7953</v>
      </c>
      <c r="B3105" s="17" t="s">
        <v>7954</v>
      </c>
      <c r="C3105" t="s">
        <v>2354</v>
      </c>
      <c r="D3105" t="s">
        <v>6549</v>
      </c>
      <c r="E3105" t="s">
        <v>6550</v>
      </c>
      <c r="F3105" s="18">
        <v>0.24074999999999999</v>
      </c>
      <c r="G3105" s="18">
        <v>6.8769999999999998E-2</v>
      </c>
      <c r="H3105" s="18">
        <v>8.0479999999999996E-2</v>
      </c>
      <c r="I3105" s="18">
        <v>0.39</v>
      </c>
      <c r="J3105" s="19">
        <v>0.61699999999999999</v>
      </c>
      <c r="K3105" s="19">
        <v>0.17599999999999999</v>
      </c>
      <c r="L3105" s="19">
        <v>0.20599999999999999</v>
      </c>
      <c r="M3105" s="20">
        <v>10</v>
      </c>
      <c r="N3105" s="19">
        <v>86.098654708520201</v>
      </c>
      <c r="O3105" s="19">
        <v>42.600896860986502</v>
      </c>
      <c r="P3105" s="19">
        <v>15.2466367713004</v>
      </c>
    </row>
    <row r="3106" spans="1:16" ht="14.1" x14ac:dyDescent="0.5">
      <c r="A3106" t="s">
        <v>7955</v>
      </c>
      <c r="B3106" s="17" t="s">
        <v>7954</v>
      </c>
      <c r="C3106" t="s">
        <v>2354</v>
      </c>
      <c r="D3106" t="s">
        <v>4941</v>
      </c>
      <c r="E3106" t="s">
        <v>4942</v>
      </c>
      <c r="F3106" s="18">
        <v>0.24339</v>
      </c>
      <c r="G3106" s="18">
        <v>6.3600000000000004E-2</v>
      </c>
      <c r="H3106" s="18">
        <v>8.301E-2</v>
      </c>
      <c r="I3106" s="18">
        <v>0.39</v>
      </c>
      <c r="J3106" s="19">
        <v>0.624</v>
      </c>
      <c r="K3106" s="19">
        <v>0.16300000000000001</v>
      </c>
      <c r="L3106" s="19">
        <v>0.21299999999999999</v>
      </c>
      <c r="M3106" s="20">
        <v>10</v>
      </c>
      <c r="N3106" s="19">
        <v>87.892376681614394</v>
      </c>
      <c r="O3106" s="19">
        <v>34.977578475336301</v>
      </c>
      <c r="P3106" s="19">
        <v>17.4887892376682</v>
      </c>
    </row>
    <row r="3107" spans="1:16" ht="14.1" x14ac:dyDescent="0.5">
      <c r="A3107" t="s">
        <v>7956</v>
      </c>
      <c r="B3107" s="17" t="s">
        <v>7954</v>
      </c>
      <c r="C3107" t="s">
        <v>2354</v>
      </c>
      <c r="D3107" t="s">
        <v>6549</v>
      </c>
      <c r="E3107" t="s">
        <v>6550</v>
      </c>
      <c r="F3107" s="18">
        <v>1.2192400000000001</v>
      </c>
      <c r="G3107" s="18">
        <v>0.49907000000000001</v>
      </c>
      <c r="H3107" s="18">
        <v>0.72169000000000005</v>
      </c>
      <c r="I3107" s="18">
        <v>2.44</v>
      </c>
      <c r="J3107" s="19">
        <v>0.5</v>
      </c>
      <c r="K3107" s="19">
        <v>0.20499999999999999</v>
      </c>
      <c r="L3107" s="19">
        <v>0.29599999999999999</v>
      </c>
      <c r="M3107" s="20">
        <v>18</v>
      </c>
      <c r="N3107" s="19">
        <v>65.178571428571402</v>
      </c>
      <c r="O3107" s="19">
        <v>43.303571428571402</v>
      </c>
      <c r="P3107" s="19">
        <v>51.339285714285701</v>
      </c>
    </row>
    <row r="3108" spans="1:16" ht="14.1" x14ac:dyDescent="0.5">
      <c r="A3108" t="s">
        <v>7957</v>
      </c>
      <c r="B3108" s="17" t="s">
        <v>7954</v>
      </c>
      <c r="C3108" t="s">
        <v>2354</v>
      </c>
      <c r="D3108" t="s">
        <v>4941</v>
      </c>
      <c r="E3108" t="s">
        <v>4942</v>
      </c>
      <c r="F3108" s="18">
        <v>1.7760800000000001</v>
      </c>
      <c r="G3108" s="18">
        <v>0.63814000000000004</v>
      </c>
      <c r="H3108" s="18">
        <v>1.0257799999999999</v>
      </c>
      <c r="I3108" s="18">
        <v>3.44</v>
      </c>
      <c r="J3108" s="19">
        <v>0.51600000000000001</v>
      </c>
      <c r="K3108" s="19">
        <v>0.186</v>
      </c>
      <c r="L3108" s="19">
        <v>0.29799999999999999</v>
      </c>
      <c r="M3108" s="20">
        <v>19</v>
      </c>
      <c r="N3108" s="19">
        <v>74.4394618834081</v>
      </c>
      <c r="O3108" s="19">
        <v>30.044843049327401</v>
      </c>
      <c r="P3108" s="19">
        <v>49.775784753363197</v>
      </c>
    </row>
    <row r="3109" spans="1:16" ht="14.1" x14ac:dyDescent="0.5">
      <c r="A3109" t="s">
        <v>7958</v>
      </c>
      <c r="B3109" s="17" t="s">
        <v>7954</v>
      </c>
      <c r="C3109" t="s">
        <v>2354</v>
      </c>
      <c r="D3109" t="s">
        <v>6549</v>
      </c>
      <c r="E3109" t="s">
        <v>6550</v>
      </c>
      <c r="F3109" s="18">
        <v>2.8975599999999999</v>
      </c>
      <c r="G3109" s="18">
        <v>1.47018</v>
      </c>
      <c r="H3109" s="18">
        <v>2.4022600000000001</v>
      </c>
      <c r="I3109" s="18">
        <v>6.77</v>
      </c>
      <c r="J3109" s="19">
        <v>0.42799999999999999</v>
      </c>
      <c r="K3109" s="19">
        <v>0.217</v>
      </c>
      <c r="L3109" s="19">
        <v>0.35499999999999998</v>
      </c>
      <c r="M3109" s="20">
        <v>22</v>
      </c>
      <c r="N3109" s="19">
        <v>54.260089686098702</v>
      </c>
      <c r="O3109" s="19">
        <v>42.600896860986502</v>
      </c>
      <c r="P3109" s="19">
        <v>62.780269058296</v>
      </c>
    </row>
    <row r="3110" spans="1:16" ht="14.1" x14ac:dyDescent="0.5">
      <c r="A3110" t="s">
        <v>7959</v>
      </c>
      <c r="B3110" s="17" t="s">
        <v>7954</v>
      </c>
      <c r="C3110" t="s">
        <v>2354</v>
      </c>
      <c r="D3110" t="s">
        <v>4941</v>
      </c>
      <c r="E3110" t="s">
        <v>4942</v>
      </c>
      <c r="F3110" s="18">
        <v>2.9899300000000002</v>
      </c>
      <c r="G3110" s="18">
        <v>1.31406</v>
      </c>
      <c r="H3110" s="18">
        <v>2.4660199999999999</v>
      </c>
      <c r="I3110" s="18">
        <v>6.77</v>
      </c>
      <c r="J3110" s="19">
        <v>0.442</v>
      </c>
      <c r="K3110" s="19">
        <v>0.19400000000000001</v>
      </c>
      <c r="L3110" s="19">
        <v>0.36399999999999999</v>
      </c>
      <c r="M3110" s="20">
        <v>22</v>
      </c>
      <c r="N3110" s="19">
        <v>57.847533632287004</v>
      </c>
      <c r="O3110" s="19">
        <v>36.322869955157003</v>
      </c>
      <c r="P3110" s="19">
        <v>64.125560538116602</v>
      </c>
    </row>
    <row r="3111" spans="1:16" ht="14.1" x14ac:dyDescent="0.5">
      <c r="A3111" t="s">
        <v>7960</v>
      </c>
      <c r="B3111" s="17" t="s">
        <v>7961</v>
      </c>
      <c r="C3111" t="s">
        <v>7962</v>
      </c>
      <c r="D3111" t="s">
        <v>5337</v>
      </c>
      <c r="E3111" t="s">
        <v>5338</v>
      </c>
      <c r="F3111" s="18">
        <v>1.70929</v>
      </c>
      <c r="G3111" s="18">
        <v>2.4073699999999998</v>
      </c>
      <c r="H3111" s="18">
        <v>1.01633</v>
      </c>
      <c r="I3111" s="18">
        <v>5.1329900000000004</v>
      </c>
      <c r="J3111" s="19">
        <v>0.33300000000000002</v>
      </c>
      <c r="K3111" s="19">
        <v>0.46899999999999997</v>
      </c>
      <c r="L3111" s="19">
        <v>0.19800000000000001</v>
      </c>
      <c r="M3111" s="20">
        <v>21</v>
      </c>
      <c r="N3111" s="19">
        <v>32.142857142857103</v>
      </c>
      <c r="O3111" s="19">
        <v>89.732142857142904</v>
      </c>
      <c r="P3111" s="19">
        <v>25</v>
      </c>
    </row>
    <row r="3112" spans="1:16" ht="14.1" x14ac:dyDescent="0.5">
      <c r="A3112" t="s">
        <v>7963</v>
      </c>
      <c r="B3112" s="17" t="s">
        <v>7961</v>
      </c>
      <c r="C3112" t="s">
        <v>7962</v>
      </c>
      <c r="D3112" t="s">
        <v>5337</v>
      </c>
      <c r="E3112" t="s">
        <v>5338</v>
      </c>
      <c r="F3112" s="18">
        <v>2.2683200000000001</v>
      </c>
      <c r="G3112" s="18">
        <v>2.67055</v>
      </c>
      <c r="H3112" s="18">
        <v>1.6550800000000001</v>
      </c>
      <c r="I3112" s="18">
        <v>6.5939399999999999</v>
      </c>
      <c r="J3112" s="19">
        <v>0.34399999999999997</v>
      </c>
      <c r="K3112" s="19">
        <v>0.40500000000000003</v>
      </c>
      <c r="L3112" s="19">
        <v>0.251</v>
      </c>
      <c r="M3112" s="20">
        <v>21</v>
      </c>
      <c r="N3112" s="19">
        <v>37.053571428571402</v>
      </c>
      <c r="O3112" s="19">
        <v>80.803571428571402</v>
      </c>
      <c r="P3112" s="19">
        <v>39.732142857142897</v>
      </c>
    </row>
    <row r="3113" spans="1:16" ht="14.1" x14ac:dyDescent="0.5">
      <c r="A3113" t="s">
        <v>7964</v>
      </c>
      <c r="B3113" s="17" t="s">
        <v>7961</v>
      </c>
      <c r="C3113" t="s">
        <v>7962</v>
      </c>
      <c r="D3113" t="s">
        <v>5337</v>
      </c>
      <c r="E3113" t="s">
        <v>5338</v>
      </c>
      <c r="F3113" s="18">
        <v>3.8906900000000002</v>
      </c>
      <c r="G3113" s="18">
        <v>2.8813900000000001</v>
      </c>
      <c r="H3113" s="18">
        <v>1.36744</v>
      </c>
      <c r="I3113" s="18">
        <v>8.1395099999999996</v>
      </c>
      <c r="J3113" s="19">
        <v>0.47799999999999998</v>
      </c>
      <c r="K3113" s="19">
        <v>0.35399999999999998</v>
      </c>
      <c r="L3113" s="19">
        <v>0.16800000000000001</v>
      </c>
      <c r="M3113" s="20">
        <v>22</v>
      </c>
      <c r="N3113" s="19">
        <v>69.955156950672603</v>
      </c>
      <c r="O3113" s="19">
        <v>78.026905829596402</v>
      </c>
      <c r="P3113" s="19">
        <v>9.8654708520179408</v>
      </c>
    </row>
    <row r="3114" spans="1:16" ht="14.1" x14ac:dyDescent="0.5">
      <c r="A3114" t="s">
        <v>7965</v>
      </c>
      <c r="B3114" s="17" t="s">
        <v>7966</v>
      </c>
      <c r="C3114" t="s">
        <v>2348</v>
      </c>
      <c r="D3114" t="s">
        <v>7967</v>
      </c>
      <c r="E3114" t="s">
        <v>7968</v>
      </c>
      <c r="F3114" s="18">
        <v>0.82027000000000005</v>
      </c>
      <c r="G3114" s="18">
        <v>1.06352</v>
      </c>
      <c r="H3114" s="18">
        <v>0.52527000000000001</v>
      </c>
      <c r="I3114" s="18">
        <v>2.4090600000000002</v>
      </c>
      <c r="J3114" s="19">
        <v>0.34</v>
      </c>
      <c r="K3114" s="19">
        <v>0.441</v>
      </c>
      <c r="L3114" s="19">
        <v>0.218</v>
      </c>
      <c r="M3114" s="20">
        <v>17</v>
      </c>
      <c r="N3114" s="19">
        <v>24.215246636771301</v>
      </c>
      <c r="O3114" s="19">
        <v>95.067264573990997</v>
      </c>
      <c r="P3114" s="19">
        <v>25.5605381165919</v>
      </c>
    </row>
    <row r="3115" spans="1:16" ht="14.1" x14ac:dyDescent="0.5">
      <c r="A3115" t="s">
        <v>7969</v>
      </c>
      <c r="B3115" s="17" t="s">
        <v>7966</v>
      </c>
      <c r="C3115" t="s">
        <v>2348</v>
      </c>
      <c r="D3115" t="s">
        <v>7967</v>
      </c>
      <c r="E3115" t="s">
        <v>7968</v>
      </c>
      <c r="F3115" s="18">
        <v>1.62181</v>
      </c>
      <c r="G3115" s="18">
        <v>1.66622</v>
      </c>
      <c r="H3115" s="18">
        <v>1.55399</v>
      </c>
      <c r="I3115" s="18">
        <v>4.8420199999999998</v>
      </c>
      <c r="J3115" s="19">
        <v>0.33500000000000002</v>
      </c>
      <c r="K3115" s="19">
        <v>0.34399999999999997</v>
      </c>
      <c r="L3115" s="19">
        <v>0.32100000000000001</v>
      </c>
      <c r="M3115" s="20">
        <v>20</v>
      </c>
      <c r="N3115" s="19">
        <v>34.080717488789197</v>
      </c>
      <c r="O3115" s="19">
        <v>77.578475336322896</v>
      </c>
      <c r="P3115" s="19">
        <v>49.775784753363197</v>
      </c>
    </row>
    <row r="3116" spans="1:16" ht="14.1" x14ac:dyDescent="0.5">
      <c r="A3116" t="s">
        <v>7970</v>
      </c>
      <c r="B3116" s="17" t="s">
        <v>7966</v>
      </c>
      <c r="C3116" t="s">
        <v>2348</v>
      </c>
      <c r="D3116" t="s">
        <v>7967</v>
      </c>
      <c r="E3116" t="s">
        <v>7968</v>
      </c>
      <c r="F3116" s="18">
        <v>1.9100699999999999</v>
      </c>
      <c r="G3116" s="18">
        <v>1.99413</v>
      </c>
      <c r="H3116" s="18">
        <v>2.57633</v>
      </c>
      <c r="I3116" s="18">
        <v>6.4805299999999999</v>
      </c>
      <c r="J3116" s="19">
        <v>0.29499999999999998</v>
      </c>
      <c r="K3116" s="19">
        <v>0.308</v>
      </c>
      <c r="L3116" s="19">
        <v>0.39800000000000002</v>
      </c>
      <c r="M3116" s="20">
        <v>21</v>
      </c>
      <c r="N3116" s="19">
        <v>20.089285714285701</v>
      </c>
      <c r="O3116" s="19">
        <v>58.035714285714299</v>
      </c>
      <c r="P3116" s="19">
        <v>74.107142857142904</v>
      </c>
    </row>
    <row r="3117" spans="1:16" ht="14.1" x14ac:dyDescent="0.5">
      <c r="A3117" t="s">
        <v>7971</v>
      </c>
      <c r="B3117" s="17" t="s">
        <v>7972</v>
      </c>
      <c r="C3117" t="s">
        <v>2354</v>
      </c>
      <c r="D3117" t="s">
        <v>4424</v>
      </c>
      <c r="E3117" t="s">
        <v>4425</v>
      </c>
      <c r="F3117" s="18">
        <v>2.1800000000000001E-3</v>
      </c>
      <c r="G3117" s="18">
        <v>1.1199999999999999E-3</v>
      </c>
      <c r="H3117" s="18">
        <v>2.15E-3</v>
      </c>
      <c r="I3117" s="18">
        <v>5.4599999999999996E-3</v>
      </c>
      <c r="J3117" s="19">
        <v>0.4</v>
      </c>
      <c r="K3117" s="19">
        <v>0.21</v>
      </c>
      <c r="L3117" s="19">
        <v>0.39</v>
      </c>
      <c r="M3117" s="20">
        <v>1</v>
      </c>
      <c r="N3117" s="19">
        <v>0.116591928251121</v>
      </c>
      <c r="O3117" s="19">
        <v>0.76233183856502196</v>
      </c>
      <c r="P3117" s="19">
        <v>0.74439461883408098</v>
      </c>
    </row>
    <row r="3118" spans="1:16" ht="14.1" x14ac:dyDescent="0.5">
      <c r="A3118" t="s">
        <v>7973</v>
      </c>
      <c r="B3118" s="17" t="s">
        <v>7972</v>
      </c>
      <c r="C3118" t="s">
        <v>2354</v>
      </c>
      <c r="D3118" t="s">
        <v>4424</v>
      </c>
      <c r="E3118" t="s">
        <v>4425</v>
      </c>
      <c r="F3118" s="18">
        <v>6.0000000000000001E-3</v>
      </c>
      <c r="G3118" s="18">
        <v>1.5299999999999999E-3</v>
      </c>
      <c r="H3118" s="18">
        <v>4.2500000000000003E-3</v>
      </c>
      <c r="I3118" s="18">
        <v>1.1780000000000001E-2</v>
      </c>
      <c r="J3118" s="19">
        <v>0.51</v>
      </c>
      <c r="K3118" s="19">
        <v>0.13</v>
      </c>
      <c r="L3118" s="19">
        <v>0.36</v>
      </c>
      <c r="M3118" s="20">
        <v>2</v>
      </c>
      <c r="N3118" s="19">
        <v>48.878923766816101</v>
      </c>
      <c r="O3118" s="19">
        <v>35.874439461883398</v>
      </c>
      <c r="P3118" s="19">
        <v>66.816143497757807</v>
      </c>
    </row>
    <row r="3119" spans="1:16" ht="14.1" x14ac:dyDescent="0.5">
      <c r="A3119" t="s">
        <v>7974</v>
      </c>
      <c r="B3119" s="17" t="s">
        <v>7975</v>
      </c>
      <c r="C3119" t="s">
        <v>7976</v>
      </c>
      <c r="D3119" t="s">
        <v>7977</v>
      </c>
      <c r="E3119" t="s">
        <v>7978</v>
      </c>
      <c r="F3119" s="18">
        <v>1.35</v>
      </c>
      <c r="G3119" s="18">
        <v>0.49</v>
      </c>
      <c r="H3119" s="18">
        <v>0.63100000000000001</v>
      </c>
      <c r="I3119" s="18">
        <v>2.4710000000000001</v>
      </c>
      <c r="J3119" s="19">
        <v>0.54600000000000004</v>
      </c>
      <c r="K3119" s="19">
        <v>0.19800000000000001</v>
      </c>
      <c r="L3119" s="19">
        <v>0.255</v>
      </c>
      <c r="M3119" s="20">
        <v>18</v>
      </c>
      <c r="N3119" s="19">
        <v>75</v>
      </c>
      <c r="O3119" s="19">
        <v>39.732142857142897</v>
      </c>
      <c r="P3119" s="19">
        <v>33.035714285714299</v>
      </c>
    </row>
    <row r="3120" spans="1:16" ht="14.1" x14ac:dyDescent="0.5">
      <c r="A3120" t="s">
        <v>7979</v>
      </c>
      <c r="B3120" s="17" t="s">
        <v>7975</v>
      </c>
      <c r="C3120" t="s">
        <v>7976</v>
      </c>
      <c r="D3120" t="s">
        <v>7977</v>
      </c>
      <c r="E3120" t="s">
        <v>7978</v>
      </c>
      <c r="F3120" s="18">
        <v>1.913</v>
      </c>
      <c r="G3120" s="18">
        <v>0.65200000000000002</v>
      </c>
      <c r="H3120" s="18">
        <v>0.93100000000000005</v>
      </c>
      <c r="I3120" s="18">
        <v>3.496</v>
      </c>
      <c r="J3120" s="19">
        <v>0.54700000000000004</v>
      </c>
      <c r="K3120" s="19">
        <v>0.186</v>
      </c>
      <c r="L3120" s="19">
        <v>0.26600000000000001</v>
      </c>
      <c r="M3120" s="20">
        <v>19</v>
      </c>
      <c r="N3120" s="19">
        <v>84.304932735425993</v>
      </c>
      <c r="O3120" s="19">
        <v>30.4932735426009</v>
      </c>
      <c r="P3120" s="19">
        <v>41.704035874439498</v>
      </c>
    </row>
    <row r="3121" spans="1:16" ht="14.1" x14ac:dyDescent="0.5">
      <c r="A3121" t="s">
        <v>7980</v>
      </c>
      <c r="B3121" s="17" t="s">
        <v>301</v>
      </c>
      <c r="C3121" t="s">
        <v>2356</v>
      </c>
      <c r="D3121" t="s">
        <v>4690</v>
      </c>
      <c r="E3121" t="s">
        <v>4691</v>
      </c>
      <c r="F3121" s="18">
        <v>1.99E-3</v>
      </c>
      <c r="G3121" s="18">
        <v>5.9999999999999995E-4</v>
      </c>
      <c r="H3121" s="18">
        <v>4.4000000000000002E-4</v>
      </c>
      <c r="I3121" s="18">
        <v>3.0300000000000001E-3</v>
      </c>
      <c r="J3121" s="19">
        <v>0.65759999999999996</v>
      </c>
      <c r="K3121" s="19">
        <v>0.1981</v>
      </c>
      <c r="L3121" s="19">
        <v>0.14430000000000001</v>
      </c>
      <c r="M3121" s="20">
        <v>1</v>
      </c>
      <c r="N3121" s="19">
        <v>0.83856502242152497</v>
      </c>
      <c r="O3121" s="19">
        <v>0.69058295964125604</v>
      </c>
      <c r="P3121" s="19">
        <v>8.9686098654708502E-2</v>
      </c>
    </row>
    <row r="3122" spans="1:16" ht="14.1" x14ac:dyDescent="0.5">
      <c r="A3122" t="s">
        <v>7981</v>
      </c>
      <c r="B3122" s="17" t="s">
        <v>7982</v>
      </c>
      <c r="C3122" t="s">
        <v>7962</v>
      </c>
      <c r="D3122" t="s">
        <v>7983</v>
      </c>
      <c r="E3122" t="s">
        <v>7984</v>
      </c>
      <c r="F3122" s="18">
        <v>2.1092399999999998</v>
      </c>
      <c r="G3122" s="18">
        <v>2.4440400000000002</v>
      </c>
      <c r="H3122" s="18">
        <v>1.0044</v>
      </c>
      <c r="I3122" s="18">
        <v>5.58</v>
      </c>
      <c r="J3122" s="19">
        <v>0.378</v>
      </c>
      <c r="K3122" s="19">
        <v>0.438</v>
      </c>
      <c r="L3122" s="19">
        <v>0.18</v>
      </c>
      <c r="M3122" s="20">
        <v>21</v>
      </c>
      <c r="N3122" s="19">
        <v>46.428571428571402</v>
      </c>
      <c r="O3122" s="19">
        <v>87.053571428571402</v>
      </c>
      <c r="P3122" s="19">
        <v>17.410714285714299</v>
      </c>
    </row>
    <row r="3123" spans="1:16" ht="14.1" x14ac:dyDescent="0.5">
      <c r="A3123" t="s">
        <v>7985</v>
      </c>
      <c r="B3123" s="17" t="s">
        <v>7982</v>
      </c>
      <c r="C3123" t="s">
        <v>7962</v>
      </c>
      <c r="D3123" t="s">
        <v>7983</v>
      </c>
      <c r="E3123" t="s">
        <v>7984</v>
      </c>
      <c r="F3123" s="18">
        <v>3.996</v>
      </c>
      <c r="G3123" s="18">
        <v>1.944</v>
      </c>
      <c r="H3123" s="18">
        <v>0.80325000000000002</v>
      </c>
      <c r="I3123" s="18">
        <v>6.75</v>
      </c>
      <c r="J3123" s="19">
        <v>0.59199999999999997</v>
      </c>
      <c r="K3123" s="19">
        <v>0.28799999999999998</v>
      </c>
      <c r="L3123" s="19">
        <v>0.11899999999999999</v>
      </c>
      <c r="M3123" s="20">
        <v>22</v>
      </c>
      <c r="N3123" s="19">
        <v>92.376681614349806</v>
      </c>
      <c r="O3123" s="19">
        <v>64.125560538116602</v>
      </c>
      <c r="P3123" s="19">
        <v>3.5874439461883401</v>
      </c>
    </row>
    <row r="3124" spans="1:16" ht="14.1" x14ac:dyDescent="0.5">
      <c r="A3124" t="s">
        <v>7986</v>
      </c>
      <c r="B3124" s="17" t="s">
        <v>7982</v>
      </c>
      <c r="C3124" t="s">
        <v>7962</v>
      </c>
      <c r="D3124" t="s">
        <v>7983</v>
      </c>
      <c r="E3124" t="s">
        <v>7984</v>
      </c>
      <c r="F3124" s="18">
        <v>11.889150000000001</v>
      </c>
      <c r="G3124" s="18">
        <v>8.3950999999999993</v>
      </c>
      <c r="H3124" s="18">
        <v>3.1423000000000001</v>
      </c>
      <c r="I3124" s="18">
        <v>23.45</v>
      </c>
      <c r="J3124" s="19">
        <v>0.50700000000000001</v>
      </c>
      <c r="K3124" s="19">
        <v>0.35799999999999998</v>
      </c>
      <c r="L3124" s="19">
        <v>0.13400000000000001</v>
      </c>
      <c r="M3124" s="20">
        <v>26</v>
      </c>
      <c r="N3124" s="19">
        <v>84.753363228699598</v>
      </c>
      <c r="O3124" s="19">
        <v>67.264573991031398</v>
      </c>
      <c r="P3124" s="19">
        <v>6.7264573991031398</v>
      </c>
    </row>
    <row r="3125" spans="1:16" ht="14.1" x14ac:dyDescent="0.5">
      <c r="A3125" t="s">
        <v>7987</v>
      </c>
      <c r="B3125" s="17" t="s">
        <v>7982</v>
      </c>
      <c r="C3125" t="s">
        <v>7962</v>
      </c>
      <c r="D3125" t="s">
        <v>7983</v>
      </c>
      <c r="E3125" t="s">
        <v>7984</v>
      </c>
      <c r="F3125" s="18">
        <v>10.944319999999999</v>
      </c>
      <c r="G3125" s="18">
        <v>13.29378</v>
      </c>
      <c r="H3125" s="18">
        <v>5.4721599999999997</v>
      </c>
      <c r="I3125" s="18">
        <v>29.74</v>
      </c>
      <c r="J3125" s="19">
        <v>0.36799999999999999</v>
      </c>
      <c r="K3125" s="19">
        <v>0.44700000000000001</v>
      </c>
      <c r="L3125" s="19">
        <v>0.184</v>
      </c>
      <c r="M3125" s="20">
        <v>27</v>
      </c>
      <c r="N3125" s="19">
        <v>54.464285714285701</v>
      </c>
      <c r="O3125" s="19">
        <v>89.285714285714306</v>
      </c>
      <c r="P3125" s="19">
        <v>13.3928571428571</v>
      </c>
    </row>
    <row r="3126" spans="1:16" ht="14.1" x14ac:dyDescent="0.5">
      <c r="A3126" t="s">
        <v>7988</v>
      </c>
      <c r="B3126" s="17" t="s">
        <v>7989</v>
      </c>
      <c r="C3126" t="s">
        <v>7990</v>
      </c>
      <c r="D3126" t="s">
        <v>4937</v>
      </c>
      <c r="E3126" t="s">
        <v>4938</v>
      </c>
      <c r="F3126" s="18">
        <v>22</v>
      </c>
      <c r="G3126" s="18">
        <v>260</v>
      </c>
      <c r="H3126" s="18">
        <v>149</v>
      </c>
      <c r="I3126" s="18">
        <v>431</v>
      </c>
      <c r="J3126" s="19">
        <v>5.0999999999999997E-2</v>
      </c>
      <c r="K3126" s="19">
        <v>0.60299999999999998</v>
      </c>
      <c r="L3126" s="19">
        <v>0.34599999999999997</v>
      </c>
      <c r="M3126" s="20">
        <v>30</v>
      </c>
      <c r="N3126" s="19">
        <v>0.89285714285714302</v>
      </c>
      <c r="O3126" s="19">
        <v>81.696428571428598</v>
      </c>
      <c r="P3126" s="19">
        <v>70.982142857142904</v>
      </c>
    </row>
    <row r="3127" spans="1:16" ht="14.1" x14ac:dyDescent="0.5">
      <c r="A3127" t="s">
        <v>7991</v>
      </c>
      <c r="B3127" s="17" t="s">
        <v>7989</v>
      </c>
      <c r="C3127" t="s">
        <v>7990</v>
      </c>
      <c r="D3127" t="s">
        <v>4937</v>
      </c>
      <c r="E3127" t="s">
        <v>4938</v>
      </c>
      <c r="F3127" s="18">
        <v>1205</v>
      </c>
      <c r="G3127" s="18">
        <v>13711</v>
      </c>
      <c r="H3127" s="18">
        <v>7863</v>
      </c>
      <c r="I3127" s="18">
        <v>22779</v>
      </c>
      <c r="J3127" s="19">
        <v>5.2999999999999999E-2</v>
      </c>
      <c r="K3127" s="19">
        <v>0.60199999999999998</v>
      </c>
      <c r="L3127" s="19">
        <v>0.34499999999999997</v>
      </c>
      <c r="M3127" s="20">
        <v>35</v>
      </c>
      <c r="N3127" s="19">
        <v>36.771300448430502</v>
      </c>
      <c r="O3127" s="19">
        <v>11.2107623318386</v>
      </c>
      <c r="P3127" s="19">
        <v>94.618834080717505</v>
      </c>
    </row>
    <row r="3128" spans="1:16" ht="14.1" x14ac:dyDescent="0.5">
      <c r="A3128" t="s">
        <v>7992</v>
      </c>
      <c r="B3128" s="17" t="s">
        <v>7993</v>
      </c>
      <c r="C3128" t="s">
        <v>2496</v>
      </c>
      <c r="D3128" t="s">
        <v>7994</v>
      </c>
      <c r="E3128" t="s">
        <v>7995</v>
      </c>
      <c r="F3128" s="18">
        <v>2.3519100000000002</v>
      </c>
      <c r="G3128" s="18">
        <v>2.7202000000000002</v>
      </c>
      <c r="H3128" s="18">
        <v>1.2178899999999999</v>
      </c>
      <c r="I3128" s="18">
        <v>6.29</v>
      </c>
      <c r="J3128" s="19">
        <v>0.374</v>
      </c>
      <c r="K3128" s="19">
        <v>0.432</v>
      </c>
      <c r="L3128" s="19">
        <v>0.19400000000000001</v>
      </c>
      <c r="M3128" s="20">
        <v>21</v>
      </c>
      <c r="N3128" s="19">
        <v>45.535714285714299</v>
      </c>
      <c r="O3128" s="19">
        <v>85.714285714285694</v>
      </c>
      <c r="P3128" s="19">
        <v>23.660714285714299</v>
      </c>
    </row>
    <row r="3129" spans="1:16" ht="14.1" x14ac:dyDescent="0.5">
      <c r="A3129" t="s">
        <v>7996</v>
      </c>
      <c r="B3129" s="17" t="s">
        <v>7993</v>
      </c>
      <c r="C3129" t="s">
        <v>2496</v>
      </c>
      <c r="D3129" t="s">
        <v>7994</v>
      </c>
      <c r="E3129" t="s">
        <v>7995</v>
      </c>
      <c r="F3129" s="18">
        <v>4.5986099999999999</v>
      </c>
      <c r="G3129" s="18">
        <v>3.92239</v>
      </c>
      <c r="H3129" s="18">
        <v>1.86894</v>
      </c>
      <c r="I3129" s="18">
        <v>10.39</v>
      </c>
      <c r="J3129" s="19">
        <v>0.443</v>
      </c>
      <c r="K3129" s="19">
        <v>0.378</v>
      </c>
      <c r="L3129" s="19">
        <v>0.18</v>
      </c>
      <c r="M3129" s="20">
        <v>23</v>
      </c>
      <c r="N3129" s="19">
        <v>63.228699551569498</v>
      </c>
      <c r="O3129" s="19">
        <v>81.165919282511197</v>
      </c>
      <c r="P3129" s="19">
        <v>15.2466367713004</v>
      </c>
    </row>
    <row r="3130" spans="1:16" ht="14.1" x14ac:dyDescent="0.5">
      <c r="A3130" t="s">
        <v>7997</v>
      </c>
      <c r="B3130" s="17" t="s">
        <v>7993</v>
      </c>
      <c r="C3130" t="s">
        <v>2496</v>
      </c>
      <c r="D3130" t="s">
        <v>7994</v>
      </c>
      <c r="E3130" t="s">
        <v>7995</v>
      </c>
      <c r="F3130" s="18">
        <v>4.2319599999999999</v>
      </c>
      <c r="G3130" s="18">
        <v>6.1450399999999998</v>
      </c>
      <c r="H3130" s="18">
        <v>4.6230000000000002</v>
      </c>
      <c r="I3130" s="18">
        <v>15</v>
      </c>
      <c r="J3130" s="19">
        <v>0.28199999999999997</v>
      </c>
      <c r="K3130" s="19">
        <v>0.41</v>
      </c>
      <c r="L3130" s="19">
        <v>0.308</v>
      </c>
      <c r="M3130" s="20">
        <v>25</v>
      </c>
      <c r="N3130" s="19">
        <v>22.869955156950699</v>
      </c>
      <c r="O3130" s="19">
        <v>84.753363228699598</v>
      </c>
      <c r="P3130" s="19">
        <v>57.847533632287004</v>
      </c>
    </row>
    <row r="3131" spans="1:16" ht="14.1" x14ac:dyDescent="0.5">
      <c r="A3131" t="s">
        <v>7998</v>
      </c>
      <c r="B3131" s="17" t="s">
        <v>7993</v>
      </c>
      <c r="C3131" t="s">
        <v>2496</v>
      </c>
      <c r="D3131" t="s">
        <v>7994</v>
      </c>
      <c r="E3131" t="s">
        <v>7995</v>
      </c>
      <c r="F3131" s="18">
        <v>4.8212900000000003</v>
      </c>
      <c r="G3131" s="18">
        <v>8.3904599999999991</v>
      </c>
      <c r="H3131" s="18">
        <v>5.9684799999999996</v>
      </c>
      <c r="I3131" s="18">
        <v>19.18</v>
      </c>
      <c r="J3131" s="19">
        <v>0.251</v>
      </c>
      <c r="K3131" s="19">
        <v>0.437</v>
      </c>
      <c r="L3131" s="19">
        <v>0.311</v>
      </c>
      <c r="M3131" s="20">
        <v>25</v>
      </c>
      <c r="N3131" s="19">
        <v>14.7982062780269</v>
      </c>
      <c r="O3131" s="19">
        <v>90.134529147982093</v>
      </c>
      <c r="P3131" s="19">
        <v>59.192825112107599</v>
      </c>
    </row>
    <row r="3132" spans="1:16" ht="14.1" x14ac:dyDescent="0.5">
      <c r="A3132" t="s">
        <v>7999</v>
      </c>
      <c r="B3132" s="17" t="s">
        <v>8000</v>
      </c>
      <c r="C3132" t="s">
        <v>6622</v>
      </c>
      <c r="D3132" t="s">
        <v>6549</v>
      </c>
      <c r="E3132" t="s">
        <v>6550</v>
      </c>
      <c r="F3132" s="18">
        <v>0.30665999999999999</v>
      </c>
      <c r="G3132" s="18">
        <v>0.15790000000000001</v>
      </c>
      <c r="H3132" s="18">
        <v>0.12543000000000001</v>
      </c>
      <c r="I3132" s="18">
        <v>0.59</v>
      </c>
      <c r="J3132" s="19">
        <v>0.52</v>
      </c>
      <c r="K3132" s="19">
        <v>0.26800000000000002</v>
      </c>
      <c r="L3132" s="19">
        <v>0.21299999999999999</v>
      </c>
      <c r="M3132" s="20">
        <v>12</v>
      </c>
      <c r="N3132" s="19">
        <v>64.732142857142904</v>
      </c>
      <c r="O3132" s="19">
        <v>79.017857142857096</v>
      </c>
      <c r="P3132" s="19">
        <v>14.7321428571429</v>
      </c>
    </row>
    <row r="3133" spans="1:16" ht="14.1" x14ac:dyDescent="0.5">
      <c r="A3133" t="s">
        <v>8001</v>
      </c>
      <c r="B3133" s="17" t="s">
        <v>8000</v>
      </c>
      <c r="C3133" t="s">
        <v>6622</v>
      </c>
      <c r="D3133" t="s">
        <v>4941</v>
      </c>
      <c r="E3133" t="s">
        <v>4942</v>
      </c>
      <c r="F3133" s="18">
        <v>0.31087999999999999</v>
      </c>
      <c r="G3133" s="18">
        <v>0.14888000000000001</v>
      </c>
      <c r="H3133" s="18">
        <v>0.13023000000000001</v>
      </c>
      <c r="I3133" s="18">
        <v>0.59</v>
      </c>
      <c r="J3133" s="19">
        <v>0.52700000000000002</v>
      </c>
      <c r="K3133" s="19">
        <v>0.252</v>
      </c>
      <c r="L3133" s="19">
        <v>0.221</v>
      </c>
      <c r="M3133" s="20">
        <v>12</v>
      </c>
      <c r="N3133" s="19">
        <v>65.625</v>
      </c>
      <c r="O3133" s="19">
        <v>75</v>
      </c>
      <c r="P3133" s="19">
        <v>17.8571428571429</v>
      </c>
    </row>
    <row r="3134" spans="1:16" ht="14.1" x14ac:dyDescent="0.5">
      <c r="A3134" t="s">
        <v>8002</v>
      </c>
      <c r="B3134" s="17" t="s">
        <v>8000</v>
      </c>
      <c r="C3134" t="s">
        <v>6622</v>
      </c>
      <c r="D3134" t="s">
        <v>6549</v>
      </c>
      <c r="E3134" t="s">
        <v>6550</v>
      </c>
      <c r="F3134" s="18">
        <v>0.53174999999999994</v>
      </c>
      <c r="G3134" s="18">
        <v>0.51985999999999999</v>
      </c>
      <c r="H3134" s="18">
        <v>0.57838999999999996</v>
      </c>
      <c r="I3134" s="18">
        <v>1.63</v>
      </c>
      <c r="J3134" s="19">
        <v>0.32600000000000001</v>
      </c>
      <c r="K3134" s="19">
        <v>0.31900000000000001</v>
      </c>
      <c r="L3134" s="19">
        <v>0.35499999999999998</v>
      </c>
      <c r="M3134" s="20">
        <v>16</v>
      </c>
      <c r="N3134" s="19">
        <v>18.834080717488799</v>
      </c>
      <c r="O3134" s="19">
        <v>83.408071748878896</v>
      </c>
      <c r="P3134" s="19">
        <v>63.677130044842997</v>
      </c>
    </row>
    <row r="3135" spans="1:16" ht="14.1" x14ac:dyDescent="0.5">
      <c r="A3135" t="s">
        <v>8003</v>
      </c>
      <c r="B3135" s="17" t="s">
        <v>8000</v>
      </c>
      <c r="C3135" t="s">
        <v>6622</v>
      </c>
      <c r="D3135" t="s">
        <v>4941</v>
      </c>
      <c r="E3135" t="s">
        <v>4942</v>
      </c>
      <c r="F3135" s="18">
        <v>0.55373000000000006</v>
      </c>
      <c r="G3135" s="18">
        <v>0.48679</v>
      </c>
      <c r="H3135" s="18">
        <v>0.58948</v>
      </c>
      <c r="I3135" s="18">
        <v>1.63</v>
      </c>
      <c r="J3135" s="19">
        <v>0.34</v>
      </c>
      <c r="K3135" s="19">
        <v>0.29899999999999999</v>
      </c>
      <c r="L3135" s="19">
        <v>0.36199999999999999</v>
      </c>
      <c r="M3135" s="20">
        <v>16</v>
      </c>
      <c r="N3135" s="19">
        <v>21.076233183856498</v>
      </c>
      <c r="O3135" s="19">
        <v>80.717488789237706</v>
      </c>
      <c r="P3135" s="19">
        <v>65.919282511210795</v>
      </c>
    </row>
    <row r="3136" spans="1:16" ht="14.1" x14ac:dyDescent="0.5">
      <c r="A3136" t="s">
        <v>8004</v>
      </c>
      <c r="B3136" s="17" t="s">
        <v>8000</v>
      </c>
      <c r="C3136" t="s">
        <v>6622</v>
      </c>
      <c r="D3136" t="s">
        <v>6549</v>
      </c>
      <c r="E3136" t="s">
        <v>6550</v>
      </c>
      <c r="F3136" s="18">
        <v>0.86402999999999996</v>
      </c>
      <c r="G3136" s="18">
        <v>1.48115</v>
      </c>
      <c r="H3136" s="18">
        <v>2.2748200000000001</v>
      </c>
      <c r="I3136" s="18">
        <v>4.62</v>
      </c>
      <c r="J3136" s="19">
        <v>0.187</v>
      </c>
      <c r="K3136" s="19">
        <v>0.32100000000000001</v>
      </c>
      <c r="L3136" s="19">
        <v>0.49199999999999999</v>
      </c>
      <c r="M3136" s="20">
        <v>20</v>
      </c>
      <c r="N3136" s="19">
        <v>4.9327354260089704</v>
      </c>
      <c r="O3136" s="19">
        <v>69.955156950672603</v>
      </c>
      <c r="P3136" s="19">
        <v>84.753363228699598</v>
      </c>
    </row>
    <row r="3137" spans="1:16" ht="14.1" x14ac:dyDescent="0.5">
      <c r="A3137" t="s">
        <v>8005</v>
      </c>
      <c r="B3137" s="17" t="s">
        <v>8000</v>
      </c>
      <c r="C3137" t="s">
        <v>6622</v>
      </c>
      <c r="D3137" t="s">
        <v>4941</v>
      </c>
      <c r="E3137" t="s">
        <v>4942</v>
      </c>
      <c r="F3137" s="18">
        <v>0.93830999999999998</v>
      </c>
      <c r="G3137" s="18">
        <v>1.38165</v>
      </c>
      <c r="H3137" s="18">
        <v>2.3000400000000001</v>
      </c>
      <c r="I3137" s="18">
        <v>4.62</v>
      </c>
      <c r="J3137" s="19">
        <v>0.20300000000000001</v>
      </c>
      <c r="K3137" s="19">
        <v>0.29899999999999999</v>
      </c>
      <c r="L3137" s="19">
        <v>0.498</v>
      </c>
      <c r="M3137" s="20">
        <v>20</v>
      </c>
      <c r="N3137" s="19">
        <v>6.7264573991031398</v>
      </c>
      <c r="O3137" s="19">
        <v>63.228699551569498</v>
      </c>
      <c r="P3137" s="19">
        <v>86.098654708520201</v>
      </c>
    </row>
    <row r="3138" spans="1:16" ht="14.1" x14ac:dyDescent="0.5">
      <c r="A3138" t="s">
        <v>3218</v>
      </c>
      <c r="B3138" s="17" t="s">
        <v>3219</v>
      </c>
      <c r="C3138" t="s">
        <v>2430</v>
      </c>
      <c r="D3138" t="s">
        <v>2724</v>
      </c>
      <c r="E3138" t="s">
        <v>2725</v>
      </c>
      <c r="F3138" s="18">
        <v>8.4000000000000005E-2</v>
      </c>
      <c r="G3138" s="18">
        <v>0.10138</v>
      </c>
      <c r="H3138" s="18">
        <v>9.7180000000000002E-2</v>
      </c>
      <c r="I3138" s="18">
        <v>0.28255000000000002</v>
      </c>
      <c r="J3138" s="19">
        <v>0.33150000000000002</v>
      </c>
      <c r="K3138" s="19">
        <v>0.33860000000000001</v>
      </c>
      <c r="L3138" s="19">
        <v>0.32990000000000003</v>
      </c>
      <c r="M3138" s="20">
        <v>9</v>
      </c>
      <c r="N3138" s="19">
        <v>13.3928571428571</v>
      </c>
      <c r="O3138" s="19">
        <v>95.982142857142904</v>
      </c>
      <c r="P3138" s="19">
        <v>56.25</v>
      </c>
    </row>
    <row r="3139" spans="1:16" ht="14.1" x14ac:dyDescent="0.5">
      <c r="A3139" t="s">
        <v>3220</v>
      </c>
      <c r="B3139" s="17" t="s">
        <v>3219</v>
      </c>
      <c r="C3139" t="s">
        <v>2430</v>
      </c>
      <c r="D3139" t="s">
        <v>3221</v>
      </c>
      <c r="E3139" t="s">
        <v>3222</v>
      </c>
      <c r="F3139" s="18">
        <v>0.1542</v>
      </c>
      <c r="G3139" s="18">
        <v>0.2056</v>
      </c>
      <c r="H3139" s="18">
        <v>0.1542</v>
      </c>
      <c r="I3139" s="18">
        <v>0.51400000000000001</v>
      </c>
      <c r="J3139" s="19">
        <v>0.3</v>
      </c>
      <c r="K3139" s="19">
        <v>0.4</v>
      </c>
      <c r="L3139" s="19">
        <v>0.3</v>
      </c>
      <c r="M3139" s="20">
        <v>11</v>
      </c>
      <c r="N3139" s="19">
        <v>8.0717488789237706</v>
      </c>
      <c r="O3139" s="19">
        <v>96.860986547085204</v>
      </c>
      <c r="P3139" s="19">
        <v>47.533632286995498</v>
      </c>
    </row>
    <row r="3140" spans="1:16" ht="14.1" x14ac:dyDescent="0.5">
      <c r="A3140" t="s">
        <v>3223</v>
      </c>
      <c r="B3140" s="17" t="s">
        <v>3219</v>
      </c>
      <c r="C3140" t="s">
        <v>2430</v>
      </c>
      <c r="D3140" t="s">
        <v>3221</v>
      </c>
      <c r="E3140" t="s">
        <v>3222</v>
      </c>
      <c r="F3140" s="18">
        <v>0.16575999999999999</v>
      </c>
      <c r="G3140" s="18">
        <v>0.21904000000000001</v>
      </c>
      <c r="H3140" s="18">
        <v>0.2072</v>
      </c>
      <c r="I3140" s="18">
        <v>0.59199999999999997</v>
      </c>
      <c r="J3140" s="19">
        <v>0.28000000000000003</v>
      </c>
      <c r="K3140" s="19">
        <v>0.37</v>
      </c>
      <c r="L3140" s="19">
        <v>0.35</v>
      </c>
      <c r="M3140" s="20">
        <v>12</v>
      </c>
      <c r="N3140" s="19">
        <v>7.58928571428571</v>
      </c>
      <c r="O3140" s="19">
        <v>94.196428571428598</v>
      </c>
      <c r="P3140" s="19">
        <v>62.946428571428598</v>
      </c>
    </row>
    <row r="3141" spans="1:16" ht="14.1" x14ac:dyDescent="0.5">
      <c r="A3141" t="s">
        <v>3224</v>
      </c>
      <c r="B3141" s="17" t="s">
        <v>3219</v>
      </c>
      <c r="C3141" t="s">
        <v>2430</v>
      </c>
      <c r="D3141" t="s">
        <v>3221</v>
      </c>
      <c r="E3141" t="s">
        <v>3222</v>
      </c>
      <c r="F3141" s="18">
        <v>0.15936</v>
      </c>
      <c r="G3141" s="18">
        <v>0.25231999999999999</v>
      </c>
      <c r="H3141" s="18">
        <v>0.25231999999999999</v>
      </c>
      <c r="I3141" s="18">
        <v>0.66400000000000003</v>
      </c>
      <c r="J3141" s="19">
        <v>0.24</v>
      </c>
      <c r="K3141" s="19">
        <v>0.38</v>
      </c>
      <c r="L3141" s="19">
        <v>0.38</v>
      </c>
      <c r="M3141" s="20">
        <v>12</v>
      </c>
      <c r="N3141" s="19">
        <v>5.8035714285714297</v>
      </c>
      <c r="O3141" s="19">
        <v>94.642857142857096</v>
      </c>
      <c r="P3141" s="19">
        <v>70.535714285714306</v>
      </c>
    </row>
    <row r="3142" spans="1:16" ht="14.1" x14ac:dyDescent="0.5">
      <c r="A3142" t="s">
        <v>3225</v>
      </c>
      <c r="B3142" s="17" t="s">
        <v>3219</v>
      </c>
      <c r="C3142" t="s">
        <v>2430</v>
      </c>
      <c r="D3142" t="s">
        <v>3221</v>
      </c>
      <c r="E3142" t="s">
        <v>3222</v>
      </c>
      <c r="F3142" s="18">
        <v>0.17774999999999999</v>
      </c>
      <c r="G3142" s="18">
        <v>0.27728999999999998</v>
      </c>
      <c r="H3142" s="18">
        <v>0.25596000000000002</v>
      </c>
      <c r="I3142" s="18">
        <v>0.71099999999999997</v>
      </c>
      <c r="J3142" s="19">
        <v>0.25</v>
      </c>
      <c r="K3142" s="19">
        <v>0.39</v>
      </c>
      <c r="L3142" s="19">
        <v>0.36</v>
      </c>
      <c r="M3142" s="20">
        <v>12</v>
      </c>
      <c r="N3142" s="19">
        <v>6.25</v>
      </c>
      <c r="O3142" s="19">
        <v>95.535714285714306</v>
      </c>
      <c r="P3142" s="19">
        <v>65.625</v>
      </c>
    </row>
    <row r="3143" spans="1:16" ht="14.1" x14ac:dyDescent="0.5">
      <c r="A3143" t="s">
        <v>3226</v>
      </c>
      <c r="B3143" s="17" t="s">
        <v>3219</v>
      </c>
      <c r="C3143" t="s">
        <v>2430</v>
      </c>
      <c r="D3143" t="s">
        <v>2724</v>
      </c>
      <c r="E3143" t="s">
        <v>2725</v>
      </c>
      <c r="F3143" s="18">
        <v>0.80845</v>
      </c>
      <c r="G3143" s="18">
        <v>1.0056499999999999</v>
      </c>
      <c r="H3143" s="18">
        <v>1.2210000000000001</v>
      </c>
      <c r="I3143" s="18">
        <v>3.0350999999999999</v>
      </c>
      <c r="J3143" s="19">
        <v>0.2636</v>
      </c>
      <c r="K3143" s="19">
        <v>0.31630000000000003</v>
      </c>
      <c r="L3143" s="19">
        <v>0.42009999999999997</v>
      </c>
      <c r="M3143" s="20">
        <v>18</v>
      </c>
      <c r="N3143" s="19">
        <v>7.58928571428571</v>
      </c>
      <c r="O3143" s="19">
        <v>79.910714285714306</v>
      </c>
      <c r="P3143" s="19">
        <v>79.017857142857096</v>
      </c>
    </row>
    <row r="3144" spans="1:16" ht="14.1" x14ac:dyDescent="0.5">
      <c r="A3144" t="s">
        <v>3227</v>
      </c>
      <c r="B3144" s="17" t="s">
        <v>3219</v>
      </c>
      <c r="C3144" t="s">
        <v>2430</v>
      </c>
      <c r="D3144" t="s">
        <v>3215</v>
      </c>
      <c r="E3144" t="s">
        <v>3216</v>
      </c>
      <c r="F3144" s="18">
        <v>1.1834</v>
      </c>
      <c r="G3144" s="18">
        <v>1.5636399999999999</v>
      </c>
      <c r="H3144" s="18">
        <v>1.13296</v>
      </c>
      <c r="I3144" s="18">
        <v>3.88</v>
      </c>
      <c r="J3144" s="19">
        <v>0.30499999999999999</v>
      </c>
      <c r="K3144" s="19">
        <v>0.40300000000000002</v>
      </c>
      <c r="L3144" s="19">
        <v>0.29199999999999998</v>
      </c>
      <c r="M3144" s="20">
        <v>19</v>
      </c>
      <c r="N3144" s="19">
        <v>19.730941704035899</v>
      </c>
      <c r="O3144" s="19">
        <v>85.650224215246595</v>
      </c>
      <c r="P3144" s="19">
        <v>48.878923766816101</v>
      </c>
    </row>
    <row r="3145" spans="1:16" ht="14.1" x14ac:dyDescent="0.5">
      <c r="A3145" t="s">
        <v>3228</v>
      </c>
      <c r="B3145" s="17" t="s">
        <v>3219</v>
      </c>
      <c r="C3145" t="s">
        <v>2430</v>
      </c>
      <c r="D3145" t="s">
        <v>3215</v>
      </c>
      <c r="E3145" t="s">
        <v>3216</v>
      </c>
      <c r="F3145" s="18">
        <v>1.54128</v>
      </c>
      <c r="G3145" s="18">
        <v>2.0426899999999999</v>
      </c>
      <c r="H3145" s="18">
        <v>1.3535600000000001</v>
      </c>
      <c r="I3145" s="18">
        <v>4.9400000000000004</v>
      </c>
      <c r="J3145" s="19">
        <v>0.312</v>
      </c>
      <c r="K3145" s="19">
        <v>0.41399999999999998</v>
      </c>
      <c r="L3145" s="19">
        <v>0.27400000000000002</v>
      </c>
      <c r="M3145" s="20">
        <v>20</v>
      </c>
      <c r="N3145" s="19">
        <v>24.6636771300448</v>
      </c>
      <c r="O3145" s="19">
        <v>88.3408071748879</v>
      </c>
      <c r="P3145" s="19">
        <v>37.219730941704</v>
      </c>
    </row>
    <row r="3146" spans="1:16" ht="14.1" x14ac:dyDescent="0.5">
      <c r="A3146" t="s">
        <v>3229</v>
      </c>
      <c r="B3146" s="17" t="s">
        <v>3219</v>
      </c>
      <c r="C3146" t="s">
        <v>2430</v>
      </c>
      <c r="D3146" t="s">
        <v>3230</v>
      </c>
      <c r="E3146" t="s">
        <v>3231</v>
      </c>
      <c r="F3146" s="18">
        <v>4.2</v>
      </c>
      <c r="G3146" s="18">
        <v>7.3</v>
      </c>
      <c r="H3146" s="18">
        <v>4.2</v>
      </c>
      <c r="I3146" s="18">
        <v>15.7</v>
      </c>
      <c r="J3146" s="19">
        <v>0.26800000000000002</v>
      </c>
      <c r="K3146" s="19">
        <v>0.46500000000000002</v>
      </c>
      <c r="L3146" s="19">
        <v>0.26800000000000002</v>
      </c>
      <c r="M3146" s="20">
        <v>25</v>
      </c>
      <c r="N3146" s="19">
        <v>18.834080717488799</v>
      </c>
      <c r="O3146" s="19">
        <v>91.928251121076201</v>
      </c>
      <c r="P3146" s="19">
        <v>43.497757847533599</v>
      </c>
    </row>
    <row r="3147" spans="1:16" ht="14.1" x14ac:dyDescent="0.5">
      <c r="A3147" t="s">
        <v>3232</v>
      </c>
      <c r="B3147" s="17" t="s">
        <v>3219</v>
      </c>
      <c r="C3147" t="s">
        <v>2430</v>
      </c>
      <c r="D3147" t="s">
        <v>3230</v>
      </c>
      <c r="E3147" t="s">
        <v>3231</v>
      </c>
      <c r="F3147" s="18">
        <v>4.9000000000000004</v>
      </c>
      <c r="G3147" s="18">
        <v>9</v>
      </c>
      <c r="H3147" s="18">
        <v>4.9000000000000004</v>
      </c>
      <c r="I3147" s="18">
        <v>18.8</v>
      </c>
      <c r="J3147" s="19">
        <v>0.26100000000000001</v>
      </c>
      <c r="K3147" s="19">
        <v>0.47899999999999998</v>
      </c>
      <c r="L3147" s="19">
        <v>0.26100000000000001</v>
      </c>
      <c r="M3147" s="20">
        <v>25</v>
      </c>
      <c r="N3147" s="19">
        <v>17.040358744394599</v>
      </c>
      <c r="O3147" s="19">
        <v>92.376681614349806</v>
      </c>
      <c r="P3147" s="19">
        <v>40.358744394618803</v>
      </c>
    </row>
    <row r="3148" spans="1:16" ht="14.1" x14ac:dyDescent="0.5">
      <c r="A3148" t="s">
        <v>8006</v>
      </c>
      <c r="B3148" s="17" t="s">
        <v>2500</v>
      </c>
      <c r="C3148" t="s">
        <v>2501</v>
      </c>
      <c r="D3148" t="s">
        <v>6922</v>
      </c>
      <c r="E3148" t="s">
        <v>6923</v>
      </c>
      <c r="F3148" s="18">
        <v>0.17484</v>
      </c>
      <c r="G3148" s="18">
        <v>3.261E-2</v>
      </c>
      <c r="H3148" s="18">
        <v>4.4299999999999999E-2</v>
      </c>
      <c r="I3148" s="18">
        <v>0.25174999999999997</v>
      </c>
      <c r="J3148" s="19">
        <v>0.69450000000000001</v>
      </c>
      <c r="K3148" s="19">
        <v>0.1295</v>
      </c>
      <c r="L3148" s="19">
        <v>0.17599999999999999</v>
      </c>
      <c r="M3148" s="20">
        <v>8</v>
      </c>
      <c r="N3148" s="19">
        <v>95.515695067264602</v>
      </c>
      <c r="O3148" s="19">
        <v>25.112107623318401</v>
      </c>
      <c r="P3148" s="19">
        <v>10.3139013452915</v>
      </c>
    </row>
    <row r="3149" spans="1:16" ht="14.1" x14ac:dyDescent="0.5">
      <c r="A3149" t="s">
        <v>8007</v>
      </c>
      <c r="B3149" s="17" t="s">
        <v>2500</v>
      </c>
      <c r="C3149" t="s">
        <v>2501</v>
      </c>
      <c r="D3149" t="s">
        <v>6922</v>
      </c>
      <c r="E3149" t="s">
        <v>6923</v>
      </c>
      <c r="F3149" s="18">
        <v>0.21310000000000001</v>
      </c>
      <c r="G3149" s="18">
        <v>3.6470000000000002E-2</v>
      </c>
      <c r="H3149" s="18">
        <v>5.391E-2</v>
      </c>
      <c r="I3149" s="18">
        <v>0.30348999999999998</v>
      </c>
      <c r="J3149" s="19">
        <v>0.70220000000000005</v>
      </c>
      <c r="K3149" s="19">
        <v>0.1202</v>
      </c>
      <c r="L3149" s="19">
        <v>0.17760000000000001</v>
      </c>
      <c r="M3149" s="20">
        <v>9</v>
      </c>
      <c r="N3149" s="19">
        <v>96.875</v>
      </c>
      <c r="O3149" s="19">
        <v>19.196428571428601</v>
      </c>
      <c r="P3149" s="19">
        <v>9.8214285714285694</v>
      </c>
    </row>
    <row r="3150" spans="1:16" ht="14.1" x14ac:dyDescent="0.5">
      <c r="A3150" t="s">
        <v>8008</v>
      </c>
      <c r="B3150" s="17" t="s">
        <v>2500</v>
      </c>
      <c r="C3150" t="s">
        <v>2501</v>
      </c>
      <c r="D3150" t="s">
        <v>6922</v>
      </c>
      <c r="E3150" t="s">
        <v>6923</v>
      </c>
      <c r="F3150" s="18">
        <v>0.52676999999999996</v>
      </c>
      <c r="G3150" s="18">
        <v>7.1609999999999993E-2</v>
      </c>
      <c r="H3150" s="18">
        <v>0.26090999999999998</v>
      </c>
      <c r="I3150" s="18">
        <v>0.85929</v>
      </c>
      <c r="J3150" s="19">
        <v>0.61299999999999999</v>
      </c>
      <c r="K3150" s="19">
        <v>8.3299999999999999E-2</v>
      </c>
      <c r="L3150" s="19">
        <v>0.30359999999999998</v>
      </c>
      <c r="M3150" s="20">
        <v>13</v>
      </c>
      <c r="N3150" s="19">
        <v>82.5112107623318</v>
      </c>
      <c r="O3150" s="19">
        <v>4.03587443946188</v>
      </c>
      <c r="P3150" s="19">
        <v>54.260089686098702</v>
      </c>
    </row>
    <row r="3151" spans="1:16" ht="14.1" x14ac:dyDescent="0.5">
      <c r="A3151" t="s">
        <v>8009</v>
      </c>
      <c r="B3151" s="17" t="s">
        <v>2500</v>
      </c>
      <c r="C3151" t="s">
        <v>2501</v>
      </c>
      <c r="D3151" t="s">
        <v>6922</v>
      </c>
      <c r="E3151" t="s">
        <v>6923</v>
      </c>
      <c r="F3151" s="18">
        <v>0.66241000000000005</v>
      </c>
      <c r="G3151" s="18">
        <v>9.3340000000000006E-2</v>
      </c>
      <c r="H3151" s="18">
        <v>0.38544</v>
      </c>
      <c r="I3151" s="18">
        <v>1.1411899999999999</v>
      </c>
      <c r="J3151" s="19">
        <v>0.58050000000000002</v>
      </c>
      <c r="K3151" s="19">
        <v>8.1799999999999998E-2</v>
      </c>
      <c r="L3151" s="19">
        <v>0.33779999999999999</v>
      </c>
      <c r="M3151" s="20">
        <v>14</v>
      </c>
      <c r="N3151" s="19">
        <v>81.165919282511197</v>
      </c>
      <c r="O3151" s="19">
        <v>8.0717488789237706</v>
      </c>
      <c r="P3151" s="19">
        <v>62.780269058296</v>
      </c>
    </row>
    <row r="3152" spans="1:16" ht="14.1" x14ac:dyDescent="0.5">
      <c r="A3152" t="s">
        <v>8010</v>
      </c>
      <c r="B3152" s="17" t="s">
        <v>8011</v>
      </c>
      <c r="C3152" t="s">
        <v>5489</v>
      </c>
      <c r="D3152" t="s">
        <v>8012</v>
      </c>
      <c r="E3152" t="s">
        <v>8013</v>
      </c>
      <c r="F3152" s="18">
        <v>24.350999999999999</v>
      </c>
      <c r="G3152" s="18">
        <v>11.839</v>
      </c>
      <c r="H3152" s="18">
        <v>5.1319999999999997</v>
      </c>
      <c r="I3152" s="18">
        <v>41.322000000000003</v>
      </c>
      <c r="J3152" s="19">
        <v>0.58930000000000005</v>
      </c>
      <c r="K3152" s="19">
        <v>0.28649999999999998</v>
      </c>
      <c r="L3152" s="19">
        <v>0.1242</v>
      </c>
      <c r="M3152" s="20">
        <v>28</v>
      </c>
      <c r="N3152" s="19">
        <v>97.309417040358795</v>
      </c>
      <c r="O3152" s="19">
        <v>38.116591928251097</v>
      </c>
      <c r="P3152" s="19">
        <v>3.5874439461883401</v>
      </c>
    </row>
    <row r="3153" spans="1:16" ht="14.1" x14ac:dyDescent="0.5">
      <c r="A3153" t="s">
        <v>8014</v>
      </c>
      <c r="B3153" s="17" t="s">
        <v>8011</v>
      </c>
      <c r="C3153" t="s">
        <v>5489</v>
      </c>
      <c r="D3153" t="s">
        <v>8012</v>
      </c>
      <c r="E3153" t="s">
        <v>8013</v>
      </c>
      <c r="F3153" s="18">
        <v>23.978000000000002</v>
      </c>
      <c r="G3153" s="18">
        <v>13.484999999999999</v>
      </c>
      <c r="H3153" s="18">
        <v>4.5199999999999996</v>
      </c>
      <c r="I3153" s="18">
        <v>41.982999999999997</v>
      </c>
      <c r="J3153" s="19">
        <v>0.57110000000000005</v>
      </c>
      <c r="K3153" s="19">
        <v>0.32119999999999999</v>
      </c>
      <c r="L3153" s="19">
        <v>0.1077</v>
      </c>
      <c r="M3153" s="20">
        <v>28</v>
      </c>
      <c r="N3153" s="19">
        <v>95.964125560538093</v>
      </c>
      <c r="O3153" s="19">
        <v>44.394618834080703</v>
      </c>
      <c r="P3153" s="19">
        <v>0.89686098654708502</v>
      </c>
    </row>
    <row r="3154" spans="1:16" ht="14.1" x14ac:dyDescent="0.5">
      <c r="A3154" t="s">
        <v>8015</v>
      </c>
      <c r="B3154" s="17" t="s">
        <v>8011</v>
      </c>
      <c r="C3154" t="s">
        <v>5489</v>
      </c>
      <c r="D3154" t="s">
        <v>8016</v>
      </c>
      <c r="E3154" t="s">
        <v>8017</v>
      </c>
      <c r="F3154" s="18">
        <v>48.076920000000001</v>
      </c>
      <c r="G3154" s="18">
        <v>311.30768999999998</v>
      </c>
      <c r="H3154" s="18">
        <v>108.61538</v>
      </c>
      <c r="I3154" s="18">
        <v>468</v>
      </c>
      <c r="J3154" s="19">
        <v>0.10299999999999999</v>
      </c>
      <c r="K3154" s="19">
        <v>0.66500000000000004</v>
      </c>
      <c r="L3154" s="19">
        <v>0.23200000000000001</v>
      </c>
      <c r="M3154" s="20">
        <v>30</v>
      </c>
      <c r="N3154" s="19">
        <v>15.1785714285714</v>
      </c>
      <c r="O3154" s="19">
        <v>87.946428571428598</v>
      </c>
      <c r="P3154" s="19">
        <v>38.392857142857103</v>
      </c>
    </row>
    <row r="3155" spans="1:16" ht="14.1" x14ac:dyDescent="0.5">
      <c r="A3155" t="s">
        <v>8018</v>
      </c>
      <c r="B3155" s="17" t="s">
        <v>8011</v>
      </c>
      <c r="C3155" t="s">
        <v>5489</v>
      </c>
      <c r="D3155" t="s">
        <v>8016</v>
      </c>
      <c r="E3155" t="s">
        <v>8017</v>
      </c>
      <c r="F3155" s="18">
        <v>38.076920000000001</v>
      </c>
      <c r="G3155" s="18">
        <v>282.84615000000002</v>
      </c>
      <c r="H3155" s="18">
        <v>242.15385000000001</v>
      </c>
      <c r="I3155" s="18">
        <v>563.07691999999997</v>
      </c>
      <c r="J3155" s="19">
        <v>6.8000000000000005E-2</v>
      </c>
      <c r="K3155" s="19">
        <v>0.502</v>
      </c>
      <c r="L3155" s="19">
        <v>0.43</v>
      </c>
      <c r="M3155" s="20">
        <v>30</v>
      </c>
      <c r="N3155" s="19">
        <v>4.0178571428571397</v>
      </c>
      <c r="O3155" s="19">
        <v>55.803571428571402</v>
      </c>
      <c r="P3155" s="19">
        <v>84.821428571428598</v>
      </c>
    </row>
    <row r="3156" spans="1:16" ht="14.1" x14ac:dyDescent="0.5">
      <c r="A3156" t="s">
        <v>8019</v>
      </c>
      <c r="B3156" s="17" t="s">
        <v>8011</v>
      </c>
      <c r="C3156" t="s">
        <v>5489</v>
      </c>
      <c r="D3156" t="s">
        <v>8016</v>
      </c>
      <c r="E3156" t="s">
        <v>8017</v>
      </c>
      <c r="F3156" s="18">
        <v>82.230770000000007</v>
      </c>
      <c r="G3156" s="18">
        <v>561.84614999999997</v>
      </c>
      <c r="H3156" s="18">
        <v>74.461539999999999</v>
      </c>
      <c r="I3156" s="18">
        <v>718.53845999999999</v>
      </c>
      <c r="J3156" s="19">
        <v>0.114</v>
      </c>
      <c r="K3156" s="19">
        <v>0.78200000000000003</v>
      </c>
      <c r="L3156" s="19">
        <v>0.104</v>
      </c>
      <c r="M3156" s="20">
        <v>30</v>
      </c>
      <c r="N3156" s="19">
        <v>20.535714285714299</v>
      </c>
      <c r="O3156" s="19">
        <v>98.214285714285694</v>
      </c>
      <c r="P3156" s="19">
        <v>3.5714285714285698</v>
      </c>
    </row>
    <row r="3157" spans="1:16" ht="14.1" x14ac:dyDescent="0.5">
      <c r="A3157" t="s">
        <v>8020</v>
      </c>
      <c r="B3157" s="17" t="s">
        <v>8011</v>
      </c>
      <c r="C3157" t="s">
        <v>5489</v>
      </c>
      <c r="D3157" t="s">
        <v>8021</v>
      </c>
      <c r="E3157" t="s">
        <v>8022</v>
      </c>
      <c r="F3157" s="18">
        <v>18252</v>
      </c>
      <c r="G3157" s="18">
        <v>40448</v>
      </c>
      <c r="H3157" s="18">
        <v>8800</v>
      </c>
      <c r="I3157" s="18">
        <v>67500</v>
      </c>
      <c r="J3157" s="19">
        <v>0.27</v>
      </c>
      <c r="K3157" s="19">
        <v>0.59899999999999998</v>
      </c>
      <c r="L3157" s="19">
        <v>0.13</v>
      </c>
      <c r="M3157" s="20">
        <v>39</v>
      </c>
      <c r="N3157" s="19">
        <v>100</v>
      </c>
      <c r="O3157" s="19">
        <v>6.25</v>
      </c>
      <c r="P3157" s="19">
        <v>8.4821428571428594</v>
      </c>
    </row>
    <row r="3158" spans="1:16" ht="14.1" x14ac:dyDescent="0.5">
      <c r="A3158" t="s">
        <v>8023</v>
      </c>
      <c r="B3158" s="17" t="s">
        <v>8011</v>
      </c>
      <c r="C3158" t="s">
        <v>5489</v>
      </c>
      <c r="D3158" t="s">
        <v>8021</v>
      </c>
      <c r="E3158" t="s">
        <v>8022</v>
      </c>
      <c r="F3158" s="18">
        <v>44852.6</v>
      </c>
      <c r="G3158" s="18">
        <v>101647.4</v>
      </c>
      <c r="H3158" s="18">
        <v>15900</v>
      </c>
      <c r="I3158" s="18">
        <v>162400</v>
      </c>
      <c r="J3158" s="19">
        <v>0.27600000000000002</v>
      </c>
      <c r="K3158" s="19">
        <v>0.626</v>
      </c>
      <c r="L3158" s="19">
        <v>9.8000000000000004E-2</v>
      </c>
      <c r="M3158" s="20">
        <v>43</v>
      </c>
      <c r="N3158" s="19">
        <v>100</v>
      </c>
      <c r="O3158" s="19">
        <v>4.03587443946188</v>
      </c>
      <c r="P3158" s="19">
        <v>2.6905829596412598</v>
      </c>
    </row>
    <row r="3159" spans="1:16" ht="14.1" x14ac:dyDescent="0.5">
      <c r="A3159" t="s">
        <v>8024</v>
      </c>
      <c r="B3159" s="17" t="s">
        <v>8011</v>
      </c>
      <c r="C3159" t="s">
        <v>5489</v>
      </c>
      <c r="D3159" t="s">
        <v>8021</v>
      </c>
      <c r="E3159" t="s">
        <v>8022</v>
      </c>
      <c r="F3159" s="18">
        <v>35219.599999999999</v>
      </c>
      <c r="G3159" s="18">
        <v>112580.4</v>
      </c>
      <c r="H3159" s="18">
        <v>36400</v>
      </c>
      <c r="I3159" s="18">
        <v>184200</v>
      </c>
      <c r="J3159" s="19">
        <v>0.191</v>
      </c>
      <c r="K3159" s="19">
        <v>0.61099999999999999</v>
      </c>
      <c r="L3159" s="19">
        <v>0.19800000000000001</v>
      </c>
      <c r="M3159" s="20">
        <v>44</v>
      </c>
      <c r="N3159" s="19">
        <v>98.654708520179398</v>
      </c>
      <c r="O3159" s="19">
        <v>4.4843049327354301</v>
      </c>
      <c r="P3159" s="19">
        <v>72.197309417040401</v>
      </c>
    </row>
    <row r="3160" spans="1:16" ht="14.1" x14ac:dyDescent="0.5">
      <c r="A3160" t="s">
        <v>8025</v>
      </c>
      <c r="B3160" s="17" t="s">
        <v>8011</v>
      </c>
      <c r="C3160" t="s">
        <v>5489</v>
      </c>
      <c r="D3160" t="s">
        <v>8021</v>
      </c>
      <c r="E3160" t="s">
        <v>8022</v>
      </c>
      <c r="F3160" s="18">
        <v>40019.199999999997</v>
      </c>
      <c r="G3160" s="18">
        <v>157280.79999999999</v>
      </c>
      <c r="H3160" s="18">
        <v>40600</v>
      </c>
      <c r="I3160" s="18">
        <v>237900</v>
      </c>
      <c r="J3160" s="19">
        <v>0.16800000000000001</v>
      </c>
      <c r="K3160" s="19">
        <v>0.66100000000000003</v>
      </c>
      <c r="L3160" s="19">
        <v>0.17100000000000001</v>
      </c>
      <c r="M3160" s="20">
        <v>45</v>
      </c>
      <c r="N3160" s="19">
        <v>98.660714285714306</v>
      </c>
      <c r="O3160" s="19">
        <v>8.4821428571428594</v>
      </c>
      <c r="P3160" s="19">
        <v>41.071428571428598</v>
      </c>
    </row>
    <row r="3161" spans="1:16" ht="14.1" x14ac:dyDescent="0.5">
      <c r="A3161" t="s">
        <v>8026</v>
      </c>
      <c r="B3161" s="17" t="s">
        <v>8011</v>
      </c>
      <c r="C3161" t="s">
        <v>5489</v>
      </c>
      <c r="D3161" t="s">
        <v>8021</v>
      </c>
      <c r="E3161" t="s">
        <v>8022</v>
      </c>
      <c r="F3161" s="18">
        <v>33766.199999999997</v>
      </c>
      <c r="G3161" s="18">
        <v>169833.8</v>
      </c>
      <c r="H3161" s="18">
        <v>44000</v>
      </c>
      <c r="I3161" s="18">
        <v>247600</v>
      </c>
      <c r="J3161" s="19">
        <v>0.13600000000000001</v>
      </c>
      <c r="K3161" s="19">
        <v>0.68600000000000005</v>
      </c>
      <c r="L3161" s="19">
        <v>0.17799999999999999</v>
      </c>
      <c r="M3161" s="20">
        <v>45</v>
      </c>
      <c r="N3161" s="19">
        <v>97.767857142857096</v>
      </c>
      <c r="O3161" s="19">
        <v>13.3928571428571</v>
      </c>
      <c r="P3161" s="19">
        <v>50.446428571428598</v>
      </c>
    </row>
    <row r="3162" spans="1:16" ht="14.1" x14ac:dyDescent="0.5">
      <c r="A3162" t="s">
        <v>8027</v>
      </c>
      <c r="B3162" s="17" t="s">
        <v>8011</v>
      </c>
      <c r="C3162" t="s">
        <v>5489</v>
      </c>
      <c r="D3162" t="s">
        <v>8021</v>
      </c>
      <c r="E3162" t="s">
        <v>8022</v>
      </c>
      <c r="F3162" s="18">
        <v>54451.8</v>
      </c>
      <c r="G3162" s="18">
        <v>251948.2</v>
      </c>
      <c r="H3162" s="18">
        <v>49000</v>
      </c>
      <c r="I3162" s="18">
        <v>355400</v>
      </c>
      <c r="J3162" s="19">
        <v>0.153</v>
      </c>
      <c r="K3162" s="19">
        <v>0.70899999999999996</v>
      </c>
      <c r="L3162" s="19">
        <v>0.13800000000000001</v>
      </c>
      <c r="M3162" s="20">
        <v>46</v>
      </c>
      <c r="N3162" s="19">
        <v>99.551569506726494</v>
      </c>
      <c r="O3162" s="19">
        <v>11.2107623318386</v>
      </c>
      <c r="P3162" s="19">
        <v>17.4887892376682</v>
      </c>
    </row>
    <row r="3163" spans="1:16" ht="14.1" x14ac:dyDescent="0.5">
      <c r="A3163" t="s">
        <v>8028</v>
      </c>
      <c r="B3163" s="17" t="s">
        <v>8011</v>
      </c>
      <c r="C3163" t="s">
        <v>5489</v>
      </c>
      <c r="D3163" t="s">
        <v>8029</v>
      </c>
      <c r="E3163" t="s">
        <v>8030</v>
      </c>
      <c r="F3163" s="18">
        <v>66300</v>
      </c>
      <c r="G3163" s="18">
        <v>292930.76922999998</v>
      </c>
      <c r="H3163" s="18">
        <v>108461.53846</v>
      </c>
      <c r="I3163" s="18">
        <v>467692.30768999999</v>
      </c>
      <c r="J3163" s="19">
        <v>0.14199999999999999</v>
      </c>
      <c r="K3163" s="19">
        <v>0.626</v>
      </c>
      <c r="L3163" s="19">
        <v>0.23200000000000001</v>
      </c>
      <c r="M3163" s="20">
        <v>47</v>
      </c>
      <c r="N3163" s="19">
        <v>100</v>
      </c>
      <c r="O3163" s="19">
        <v>4.03587443946188</v>
      </c>
      <c r="P3163" s="19">
        <v>85.201793721973104</v>
      </c>
    </row>
    <row r="3164" spans="1:16" ht="14.1" x14ac:dyDescent="0.5">
      <c r="A3164" t="s">
        <v>8031</v>
      </c>
      <c r="B3164" s="17" t="s">
        <v>8011</v>
      </c>
      <c r="C3164" t="s">
        <v>5489</v>
      </c>
      <c r="D3164" t="s">
        <v>8021</v>
      </c>
      <c r="E3164" t="s">
        <v>8022</v>
      </c>
      <c r="F3164" s="18">
        <v>56851.6</v>
      </c>
      <c r="G3164" s="18">
        <v>343948.4</v>
      </c>
      <c r="H3164" s="18">
        <v>68900</v>
      </c>
      <c r="I3164" s="18">
        <v>469700</v>
      </c>
      <c r="J3164" s="19">
        <v>0.121</v>
      </c>
      <c r="K3164" s="19">
        <v>0.73199999999999998</v>
      </c>
      <c r="L3164" s="19">
        <v>0.14699999999999999</v>
      </c>
      <c r="M3164" s="20">
        <v>47</v>
      </c>
      <c r="N3164" s="19">
        <v>99.551569506726494</v>
      </c>
      <c r="O3164" s="19">
        <v>16.5919282511211</v>
      </c>
      <c r="P3164" s="19">
        <v>22.869955156950699</v>
      </c>
    </row>
    <row r="3165" spans="1:16" ht="14.1" x14ac:dyDescent="0.5">
      <c r="A3165" t="s">
        <v>8032</v>
      </c>
      <c r="B3165" s="17" t="s">
        <v>8011</v>
      </c>
      <c r="C3165" t="s">
        <v>5489</v>
      </c>
      <c r="D3165" t="s">
        <v>8021</v>
      </c>
      <c r="E3165" t="s">
        <v>8022</v>
      </c>
      <c r="F3165" s="18">
        <v>47387.6</v>
      </c>
      <c r="G3165" s="18">
        <v>383512.4</v>
      </c>
      <c r="H3165" s="18">
        <v>61600</v>
      </c>
      <c r="I3165" s="18">
        <v>492500</v>
      </c>
      <c r="J3165" s="19">
        <v>9.6000000000000002E-2</v>
      </c>
      <c r="K3165" s="19">
        <v>0.77900000000000003</v>
      </c>
      <c r="L3165" s="19">
        <v>0.125</v>
      </c>
      <c r="M3165" s="20">
        <v>47</v>
      </c>
      <c r="N3165" s="19">
        <v>96.412556053811699</v>
      </c>
      <c r="O3165" s="19">
        <v>38.565022421524702</v>
      </c>
      <c r="P3165" s="19">
        <v>11.2107623318386</v>
      </c>
    </row>
    <row r="3166" spans="1:16" ht="14.1" x14ac:dyDescent="0.5">
      <c r="A3166" t="s">
        <v>8033</v>
      </c>
      <c r="B3166" s="17" t="s">
        <v>8011</v>
      </c>
      <c r="C3166" t="s">
        <v>5489</v>
      </c>
      <c r="D3166" t="s">
        <v>8034</v>
      </c>
      <c r="E3166" t="s">
        <v>8030</v>
      </c>
      <c r="F3166" s="18">
        <v>47272.727270000003</v>
      </c>
      <c r="G3166" s="18">
        <v>245034.96502999999</v>
      </c>
      <c r="H3166" s="18">
        <v>220279.72028000001</v>
      </c>
      <c r="I3166" s="18">
        <v>512587.41259000002</v>
      </c>
      <c r="J3166" s="19">
        <v>9.1999999999999998E-2</v>
      </c>
      <c r="K3166" s="19">
        <v>0.47799999999999998</v>
      </c>
      <c r="L3166" s="19">
        <v>0.43</v>
      </c>
      <c r="M3166" s="20">
        <v>48</v>
      </c>
      <c r="N3166" s="19">
        <v>98.660714285714306</v>
      </c>
      <c r="O3166" s="19">
        <v>0</v>
      </c>
      <c r="P3166" s="19">
        <v>99.107142857142904</v>
      </c>
    </row>
    <row r="3167" spans="1:16" ht="14.1" x14ac:dyDescent="0.5">
      <c r="A3167" t="s">
        <v>8035</v>
      </c>
      <c r="B3167" s="17" t="s">
        <v>8011</v>
      </c>
      <c r="C3167" t="s">
        <v>5489</v>
      </c>
      <c r="D3167" t="s">
        <v>8036</v>
      </c>
      <c r="E3167" t="s">
        <v>8037</v>
      </c>
      <c r="F3167" s="18">
        <v>46400</v>
      </c>
      <c r="G3167" s="18">
        <v>339300</v>
      </c>
      <c r="H3167" s="18">
        <v>128000</v>
      </c>
      <c r="I3167" s="18">
        <v>513700</v>
      </c>
      <c r="J3167" s="19">
        <v>0.09</v>
      </c>
      <c r="K3167" s="19">
        <v>0.66100000000000003</v>
      </c>
      <c r="L3167" s="19">
        <v>0.249</v>
      </c>
      <c r="M3167" s="20">
        <v>48</v>
      </c>
      <c r="N3167" s="19">
        <v>98.214285714285694</v>
      </c>
      <c r="O3167" s="19">
        <v>3.5714285714285698</v>
      </c>
      <c r="P3167" s="19">
        <v>92.410714285714306</v>
      </c>
    </row>
    <row r="3168" spans="1:16" ht="14.1" x14ac:dyDescent="0.5">
      <c r="A3168" t="s">
        <v>8038</v>
      </c>
      <c r="B3168" s="17" t="s">
        <v>8011</v>
      </c>
      <c r="C3168" t="s">
        <v>5489</v>
      </c>
      <c r="D3168" t="s">
        <v>8021</v>
      </c>
      <c r="E3168" t="s">
        <v>8022</v>
      </c>
      <c r="F3168" s="18">
        <v>39005.199999999997</v>
      </c>
      <c r="G3168" s="18">
        <v>376894.8</v>
      </c>
      <c r="H3168" s="18">
        <v>130800</v>
      </c>
      <c r="I3168" s="18">
        <v>546700</v>
      </c>
      <c r="J3168" s="19">
        <v>7.0999999999999994E-2</v>
      </c>
      <c r="K3168" s="19">
        <v>0.68899999999999995</v>
      </c>
      <c r="L3168" s="19">
        <v>0.23899999999999999</v>
      </c>
      <c r="M3168" s="20">
        <v>48</v>
      </c>
      <c r="N3168" s="19">
        <v>92.857142857142904</v>
      </c>
      <c r="O3168" s="19">
        <v>7.58928571428571</v>
      </c>
      <c r="P3168" s="19">
        <v>87.946428571428598</v>
      </c>
    </row>
    <row r="3169" spans="1:16" ht="14.1" x14ac:dyDescent="0.5">
      <c r="A3169" t="s">
        <v>8039</v>
      </c>
      <c r="B3169" s="17" t="s">
        <v>8011</v>
      </c>
      <c r="C3169" t="s">
        <v>5489</v>
      </c>
      <c r="D3169" t="s">
        <v>8040</v>
      </c>
      <c r="E3169" t="s">
        <v>8041</v>
      </c>
      <c r="F3169" s="18">
        <v>67400</v>
      </c>
      <c r="G3169" s="18">
        <v>419650</v>
      </c>
      <c r="H3169" s="18">
        <v>94410</v>
      </c>
      <c r="I3169" s="18">
        <v>581460</v>
      </c>
      <c r="J3169" s="19">
        <v>0.11600000000000001</v>
      </c>
      <c r="K3169" s="19">
        <v>0.72199999999999998</v>
      </c>
      <c r="L3169" s="19">
        <v>0.16200000000000001</v>
      </c>
      <c r="M3169" s="20">
        <v>48</v>
      </c>
      <c r="N3169" s="19">
        <v>99.553571428571402</v>
      </c>
      <c r="O3169" s="19">
        <v>18.303571428571399</v>
      </c>
      <c r="P3169" s="19">
        <v>25.8928571428571</v>
      </c>
    </row>
    <row r="3170" spans="1:16" ht="14.1" x14ac:dyDescent="0.5">
      <c r="A3170" t="s">
        <v>8042</v>
      </c>
      <c r="B3170" s="17" t="s">
        <v>8011</v>
      </c>
      <c r="C3170" t="s">
        <v>5489</v>
      </c>
      <c r="D3170" t="s">
        <v>8029</v>
      </c>
      <c r="E3170" t="s">
        <v>8030</v>
      </c>
      <c r="F3170" s="18">
        <v>115440</v>
      </c>
      <c r="G3170" s="18">
        <v>528406.15385</v>
      </c>
      <c r="H3170" s="18">
        <v>74615.384619999997</v>
      </c>
      <c r="I3170" s="18">
        <v>718461.53845999995</v>
      </c>
      <c r="J3170" s="19">
        <v>0.161</v>
      </c>
      <c r="K3170" s="19">
        <v>0.73499999999999999</v>
      </c>
      <c r="L3170" s="19">
        <v>0.104</v>
      </c>
      <c r="M3170" s="20">
        <v>49</v>
      </c>
      <c r="N3170" s="19">
        <v>99.551569506726494</v>
      </c>
      <c r="O3170" s="19">
        <v>27.3542600896861</v>
      </c>
      <c r="P3170" s="19">
        <v>6.7264573991031398</v>
      </c>
    </row>
    <row r="3171" spans="1:16" ht="14.1" x14ac:dyDescent="0.5">
      <c r="A3171" t="s">
        <v>8043</v>
      </c>
      <c r="B3171" s="17" t="s">
        <v>8044</v>
      </c>
      <c r="C3171" t="s">
        <v>8045</v>
      </c>
      <c r="D3171" t="s">
        <v>5410</v>
      </c>
      <c r="E3171" t="s">
        <v>5411</v>
      </c>
      <c r="F3171" s="18">
        <v>3.2559999999999998</v>
      </c>
      <c r="G3171" s="18">
        <v>2.3759999999999999</v>
      </c>
      <c r="H3171" s="18">
        <v>3.2559999999999998</v>
      </c>
      <c r="I3171" s="18">
        <v>8.8000000000000007</v>
      </c>
      <c r="J3171" s="19">
        <v>0.37</v>
      </c>
      <c r="K3171" s="19">
        <v>0.27</v>
      </c>
      <c r="L3171" s="19">
        <v>0.37</v>
      </c>
      <c r="M3171" s="20">
        <v>23</v>
      </c>
      <c r="N3171" s="19">
        <v>39.461883408071699</v>
      </c>
      <c r="O3171" s="19">
        <v>45.739910313901298</v>
      </c>
      <c r="P3171" s="19">
        <v>68.609865470852</v>
      </c>
    </row>
    <row r="3172" spans="1:16" ht="14.1" x14ac:dyDescent="0.5">
      <c r="A3172" t="s">
        <v>8046</v>
      </c>
      <c r="B3172" s="17" t="s">
        <v>8044</v>
      </c>
      <c r="C3172" t="s">
        <v>8045</v>
      </c>
      <c r="D3172" t="s">
        <v>5410</v>
      </c>
      <c r="E3172" t="s">
        <v>5411</v>
      </c>
      <c r="F3172" s="18">
        <v>3.0367999999999999</v>
      </c>
      <c r="G3172" s="18">
        <v>2.847</v>
      </c>
      <c r="H3172" s="18">
        <v>3.7010999999999998</v>
      </c>
      <c r="I3172" s="18">
        <v>9.49</v>
      </c>
      <c r="J3172" s="19">
        <v>0.32</v>
      </c>
      <c r="K3172" s="19">
        <v>0.3</v>
      </c>
      <c r="L3172" s="19">
        <v>0.39</v>
      </c>
      <c r="M3172" s="20">
        <v>23</v>
      </c>
      <c r="N3172" s="19">
        <v>29.596412556053799</v>
      </c>
      <c r="O3172" s="19">
        <v>55.156950672645699</v>
      </c>
      <c r="P3172" s="19">
        <v>71.748878923766796</v>
      </c>
    </row>
    <row r="3173" spans="1:16" ht="14.1" x14ac:dyDescent="0.5">
      <c r="A3173" t="s">
        <v>8047</v>
      </c>
      <c r="B3173" s="17" t="s">
        <v>8044</v>
      </c>
      <c r="C3173" t="s">
        <v>8045</v>
      </c>
      <c r="D3173" t="s">
        <v>5410</v>
      </c>
      <c r="E3173" t="s">
        <v>5411</v>
      </c>
      <c r="F3173" s="18">
        <v>4.9912999999999998</v>
      </c>
      <c r="G3173" s="18">
        <v>3.6423000000000001</v>
      </c>
      <c r="H3173" s="18">
        <v>4.9912999999999998</v>
      </c>
      <c r="I3173" s="18">
        <v>13.49</v>
      </c>
      <c r="J3173" s="19">
        <v>0.37</v>
      </c>
      <c r="K3173" s="19">
        <v>0.27</v>
      </c>
      <c r="L3173" s="19">
        <v>0.37</v>
      </c>
      <c r="M3173" s="20">
        <v>24</v>
      </c>
      <c r="N3173" s="19">
        <v>48.214285714285701</v>
      </c>
      <c r="O3173" s="19">
        <v>37.946428571428598</v>
      </c>
      <c r="P3173" s="19">
        <v>73.660714285714306</v>
      </c>
    </row>
    <row r="3174" spans="1:16" ht="14.1" x14ac:dyDescent="0.5">
      <c r="A3174" t="s">
        <v>8048</v>
      </c>
      <c r="B3174" s="17" t="s">
        <v>8049</v>
      </c>
      <c r="C3174" t="s">
        <v>8045</v>
      </c>
      <c r="D3174" t="s">
        <v>5550</v>
      </c>
      <c r="E3174" t="s">
        <v>5551</v>
      </c>
      <c r="F3174" s="18">
        <v>0.33835999999999999</v>
      </c>
      <c r="G3174" s="18">
        <v>0.15581999999999999</v>
      </c>
      <c r="H3174" s="18">
        <v>0.12762000000000001</v>
      </c>
      <c r="I3174" s="18">
        <v>0.62180000000000002</v>
      </c>
      <c r="J3174" s="19">
        <v>0.54400000000000004</v>
      </c>
      <c r="K3174" s="19">
        <v>0.251</v>
      </c>
      <c r="L3174" s="19">
        <v>0.20499999999999999</v>
      </c>
      <c r="M3174" s="20">
        <v>12</v>
      </c>
      <c r="N3174" s="19">
        <v>75.446428571428598</v>
      </c>
      <c r="O3174" s="19">
        <v>74.107142857142904</v>
      </c>
      <c r="P3174" s="19">
        <v>13.839285714285699</v>
      </c>
    </row>
    <row r="3175" spans="1:16" ht="14.1" x14ac:dyDescent="0.5">
      <c r="A3175" t="s">
        <v>8050</v>
      </c>
      <c r="B3175" s="17" t="s">
        <v>8049</v>
      </c>
      <c r="C3175" t="s">
        <v>8045</v>
      </c>
      <c r="D3175" t="s">
        <v>5550</v>
      </c>
      <c r="E3175" t="s">
        <v>5551</v>
      </c>
      <c r="F3175" s="18">
        <v>0.41149999999999998</v>
      </c>
      <c r="G3175" s="18">
        <v>0.24393999999999999</v>
      </c>
      <c r="H3175" s="18">
        <v>0.36437000000000003</v>
      </c>
      <c r="I3175" s="18">
        <v>1.0198</v>
      </c>
      <c r="J3175" s="19">
        <v>0.40400000000000003</v>
      </c>
      <c r="K3175" s="19">
        <v>0.23899999999999999</v>
      </c>
      <c r="L3175" s="19">
        <v>0.35699999999999998</v>
      </c>
      <c r="M3175" s="20">
        <v>14</v>
      </c>
      <c r="N3175" s="19">
        <v>27.3542600896861</v>
      </c>
      <c r="O3175" s="19">
        <v>57.399103139013498</v>
      </c>
      <c r="P3175" s="19">
        <v>65.919282511210795</v>
      </c>
    </row>
    <row r="3176" spans="1:16" ht="14.1" x14ac:dyDescent="0.5">
      <c r="A3176" t="s">
        <v>8051</v>
      </c>
      <c r="B3176" s="17" t="s">
        <v>8049</v>
      </c>
      <c r="C3176" t="s">
        <v>8045</v>
      </c>
      <c r="D3176" t="s">
        <v>5550</v>
      </c>
      <c r="E3176" t="s">
        <v>5551</v>
      </c>
      <c r="F3176" s="18">
        <v>0.64729999999999999</v>
      </c>
      <c r="G3176" s="18">
        <v>0.36062</v>
      </c>
      <c r="H3176" s="18">
        <v>0.49048000000000003</v>
      </c>
      <c r="I3176" s="18">
        <v>1.4984</v>
      </c>
      <c r="J3176" s="19">
        <v>0.432</v>
      </c>
      <c r="K3176" s="19">
        <v>0.24099999999999999</v>
      </c>
      <c r="L3176" s="19">
        <v>0.32700000000000001</v>
      </c>
      <c r="M3176" s="20">
        <v>15</v>
      </c>
      <c r="N3176" s="19">
        <v>31.696428571428601</v>
      </c>
      <c r="O3176" s="19">
        <v>58.035714285714299</v>
      </c>
      <c r="P3176" s="19">
        <v>57.142857142857103</v>
      </c>
    </row>
    <row r="3177" spans="1:16" ht="14.1" x14ac:dyDescent="0.5">
      <c r="A3177" t="s">
        <v>8052</v>
      </c>
      <c r="B3177" s="17" t="s">
        <v>8049</v>
      </c>
      <c r="C3177" t="s">
        <v>8045</v>
      </c>
      <c r="D3177" t="s">
        <v>5550</v>
      </c>
      <c r="E3177" t="s">
        <v>5551</v>
      </c>
      <c r="F3177" s="18">
        <v>1.04887</v>
      </c>
      <c r="G3177" s="18">
        <v>0.35092000000000001</v>
      </c>
      <c r="H3177" s="18">
        <v>0.52161000000000002</v>
      </c>
      <c r="I3177" s="18">
        <v>1.9214</v>
      </c>
      <c r="J3177" s="19">
        <v>0.54600000000000004</v>
      </c>
      <c r="K3177" s="19">
        <v>0.183</v>
      </c>
      <c r="L3177" s="19">
        <v>0.27100000000000002</v>
      </c>
      <c r="M3177" s="20">
        <v>17</v>
      </c>
      <c r="N3177" s="19">
        <v>73.991031390134495</v>
      </c>
      <c r="O3177" s="19">
        <v>30.044843049327401</v>
      </c>
      <c r="P3177" s="19">
        <v>40.358744394618803</v>
      </c>
    </row>
    <row r="3178" spans="1:16" ht="14.1" x14ac:dyDescent="0.5">
      <c r="A3178" t="s">
        <v>8053</v>
      </c>
      <c r="B3178" s="17" t="s">
        <v>8054</v>
      </c>
      <c r="C3178" t="s">
        <v>8045</v>
      </c>
      <c r="D3178" t="s">
        <v>5384</v>
      </c>
      <c r="E3178" t="s">
        <v>5385</v>
      </c>
      <c r="F3178" s="18">
        <v>18.992349999999998</v>
      </c>
      <c r="G3178" s="18">
        <v>37.002450000000003</v>
      </c>
      <c r="H3178" s="18">
        <v>13.7531</v>
      </c>
      <c r="I3178" s="18">
        <v>69.747900000000001</v>
      </c>
      <c r="J3178" s="19">
        <v>0.27200000000000002</v>
      </c>
      <c r="K3178" s="19">
        <v>0.53100000000000003</v>
      </c>
      <c r="L3178" s="19">
        <v>0.19700000000000001</v>
      </c>
      <c r="M3178" s="20">
        <v>29</v>
      </c>
      <c r="N3178" s="19">
        <v>38.116591928251097</v>
      </c>
      <c r="O3178" s="19">
        <v>91.031390134529104</v>
      </c>
      <c r="P3178" s="19">
        <v>17.4887892376682</v>
      </c>
    </row>
    <row r="3179" spans="1:16" ht="14.1" x14ac:dyDescent="0.5">
      <c r="A3179" t="s">
        <v>8055</v>
      </c>
      <c r="B3179" s="17" t="s">
        <v>8054</v>
      </c>
      <c r="C3179" t="s">
        <v>8045</v>
      </c>
      <c r="D3179" t="s">
        <v>5384</v>
      </c>
      <c r="E3179" t="s">
        <v>5385</v>
      </c>
      <c r="F3179" s="18">
        <v>28.397849999999998</v>
      </c>
      <c r="G3179" s="18">
        <v>53.071359999999999</v>
      </c>
      <c r="H3179" s="18">
        <v>17.69049</v>
      </c>
      <c r="I3179" s="18">
        <v>99.159700000000001</v>
      </c>
      <c r="J3179" s="19">
        <v>0.28599999999999998</v>
      </c>
      <c r="K3179" s="19">
        <v>0.53500000000000003</v>
      </c>
      <c r="L3179" s="19">
        <v>0.17799999999999999</v>
      </c>
      <c r="M3179" s="20">
        <v>29</v>
      </c>
      <c r="N3179" s="19">
        <v>44.843049327354301</v>
      </c>
      <c r="O3179" s="19">
        <v>91.479820627802695</v>
      </c>
      <c r="P3179" s="19">
        <v>13.004484304932699</v>
      </c>
    </row>
    <row r="3180" spans="1:16" ht="14.1" x14ac:dyDescent="0.5">
      <c r="A3180" t="s">
        <v>8056</v>
      </c>
      <c r="B3180" s="17" t="s">
        <v>8054</v>
      </c>
      <c r="C3180" t="s">
        <v>8045</v>
      </c>
      <c r="D3180" t="s">
        <v>5384</v>
      </c>
      <c r="E3180" t="s">
        <v>5385</v>
      </c>
      <c r="F3180" s="18">
        <v>50.98028</v>
      </c>
      <c r="G3180" s="18">
        <v>73.957369999999997</v>
      </c>
      <c r="H3180" s="18">
        <v>28.003340000000001</v>
      </c>
      <c r="I3180" s="18">
        <v>152.941</v>
      </c>
      <c r="J3180" s="19">
        <v>0.33300000000000002</v>
      </c>
      <c r="K3180" s="19">
        <v>0.48399999999999999</v>
      </c>
      <c r="L3180" s="19">
        <v>0.183</v>
      </c>
      <c r="M3180" s="20">
        <v>30</v>
      </c>
      <c r="N3180" s="19">
        <v>77.232142857142904</v>
      </c>
      <c r="O3180" s="19">
        <v>50</v>
      </c>
      <c r="P3180" s="19">
        <v>23.660714285714299</v>
      </c>
    </row>
    <row r="3181" spans="1:16" ht="14.1" x14ac:dyDescent="0.5">
      <c r="A3181" t="s">
        <v>8057</v>
      </c>
      <c r="B3181" s="17" t="s">
        <v>8054</v>
      </c>
      <c r="C3181" t="s">
        <v>8045</v>
      </c>
      <c r="D3181" t="s">
        <v>5384</v>
      </c>
      <c r="E3181" t="s">
        <v>5385</v>
      </c>
      <c r="F3181" s="18">
        <v>52.834679999999999</v>
      </c>
      <c r="G3181" s="18">
        <v>112.27369</v>
      </c>
      <c r="H3181" s="18">
        <v>69.34563</v>
      </c>
      <c r="I3181" s="18">
        <v>234.45400000000001</v>
      </c>
      <c r="J3181" s="19">
        <v>0.22500000000000001</v>
      </c>
      <c r="K3181" s="19">
        <v>0.47899999999999998</v>
      </c>
      <c r="L3181" s="19">
        <v>0.29599999999999999</v>
      </c>
      <c r="M3181" s="20">
        <v>30</v>
      </c>
      <c r="N3181" s="19">
        <v>51.785714285714299</v>
      </c>
      <c r="O3181" s="19">
        <v>46.875</v>
      </c>
      <c r="P3181" s="19">
        <v>53.571428571428598</v>
      </c>
    </row>
    <row r="3182" spans="1:16" ht="14.1" x14ac:dyDescent="0.5">
      <c r="A3182" t="s">
        <v>8058</v>
      </c>
      <c r="B3182" s="17" t="s">
        <v>8054</v>
      </c>
      <c r="C3182" t="s">
        <v>8045</v>
      </c>
      <c r="D3182" t="s">
        <v>5384</v>
      </c>
      <c r="E3182" t="s">
        <v>5385</v>
      </c>
      <c r="F3182" s="18">
        <v>76.932149999999993</v>
      </c>
      <c r="G3182" s="18">
        <v>123.09159</v>
      </c>
      <c r="H3182" s="18">
        <v>52.077260000000003</v>
      </c>
      <c r="I3182" s="18">
        <v>252.101</v>
      </c>
      <c r="J3182" s="19">
        <v>0.30499999999999999</v>
      </c>
      <c r="K3182" s="19">
        <v>0.48799999999999999</v>
      </c>
      <c r="L3182" s="19">
        <v>0.20699999999999999</v>
      </c>
      <c r="M3182" s="20">
        <v>30</v>
      </c>
      <c r="N3182" s="19">
        <v>70.982142857142904</v>
      </c>
      <c r="O3182" s="19">
        <v>52.232142857142897</v>
      </c>
      <c r="P3182" s="19">
        <v>30.3571428571429</v>
      </c>
    </row>
    <row r="3183" spans="1:16" ht="14.1" x14ac:dyDescent="0.5">
      <c r="A3183" t="s">
        <v>8059</v>
      </c>
      <c r="B3183" s="17" t="s">
        <v>8054</v>
      </c>
      <c r="C3183" t="s">
        <v>8045</v>
      </c>
      <c r="D3183" t="s">
        <v>7356</v>
      </c>
      <c r="E3183" t="s">
        <v>7357</v>
      </c>
      <c r="F3183" s="18">
        <v>922.96295999999995</v>
      </c>
      <c r="G3183" s="18">
        <v>15929.629629999999</v>
      </c>
      <c r="H3183" s="18">
        <v>4934.4444400000002</v>
      </c>
      <c r="I3183" s="18">
        <v>21787.037039999999</v>
      </c>
      <c r="J3183" s="19">
        <v>4.24E-2</v>
      </c>
      <c r="K3183" s="19">
        <v>0.73119999999999996</v>
      </c>
      <c r="L3183" s="19">
        <v>0.22650000000000001</v>
      </c>
      <c r="M3183" s="20">
        <v>35</v>
      </c>
      <c r="N3183" s="19">
        <v>25.5605381165919</v>
      </c>
      <c r="O3183" s="19">
        <v>62.331838565022402</v>
      </c>
      <c r="P3183" s="19">
        <v>62.780269058296</v>
      </c>
    </row>
    <row r="3184" spans="1:16" ht="14.1" x14ac:dyDescent="0.5">
      <c r="A3184" t="s">
        <v>8060</v>
      </c>
      <c r="B3184" s="17" t="s">
        <v>8054</v>
      </c>
      <c r="C3184" t="s">
        <v>8045</v>
      </c>
      <c r="D3184" t="s">
        <v>7356</v>
      </c>
      <c r="E3184" t="s">
        <v>7357</v>
      </c>
      <c r="F3184" s="18">
        <v>1439.3333299999999</v>
      </c>
      <c r="G3184" s="18">
        <v>16289.333329999999</v>
      </c>
      <c r="H3184" s="18">
        <v>5048.6666699999996</v>
      </c>
      <c r="I3184" s="18">
        <v>22777.333330000001</v>
      </c>
      <c r="J3184" s="19">
        <v>6.3200000000000006E-2</v>
      </c>
      <c r="K3184" s="19">
        <v>0.71519999999999995</v>
      </c>
      <c r="L3184" s="19">
        <v>0.22170000000000001</v>
      </c>
      <c r="M3184" s="20">
        <v>35</v>
      </c>
      <c r="N3184" s="19">
        <v>45.291479820627799</v>
      </c>
      <c r="O3184" s="19">
        <v>56.9506726457399</v>
      </c>
      <c r="P3184" s="19">
        <v>60.089686098654703</v>
      </c>
    </row>
    <row r="3185" spans="1:16" ht="14.1" x14ac:dyDescent="0.5">
      <c r="A3185" t="s">
        <v>3233</v>
      </c>
      <c r="B3185" s="17" t="s">
        <v>3234</v>
      </c>
      <c r="C3185" t="s">
        <v>2430</v>
      </c>
      <c r="D3185" t="s">
        <v>3215</v>
      </c>
      <c r="E3185" t="s">
        <v>3216</v>
      </c>
      <c r="F3185" s="18">
        <v>1.7298</v>
      </c>
      <c r="G3185" s="18">
        <v>1.9641599999999999</v>
      </c>
      <c r="H3185" s="18">
        <v>1.88883</v>
      </c>
      <c r="I3185" s="18">
        <v>5.58</v>
      </c>
      <c r="J3185" s="19">
        <v>0.31</v>
      </c>
      <c r="K3185" s="19">
        <v>0.35199999999999998</v>
      </c>
      <c r="L3185" s="19">
        <v>0.33900000000000002</v>
      </c>
      <c r="M3185" s="20">
        <v>21</v>
      </c>
      <c r="N3185" s="19">
        <v>23.660714285714299</v>
      </c>
      <c r="O3185" s="19">
        <v>70.089285714285694</v>
      </c>
      <c r="P3185" s="19">
        <v>61.160714285714299</v>
      </c>
    </row>
    <row r="3186" spans="1:16" ht="14.1" x14ac:dyDescent="0.5">
      <c r="A3186" t="s">
        <v>3235</v>
      </c>
      <c r="B3186" s="17" t="s">
        <v>3234</v>
      </c>
      <c r="C3186" t="s">
        <v>2430</v>
      </c>
      <c r="D3186" t="s">
        <v>3215</v>
      </c>
      <c r="E3186" t="s">
        <v>3216</v>
      </c>
      <c r="F3186" s="18">
        <v>2.1516000000000002</v>
      </c>
      <c r="G3186" s="18">
        <v>2.3496000000000001</v>
      </c>
      <c r="H3186" s="18">
        <v>2.1021000000000001</v>
      </c>
      <c r="I3186" s="18">
        <v>6.6</v>
      </c>
      <c r="J3186" s="19">
        <v>0.32600000000000001</v>
      </c>
      <c r="K3186" s="19">
        <v>0.35599999999999998</v>
      </c>
      <c r="L3186" s="19">
        <v>0.31900000000000001</v>
      </c>
      <c r="M3186" s="20">
        <v>21</v>
      </c>
      <c r="N3186" s="19">
        <v>29.910714285714299</v>
      </c>
      <c r="O3186" s="19">
        <v>70.535714285714306</v>
      </c>
      <c r="P3186" s="19">
        <v>55.803571428571402</v>
      </c>
    </row>
    <row r="3187" spans="1:16" ht="14.1" x14ac:dyDescent="0.5">
      <c r="A3187" t="s">
        <v>3236</v>
      </c>
      <c r="B3187" s="17" t="s">
        <v>3237</v>
      </c>
      <c r="C3187" t="s">
        <v>2430</v>
      </c>
      <c r="D3187" t="s">
        <v>2720</v>
      </c>
      <c r="E3187" t="s">
        <v>2721</v>
      </c>
      <c r="F3187" s="18">
        <v>9.9500000000000005E-3</v>
      </c>
      <c r="G3187" s="18">
        <v>3.9399999999999999E-3</v>
      </c>
      <c r="H3187" s="18">
        <v>1.021E-2</v>
      </c>
      <c r="I3187" s="18">
        <v>2.41E-2</v>
      </c>
      <c r="J3187" s="19">
        <v>0.41299999999999998</v>
      </c>
      <c r="K3187" s="19">
        <v>0.16300000000000001</v>
      </c>
      <c r="L3187" s="19">
        <v>0.42399999999999999</v>
      </c>
      <c r="M3187" s="20">
        <v>3</v>
      </c>
      <c r="N3187" s="19">
        <v>18.75</v>
      </c>
      <c r="O3187" s="19">
        <v>46.875</v>
      </c>
      <c r="P3187" s="19">
        <v>87.053571428571402</v>
      </c>
    </row>
    <row r="3188" spans="1:16" ht="14.1" x14ac:dyDescent="0.5">
      <c r="A3188" t="s">
        <v>3238</v>
      </c>
      <c r="B3188" s="17" t="s">
        <v>3237</v>
      </c>
      <c r="C3188" t="s">
        <v>2430</v>
      </c>
      <c r="D3188" t="s">
        <v>2724</v>
      </c>
      <c r="E3188" t="s">
        <v>2725</v>
      </c>
      <c r="F3188" s="18">
        <v>2.2880000000000001E-2</v>
      </c>
      <c r="G3188" s="18">
        <v>1.1089999999999999E-2</v>
      </c>
      <c r="H3188" s="18">
        <v>1.11E-2</v>
      </c>
      <c r="I3188" s="18">
        <v>4.5060000000000003E-2</v>
      </c>
      <c r="J3188" s="19">
        <v>0.51659999999999995</v>
      </c>
      <c r="K3188" s="19">
        <v>0.24410000000000001</v>
      </c>
      <c r="L3188" s="19">
        <v>0.23930000000000001</v>
      </c>
      <c r="M3188" s="20">
        <v>4</v>
      </c>
      <c r="N3188" s="19">
        <v>53.363228699551598</v>
      </c>
      <c r="O3188" s="19">
        <v>79.820627802690595</v>
      </c>
      <c r="P3188" s="19">
        <v>22.869955156950699</v>
      </c>
    </row>
    <row r="3189" spans="1:16" ht="14.1" x14ac:dyDescent="0.5">
      <c r="A3189" t="s">
        <v>3239</v>
      </c>
      <c r="B3189" s="17" t="s">
        <v>3237</v>
      </c>
      <c r="C3189" t="s">
        <v>2430</v>
      </c>
      <c r="D3189" t="s">
        <v>2720</v>
      </c>
      <c r="E3189" t="s">
        <v>2721</v>
      </c>
      <c r="F3189" s="18">
        <v>2.6380000000000001E-2</v>
      </c>
      <c r="G3189" s="18">
        <v>9.7999999999999997E-3</v>
      </c>
      <c r="H3189" s="18">
        <v>8.9999999999999993E-3</v>
      </c>
      <c r="I3189" s="18">
        <v>4.5179999999999998E-2</v>
      </c>
      <c r="J3189" s="19">
        <v>0.58399999999999996</v>
      </c>
      <c r="K3189" s="19">
        <v>0.217</v>
      </c>
      <c r="L3189" s="19">
        <v>0.19900000000000001</v>
      </c>
      <c r="M3189" s="20">
        <v>4</v>
      </c>
      <c r="N3189" s="19">
        <v>71.748878923766796</v>
      </c>
      <c r="O3189" s="19">
        <v>73.991031390134495</v>
      </c>
      <c r="P3189" s="19">
        <v>14.7982062780269</v>
      </c>
    </row>
    <row r="3190" spans="1:16" ht="14.1" x14ac:dyDescent="0.5">
      <c r="A3190" t="s">
        <v>3240</v>
      </c>
      <c r="B3190" s="17" t="s">
        <v>3237</v>
      </c>
      <c r="C3190" t="s">
        <v>2430</v>
      </c>
      <c r="D3190" t="s">
        <v>2724</v>
      </c>
      <c r="E3190" t="s">
        <v>2725</v>
      </c>
      <c r="F3190" s="18">
        <v>0.33643000000000001</v>
      </c>
      <c r="G3190" s="18">
        <v>0.28066000000000002</v>
      </c>
      <c r="H3190" s="18">
        <v>0.17613000000000001</v>
      </c>
      <c r="I3190" s="18">
        <v>0.79320999999999997</v>
      </c>
      <c r="J3190" s="19">
        <v>0.42430000000000001</v>
      </c>
      <c r="K3190" s="19">
        <v>0.35510000000000003</v>
      </c>
      <c r="L3190" s="19">
        <v>0.22059999999999999</v>
      </c>
      <c r="M3190" s="20">
        <v>13</v>
      </c>
      <c r="N3190" s="19">
        <v>27.3542600896861</v>
      </c>
      <c r="O3190" s="19">
        <v>97.309417040358795</v>
      </c>
      <c r="P3190" s="19">
        <v>26.008968609865502</v>
      </c>
    </row>
    <row r="3191" spans="1:16" ht="14.1" x14ac:dyDescent="0.5">
      <c r="A3191" t="s">
        <v>3241</v>
      </c>
      <c r="B3191" s="17" t="s">
        <v>3237</v>
      </c>
      <c r="C3191" t="s">
        <v>2430</v>
      </c>
      <c r="D3191" t="s">
        <v>2761</v>
      </c>
      <c r="E3191" t="s">
        <v>2762</v>
      </c>
      <c r="F3191" s="18">
        <v>0.24121999999999999</v>
      </c>
      <c r="G3191" s="18">
        <v>0.21325</v>
      </c>
      <c r="H3191" s="18">
        <v>0.74078999999999995</v>
      </c>
      <c r="I3191" s="18">
        <v>1.19526</v>
      </c>
      <c r="J3191" s="19">
        <v>0.20200000000000001</v>
      </c>
      <c r="K3191" s="19">
        <v>0.17799999999999999</v>
      </c>
      <c r="L3191" s="19">
        <v>0.62</v>
      </c>
      <c r="M3191" s="20">
        <v>14</v>
      </c>
      <c r="N3191" s="19">
        <v>2.6905829596412598</v>
      </c>
      <c r="O3191" s="19">
        <v>35.426008968609899</v>
      </c>
      <c r="P3191" s="19">
        <v>95.964125560538093</v>
      </c>
    </row>
    <row r="3192" spans="1:16" ht="14.1" x14ac:dyDescent="0.5">
      <c r="A3192" t="s">
        <v>3242</v>
      </c>
      <c r="B3192" s="17" t="s">
        <v>3237</v>
      </c>
      <c r="C3192" t="s">
        <v>2430</v>
      </c>
      <c r="D3192" t="s">
        <v>2761</v>
      </c>
      <c r="E3192" t="s">
        <v>2762</v>
      </c>
      <c r="F3192" s="18">
        <v>1.6842999999999999</v>
      </c>
      <c r="G3192" s="18">
        <v>1.12825</v>
      </c>
      <c r="H3192" s="18">
        <v>2.1617799999999998</v>
      </c>
      <c r="I3192" s="18">
        <v>4.9743300000000001</v>
      </c>
      <c r="J3192" s="19">
        <v>0.33900000000000002</v>
      </c>
      <c r="K3192" s="19">
        <v>0.22700000000000001</v>
      </c>
      <c r="L3192" s="19">
        <v>0.435</v>
      </c>
      <c r="M3192" s="20">
        <v>20</v>
      </c>
      <c r="N3192" s="19">
        <v>34.529147982062803</v>
      </c>
      <c r="O3192" s="19">
        <v>40.807174887892401</v>
      </c>
      <c r="P3192" s="19">
        <v>77.130044843049305</v>
      </c>
    </row>
    <row r="3193" spans="1:16" ht="14.1" x14ac:dyDescent="0.5">
      <c r="A3193" t="s">
        <v>3243</v>
      </c>
      <c r="B3193" s="17" t="s">
        <v>3244</v>
      </c>
      <c r="C3193" t="s">
        <v>2430</v>
      </c>
      <c r="D3193" t="s">
        <v>2706</v>
      </c>
      <c r="E3193" t="s">
        <v>2707</v>
      </c>
      <c r="F3193" s="18">
        <v>0.12828999999999999</v>
      </c>
      <c r="G3193" s="18">
        <v>3.9710000000000002E-2</v>
      </c>
      <c r="H3193" s="18">
        <v>0.11771</v>
      </c>
      <c r="I3193" s="18">
        <v>0.28571000000000002</v>
      </c>
      <c r="J3193" s="19">
        <v>0.44900000000000001</v>
      </c>
      <c r="K3193" s="19">
        <v>0.13900000000000001</v>
      </c>
      <c r="L3193" s="19">
        <v>0.41199999999999998</v>
      </c>
      <c r="M3193" s="20">
        <v>9</v>
      </c>
      <c r="N3193" s="19">
        <v>35.267857142857103</v>
      </c>
      <c r="O3193" s="19">
        <v>26.785714285714299</v>
      </c>
      <c r="P3193" s="19">
        <v>80.357142857142904</v>
      </c>
    </row>
    <row r="3194" spans="1:16" ht="14.1" x14ac:dyDescent="0.5">
      <c r="A3194" t="s">
        <v>3245</v>
      </c>
      <c r="B3194" s="17" t="s">
        <v>3244</v>
      </c>
      <c r="C3194" t="s">
        <v>2430</v>
      </c>
      <c r="D3194" t="s">
        <v>2706</v>
      </c>
      <c r="E3194" t="s">
        <v>2707</v>
      </c>
      <c r="F3194" s="18">
        <v>0.30925999999999998</v>
      </c>
      <c r="G3194" s="18">
        <v>9.9940000000000001E-2</v>
      </c>
      <c r="H3194" s="18">
        <v>0.22</v>
      </c>
      <c r="I3194" s="18">
        <v>0.62856999999999996</v>
      </c>
      <c r="J3194" s="19">
        <v>0.49199999999999999</v>
      </c>
      <c r="K3194" s="19">
        <v>0.159</v>
      </c>
      <c r="L3194" s="19">
        <v>0.35</v>
      </c>
      <c r="M3194" s="20">
        <v>12</v>
      </c>
      <c r="N3194" s="19">
        <v>56.696428571428598</v>
      </c>
      <c r="O3194" s="19">
        <v>35.714285714285701</v>
      </c>
      <c r="P3194" s="19">
        <v>62.5</v>
      </c>
    </row>
    <row r="3195" spans="1:16" ht="14.1" x14ac:dyDescent="0.5">
      <c r="A3195" t="s">
        <v>3246</v>
      </c>
      <c r="B3195" s="17" t="s">
        <v>3244</v>
      </c>
      <c r="C3195" t="s">
        <v>2430</v>
      </c>
      <c r="D3195" t="s">
        <v>2706</v>
      </c>
      <c r="E3195" t="s">
        <v>2707</v>
      </c>
      <c r="F3195" s="18">
        <v>0.308</v>
      </c>
      <c r="G3195" s="18">
        <v>0.10933</v>
      </c>
      <c r="H3195" s="18">
        <v>0.24933</v>
      </c>
      <c r="I3195" s="18">
        <v>0.66666999999999998</v>
      </c>
      <c r="J3195" s="19">
        <v>0.46200000000000002</v>
      </c>
      <c r="K3195" s="19">
        <v>0.16400000000000001</v>
      </c>
      <c r="L3195" s="19">
        <v>0.374</v>
      </c>
      <c r="M3195" s="20">
        <v>12</v>
      </c>
      <c r="N3195" s="19">
        <v>43.303571428571402</v>
      </c>
      <c r="O3195" s="19">
        <v>37.5</v>
      </c>
      <c r="P3195" s="19">
        <v>69.196428571428598</v>
      </c>
    </row>
    <row r="3196" spans="1:16" ht="14.1" x14ac:dyDescent="0.5">
      <c r="A3196" t="s">
        <v>3247</v>
      </c>
      <c r="B3196" s="17" t="s">
        <v>3248</v>
      </c>
      <c r="C3196" t="s">
        <v>2430</v>
      </c>
      <c r="D3196" t="s">
        <v>2720</v>
      </c>
      <c r="E3196" t="s">
        <v>2721</v>
      </c>
      <c r="F3196" s="18">
        <v>9.5700000000000004E-3</v>
      </c>
      <c r="G3196" s="18">
        <v>4.47E-3</v>
      </c>
      <c r="H3196" s="18">
        <v>8.9099999999999995E-3</v>
      </c>
      <c r="I3196" s="18">
        <v>2.2950000000000002E-2</v>
      </c>
      <c r="J3196" s="19">
        <v>0.41699999999999998</v>
      </c>
      <c r="K3196" s="19">
        <v>0.19500000000000001</v>
      </c>
      <c r="L3196" s="19">
        <v>0.38800000000000001</v>
      </c>
      <c r="M3196" s="20">
        <v>3</v>
      </c>
      <c r="N3196" s="19">
        <v>19.6428571428571</v>
      </c>
      <c r="O3196" s="19">
        <v>62.5</v>
      </c>
      <c r="P3196" s="19">
        <v>76.785714285714306</v>
      </c>
    </row>
    <row r="3197" spans="1:16" ht="14.1" x14ac:dyDescent="0.5">
      <c r="A3197" t="s">
        <v>3249</v>
      </c>
      <c r="B3197" s="17" t="s">
        <v>3248</v>
      </c>
      <c r="C3197" t="s">
        <v>2430</v>
      </c>
      <c r="D3197" t="s">
        <v>2720</v>
      </c>
      <c r="E3197" t="s">
        <v>2721</v>
      </c>
      <c r="F3197" s="18">
        <v>3.1300000000000001E-2</v>
      </c>
      <c r="G3197" s="18">
        <v>1.268E-2</v>
      </c>
      <c r="H3197" s="18">
        <v>9.3299999999999998E-3</v>
      </c>
      <c r="I3197" s="18">
        <v>5.3310000000000003E-2</v>
      </c>
      <c r="J3197" s="19">
        <v>0.58699999999999997</v>
      </c>
      <c r="K3197" s="19">
        <v>0.23799999999999999</v>
      </c>
      <c r="L3197" s="19">
        <v>0.17499999999999999</v>
      </c>
      <c r="M3197" s="20">
        <v>4</v>
      </c>
      <c r="N3197" s="19">
        <v>73.542600896861003</v>
      </c>
      <c r="O3197" s="19">
        <v>78.923766816143498</v>
      </c>
      <c r="P3197" s="19">
        <v>9.8654708520179408</v>
      </c>
    </row>
    <row r="3198" spans="1:16" ht="14.1" x14ac:dyDescent="0.5">
      <c r="A3198" t="s">
        <v>3250</v>
      </c>
      <c r="B3198" s="17" t="s">
        <v>3251</v>
      </c>
      <c r="C3198" t="s">
        <v>2430</v>
      </c>
      <c r="D3198" t="s">
        <v>2942</v>
      </c>
      <c r="E3198" t="s">
        <v>2943</v>
      </c>
      <c r="F3198" s="18">
        <v>1.6E-2</v>
      </c>
      <c r="G3198" s="18">
        <v>6.0000000000000001E-3</v>
      </c>
      <c r="H3198" s="18">
        <v>9.1999999999999998E-3</v>
      </c>
      <c r="I3198" s="18">
        <v>3.1199999999999999E-2</v>
      </c>
      <c r="J3198" s="19">
        <v>0.504</v>
      </c>
      <c r="K3198" s="19">
        <v>0.2</v>
      </c>
      <c r="L3198" s="19">
        <v>0.29599999999999999</v>
      </c>
      <c r="M3198" s="20">
        <v>3</v>
      </c>
      <c r="N3198" s="19">
        <v>50.892857142857103</v>
      </c>
      <c r="O3198" s="19">
        <v>63.839285714285701</v>
      </c>
      <c r="P3198" s="19">
        <v>42.857142857142897</v>
      </c>
    </row>
    <row r="3199" spans="1:16" ht="14.1" x14ac:dyDescent="0.5">
      <c r="A3199" t="s">
        <v>3252</v>
      </c>
      <c r="B3199" s="17" t="s">
        <v>3251</v>
      </c>
      <c r="C3199" t="s">
        <v>2430</v>
      </c>
      <c r="D3199" t="s">
        <v>2942</v>
      </c>
      <c r="E3199" t="s">
        <v>2943</v>
      </c>
      <c r="F3199" s="18">
        <v>1.6500000000000001E-2</v>
      </c>
      <c r="G3199" s="18">
        <v>8.6E-3</v>
      </c>
      <c r="H3199" s="18">
        <v>1.37E-2</v>
      </c>
      <c r="I3199" s="18">
        <v>3.8800000000000001E-2</v>
      </c>
      <c r="J3199" s="19">
        <v>0.42599999999999999</v>
      </c>
      <c r="K3199" s="19">
        <v>0.223</v>
      </c>
      <c r="L3199" s="19">
        <v>0.35099999999999998</v>
      </c>
      <c r="M3199" s="20">
        <v>4</v>
      </c>
      <c r="N3199" s="19">
        <v>17.040358744394599</v>
      </c>
      <c r="O3199" s="19">
        <v>75.784753363228702</v>
      </c>
      <c r="P3199" s="19">
        <v>68.609865470852</v>
      </c>
    </row>
    <row r="3200" spans="1:16" ht="14.1" x14ac:dyDescent="0.5">
      <c r="A3200" t="s">
        <v>3253</v>
      </c>
      <c r="B3200" s="17" t="s">
        <v>3251</v>
      </c>
      <c r="C3200" t="s">
        <v>2430</v>
      </c>
      <c r="D3200" t="s">
        <v>2712</v>
      </c>
      <c r="E3200" t="s">
        <v>2713</v>
      </c>
      <c r="F3200" s="18">
        <v>2.264E-2</v>
      </c>
      <c r="G3200" s="18">
        <v>9.4299999999999991E-3</v>
      </c>
      <c r="H3200" s="18">
        <v>1.7139999999999999E-2</v>
      </c>
      <c r="I3200" s="18">
        <v>4.9209999999999997E-2</v>
      </c>
      <c r="J3200" s="19">
        <v>0.46660000000000001</v>
      </c>
      <c r="K3200" s="19">
        <v>0.19620000000000001</v>
      </c>
      <c r="L3200" s="19">
        <v>0.3372</v>
      </c>
      <c r="M3200" s="20">
        <v>4</v>
      </c>
      <c r="N3200" s="19">
        <v>31.390134529148</v>
      </c>
      <c r="O3200" s="19">
        <v>68.609865470852</v>
      </c>
      <c r="P3200" s="19">
        <v>61.434977578475298</v>
      </c>
    </row>
    <row r="3201" spans="1:16" ht="14.1" x14ac:dyDescent="0.5">
      <c r="A3201" t="s">
        <v>3254</v>
      </c>
      <c r="B3201" s="17" t="s">
        <v>3251</v>
      </c>
      <c r="C3201" t="s">
        <v>2430</v>
      </c>
      <c r="D3201" t="s">
        <v>2942</v>
      </c>
      <c r="E3201" t="s">
        <v>2943</v>
      </c>
      <c r="F3201" s="18">
        <v>2.98E-2</v>
      </c>
      <c r="G3201" s="18">
        <v>1.9099999999999999E-2</v>
      </c>
      <c r="H3201" s="18">
        <v>1.2500000000000001E-2</v>
      </c>
      <c r="I3201" s="18">
        <v>6.1400000000000003E-2</v>
      </c>
      <c r="J3201" s="19">
        <v>0.48530000000000001</v>
      </c>
      <c r="K3201" s="19">
        <v>0.31109999999999999</v>
      </c>
      <c r="L3201" s="19">
        <v>0.2036</v>
      </c>
      <c r="M3201" s="20">
        <v>5</v>
      </c>
      <c r="N3201" s="19">
        <v>43.946188340807197</v>
      </c>
      <c r="O3201" s="19">
        <v>95.067264573990997</v>
      </c>
      <c r="P3201" s="19">
        <v>14.349775784753399</v>
      </c>
    </row>
    <row r="3202" spans="1:16" ht="14.1" x14ac:dyDescent="0.5">
      <c r="A3202" t="s">
        <v>3255</v>
      </c>
      <c r="B3202" s="17" t="s">
        <v>3251</v>
      </c>
      <c r="C3202" t="s">
        <v>2430</v>
      </c>
      <c r="D3202" t="s">
        <v>2942</v>
      </c>
      <c r="E3202" t="s">
        <v>2943</v>
      </c>
      <c r="F3202" s="18">
        <v>1.7299999999999999E-2</v>
      </c>
      <c r="G3202" s="18">
        <v>7.6E-3</v>
      </c>
      <c r="H3202" s="18">
        <v>4.0500000000000001E-2</v>
      </c>
      <c r="I3202" s="18">
        <v>6.5500000000000003E-2</v>
      </c>
      <c r="J3202" s="19">
        <v>0.28499999999999998</v>
      </c>
      <c r="K3202" s="19">
        <v>0.126</v>
      </c>
      <c r="L3202" s="19">
        <v>0.58899999999999997</v>
      </c>
      <c r="M3202" s="20">
        <v>5</v>
      </c>
      <c r="N3202" s="19">
        <v>1.79372197309417</v>
      </c>
      <c r="O3202" s="19">
        <v>26.457399103139</v>
      </c>
      <c r="P3202" s="19">
        <v>99.551569506726494</v>
      </c>
    </row>
    <row r="3203" spans="1:16" ht="14.1" x14ac:dyDescent="0.5">
      <c r="A3203" t="s">
        <v>3256</v>
      </c>
      <c r="B3203" s="17" t="s">
        <v>3251</v>
      </c>
      <c r="C3203" t="s">
        <v>2430</v>
      </c>
      <c r="D3203" t="s">
        <v>2942</v>
      </c>
      <c r="E3203" t="s">
        <v>2943</v>
      </c>
      <c r="F3203" s="18">
        <v>4.2900000000000001E-2</v>
      </c>
      <c r="G3203" s="18">
        <v>2.52E-2</v>
      </c>
      <c r="H3203" s="18">
        <v>2.0299999999999999E-2</v>
      </c>
      <c r="I3203" s="18">
        <v>8.8400000000000006E-2</v>
      </c>
      <c r="J3203" s="19">
        <v>0.46700000000000003</v>
      </c>
      <c r="K3203" s="19">
        <v>0.26200000000000001</v>
      </c>
      <c r="L3203" s="19">
        <v>0.27100000000000002</v>
      </c>
      <c r="M3203" s="20">
        <v>5</v>
      </c>
      <c r="N3203" s="19">
        <v>33.1838565022422</v>
      </c>
      <c r="O3203" s="19">
        <v>87.443946188340803</v>
      </c>
      <c r="P3203" s="19">
        <v>36.771300448430502</v>
      </c>
    </row>
    <row r="3204" spans="1:16" ht="14.1" x14ac:dyDescent="0.5">
      <c r="A3204" t="s">
        <v>3257</v>
      </c>
      <c r="B3204" s="17" t="s">
        <v>3251</v>
      </c>
      <c r="C3204" t="s">
        <v>2430</v>
      </c>
      <c r="D3204" t="s">
        <v>2942</v>
      </c>
      <c r="E3204" t="s">
        <v>2943</v>
      </c>
      <c r="F3204" s="18">
        <v>4.5999999999999999E-2</v>
      </c>
      <c r="G3204" s="18">
        <v>2.9899999999999999E-2</v>
      </c>
      <c r="H3204" s="18">
        <v>3.49E-2</v>
      </c>
      <c r="I3204" s="18">
        <v>0.1108</v>
      </c>
      <c r="J3204" s="19">
        <v>0.41799999999999998</v>
      </c>
      <c r="K3204" s="19">
        <v>0.26900000000000002</v>
      </c>
      <c r="L3204" s="19">
        <v>0.313</v>
      </c>
      <c r="M3204" s="20">
        <v>6</v>
      </c>
      <c r="N3204" s="19">
        <v>17.410714285714299</v>
      </c>
      <c r="O3204" s="19">
        <v>84.821428571428598</v>
      </c>
      <c r="P3204" s="19">
        <v>56.25</v>
      </c>
    </row>
    <row r="3205" spans="1:16" ht="14.1" x14ac:dyDescent="0.5">
      <c r="A3205" t="s">
        <v>3258</v>
      </c>
      <c r="B3205" s="17" t="s">
        <v>3251</v>
      </c>
      <c r="C3205" t="s">
        <v>2430</v>
      </c>
      <c r="D3205" t="s">
        <v>2942</v>
      </c>
      <c r="E3205" t="s">
        <v>2943</v>
      </c>
      <c r="F3205" s="18">
        <v>6.8099999999999994E-2</v>
      </c>
      <c r="G3205" s="18">
        <v>5.1799999999999999E-2</v>
      </c>
      <c r="H3205" s="18">
        <v>2.4500000000000001E-2</v>
      </c>
      <c r="I3205" s="18">
        <v>0.1444</v>
      </c>
      <c r="J3205" s="19">
        <v>0.47160000000000002</v>
      </c>
      <c r="K3205" s="19">
        <v>0.35870000000000002</v>
      </c>
      <c r="L3205" s="19">
        <v>0.16969999999999999</v>
      </c>
      <c r="M3205" s="20">
        <v>7</v>
      </c>
      <c r="N3205" s="19">
        <v>33.1838565022422</v>
      </c>
      <c r="O3205" s="19">
        <v>95.515695067264602</v>
      </c>
      <c r="P3205" s="19">
        <v>13.004484304932699</v>
      </c>
    </row>
    <row r="3206" spans="1:16" ht="14.1" x14ac:dyDescent="0.5">
      <c r="A3206" t="s">
        <v>3259</v>
      </c>
      <c r="B3206" s="17" t="s">
        <v>3251</v>
      </c>
      <c r="C3206" t="s">
        <v>2430</v>
      </c>
      <c r="D3206" t="s">
        <v>2942</v>
      </c>
      <c r="E3206" t="s">
        <v>2943</v>
      </c>
      <c r="F3206" s="18">
        <v>6.3399999999999998E-2</v>
      </c>
      <c r="G3206" s="18">
        <v>5.8299999999999998E-2</v>
      </c>
      <c r="H3206" s="18">
        <v>6.83E-2</v>
      </c>
      <c r="I3206" s="18">
        <v>0.19</v>
      </c>
      <c r="J3206" s="19">
        <v>0.34100000000000003</v>
      </c>
      <c r="K3206" s="19">
        <v>0.29799999999999999</v>
      </c>
      <c r="L3206" s="19">
        <v>0.36099999999999999</v>
      </c>
      <c r="M3206" s="20">
        <v>8</v>
      </c>
      <c r="N3206" s="19">
        <v>10.3139013452915</v>
      </c>
      <c r="O3206" s="19">
        <v>90.134529147982093</v>
      </c>
      <c r="P3206" s="19">
        <v>71.300448430493304</v>
      </c>
    </row>
    <row r="3207" spans="1:16" ht="14.1" x14ac:dyDescent="0.5">
      <c r="A3207" t="s">
        <v>3260</v>
      </c>
      <c r="B3207" s="17" t="s">
        <v>3251</v>
      </c>
      <c r="C3207" t="s">
        <v>2430</v>
      </c>
      <c r="D3207" t="s">
        <v>2942</v>
      </c>
      <c r="E3207" t="s">
        <v>2943</v>
      </c>
      <c r="F3207" s="18">
        <v>0.1</v>
      </c>
      <c r="G3207" s="18">
        <v>6.1800000000000001E-2</v>
      </c>
      <c r="H3207" s="18">
        <v>4.6199999999999998E-2</v>
      </c>
      <c r="I3207" s="18">
        <v>0.20799999999999999</v>
      </c>
      <c r="J3207" s="19">
        <v>0.48080000000000001</v>
      </c>
      <c r="K3207" s="19">
        <v>0.29709999999999998</v>
      </c>
      <c r="L3207" s="19">
        <v>0.22209999999999999</v>
      </c>
      <c r="M3207" s="20">
        <v>8</v>
      </c>
      <c r="N3207" s="19">
        <v>45.739910313901298</v>
      </c>
      <c r="O3207" s="19">
        <v>89.686098654708502</v>
      </c>
      <c r="P3207" s="19">
        <v>20.179372197309402</v>
      </c>
    </row>
    <row r="3208" spans="1:16" ht="14.1" x14ac:dyDescent="0.5">
      <c r="A3208" t="s">
        <v>3261</v>
      </c>
      <c r="B3208" s="17" t="s">
        <v>3251</v>
      </c>
      <c r="C3208" t="s">
        <v>2430</v>
      </c>
      <c r="D3208" t="s">
        <v>2942</v>
      </c>
      <c r="E3208" t="s">
        <v>2943</v>
      </c>
      <c r="F3208" s="18">
        <v>6.7199999999999996E-2</v>
      </c>
      <c r="G3208" s="18">
        <v>4.0599999999999997E-2</v>
      </c>
      <c r="H3208" s="18">
        <v>0.16700000000000001</v>
      </c>
      <c r="I3208" s="18">
        <v>0.27489999999999998</v>
      </c>
      <c r="J3208" s="19">
        <v>0.24399999999999999</v>
      </c>
      <c r="K3208" s="19">
        <v>0.14299999999999999</v>
      </c>
      <c r="L3208" s="19">
        <v>0.61299999999999999</v>
      </c>
      <c r="M3208" s="20">
        <v>9</v>
      </c>
      <c r="N3208" s="19">
        <v>4.0178571428571397</v>
      </c>
      <c r="O3208" s="19">
        <v>27.678571428571399</v>
      </c>
      <c r="P3208" s="19">
        <v>98.214285714285694</v>
      </c>
    </row>
    <row r="3209" spans="1:16" ht="14.1" x14ac:dyDescent="0.5">
      <c r="A3209" t="s">
        <v>3262</v>
      </c>
      <c r="B3209" s="17" t="s">
        <v>3251</v>
      </c>
      <c r="C3209" t="s">
        <v>2430</v>
      </c>
      <c r="D3209" t="s">
        <v>2942</v>
      </c>
      <c r="E3209" t="s">
        <v>2943</v>
      </c>
      <c r="F3209" s="18">
        <v>0.16089999999999999</v>
      </c>
      <c r="G3209" s="18">
        <v>9.6000000000000002E-2</v>
      </c>
      <c r="H3209" s="18">
        <v>9.7900000000000001E-2</v>
      </c>
      <c r="I3209" s="18">
        <v>0.3548</v>
      </c>
      <c r="J3209" s="19">
        <v>0.45350000000000001</v>
      </c>
      <c r="K3209" s="19">
        <v>0.27060000000000001</v>
      </c>
      <c r="L3209" s="19">
        <v>0.27589999999999998</v>
      </c>
      <c r="M3209" s="20">
        <v>10</v>
      </c>
      <c r="N3209" s="19">
        <v>38.116591928251097</v>
      </c>
      <c r="O3209" s="19">
        <v>82.959641255605405</v>
      </c>
      <c r="P3209" s="19">
        <v>38.565022421524702</v>
      </c>
    </row>
    <row r="3210" spans="1:16" ht="14.1" x14ac:dyDescent="0.5">
      <c r="A3210" t="s">
        <v>3263</v>
      </c>
      <c r="B3210" s="17" t="s">
        <v>3251</v>
      </c>
      <c r="C3210" t="s">
        <v>2430</v>
      </c>
      <c r="D3210" t="s">
        <v>2942</v>
      </c>
      <c r="E3210" t="s">
        <v>2943</v>
      </c>
      <c r="F3210" s="18">
        <v>0.12479999999999999</v>
      </c>
      <c r="G3210" s="18">
        <v>0.1565</v>
      </c>
      <c r="H3210" s="18">
        <v>0.15570000000000001</v>
      </c>
      <c r="I3210" s="18">
        <v>0.43709999999999999</v>
      </c>
      <c r="J3210" s="19">
        <v>0.28000000000000003</v>
      </c>
      <c r="K3210" s="19">
        <v>0.36099999999999999</v>
      </c>
      <c r="L3210" s="19">
        <v>0.35899999999999999</v>
      </c>
      <c r="M3210" s="20">
        <v>11</v>
      </c>
      <c r="N3210" s="19">
        <v>5.8295964125560502</v>
      </c>
      <c r="O3210" s="19">
        <v>92.825112107623298</v>
      </c>
      <c r="P3210" s="19">
        <v>71.748878923766796</v>
      </c>
    </row>
    <row r="3211" spans="1:16" ht="14.1" x14ac:dyDescent="0.5">
      <c r="A3211" t="s">
        <v>3264</v>
      </c>
      <c r="B3211" s="17" t="s">
        <v>3251</v>
      </c>
      <c r="C3211" t="s">
        <v>2430</v>
      </c>
      <c r="D3211" t="s">
        <v>2942</v>
      </c>
      <c r="E3211" t="s">
        <v>2943</v>
      </c>
      <c r="F3211" s="18">
        <v>0.2432</v>
      </c>
      <c r="G3211" s="18">
        <v>0.17080000000000001</v>
      </c>
      <c r="H3211" s="18">
        <v>7.9299999999999995E-2</v>
      </c>
      <c r="I3211" s="18">
        <v>0.49330000000000002</v>
      </c>
      <c r="J3211" s="19">
        <v>0.49299999999999999</v>
      </c>
      <c r="K3211" s="19">
        <v>0.34620000000000001</v>
      </c>
      <c r="L3211" s="19">
        <v>0.1608</v>
      </c>
      <c r="M3211" s="20">
        <v>11</v>
      </c>
      <c r="N3211" s="19">
        <v>53.363228699551598</v>
      </c>
      <c r="O3211" s="19">
        <v>91.031390134529104</v>
      </c>
      <c r="P3211" s="19">
        <v>9.4170403587443907</v>
      </c>
    </row>
    <row r="3212" spans="1:16" ht="14.1" x14ac:dyDescent="0.5">
      <c r="A3212" t="s">
        <v>3265</v>
      </c>
      <c r="B3212" s="17" t="s">
        <v>3251</v>
      </c>
      <c r="C3212" t="s">
        <v>2430</v>
      </c>
      <c r="D3212" t="s">
        <v>2942</v>
      </c>
      <c r="E3212" t="s">
        <v>2943</v>
      </c>
      <c r="F3212" s="18">
        <v>0.17829999999999999</v>
      </c>
      <c r="G3212" s="18">
        <v>0.12</v>
      </c>
      <c r="H3212" s="18">
        <v>0.20830000000000001</v>
      </c>
      <c r="I3212" s="18">
        <v>0.50660000000000005</v>
      </c>
      <c r="J3212" s="19">
        <v>0.34499999999999997</v>
      </c>
      <c r="K3212" s="19">
        <v>0.23300000000000001</v>
      </c>
      <c r="L3212" s="19">
        <v>0.42199999999999999</v>
      </c>
      <c r="M3212" s="20">
        <v>11</v>
      </c>
      <c r="N3212" s="19">
        <v>15.2466367713004</v>
      </c>
      <c r="O3212" s="19">
        <v>64.125560538116602</v>
      </c>
      <c r="P3212" s="19">
        <v>87.443946188340803</v>
      </c>
    </row>
    <row r="3213" spans="1:16" ht="14.1" x14ac:dyDescent="0.5">
      <c r="A3213" t="s">
        <v>3266</v>
      </c>
      <c r="B3213" s="17" t="s">
        <v>3251</v>
      </c>
      <c r="C3213" t="s">
        <v>2430</v>
      </c>
      <c r="D3213" t="s">
        <v>2712</v>
      </c>
      <c r="E3213" t="s">
        <v>2713</v>
      </c>
      <c r="F3213" s="18">
        <v>0.25442999999999999</v>
      </c>
      <c r="G3213" s="18">
        <v>0.18323</v>
      </c>
      <c r="H3213" s="18">
        <v>0.18064</v>
      </c>
      <c r="I3213" s="18">
        <v>0.61829000000000001</v>
      </c>
      <c r="J3213" s="19">
        <v>0.41770000000000002</v>
      </c>
      <c r="K3213" s="19">
        <v>0.29449999999999998</v>
      </c>
      <c r="L3213" s="19">
        <v>0.2878</v>
      </c>
      <c r="M3213" s="20">
        <v>12</v>
      </c>
      <c r="N3213" s="19">
        <v>29.464285714285701</v>
      </c>
      <c r="O3213" s="19">
        <v>85.267857142857096</v>
      </c>
      <c r="P3213" s="19">
        <v>41.071428571428598</v>
      </c>
    </row>
    <row r="3214" spans="1:16" ht="14.1" x14ac:dyDescent="0.5">
      <c r="A3214" t="s">
        <v>3267</v>
      </c>
      <c r="B3214" s="17" t="s">
        <v>3251</v>
      </c>
      <c r="C3214" t="s">
        <v>2430</v>
      </c>
      <c r="D3214" t="s">
        <v>2942</v>
      </c>
      <c r="E3214" t="s">
        <v>2943</v>
      </c>
      <c r="F3214" s="18">
        <v>0.20119999999999999</v>
      </c>
      <c r="G3214" s="18">
        <v>0.20949999999999999</v>
      </c>
      <c r="H3214" s="18">
        <v>0.29049999999999998</v>
      </c>
      <c r="I3214" s="18">
        <v>0.70120000000000005</v>
      </c>
      <c r="J3214" s="19">
        <v>0.308</v>
      </c>
      <c r="K3214" s="19">
        <v>0.28799999999999998</v>
      </c>
      <c r="L3214" s="19">
        <v>0.40400000000000003</v>
      </c>
      <c r="M3214" s="20">
        <v>12</v>
      </c>
      <c r="N3214" s="19">
        <v>12.0535714285714</v>
      </c>
      <c r="O3214" s="19">
        <v>84.375</v>
      </c>
      <c r="P3214" s="19">
        <v>77.232142857142904</v>
      </c>
    </row>
    <row r="3215" spans="1:16" ht="14.1" x14ac:dyDescent="0.5">
      <c r="A3215" t="s">
        <v>3268</v>
      </c>
      <c r="B3215" s="17" t="s">
        <v>3251</v>
      </c>
      <c r="C3215" t="s">
        <v>2430</v>
      </c>
      <c r="D3215" t="s">
        <v>2942</v>
      </c>
      <c r="E3215" t="s">
        <v>2943</v>
      </c>
      <c r="F3215" s="18">
        <v>0.3488</v>
      </c>
      <c r="G3215" s="18">
        <v>0.22889999999999999</v>
      </c>
      <c r="H3215" s="18">
        <v>0.1918</v>
      </c>
      <c r="I3215" s="18">
        <v>0.76949999999999996</v>
      </c>
      <c r="J3215" s="19">
        <v>0.45329999999999998</v>
      </c>
      <c r="K3215" s="19">
        <v>0.29749999999999999</v>
      </c>
      <c r="L3215" s="19">
        <v>0.24929999999999999</v>
      </c>
      <c r="M3215" s="20">
        <v>13</v>
      </c>
      <c r="N3215" s="19">
        <v>35.874439461883398</v>
      </c>
      <c r="O3215" s="19">
        <v>88.3408071748879</v>
      </c>
      <c r="P3215" s="19">
        <v>35.874439461883398</v>
      </c>
    </row>
    <row r="3216" spans="1:16" ht="14.1" x14ac:dyDescent="0.5">
      <c r="A3216" t="s">
        <v>3269</v>
      </c>
      <c r="B3216" s="17" t="s">
        <v>3251</v>
      </c>
      <c r="C3216" t="s">
        <v>2430</v>
      </c>
      <c r="D3216" t="s">
        <v>2942</v>
      </c>
      <c r="E3216" t="s">
        <v>2943</v>
      </c>
      <c r="F3216" s="18">
        <v>0.2482</v>
      </c>
      <c r="G3216" s="18">
        <v>0.2702</v>
      </c>
      <c r="H3216" s="18">
        <v>0.34839999999999999</v>
      </c>
      <c r="I3216" s="18">
        <v>0.86680000000000001</v>
      </c>
      <c r="J3216" s="19">
        <v>0.28699999999999998</v>
      </c>
      <c r="K3216" s="19">
        <v>0.307</v>
      </c>
      <c r="L3216" s="19">
        <v>0.40699999999999997</v>
      </c>
      <c r="M3216" s="20">
        <v>13</v>
      </c>
      <c r="N3216" s="19">
        <v>4.9327354260089704</v>
      </c>
      <c r="O3216" s="19">
        <v>89.237668161434996</v>
      </c>
      <c r="P3216" s="19">
        <v>83.408071748878896</v>
      </c>
    </row>
    <row r="3217" spans="1:16" ht="14.1" x14ac:dyDescent="0.5">
      <c r="A3217" t="s">
        <v>3270</v>
      </c>
      <c r="B3217" s="17" t="s">
        <v>3251</v>
      </c>
      <c r="C3217" t="s">
        <v>2430</v>
      </c>
      <c r="D3217" t="s">
        <v>2942</v>
      </c>
      <c r="E3217" t="s">
        <v>2943</v>
      </c>
      <c r="F3217" s="18">
        <v>0.30780000000000002</v>
      </c>
      <c r="G3217" s="18">
        <v>0.32450000000000001</v>
      </c>
      <c r="H3217" s="18">
        <v>0.35599999999999998</v>
      </c>
      <c r="I3217" s="18">
        <v>0.98829999999999996</v>
      </c>
      <c r="J3217" s="19">
        <v>0.31</v>
      </c>
      <c r="K3217" s="19">
        <v>0.32800000000000001</v>
      </c>
      <c r="L3217" s="19">
        <v>0.36199999999999999</v>
      </c>
      <c r="M3217" s="20">
        <v>14</v>
      </c>
      <c r="N3217" s="19">
        <v>11.2107623318386</v>
      </c>
      <c r="O3217" s="19">
        <v>89.237668161434996</v>
      </c>
      <c r="P3217" s="19">
        <v>67.264573991031398</v>
      </c>
    </row>
    <row r="3218" spans="1:16" ht="14.1" x14ac:dyDescent="0.5">
      <c r="A3218" t="s">
        <v>3271</v>
      </c>
      <c r="B3218" s="17" t="s">
        <v>3251</v>
      </c>
      <c r="C3218" t="s">
        <v>2430</v>
      </c>
      <c r="D3218" t="s">
        <v>2942</v>
      </c>
      <c r="E3218" t="s">
        <v>2943</v>
      </c>
      <c r="F3218" s="18">
        <v>0.42949999999999999</v>
      </c>
      <c r="G3218" s="18">
        <v>0.36370000000000002</v>
      </c>
      <c r="H3218" s="18">
        <v>0.36309999999999998</v>
      </c>
      <c r="I3218" s="18">
        <v>1.1563000000000001</v>
      </c>
      <c r="J3218" s="19">
        <v>0.37140000000000001</v>
      </c>
      <c r="K3218" s="19">
        <v>0.3145</v>
      </c>
      <c r="L3218" s="19">
        <v>0.314</v>
      </c>
      <c r="M3218" s="20">
        <v>14</v>
      </c>
      <c r="N3218" s="19">
        <v>21.52466367713</v>
      </c>
      <c r="O3218" s="19">
        <v>86.547085201793706</v>
      </c>
      <c r="P3218" s="19">
        <v>54.260089686098702</v>
      </c>
    </row>
    <row r="3219" spans="1:16" ht="14.1" x14ac:dyDescent="0.5">
      <c r="A3219" t="s">
        <v>3272</v>
      </c>
      <c r="B3219" s="17" t="s">
        <v>3251</v>
      </c>
      <c r="C3219" t="s">
        <v>2430</v>
      </c>
      <c r="D3219" t="s">
        <v>3273</v>
      </c>
      <c r="E3219" t="s">
        <v>3274</v>
      </c>
      <c r="F3219" s="18">
        <v>0.58982000000000001</v>
      </c>
      <c r="G3219" s="18">
        <v>0.43104999999999999</v>
      </c>
      <c r="H3219" s="18">
        <v>0.20346</v>
      </c>
      <c r="I3219" s="18">
        <v>1.22455</v>
      </c>
      <c r="J3219" s="19">
        <v>0.48199999999999998</v>
      </c>
      <c r="K3219" s="19">
        <v>0.35199999999999998</v>
      </c>
      <c r="L3219" s="19">
        <v>0.16600000000000001</v>
      </c>
      <c r="M3219" s="20">
        <v>15</v>
      </c>
      <c r="N3219" s="19">
        <v>48.214285714285701</v>
      </c>
      <c r="O3219" s="19">
        <v>94.196428571428598</v>
      </c>
      <c r="P3219" s="19">
        <v>12.0535714285714</v>
      </c>
    </row>
    <row r="3220" spans="1:16" ht="14.1" x14ac:dyDescent="0.5">
      <c r="A3220" t="s">
        <v>3275</v>
      </c>
      <c r="B3220" s="17" t="s">
        <v>3251</v>
      </c>
      <c r="C3220" t="s">
        <v>2430</v>
      </c>
      <c r="D3220" t="s">
        <v>2761</v>
      </c>
      <c r="E3220" t="s">
        <v>2762</v>
      </c>
      <c r="F3220" s="18">
        <v>0.34964000000000001</v>
      </c>
      <c r="G3220" s="18">
        <v>0.29515000000000002</v>
      </c>
      <c r="H3220" s="18">
        <v>0.78485000000000005</v>
      </c>
      <c r="I3220" s="18">
        <v>1.4296500000000001</v>
      </c>
      <c r="J3220" s="19">
        <v>0.245</v>
      </c>
      <c r="K3220" s="19">
        <v>0.20599999999999999</v>
      </c>
      <c r="L3220" s="19">
        <v>0.54900000000000004</v>
      </c>
      <c r="M3220" s="20">
        <v>15</v>
      </c>
      <c r="N3220" s="19">
        <v>4.46428571428571</v>
      </c>
      <c r="O3220" s="19">
        <v>45.982142857142897</v>
      </c>
      <c r="P3220" s="19">
        <v>94.642857142857096</v>
      </c>
    </row>
    <row r="3221" spans="1:16" ht="14.1" x14ac:dyDescent="0.5">
      <c r="A3221" t="s">
        <v>3276</v>
      </c>
      <c r="B3221" s="17" t="s">
        <v>3251</v>
      </c>
      <c r="C3221" t="s">
        <v>2430</v>
      </c>
      <c r="D3221" t="s">
        <v>2942</v>
      </c>
      <c r="E3221" t="s">
        <v>2943</v>
      </c>
      <c r="F3221" s="18">
        <v>0.80359999999999998</v>
      </c>
      <c r="G3221" s="18">
        <v>0.57140000000000002</v>
      </c>
      <c r="H3221" s="18">
        <v>0.69769999999999999</v>
      </c>
      <c r="I3221" s="18">
        <v>2.0727000000000002</v>
      </c>
      <c r="J3221" s="19">
        <v>0.38769999999999999</v>
      </c>
      <c r="K3221" s="19">
        <v>0.2757</v>
      </c>
      <c r="L3221" s="19">
        <v>0.33660000000000001</v>
      </c>
      <c r="M3221" s="20">
        <v>17</v>
      </c>
      <c r="N3221" s="19">
        <v>35.426008968609899</v>
      </c>
      <c r="O3221" s="19">
        <v>62.331838565022402</v>
      </c>
      <c r="P3221" s="19">
        <v>60.538116591928301</v>
      </c>
    </row>
    <row r="3222" spans="1:16" ht="14.1" x14ac:dyDescent="0.5">
      <c r="A3222" t="s">
        <v>3277</v>
      </c>
      <c r="B3222" s="17" t="s">
        <v>3251</v>
      </c>
      <c r="C3222" t="s">
        <v>2430</v>
      </c>
      <c r="D3222" t="s">
        <v>3273</v>
      </c>
      <c r="E3222" t="s">
        <v>3274</v>
      </c>
      <c r="F3222" s="18">
        <v>0.99234999999999995</v>
      </c>
      <c r="G3222" s="18">
        <v>0.76014999999999999</v>
      </c>
      <c r="H3222" s="18">
        <v>0.32905000000000001</v>
      </c>
      <c r="I3222" s="18">
        <v>2.0899000000000001</v>
      </c>
      <c r="J3222" s="19">
        <v>0.47499999999999998</v>
      </c>
      <c r="K3222" s="19">
        <v>0.36399999999999999</v>
      </c>
      <c r="L3222" s="19">
        <v>0.157</v>
      </c>
      <c r="M3222" s="20">
        <v>17</v>
      </c>
      <c r="N3222" s="19">
        <v>58.295964125560502</v>
      </c>
      <c r="O3222" s="19">
        <v>86.098654708520201</v>
      </c>
      <c r="P3222" s="19">
        <v>10.3139013452915</v>
      </c>
    </row>
    <row r="3223" spans="1:16" ht="14.1" x14ac:dyDescent="0.5">
      <c r="A3223" t="s">
        <v>3278</v>
      </c>
      <c r="B3223" s="17" t="s">
        <v>3251</v>
      </c>
      <c r="C3223" t="s">
        <v>2430</v>
      </c>
      <c r="D3223" t="s">
        <v>3273</v>
      </c>
      <c r="E3223" t="s">
        <v>3274</v>
      </c>
      <c r="F3223" s="18">
        <v>1.2267300000000001</v>
      </c>
      <c r="G3223" s="18">
        <v>0.84072000000000002</v>
      </c>
      <c r="H3223" s="18">
        <v>0.52429999999999999</v>
      </c>
      <c r="I3223" s="18">
        <v>2.5916800000000002</v>
      </c>
      <c r="J3223" s="19">
        <v>0.47299999999999998</v>
      </c>
      <c r="K3223" s="19">
        <v>0.32400000000000001</v>
      </c>
      <c r="L3223" s="19">
        <v>0.20200000000000001</v>
      </c>
      <c r="M3223" s="20">
        <v>18</v>
      </c>
      <c r="N3223" s="19">
        <v>58.928571428571402</v>
      </c>
      <c r="O3223" s="19">
        <v>83.482142857142904</v>
      </c>
      <c r="P3223" s="19">
        <v>17.410714285714299</v>
      </c>
    </row>
    <row r="3224" spans="1:16" ht="14.1" x14ac:dyDescent="0.5">
      <c r="A3224" t="s">
        <v>3279</v>
      </c>
      <c r="B3224" s="17" t="s">
        <v>3251</v>
      </c>
      <c r="C3224" t="s">
        <v>2430</v>
      </c>
      <c r="D3224" t="s">
        <v>2761</v>
      </c>
      <c r="E3224" t="s">
        <v>2762</v>
      </c>
      <c r="F3224" s="18">
        <v>1.0652999999999999</v>
      </c>
      <c r="G3224" s="18">
        <v>1.30531</v>
      </c>
      <c r="H3224" s="18">
        <v>1.3431200000000001</v>
      </c>
      <c r="I3224" s="18">
        <v>3.71373</v>
      </c>
      <c r="J3224" s="19">
        <v>0.28699999999999998</v>
      </c>
      <c r="K3224" s="19">
        <v>0.35099999999999998</v>
      </c>
      <c r="L3224" s="19">
        <v>0.36199999999999999</v>
      </c>
      <c r="M3224" s="20">
        <v>19</v>
      </c>
      <c r="N3224" s="19">
        <v>15.695067264574</v>
      </c>
      <c r="O3224" s="19">
        <v>78.475336322870007</v>
      </c>
      <c r="P3224" s="19">
        <v>65.470852017937204</v>
      </c>
    </row>
    <row r="3225" spans="1:16" ht="14.1" x14ac:dyDescent="0.5">
      <c r="A3225" t="s">
        <v>3280</v>
      </c>
      <c r="B3225" s="17" t="s">
        <v>3251</v>
      </c>
      <c r="C3225" t="s">
        <v>2430</v>
      </c>
      <c r="D3225" t="s">
        <v>2942</v>
      </c>
      <c r="E3225" t="s">
        <v>2943</v>
      </c>
      <c r="F3225" s="18">
        <v>4.1737599999999997</v>
      </c>
      <c r="G3225" s="18">
        <v>4.3212200000000003</v>
      </c>
      <c r="H3225" s="18">
        <v>4.9687599999999996</v>
      </c>
      <c r="I3225" s="18">
        <v>13.46374</v>
      </c>
      <c r="J3225" s="19">
        <v>0.31</v>
      </c>
      <c r="K3225" s="19">
        <v>0.32100000000000001</v>
      </c>
      <c r="L3225" s="19">
        <v>0.36899999999999999</v>
      </c>
      <c r="M3225" s="20">
        <v>24</v>
      </c>
      <c r="N3225" s="19">
        <v>29.464285714285701</v>
      </c>
      <c r="O3225" s="19">
        <v>54.017857142857103</v>
      </c>
      <c r="P3225" s="19">
        <v>73.214285714285694</v>
      </c>
    </row>
    <row r="3226" spans="1:16" ht="14.1" x14ac:dyDescent="0.5">
      <c r="A3226" t="s">
        <v>3281</v>
      </c>
      <c r="B3226" s="17" t="s">
        <v>3282</v>
      </c>
      <c r="C3226" t="s">
        <v>2430</v>
      </c>
      <c r="D3226" t="s">
        <v>2720</v>
      </c>
      <c r="E3226" t="s">
        <v>2721</v>
      </c>
      <c r="F3226" s="18">
        <v>8.5900000000000004E-3</v>
      </c>
      <c r="G3226" s="18">
        <v>3.3600000000000001E-3</v>
      </c>
      <c r="H3226" s="18">
        <v>8.8999999999999999E-3</v>
      </c>
      <c r="I3226" s="18">
        <v>2.085E-2</v>
      </c>
      <c r="J3226" s="19">
        <v>0.41199999999999998</v>
      </c>
      <c r="K3226" s="19">
        <v>0.161</v>
      </c>
      <c r="L3226" s="19">
        <v>0.42699999999999999</v>
      </c>
      <c r="M3226" s="20">
        <v>3</v>
      </c>
      <c r="N3226" s="19">
        <v>18.303571428571399</v>
      </c>
      <c r="O3226" s="19">
        <v>45.089285714285701</v>
      </c>
      <c r="P3226" s="19">
        <v>87.5</v>
      </c>
    </row>
    <row r="3227" spans="1:16" ht="14.1" x14ac:dyDescent="0.5">
      <c r="A3227" t="s">
        <v>3283</v>
      </c>
      <c r="B3227" s="17" t="s">
        <v>3282</v>
      </c>
      <c r="C3227" t="s">
        <v>2430</v>
      </c>
      <c r="D3227" t="s">
        <v>2720</v>
      </c>
      <c r="E3227" t="s">
        <v>2721</v>
      </c>
      <c r="F3227" s="18">
        <v>2.895E-2</v>
      </c>
      <c r="G3227" s="18">
        <v>1.0670000000000001E-2</v>
      </c>
      <c r="H3227" s="18">
        <v>9.0399999999999994E-3</v>
      </c>
      <c r="I3227" s="18">
        <v>4.8660000000000002E-2</v>
      </c>
      <c r="J3227" s="19">
        <v>0.59499999999999997</v>
      </c>
      <c r="K3227" s="19">
        <v>0.219</v>
      </c>
      <c r="L3227" s="19">
        <v>0.186</v>
      </c>
      <c r="M3227" s="20">
        <v>4</v>
      </c>
      <c r="N3227" s="19">
        <v>74.4394618834081</v>
      </c>
      <c r="O3227" s="19">
        <v>74.4394618834081</v>
      </c>
      <c r="P3227" s="19">
        <v>10.762331838565</v>
      </c>
    </row>
    <row r="3228" spans="1:16" ht="14.1" x14ac:dyDescent="0.5">
      <c r="A3228" t="s">
        <v>3284</v>
      </c>
      <c r="B3228" s="17" t="s">
        <v>3285</v>
      </c>
      <c r="C3228" t="s">
        <v>2430</v>
      </c>
      <c r="D3228" t="s">
        <v>2720</v>
      </c>
      <c r="E3228" t="s">
        <v>2721</v>
      </c>
      <c r="F3228" s="18">
        <v>4.0699999999999998E-3</v>
      </c>
      <c r="G3228" s="18">
        <v>1.67E-3</v>
      </c>
      <c r="H3228" s="18">
        <v>3.9899999999999996E-3</v>
      </c>
      <c r="I3228" s="18">
        <v>9.7300000000000008E-3</v>
      </c>
      <c r="J3228" s="19">
        <v>0.41899999999999998</v>
      </c>
      <c r="K3228" s="19">
        <v>0.17199999999999999</v>
      </c>
      <c r="L3228" s="19">
        <v>0.41</v>
      </c>
      <c r="M3228" s="20">
        <v>1</v>
      </c>
      <c r="N3228" s="19">
        <v>0.14349775784753399</v>
      </c>
      <c r="O3228" s="19">
        <v>0.56053811659192798</v>
      </c>
      <c r="P3228" s="19">
        <v>0.82959641255605399</v>
      </c>
    </row>
    <row r="3229" spans="1:16" ht="14.1" x14ac:dyDescent="0.5">
      <c r="A3229" t="s">
        <v>3286</v>
      </c>
      <c r="B3229" s="17" t="s">
        <v>3285</v>
      </c>
      <c r="C3229" t="s">
        <v>2430</v>
      </c>
      <c r="D3229" t="s">
        <v>2720</v>
      </c>
      <c r="E3229" t="s">
        <v>2721</v>
      </c>
      <c r="F3229" s="18">
        <v>1.525E-2</v>
      </c>
      <c r="G3229" s="18">
        <v>6.11E-3</v>
      </c>
      <c r="H3229" s="18">
        <v>5.3E-3</v>
      </c>
      <c r="I3229" s="18">
        <v>2.6669999999999999E-2</v>
      </c>
      <c r="J3229" s="19">
        <v>0.57199999999999995</v>
      </c>
      <c r="K3229" s="19">
        <v>0.22900000000000001</v>
      </c>
      <c r="L3229" s="19">
        <v>0.19900000000000001</v>
      </c>
      <c r="M3229" s="20">
        <v>3</v>
      </c>
      <c r="N3229" s="19">
        <v>68.75</v>
      </c>
      <c r="O3229" s="19">
        <v>78.125</v>
      </c>
      <c r="P3229" s="19">
        <v>16.5178571428571</v>
      </c>
    </row>
    <row r="3230" spans="1:16" ht="14.1" x14ac:dyDescent="0.5">
      <c r="A3230" t="s">
        <v>3287</v>
      </c>
      <c r="B3230" s="17" t="s">
        <v>3285</v>
      </c>
      <c r="C3230" t="s">
        <v>2430</v>
      </c>
      <c r="D3230" t="s">
        <v>2724</v>
      </c>
      <c r="E3230" t="s">
        <v>2725</v>
      </c>
      <c r="F3230" s="18">
        <v>1.8239999999999999E-2</v>
      </c>
      <c r="G3230" s="18">
        <v>1.061E-2</v>
      </c>
      <c r="H3230" s="18">
        <v>1.393E-2</v>
      </c>
      <c r="I3230" s="18">
        <v>4.2779999999999999E-2</v>
      </c>
      <c r="J3230" s="19">
        <v>0.43</v>
      </c>
      <c r="K3230" s="19">
        <v>0.25480000000000003</v>
      </c>
      <c r="L3230" s="19">
        <v>0.31530000000000002</v>
      </c>
      <c r="M3230" s="20">
        <v>4</v>
      </c>
      <c r="N3230" s="19">
        <v>17.937219730941699</v>
      </c>
      <c r="O3230" s="19">
        <v>84.304932735425993</v>
      </c>
      <c r="P3230" s="19">
        <v>50.224215246636803</v>
      </c>
    </row>
    <row r="3231" spans="1:16" ht="14.1" x14ac:dyDescent="0.5">
      <c r="A3231" t="s">
        <v>3288</v>
      </c>
      <c r="B3231" s="17" t="s">
        <v>3285</v>
      </c>
      <c r="C3231" t="s">
        <v>2430</v>
      </c>
      <c r="D3231" t="s">
        <v>2724</v>
      </c>
      <c r="E3231" t="s">
        <v>2725</v>
      </c>
      <c r="F3231" s="18">
        <v>0.34943999999999997</v>
      </c>
      <c r="G3231" s="18">
        <v>0.43557000000000001</v>
      </c>
      <c r="H3231" s="18">
        <v>0.18904000000000001</v>
      </c>
      <c r="I3231" s="18">
        <v>0.97406000000000004</v>
      </c>
      <c r="J3231" s="19">
        <v>0.36509999999999998</v>
      </c>
      <c r="K3231" s="19">
        <v>0.43669999999999998</v>
      </c>
      <c r="L3231" s="19">
        <v>0.19819999999999999</v>
      </c>
      <c r="M3231" s="20">
        <v>14</v>
      </c>
      <c r="N3231" s="19">
        <v>19.730941704035899</v>
      </c>
      <c r="O3231" s="19">
        <v>98.654708520179398</v>
      </c>
      <c r="P3231" s="19">
        <v>14.349775784753399</v>
      </c>
    </row>
    <row r="3232" spans="1:16" ht="14.1" x14ac:dyDescent="0.5">
      <c r="A3232" t="s">
        <v>3289</v>
      </c>
      <c r="B3232" s="17" t="s">
        <v>3290</v>
      </c>
      <c r="C3232" t="s">
        <v>2430</v>
      </c>
      <c r="D3232" t="s">
        <v>2720</v>
      </c>
      <c r="E3232" t="s">
        <v>2721</v>
      </c>
      <c r="F3232" s="18">
        <v>5.5700000000000003E-3</v>
      </c>
      <c r="G3232" s="18">
        <v>2.0699999999999998E-3</v>
      </c>
      <c r="H3232" s="18">
        <v>6.9800000000000001E-3</v>
      </c>
      <c r="I3232" s="18">
        <v>1.4630000000000001E-2</v>
      </c>
      <c r="J3232" s="19">
        <v>0.38100000000000001</v>
      </c>
      <c r="K3232" s="19">
        <v>0.14199999999999999</v>
      </c>
      <c r="L3232" s="19">
        <v>0.47699999999999998</v>
      </c>
      <c r="M3232" s="20">
        <v>2</v>
      </c>
      <c r="N3232" s="19">
        <v>10.3139013452915</v>
      </c>
      <c r="O3232" s="19">
        <v>42.600896860986502</v>
      </c>
      <c r="P3232" s="19">
        <v>93.721973094170394</v>
      </c>
    </row>
    <row r="3233" spans="1:16" ht="14.1" x14ac:dyDescent="0.5">
      <c r="A3233" t="s">
        <v>3291</v>
      </c>
      <c r="B3233" s="17" t="s">
        <v>3290</v>
      </c>
      <c r="C3233" t="s">
        <v>2430</v>
      </c>
      <c r="D3233" t="s">
        <v>2720</v>
      </c>
      <c r="E3233" t="s">
        <v>2721</v>
      </c>
      <c r="F3233" s="18">
        <v>1.4290000000000001E-2</v>
      </c>
      <c r="G3233" s="18">
        <v>4.9899999999999996E-3</v>
      </c>
      <c r="H3233" s="18">
        <v>6.8500000000000002E-3</v>
      </c>
      <c r="I3233" s="18">
        <v>2.614E-2</v>
      </c>
      <c r="J3233" s="19">
        <v>0.54700000000000004</v>
      </c>
      <c r="K3233" s="19">
        <v>0.191</v>
      </c>
      <c r="L3233" s="19">
        <v>0.26200000000000001</v>
      </c>
      <c r="M3233" s="20">
        <v>3</v>
      </c>
      <c r="N3233" s="19">
        <v>60.714285714285701</v>
      </c>
      <c r="O3233" s="19">
        <v>61.160714285714299</v>
      </c>
      <c r="P3233" s="19">
        <v>31.25</v>
      </c>
    </row>
    <row r="3234" spans="1:16" ht="14.1" x14ac:dyDescent="0.5">
      <c r="A3234" t="s">
        <v>3292</v>
      </c>
      <c r="B3234" s="17" t="s">
        <v>3293</v>
      </c>
      <c r="C3234" t="s">
        <v>2430</v>
      </c>
      <c r="D3234" t="s">
        <v>3294</v>
      </c>
      <c r="E3234" t="s">
        <v>3295</v>
      </c>
      <c r="F3234" s="18">
        <v>0.64385999999999999</v>
      </c>
      <c r="G3234" s="18">
        <v>0.36603000000000002</v>
      </c>
      <c r="H3234" s="18">
        <v>0.46011000000000002</v>
      </c>
      <c r="I3234" s="18">
        <v>1.47</v>
      </c>
      <c r="J3234" s="19">
        <v>0.438</v>
      </c>
      <c r="K3234" s="19">
        <v>0.249</v>
      </c>
      <c r="L3234" s="19">
        <v>0.313</v>
      </c>
      <c r="M3234" s="20">
        <v>15</v>
      </c>
      <c r="N3234" s="19">
        <v>33.482142857142897</v>
      </c>
      <c r="O3234" s="19">
        <v>62.053571428571402</v>
      </c>
      <c r="P3234" s="19">
        <v>51.339285714285701</v>
      </c>
    </row>
    <row r="3235" spans="1:16" ht="14.1" x14ac:dyDescent="0.5">
      <c r="A3235" t="s">
        <v>3296</v>
      </c>
      <c r="B3235" s="17" t="s">
        <v>3293</v>
      </c>
      <c r="C3235" t="s">
        <v>2430</v>
      </c>
      <c r="D3235" t="s">
        <v>3294</v>
      </c>
      <c r="E3235" t="s">
        <v>3295</v>
      </c>
      <c r="F3235" s="18">
        <v>0.80464000000000002</v>
      </c>
      <c r="G3235" s="18">
        <v>0.69335999999999998</v>
      </c>
      <c r="H3235" s="18">
        <v>0.64200000000000002</v>
      </c>
      <c r="I3235" s="18">
        <v>2.14</v>
      </c>
      <c r="J3235" s="19">
        <v>0.376</v>
      </c>
      <c r="K3235" s="19">
        <v>0.32400000000000001</v>
      </c>
      <c r="L3235" s="19">
        <v>0.3</v>
      </c>
      <c r="M3235" s="20">
        <v>17</v>
      </c>
      <c r="N3235" s="19">
        <v>32.286995515695097</v>
      </c>
      <c r="O3235" s="19">
        <v>78.026905829596402</v>
      </c>
      <c r="P3235" s="19">
        <v>50.224215246636803</v>
      </c>
    </row>
    <row r="3236" spans="1:16" ht="14.1" x14ac:dyDescent="0.5">
      <c r="A3236" t="s">
        <v>3297</v>
      </c>
      <c r="B3236" s="17" t="s">
        <v>3293</v>
      </c>
      <c r="C3236" t="s">
        <v>2430</v>
      </c>
      <c r="D3236" t="s">
        <v>3298</v>
      </c>
      <c r="E3236" t="s">
        <v>3299</v>
      </c>
      <c r="F3236" s="18">
        <v>0.71089000000000002</v>
      </c>
      <c r="G3236" s="18">
        <v>0.78864000000000001</v>
      </c>
      <c r="H3236" s="18">
        <v>0.72199000000000002</v>
      </c>
      <c r="I3236" s="18">
        <v>2.2215199999999999</v>
      </c>
      <c r="J3236" s="19">
        <v>0.32</v>
      </c>
      <c r="K3236" s="19">
        <v>0.35499999999999998</v>
      </c>
      <c r="L3236" s="19">
        <v>0.32500000000000001</v>
      </c>
      <c r="M3236" s="20">
        <v>17</v>
      </c>
      <c r="N3236" s="19">
        <v>18.834080717488799</v>
      </c>
      <c r="O3236" s="19">
        <v>84.753363228699598</v>
      </c>
      <c r="P3236" s="19">
        <v>58.295964125560502</v>
      </c>
    </row>
    <row r="3237" spans="1:16" ht="14.1" x14ac:dyDescent="0.5">
      <c r="A3237" t="s">
        <v>3300</v>
      </c>
      <c r="B3237" s="17" t="s">
        <v>3293</v>
      </c>
      <c r="C3237" t="s">
        <v>2430</v>
      </c>
      <c r="D3237" t="s">
        <v>3298</v>
      </c>
      <c r="E3237" t="s">
        <v>3299</v>
      </c>
      <c r="F3237" s="18">
        <v>1.3380399999999999</v>
      </c>
      <c r="G3237" s="18">
        <v>1.8732500000000001</v>
      </c>
      <c r="H3237" s="18">
        <v>1.74441</v>
      </c>
      <c r="I3237" s="18">
        <v>4.9557000000000002</v>
      </c>
      <c r="J3237" s="19">
        <v>0.27</v>
      </c>
      <c r="K3237" s="19">
        <v>0.378</v>
      </c>
      <c r="L3237" s="19">
        <v>0.35199999999999998</v>
      </c>
      <c r="M3237" s="20">
        <v>20</v>
      </c>
      <c r="N3237" s="19">
        <v>15.2466367713004</v>
      </c>
      <c r="O3237" s="19">
        <v>85.650224215246595</v>
      </c>
      <c r="P3237" s="19">
        <v>56.9506726457399</v>
      </c>
    </row>
    <row r="3238" spans="1:16" ht="14.1" x14ac:dyDescent="0.5">
      <c r="A3238" t="s">
        <v>3301</v>
      </c>
      <c r="B3238" s="17" t="s">
        <v>3293</v>
      </c>
      <c r="C3238" t="s">
        <v>2430</v>
      </c>
      <c r="D3238" t="s">
        <v>3298</v>
      </c>
      <c r="E3238" t="s">
        <v>3299</v>
      </c>
      <c r="F3238" s="18">
        <v>1.48671</v>
      </c>
      <c r="G3238" s="18">
        <v>1.9891099999999999</v>
      </c>
      <c r="H3238" s="18">
        <v>1.65076</v>
      </c>
      <c r="I3238" s="18">
        <v>5.1265799999999997</v>
      </c>
      <c r="J3238" s="19">
        <v>0.28999999999999998</v>
      </c>
      <c r="K3238" s="19">
        <v>0.38800000000000001</v>
      </c>
      <c r="L3238" s="19">
        <v>0.32200000000000001</v>
      </c>
      <c r="M3238" s="20">
        <v>21</v>
      </c>
      <c r="N3238" s="19">
        <v>19.196428571428601</v>
      </c>
      <c r="O3238" s="19">
        <v>77.678571428571402</v>
      </c>
      <c r="P3238" s="19">
        <v>57.142857142857103</v>
      </c>
    </row>
    <row r="3239" spans="1:16" ht="14.1" x14ac:dyDescent="0.5">
      <c r="A3239" t="s">
        <v>8061</v>
      </c>
      <c r="B3239" s="17" t="s">
        <v>302</v>
      </c>
      <c r="C3239" t="s">
        <v>5370</v>
      </c>
      <c r="D3239" t="s">
        <v>4690</v>
      </c>
      <c r="E3239" t="s">
        <v>4691</v>
      </c>
      <c r="F3239" s="18">
        <v>1.08E-3</v>
      </c>
      <c r="G3239" s="18">
        <v>4.4999999999999999E-4</v>
      </c>
      <c r="H3239" s="18">
        <v>2.1000000000000001E-4</v>
      </c>
      <c r="I3239" s="18">
        <v>1.73E-3</v>
      </c>
      <c r="J3239" s="19">
        <v>0.61980000000000002</v>
      </c>
      <c r="K3239" s="19">
        <v>0.25800000000000001</v>
      </c>
      <c r="L3239" s="19">
        <v>0.12230000000000001</v>
      </c>
      <c r="M3239" s="20">
        <v>1</v>
      </c>
      <c r="N3239" s="19">
        <v>0.77578475336322905</v>
      </c>
      <c r="O3239" s="19">
        <v>0.90134529147982101</v>
      </c>
      <c r="P3239" s="19">
        <v>4.4843049327354299E-2</v>
      </c>
    </row>
    <row r="3240" spans="1:16" ht="14.1" x14ac:dyDescent="0.5">
      <c r="A3240" t="s">
        <v>8062</v>
      </c>
      <c r="B3240" s="17" t="s">
        <v>8063</v>
      </c>
      <c r="C3240" t="s">
        <v>2437</v>
      </c>
      <c r="D3240" t="s">
        <v>7983</v>
      </c>
      <c r="E3240" t="s">
        <v>7984</v>
      </c>
      <c r="F3240" s="18">
        <v>1.50708</v>
      </c>
      <c r="G3240" s="18">
        <v>2.8621300000000001</v>
      </c>
      <c r="H3240" s="18">
        <v>2.2738399999999999</v>
      </c>
      <c r="I3240" s="18">
        <v>6.61</v>
      </c>
      <c r="J3240" s="19">
        <v>0.22800000000000001</v>
      </c>
      <c r="K3240" s="19">
        <v>0.433</v>
      </c>
      <c r="L3240" s="19">
        <v>0.34399999999999997</v>
      </c>
      <c r="M3240" s="20">
        <v>21</v>
      </c>
      <c r="N3240" s="19">
        <v>10.2678571428571</v>
      </c>
      <c r="O3240" s="19">
        <v>86.160714285714306</v>
      </c>
      <c r="P3240" s="19">
        <v>62.5</v>
      </c>
    </row>
    <row r="3241" spans="1:16" ht="14.1" x14ac:dyDescent="0.5">
      <c r="A3241" t="s">
        <v>8064</v>
      </c>
      <c r="B3241" s="17" t="s">
        <v>8063</v>
      </c>
      <c r="C3241" t="s">
        <v>2437</v>
      </c>
      <c r="D3241" t="s">
        <v>7983</v>
      </c>
      <c r="E3241" t="s">
        <v>7984</v>
      </c>
      <c r="F3241" s="18">
        <v>4.1126500000000004</v>
      </c>
      <c r="G3241" s="18">
        <v>2.7054299999999998</v>
      </c>
      <c r="H3241" s="18">
        <v>3.09192</v>
      </c>
      <c r="I3241" s="18">
        <v>9.91</v>
      </c>
      <c r="J3241" s="19">
        <v>0.41499999999999998</v>
      </c>
      <c r="K3241" s="19">
        <v>0.27300000000000002</v>
      </c>
      <c r="L3241" s="19">
        <v>0.312</v>
      </c>
      <c r="M3241" s="20">
        <v>23</v>
      </c>
      <c r="N3241" s="19">
        <v>53.363228699551598</v>
      </c>
      <c r="O3241" s="19">
        <v>46.188340807174903</v>
      </c>
      <c r="P3241" s="19">
        <v>57.399103139013498</v>
      </c>
    </row>
    <row r="3242" spans="1:16" ht="14.1" x14ac:dyDescent="0.5">
      <c r="A3242" t="s">
        <v>8065</v>
      </c>
      <c r="B3242" s="17" t="s">
        <v>8063</v>
      </c>
      <c r="C3242" t="s">
        <v>2437</v>
      </c>
      <c r="D3242" t="s">
        <v>7983</v>
      </c>
      <c r="E3242" t="s">
        <v>7984</v>
      </c>
      <c r="F3242" s="18">
        <v>10.59084</v>
      </c>
      <c r="G3242" s="18">
        <v>10.37322</v>
      </c>
      <c r="H3242" s="18">
        <v>15.30594</v>
      </c>
      <c r="I3242" s="18">
        <v>36.270000000000003</v>
      </c>
      <c r="J3242" s="19">
        <v>0.29199999999999998</v>
      </c>
      <c r="K3242" s="19">
        <v>0.28599999999999998</v>
      </c>
      <c r="L3242" s="19">
        <v>0.42199999999999999</v>
      </c>
      <c r="M3242" s="20">
        <v>27</v>
      </c>
      <c r="N3242" s="19">
        <v>30.3571428571429</v>
      </c>
      <c r="O3242" s="19">
        <v>40.625</v>
      </c>
      <c r="P3242" s="19">
        <v>79.910714285714306</v>
      </c>
    </row>
    <row r="3243" spans="1:16" ht="14.1" x14ac:dyDescent="0.5">
      <c r="A3243" t="s">
        <v>8066</v>
      </c>
      <c r="B3243" s="17" t="s">
        <v>8063</v>
      </c>
      <c r="C3243" t="s">
        <v>2437</v>
      </c>
      <c r="D3243" t="s">
        <v>7983</v>
      </c>
      <c r="E3243" t="s">
        <v>7984</v>
      </c>
      <c r="F3243" s="18">
        <v>9.2683800000000005</v>
      </c>
      <c r="G3243" s="18">
        <v>12.73232</v>
      </c>
      <c r="H3243" s="18">
        <v>24.481629999999999</v>
      </c>
      <c r="I3243" s="18">
        <v>46.81</v>
      </c>
      <c r="J3243" s="19">
        <v>0.19800000000000001</v>
      </c>
      <c r="K3243" s="19">
        <v>0.27200000000000002</v>
      </c>
      <c r="L3243" s="19">
        <v>0.52300000000000002</v>
      </c>
      <c r="M3243" s="20">
        <v>28</v>
      </c>
      <c r="N3243" s="19">
        <v>15.2466367713004</v>
      </c>
      <c r="O3243" s="19">
        <v>31.838565022421498</v>
      </c>
      <c r="P3243" s="19">
        <v>89.686098654708502</v>
      </c>
    </row>
    <row r="3244" spans="1:16" ht="14.1" x14ac:dyDescent="0.5">
      <c r="A3244" t="s">
        <v>8067</v>
      </c>
      <c r="B3244" s="17" t="s">
        <v>8068</v>
      </c>
      <c r="C3244" t="s">
        <v>2348</v>
      </c>
      <c r="D3244" t="s">
        <v>4497</v>
      </c>
      <c r="E3244" t="s">
        <v>4498</v>
      </c>
      <c r="F3244" s="18">
        <v>0.78439999999999999</v>
      </c>
      <c r="G3244" s="18">
        <v>0.91759999999999997</v>
      </c>
      <c r="H3244" s="18">
        <v>1.28464</v>
      </c>
      <c r="I3244" s="18">
        <v>2.96</v>
      </c>
      <c r="J3244" s="19">
        <v>0.26500000000000001</v>
      </c>
      <c r="K3244" s="19">
        <v>0.31</v>
      </c>
      <c r="L3244" s="19">
        <v>0.434</v>
      </c>
      <c r="M3244" s="20">
        <v>18</v>
      </c>
      <c r="N3244" s="19">
        <v>8.4821428571428594</v>
      </c>
      <c r="O3244" s="19">
        <v>77.678571428571402</v>
      </c>
      <c r="P3244" s="19">
        <v>80.803571428571402</v>
      </c>
    </row>
    <row r="3245" spans="1:16" ht="14.1" x14ac:dyDescent="0.5">
      <c r="A3245" t="s">
        <v>8069</v>
      </c>
      <c r="B3245" s="17" t="s">
        <v>8068</v>
      </c>
      <c r="C3245" t="s">
        <v>2348</v>
      </c>
      <c r="D3245" t="s">
        <v>4497</v>
      </c>
      <c r="E3245" t="s">
        <v>4498</v>
      </c>
      <c r="F3245" s="18">
        <v>3.5741999999999998</v>
      </c>
      <c r="G3245" s="18">
        <v>4.9265999999999996</v>
      </c>
      <c r="H3245" s="18">
        <v>5.2164000000000001</v>
      </c>
      <c r="I3245" s="18">
        <v>13.8</v>
      </c>
      <c r="J3245" s="19">
        <v>0.25900000000000001</v>
      </c>
      <c r="K3245" s="19">
        <v>0.35699999999999998</v>
      </c>
      <c r="L3245" s="19">
        <v>0.378</v>
      </c>
      <c r="M3245" s="20">
        <v>24</v>
      </c>
      <c r="N3245" s="19">
        <v>21.875</v>
      </c>
      <c r="O3245" s="19">
        <v>66.517857142857096</v>
      </c>
      <c r="P3245" s="19">
        <v>75.446428571428598</v>
      </c>
    </row>
    <row r="3246" spans="1:16" ht="14.1" x14ac:dyDescent="0.5">
      <c r="A3246" t="s">
        <v>8070</v>
      </c>
      <c r="B3246" s="17" t="s">
        <v>8071</v>
      </c>
      <c r="C3246" t="s">
        <v>2489</v>
      </c>
      <c r="D3246" t="s">
        <v>2724</v>
      </c>
      <c r="E3246" t="s">
        <v>2725</v>
      </c>
      <c r="F3246" s="18">
        <v>1.1140000000000001E-2</v>
      </c>
      <c r="G3246" s="18">
        <v>1.2700000000000001E-3</v>
      </c>
      <c r="H3246" s="18">
        <v>2.9399999999999999E-3</v>
      </c>
      <c r="I3246" s="18">
        <v>1.536E-2</v>
      </c>
      <c r="J3246" s="19">
        <v>0.72440000000000004</v>
      </c>
      <c r="K3246" s="19">
        <v>9.4600000000000004E-2</v>
      </c>
      <c r="L3246" s="19">
        <v>0.18099999999999999</v>
      </c>
      <c r="M3246" s="20">
        <v>2</v>
      </c>
      <c r="N3246" s="19">
        <v>97.309417040358795</v>
      </c>
      <c r="O3246" s="19">
        <v>18.834080717488799</v>
      </c>
      <c r="P3246" s="19">
        <v>12.556053811659201</v>
      </c>
    </row>
    <row r="3247" spans="1:16" ht="14.1" x14ac:dyDescent="0.5">
      <c r="A3247" t="s">
        <v>8072</v>
      </c>
      <c r="B3247" s="17" t="s">
        <v>8071</v>
      </c>
      <c r="C3247" t="s">
        <v>2489</v>
      </c>
      <c r="D3247" t="s">
        <v>2724</v>
      </c>
      <c r="E3247" t="s">
        <v>2725</v>
      </c>
      <c r="F3247" s="18">
        <v>3.1300000000000001E-2</v>
      </c>
      <c r="G3247" s="18">
        <v>6.6E-3</v>
      </c>
      <c r="H3247" s="18">
        <v>9.4999999999999998E-3</v>
      </c>
      <c r="I3247" s="18">
        <v>4.7399999999999998E-2</v>
      </c>
      <c r="J3247" s="19">
        <v>0.62180000000000002</v>
      </c>
      <c r="K3247" s="19">
        <v>0.2122</v>
      </c>
      <c r="L3247" s="19">
        <v>0.16589999999999999</v>
      </c>
      <c r="M3247" s="20">
        <v>4</v>
      </c>
      <c r="N3247" s="19">
        <v>79.372197309417004</v>
      </c>
      <c r="O3247" s="19">
        <v>73.094170403587398</v>
      </c>
      <c r="P3247" s="19">
        <v>7.6233183856502196</v>
      </c>
    </row>
    <row r="3248" spans="1:16" ht="14.1" x14ac:dyDescent="0.5">
      <c r="A3248" t="s">
        <v>8073</v>
      </c>
      <c r="B3248" s="17" t="s">
        <v>8071</v>
      </c>
      <c r="C3248" t="s">
        <v>2489</v>
      </c>
      <c r="D3248" t="s">
        <v>2724</v>
      </c>
      <c r="E3248" t="s">
        <v>2725</v>
      </c>
      <c r="F3248" s="18">
        <v>0.5665</v>
      </c>
      <c r="G3248" s="18">
        <v>0.37736999999999998</v>
      </c>
      <c r="H3248" s="18">
        <v>0.80079999999999996</v>
      </c>
      <c r="I3248" s="18">
        <v>1.7446699999999999</v>
      </c>
      <c r="J3248" s="19">
        <v>0.32779999999999998</v>
      </c>
      <c r="K3248" s="19">
        <v>0.20799999999999999</v>
      </c>
      <c r="L3248" s="19">
        <v>0.4642</v>
      </c>
      <c r="M3248" s="20">
        <v>16</v>
      </c>
      <c r="N3248" s="19">
        <v>20.179372197309402</v>
      </c>
      <c r="O3248" s="19">
        <v>44.843049327354301</v>
      </c>
      <c r="P3248" s="19">
        <v>82.959641255605405</v>
      </c>
    </row>
    <row r="3249" spans="1:16" ht="14.1" x14ac:dyDescent="0.5">
      <c r="A3249" t="s">
        <v>8074</v>
      </c>
      <c r="B3249" s="17" t="s">
        <v>8071</v>
      </c>
      <c r="C3249" t="s">
        <v>2489</v>
      </c>
      <c r="D3249" t="s">
        <v>2724</v>
      </c>
      <c r="E3249" t="s">
        <v>2725</v>
      </c>
      <c r="F3249" s="18">
        <v>1.3413299999999999</v>
      </c>
      <c r="G3249" s="18">
        <v>0.26117000000000001</v>
      </c>
      <c r="H3249" s="18">
        <v>0.32168000000000002</v>
      </c>
      <c r="I3249" s="18">
        <v>1.92418</v>
      </c>
      <c r="J3249" s="19">
        <v>0.71060000000000001</v>
      </c>
      <c r="K3249" s="19">
        <v>0.11890000000000001</v>
      </c>
      <c r="L3249" s="19">
        <v>0.1706</v>
      </c>
      <c r="M3249" s="20">
        <v>17</v>
      </c>
      <c r="N3249" s="19">
        <v>98.206278026905807</v>
      </c>
      <c r="O3249" s="19">
        <v>14.7982062780269</v>
      </c>
      <c r="P3249" s="19">
        <v>13.901345291479799</v>
      </c>
    </row>
    <row r="3250" spans="1:16" ht="14.1" x14ac:dyDescent="0.5">
      <c r="A3250" t="s">
        <v>3302</v>
      </c>
      <c r="B3250" s="17" t="s">
        <v>3303</v>
      </c>
      <c r="C3250" t="s">
        <v>2430</v>
      </c>
      <c r="D3250" t="s">
        <v>3018</v>
      </c>
      <c r="E3250" t="s">
        <v>3019</v>
      </c>
      <c r="F3250" s="18">
        <v>0.50714999999999999</v>
      </c>
      <c r="G3250" s="18">
        <v>2.2028500000000002</v>
      </c>
      <c r="H3250" s="18">
        <v>1.1111</v>
      </c>
      <c r="I3250" s="18">
        <v>3.8210999999999999</v>
      </c>
      <c r="J3250" s="19">
        <v>0.13300000000000001</v>
      </c>
      <c r="K3250" s="19">
        <v>0.57599999999999996</v>
      </c>
      <c r="L3250" s="19">
        <v>0.29099999999999998</v>
      </c>
      <c r="M3250" s="20">
        <v>19</v>
      </c>
      <c r="N3250" s="19">
        <v>0.89686098654708502</v>
      </c>
      <c r="O3250" s="19">
        <v>99.103139013452903</v>
      </c>
      <c r="P3250" s="19">
        <v>47.982062780269104</v>
      </c>
    </row>
    <row r="3251" spans="1:16" ht="14.1" x14ac:dyDescent="0.5">
      <c r="A3251" t="s">
        <v>3304</v>
      </c>
      <c r="B3251" s="17" t="s">
        <v>3303</v>
      </c>
      <c r="C3251" t="s">
        <v>2430</v>
      </c>
      <c r="D3251" t="s">
        <v>3018</v>
      </c>
      <c r="E3251" t="s">
        <v>3019</v>
      </c>
      <c r="F3251" s="18">
        <v>0.85955999999999999</v>
      </c>
      <c r="G3251" s="18">
        <v>3.22044</v>
      </c>
      <c r="H3251" s="18">
        <v>1.4688000000000001</v>
      </c>
      <c r="I3251" s="18">
        <v>5.5488</v>
      </c>
      <c r="J3251" s="19">
        <v>0.155</v>
      </c>
      <c r="K3251" s="19">
        <v>0.57999999999999996</v>
      </c>
      <c r="L3251" s="19">
        <v>0.26500000000000001</v>
      </c>
      <c r="M3251" s="20">
        <v>21</v>
      </c>
      <c r="N3251" s="19">
        <v>0.89285714285714302</v>
      </c>
      <c r="O3251" s="19">
        <v>98.214285714285694</v>
      </c>
      <c r="P3251" s="19">
        <v>43.303571428571402</v>
      </c>
    </row>
    <row r="3252" spans="1:16" ht="14.1" x14ac:dyDescent="0.5">
      <c r="A3252" t="s">
        <v>3305</v>
      </c>
      <c r="B3252" s="17" t="s">
        <v>3306</v>
      </c>
      <c r="C3252" t="s">
        <v>2430</v>
      </c>
      <c r="D3252" t="s">
        <v>3307</v>
      </c>
      <c r="E3252" t="s">
        <v>3308</v>
      </c>
      <c r="F3252" s="18">
        <v>0.56999999999999995</v>
      </c>
      <c r="G3252" s="18">
        <v>1.41</v>
      </c>
      <c r="H3252" s="18">
        <v>5.46</v>
      </c>
      <c r="I3252" s="18">
        <v>7.44</v>
      </c>
      <c r="J3252" s="19">
        <v>7.6999999999999999E-2</v>
      </c>
      <c r="K3252" s="19">
        <v>0.19</v>
      </c>
      <c r="L3252" s="19">
        <v>0.73399999999999999</v>
      </c>
      <c r="M3252" s="20">
        <v>22</v>
      </c>
      <c r="N3252" s="19">
        <v>0</v>
      </c>
      <c r="O3252" s="19">
        <v>34.977578475336301</v>
      </c>
      <c r="P3252" s="19">
        <v>99.551569506726494</v>
      </c>
    </row>
    <row r="3253" spans="1:16" ht="14.1" x14ac:dyDescent="0.5">
      <c r="A3253" t="s">
        <v>3309</v>
      </c>
      <c r="B3253" s="17" t="s">
        <v>3306</v>
      </c>
      <c r="C3253" t="s">
        <v>2430</v>
      </c>
      <c r="D3253" t="s">
        <v>3307</v>
      </c>
      <c r="E3253" t="s">
        <v>3308</v>
      </c>
      <c r="F3253" s="18">
        <v>0.61</v>
      </c>
      <c r="G3253" s="18">
        <v>1.65</v>
      </c>
      <c r="H3253" s="18">
        <v>5.48</v>
      </c>
      <c r="I3253" s="18">
        <v>7.74</v>
      </c>
      <c r="J3253" s="19">
        <v>7.9000000000000001E-2</v>
      </c>
      <c r="K3253" s="19">
        <v>0.21299999999999999</v>
      </c>
      <c r="L3253" s="19">
        <v>0.70799999999999996</v>
      </c>
      <c r="M3253" s="20">
        <v>22</v>
      </c>
      <c r="N3253" s="19">
        <v>0.44843049327354301</v>
      </c>
      <c r="O3253" s="19">
        <v>40.807174887892401</v>
      </c>
      <c r="P3253" s="19">
        <v>97.309417040358795</v>
      </c>
    </row>
    <row r="3254" spans="1:16" ht="14.1" x14ac:dyDescent="0.5">
      <c r="A3254" t="s">
        <v>3310</v>
      </c>
      <c r="B3254" s="17" t="s">
        <v>3311</v>
      </c>
      <c r="C3254" t="s">
        <v>2430</v>
      </c>
      <c r="D3254" t="s">
        <v>2739</v>
      </c>
      <c r="E3254" t="s">
        <v>2740</v>
      </c>
      <c r="F3254" s="18">
        <v>3.3160000000000002E-2</v>
      </c>
      <c r="G3254" s="18">
        <v>1.316E-2</v>
      </c>
      <c r="H3254" s="18">
        <v>1.959E-2</v>
      </c>
      <c r="I3254" s="18">
        <v>6.59E-2</v>
      </c>
      <c r="J3254" s="19">
        <v>0.50309999999999999</v>
      </c>
      <c r="K3254" s="19">
        <v>0.1996</v>
      </c>
      <c r="L3254" s="19">
        <v>0.29720000000000002</v>
      </c>
      <c r="M3254" s="20">
        <v>5</v>
      </c>
      <c r="N3254" s="19">
        <v>49.327354260089699</v>
      </c>
      <c r="O3254" s="19">
        <v>58.7443946188341</v>
      </c>
      <c r="P3254" s="19">
        <v>45.739910313901298</v>
      </c>
    </row>
    <row r="3255" spans="1:16" ht="14.1" x14ac:dyDescent="0.5">
      <c r="A3255" t="s">
        <v>3312</v>
      </c>
      <c r="B3255" s="17" t="s">
        <v>3311</v>
      </c>
      <c r="C3255" t="s">
        <v>2430</v>
      </c>
      <c r="D3255" t="s">
        <v>2739</v>
      </c>
      <c r="E3255" t="s">
        <v>2740</v>
      </c>
      <c r="F3255" s="18">
        <v>0.38027</v>
      </c>
      <c r="G3255" s="18">
        <v>0.21117</v>
      </c>
      <c r="H3255" s="18">
        <v>0.14655000000000001</v>
      </c>
      <c r="I3255" s="18">
        <v>0.73799999999999999</v>
      </c>
      <c r="J3255" s="19">
        <v>0.51529999999999998</v>
      </c>
      <c r="K3255" s="19">
        <v>0.28610000000000002</v>
      </c>
      <c r="L3255" s="19">
        <v>0.1986</v>
      </c>
      <c r="M3255" s="20">
        <v>13</v>
      </c>
      <c r="N3255" s="19">
        <v>58.295964125560502</v>
      </c>
      <c r="O3255" s="19">
        <v>85.650224215246595</v>
      </c>
      <c r="P3255" s="19">
        <v>17.4887892376682</v>
      </c>
    </row>
    <row r="3256" spans="1:16" ht="14.1" x14ac:dyDescent="0.5">
      <c r="A3256" t="s">
        <v>8075</v>
      </c>
      <c r="B3256" s="17" t="s">
        <v>8076</v>
      </c>
      <c r="C3256" t="s">
        <v>5370</v>
      </c>
      <c r="D3256" t="s">
        <v>4690</v>
      </c>
      <c r="E3256" t="s">
        <v>4691</v>
      </c>
      <c r="F3256" s="18">
        <v>2.5999999999999998E-4</v>
      </c>
      <c r="G3256" s="18">
        <v>8.0000000000000007E-5</v>
      </c>
      <c r="H3256" s="18">
        <v>9.0000000000000006E-5</v>
      </c>
      <c r="I3256" s="18">
        <v>4.2999999999999999E-4</v>
      </c>
      <c r="J3256" s="19">
        <v>0.60189999999999999</v>
      </c>
      <c r="K3256" s="19">
        <v>0.18379999999999999</v>
      </c>
      <c r="L3256" s="19">
        <v>0.21429999999999999</v>
      </c>
      <c r="M3256" s="20">
        <v>1</v>
      </c>
      <c r="N3256" s="19">
        <v>0.73991031390134498</v>
      </c>
      <c r="O3256" s="19">
        <v>0.61434977578475303</v>
      </c>
      <c r="P3256" s="19">
        <v>0.29147982062780298</v>
      </c>
    </row>
    <row r="3257" spans="1:16" ht="14.1" x14ac:dyDescent="0.5">
      <c r="A3257" t="s">
        <v>8077</v>
      </c>
      <c r="B3257" s="17" t="s">
        <v>8078</v>
      </c>
      <c r="C3257" t="s">
        <v>2422</v>
      </c>
      <c r="D3257" t="s">
        <v>4502</v>
      </c>
      <c r="E3257" t="s">
        <v>4503</v>
      </c>
      <c r="F3257" s="18">
        <v>46.8</v>
      </c>
      <c r="G3257" s="18">
        <v>212.4</v>
      </c>
      <c r="H3257" s="18">
        <v>100.8</v>
      </c>
      <c r="I3257" s="18">
        <v>360</v>
      </c>
      <c r="J3257" s="19">
        <v>0.13</v>
      </c>
      <c r="K3257" s="19">
        <v>0.59</v>
      </c>
      <c r="L3257" s="19">
        <v>0.28000000000000003</v>
      </c>
      <c r="M3257" s="20">
        <v>30</v>
      </c>
      <c r="N3257" s="19">
        <v>28.125</v>
      </c>
      <c r="O3257" s="19">
        <v>79.464285714285694</v>
      </c>
      <c r="P3257" s="19">
        <v>48.660714285714299</v>
      </c>
    </row>
    <row r="3258" spans="1:16" ht="14.1" x14ac:dyDescent="0.5">
      <c r="A3258" t="s">
        <v>8079</v>
      </c>
      <c r="B3258" s="17" t="s">
        <v>8080</v>
      </c>
      <c r="C3258" t="s">
        <v>2390</v>
      </c>
      <c r="D3258" t="s">
        <v>4444</v>
      </c>
      <c r="E3258" t="s">
        <v>4445</v>
      </c>
      <c r="F3258" s="18">
        <v>0.52007999999999999</v>
      </c>
      <c r="G3258" s="18">
        <v>7.7969999999999998E-2</v>
      </c>
      <c r="H3258" s="18">
        <v>0.66544999999999999</v>
      </c>
      <c r="I3258" s="18">
        <v>1.2635000000000001</v>
      </c>
      <c r="J3258" s="19">
        <v>0.41199999999999998</v>
      </c>
      <c r="K3258" s="19">
        <v>6.2E-2</v>
      </c>
      <c r="L3258" s="19">
        <v>0.52700000000000002</v>
      </c>
      <c r="M3258" s="20">
        <v>15</v>
      </c>
      <c r="N3258" s="19">
        <v>25</v>
      </c>
      <c r="O3258" s="19">
        <v>0.44642857142857101</v>
      </c>
      <c r="P3258" s="19">
        <v>94.196428571428598</v>
      </c>
    </row>
    <row r="3259" spans="1:16" ht="14.1" x14ac:dyDescent="0.5">
      <c r="A3259" t="s">
        <v>8081</v>
      </c>
      <c r="B3259" s="17" t="s">
        <v>8080</v>
      </c>
      <c r="C3259" t="s">
        <v>2390</v>
      </c>
      <c r="D3259" t="s">
        <v>4444</v>
      </c>
      <c r="E3259" t="s">
        <v>4445</v>
      </c>
      <c r="F3259" s="18">
        <v>1.0843799999999999</v>
      </c>
      <c r="G3259" s="18">
        <v>0.17677000000000001</v>
      </c>
      <c r="H3259" s="18">
        <v>0.96484999999999999</v>
      </c>
      <c r="I3259" s="18">
        <v>2.226</v>
      </c>
      <c r="J3259" s="19">
        <v>0.48699999999999999</v>
      </c>
      <c r="K3259" s="19">
        <v>7.9000000000000001E-2</v>
      </c>
      <c r="L3259" s="19">
        <v>0.433</v>
      </c>
      <c r="M3259" s="20">
        <v>17</v>
      </c>
      <c r="N3259" s="19">
        <v>60.986547085201799</v>
      </c>
      <c r="O3259" s="19">
        <v>4.9327354260089704</v>
      </c>
      <c r="P3259" s="19">
        <v>82.062780269058294</v>
      </c>
    </row>
    <row r="3260" spans="1:16" ht="14.1" x14ac:dyDescent="0.5">
      <c r="A3260" t="s">
        <v>8082</v>
      </c>
      <c r="B3260" s="17" t="s">
        <v>8083</v>
      </c>
      <c r="C3260" t="s">
        <v>2498</v>
      </c>
      <c r="D3260" t="s">
        <v>2942</v>
      </c>
      <c r="E3260" t="s">
        <v>2943</v>
      </c>
      <c r="F3260" s="18">
        <v>1.35E-2</v>
      </c>
      <c r="G3260" s="18">
        <v>1.9E-3</v>
      </c>
      <c r="H3260" s="18">
        <v>5.1000000000000004E-3</v>
      </c>
      <c r="I3260" s="18">
        <v>2.0500000000000001E-2</v>
      </c>
      <c r="J3260" s="19">
        <v>0.64700000000000002</v>
      </c>
      <c r="K3260" s="19">
        <v>9.1999999999999998E-2</v>
      </c>
      <c r="L3260" s="19">
        <v>0.26100000000000001</v>
      </c>
      <c r="M3260" s="20">
        <v>3</v>
      </c>
      <c r="N3260" s="19">
        <v>87.5</v>
      </c>
      <c r="O3260" s="19">
        <v>15.1785714285714</v>
      </c>
      <c r="P3260" s="19">
        <v>30.803571428571399</v>
      </c>
    </row>
    <row r="3261" spans="1:16" ht="14.1" x14ac:dyDescent="0.5">
      <c r="A3261" t="s">
        <v>8084</v>
      </c>
      <c r="B3261" s="17" t="s">
        <v>8083</v>
      </c>
      <c r="C3261" t="s">
        <v>2498</v>
      </c>
      <c r="D3261" t="s">
        <v>2942</v>
      </c>
      <c r="E3261" t="s">
        <v>2943</v>
      </c>
      <c r="F3261" s="18">
        <v>1.6299999999999999E-2</v>
      </c>
      <c r="G3261" s="18">
        <v>1.6999999999999999E-3</v>
      </c>
      <c r="H3261" s="18">
        <v>1.01E-2</v>
      </c>
      <c r="I3261" s="18">
        <v>2.81E-2</v>
      </c>
      <c r="J3261" s="19">
        <v>0.57399999999999995</v>
      </c>
      <c r="K3261" s="19">
        <v>5.8999999999999997E-2</v>
      </c>
      <c r="L3261" s="19">
        <v>0.36699999999999999</v>
      </c>
      <c r="M3261" s="20">
        <v>3</v>
      </c>
      <c r="N3261" s="19">
        <v>69.642857142857096</v>
      </c>
      <c r="O3261" s="19">
        <v>6.25</v>
      </c>
      <c r="P3261" s="19">
        <v>70.089285714285694</v>
      </c>
    </row>
    <row r="3262" spans="1:16" ht="14.1" x14ac:dyDescent="0.5">
      <c r="A3262" t="s">
        <v>8085</v>
      </c>
      <c r="B3262" s="17" t="s">
        <v>8083</v>
      </c>
      <c r="C3262" t="s">
        <v>2498</v>
      </c>
      <c r="D3262" t="s">
        <v>2942</v>
      </c>
      <c r="E3262" t="s">
        <v>2943</v>
      </c>
      <c r="F3262" s="18">
        <v>1.7500000000000002E-2</v>
      </c>
      <c r="G3262" s="18">
        <v>3.3E-3</v>
      </c>
      <c r="H3262" s="18">
        <v>1.4500000000000001E-2</v>
      </c>
      <c r="I3262" s="18">
        <v>3.5200000000000002E-2</v>
      </c>
      <c r="J3262" s="19">
        <v>0.50600000000000001</v>
      </c>
      <c r="K3262" s="19">
        <v>8.4000000000000005E-2</v>
      </c>
      <c r="L3262" s="19">
        <v>0.41</v>
      </c>
      <c r="M3262" s="20">
        <v>4</v>
      </c>
      <c r="N3262" s="19">
        <v>48.878923766816101</v>
      </c>
      <c r="O3262" s="19">
        <v>13.452914798206301</v>
      </c>
      <c r="P3262" s="19">
        <v>86.547085201793706</v>
      </c>
    </row>
    <row r="3263" spans="1:16" ht="14.1" x14ac:dyDescent="0.5">
      <c r="A3263" t="s">
        <v>8086</v>
      </c>
      <c r="B3263" s="17" t="s">
        <v>8083</v>
      </c>
      <c r="C3263" t="s">
        <v>2498</v>
      </c>
      <c r="D3263" t="s">
        <v>2942</v>
      </c>
      <c r="E3263" t="s">
        <v>2943</v>
      </c>
      <c r="F3263" s="18">
        <v>2.9100000000000001E-2</v>
      </c>
      <c r="G3263" s="18">
        <v>6.1999999999999998E-3</v>
      </c>
      <c r="H3263" s="18">
        <v>8.6E-3</v>
      </c>
      <c r="I3263" s="18">
        <v>4.3900000000000002E-2</v>
      </c>
      <c r="J3263" s="19">
        <v>0.66400000000000003</v>
      </c>
      <c r="K3263" s="19">
        <v>0.13800000000000001</v>
      </c>
      <c r="L3263" s="19">
        <v>0.19800000000000001</v>
      </c>
      <c r="M3263" s="20">
        <v>4</v>
      </c>
      <c r="N3263" s="19">
        <v>93.273542600896903</v>
      </c>
      <c r="O3263" s="19">
        <v>38.116591928251097</v>
      </c>
      <c r="P3263" s="19">
        <v>13.452914798206301</v>
      </c>
    </row>
    <row r="3264" spans="1:16" ht="14.1" x14ac:dyDescent="0.5">
      <c r="A3264" t="s">
        <v>8087</v>
      </c>
      <c r="B3264" s="17" t="s">
        <v>8083</v>
      </c>
      <c r="C3264" t="s">
        <v>2498</v>
      </c>
      <c r="D3264" t="s">
        <v>2942</v>
      </c>
      <c r="E3264" t="s">
        <v>2943</v>
      </c>
      <c r="F3264" s="18">
        <v>2.6800000000000001E-2</v>
      </c>
      <c r="G3264" s="18">
        <v>6.3E-3</v>
      </c>
      <c r="H3264" s="18">
        <v>1.12E-2</v>
      </c>
      <c r="I3264" s="18">
        <v>4.4299999999999999E-2</v>
      </c>
      <c r="J3264" s="19">
        <v>0.622</v>
      </c>
      <c r="K3264" s="19">
        <v>0.13800000000000001</v>
      </c>
      <c r="L3264" s="19">
        <v>0.24099999999999999</v>
      </c>
      <c r="M3264" s="20">
        <v>4</v>
      </c>
      <c r="N3264" s="19">
        <v>79.820627802690595</v>
      </c>
      <c r="O3264" s="19">
        <v>37.668161434977598</v>
      </c>
      <c r="P3264" s="19">
        <v>24.6636771300448</v>
      </c>
    </row>
    <row r="3265" spans="1:16" ht="14.1" x14ac:dyDescent="0.5">
      <c r="A3265" t="s">
        <v>8088</v>
      </c>
      <c r="B3265" s="17" t="s">
        <v>8083</v>
      </c>
      <c r="C3265" t="s">
        <v>2498</v>
      </c>
      <c r="D3265" t="s">
        <v>2942</v>
      </c>
      <c r="E3265" t="s">
        <v>2943</v>
      </c>
      <c r="F3265" s="18">
        <v>2.7699999999999999E-2</v>
      </c>
      <c r="G3265" s="18">
        <v>3.8E-3</v>
      </c>
      <c r="H3265" s="18">
        <v>1.3100000000000001E-2</v>
      </c>
      <c r="I3265" s="18">
        <v>4.4600000000000001E-2</v>
      </c>
      <c r="J3265" s="19">
        <v>0.63900000000000001</v>
      </c>
      <c r="K3265" s="19">
        <v>0.104</v>
      </c>
      <c r="L3265" s="19">
        <v>0.25700000000000001</v>
      </c>
      <c r="M3265" s="20">
        <v>4</v>
      </c>
      <c r="N3265" s="19">
        <v>84.304932735425993</v>
      </c>
      <c r="O3265" s="19">
        <v>24.215246636771301</v>
      </c>
      <c r="P3265" s="19">
        <v>31.390134529148</v>
      </c>
    </row>
    <row r="3266" spans="1:16" ht="14.1" x14ac:dyDescent="0.5">
      <c r="A3266" t="s">
        <v>8089</v>
      </c>
      <c r="B3266" s="17" t="s">
        <v>8083</v>
      </c>
      <c r="C3266" t="s">
        <v>2498</v>
      </c>
      <c r="D3266" t="s">
        <v>2942</v>
      </c>
      <c r="E3266" t="s">
        <v>2943</v>
      </c>
      <c r="F3266" s="18">
        <v>4.5999999999999999E-2</v>
      </c>
      <c r="G3266" s="18">
        <v>1.4200000000000001E-2</v>
      </c>
      <c r="H3266" s="18">
        <v>2.6800000000000001E-2</v>
      </c>
      <c r="I3266" s="18">
        <v>8.6900000000000005E-2</v>
      </c>
      <c r="J3266" s="19">
        <v>0.51500000000000001</v>
      </c>
      <c r="K3266" s="19">
        <v>0.155</v>
      </c>
      <c r="L3266" s="19">
        <v>0.33</v>
      </c>
      <c r="M3266" s="20">
        <v>5</v>
      </c>
      <c r="N3266" s="19">
        <v>51.569506726457398</v>
      </c>
      <c r="O3266" s="19">
        <v>41.2556053811659</v>
      </c>
      <c r="P3266" s="19">
        <v>59.641255605381197</v>
      </c>
    </row>
    <row r="3267" spans="1:16" ht="14.1" x14ac:dyDescent="0.5">
      <c r="A3267" t="s">
        <v>8090</v>
      </c>
      <c r="B3267" s="17" t="s">
        <v>8083</v>
      </c>
      <c r="C3267" t="s">
        <v>2498</v>
      </c>
      <c r="D3267" t="s">
        <v>2942</v>
      </c>
      <c r="E3267" t="s">
        <v>2943</v>
      </c>
      <c r="F3267" s="18">
        <v>5.0299999999999997E-2</v>
      </c>
      <c r="G3267" s="18">
        <v>1.2E-2</v>
      </c>
      <c r="H3267" s="18">
        <v>4.3900000000000002E-2</v>
      </c>
      <c r="I3267" s="18">
        <v>0.1061</v>
      </c>
      <c r="J3267" s="19">
        <v>0.47899999999999998</v>
      </c>
      <c r="K3267" s="19">
        <v>0.114</v>
      </c>
      <c r="L3267" s="19">
        <v>0.40699999999999997</v>
      </c>
      <c r="M3267" s="20">
        <v>6</v>
      </c>
      <c r="N3267" s="19">
        <v>33.928571428571402</v>
      </c>
      <c r="O3267" s="19">
        <v>25</v>
      </c>
      <c r="P3267" s="19">
        <v>88.392857142857096</v>
      </c>
    </row>
    <row r="3268" spans="1:16" ht="14.1" x14ac:dyDescent="0.5">
      <c r="A3268" t="s">
        <v>8091</v>
      </c>
      <c r="B3268" s="17" t="s">
        <v>8083</v>
      </c>
      <c r="C3268" t="s">
        <v>2498</v>
      </c>
      <c r="D3268" t="s">
        <v>2942</v>
      </c>
      <c r="E3268" t="s">
        <v>2943</v>
      </c>
      <c r="F3268" s="18">
        <v>7.9899999999999999E-2</v>
      </c>
      <c r="G3268" s="18">
        <v>3.32E-2</v>
      </c>
      <c r="H3268" s="18">
        <v>8.0699999999999994E-2</v>
      </c>
      <c r="I3268" s="18">
        <v>0.19370000000000001</v>
      </c>
      <c r="J3268" s="19">
        <v>0.41299999999999998</v>
      </c>
      <c r="K3268" s="19">
        <v>0.17299999999999999</v>
      </c>
      <c r="L3268" s="19">
        <v>0.41399999999999998</v>
      </c>
      <c r="M3268" s="20">
        <v>8</v>
      </c>
      <c r="N3268" s="19">
        <v>24.215246636771301</v>
      </c>
      <c r="O3268" s="19">
        <v>47.085201793722</v>
      </c>
      <c r="P3268" s="19">
        <v>82.062780269058294</v>
      </c>
    </row>
    <row r="3269" spans="1:16" ht="14.1" x14ac:dyDescent="0.5">
      <c r="A3269" t="s">
        <v>8092</v>
      </c>
      <c r="B3269" s="17" t="s">
        <v>8083</v>
      </c>
      <c r="C3269" t="s">
        <v>2498</v>
      </c>
      <c r="D3269" t="s">
        <v>2942</v>
      </c>
      <c r="E3269" t="s">
        <v>2943</v>
      </c>
      <c r="F3269" s="18">
        <v>0.1429</v>
      </c>
      <c r="G3269" s="18">
        <v>3.7400000000000003E-2</v>
      </c>
      <c r="H3269" s="18">
        <v>4.2700000000000002E-2</v>
      </c>
      <c r="I3269" s="18">
        <v>0.22309999999999999</v>
      </c>
      <c r="J3269" s="19">
        <v>0.64200000000000002</v>
      </c>
      <c r="K3269" s="19">
        <v>0.16700000000000001</v>
      </c>
      <c r="L3269" s="19">
        <v>0.191</v>
      </c>
      <c r="M3269" s="20">
        <v>8</v>
      </c>
      <c r="N3269" s="19">
        <v>87.892376681614394</v>
      </c>
      <c r="O3269" s="19">
        <v>43.0493273542601</v>
      </c>
      <c r="P3269" s="19">
        <v>13.452914798206301</v>
      </c>
    </row>
    <row r="3270" spans="1:16" ht="14.1" x14ac:dyDescent="0.5">
      <c r="A3270" t="s">
        <v>8093</v>
      </c>
      <c r="B3270" s="17" t="s">
        <v>8083</v>
      </c>
      <c r="C3270" t="s">
        <v>2498</v>
      </c>
      <c r="D3270" t="s">
        <v>2942</v>
      </c>
      <c r="E3270" t="s">
        <v>2943</v>
      </c>
      <c r="F3270" s="18">
        <v>0.107</v>
      </c>
      <c r="G3270" s="18">
        <v>3.1699999999999999E-2</v>
      </c>
      <c r="H3270" s="18">
        <v>9.9599999999999994E-2</v>
      </c>
      <c r="I3270" s="18">
        <v>0.2382</v>
      </c>
      <c r="J3270" s="19">
        <v>0.44700000000000001</v>
      </c>
      <c r="K3270" s="19">
        <v>0.13400000000000001</v>
      </c>
      <c r="L3270" s="19">
        <v>0.41899999999999998</v>
      </c>
      <c r="M3270" s="20">
        <v>8</v>
      </c>
      <c r="N3270" s="19">
        <v>33.632286995515699</v>
      </c>
      <c r="O3270" s="19">
        <v>28.699551569506699</v>
      </c>
      <c r="P3270" s="19">
        <v>84.304932735425993</v>
      </c>
    </row>
    <row r="3271" spans="1:16" ht="14.1" x14ac:dyDescent="0.5">
      <c r="A3271" t="s">
        <v>8094</v>
      </c>
      <c r="B3271" s="17" t="s">
        <v>8083</v>
      </c>
      <c r="C3271" t="s">
        <v>2498</v>
      </c>
      <c r="D3271" t="s">
        <v>2942</v>
      </c>
      <c r="E3271" t="s">
        <v>2943</v>
      </c>
      <c r="F3271" s="18">
        <v>0.18229999999999999</v>
      </c>
      <c r="G3271" s="18">
        <v>3.1E-2</v>
      </c>
      <c r="H3271" s="18">
        <v>9.7000000000000003E-2</v>
      </c>
      <c r="I3271" s="18">
        <v>0.31030000000000002</v>
      </c>
      <c r="J3271" s="19">
        <v>0.58899999999999997</v>
      </c>
      <c r="K3271" s="19">
        <v>9.6000000000000002E-2</v>
      </c>
      <c r="L3271" s="19">
        <v>0.315</v>
      </c>
      <c r="M3271" s="20">
        <v>9</v>
      </c>
      <c r="N3271" s="19">
        <v>79.910714285714306</v>
      </c>
      <c r="O3271" s="19">
        <v>8.9285714285714306</v>
      </c>
      <c r="P3271" s="19">
        <v>51.785714285714299</v>
      </c>
    </row>
    <row r="3272" spans="1:16" ht="14.1" x14ac:dyDescent="0.5">
      <c r="A3272" t="s">
        <v>8095</v>
      </c>
      <c r="B3272" s="17" t="s">
        <v>8083</v>
      </c>
      <c r="C3272" t="s">
        <v>2498</v>
      </c>
      <c r="D3272" t="s">
        <v>2942</v>
      </c>
      <c r="E3272" t="s">
        <v>2943</v>
      </c>
      <c r="F3272" s="18">
        <v>0.14299999999999999</v>
      </c>
      <c r="G3272" s="18">
        <v>9.01E-2</v>
      </c>
      <c r="H3272" s="18">
        <v>9.9500000000000005E-2</v>
      </c>
      <c r="I3272" s="18">
        <v>0.33389999999999997</v>
      </c>
      <c r="J3272" s="19">
        <v>0.42799999999999999</v>
      </c>
      <c r="K3272" s="19">
        <v>0.27</v>
      </c>
      <c r="L3272" s="19">
        <v>0.30099999999999999</v>
      </c>
      <c r="M3272" s="20">
        <v>10</v>
      </c>
      <c r="N3272" s="19">
        <v>31.390134529148</v>
      </c>
      <c r="O3272" s="19">
        <v>82.5112107623318</v>
      </c>
      <c r="P3272" s="19">
        <v>49.327354260089699</v>
      </c>
    </row>
    <row r="3273" spans="1:16" ht="14.1" x14ac:dyDescent="0.5">
      <c r="A3273" t="s">
        <v>8096</v>
      </c>
      <c r="B3273" s="17" t="s">
        <v>8083</v>
      </c>
      <c r="C3273" t="s">
        <v>2498</v>
      </c>
      <c r="D3273" t="s">
        <v>2942</v>
      </c>
      <c r="E3273" t="s">
        <v>2943</v>
      </c>
      <c r="F3273" s="18">
        <v>0.25319999999999998</v>
      </c>
      <c r="G3273" s="18">
        <v>0.107</v>
      </c>
      <c r="H3273" s="18">
        <v>9.2100000000000001E-2</v>
      </c>
      <c r="I3273" s="18">
        <v>0.45269999999999999</v>
      </c>
      <c r="J3273" s="19">
        <v>0.55500000000000005</v>
      </c>
      <c r="K3273" s="19">
        <v>0.23899999999999999</v>
      </c>
      <c r="L3273" s="19">
        <v>0.20599999999999999</v>
      </c>
      <c r="M3273" s="20">
        <v>11</v>
      </c>
      <c r="N3273" s="19">
        <v>71.748878923766796</v>
      </c>
      <c r="O3273" s="19">
        <v>66.816143497757807</v>
      </c>
      <c r="P3273" s="19">
        <v>18.385650224215201</v>
      </c>
    </row>
    <row r="3274" spans="1:16" ht="14.1" x14ac:dyDescent="0.5">
      <c r="A3274" t="s">
        <v>8097</v>
      </c>
      <c r="B3274" s="17" t="s">
        <v>8083</v>
      </c>
      <c r="C3274" t="s">
        <v>2498</v>
      </c>
      <c r="D3274" t="s">
        <v>2942</v>
      </c>
      <c r="E3274" t="s">
        <v>2943</v>
      </c>
      <c r="F3274" s="18">
        <v>0.69320000000000004</v>
      </c>
      <c r="G3274" s="18">
        <v>0.45879999999999999</v>
      </c>
      <c r="H3274" s="18">
        <v>0.31</v>
      </c>
      <c r="I3274" s="18">
        <v>1.4730000000000001</v>
      </c>
      <c r="J3274" s="19">
        <v>0.47499999999999998</v>
      </c>
      <c r="K3274" s="19">
        <v>0.311</v>
      </c>
      <c r="L3274" s="19">
        <v>0.214</v>
      </c>
      <c r="M3274" s="20">
        <v>15</v>
      </c>
      <c r="N3274" s="19">
        <v>45.089285714285701</v>
      </c>
      <c r="O3274" s="19">
        <v>83.482142857142904</v>
      </c>
      <c r="P3274" s="19">
        <v>23.660714285714299</v>
      </c>
    </row>
    <row r="3275" spans="1:16" ht="14.1" x14ac:dyDescent="0.5">
      <c r="A3275" t="s">
        <v>8098</v>
      </c>
      <c r="B3275" s="17" t="s">
        <v>8083</v>
      </c>
      <c r="C3275" t="s">
        <v>2498</v>
      </c>
      <c r="D3275" t="s">
        <v>2942</v>
      </c>
      <c r="E3275" t="s">
        <v>2943</v>
      </c>
      <c r="F3275" s="18">
        <v>0.81889999999999996</v>
      </c>
      <c r="G3275" s="18">
        <v>0.3044</v>
      </c>
      <c r="H3275" s="18">
        <v>0.35970000000000002</v>
      </c>
      <c r="I3275" s="18">
        <v>1.4859</v>
      </c>
      <c r="J3275" s="19">
        <v>0.53600000000000003</v>
      </c>
      <c r="K3275" s="19">
        <v>0.16</v>
      </c>
      <c r="L3275" s="19">
        <v>0.30399999999999999</v>
      </c>
      <c r="M3275" s="20">
        <v>15</v>
      </c>
      <c r="N3275" s="19">
        <v>72.767857142857096</v>
      </c>
      <c r="O3275" s="19">
        <v>31.25</v>
      </c>
      <c r="P3275" s="19">
        <v>48.660714285714299</v>
      </c>
    </row>
    <row r="3276" spans="1:16" ht="14.1" x14ac:dyDescent="0.5">
      <c r="A3276" t="s">
        <v>8099</v>
      </c>
      <c r="B3276" s="17" t="s">
        <v>8083</v>
      </c>
      <c r="C3276" t="s">
        <v>2498</v>
      </c>
      <c r="D3276" t="s">
        <v>2942</v>
      </c>
      <c r="E3276" t="s">
        <v>2943</v>
      </c>
      <c r="F3276" s="18">
        <v>0.78269999999999995</v>
      </c>
      <c r="G3276" s="18">
        <v>0.47470000000000001</v>
      </c>
      <c r="H3276" s="18">
        <v>0.46889999999999998</v>
      </c>
      <c r="I3276" s="18">
        <v>1.7262999999999999</v>
      </c>
      <c r="J3276" s="19">
        <v>0.45340000000000003</v>
      </c>
      <c r="K3276" s="19">
        <v>0.27500000000000002</v>
      </c>
      <c r="L3276" s="19">
        <v>0.27160000000000001</v>
      </c>
      <c r="M3276" s="20">
        <v>16</v>
      </c>
      <c r="N3276" s="19">
        <v>43.946188340807197</v>
      </c>
      <c r="O3276" s="19">
        <v>74.4394618834081</v>
      </c>
      <c r="P3276" s="19">
        <v>39.013452914798201</v>
      </c>
    </row>
    <row r="3277" spans="1:16" ht="14.1" x14ac:dyDescent="0.5">
      <c r="A3277" t="s">
        <v>8100</v>
      </c>
      <c r="B3277" s="17" t="s">
        <v>8083</v>
      </c>
      <c r="C3277" t="s">
        <v>2498</v>
      </c>
      <c r="D3277" t="s">
        <v>2942</v>
      </c>
      <c r="E3277" t="s">
        <v>2943</v>
      </c>
      <c r="F3277" s="18">
        <v>0.88460000000000005</v>
      </c>
      <c r="G3277" s="18">
        <v>0.4536</v>
      </c>
      <c r="H3277" s="18">
        <v>1.0477000000000001</v>
      </c>
      <c r="I3277" s="18">
        <v>2.3997999999999999</v>
      </c>
      <c r="J3277" s="19">
        <v>0.371</v>
      </c>
      <c r="K3277" s="19">
        <v>0.19</v>
      </c>
      <c r="L3277" s="19">
        <v>0.44</v>
      </c>
      <c r="M3277" s="20">
        <v>17</v>
      </c>
      <c r="N3277" s="19">
        <v>30.941704035874402</v>
      </c>
      <c r="O3277" s="19">
        <v>33.1838565022422</v>
      </c>
      <c r="P3277" s="19">
        <v>83.856502242152501</v>
      </c>
    </row>
    <row r="3278" spans="1:16" ht="14.1" x14ac:dyDescent="0.5">
      <c r="A3278" t="s">
        <v>8101</v>
      </c>
      <c r="B3278" s="17" t="s">
        <v>8083</v>
      </c>
      <c r="C3278" t="s">
        <v>2498</v>
      </c>
      <c r="D3278" t="s">
        <v>2942</v>
      </c>
      <c r="E3278" t="s">
        <v>2943</v>
      </c>
      <c r="F3278" s="18">
        <v>1.3472999999999999</v>
      </c>
      <c r="G3278" s="18">
        <v>0.74160000000000004</v>
      </c>
      <c r="H3278" s="18">
        <v>0.81110000000000004</v>
      </c>
      <c r="I3278" s="18">
        <v>2.9188999999999998</v>
      </c>
      <c r="J3278" s="19">
        <v>0.46800000000000003</v>
      </c>
      <c r="K3278" s="19">
        <v>0.25600000000000001</v>
      </c>
      <c r="L3278" s="19">
        <v>0.27600000000000002</v>
      </c>
      <c r="M3278" s="20">
        <v>18</v>
      </c>
      <c r="N3278" s="19">
        <v>57.142857142857103</v>
      </c>
      <c r="O3278" s="19">
        <v>63.392857142857103</v>
      </c>
      <c r="P3278" s="19">
        <v>44.642857142857103</v>
      </c>
    </row>
    <row r="3279" spans="1:16" ht="14.1" x14ac:dyDescent="0.5">
      <c r="A3279" t="s">
        <v>8102</v>
      </c>
      <c r="B3279" s="17" t="s">
        <v>8083</v>
      </c>
      <c r="C3279" t="s">
        <v>2498</v>
      </c>
      <c r="D3279" t="s">
        <v>2942</v>
      </c>
      <c r="E3279" t="s">
        <v>2943</v>
      </c>
      <c r="F3279" s="18">
        <v>9.0770400000000002</v>
      </c>
      <c r="G3279" s="18">
        <v>4.9008000000000003</v>
      </c>
      <c r="H3279" s="18">
        <v>10.554690000000001</v>
      </c>
      <c r="I3279" s="18">
        <v>24.532530000000001</v>
      </c>
      <c r="J3279" s="19">
        <v>0.37</v>
      </c>
      <c r="K3279" s="19">
        <v>0.2</v>
      </c>
      <c r="L3279" s="19">
        <v>0.43</v>
      </c>
      <c r="M3279" s="20">
        <v>26</v>
      </c>
      <c r="N3279" s="19">
        <v>46.188340807174903</v>
      </c>
      <c r="O3279" s="19">
        <v>13.452914798206301</v>
      </c>
      <c r="P3279" s="19">
        <v>85.650224215246595</v>
      </c>
    </row>
    <row r="3280" spans="1:16" ht="14.1" x14ac:dyDescent="0.5">
      <c r="A3280" t="s">
        <v>8103</v>
      </c>
      <c r="B3280" s="17" t="s">
        <v>8104</v>
      </c>
      <c r="C3280" t="s">
        <v>2348</v>
      </c>
      <c r="D3280" t="s">
        <v>8105</v>
      </c>
      <c r="E3280" t="s">
        <v>8106</v>
      </c>
      <c r="F3280" s="18">
        <v>0.82</v>
      </c>
      <c r="G3280" s="18">
        <v>1.03</v>
      </c>
      <c r="H3280" s="18">
        <v>1.05</v>
      </c>
      <c r="I3280" s="18">
        <v>2.92</v>
      </c>
      <c r="J3280" s="19">
        <v>0.28100000000000003</v>
      </c>
      <c r="K3280" s="19">
        <v>0.35299999999999998</v>
      </c>
      <c r="L3280" s="19">
        <v>0.36</v>
      </c>
      <c r="M3280" s="20">
        <v>18</v>
      </c>
      <c r="N3280" s="19">
        <v>11.6071428571429</v>
      </c>
      <c r="O3280" s="19">
        <v>87.053571428571402</v>
      </c>
      <c r="P3280" s="19">
        <v>67.410714285714306</v>
      </c>
    </row>
    <row r="3281" spans="1:16" ht="14.1" x14ac:dyDescent="0.5">
      <c r="A3281" t="s">
        <v>8107</v>
      </c>
      <c r="B3281" s="17" t="s">
        <v>8104</v>
      </c>
      <c r="C3281" t="s">
        <v>2348</v>
      </c>
      <c r="D3281" t="s">
        <v>8105</v>
      </c>
      <c r="E3281" t="s">
        <v>8106</v>
      </c>
      <c r="F3281" s="18">
        <v>1.33</v>
      </c>
      <c r="G3281" s="18">
        <v>1.52</v>
      </c>
      <c r="H3281" s="18">
        <v>2.1800000000000002</v>
      </c>
      <c r="I3281" s="18">
        <v>5.04</v>
      </c>
      <c r="J3281" s="19">
        <v>0.26400000000000001</v>
      </c>
      <c r="K3281" s="19">
        <v>0.30199999999999999</v>
      </c>
      <c r="L3281" s="19">
        <v>0.433</v>
      </c>
      <c r="M3281" s="20">
        <v>20</v>
      </c>
      <c r="N3281" s="19">
        <v>13.901345291479799</v>
      </c>
      <c r="O3281" s="19">
        <v>63.677130044842997</v>
      </c>
      <c r="P3281" s="19">
        <v>76.233183856502194</v>
      </c>
    </row>
    <row r="3282" spans="1:16" ht="14.1" x14ac:dyDescent="0.5">
      <c r="A3282" t="s">
        <v>8108</v>
      </c>
      <c r="B3282" s="17" t="s">
        <v>8109</v>
      </c>
      <c r="C3282" t="s">
        <v>2348</v>
      </c>
      <c r="D3282" t="s">
        <v>4440</v>
      </c>
      <c r="E3282" t="s">
        <v>4441</v>
      </c>
      <c r="F3282" s="18">
        <v>0.44635999999999998</v>
      </c>
      <c r="G3282" s="18">
        <v>0.16353000000000001</v>
      </c>
      <c r="H3282" s="18">
        <v>0.2651</v>
      </c>
      <c r="I3282" s="18">
        <v>0.875</v>
      </c>
      <c r="J3282" s="19">
        <v>0.5101</v>
      </c>
      <c r="K3282" s="19">
        <v>0.18690000000000001</v>
      </c>
      <c r="L3282" s="19">
        <v>0.30299999999999999</v>
      </c>
      <c r="M3282" s="20">
        <v>13</v>
      </c>
      <c r="N3282" s="19">
        <v>56.502242152466401</v>
      </c>
      <c r="O3282" s="19">
        <v>43.0493273542601</v>
      </c>
      <c r="P3282" s="19">
        <v>53.811659192825097</v>
      </c>
    </row>
    <row r="3283" spans="1:16" ht="14.1" x14ac:dyDescent="0.5">
      <c r="A3283" t="s">
        <v>8110</v>
      </c>
      <c r="B3283" s="17" t="s">
        <v>8109</v>
      </c>
      <c r="C3283" t="s">
        <v>2348</v>
      </c>
      <c r="D3283" t="s">
        <v>4440</v>
      </c>
      <c r="E3283" t="s">
        <v>4441</v>
      </c>
      <c r="F3283" s="18">
        <v>0.41011999999999998</v>
      </c>
      <c r="G3283" s="18">
        <v>0.1464</v>
      </c>
      <c r="H3283" s="18">
        <v>0.42070999999999997</v>
      </c>
      <c r="I3283" s="18">
        <v>0.97721999999999998</v>
      </c>
      <c r="J3283" s="19">
        <v>0.41970000000000002</v>
      </c>
      <c r="K3283" s="19">
        <v>0.14979999999999999</v>
      </c>
      <c r="L3283" s="19">
        <v>0.43049999999999999</v>
      </c>
      <c r="M3283" s="20">
        <v>14</v>
      </c>
      <c r="N3283" s="19">
        <v>31.838565022421498</v>
      </c>
      <c r="O3283" s="19">
        <v>31.390134529148</v>
      </c>
      <c r="P3283" s="19">
        <v>83.408071748878896</v>
      </c>
    </row>
    <row r="3284" spans="1:16" ht="14.1" x14ac:dyDescent="0.5">
      <c r="A3284" t="s">
        <v>8111</v>
      </c>
      <c r="B3284" s="17" t="s">
        <v>8109</v>
      </c>
      <c r="C3284" t="s">
        <v>2348</v>
      </c>
      <c r="D3284" t="s">
        <v>4444</v>
      </c>
      <c r="E3284" t="s">
        <v>4445</v>
      </c>
      <c r="F3284" s="18">
        <v>5.1123799999999999</v>
      </c>
      <c r="G3284" s="18">
        <v>3.6680299999999999</v>
      </c>
      <c r="H3284" s="18">
        <v>20.055209999999999</v>
      </c>
      <c r="I3284" s="18">
        <v>28.835629999999998</v>
      </c>
      <c r="J3284" s="19">
        <v>0.17699999999999999</v>
      </c>
      <c r="K3284" s="19">
        <v>0.127</v>
      </c>
      <c r="L3284" s="19">
        <v>0.69599999999999995</v>
      </c>
      <c r="M3284" s="20">
        <v>27</v>
      </c>
      <c r="N3284" s="19">
        <v>2.6785714285714302</v>
      </c>
      <c r="O3284" s="19">
        <v>2.2321428571428599</v>
      </c>
      <c r="P3284" s="19">
        <v>99.553571428571402</v>
      </c>
    </row>
    <row r="3285" spans="1:16" ht="14.1" x14ac:dyDescent="0.5">
      <c r="A3285" t="s">
        <v>8112</v>
      </c>
      <c r="B3285" s="17" t="s">
        <v>8109</v>
      </c>
      <c r="C3285" t="s">
        <v>2348</v>
      </c>
      <c r="D3285" t="s">
        <v>4444</v>
      </c>
      <c r="E3285" t="s">
        <v>4445</v>
      </c>
      <c r="F3285" s="18">
        <v>6.7996999999999996</v>
      </c>
      <c r="G3285" s="18">
        <v>5.8742900000000002</v>
      </c>
      <c r="H3285" s="18">
        <v>22.393999999999998</v>
      </c>
      <c r="I3285" s="18">
        <v>35.067999999999998</v>
      </c>
      <c r="J3285" s="19">
        <v>0.19400000000000001</v>
      </c>
      <c r="K3285" s="19">
        <v>0.16800000000000001</v>
      </c>
      <c r="L3285" s="19">
        <v>0.63900000000000001</v>
      </c>
      <c r="M3285" s="20">
        <v>27</v>
      </c>
      <c r="N3285" s="19">
        <v>4.46428571428571</v>
      </c>
      <c r="O3285" s="19">
        <v>9.8214285714285694</v>
      </c>
      <c r="P3285" s="19">
        <v>98.214285714285694</v>
      </c>
    </row>
    <row r="3286" spans="1:16" ht="14.1" x14ac:dyDescent="0.5">
      <c r="A3286" t="s">
        <v>8113</v>
      </c>
      <c r="B3286" s="17" t="s">
        <v>8114</v>
      </c>
      <c r="C3286" t="s">
        <v>2362</v>
      </c>
      <c r="D3286" t="s">
        <v>4424</v>
      </c>
      <c r="E3286" t="s">
        <v>4425</v>
      </c>
      <c r="F3286" s="18">
        <v>1.9000000000000001E-4</v>
      </c>
      <c r="G3286" s="18">
        <v>1.1E-4</v>
      </c>
      <c r="H3286" s="18">
        <v>2.1000000000000001E-4</v>
      </c>
      <c r="I3286" s="18">
        <v>5.1000000000000004E-4</v>
      </c>
      <c r="J3286" s="19">
        <v>0.37</v>
      </c>
      <c r="K3286" s="19">
        <v>0.22</v>
      </c>
      <c r="L3286" s="19">
        <v>0.42</v>
      </c>
      <c r="M3286" s="20">
        <v>1</v>
      </c>
      <c r="N3286" s="19">
        <v>5.3811659192825101E-2</v>
      </c>
      <c r="O3286" s="19">
        <v>0.78923766816143504</v>
      </c>
      <c r="P3286" s="19">
        <v>0.85201793721973096</v>
      </c>
    </row>
    <row r="3287" spans="1:16" ht="14.1" x14ac:dyDescent="0.5">
      <c r="A3287" t="s">
        <v>8115</v>
      </c>
      <c r="B3287" s="17" t="s">
        <v>8114</v>
      </c>
      <c r="C3287" t="s">
        <v>2362</v>
      </c>
      <c r="D3287" t="s">
        <v>4424</v>
      </c>
      <c r="E3287" t="s">
        <v>4425</v>
      </c>
      <c r="F3287" s="18">
        <v>8.0999999999999996E-4</v>
      </c>
      <c r="G3287" s="18">
        <v>2.4000000000000001E-4</v>
      </c>
      <c r="H3287" s="18">
        <v>6.8000000000000005E-4</v>
      </c>
      <c r="I3287" s="18">
        <v>1.72E-3</v>
      </c>
      <c r="J3287" s="19">
        <v>0.47</v>
      </c>
      <c r="K3287" s="19">
        <v>0.14000000000000001</v>
      </c>
      <c r="L3287" s="19">
        <v>0.4</v>
      </c>
      <c r="M3287" s="20">
        <v>1</v>
      </c>
      <c r="N3287" s="19">
        <v>0.269058295964126</v>
      </c>
      <c r="O3287" s="19">
        <v>0.37668161434977598</v>
      </c>
      <c r="P3287" s="19">
        <v>0.78923766816143504</v>
      </c>
    </row>
    <row r="3288" spans="1:16" ht="14.1" x14ac:dyDescent="0.5">
      <c r="A3288" t="s">
        <v>8116</v>
      </c>
      <c r="B3288" s="17" t="s">
        <v>8114</v>
      </c>
      <c r="C3288" t="s">
        <v>2362</v>
      </c>
      <c r="D3288" t="s">
        <v>4424</v>
      </c>
      <c r="E3288" t="s">
        <v>4425</v>
      </c>
      <c r="F3288" s="18">
        <v>3.4499999999999999E-3</v>
      </c>
      <c r="G3288" s="18">
        <v>8.8000000000000003E-4</v>
      </c>
      <c r="H3288" s="18">
        <v>2.0799999999999998E-3</v>
      </c>
      <c r="I3288" s="18">
        <v>6.4099999999999999E-3</v>
      </c>
      <c r="J3288" s="19">
        <v>0.54</v>
      </c>
      <c r="K3288" s="19">
        <v>0.14000000000000001</v>
      </c>
      <c r="L3288" s="19">
        <v>0.33</v>
      </c>
      <c r="M3288" s="20">
        <v>1</v>
      </c>
      <c r="N3288" s="19">
        <v>0.57847533632286996</v>
      </c>
      <c r="O3288" s="19">
        <v>0.39013452914798202</v>
      </c>
      <c r="P3288" s="19">
        <v>0.547085201793722</v>
      </c>
    </row>
    <row r="3289" spans="1:16" ht="14.1" x14ac:dyDescent="0.5">
      <c r="A3289" t="s">
        <v>8117</v>
      </c>
      <c r="B3289" s="17" t="s">
        <v>8118</v>
      </c>
      <c r="C3289" t="s">
        <v>2362</v>
      </c>
      <c r="D3289" t="s">
        <v>4424</v>
      </c>
      <c r="E3289" t="s">
        <v>4425</v>
      </c>
      <c r="F3289" s="18">
        <v>1.1299999999999999E-3</v>
      </c>
      <c r="G3289" s="18">
        <v>3.1E-4</v>
      </c>
      <c r="H3289" s="18">
        <v>6.9999999999999999E-4</v>
      </c>
      <c r="I3289" s="18">
        <v>2.14E-3</v>
      </c>
      <c r="J3289" s="19">
        <v>0.53</v>
      </c>
      <c r="K3289" s="19">
        <v>0.14000000000000001</v>
      </c>
      <c r="L3289" s="19">
        <v>0.33</v>
      </c>
      <c r="M3289" s="20">
        <v>1</v>
      </c>
      <c r="N3289" s="19">
        <v>0.547085201793722</v>
      </c>
      <c r="O3289" s="19">
        <v>0.38565022421524697</v>
      </c>
      <c r="P3289" s="19">
        <v>0.542600896860987</v>
      </c>
    </row>
    <row r="3290" spans="1:16" ht="14.1" x14ac:dyDescent="0.5">
      <c r="A3290" t="s">
        <v>8119</v>
      </c>
      <c r="B3290" s="17" t="s">
        <v>8118</v>
      </c>
      <c r="C3290" t="s">
        <v>2362</v>
      </c>
      <c r="D3290" t="s">
        <v>4424</v>
      </c>
      <c r="E3290" t="s">
        <v>4425</v>
      </c>
      <c r="F3290" s="18">
        <v>4.1200000000000004E-3</v>
      </c>
      <c r="G3290" s="18">
        <v>5.1000000000000004E-4</v>
      </c>
      <c r="H3290" s="18">
        <v>1.4499999999999999E-3</v>
      </c>
      <c r="I3290" s="18">
        <v>6.0800000000000003E-3</v>
      </c>
      <c r="J3290" s="19">
        <v>0.68</v>
      </c>
      <c r="K3290" s="19">
        <v>0.08</v>
      </c>
      <c r="L3290" s="19">
        <v>0.24</v>
      </c>
      <c r="M3290" s="20">
        <v>1</v>
      </c>
      <c r="N3290" s="19">
        <v>0.89237668161435002</v>
      </c>
      <c r="O3290" s="19">
        <v>8.5201793721973104E-2</v>
      </c>
      <c r="P3290" s="19">
        <v>0.35874439461883401</v>
      </c>
    </row>
    <row r="3291" spans="1:16" ht="14.1" x14ac:dyDescent="0.5">
      <c r="A3291" t="s">
        <v>8120</v>
      </c>
      <c r="B3291" s="17" t="s">
        <v>8118</v>
      </c>
      <c r="C3291" t="s">
        <v>2362</v>
      </c>
      <c r="D3291" t="s">
        <v>4424</v>
      </c>
      <c r="E3291" t="s">
        <v>4425</v>
      </c>
      <c r="F3291" s="18">
        <v>8.7799999999999996E-3</v>
      </c>
      <c r="G3291" s="18">
        <v>1.1299999999999999E-3</v>
      </c>
      <c r="H3291" s="18">
        <v>4.7800000000000004E-3</v>
      </c>
      <c r="I3291" s="18">
        <v>1.469E-2</v>
      </c>
      <c r="J3291" s="19">
        <v>0.6</v>
      </c>
      <c r="K3291" s="19">
        <v>0.08</v>
      </c>
      <c r="L3291" s="19">
        <v>0.33</v>
      </c>
      <c r="M3291" s="20">
        <v>2</v>
      </c>
      <c r="N3291" s="19">
        <v>69.506726457399097</v>
      </c>
      <c r="O3291" s="19">
        <v>13.004484304932699</v>
      </c>
      <c r="P3291" s="19">
        <v>57.847533632287004</v>
      </c>
    </row>
    <row r="3292" spans="1:16" ht="14.1" x14ac:dyDescent="0.5">
      <c r="A3292" t="s">
        <v>8121</v>
      </c>
      <c r="B3292" s="17" t="s">
        <v>8122</v>
      </c>
      <c r="C3292" t="s">
        <v>2362</v>
      </c>
      <c r="D3292" t="s">
        <v>8123</v>
      </c>
      <c r="E3292" t="s">
        <v>8124</v>
      </c>
      <c r="F3292" s="18">
        <v>9.6406799999999997</v>
      </c>
      <c r="G3292" s="18">
        <v>8.0338899999999995</v>
      </c>
      <c r="H3292" s="18">
        <v>8.5159300000000009</v>
      </c>
      <c r="I3292" s="18">
        <v>26.1905</v>
      </c>
      <c r="J3292" s="19">
        <v>0.36799999999999999</v>
      </c>
      <c r="K3292" s="19">
        <v>0.307</v>
      </c>
      <c r="L3292" s="19">
        <v>0.32500000000000001</v>
      </c>
      <c r="M3292" s="20">
        <v>26</v>
      </c>
      <c r="N3292" s="19">
        <v>43.946188340807197</v>
      </c>
      <c r="O3292" s="19">
        <v>52.017937219730896</v>
      </c>
      <c r="P3292" s="19">
        <v>63.677130044842997</v>
      </c>
    </row>
    <row r="3293" spans="1:16" ht="14.1" x14ac:dyDescent="0.5">
      <c r="A3293" t="s">
        <v>8125</v>
      </c>
      <c r="B3293" s="17" t="s">
        <v>8122</v>
      </c>
      <c r="C3293" t="s">
        <v>2362</v>
      </c>
      <c r="D3293" t="s">
        <v>8123</v>
      </c>
      <c r="E3293" t="s">
        <v>8124</v>
      </c>
      <c r="F3293" s="18">
        <v>12.77825</v>
      </c>
      <c r="G3293" s="18">
        <v>14.316369999999999</v>
      </c>
      <c r="H3293" s="18">
        <v>11.47677</v>
      </c>
      <c r="I3293" s="18">
        <v>38.571399999999997</v>
      </c>
      <c r="J3293" s="19">
        <v>0.33100000000000002</v>
      </c>
      <c r="K3293" s="19">
        <v>0.371</v>
      </c>
      <c r="L3293" s="19">
        <v>0.29799999999999999</v>
      </c>
      <c r="M3293" s="20">
        <v>27</v>
      </c>
      <c r="N3293" s="19">
        <v>42.410714285714299</v>
      </c>
      <c r="O3293" s="19">
        <v>67.857142857142904</v>
      </c>
      <c r="P3293" s="19">
        <v>46.428571428571402</v>
      </c>
    </row>
    <row r="3294" spans="1:16" ht="14.1" x14ac:dyDescent="0.5">
      <c r="A3294" t="s">
        <v>8126</v>
      </c>
      <c r="B3294" s="17" t="s">
        <v>8122</v>
      </c>
      <c r="C3294" t="s">
        <v>2362</v>
      </c>
      <c r="D3294" t="s">
        <v>8123</v>
      </c>
      <c r="E3294" t="s">
        <v>8124</v>
      </c>
      <c r="F3294" s="18">
        <v>21.446149999999999</v>
      </c>
      <c r="G3294" s="18">
        <v>16.580220000000001</v>
      </c>
      <c r="H3294" s="18">
        <v>20.545030000000001</v>
      </c>
      <c r="I3294" s="18">
        <v>58.571399999999997</v>
      </c>
      <c r="J3294" s="19">
        <v>0.36599999999999999</v>
      </c>
      <c r="K3294" s="19">
        <v>0.28299999999999997</v>
      </c>
      <c r="L3294" s="19">
        <v>0.35099999999999998</v>
      </c>
      <c r="M3294" s="20">
        <v>28</v>
      </c>
      <c r="N3294" s="19">
        <v>63.228699551569498</v>
      </c>
      <c r="O3294" s="19">
        <v>34.977578475336301</v>
      </c>
      <c r="P3294" s="19">
        <v>62.331838565022402</v>
      </c>
    </row>
    <row r="3295" spans="1:16" ht="14.1" x14ac:dyDescent="0.5">
      <c r="A3295" t="s">
        <v>8127</v>
      </c>
      <c r="B3295" s="17" t="s">
        <v>8128</v>
      </c>
      <c r="C3295" t="s">
        <v>2362</v>
      </c>
      <c r="D3295" t="s">
        <v>4424</v>
      </c>
      <c r="E3295" t="s">
        <v>4425</v>
      </c>
      <c r="F3295" s="18">
        <v>3.1099999999999999E-3</v>
      </c>
      <c r="G3295" s="18">
        <v>5.5000000000000003E-4</v>
      </c>
      <c r="H3295" s="18">
        <v>1.1100000000000001E-3</v>
      </c>
      <c r="I3295" s="18">
        <v>4.7800000000000004E-3</v>
      </c>
      <c r="J3295" s="19">
        <v>0.65</v>
      </c>
      <c r="K3295" s="19">
        <v>0.11</v>
      </c>
      <c r="L3295" s="19">
        <v>0.23</v>
      </c>
      <c r="M3295" s="20">
        <v>1</v>
      </c>
      <c r="N3295" s="19">
        <v>0.816143497757848</v>
      </c>
      <c r="O3295" s="19">
        <v>0.228699551569507</v>
      </c>
      <c r="P3295" s="19">
        <v>0.33183856502242198</v>
      </c>
    </row>
    <row r="3296" spans="1:16" ht="14.1" x14ac:dyDescent="0.5">
      <c r="A3296" t="s">
        <v>8129</v>
      </c>
      <c r="B3296" s="17" t="s">
        <v>8128</v>
      </c>
      <c r="C3296" t="s">
        <v>2362</v>
      </c>
      <c r="D3296" t="s">
        <v>4424</v>
      </c>
      <c r="E3296" t="s">
        <v>4425</v>
      </c>
      <c r="F3296" s="18">
        <v>4.8500000000000001E-3</v>
      </c>
      <c r="G3296" s="18">
        <v>9.8999999999999999E-4</v>
      </c>
      <c r="H3296" s="18">
        <v>3.0400000000000002E-3</v>
      </c>
      <c r="I3296" s="18">
        <v>8.8900000000000003E-3</v>
      </c>
      <c r="J3296" s="19">
        <v>0.55000000000000004</v>
      </c>
      <c r="K3296" s="19">
        <v>0.11</v>
      </c>
      <c r="L3296" s="19">
        <v>0.34</v>
      </c>
      <c r="M3296" s="20">
        <v>1</v>
      </c>
      <c r="N3296" s="19">
        <v>0.62331838565022402</v>
      </c>
      <c r="O3296" s="19">
        <v>0.224215246636771</v>
      </c>
      <c r="P3296" s="19">
        <v>0.58744394618834095</v>
      </c>
    </row>
    <row r="3297" spans="1:16" ht="14.1" x14ac:dyDescent="0.5">
      <c r="A3297" t="s">
        <v>8130</v>
      </c>
      <c r="B3297" s="17" t="s">
        <v>8128</v>
      </c>
      <c r="C3297" t="s">
        <v>2362</v>
      </c>
      <c r="D3297" t="s">
        <v>4424</v>
      </c>
      <c r="E3297" t="s">
        <v>4425</v>
      </c>
      <c r="F3297" s="18">
        <v>1.576E-2</v>
      </c>
      <c r="G3297" s="18">
        <v>1.7099999999999999E-3</v>
      </c>
      <c r="H3297" s="18">
        <v>8.8999999999999999E-3</v>
      </c>
      <c r="I3297" s="18">
        <v>2.6370000000000001E-2</v>
      </c>
      <c r="J3297" s="19">
        <v>0.6</v>
      </c>
      <c r="K3297" s="19">
        <v>0.06</v>
      </c>
      <c r="L3297" s="19">
        <v>0.34</v>
      </c>
      <c r="M3297" s="20">
        <v>3</v>
      </c>
      <c r="N3297" s="19">
        <v>75</v>
      </c>
      <c r="O3297" s="19">
        <v>6.6964285714285703</v>
      </c>
      <c r="P3297" s="19">
        <v>58.928571428571402</v>
      </c>
    </row>
    <row r="3298" spans="1:16" ht="14.1" x14ac:dyDescent="0.5">
      <c r="A3298" t="s">
        <v>8131</v>
      </c>
      <c r="B3298" s="17" t="s">
        <v>8132</v>
      </c>
      <c r="C3298" t="s">
        <v>2362</v>
      </c>
      <c r="D3298" t="s">
        <v>8133</v>
      </c>
      <c r="E3298" t="s">
        <v>8134</v>
      </c>
      <c r="F3298" s="18">
        <v>1.9296</v>
      </c>
      <c r="G3298" s="18">
        <v>0.68759999999999999</v>
      </c>
      <c r="H3298" s="18">
        <v>0.98280000000000001</v>
      </c>
      <c r="I3298" s="18">
        <v>3.6</v>
      </c>
      <c r="J3298" s="19">
        <v>0.53600000000000003</v>
      </c>
      <c r="K3298" s="19">
        <v>0.191</v>
      </c>
      <c r="L3298" s="19">
        <v>0.27300000000000002</v>
      </c>
      <c r="M3298" s="20">
        <v>19</v>
      </c>
      <c r="N3298" s="19">
        <v>82.5112107623318</v>
      </c>
      <c r="O3298" s="19">
        <v>32.735426008968602</v>
      </c>
      <c r="P3298" s="19">
        <v>43.0493273542601</v>
      </c>
    </row>
    <row r="3299" spans="1:16" ht="14.1" x14ac:dyDescent="0.5">
      <c r="A3299" t="s">
        <v>8135</v>
      </c>
      <c r="B3299" s="17" t="s">
        <v>8132</v>
      </c>
      <c r="C3299" t="s">
        <v>2362</v>
      </c>
      <c r="D3299" t="s">
        <v>8136</v>
      </c>
      <c r="E3299" t="s">
        <v>8137</v>
      </c>
      <c r="F3299" s="18">
        <v>2.7303799999999998</v>
      </c>
      <c r="G3299" s="18">
        <v>0.66547000000000001</v>
      </c>
      <c r="H3299" s="18">
        <v>1.18415</v>
      </c>
      <c r="I3299" s="18">
        <v>4.58</v>
      </c>
      <c r="J3299" s="19">
        <v>0.59599999999999997</v>
      </c>
      <c r="K3299" s="19">
        <v>0.14499999999999999</v>
      </c>
      <c r="L3299" s="19">
        <v>0.25900000000000001</v>
      </c>
      <c r="M3299" s="20">
        <v>20</v>
      </c>
      <c r="N3299" s="19">
        <v>91.479820627802695</v>
      </c>
      <c r="O3299" s="19">
        <v>16.5919282511211</v>
      </c>
      <c r="P3299" s="19">
        <v>31.838565022421498</v>
      </c>
    </row>
    <row r="3300" spans="1:16" ht="14.1" x14ac:dyDescent="0.5">
      <c r="A3300" t="s">
        <v>8138</v>
      </c>
      <c r="B3300" s="17" t="s">
        <v>8132</v>
      </c>
      <c r="C3300" t="s">
        <v>2362</v>
      </c>
      <c r="D3300" t="s">
        <v>8136</v>
      </c>
      <c r="E3300" t="s">
        <v>8137</v>
      </c>
      <c r="F3300" s="18">
        <v>7.32179</v>
      </c>
      <c r="G3300" s="18">
        <v>2.5303900000000001</v>
      </c>
      <c r="H3300" s="18">
        <v>2.0878199999999998</v>
      </c>
      <c r="I3300" s="18">
        <v>11.94</v>
      </c>
      <c r="J3300" s="19">
        <v>0.61299999999999999</v>
      </c>
      <c r="K3300" s="19">
        <v>0.21199999999999999</v>
      </c>
      <c r="L3300" s="19">
        <v>0.17499999999999999</v>
      </c>
      <c r="M3300" s="20">
        <v>24</v>
      </c>
      <c r="N3300" s="19">
        <v>95.089285714285694</v>
      </c>
      <c r="O3300" s="19">
        <v>21.428571428571399</v>
      </c>
      <c r="P3300" s="19">
        <v>10.2678571428571</v>
      </c>
    </row>
    <row r="3301" spans="1:16" ht="14.1" x14ac:dyDescent="0.5">
      <c r="A3301" t="s">
        <v>8139</v>
      </c>
      <c r="B3301" s="17" t="s">
        <v>8132</v>
      </c>
      <c r="C3301" t="s">
        <v>2362</v>
      </c>
      <c r="D3301" t="s">
        <v>8140</v>
      </c>
      <c r="E3301" t="s">
        <v>8141</v>
      </c>
      <c r="F3301" s="18">
        <v>8.0877700000000008</v>
      </c>
      <c r="G3301" s="18">
        <v>4.0129999999999999</v>
      </c>
      <c r="H3301" s="18">
        <v>2.125</v>
      </c>
      <c r="I3301" s="18">
        <v>14.225770000000001</v>
      </c>
      <c r="J3301" s="19">
        <v>0.56850000000000001</v>
      </c>
      <c r="K3301" s="19">
        <v>0.28210000000000002</v>
      </c>
      <c r="L3301" s="19">
        <v>0.14940000000000001</v>
      </c>
      <c r="M3301" s="20">
        <v>24</v>
      </c>
      <c r="N3301" s="19">
        <v>90.178571428571402</v>
      </c>
      <c r="O3301" s="19">
        <v>44.196428571428598</v>
      </c>
      <c r="P3301" s="19">
        <v>5.8035714285714297</v>
      </c>
    </row>
    <row r="3302" spans="1:16" ht="14.1" x14ac:dyDescent="0.5">
      <c r="A3302" t="s">
        <v>8142</v>
      </c>
      <c r="B3302" s="17" t="s">
        <v>8132</v>
      </c>
      <c r="C3302" t="s">
        <v>2362</v>
      </c>
      <c r="D3302" t="s">
        <v>8133</v>
      </c>
      <c r="E3302" t="s">
        <v>8134</v>
      </c>
      <c r="F3302" s="18">
        <v>7.8822000000000001</v>
      </c>
      <c r="G3302" s="18">
        <v>3.5485000000000002</v>
      </c>
      <c r="H3302" s="18">
        <v>3.6692999999999998</v>
      </c>
      <c r="I3302" s="18">
        <v>15.1</v>
      </c>
      <c r="J3302" s="19">
        <v>0.52200000000000002</v>
      </c>
      <c r="K3302" s="19">
        <v>0.23499999999999999</v>
      </c>
      <c r="L3302" s="19">
        <v>0.24299999999999999</v>
      </c>
      <c r="M3302" s="20">
        <v>25</v>
      </c>
      <c r="N3302" s="19">
        <v>79.372197309417004</v>
      </c>
      <c r="O3302" s="19">
        <v>35.426008968609899</v>
      </c>
      <c r="P3302" s="19">
        <v>32.735426008968602</v>
      </c>
    </row>
    <row r="3303" spans="1:16" ht="14.1" x14ac:dyDescent="0.5">
      <c r="A3303" t="s">
        <v>8143</v>
      </c>
      <c r="B3303" s="17" t="s">
        <v>8132</v>
      </c>
      <c r="C3303" t="s">
        <v>2362</v>
      </c>
      <c r="D3303" t="s">
        <v>3967</v>
      </c>
      <c r="E3303" t="s">
        <v>3968</v>
      </c>
      <c r="F3303" s="18">
        <v>9.8699999999999992</v>
      </c>
      <c r="G3303" s="18">
        <v>3.97</v>
      </c>
      <c r="H3303" s="18">
        <v>4.16</v>
      </c>
      <c r="I3303" s="18">
        <v>18.010000000000002</v>
      </c>
      <c r="J3303" s="19">
        <v>0.56000000000000005</v>
      </c>
      <c r="K3303" s="19">
        <v>0.23</v>
      </c>
      <c r="L3303" s="19">
        <v>0.21</v>
      </c>
      <c r="M3303" s="20">
        <v>25</v>
      </c>
      <c r="N3303" s="19">
        <v>84.753363228699598</v>
      </c>
      <c r="O3303" s="19">
        <v>33.632286995515699</v>
      </c>
      <c r="P3303" s="19">
        <v>24.215246636771301</v>
      </c>
    </row>
    <row r="3304" spans="1:16" ht="14.1" x14ac:dyDescent="0.5">
      <c r="A3304" t="s">
        <v>8144</v>
      </c>
      <c r="B3304" s="17" t="s">
        <v>8132</v>
      </c>
      <c r="C3304" t="s">
        <v>2362</v>
      </c>
      <c r="D3304" t="s">
        <v>3967</v>
      </c>
      <c r="E3304" t="s">
        <v>3968</v>
      </c>
      <c r="F3304" s="18">
        <v>14.67</v>
      </c>
      <c r="G3304" s="18">
        <v>6.16</v>
      </c>
      <c r="H3304" s="18">
        <v>7.23</v>
      </c>
      <c r="I3304" s="18">
        <v>28.06</v>
      </c>
      <c r="J3304" s="19">
        <v>0.52</v>
      </c>
      <c r="K3304" s="19">
        <v>0.22</v>
      </c>
      <c r="L3304" s="19">
        <v>0.25</v>
      </c>
      <c r="M3304" s="20">
        <v>27</v>
      </c>
      <c r="N3304" s="19">
        <v>91.071428571428598</v>
      </c>
      <c r="O3304" s="19">
        <v>20.535714285714299</v>
      </c>
      <c r="P3304" s="19">
        <v>29.464285714285701</v>
      </c>
    </row>
    <row r="3305" spans="1:16" ht="14.1" x14ac:dyDescent="0.5">
      <c r="A3305" t="s">
        <v>8145</v>
      </c>
      <c r="B3305" s="17" t="s">
        <v>8132</v>
      </c>
      <c r="C3305" t="s">
        <v>2362</v>
      </c>
      <c r="D3305" t="s">
        <v>8136</v>
      </c>
      <c r="E3305" t="s">
        <v>8137</v>
      </c>
      <c r="F3305" s="18">
        <v>18.545200000000001</v>
      </c>
      <c r="G3305" s="18">
        <v>7.1042800000000002</v>
      </c>
      <c r="H3305" s="18">
        <v>6.1005200000000004</v>
      </c>
      <c r="I3305" s="18">
        <v>31.75</v>
      </c>
      <c r="J3305" s="19">
        <v>0.58399999999999996</v>
      </c>
      <c r="K3305" s="19">
        <v>0.224</v>
      </c>
      <c r="L3305" s="19">
        <v>0.192</v>
      </c>
      <c r="M3305" s="20">
        <v>27</v>
      </c>
      <c r="N3305" s="19">
        <v>96.875</v>
      </c>
      <c r="O3305" s="19">
        <v>21.428571428571399</v>
      </c>
      <c r="P3305" s="19">
        <v>14.285714285714301</v>
      </c>
    </row>
    <row r="3306" spans="1:16" ht="14.1" x14ac:dyDescent="0.5">
      <c r="A3306" t="s">
        <v>8146</v>
      </c>
      <c r="B3306" s="17" t="s">
        <v>8132</v>
      </c>
      <c r="C3306" t="s">
        <v>2362</v>
      </c>
      <c r="D3306" t="s">
        <v>7134</v>
      </c>
      <c r="E3306" t="s">
        <v>8147</v>
      </c>
      <c r="F3306" s="18">
        <v>457.44207</v>
      </c>
      <c r="G3306" s="18">
        <v>3225.2615900000001</v>
      </c>
      <c r="H3306" s="18">
        <v>1079.4534200000001</v>
      </c>
      <c r="I3306" s="18">
        <v>4762.15708</v>
      </c>
      <c r="J3306" s="19">
        <v>9.6000000000000002E-2</v>
      </c>
      <c r="K3306" s="19">
        <v>0.67700000000000005</v>
      </c>
      <c r="L3306" s="19">
        <v>0.22700000000000001</v>
      </c>
      <c r="M3306" s="20">
        <v>32</v>
      </c>
      <c r="N3306" s="19">
        <v>48.430493273542602</v>
      </c>
      <c r="O3306" s="19">
        <v>52.914798206278</v>
      </c>
      <c r="P3306" s="19">
        <v>64.125560538116602</v>
      </c>
    </row>
    <row r="3307" spans="1:16" ht="14.1" x14ac:dyDescent="0.5">
      <c r="A3307" t="s">
        <v>8148</v>
      </c>
      <c r="B3307" s="17" t="s">
        <v>8132</v>
      </c>
      <c r="C3307" t="s">
        <v>2362</v>
      </c>
      <c r="D3307" t="s">
        <v>8149</v>
      </c>
      <c r="E3307" t="s">
        <v>8150</v>
      </c>
      <c r="F3307" s="18">
        <v>1056.0780199999999</v>
      </c>
      <c r="G3307" s="18">
        <v>5413.7930999999999</v>
      </c>
      <c r="H3307" s="18">
        <v>1717.1717200000001</v>
      </c>
      <c r="I3307" s="18">
        <v>8187.0428400000001</v>
      </c>
      <c r="J3307" s="19">
        <v>0.129</v>
      </c>
      <c r="K3307" s="19">
        <v>0.6613</v>
      </c>
      <c r="L3307" s="19">
        <v>0.2097</v>
      </c>
      <c r="M3307" s="20">
        <v>33</v>
      </c>
      <c r="N3307" s="19">
        <v>60.714285714285701</v>
      </c>
      <c r="O3307" s="19">
        <v>50</v>
      </c>
      <c r="P3307" s="19">
        <v>50.446428571428598</v>
      </c>
    </row>
    <row r="3308" spans="1:16" ht="14.1" x14ac:dyDescent="0.5">
      <c r="A3308" t="s">
        <v>8151</v>
      </c>
      <c r="B3308" s="17" t="s">
        <v>8132</v>
      </c>
      <c r="C3308" t="s">
        <v>2362</v>
      </c>
      <c r="D3308" t="s">
        <v>8149</v>
      </c>
      <c r="E3308" t="s">
        <v>8150</v>
      </c>
      <c r="F3308" s="18">
        <v>492.87749000000002</v>
      </c>
      <c r="G3308" s="18">
        <v>6954.9339499999996</v>
      </c>
      <c r="H3308" s="18">
        <v>3082.1030799999999</v>
      </c>
      <c r="I3308" s="18">
        <v>10529.91453</v>
      </c>
      <c r="J3308" s="19">
        <v>4.6800000000000001E-2</v>
      </c>
      <c r="K3308" s="19">
        <v>0.66049999999999998</v>
      </c>
      <c r="L3308" s="19">
        <v>0.29270000000000002</v>
      </c>
      <c r="M3308" s="20">
        <v>33</v>
      </c>
      <c r="N3308" s="19">
        <v>14.285714285714301</v>
      </c>
      <c r="O3308" s="19">
        <v>49.107142857142897</v>
      </c>
      <c r="P3308" s="19">
        <v>88.392857142857096</v>
      </c>
    </row>
    <row r="3309" spans="1:16" ht="14.1" x14ac:dyDescent="0.5">
      <c r="A3309" t="s">
        <v>8152</v>
      </c>
      <c r="B3309" s="17" t="s">
        <v>8132</v>
      </c>
      <c r="C3309" t="s">
        <v>2362</v>
      </c>
      <c r="D3309" t="s">
        <v>7134</v>
      </c>
      <c r="E3309" t="s">
        <v>8153</v>
      </c>
      <c r="F3309" s="18">
        <v>1906.4593299999999</v>
      </c>
      <c r="G3309" s="18">
        <v>7652.5459899999996</v>
      </c>
      <c r="H3309" s="18">
        <v>2781.8503500000002</v>
      </c>
      <c r="I3309" s="18">
        <v>12340.855680000001</v>
      </c>
      <c r="J3309" s="19">
        <v>0.154</v>
      </c>
      <c r="K3309" s="19">
        <v>0.62</v>
      </c>
      <c r="L3309" s="19">
        <v>0.22500000000000001</v>
      </c>
      <c r="M3309" s="20">
        <v>33</v>
      </c>
      <c r="N3309" s="19">
        <v>67.857142857142904</v>
      </c>
      <c r="O3309" s="19">
        <v>33.035714285714299</v>
      </c>
      <c r="P3309" s="19">
        <v>58.928571428571402</v>
      </c>
    </row>
    <row r="3310" spans="1:16" ht="14.1" x14ac:dyDescent="0.5">
      <c r="A3310" t="s">
        <v>8154</v>
      </c>
      <c r="B3310" s="17" t="s">
        <v>8132</v>
      </c>
      <c r="C3310" t="s">
        <v>2362</v>
      </c>
      <c r="D3310" t="s">
        <v>7134</v>
      </c>
      <c r="E3310" t="s">
        <v>8155</v>
      </c>
      <c r="F3310" s="18">
        <v>1671.981</v>
      </c>
      <c r="G3310" s="18">
        <v>10208.995419999999</v>
      </c>
      <c r="H3310" s="18">
        <v>6125.8382000000001</v>
      </c>
      <c r="I3310" s="18">
        <v>18006.814630000001</v>
      </c>
      <c r="J3310" s="19">
        <v>9.2999999999999999E-2</v>
      </c>
      <c r="K3310" s="19">
        <v>0.56699999999999995</v>
      </c>
      <c r="L3310" s="19">
        <v>0.34</v>
      </c>
      <c r="M3310" s="20">
        <v>34</v>
      </c>
      <c r="N3310" s="19">
        <v>51.569506726457398</v>
      </c>
      <c r="O3310" s="19">
        <v>9.4170403587443907</v>
      </c>
      <c r="P3310" s="19">
        <v>94.170403587444</v>
      </c>
    </row>
    <row r="3311" spans="1:16" ht="14.1" x14ac:dyDescent="0.5">
      <c r="A3311" t="s">
        <v>8156</v>
      </c>
      <c r="B3311" s="17" t="s">
        <v>8132</v>
      </c>
      <c r="C3311" t="s">
        <v>2362</v>
      </c>
      <c r="D3311" t="s">
        <v>8157</v>
      </c>
      <c r="E3311" t="s">
        <v>8158</v>
      </c>
      <c r="F3311" s="18">
        <v>2070.2070199999998</v>
      </c>
      <c r="G3311" s="18">
        <v>13681.36814</v>
      </c>
      <c r="H3311" s="18">
        <v>8190.8190800000002</v>
      </c>
      <c r="I3311" s="18">
        <v>23942.394240000001</v>
      </c>
      <c r="J3311" s="19">
        <v>8.5999999999999993E-2</v>
      </c>
      <c r="K3311" s="19">
        <v>0.57099999999999995</v>
      </c>
      <c r="L3311" s="19">
        <v>0.34200000000000003</v>
      </c>
      <c r="M3311" s="20">
        <v>35</v>
      </c>
      <c r="N3311" s="19">
        <v>56.9506726457399</v>
      </c>
      <c r="O3311" s="19">
        <v>7.1748878923766801</v>
      </c>
      <c r="P3311" s="19">
        <v>94.170403587444</v>
      </c>
    </row>
    <row r="3312" spans="1:16" ht="14.1" x14ac:dyDescent="0.5">
      <c r="A3312" t="s">
        <v>8159</v>
      </c>
      <c r="B3312" s="17" t="s">
        <v>8132</v>
      </c>
      <c r="C3312" t="s">
        <v>2362</v>
      </c>
      <c r="D3312" t="s">
        <v>8149</v>
      </c>
      <c r="E3312" t="s">
        <v>8150</v>
      </c>
      <c r="F3312" s="18">
        <v>3780.91257</v>
      </c>
      <c r="G3312" s="18">
        <v>21027.864860000001</v>
      </c>
      <c r="H3312" s="18">
        <v>5954.0229900000004</v>
      </c>
      <c r="I3312" s="18">
        <v>30762.80042</v>
      </c>
      <c r="J3312" s="19">
        <v>0.1229</v>
      </c>
      <c r="K3312" s="19">
        <v>0.6835</v>
      </c>
      <c r="L3312" s="19">
        <v>0.19350000000000001</v>
      </c>
      <c r="M3312" s="20">
        <v>36</v>
      </c>
      <c r="N3312" s="19">
        <v>70.089285714285694</v>
      </c>
      <c r="O3312" s="19">
        <v>41.071428571428598</v>
      </c>
      <c r="P3312" s="19">
        <v>49.107142857142897</v>
      </c>
    </row>
    <row r="3313" spans="1:16" ht="14.1" x14ac:dyDescent="0.5">
      <c r="A3313" t="s">
        <v>8160</v>
      </c>
      <c r="B3313" s="17" t="s">
        <v>8132</v>
      </c>
      <c r="C3313" t="s">
        <v>2362</v>
      </c>
      <c r="D3313" t="s">
        <v>8157</v>
      </c>
      <c r="E3313" t="s">
        <v>8158</v>
      </c>
      <c r="F3313" s="18">
        <v>3600.36004</v>
      </c>
      <c r="G3313" s="18">
        <v>23492.34923</v>
      </c>
      <c r="H3313" s="18">
        <v>18541.854189999998</v>
      </c>
      <c r="I3313" s="18">
        <v>45634.563459999998</v>
      </c>
      <c r="J3313" s="19">
        <v>7.9000000000000001E-2</v>
      </c>
      <c r="K3313" s="19">
        <v>0.51500000000000001</v>
      </c>
      <c r="L3313" s="19">
        <v>0.40600000000000003</v>
      </c>
      <c r="M3313" s="20">
        <v>38</v>
      </c>
      <c r="N3313" s="19">
        <v>55.605381165919297</v>
      </c>
      <c r="O3313" s="19">
        <v>1.79372197309417</v>
      </c>
      <c r="P3313" s="19">
        <v>98.654708520179398</v>
      </c>
    </row>
    <row r="3314" spans="1:16" ht="14.1" x14ac:dyDescent="0.5">
      <c r="A3314" t="s">
        <v>8161</v>
      </c>
      <c r="B3314" s="17" t="s">
        <v>8132</v>
      </c>
      <c r="C3314" t="s">
        <v>2362</v>
      </c>
      <c r="D3314" t="s">
        <v>7134</v>
      </c>
      <c r="E3314" t="s">
        <v>8162</v>
      </c>
      <c r="F3314" s="18">
        <v>2606.0798100000002</v>
      </c>
      <c r="G3314" s="18">
        <v>36716.930110000001</v>
      </c>
      <c r="H3314" s="18">
        <v>11236.30186</v>
      </c>
      <c r="I3314" s="18">
        <v>50559.31179</v>
      </c>
      <c r="J3314" s="19">
        <v>5.1999999999999998E-2</v>
      </c>
      <c r="K3314" s="19">
        <v>0.72599999999999998</v>
      </c>
      <c r="L3314" s="19">
        <v>0.222</v>
      </c>
      <c r="M3314" s="20">
        <v>38</v>
      </c>
      <c r="N3314" s="19">
        <v>35.874439461883398</v>
      </c>
      <c r="O3314" s="19">
        <v>50.224215246636803</v>
      </c>
      <c r="P3314" s="19">
        <v>71.748878923766796</v>
      </c>
    </row>
    <row r="3315" spans="1:16" ht="14.1" x14ac:dyDescent="0.5">
      <c r="A3315" t="s">
        <v>8163</v>
      </c>
      <c r="B3315" s="17" t="s">
        <v>8132</v>
      </c>
      <c r="C3315" t="s">
        <v>2362</v>
      </c>
      <c r="D3315" t="s">
        <v>8157</v>
      </c>
      <c r="E3315" t="s">
        <v>8158</v>
      </c>
      <c r="F3315" s="18">
        <v>3961.5846299999998</v>
      </c>
      <c r="G3315" s="18">
        <v>28211.284510000001</v>
      </c>
      <c r="H3315" s="18">
        <v>26170.46819</v>
      </c>
      <c r="I3315" s="18">
        <v>58343.337330000002</v>
      </c>
      <c r="J3315" s="19">
        <v>6.8000000000000005E-2</v>
      </c>
      <c r="K3315" s="19">
        <v>0.48399999999999999</v>
      </c>
      <c r="L3315" s="19">
        <v>0.44900000000000001</v>
      </c>
      <c r="M3315" s="20">
        <v>39</v>
      </c>
      <c r="N3315" s="19">
        <v>58.928571428571402</v>
      </c>
      <c r="O3315" s="19">
        <v>0.44642857142857101</v>
      </c>
      <c r="P3315" s="19">
        <v>99.553571428571402</v>
      </c>
    </row>
    <row r="3316" spans="1:16" ht="14.1" x14ac:dyDescent="0.5">
      <c r="A3316" t="s">
        <v>8164</v>
      </c>
      <c r="B3316" s="17" t="s">
        <v>8132</v>
      </c>
      <c r="C3316" t="s">
        <v>2362</v>
      </c>
      <c r="D3316" t="s">
        <v>7134</v>
      </c>
      <c r="E3316" t="s">
        <v>8165</v>
      </c>
      <c r="F3316" s="18">
        <v>6826.1285600000001</v>
      </c>
      <c r="G3316" s="18">
        <v>37011.545030000001</v>
      </c>
      <c r="H3316" s="18">
        <v>46896.226170000002</v>
      </c>
      <c r="I3316" s="18">
        <v>90733.899749999997</v>
      </c>
      <c r="J3316" s="19">
        <v>7.4999999999999997E-2</v>
      </c>
      <c r="K3316" s="19">
        <v>0.40799999999999997</v>
      </c>
      <c r="L3316" s="19">
        <v>0.51700000000000002</v>
      </c>
      <c r="M3316" s="20">
        <v>41</v>
      </c>
      <c r="N3316" s="19">
        <v>73.991031390134495</v>
      </c>
      <c r="O3316" s="19">
        <v>0.44843049327354301</v>
      </c>
      <c r="P3316" s="19">
        <v>99.551569506726494</v>
      </c>
    </row>
    <row r="3317" spans="1:16" ht="14.1" x14ac:dyDescent="0.5">
      <c r="A3317" t="s">
        <v>8166</v>
      </c>
      <c r="B3317" s="17" t="s">
        <v>8132</v>
      </c>
      <c r="C3317" t="s">
        <v>2362</v>
      </c>
      <c r="D3317" t="s">
        <v>7134</v>
      </c>
      <c r="E3317" t="s">
        <v>8167</v>
      </c>
      <c r="F3317" s="18">
        <v>10843.952429999999</v>
      </c>
      <c r="G3317" s="18">
        <v>85938.243979999999</v>
      </c>
      <c r="H3317" s="18">
        <v>26590.79394</v>
      </c>
      <c r="I3317" s="18">
        <v>123372.99034999999</v>
      </c>
      <c r="J3317" s="19">
        <v>8.7999999999999995E-2</v>
      </c>
      <c r="K3317" s="19">
        <v>0.69699999999999995</v>
      </c>
      <c r="L3317" s="19">
        <v>0.216</v>
      </c>
      <c r="M3317" s="20">
        <v>42</v>
      </c>
      <c r="N3317" s="19">
        <v>92.410714285714306</v>
      </c>
      <c r="O3317" s="19">
        <v>11.6071428571429</v>
      </c>
      <c r="P3317" s="19">
        <v>77.678571428571402</v>
      </c>
    </row>
    <row r="3318" spans="1:16" ht="14.1" x14ac:dyDescent="0.5">
      <c r="A3318" t="s">
        <v>8168</v>
      </c>
      <c r="B3318" s="17" t="s">
        <v>8132</v>
      </c>
      <c r="C3318" t="s">
        <v>2362</v>
      </c>
      <c r="D3318" t="s">
        <v>7134</v>
      </c>
      <c r="E3318" t="s">
        <v>8169</v>
      </c>
      <c r="F3318" s="18">
        <v>4828.9677799999999</v>
      </c>
      <c r="G3318" s="18">
        <v>91755.882039999997</v>
      </c>
      <c r="H3318" s="18">
        <v>36715.660360000002</v>
      </c>
      <c r="I3318" s="18">
        <v>133300.51018000001</v>
      </c>
      <c r="J3318" s="19">
        <v>3.5999999999999997E-2</v>
      </c>
      <c r="K3318" s="19">
        <v>0.68799999999999994</v>
      </c>
      <c r="L3318" s="19">
        <v>0.27500000000000002</v>
      </c>
      <c r="M3318" s="20">
        <v>43</v>
      </c>
      <c r="N3318" s="19">
        <v>46.636771300448402</v>
      </c>
      <c r="O3318" s="19">
        <v>12.556053811659201</v>
      </c>
      <c r="P3318" s="19">
        <v>92.825112107623298</v>
      </c>
    </row>
    <row r="3319" spans="1:16" ht="14.1" x14ac:dyDescent="0.5">
      <c r="A3319" t="s">
        <v>8170</v>
      </c>
      <c r="B3319" s="17" t="s">
        <v>8132</v>
      </c>
      <c r="C3319" t="s">
        <v>2362</v>
      </c>
      <c r="D3319" t="s">
        <v>7134</v>
      </c>
      <c r="E3319" t="s">
        <v>8171</v>
      </c>
      <c r="F3319" s="18">
        <v>16738.2088</v>
      </c>
      <c r="G3319" s="18">
        <v>119205.03327</v>
      </c>
      <c r="H3319" s="18">
        <v>25059.263309999998</v>
      </c>
      <c r="I3319" s="18">
        <v>161002.50539000001</v>
      </c>
      <c r="J3319" s="19">
        <v>0.104</v>
      </c>
      <c r="K3319" s="19">
        <v>0.74</v>
      </c>
      <c r="L3319" s="19">
        <v>0.156</v>
      </c>
      <c r="M3319" s="20">
        <v>43</v>
      </c>
      <c r="N3319" s="19">
        <v>95.964125560538093</v>
      </c>
      <c r="O3319" s="19">
        <v>30.4932735426009</v>
      </c>
      <c r="P3319" s="19">
        <v>30.044843049327401</v>
      </c>
    </row>
    <row r="3320" spans="1:16" ht="14.1" x14ac:dyDescent="0.5">
      <c r="A3320" t="s">
        <v>8172</v>
      </c>
      <c r="B3320" s="17" t="s">
        <v>8132</v>
      </c>
      <c r="C3320" t="s">
        <v>2362</v>
      </c>
      <c r="D3320" t="s">
        <v>7134</v>
      </c>
      <c r="E3320" t="s">
        <v>8173</v>
      </c>
      <c r="F3320" s="18">
        <v>11041.773859999999</v>
      </c>
      <c r="G3320" s="18">
        <v>185830.03451</v>
      </c>
      <c r="H3320" s="18">
        <v>50148.224000000002</v>
      </c>
      <c r="I3320" s="18">
        <v>247020.03236000001</v>
      </c>
      <c r="J3320" s="19">
        <v>4.4999999999999998E-2</v>
      </c>
      <c r="K3320" s="19">
        <v>0.752</v>
      </c>
      <c r="L3320" s="19">
        <v>0.20300000000000001</v>
      </c>
      <c r="M3320" s="20">
        <v>45</v>
      </c>
      <c r="N3320" s="19">
        <v>72.767857142857096</v>
      </c>
      <c r="O3320" s="19">
        <v>29.464285714285701</v>
      </c>
      <c r="P3320" s="19">
        <v>69.196428571428598</v>
      </c>
    </row>
    <row r="3321" spans="1:16" ht="14.1" x14ac:dyDescent="0.5">
      <c r="A3321" t="s">
        <v>8174</v>
      </c>
      <c r="B3321" s="17" t="s">
        <v>8132</v>
      </c>
      <c r="C3321" t="s">
        <v>2362</v>
      </c>
      <c r="D3321" t="s">
        <v>7134</v>
      </c>
      <c r="E3321" t="s">
        <v>8175</v>
      </c>
      <c r="F3321" s="18">
        <v>16353.158240000001</v>
      </c>
      <c r="G3321" s="18">
        <v>191396.44425999999</v>
      </c>
      <c r="H3321" s="18">
        <v>50497.621809999997</v>
      </c>
      <c r="I3321" s="18">
        <v>258247.22430999999</v>
      </c>
      <c r="J3321" s="19">
        <v>6.3E-2</v>
      </c>
      <c r="K3321" s="19">
        <v>0.74099999999999999</v>
      </c>
      <c r="L3321" s="19">
        <v>0.19600000000000001</v>
      </c>
      <c r="M3321" s="20">
        <v>45</v>
      </c>
      <c r="N3321" s="19">
        <v>84.821428571428598</v>
      </c>
      <c r="O3321" s="19">
        <v>23.660714285714299</v>
      </c>
      <c r="P3321" s="19">
        <v>61.160714285714299</v>
      </c>
    </row>
    <row r="3322" spans="1:16" ht="14.1" x14ac:dyDescent="0.5">
      <c r="A3322" t="s">
        <v>8176</v>
      </c>
      <c r="B3322" s="17" t="s">
        <v>8132</v>
      </c>
      <c r="C3322" t="s">
        <v>2362</v>
      </c>
      <c r="D3322" t="s">
        <v>7134</v>
      </c>
      <c r="E3322" t="s">
        <v>8177</v>
      </c>
      <c r="F3322" s="18">
        <v>13996.75772</v>
      </c>
      <c r="G3322" s="18">
        <v>290752.56292</v>
      </c>
      <c r="H3322" s="18">
        <v>77951.825419999994</v>
      </c>
      <c r="I3322" s="18">
        <v>382701.14606</v>
      </c>
      <c r="J3322" s="19">
        <v>3.6999999999999998E-2</v>
      </c>
      <c r="K3322" s="19">
        <v>0.76</v>
      </c>
      <c r="L3322" s="19">
        <v>0.20399999999999999</v>
      </c>
      <c r="M3322" s="20">
        <v>47</v>
      </c>
      <c r="N3322" s="19">
        <v>65.919282511210795</v>
      </c>
      <c r="O3322" s="19">
        <v>27.3542600896861</v>
      </c>
      <c r="P3322" s="19">
        <v>73.542600896861003</v>
      </c>
    </row>
    <row r="3323" spans="1:16" ht="14.1" x14ac:dyDescent="0.5">
      <c r="A3323" t="s">
        <v>8178</v>
      </c>
      <c r="B3323" s="17" t="s">
        <v>8132</v>
      </c>
      <c r="C3323" t="s">
        <v>2362</v>
      </c>
      <c r="D3323" t="s">
        <v>7134</v>
      </c>
      <c r="E3323" t="s">
        <v>8179</v>
      </c>
      <c r="F3323" s="18">
        <v>7588.6678199999997</v>
      </c>
      <c r="G3323" s="18">
        <v>298949.40270999999</v>
      </c>
      <c r="H3323" s="18">
        <v>126049.87098000001</v>
      </c>
      <c r="I3323" s="18">
        <v>432587.94150999998</v>
      </c>
      <c r="J3323" s="19">
        <v>1.7999999999999999E-2</v>
      </c>
      <c r="K3323" s="19">
        <v>0.69099999999999995</v>
      </c>
      <c r="L3323" s="19">
        <v>0.29099999999999998</v>
      </c>
      <c r="M3323" s="20">
        <v>47</v>
      </c>
      <c r="N3323" s="19">
        <v>31.390134529148</v>
      </c>
      <c r="O3323" s="19">
        <v>8.9686098654708495</v>
      </c>
      <c r="P3323" s="19">
        <v>95.515695067264602</v>
      </c>
    </row>
    <row r="3324" spans="1:16" ht="14.1" x14ac:dyDescent="0.5">
      <c r="A3324" t="s">
        <v>8180</v>
      </c>
      <c r="B3324" s="17" t="s">
        <v>8132</v>
      </c>
      <c r="C3324" t="s">
        <v>2362</v>
      </c>
      <c r="D3324" t="s">
        <v>7134</v>
      </c>
      <c r="E3324" t="s">
        <v>8181</v>
      </c>
      <c r="F3324" s="18">
        <v>13692.97327</v>
      </c>
      <c r="G3324" s="18">
        <v>303817.18904000003</v>
      </c>
      <c r="H3324" s="18">
        <v>129098.18674</v>
      </c>
      <c r="I3324" s="18">
        <v>446608.34904</v>
      </c>
      <c r="J3324" s="19">
        <v>3.1E-2</v>
      </c>
      <c r="K3324" s="19">
        <v>0.68</v>
      </c>
      <c r="L3324" s="19">
        <v>0.28899999999999998</v>
      </c>
      <c r="M3324" s="20">
        <v>47</v>
      </c>
      <c r="N3324" s="19">
        <v>52.914798206278</v>
      </c>
      <c r="O3324" s="19">
        <v>7.1748878923766801</v>
      </c>
      <c r="P3324" s="19">
        <v>94.618834080717505</v>
      </c>
    </row>
    <row r="3325" spans="1:16" ht="14.1" x14ac:dyDescent="0.5">
      <c r="A3325" t="s">
        <v>8182</v>
      </c>
      <c r="B3325" s="17" t="s">
        <v>8132</v>
      </c>
      <c r="C3325" t="s">
        <v>2362</v>
      </c>
      <c r="D3325" t="s">
        <v>7134</v>
      </c>
      <c r="E3325" t="s">
        <v>8183</v>
      </c>
      <c r="F3325" s="18">
        <v>9921.2542799999992</v>
      </c>
      <c r="G3325" s="18">
        <v>279318.86929</v>
      </c>
      <c r="H3325" s="18">
        <v>238417.08656</v>
      </c>
      <c r="I3325" s="18">
        <v>527657.21013999998</v>
      </c>
      <c r="J3325" s="19">
        <v>1.9E-2</v>
      </c>
      <c r="K3325" s="19">
        <v>0.52900000000000003</v>
      </c>
      <c r="L3325" s="19">
        <v>0.45200000000000001</v>
      </c>
      <c r="M3325" s="20">
        <v>48</v>
      </c>
      <c r="N3325" s="19">
        <v>33.035714285714299</v>
      </c>
      <c r="O3325" s="19">
        <v>0.44642857142857101</v>
      </c>
      <c r="P3325" s="19">
        <v>100</v>
      </c>
    </row>
    <row r="3326" spans="1:16" ht="14.1" x14ac:dyDescent="0.5">
      <c r="A3326" t="s">
        <v>8184</v>
      </c>
      <c r="B3326" s="17" t="s">
        <v>8132</v>
      </c>
      <c r="C3326" t="s">
        <v>2362</v>
      </c>
      <c r="D3326" t="s">
        <v>7134</v>
      </c>
      <c r="E3326" t="s">
        <v>8185</v>
      </c>
      <c r="F3326" s="18">
        <v>22963.414629999999</v>
      </c>
      <c r="G3326" s="18">
        <v>400474.47807999997</v>
      </c>
      <c r="H3326" s="18">
        <v>160855.31177999999</v>
      </c>
      <c r="I3326" s="18">
        <v>584293.20449000003</v>
      </c>
      <c r="J3326" s="19">
        <v>3.9E-2</v>
      </c>
      <c r="K3326" s="19">
        <v>0.68500000000000005</v>
      </c>
      <c r="L3326" s="19">
        <v>0.27500000000000002</v>
      </c>
      <c r="M3326" s="20">
        <v>48</v>
      </c>
      <c r="N3326" s="19">
        <v>69.642857142857096</v>
      </c>
      <c r="O3326" s="19">
        <v>6.6964285714285703</v>
      </c>
      <c r="P3326" s="19">
        <v>93.75</v>
      </c>
    </row>
    <row r="3327" spans="1:16" ht="14.1" x14ac:dyDescent="0.5">
      <c r="A3327" t="s">
        <v>8186</v>
      </c>
      <c r="B3327" s="17" t="s">
        <v>8132</v>
      </c>
      <c r="C3327" t="s">
        <v>2362</v>
      </c>
      <c r="D3327" t="s">
        <v>7134</v>
      </c>
      <c r="E3327" t="s">
        <v>8187</v>
      </c>
      <c r="F3327" s="18">
        <v>51523.086900000002</v>
      </c>
      <c r="G3327" s="18">
        <v>596779.05642000004</v>
      </c>
      <c r="H3327" s="18">
        <v>179368.98048999999</v>
      </c>
      <c r="I3327" s="18">
        <v>827671.12381000002</v>
      </c>
      <c r="J3327" s="19">
        <v>6.2E-2</v>
      </c>
      <c r="K3327" s="19">
        <v>0.72099999999999997</v>
      </c>
      <c r="L3327" s="19">
        <v>0.217</v>
      </c>
      <c r="M3327" s="20">
        <v>49</v>
      </c>
      <c r="N3327" s="19">
        <v>89.686098654708502</v>
      </c>
      <c r="O3327" s="19">
        <v>19.730941704035899</v>
      </c>
      <c r="P3327" s="19">
        <v>75.336322869955197</v>
      </c>
    </row>
    <row r="3328" spans="1:16" ht="14.1" x14ac:dyDescent="0.5">
      <c r="A3328" t="s">
        <v>8188</v>
      </c>
      <c r="B3328" s="17" t="s">
        <v>8132</v>
      </c>
      <c r="C3328" t="s">
        <v>2362</v>
      </c>
      <c r="D3328" t="s">
        <v>7134</v>
      </c>
      <c r="E3328" t="s">
        <v>8189</v>
      </c>
      <c r="F3328" s="18">
        <v>38105.561730000001</v>
      </c>
      <c r="G3328" s="18">
        <v>697241.28688000003</v>
      </c>
      <c r="H3328" s="18">
        <v>201134.34782</v>
      </c>
      <c r="I3328" s="18">
        <v>936481.19643000001</v>
      </c>
      <c r="J3328" s="19">
        <v>4.1000000000000002E-2</v>
      </c>
      <c r="K3328" s="19">
        <v>0.745</v>
      </c>
      <c r="L3328" s="19">
        <v>0.215</v>
      </c>
      <c r="M3328" s="20">
        <v>49</v>
      </c>
      <c r="N3328" s="19">
        <v>70.852017937219699</v>
      </c>
      <c r="O3328" s="19">
        <v>28.699551569506699</v>
      </c>
      <c r="P3328" s="19">
        <v>72.645739910313907</v>
      </c>
    </row>
    <row r="3329" spans="1:16" ht="14.1" x14ac:dyDescent="0.5">
      <c r="A3329" t="s">
        <v>8190</v>
      </c>
      <c r="B3329" s="17" t="s">
        <v>8132</v>
      </c>
      <c r="C3329" t="s">
        <v>2362</v>
      </c>
      <c r="D3329" t="s">
        <v>7134</v>
      </c>
      <c r="E3329" t="s">
        <v>8191</v>
      </c>
      <c r="F3329" s="18">
        <v>65282.46269</v>
      </c>
      <c r="G3329" s="18">
        <v>693032.26242000004</v>
      </c>
      <c r="H3329" s="18">
        <v>215311.48396000001</v>
      </c>
      <c r="I3329" s="18">
        <v>973626.20906999998</v>
      </c>
      <c r="J3329" s="19">
        <v>6.7000000000000004E-2</v>
      </c>
      <c r="K3329" s="19">
        <v>0.71199999999999997</v>
      </c>
      <c r="L3329" s="19">
        <v>0.221</v>
      </c>
      <c r="M3329" s="20">
        <v>49</v>
      </c>
      <c r="N3329" s="19">
        <v>91.479820627802695</v>
      </c>
      <c r="O3329" s="19">
        <v>16.5919282511211</v>
      </c>
      <c r="P3329" s="19">
        <v>78.475336322870007</v>
      </c>
    </row>
    <row r="3330" spans="1:16" ht="14.1" x14ac:dyDescent="0.5">
      <c r="A3330" t="s">
        <v>8192</v>
      </c>
      <c r="B3330" s="17" t="s">
        <v>8132</v>
      </c>
      <c r="C3330" t="s">
        <v>2362</v>
      </c>
      <c r="D3330" t="s">
        <v>7134</v>
      </c>
      <c r="E3330" t="s">
        <v>8193</v>
      </c>
      <c r="F3330" s="18">
        <v>34953.826679999998</v>
      </c>
      <c r="G3330" s="18">
        <v>1086151.9746900001</v>
      </c>
      <c r="H3330" s="18">
        <v>269844.25276</v>
      </c>
      <c r="I3330" s="18">
        <v>1390950.0541300001</v>
      </c>
      <c r="J3330" s="19">
        <v>2.5000000000000001E-2</v>
      </c>
      <c r="K3330" s="19">
        <v>0.78100000000000003</v>
      </c>
      <c r="L3330" s="19">
        <v>0.19400000000000001</v>
      </c>
      <c r="M3330" s="20">
        <v>50</v>
      </c>
      <c r="N3330" s="19">
        <v>73.660714285714306</v>
      </c>
      <c r="O3330" s="19">
        <v>34.375</v>
      </c>
      <c r="P3330" s="19">
        <v>61.607142857142897</v>
      </c>
    </row>
    <row r="3331" spans="1:16" ht="14.1" x14ac:dyDescent="0.5">
      <c r="A3331" t="s">
        <v>8194</v>
      </c>
      <c r="B3331" s="17" t="s">
        <v>8132</v>
      </c>
      <c r="C3331" t="s">
        <v>2362</v>
      </c>
      <c r="D3331" t="s">
        <v>7134</v>
      </c>
      <c r="E3331" t="s">
        <v>8195</v>
      </c>
      <c r="F3331" s="18">
        <v>46369.017090000001</v>
      </c>
      <c r="G3331" s="18">
        <v>1092953.4972399999</v>
      </c>
      <c r="H3331" s="18">
        <v>257251.64597000001</v>
      </c>
      <c r="I3331" s="18">
        <v>1396574.1603000001</v>
      </c>
      <c r="J3331" s="19">
        <v>3.3000000000000002E-2</v>
      </c>
      <c r="K3331" s="19">
        <v>0.78300000000000003</v>
      </c>
      <c r="L3331" s="19">
        <v>0.184</v>
      </c>
      <c r="M3331" s="20">
        <v>50</v>
      </c>
      <c r="N3331" s="19">
        <v>79.017857142857096</v>
      </c>
      <c r="O3331" s="19">
        <v>37.946428571428598</v>
      </c>
      <c r="P3331" s="19">
        <v>47.767857142857103</v>
      </c>
    </row>
    <row r="3332" spans="1:16" ht="14.1" x14ac:dyDescent="0.5">
      <c r="A3332" t="s">
        <v>8196</v>
      </c>
      <c r="B3332" s="17" t="s">
        <v>8132</v>
      </c>
      <c r="C3332" t="s">
        <v>2362</v>
      </c>
      <c r="D3332" t="s">
        <v>7134</v>
      </c>
      <c r="E3332" t="s">
        <v>8197</v>
      </c>
      <c r="F3332" s="18">
        <v>38883.208019999998</v>
      </c>
      <c r="G3332" s="18">
        <v>1298378.4980599999</v>
      </c>
      <c r="H3332" s="18">
        <v>358934.52392000001</v>
      </c>
      <c r="I3332" s="18">
        <v>1696196.23</v>
      </c>
      <c r="J3332" s="19">
        <v>2.3E-2</v>
      </c>
      <c r="K3332" s="19">
        <v>0.76500000000000001</v>
      </c>
      <c r="L3332" s="19">
        <v>0.21199999999999999</v>
      </c>
      <c r="M3332" s="20">
        <v>50</v>
      </c>
      <c r="N3332" s="19">
        <v>71.875</v>
      </c>
      <c r="O3332" s="19">
        <v>20.9821428571429</v>
      </c>
      <c r="P3332" s="19">
        <v>77.678571428571402</v>
      </c>
    </row>
    <row r="3333" spans="1:16" ht="14.1" x14ac:dyDescent="0.5">
      <c r="A3333" t="s">
        <v>8198</v>
      </c>
      <c r="B3333" s="17" t="s">
        <v>8132</v>
      </c>
      <c r="C3333" t="s">
        <v>2362</v>
      </c>
      <c r="D3333" t="s">
        <v>7134</v>
      </c>
      <c r="E3333" t="s">
        <v>8199</v>
      </c>
      <c r="F3333" s="18">
        <v>59386.106870000003</v>
      </c>
      <c r="G3333" s="18">
        <v>1495521.11555</v>
      </c>
      <c r="H3333" s="18">
        <v>519971.91249000002</v>
      </c>
      <c r="I3333" s="18">
        <v>2074879.13491</v>
      </c>
      <c r="J3333" s="19">
        <v>2.9000000000000001E-2</v>
      </c>
      <c r="K3333" s="19">
        <v>0.72099999999999997</v>
      </c>
      <c r="L3333" s="19">
        <v>0.251</v>
      </c>
      <c r="M3333" s="20">
        <v>50</v>
      </c>
      <c r="N3333" s="19">
        <v>77.678571428571402</v>
      </c>
      <c r="O3333" s="19">
        <v>11.160714285714301</v>
      </c>
      <c r="P3333" s="19">
        <v>91.964285714285694</v>
      </c>
    </row>
    <row r="3334" spans="1:16" ht="14.1" x14ac:dyDescent="0.5">
      <c r="A3334" t="s">
        <v>8200</v>
      </c>
      <c r="B3334" s="17" t="s">
        <v>8132</v>
      </c>
      <c r="C3334" t="s">
        <v>2362</v>
      </c>
      <c r="D3334" t="s">
        <v>7134</v>
      </c>
      <c r="E3334" t="s">
        <v>8201</v>
      </c>
      <c r="F3334" s="18">
        <v>81371.435140000001</v>
      </c>
      <c r="G3334" s="18">
        <v>1751077.4397100001</v>
      </c>
      <c r="H3334" s="18">
        <v>526792.25933000003</v>
      </c>
      <c r="I3334" s="18">
        <v>2359241.1341900001</v>
      </c>
      <c r="J3334" s="19">
        <v>3.4000000000000002E-2</v>
      </c>
      <c r="K3334" s="19">
        <v>0.74199999999999999</v>
      </c>
      <c r="L3334" s="19">
        <v>0.223</v>
      </c>
      <c r="M3334" s="20">
        <v>50</v>
      </c>
      <c r="N3334" s="19">
        <v>79.910714285714306</v>
      </c>
      <c r="O3334" s="19">
        <v>14.7321428571429</v>
      </c>
      <c r="P3334" s="19">
        <v>84.821428571428598</v>
      </c>
    </row>
    <row r="3335" spans="1:16" ht="14.1" x14ac:dyDescent="0.5">
      <c r="A3335" t="s">
        <v>8202</v>
      </c>
      <c r="B3335" s="17" t="s">
        <v>8132</v>
      </c>
      <c r="C3335" t="s">
        <v>2362</v>
      </c>
      <c r="D3335" t="s">
        <v>7134</v>
      </c>
      <c r="E3335" t="s">
        <v>8203</v>
      </c>
      <c r="F3335" s="18">
        <v>67395.475109999999</v>
      </c>
      <c r="G3335" s="18">
        <v>2097865.8871200001</v>
      </c>
      <c r="H3335" s="18">
        <v>457355.48181999999</v>
      </c>
      <c r="I3335" s="18">
        <v>2622616.84405</v>
      </c>
      <c r="J3335" s="19">
        <v>2.5999999999999999E-2</v>
      </c>
      <c r="K3335" s="19">
        <v>0.8</v>
      </c>
      <c r="L3335" s="19">
        <v>0.17399999999999999</v>
      </c>
      <c r="M3335" s="20">
        <v>50</v>
      </c>
      <c r="N3335" s="19">
        <v>75</v>
      </c>
      <c r="O3335" s="19">
        <v>51.339285714285701</v>
      </c>
      <c r="P3335" s="19">
        <v>38.839285714285701</v>
      </c>
    </row>
    <row r="3336" spans="1:16" ht="14.1" x14ac:dyDescent="0.5">
      <c r="A3336" t="s">
        <v>8204</v>
      </c>
      <c r="B3336" s="17" t="s">
        <v>8132</v>
      </c>
      <c r="C3336" t="s">
        <v>2362</v>
      </c>
      <c r="D3336" t="s">
        <v>7134</v>
      </c>
      <c r="E3336" t="s">
        <v>8205</v>
      </c>
      <c r="F3336" s="18">
        <v>43133.802819999997</v>
      </c>
      <c r="G3336" s="18">
        <v>2209876.7870399999</v>
      </c>
      <c r="H3336" s="18">
        <v>424925.52240999998</v>
      </c>
      <c r="I3336" s="18">
        <v>2677936.1122599998</v>
      </c>
      <c r="J3336" s="19">
        <v>1.6E-2</v>
      </c>
      <c r="K3336" s="19">
        <v>0.82499999999999996</v>
      </c>
      <c r="L3336" s="19">
        <v>0.159</v>
      </c>
      <c r="M3336" s="20">
        <v>50</v>
      </c>
      <c r="N3336" s="19">
        <v>57.142857142857103</v>
      </c>
      <c r="O3336" s="19">
        <v>71.428571428571402</v>
      </c>
      <c r="P3336" s="19">
        <v>23.660714285714299</v>
      </c>
    </row>
    <row r="3337" spans="1:16" ht="14.1" x14ac:dyDescent="0.5">
      <c r="A3337" t="s">
        <v>8206</v>
      </c>
      <c r="B3337" s="17" t="s">
        <v>8132</v>
      </c>
      <c r="C3337" t="s">
        <v>2362</v>
      </c>
      <c r="D3337" t="s">
        <v>7134</v>
      </c>
      <c r="E3337" t="s">
        <v>8207</v>
      </c>
      <c r="F3337" s="18">
        <v>55558.262569999999</v>
      </c>
      <c r="G3337" s="18">
        <v>2084213.9390199999</v>
      </c>
      <c r="H3337" s="18">
        <v>609273.81133000006</v>
      </c>
      <c r="I3337" s="18">
        <v>2749046.0129200001</v>
      </c>
      <c r="J3337" s="19">
        <v>0.02</v>
      </c>
      <c r="K3337" s="19">
        <v>0.75800000000000001</v>
      </c>
      <c r="L3337" s="19">
        <v>0.222</v>
      </c>
      <c r="M3337" s="20">
        <v>50</v>
      </c>
      <c r="N3337" s="19">
        <v>68.303571428571402</v>
      </c>
      <c r="O3337" s="19">
        <v>18.303571428571399</v>
      </c>
      <c r="P3337" s="19">
        <v>84.375</v>
      </c>
    </row>
    <row r="3338" spans="1:16" ht="14.1" x14ac:dyDescent="0.5">
      <c r="A3338" t="s">
        <v>8208</v>
      </c>
      <c r="B3338" s="17" t="s">
        <v>8132</v>
      </c>
      <c r="C3338" t="s">
        <v>2362</v>
      </c>
      <c r="D3338" t="s">
        <v>7134</v>
      </c>
      <c r="E3338" t="s">
        <v>8209</v>
      </c>
      <c r="F3338" s="18">
        <v>70660.569799999997</v>
      </c>
      <c r="G3338" s="18">
        <v>2417110.2423100001</v>
      </c>
      <c r="H3338" s="18">
        <v>672118.10863000003</v>
      </c>
      <c r="I3338" s="18">
        <v>3159888.92074</v>
      </c>
      <c r="J3338" s="19">
        <v>2.1999999999999999E-2</v>
      </c>
      <c r="K3338" s="19">
        <v>0.76500000000000001</v>
      </c>
      <c r="L3338" s="19">
        <v>0.21299999999999999</v>
      </c>
      <c r="M3338" s="20">
        <v>50</v>
      </c>
      <c r="N3338" s="19">
        <v>71.428571428571402</v>
      </c>
      <c r="O3338" s="19">
        <v>20.535714285714299</v>
      </c>
      <c r="P3338" s="19">
        <v>78.571428571428598</v>
      </c>
    </row>
    <row r="3339" spans="1:16" ht="14.1" x14ac:dyDescent="0.5">
      <c r="A3339" t="s">
        <v>8210</v>
      </c>
      <c r="B3339" s="17" t="s">
        <v>8132</v>
      </c>
      <c r="C3339" t="s">
        <v>2362</v>
      </c>
      <c r="D3339" t="s">
        <v>7134</v>
      </c>
      <c r="E3339" t="s">
        <v>8211</v>
      </c>
      <c r="F3339" s="18">
        <v>115717.86259999999</v>
      </c>
      <c r="G3339" s="18">
        <v>2688814.90625</v>
      </c>
      <c r="H3339" s="18">
        <v>674190.02916000003</v>
      </c>
      <c r="I3339" s="18">
        <v>3478722.798</v>
      </c>
      <c r="J3339" s="19">
        <v>3.3000000000000002E-2</v>
      </c>
      <c r="K3339" s="19">
        <v>0.77300000000000002</v>
      </c>
      <c r="L3339" s="19">
        <v>0.19400000000000001</v>
      </c>
      <c r="M3339" s="20">
        <v>50</v>
      </c>
      <c r="N3339" s="19">
        <v>79.464285714285694</v>
      </c>
      <c r="O3339" s="19">
        <v>24.553571428571399</v>
      </c>
      <c r="P3339" s="19">
        <v>61.160714285714299</v>
      </c>
    </row>
    <row r="3340" spans="1:16" ht="14.1" x14ac:dyDescent="0.5">
      <c r="A3340" t="s">
        <v>8212</v>
      </c>
      <c r="B3340" s="17" t="s">
        <v>8132</v>
      </c>
      <c r="C3340" t="s">
        <v>2362</v>
      </c>
      <c r="D3340" t="s">
        <v>7134</v>
      </c>
      <c r="E3340" t="s">
        <v>8213</v>
      </c>
      <c r="F3340" s="18">
        <v>212447.23014999999</v>
      </c>
      <c r="G3340" s="18">
        <v>7215473.3738299999</v>
      </c>
      <c r="H3340" s="18">
        <v>1755050.17267</v>
      </c>
      <c r="I3340" s="18">
        <v>9182970.7766500004</v>
      </c>
      <c r="J3340" s="19">
        <v>2.3E-2</v>
      </c>
      <c r="K3340" s="19">
        <v>0.78600000000000003</v>
      </c>
      <c r="L3340" s="19">
        <v>0.191</v>
      </c>
      <c r="M3340" s="20">
        <v>50</v>
      </c>
      <c r="N3340" s="19">
        <v>72.321428571428598</v>
      </c>
      <c r="O3340" s="19">
        <v>39.732142857142897</v>
      </c>
      <c r="P3340" s="19">
        <v>56.25</v>
      </c>
    </row>
    <row r="3341" spans="1:16" ht="14.1" x14ac:dyDescent="0.5">
      <c r="A3341" t="s">
        <v>8214</v>
      </c>
      <c r="B3341" s="17" t="s">
        <v>8215</v>
      </c>
      <c r="C3341" t="s">
        <v>2362</v>
      </c>
      <c r="D3341" t="s">
        <v>8216</v>
      </c>
      <c r="E3341" t="s">
        <v>8217</v>
      </c>
      <c r="F3341" s="18">
        <v>9.9629999999999992</v>
      </c>
      <c r="G3341" s="18">
        <v>3.8831500000000001</v>
      </c>
      <c r="H3341" s="18">
        <v>7.7538499999999999</v>
      </c>
      <c r="I3341" s="18">
        <v>21.6</v>
      </c>
      <c r="J3341" s="19">
        <v>0.46100000000000002</v>
      </c>
      <c r="K3341" s="19">
        <v>0.18</v>
      </c>
      <c r="L3341" s="19">
        <v>0.35899999999999999</v>
      </c>
      <c r="M3341" s="20">
        <v>26</v>
      </c>
      <c r="N3341" s="19">
        <v>77.130044843049305</v>
      </c>
      <c r="O3341" s="19">
        <v>8.52017937219731</v>
      </c>
      <c r="P3341" s="19">
        <v>71.748878923766796</v>
      </c>
    </row>
    <row r="3342" spans="1:16" ht="14.1" x14ac:dyDescent="0.5">
      <c r="A3342" t="s">
        <v>8218</v>
      </c>
      <c r="B3342" s="17" t="s">
        <v>8215</v>
      </c>
      <c r="C3342" t="s">
        <v>2362</v>
      </c>
      <c r="D3342" t="s">
        <v>8216</v>
      </c>
      <c r="E3342" t="s">
        <v>8217</v>
      </c>
      <c r="F3342" s="18">
        <v>14.360580000000001</v>
      </c>
      <c r="G3342" s="18">
        <v>4.5135899999999998</v>
      </c>
      <c r="H3342" s="18">
        <v>9.6258300000000006</v>
      </c>
      <c r="I3342" s="18">
        <v>28.5</v>
      </c>
      <c r="J3342" s="19">
        <v>0.504</v>
      </c>
      <c r="K3342" s="19">
        <v>0.158</v>
      </c>
      <c r="L3342" s="19">
        <v>0.33800000000000002</v>
      </c>
      <c r="M3342" s="20">
        <v>27</v>
      </c>
      <c r="N3342" s="19">
        <v>88.392857142857096</v>
      </c>
      <c r="O3342" s="19">
        <v>8.03571428571429</v>
      </c>
      <c r="P3342" s="19">
        <v>58.928571428571402</v>
      </c>
    </row>
    <row r="3343" spans="1:16" ht="14.1" x14ac:dyDescent="0.5">
      <c r="A3343" t="s">
        <v>8219</v>
      </c>
      <c r="B3343" s="17" t="s">
        <v>8215</v>
      </c>
      <c r="C3343" t="s">
        <v>2362</v>
      </c>
      <c r="D3343" t="s">
        <v>8216</v>
      </c>
      <c r="E3343" t="s">
        <v>8217</v>
      </c>
      <c r="F3343" s="18">
        <v>26.498609999999999</v>
      </c>
      <c r="G3343" s="18">
        <v>11.286630000000001</v>
      </c>
      <c r="H3343" s="18">
        <v>18.514769999999999</v>
      </c>
      <c r="I3343" s="18">
        <v>56.3</v>
      </c>
      <c r="J3343" s="19">
        <v>0.47099999999999997</v>
      </c>
      <c r="K3343" s="19">
        <v>0.2</v>
      </c>
      <c r="L3343" s="19">
        <v>0.32900000000000001</v>
      </c>
      <c r="M3343" s="20">
        <v>28</v>
      </c>
      <c r="N3343" s="19">
        <v>82.062780269058294</v>
      </c>
      <c r="O3343" s="19">
        <v>12.556053811659201</v>
      </c>
      <c r="P3343" s="19">
        <v>58.295964125560502</v>
      </c>
    </row>
    <row r="3344" spans="1:16" ht="14.1" x14ac:dyDescent="0.5">
      <c r="A3344" t="s">
        <v>8220</v>
      </c>
      <c r="B3344" s="17" t="s">
        <v>8221</v>
      </c>
      <c r="C3344" t="s">
        <v>2362</v>
      </c>
      <c r="D3344" t="s">
        <v>8123</v>
      </c>
      <c r="E3344" t="s">
        <v>8124</v>
      </c>
      <c r="F3344" s="18">
        <v>2.0430600000000001</v>
      </c>
      <c r="G3344" s="18">
        <v>1.91733</v>
      </c>
      <c r="H3344" s="18">
        <v>0.80150999999999994</v>
      </c>
      <c r="I3344" s="18">
        <v>4.7618999999999998</v>
      </c>
      <c r="J3344" s="19">
        <v>0.42899999999999999</v>
      </c>
      <c r="K3344" s="19">
        <v>0.40300000000000002</v>
      </c>
      <c r="L3344" s="19">
        <v>0.16800000000000001</v>
      </c>
      <c r="M3344" s="20">
        <v>20</v>
      </c>
      <c r="N3344" s="19">
        <v>62.780269058296</v>
      </c>
      <c r="O3344" s="19">
        <v>87.892376681614394</v>
      </c>
      <c r="P3344" s="19">
        <v>13.901345291479799</v>
      </c>
    </row>
    <row r="3345" spans="1:16" ht="14.1" x14ac:dyDescent="0.5">
      <c r="A3345" t="s">
        <v>8222</v>
      </c>
      <c r="B3345" s="17" t="s">
        <v>8221</v>
      </c>
      <c r="C3345" t="s">
        <v>2362</v>
      </c>
      <c r="D3345" t="s">
        <v>8123</v>
      </c>
      <c r="E3345" t="s">
        <v>8124</v>
      </c>
      <c r="F3345" s="18">
        <v>2.75814</v>
      </c>
      <c r="G3345" s="18">
        <v>2.9938699999999998</v>
      </c>
      <c r="H3345" s="18">
        <v>1.3908499999999999</v>
      </c>
      <c r="I3345" s="18">
        <v>7.1428599999999998</v>
      </c>
      <c r="J3345" s="19">
        <v>0.38600000000000001</v>
      </c>
      <c r="K3345" s="19">
        <v>0.41899999999999998</v>
      </c>
      <c r="L3345" s="19">
        <v>0.19500000000000001</v>
      </c>
      <c r="M3345" s="20">
        <v>22</v>
      </c>
      <c r="N3345" s="19">
        <v>43.497757847533599</v>
      </c>
      <c r="O3345" s="19">
        <v>91.031390134529104</v>
      </c>
      <c r="P3345" s="19">
        <v>16.143497757847499</v>
      </c>
    </row>
    <row r="3346" spans="1:16" ht="14.1" x14ac:dyDescent="0.5">
      <c r="A3346" t="s">
        <v>8223</v>
      </c>
      <c r="B3346" s="17" t="s">
        <v>8221</v>
      </c>
      <c r="C3346" t="s">
        <v>2362</v>
      </c>
      <c r="D3346" t="s">
        <v>8123</v>
      </c>
      <c r="E3346" t="s">
        <v>8124</v>
      </c>
      <c r="F3346" s="18">
        <v>4.4402499999999998</v>
      </c>
      <c r="G3346" s="18">
        <v>3.71177</v>
      </c>
      <c r="H3346" s="18">
        <v>2.3241900000000002</v>
      </c>
      <c r="I3346" s="18">
        <v>10.4762</v>
      </c>
      <c r="J3346" s="19">
        <v>0.42399999999999999</v>
      </c>
      <c r="K3346" s="19">
        <v>0.35399999999999998</v>
      </c>
      <c r="L3346" s="19">
        <v>0.222</v>
      </c>
      <c r="M3346" s="20">
        <v>23</v>
      </c>
      <c r="N3346" s="19">
        <v>57.847533632287004</v>
      </c>
      <c r="O3346" s="19">
        <v>73.094170403587398</v>
      </c>
      <c r="P3346" s="19">
        <v>29.596412556053799</v>
      </c>
    </row>
    <row r="3347" spans="1:16" ht="14.1" x14ac:dyDescent="0.5">
      <c r="A3347" t="s">
        <v>8224</v>
      </c>
      <c r="B3347" s="17" t="s">
        <v>8221</v>
      </c>
      <c r="C3347" t="s">
        <v>2362</v>
      </c>
      <c r="D3347" t="s">
        <v>8123</v>
      </c>
      <c r="E3347" t="s">
        <v>8124</v>
      </c>
      <c r="F3347" s="18">
        <v>7.0419299999999998</v>
      </c>
      <c r="G3347" s="18">
        <v>4.2525899999999996</v>
      </c>
      <c r="H3347" s="18">
        <v>2.5149699999999999</v>
      </c>
      <c r="I3347" s="18">
        <v>13.8095</v>
      </c>
      <c r="J3347" s="19">
        <v>0.51</v>
      </c>
      <c r="K3347" s="19">
        <v>0.308</v>
      </c>
      <c r="L3347" s="19">
        <v>0.182</v>
      </c>
      <c r="M3347" s="20">
        <v>24</v>
      </c>
      <c r="N3347" s="19">
        <v>86.160714285714306</v>
      </c>
      <c r="O3347" s="19">
        <v>50</v>
      </c>
      <c r="P3347" s="19">
        <v>11.6071428571429</v>
      </c>
    </row>
    <row r="3348" spans="1:16" ht="14.1" x14ac:dyDescent="0.5">
      <c r="A3348" t="s">
        <v>8225</v>
      </c>
      <c r="B3348" s="17" t="s">
        <v>8221</v>
      </c>
      <c r="C3348" t="s">
        <v>2362</v>
      </c>
      <c r="D3348" t="s">
        <v>8123</v>
      </c>
      <c r="E3348" t="s">
        <v>8124</v>
      </c>
      <c r="F3348" s="18">
        <v>13.44088</v>
      </c>
      <c r="G3348" s="18">
        <v>8.5872399999999995</v>
      </c>
      <c r="H3348" s="18">
        <v>6.0670799999999998</v>
      </c>
      <c r="I3348" s="18">
        <v>28.095199999999998</v>
      </c>
      <c r="J3348" s="19">
        <v>0.47799999999999998</v>
      </c>
      <c r="K3348" s="19">
        <v>0.30599999999999999</v>
      </c>
      <c r="L3348" s="19">
        <v>0.216</v>
      </c>
      <c r="M3348" s="20">
        <v>27</v>
      </c>
      <c r="N3348" s="19">
        <v>85.267857142857096</v>
      </c>
      <c r="O3348" s="19">
        <v>49.553571428571402</v>
      </c>
      <c r="P3348" s="19">
        <v>20.535714285714299</v>
      </c>
    </row>
    <row r="3349" spans="1:16" ht="14.1" x14ac:dyDescent="0.5">
      <c r="A3349" t="s">
        <v>8226</v>
      </c>
      <c r="B3349" s="17" t="s">
        <v>8221</v>
      </c>
      <c r="C3349" t="s">
        <v>2362</v>
      </c>
      <c r="D3349" t="s">
        <v>8123</v>
      </c>
      <c r="E3349" t="s">
        <v>8124</v>
      </c>
      <c r="F3349" s="18">
        <v>12.064550000000001</v>
      </c>
      <c r="G3349" s="18">
        <v>9.2200500000000005</v>
      </c>
      <c r="H3349" s="18">
        <v>8.2392000000000003</v>
      </c>
      <c r="I3349" s="18">
        <v>29.523800000000001</v>
      </c>
      <c r="J3349" s="19">
        <v>0.40899999999999997</v>
      </c>
      <c r="K3349" s="19">
        <v>0.312</v>
      </c>
      <c r="L3349" s="19">
        <v>0.27900000000000003</v>
      </c>
      <c r="M3349" s="20">
        <v>27</v>
      </c>
      <c r="N3349" s="19">
        <v>69.196428571428598</v>
      </c>
      <c r="O3349" s="19">
        <v>51.339285714285701</v>
      </c>
      <c r="P3349" s="19">
        <v>39.285714285714299</v>
      </c>
    </row>
    <row r="3350" spans="1:16" ht="14.1" x14ac:dyDescent="0.5">
      <c r="A3350" t="s">
        <v>8227</v>
      </c>
      <c r="B3350" s="17" t="s">
        <v>8228</v>
      </c>
      <c r="C3350" t="s">
        <v>2362</v>
      </c>
      <c r="D3350" t="s">
        <v>4440</v>
      </c>
      <c r="E3350" t="s">
        <v>4441</v>
      </c>
      <c r="F3350" s="18">
        <v>2.8119999999999999E-2</v>
      </c>
      <c r="G3350" s="18">
        <v>1.017E-2</v>
      </c>
      <c r="H3350" s="18">
        <v>2.06E-2</v>
      </c>
      <c r="I3350" s="18">
        <v>5.8889999999999998E-2</v>
      </c>
      <c r="J3350" s="19">
        <v>0.47760000000000002</v>
      </c>
      <c r="K3350" s="19">
        <v>0.17269999999999999</v>
      </c>
      <c r="L3350" s="19">
        <v>0.34970000000000001</v>
      </c>
      <c r="M3350" s="20">
        <v>5</v>
      </c>
      <c r="N3350" s="19">
        <v>41.2556053811659</v>
      </c>
      <c r="O3350" s="19">
        <v>46.636771300448402</v>
      </c>
      <c r="P3350" s="19">
        <v>69.058295964125605</v>
      </c>
    </row>
    <row r="3351" spans="1:16" ht="14.1" x14ac:dyDescent="0.5">
      <c r="A3351" t="s">
        <v>8229</v>
      </c>
      <c r="B3351" s="17" t="s">
        <v>8228</v>
      </c>
      <c r="C3351" t="s">
        <v>2362</v>
      </c>
      <c r="D3351" t="s">
        <v>4440</v>
      </c>
      <c r="E3351" t="s">
        <v>4441</v>
      </c>
      <c r="F3351" s="18">
        <v>5.8009999999999999E-2</v>
      </c>
      <c r="G3351" s="18">
        <v>1.6449999999999999E-2</v>
      </c>
      <c r="H3351" s="18">
        <v>2.2540000000000001E-2</v>
      </c>
      <c r="I3351" s="18">
        <v>9.7000000000000003E-2</v>
      </c>
      <c r="J3351" s="19">
        <v>0.59799999999999998</v>
      </c>
      <c r="K3351" s="19">
        <v>0.1696</v>
      </c>
      <c r="L3351" s="19">
        <v>0.2324</v>
      </c>
      <c r="M3351" s="20">
        <v>6</v>
      </c>
      <c r="N3351" s="19">
        <v>74.107142857142904</v>
      </c>
      <c r="O3351" s="19">
        <v>48.660714285714299</v>
      </c>
      <c r="P3351" s="19">
        <v>20.535714285714299</v>
      </c>
    </row>
    <row r="3352" spans="1:16" ht="14.1" x14ac:dyDescent="0.5">
      <c r="A3352" t="s">
        <v>8230</v>
      </c>
      <c r="B3352" s="17" t="s">
        <v>8228</v>
      </c>
      <c r="C3352" t="s">
        <v>2362</v>
      </c>
      <c r="D3352" t="s">
        <v>4444</v>
      </c>
      <c r="E3352" t="s">
        <v>4445</v>
      </c>
      <c r="F3352" s="18">
        <v>6.1206699999999996</v>
      </c>
      <c r="G3352" s="18">
        <v>3.4205700000000001</v>
      </c>
      <c r="H3352" s="18">
        <v>1.4665299999999999</v>
      </c>
      <c r="I3352" s="18">
        <v>11.008800000000001</v>
      </c>
      <c r="J3352" s="19">
        <v>0.55600000000000005</v>
      </c>
      <c r="K3352" s="19">
        <v>0.311</v>
      </c>
      <c r="L3352" s="19">
        <v>0.13300000000000001</v>
      </c>
      <c r="M3352" s="20">
        <v>23</v>
      </c>
      <c r="N3352" s="19">
        <v>87.443946188340803</v>
      </c>
      <c r="O3352" s="19">
        <v>59.641255605381197</v>
      </c>
      <c r="P3352" s="19">
        <v>6.7264573991031398</v>
      </c>
    </row>
    <row r="3353" spans="1:16" ht="14.1" x14ac:dyDescent="0.5">
      <c r="A3353" t="s">
        <v>8231</v>
      </c>
      <c r="B3353" s="17" t="s">
        <v>8228</v>
      </c>
      <c r="C3353" t="s">
        <v>2362</v>
      </c>
      <c r="D3353" t="s">
        <v>4444</v>
      </c>
      <c r="E3353" t="s">
        <v>4445</v>
      </c>
      <c r="F3353" s="18">
        <v>7.8277099999999997</v>
      </c>
      <c r="G3353" s="18">
        <v>4.9175500000000003</v>
      </c>
      <c r="H3353" s="18">
        <v>1.70774</v>
      </c>
      <c r="I3353" s="18">
        <v>14.452999999999999</v>
      </c>
      <c r="J3353" s="19">
        <v>0.54200000000000004</v>
      </c>
      <c r="K3353" s="19">
        <v>0.34</v>
      </c>
      <c r="L3353" s="19">
        <v>0.11799999999999999</v>
      </c>
      <c r="M3353" s="20">
        <v>24</v>
      </c>
      <c r="N3353" s="19">
        <v>89.285714285714306</v>
      </c>
      <c r="O3353" s="19">
        <v>60.714285714285701</v>
      </c>
      <c r="P3353" s="19">
        <v>2.6785714285714302</v>
      </c>
    </row>
    <row r="3354" spans="1:16" ht="14.1" x14ac:dyDescent="0.5">
      <c r="A3354" t="s">
        <v>8232</v>
      </c>
      <c r="B3354" s="17" t="s">
        <v>8233</v>
      </c>
      <c r="C3354" t="s">
        <v>2362</v>
      </c>
      <c r="D3354" t="s">
        <v>8136</v>
      </c>
      <c r="E3354" t="s">
        <v>8137</v>
      </c>
      <c r="F3354" s="18">
        <v>1.5705800000000001</v>
      </c>
      <c r="G3354" s="18">
        <v>0.61077999999999999</v>
      </c>
      <c r="H3354" s="18">
        <v>0.67864000000000002</v>
      </c>
      <c r="I3354" s="18">
        <v>2.86</v>
      </c>
      <c r="J3354" s="19">
        <v>0.54900000000000004</v>
      </c>
      <c r="K3354" s="19">
        <v>0.214</v>
      </c>
      <c r="L3354" s="19">
        <v>0.23699999999999999</v>
      </c>
      <c r="M3354" s="20">
        <v>18</v>
      </c>
      <c r="N3354" s="19">
        <v>77.678571428571402</v>
      </c>
      <c r="O3354" s="19">
        <v>47.321428571428598</v>
      </c>
      <c r="P3354" s="19">
        <v>24.1071428571429</v>
      </c>
    </row>
    <row r="3355" spans="1:16" ht="14.1" x14ac:dyDescent="0.5">
      <c r="A3355" t="s">
        <v>8234</v>
      </c>
      <c r="B3355" s="17" t="s">
        <v>8233</v>
      </c>
      <c r="C3355" t="s">
        <v>2362</v>
      </c>
      <c r="D3355" t="s">
        <v>8136</v>
      </c>
      <c r="E3355" t="s">
        <v>8137</v>
      </c>
      <c r="F3355" s="18">
        <v>6.1124200000000002</v>
      </c>
      <c r="G3355" s="18">
        <v>2.8792499999999999</v>
      </c>
      <c r="H3355" s="18">
        <v>1.79833</v>
      </c>
      <c r="I3355" s="18">
        <v>10.79</v>
      </c>
      <c r="J3355" s="19">
        <v>0.56599999999999995</v>
      </c>
      <c r="K3355" s="19">
        <v>0.26700000000000002</v>
      </c>
      <c r="L3355" s="19">
        <v>0.16700000000000001</v>
      </c>
      <c r="M3355" s="20">
        <v>23</v>
      </c>
      <c r="N3355" s="19">
        <v>87.892376681614394</v>
      </c>
      <c r="O3355" s="19">
        <v>44.843049327354301</v>
      </c>
      <c r="P3355" s="19">
        <v>11.6591928251121</v>
      </c>
    </row>
    <row r="3356" spans="1:16" ht="14.1" x14ac:dyDescent="0.5">
      <c r="A3356" t="s">
        <v>8235</v>
      </c>
      <c r="B3356" s="17" t="s">
        <v>8233</v>
      </c>
      <c r="C3356" t="s">
        <v>2362</v>
      </c>
      <c r="D3356" t="s">
        <v>8136</v>
      </c>
      <c r="E3356" t="s">
        <v>8137</v>
      </c>
      <c r="F3356" s="18">
        <v>18.977429999999998</v>
      </c>
      <c r="G3356" s="18">
        <v>8.8134200000000007</v>
      </c>
      <c r="H3356" s="18">
        <v>5.6291500000000001</v>
      </c>
      <c r="I3356" s="18">
        <v>33.42</v>
      </c>
      <c r="J3356" s="19">
        <v>0.56799999999999995</v>
      </c>
      <c r="K3356" s="19">
        <v>0.26400000000000001</v>
      </c>
      <c r="L3356" s="19">
        <v>0.16800000000000001</v>
      </c>
      <c r="M3356" s="20">
        <v>27</v>
      </c>
      <c r="N3356" s="19">
        <v>94.196428571428598</v>
      </c>
      <c r="O3356" s="19">
        <v>33.482142857142897</v>
      </c>
      <c r="P3356" s="19">
        <v>10.714285714285699</v>
      </c>
    </row>
    <row r="3357" spans="1:16" ht="14.1" x14ac:dyDescent="0.5">
      <c r="A3357" t="s">
        <v>8236</v>
      </c>
      <c r="B3357" s="17" t="s">
        <v>8237</v>
      </c>
      <c r="C3357" t="s">
        <v>2362</v>
      </c>
      <c r="D3357" t="s">
        <v>3841</v>
      </c>
      <c r="E3357" t="s">
        <v>3842</v>
      </c>
      <c r="F3357" s="18">
        <v>2.375E-2</v>
      </c>
      <c r="G3357" s="18">
        <v>3.32E-3</v>
      </c>
      <c r="H3357" s="18">
        <v>8.6999999999999994E-3</v>
      </c>
      <c r="I3357" s="18">
        <v>3.5770000000000003E-2</v>
      </c>
      <c r="J3357" s="19">
        <v>0.66400000000000003</v>
      </c>
      <c r="K3357" s="19">
        <v>9.2700000000000005E-2</v>
      </c>
      <c r="L3357" s="19">
        <v>0.2432</v>
      </c>
      <c r="M3357" s="20">
        <v>4</v>
      </c>
      <c r="N3357" s="19">
        <v>92.825112107623298</v>
      </c>
      <c r="O3357" s="19">
        <v>17.040358744394599</v>
      </c>
      <c r="P3357" s="19">
        <v>25.5605381165919</v>
      </c>
    </row>
    <row r="3358" spans="1:16" ht="14.1" x14ac:dyDescent="0.5">
      <c r="A3358" t="s">
        <v>8238</v>
      </c>
      <c r="B3358" s="17" t="s">
        <v>8237</v>
      </c>
      <c r="C3358" t="s">
        <v>2362</v>
      </c>
      <c r="D3358" t="s">
        <v>3841</v>
      </c>
      <c r="E3358" t="s">
        <v>3842</v>
      </c>
      <c r="F3358" s="18">
        <v>0.15958</v>
      </c>
      <c r="G3358" s="18">
        <v>7.0499999999999998E-3</v>
      </c>
      <c r="H3358" s="18">
        <v>2.6100000000000002E-2</v>
      </c>
      <c r="I3358" s="18">
        <v>0.19273000000000001</v>
      </c>
      <c r="J3358" s="19">
        <v>0.82799999999999996</v>
      </c>
      <c r="K3358" s="19">
        <v>3.6600000000000001E-2</v>
      </c>
      <c r="L3358" s="19">
        <v>0.13539999999999999</v>
      </c>
      <c r="M3358" s="20">
        <v>8</v>
      </c>
      <c r="N3358" s="19">
        <v>100</v>
      </c>
      <c r="O3358" s="19">
        <v>0</v>
      </c>
      <c r="P3358" s="19">
        <v>3.5874439461883401</v>
      </c>
    </row>
    <row r="3359" spans="1:16" ht="14.1" x14ac:dyDescent="0.5">
      <c r="A3359" t="s">
        <v>8239</v>
      </c>
      <c r="B3359" s="17" t="s">
        <v>8237</v>
      </c>
      <c r="C3359" t="s">
        <v>2362</v>
      </c>
      <c r="D3359" t="s">
        <v>3841</v>
      </c>
      <c r="E3359" t="s">
        <v>3842</v>
      </c>
      <c r="F3359" s="18">
        <v>0.19361999999999999</v>
      </c>
      <c r="G3359" s="18">
        <v>1.5270000000000001E-2</v>
      </c>
      <c r="H3359" s="18">
        <v>5.0930000000000003E-2</v>
      </c>
      <c r="I3359" s="18">
        <v>0.25982</v>
      </c>
      <c r="J3359" s="19">
        <v>0.74519999999999997</v>
      </c>
      <c r="K3359" s="19">
        <v>5.8799999999999998E-2</v>
      </c>
      <c r="L3359" s="19">
        <v>0.19600000000000001</v>
      </c>
      <c r="M3359" s="20">
        <v>9</v>
      </c>
      <c r="N3359" s="19">
        <v>98.660714285714306</v>
      </c>
      <c r="O3359" s="19">
        <v>3.5714285714285698</v>
      </c>
      <c r="P3359" s="19">
        <v>12.9464285714286</v>
      </c>
    </row>
    <row r="3360" spans="1:16" ht="14.1" x14ac:dyDescent="0.5">
      <c r="A3360" t="s">
        <v>8240</v>
      </c>
      <c r="B3360" s="17" t="s">
        <v>8237</v>
      </c>
      <c r="C3360" t="s">
        <v>2362</v>
      </c>
      <c r="D3360" t="s">
        <v>3841</v>
      </c>
      <c r="E3360" t="s">
        <v>3842</v>
      </c>
      <c r="F3360" s="18">
        <v>0.31374999999999997</v>
      </c>
      <c r="G3360" s="18">
        <v>3.0880000000000001E-2</v>
      </c>
      <c r="H3360" s="18">
        <v>8.2129999999999995E-2</v>
      </c>
      <c r="I3360" s="18">
        <v>0.42676999999999998</v>
      </c>
      <c r="J3360" s="19">
        <v>0.73519999999999996</v>
      </c>
      <c r="K3360" s="19">
        <v>7.2400000000000006E-2</v>
      </c>
      <c r="L3360" s="19">
        <v>0.1925</v>
      </c>
      <c r="M3360" s="20">
        <v>10</v>
      </c>
      <c r="N3360" s="19">
        <v>100</v>
      </c>
      <c r="O3360" s="19">
        <v>4.4843049327354301</v>
      </c>
      <c r="P3360" s="19">
        <v>12.556053811659201</v>
      </c>
    </row>
    <row r="3361" spans="1:16" ht="14.1" x14ac:dyDescent="0.5">
      <c r="A3361" t="s">
        <v>8241</v>
      </c>
      <c r="B3361" s="17" t="s">
        <v>1986</v>
      </c>
      <c r="C3361" t="s">
        <v>2362</v>
      </c>
      <c r="D3361" t="s">
        <v>3841</v>
      </c>
      <c r="E3361" t="s">
        <v>3842</v>
      </c>
      <c r="F3361" s="18">
        <v>2.7029999999999998E-2</v>
      </c>
      <c r="G3361" s="18">
        <v>1.8699999999999999E-3</v>
      </c>
      <c r="H3361" s="18">
        <v>5.6800000000000002E-3</v>
      </c>
      <c r="I3361" s="18">
        <v>3.458E-2</v>
      </c>
      <c r="J3361" s="19">
        <v>0.78169999999999995</v>
      </c>
      <c r="K3361" s="19">
        <v>5.3999999999999999E-2</v>
      </c>
      <c r="L3361" s="19">
        <v>0.1643</v>
      </c>
      <c r="M3361" s="20">
        <v>4</v>
      </c>
      <c r="N3361" s="19">
        <v>100</v>
      </c>
      <c r="O3361" s="19">
        <v>2.2421524663677102</v>
      </c>
      <c r="P3361" s="19">
        <v>7.1748878923766801</v>
      </c>
    </row>
    <row r="3362" spans="1:16" ht="14.1" x14ac:dyDescent="0.5">
      <c r="A3362" t="s">
        <v>8242</v>
      </c>
      <c r="B3362" s="17" t="s">
        <v>1986</v>
      </c>
      <c r="C3362" t="s">
        <v>2362</v>
      </c>
      <c r="D3362" t="s">
        <v>3841</v>
      </c>
      <c r="E3362" t="s">
        <v>3842</v>
      </c>
      <c r="F3362" s="18">
        <v>6.4899999999999999E-2</v>
      </c>
      <c r="G3362" s="18">
        <v>7.0000000000000001E-3</v>
      </c>
      <c r="H3362" s="18">
        <v>1.908E-2</v>
      </c>
      <c r="I3362" s="18">
        <v>9.0980000000000005E-2</v>
      </c>
      <c r="J3362" s="19">
        <v>0.71330000000000005</v>
      </c>
      <c r="K3362" s="19">
        <v>7.6899999999999996E-2</v>
      </c>
      <c r="L3362" s="19">
        <v>0.2097</v>
      </c>
      <c r="M3362" s="20">
        <v>5</v>
      </c>
      <c r="N3362" s="19">
        <v>98.206278026905807</v>
      </c>
      <c r="O3362" s="19">
        <v>9.4170403587443907</v>
      </c>
      <c r="P3362" s="19">
        <v>15.2466367713004</v>
      </c>
    </row>
    <row r="3363" spans="1:16" ht="14.1" x14ac:dyDescent="0.5">
      <c r="A3363" t="s">
        <v>8243</v>
      </c>
      <c r="B3363" s="17" t="s">
        <v>1986</v>
      </c>
      <c r="C3363" t="s">
        <v>2362</v>
      </c>
      <c r="D3363" t="s">
        <v>3841</v>
      </c>
      <c r="E3363" t="s">
        <v>3842</v>
      </c>
      <c r="F3363" s="18">
        <v>9.5729999999999996E-2</v>
      </c>
      <c r="G3363" s="18">
        <v>9.1500000000000001E-3</v>
      </c>
      <c r="H3363" s="18">
        <v>5.2720000000000003E-2</v>
      </c>
      <c r="I3363" s="18">
        <v>0.15759999999999999</v>
      </c>
      <c r="J3363" s="19">
        <v>0.60740000000000005</v>
      </c>
      <c r="K3363" s="19">
        <v>5.8099999999999999E-2</v>
      </c>
      <c r="L3363" s="19">
        <v>0.33450000000000002</v>
      </c>
      <c r="M3363" s="20">
        <v>7</v>
      </c>
      <c r="N3363" s="19">
        <v>73.094170403587398</v>
      </c>
      <c r="O3363" s="19">
        <v>3.5874439461883401</v>
      </c>
      <c r="P3363" s="19">
        <v>65.022421524663699</v>
      </c>
    </row>
    <row r="3364" spans="1:16" ht="14.1" x14ac:dyDescent="0.5">
      <c r="A3364" t="s">
        <v>8244</v>
      </c>
      <c r="B3364" s="17" t="s">
        <v>1986</v>
      </c>
      <c r="C3364" t="s">
        <v>2362</v>
      </c>
      <c r="D3364" t="s">
        <v>3841</v>
      </c>
      <c r="E3364" t="s">
        <v>3842</v>
      </c>
      <c r="F3364" s="18">
        <v>0.24321999999999999</v>
      </c>
      <c r="G3364" s="18">
        <v>2.7150000000000001E-2</v>
      </c>
      <c r="H3364" s="18">
        <v>0.10443</v>
      </c>
      <c r="I3364" s="18">
        <v>0.37480000000000002</v>
      </c>
      <c r="J3364" s="19">
        <v>0.64890000000000003</v>
      </c>
      <c r="K3364" s="19">
        <v>7.2400000000000006E-2</v>
      </c>
      <c r="L3364" s="19">
        <v>0.27860000000000001</v>
      </c>
      <c r="M3364" s="20">
        <v>10</v>
      </c>
      <c r="N3364" s="19">
        <v>92.825112107623298</v>
      </c>
      <c r="O3364" s="19">
        <v>4.03587443946188</v>
      </c>
      <c r="P3364" s="19">
        <v>41.704035874439498</v>
      </c>
    </row>
    <row r="3365" spans="1:16" ht="14.1" x14ac:dyDescent="0.5">
      <c r="A3365" t="s">
        <v>8245</v>
      </c>
      <c r="B3365" s="17" t="s">
        <v>8246</v>
      </c>
      <c r="C3365" t="s">
        <v>2362</v>
      </c>
      <c r="D3365" t="s">
        <v>8247</v>
      </c>
      <c r="E3365" t="s">
        <v>8248</v>
      </c>
      <c r="F3365" s="18">
        <v>807.88176999999996</v>
      </c>
      <c r="G3365" s="18">
        <v>13796.51383</v>
      </c>
      <c r="H3365" s="18">
        <v>4025.7673399999999</v>
      </c>
      <c r="I3365" s="18">
        <v>18630.162939999998</v>
      </c>
      <c r="J3365" s="19">
        <v>4.3400000000000001E-2</v>
      </c>
      <c r="K3365" s="19">
        <v>0.74050000000000005</v>
      </c>
      <c r="L3365" s="19">
        <v>0.21609999999999999</v>
      </c>
      <c r="M3365" s="20">
        <v>34</v>
      </c>
      <c r="N3365" s="19">
        <v>15.2466367713004</v>
      </c>
      <c r="O3365" s="19">
        <v>65.919282511210795</v>
      </c>
      <c r="P3365" s="19">
        <v>62.780269058296</v>
      </c>
    </row>
    <row r="3366" spans="1:16" ht="14.1" x14ac:dyDescent="0.5">
      <c r="A3366" t="s">
        <v>8249</v>
      </c>
      <c r="B3366" s="17" t="s">
        <v>8246</v>
      </c>
      <c r="C3366" t="s">
        <v>2362</v>
      </c>
      <c r="D3366" t="s">
        <v>8250</v>
      </c>
      <c r="E3366" t="s">
        <v>8251</v>
      </c>
      <c r="F3366" s="18">
        <v>979.90401999999995</v>
      </c>
      <c r="G3366" s="18">
        <v>18539.052189999999</v>
      </c>
      <c r="H3366" s="18">
        <v>3523.8152399999999</v>
      </c>
      <c r="I3366" s="18">
        <v>23042.77145</v>
      </c>
      <c r="J3366" s="19">
        <v>4.2500000000000003E-2</v>
      </c>
      <c r="K3366" s="19">
        <v>0.80449999999999999</v>
      </c>
      <c r="L3366" s="19">
        <v>0.15290000000000001</v>
      </c>
      <c r="M3366" s="20">
        <v>35</v>
      </c>
      <c r="N3366" s="19">
        <v>26.008968609865502</v>
      </c>
      <c r="O3366" s="19">
        <v>91.928251121076201</v>
      </c>
      <c r="P3366" s="19">
        <v>16.5919282511211</v>
      </c>
    </row>
    <row r="3367" spans="1:16" ht="14.1" x14ac:dyDescent="0.5">
      <c r="A3367" t="s">
        <v>8252</v>
      </c>
      <c r="B3367" s="17" t="s">
        <v>8246</v>
      </c>
      <c r="C3367" t="s">
        <v>2362</v>
      </c>
      <c r="D3367" t="s">
        <v>8247</v>
      </c>
      <c r="E3367" t="s">
        <v>8248</v>
      </c>
      <c r="F3367" s="18">
        <v>1178.5552</v>
      </c>
      <c r="G3367" s="18">
        <v>24032.7124</v>
      </c>
      <c r="H3367" s="18">
        <v>6691.5038599999998</v>
      </c>
      <c r="I3367" s="18">
        <v>31902.77147</v>
      </c>
      <c r="J3367" s="19">
        <v>3.6900000000000002E-2</v>
      </c>
      <c r="K3367" s="19">
        <v>0.75329999999999997</v>
      </c>
      <c r="L3367" s="19">
        <v>0.2097</v>
      </c>
      <c r="M3367" s="20">
        <v>36</v>
      </c>
      <c r="N3367" s="19">
        <v>16.5178571428571</v>
      </c>
      <c r="O3367" s="19">
        <v>73.660714285714306</v>
      </c>
      <c r="P3367" s="19">
        <v>58.928571428571402</v>
      </c>
    </row>
    <row r="3368" spans="1:16" ht="14.1" x14ac:dyDescent="0.5">
      <c r="A3368" t="s">
        <v>8253</v>
      </c>
      <c r="B3368" s="17" t="s">
        <v>8254</v>
      </c>
      <c r="C3368" t="s">
        <v>2362</v>
      </c>
      <c r="D3368" t="s">
        <v>5550</v>
      </c>
      <c r="E3368" t="s">
        <v>5551</v>
      </c>
      <c r="F3368" s="18">
        <v>0.31137999999999999</v>
      </c>
      <c r="G3368" s="18">
        <v>0.14349999999999999</v>
      </c>
      <c r="H3368" s="18">
        <v>0.12112000000000001</v>
      </c>
      <c r="I3368" s="18">
        <v>0.57599999999999996</v>
      </c>
      <c r="J3368" s="19">
        <v>0.54100000000000004</v>
      </c>
      <c r="K3368" s="19">
        <v>0.249</v>
      </c>
      <c r="L3368" s="19">
        <v>0.21</v>
      </c>
      <c r="M3368" s="20">
        <v>12</v>
      </c>
      <c r="N3368" s="19">
        <v>73.660714285714306</v>
      </c>
      <c r="O3368" s="19">
        <v>71.875</v>
      </c>
      <c r="P3368" s="19">
        <v>14.285714285714301</v>
      </c>
    </row>
    <row r="3369" spans="1:16" ht="14.1" x14ac:dyDescent="0.5">
      <c r="A3369" t="s">
        <v>8255</v>
      </c>
      <c r="B3369" s="17" t="s">
        <v>8254</v>
      </c>
      <c r="C3369" t="s">
        <v>2362</v>
      </c>
      <c r="D3369" t="s">
        <v>5550</v>
      </c>
      <c r="E3369" t="s">
        <v>5551</v>
      </c>
      <c r="F3369" s="18">
        <v>1.2870200000000001</v>
      </c>
      <c r="G3369" s="18">
        <v>0.59635000000000005</v>
      </c>
      <c r="H3369" s="18">
        <v>0.91922999999999999</v>
      </c>
      <c r="I3369" s="18">
        <v>2.8026</v>
      </c>
      <c r="J3369" s="19">
        <v>0.45900000000000002</v>
      </c>
      <c r="K3369" s="19">
        <v>0.21299999999999999</v>
      </c>
      <c r="L3369" s="19">
        <v>0.32800000000000001</v>
      </c>
      <c r="M3369" s="20">
        <v>18</v>
      </c>
      <c r="N3369" s="19">
        <v>54.464285714285701</v>
      </c>
      <c r="O3369" s="19">
        <v>46.428571428571402</v>
      </c>
      <c r="P3369" s="19">
        <v>59.375</v>
      </c>
    </row>
    <row r="3370" spans="1:16" ht="14.1" x14ac:dyDescent="0.5">
      <c r="A3370" t="s">
        <v>8256</v>
      </c>
      <c r="B3370" s="17" t="s">
        <v>8254</v>
      </c>
      <c r="C3370" t="s">
        <v>2362</v>
      </c>
      <c r="D3370" t="s">
        <v>5550</v>
      </c>
      <c r="E3370" t="s">
        <v>5551</v>
      </c>
      <c r="F3370" s="18">
        <v>1.84439</v>
      </c>
      <c r="G3370" s="18">
        <v>1.2862100000000001</v>
      </c>
      <c r="H3370" s="18">
        <v>2.4588999999999999</v>
      </c>
      <c r="I3370" s="18">
        <v>5.5895000000000001</v>
      </c>
      <c r="J3370" s="19">
        <v>0.33</v>
      </c>
      <c r="K3370" s="19">
        <v>0.23</v>
      </c>
      <c r="L3370" s="19">
        <v>0.44</v>
      </c>
      <c r="M3370" s="20">
        <v>21</v>
      </c>
      <c r="N3370" s="19">
        <v>31.25</v>
      </c>
      <c r="O3370" s="19">
        <v>38.839285714285701</v>
      </c>
      <c r="P3370" s="19">
        <v>80.357142857142904</v>
      </c>
    </row>
    <row r="3371" spans="1:16" ht="14.1" x14ac:dyDescent="0.5">
      <c r="A3371" t="s">
        <v>8257</v>
      </c>
      <c r="B3371" s="17" t="s">
        <v>8254</v>
      </c>
      <c r="C3371" t="s">
        <v>2362</v>
      </c>
      <c r="D3371" t="s">
        <v>5550</v>
      </c>
      <c r="E3371" t="s">
        <v>5551</v>
      </c>
      <c r="F3371" s="18">
        <v>4.1786000000000003</v>
      </c>
      <c r="G3371" s="18">
        <v>1.8547400000000001</v>
      </c>
      <c r="H3371" s="18">
        <v>2.7686600000000001</v>
      </c>
      <c r="I3371" s="18">
        <v>8.8019999999999996</v>
      </c>
      <c r="J3371" s="19">
        <v>0.47499999999999998</v>
      </c>
      <c r="K3371" s="19">
        <v>0.21099999999999999</v>
      </c>
      <c r="L3371" s="19">
        <v>0.315</v>
      </c>
      <c r="M3371" s="20">
        <v>23</v>
      </c>
      <c r="N3371" s="19">
        <v>71.748878923766796</v>
      </c>
      <c r="O3371" s="19">
        <v>28.699551569506699</v>
      </c>
      <c r="P3371" s="19">
        <v>58.295964125560502</v>
      </c>
    </row>
    <row r="3372" spans="1:16" ht="14.1" x14ac:dyDescent="0.5">
      <c r="A3372" t="s">
        <v>8258</v>
      </c>
      <c r="B3372" s="17" t="s">
        <v>780</v>
      </c>
      <c r="C3372" t="s">
        <v>2362</v>
      </c>
      <c r="D3372" t="s">
        <v>8133</v>
      </c>
      <c r="E3372" t="s">
        <v>8134</v>
      </c>
      <c r="F3372" s="18">
        <v>2.0769000000000002</v>
      </c>
      <c r="G3372" s="18">
        <v>0.53129999999999999</v>
      </c>
      <c r="H3372" s="18">
        <v>0.84179999999999999</v>
      </c>
      <c r="I3372" s="18">
        <v>3.45</v>
      </c>
      <c r="J3372" s="19">
        <v>0.60199999999999998</v>
      </c>
      <c r="K3372" s="19">
        <v>0.154</v>
      </c>
      <c r="L3372" s="19">
        <v>0.24399999999999999</v>
      </c>
      <c r="M3372" s="20">
        <v>19</v>
      </c>
      <c r="N3372" s="19">
        <v>94.618834080717505</v>
      </c>
      <c r="O3372" s="19">
        <v>19.282511210762301</v>
      </c>
      <c r="P3372" s="19">
        <v>35.426008968609899</v>
      </c>
    </row>
    <row r="3373" spans="1:16" ht="14.1" x14ac:dyDescent="0.5">
      <c r="A3373" t="s">
        <v>8259</v>
      </c>
      <c r="B3373" s="17" t="s">
        <v>780</v>
      </c>
      <c r="C3373" t="s">
        <v>2362</v>
      </c>
      <c r="D3373" t="s">
        <v>8260</v>
      </c>
      <c r="E3373" t="s">
        <v>8261</v>
      </c>
      <c r="F3373" s="18">
        <v>4.3056000000000001</v>
      </c>
      <c r="G3373" s="18">
        <v>3.0728</v>
      </c>
      <c r="H3373" s="18">
        <v>1.8216000000000001</v>
      </c>
      <c r="I3373" s="18">
        <v>9.1999999999999993</v>
      </c>
      <c r="J3373" s="19">
        <v>0.46800000000000003</v>
      </c>
      <c r="K3373" s="19">
        <v>0.33400000000000002</v>
      </c>
      <c r="L3373" s="19">
        <v>0.19800000000000001</v>
      </c>
      <c r="M3373" s="20">
        <v>23</v>
      </c>
      <c r="N3373" s="19">
        <v>69.058295964125605</v>
      </c>
      <c r="O3373" s="19">
        <v>65.022421524663699</v>
      </c>
      <c r="P3373" s="19">
        <v>21.076233183856498</v>
      </c>
    </row>
    <row r="3374" spans="1:16" ht="14.1" x14ac:dyDescent="0.5">
      <c r="A3374" t="s">
        <v>8262</v>
      </c>
      <c r="B3374" s="17" t="s">
        <v>780</v>
      </c>
      <c r="C3374" t="s">
        <v>2362</v>
      </c>
      <c r="D3374" t="s">
        <v>8260</v>
      </c>
      <c r="E3374" t="s">
        <v>8261</v>
      </c>
      <c r="F3374" s="18">
        <v>4.5011999999999999</v>
      </c>
      <c r="G3374" s="18">
        <v>3.5432999999999999</v>
      </c>
      <c r="H3374" s="18">
        <v>1.2555000000000001</v>
      </c>
      <c r="I3374" s="18">
        <v>9.3000000000000007</v>
      </c>
      <c r="J3374" s="19">
        <v>0.48399999999999999</v>
      </c>
      <c r="K3374" s="19">
        <v>0.38100000000000001</v>
      </c>
      <c r="L3374" s="19">
        <v>0.13500000000000001</v>
      </c>
      <c r="M3374" s="20">
        <v>23</v>
      </c>
      <c r="N3374" s="19">
        <v>75.336322869955197</v>
      </c>
      <c r="O3374" s="19">
        <v>82.062780269058294</v>
      </c>
      <c r="P3374" s="19">
        <v>7.1748878923766801</v>
      </c>
    </row>
    <row r="3375" spans="1:16" ht="14.1" x14ac:dyDescent="0.5">
      <c r="A3375" t="s">
        <v>8263</v>
      </c>
      <c r="B3375" s="17" t="s">
        <v>780</v>
      </c>
      <c r="C3375" t="s">
        <v>2362</v>
      </c>
      <c r="D3375" t="s">
        <v>8133</v>
      </c>
      <c r="E3375" t="s">
        <v>8134</v>
      </c>
      <c r="F3375" s="18">
        <v>7.9713399999999996</v>
      </c>
      <c r="G3375" s="18">
        <v>2.35941</v>
      </c>
      <c r="H3375" s="18">
        <v>2.99925</v>
      </c>
      <c r="I3375" s="18">
        <v>13.33</v>
      </c>
      <c r="J3375" s="19">
        <v>0.59799999999999998</v>
      </c>
      <c r="K3375" s="19">
        <v>0.17699999999999999</v>
      </c>
      <c r="L3375" s="19">
        <v>0.22500000000000001</v>
      </c>
      <c r="M3375" s="20">
        <v>24</v>
      </c>
      <c r="N3375" s="19">
        <v>93.303571428571402</v>
      </c>
      <c r="O3375" s="19">
        <v>12.9464285714286</v>
      </c>
      <c r="P3375" s="19">
        <v>26.339285714285701</v>
      </c>
    </row>
    <row r="3376" spans="1:16" ht="14.1" x14ac:dyDescent="0.5">
      <c r="A3376" t="s">
        <v>8264</v>
      </c>
      <c r="B3376" s="17" t="s">
        <v>780</v>
      </c>
      <c r="C3376" t="s">
        <v>2362</v>
      </c>
      <c r="D3376" t="s">
        <v>8260</v>
      </c>
      <c r="E3376" t="s">
        <v>8261</v>
      </c>
      <c r="F3376" s="18">
        <v>7.9156000000000004</v>
      </c>
      <c r="G3376" s="18">
        <v>5.0974000000000004</v>
      </c>
      <c r="H3376" s="18">
        <v>2.387</v>
      </c>
      <c r="I3376" s="18">
        <v>15.4</v>
      </c>
      <c r="J3376" s="19">
        <v>0.51400000000000001</v>
      </c>
      <c r="K3376" s="19">
        <v>0.33100000000000002</v>
      </c>
      <c r="L3376" s="19">
        <v>0.155</v>
      </c>
      <c r="M3376" s="20">
        <v>25</v>
      </c>
      <c r="N3376" s="19">
        <v>77.578475336322896</v>
      </c>
      <c r="O3376" s="19">
        <v>65.470852017937204</v>
      </c>
      <c r="P3376" s="19">
        <v>8.52017937219731</v>
      </c>
    </row>
    <row r="3377" spans="1:16" ht="14.1" x14ac:dyDescent="0.5">
      <c r="A3377" t="s">
        <v>8265</v>
      </c>
      <c r="B3377" s="17" t="s">
        <v>780</v>
      </c>
      <c r="C3377" t="s">
        <v>2362</v>
      </c>
      <c r="D3377" t="s">
        <v>8260</v>
      </c>
      <c r="E3377" t="s">
        <v>8261</v>
      </c>
      <c r="F3377" s="18">
        <v>10.472</v>
      </c>
      <c r="G3377" s="18">
        <v>5.6661000000000001</v>
      </c>
      <c r="H3377" s="18">
        <v>2.5619000000000001</v>
      </c>
      <c r="I3377" s="18">
        <v>18.7</v>
      </c>
      <c r="J3377" s="19">
        <v>0.56000000000000005</v>
      </c>
      <c r="K3377" s="19">
        <v>0.30299999999999999</v>
      </c>
      <c r="L3377" s="19">
        <v>0.13700000000000001</v>
      </c>
      <c r="M3377" s="20">
        <v>25</v>
      </c>
      <c r="N3377" s="19">
        <v>85.201793721973104</v>
      </c>
      <c r="O3377" s="19">
        <v>54.260089686098702</v>
      </c>
      <c r="P3377" s="19">
        <v>3.5874439461883401</v>
      </c>
    </row>
    <row r="3378" spans="1:16" ht="14.1" x14ac:dyDescent="0.5">
      <c r="A3378" t="s">
        <v>8266</v>
      </c>
      <c r="B3378" s="17" t="s">
        <v>780</v>
      </c>
      <c r="C3378" t="s">
        <v>2362</v>
      </c>
      <c r="D3378" t="s">
        <v>8267</v>
      </c>
      <c r="E3378" t="s">
        <v>8268</v>
      </c>
      <c r="F3378" s="18">
        <v>12.236179999999999</v>
      </c>
      <c r="G3378" s="18">
        <v>8.7032900000000009</v>
      </c>
      <c r="H3378" s="18">
        <v>2.06053</v>
      </c>
      <c r="I3378" s="18">
        <v>23</v>
      </c>
      <c r="J3378" s="19">
        <v>0.53200000000000003</v>
      </c>
      <c r="K3378" s="19">
        <v>0.378</v>
      </c>
      <c r="L3378" s="19">
        <v>0.09</v>
      </c>
      <c r="M3378" s="20">
        <v>26</v>
      </c>
      <c r="N3378" s="19">
        <v>87.443946188340803</v>
      </c>
      <c r="O3378" s="19">
        <v>73.542600896861003</v>
      </c>
      <c r="P3378" s="19">
        <v>1.79372197309417</v>
      </c>
    </row>
    <row r="3379" spans="1:16" ht="14.1" x14ac:dyDescent="0.5">
      <c r="A3379" t="s">
        <v>8269</v>
      </c>
      <c r="B3379" s="17" t="s">
        <v>780</v>
      </c>
      <c r="C3379" t="s">
        <v>2362</v>
      </c>
      <c r="D3379" t="s">
        <v>8267</v>
      </c>
      <c r="E3379" t="s">
        <v>8268</v>
      </c>
      <c r="F3379" s="18">
        <v>13.114710000000001</v>
      </c>
      <c r="G3379" s="18">
        <v>8.7410099999999993</v>
      </c>
      <c r="H3379" s="18">
        <v>2.1442800000000002</v>
      </c>
      <c r="I3379" s="18">
        <v>24</v>
      </c>
      <c r="J3379" s="19">
        <v>0.54600000000000004</v>
      </c>
      <c r="K3379" s="19">
        <v>0.36399999999999999</v>
      </c>
      <c r="L3379" s="19">
        <v>8.8999999999999996E-2</v>
      </c>
      <c r="M3379" s="20">
        <v>26</v>
      </c>
      <c r="N3379" s="19">
        <v>90.582959641255599</v>
      </c>
      <c r="O3379" s="19">
        <v>68.161434977578494</v>
      </c>
      <c r="P3379" s="19">
        <v>1.3452914798206299</v>
      </c>
    </row>
    <row r="3380" spans="1:16" ht="14.1" x14ac:dyDescent="0.5">
      <c r="A3380" t="s">
        <v>8270</v>
      </c>
      <c r="B3380" s="17" t="s">
        <v>780</v>
      </c>
      <c r="C3380" t="s">
        <v>2362</v>
      </c>
      <c r="D3380" t="s">
        <v>8267</v>
      </c>
      <c r="E3380" t="s">
        <v>8268</v>
      </c>
      <c r="F3380" s="18">
        <v>13.436360000000001</v>
      </c>
      <c r="G3380" s="18">
        <v>9.2385199999999994</v>
      </c>
      <c r="H3380" s="18">
        <v>2.3251200000000001</v>
      </c>
      <c r="I3380" s="18">
        <v>25</v>
      </c>
      <c r="J3380" s="19">
        <v>0.53700000000000003</v>
      </c>
      <c r="K3380" s="19">
        <v>0.37</v>
      </c>
      <c r="L3380" s="19">
        <v>9.2999999999999999E-2</v>
      </c>
      <c r="M3380" s="20">
        <v>26</v>
      </c>
      <c r="N3380" s="19">
        <v>88.3408071748879</v>
      </c>
      <c r="O3380" s="19">
        <v>71.748878923766796</v>
      </c>
      <c r="P3380" s="19">
        <v>2.6905829596412598</v>
      </c>
    </row>
    <row r="3381" spans="1:16" ht="14.1" x14ac:dyDescent="0.5">
      <c r="A3381" t="s">
        <v>8271</v>
      </c>
      <c r="B3381" s="17" t="s">
        <v>780</v>
      </c>
      <c r="C3381" t="s">
        <v>2362</v>
      </c>
      <c r="D3381" t="s">
        <v>8267</v>
      </c>
      <c r="E3381" t="s">
        <v>8268</v>
      </c>
      <c r="F3381" s="18">
        <v>15.428660000000001</v>
      </c>
      <c r="G3381" s="18">
        <v>12.67548</v>
      </c>
      <c r="H3381" s="18">
        <v>2.8958599999999999</v>
      </c>
      <c r="I3381" s="18">
        <v>31</v>
      </c>
      <c r="J3381" s="19">
        <v>0.498</v>
      </c>
      <c r="K3381" s="19">
        <v>0.40899999999999997</v>
      </c>
      <c r="L3381" s="19">
        <v>9.2999999999999999E-2</v>
      </c>
      <c r="M3381" s="20">
        <v>27</v>
      </c>
      <c r="N3381" s="19">
        <v>87.053571428571402</v>
      </c>
      <c r="O3381" s="19">
        <v>80.357142857142904</v>
      </c>
      <c r="P3381" s="19">
        <v>0.44642857142857101</v>
      </c>
    </row>
    <row r="3382" spans="1:16" ht="14.1" x14ac:dyDescent="0.5">
      <c r="A3382" t="s">
        <v>8272</v>
      </c>
      <c r="B3382" s="17" t="s">
        <v>780</v>
      </c>
      <c r="C3382" t="s">
        <v>2362</v>
      </c>
      <c r="D3382" t="s">
        <v>8267</v>
      </c>
      <c r="E3382" t="s">
        <v>8268</v>
      </c>
      <c r="F3382" s="18">
        <v>16.664819999999999</v>
      </c>
      <c r="G3382" s="18">
        <v>13.116949999999999</v>
      </c>
      <c r="H3382" s="18">
        <v>3.2182300000000001</v>
      </c>
      <c r="I3382" s="18">
        <v>33</v>
      </c>
      <c r="J3382" s="19">
        <v>0.505</v>
      </c>
      <c r="K3382" s="19">
        <v>0.39700000000000002</v>
      </c>
      <c r="L3382" s="19">
        <v>9.8000000000000004E-2</v>
      </c>
      <c r="M3382" s="20">
        <v>27</v>
      </c>
      <c r="N3382" s="19">
        <v>88.839285714285694</v>
      </c>
      <c r="O3382" s="19">
        <v>75</v>
      </c>
      <c r="P3382" s="19">
        <v>0.89285714285714302</v>
      </c>
    </row>
    <row r="3383" spans="1:16" ht="14.1" x14ac:dyDescent="0.5">
      <c r="A3383" t="s">
        <v>8273</v>
      </c>
      <c r="B3383" s="17" t="s">
        <v>780</v>
      </c>
      <c r="C3383" t="s">
        <v>2362</v>
      </c>
      <c r="D3383" t="s">
        <v>8267</v>
      </c>
      <c r="E3383" t="s">
        <v>8268</v>
      </c>
      <c r="F3383" s="18">
        <v>18.012699999999999</v>
      </c>
      <c r="G3383" s="18">
        <v>13.374470000000001</v>
      </c>
      <c r="H3383" s="18">
        <v>3.6128300000000002</v>
      </c>
      <c r="I3383" s="18">
        <v>35</v>
      </c>
      <c r="J3383" s="19">
        <v>0.51500000000000001</v>
      </c>
      <c r="K3383" s="19">
        <v>0.38200000000000001</v>
      </c>
      <c r="L3383" s="19">
        <v>0.10299999999999999</v>
      </c>
      <c r="M3383" s="20">
        <v>27</v>
      </c>
      <c r="N3383" s="19">
        <v>89.732142857142904</v>
      </c>
      <c r="O3383" s="19">
        <v>71.428571428571402</v>
      </c>
      <c r="P3383" s="19">
        <v>1.33928571428571</v>
      </c>
    </row>
    <row r="3384" spans="1:16" ht="14.1" x14ac:dyDescent="0.5">
      <c r="A3384" t="s">
        <v>8274</v>
      </c>
      <c r="B3384" s="17" t="s">
        <v>780</v>
      </c>
      <c r="C3384" t="s">
        <v>2362</v>
      </c>
      <c r="D3384" t="s">
        <v>8267</v>
      </c>
      <c r="E3384" t="s">
        <v>8268</v>
      </c>
      <c r="F3384" s="18">
        <v>27.9175</v>
      </c>
      <c r="G3384" s="18">
        <v>26.832470000000001</v>
      </c>
      <c r="H3384" s="18">
        <v>8.2500300000000006</v>
      </c>
      <c r="I3384" s="18">
        <v>63</v>
      </c>
      <c r="J3384" s="19">
        <v>0.443</v>
      </c>
      <c r="K3384" s="19">
        <v>0.42599999999999999</v>
      </c>
      <c r="L3384" s="19">
        <v>0.13100000000000001</v>
      </c>
      <c r="M3384" s="20">
        <v>29</v>
      </c>
      <c r="N3384" s="19">
        <v>86.098654708520201</v>
      </c>
      <c r="O3384" s="19">
        <v>70.852017937219699</v>
      </c>
      <c r="P3384" s="19">
        <v>7.6233183856502196</v>
      </c>
    </row>
    <row r="3385" spans="1:16" ht="14.1" x14ac:dyDescent="0.5">
      <c r="A3385" t="s">
        <v>8275</v>
      </c>
      <c r="B3385" s="17" t="s">
        <v>780</v>
      </c>
      <c r="C3385" t="s">
        <v>2362</v>
      </c>
      <c r="D3385" t="s">
        <v>8267</v>
      </c>
      <c r="E3385" t="s">
        <v>8268</v>
      </c>
      <c r="F3385" s="18">
        <v>31.425540000000002</v>
      </c>
      <c r="G3385" s="18">
        <v>30.86937</v>
      </c>
      <c r="H3385" s="18">
        <v>7.7050999999999998</v>
      </c>
      <c r="I3385" s="18">
        <v>70</v>
      </c>
      <c r="J3385" s="19">
        <v>0.44900000000000001</v>
      </c>
      <c r="K3385" s="19">
        <v>0.441</v>
      </c>
      <c r="L3385" s="19">
        <v>0.11</v>
      </c>
      <c r="M3385" s="20">
        <v>29</v>
      </c>
      <c r="N3385" s="19">
        <v>86.547085201793706</v>
      </c>
      <c r="O3385" s="19">
        <v>76.233183856502194</v>
      </c>
      <c r="P3385" s="19">
        <v>5.8295964125560502</v>
      </c>
    </row>
    <row r="3386" spans="1:16" ht="14.1" x14ac:dyDescent="0.5">
      <c r="A3386" t="s">
        <v>8276</v>
      </c>
      <c r="B3386" s="17" t="s">
        <v>780</v>
      </c>
      <c r="C3386" t="s">
        <v>2362</v>
      </c>
      <c r="D3386" t="s">
        <v>8267</v>
      </c>
      <c r="E3386" t="s">
        <v>8268</v>
      </c>
      <c r="F3386" s="18">
        <v>36.135170000000002</v>
      </c>
      <c r="G3386" s="18">
        <v>29.97345</v>
      </c>
      <c r="H3386" s="18">
        <v>7.8913799999999998</v>
      </c>
      <c r="I3386" s="18">
        <v>74</v>
      </c>
      <c r="J3386" s="19">
        <v>0.48799999999999999</v>
      </c>
      <c r="K3386" s="19">
        <v>0.40500000000000003</v>
      </c>
      <c r="L3386" s="19">
        <v>0.107</v>
      </c>
      <c r="M3386" s="20">
        <v>29</v>
      </c>
      <c r="N3386" s="19">
        <v>91.479820627802695</v>
      </c>
      <c r="O3386" s="19">
        <v>65.470852017937204</v>
      </c>
      <c r="P3386" s="19">
        <v>4.4843049327354301</v>
      </c>
    </row>
    <row r="3387" spans="1:16" ht="14.1" x14ac:dyDescent="0.5">
      <c r="A3387" t="s">
        <v>8277</v>
      </c>
      <c r="B3387" s="17" t="s">
        <v>780</v>
      </c>
      <c r="C3387" t="s">
        <v>2362</v>
      </c>
      <c r="D3387" t="s">
        <v>8278</v>
      </c>
      <c r="E3387" t="s">
        <v>8279</v>
      </c>
      <c r="F3387" s="18">
        <v>6144.2006300000003</v>
      </c>
      <c r="G3387" s="18">
        <v>61692.789969999998</v>
      </c>
      <c r="H3387" s="18">
        <v>9028.2131700000009</v>
      </c>
      <c r="I3387" s="18">
        <v>76865.203760000004</v>
      </c>
      <c r="J3387" s="19">
        <v>7.9899999999999999E-2</v>
      </c>
      <c r="K3387" s="19">
        <v>0.80259999999999998</v>
      </c>
      <c r="L3387" s="19">
        <v>0.11749999999999999</v>
      </c>
      <c r="M3387" s="20">
        <v>40</v>
      </c>
      <c r="N3387" s="19">
        <v>72.197309417040401</v>
      </c>
      <c r="O3387" s="19">
        <v>77.130044843049305</v>
      </c>
      <c r="P3387" s="19">
        <v>6.2780269058296003</v>
      </c>
    </row>
    <row r="3388" spans="1:16" ht="14.1" x14ac:dyDescent="0.5">
      <c r="A3388" t="s">
        <v>8280</v>
      </c>
      <c r="B3388" s="17" t="s">
        <v>780</v>
      </c>
      <c r="C3388" t="s">
        <v>2362</v>
      </c>
      <c r="D3388" t="s">
        <v>7134</v>
      </c>
      <c r="E3388" t="s">
        <v>8281</v>
      </c>
      <c r="F3388" s="18">
        <v>32544.409090000001</v>
      </c>
      <c r="G3388" s="18">
        <v>529898.68582000001</v>
      </c>
      <c r="H3388" s="18">
        <v>171223.20037999999</v>
      </c>
      <c r="I3388" s="18">
        <v>733666.29529000004</v>
      </c>
      <c r="J3388" s="19">
        <v>4.3999999999999997E-2</v>
      </c>
      <c r="K3388" s="19">
        <v>0.72199999999999998</v>
      </c>
      <c r="L3388" s="19">
        <v>0.23300000000000001</v>
      </c>
      <c r="M3388" s="20">
        <v>49</v>
      </c>
      <c r="N3388" s="19">
        <v>74.887892376681606</v>
      </c>
      <c r="O3388" s="19">
        <v>20.179372197309402</v>
      </c>
      <c r="P3388" s="19">
        <v>82.959641255605405</v>
      </c>
    </row>
    <row r="3389" spans="1:16" ht="14.1" x14ac:dyDescent="0.5">
      <c r="A3389" t="s">
        <v>8282</v>
      </c>
      <c r="B3389" s="17" t="s">
        <v>2491</v>
      </c>
      <c r="C3389" t="s">
        <v>2362</v>
      </c>
      <c r="D3389" t="s">
        <v>6922</v>
      </c>
      <c r="E3389" t="s">
        <v>6923</v>
      </c>
      <c r="F3389" s="18">
        <v>0.12007</v>
      </c>
      <c r="G3389" s="18">
        <v>3.2559999999999999E-2</v>
      </c>
      <c r="H3389" s="18">
        <v>5.6500000000000002E-2</v>
      </c>
      <c r="I3389" s="18">
        <v>0.20912</v>
      </c>
      <c r="J3389" s="19">
        <v>0.57410000000000005</v>
      </c>
      <c r="K3389" s="19">
        <v>0.15570000000000001</v>
      </c>
      <c r="L3389" s="19">
        <v>0.2702</v>
      </c>
      <c r="M3389" s="20">
        <v>8</v>
      </c>
      <c r="N3389" s="19">
        <v>70.852017937219699</v>
      </c>
      <c r="O3389" s="19">
        <v>36.771300448430502</v>
      </c>
      <c r="P3389" s="19">
        <v>37.219730941704</v>
      </c>
    </row>
    <row r="3390" spans="1:16" ht="14.1" x14ac:dyDescent="0.5">
      <c r="A3390" t="s">
        <v>8283</v>
      </c>
      <c r="B3390" s="17" t="s">
        <v>2491</v>
      </c>
      <c r="C3390" t="s">
        <v>2362</v>
      </c>
      <c r="D3390" t="s">
        <v>6922</v>
      </c>
      <c r="E3390" t="s">
        <v>6923</v>
      </c>
      <c r="F3390" s="18">
        <v>0.15961</v>
      </c>
      <c r="G3390" s="18">
        <v>3.279E-2</v>
      </c>
      <c r="H3390" s="18">
        <v>7.7530000000000002E-2</v>
      </c>
      <c r="I3390" s="18">
        <v>0.26993</v>
      </c>
      <c r="J3390" s="19">
        <v>0.59130000000000005</v>
      </c>
      <c r="K3390" s="19">
        <v>0.1215</v>
      </c>
      <c r="L3390" s="19">
        <v>0.28720000000000001</v>
      </c>
      <c r="M3390" s="20">
        <v>9</v>
      </c>
      <c r="N3390" s="19">
        <v>81.696428571428598</v>
      </c>
      <c r="O3390" s="19">
        <v>19.6428571428571</v>
      </c>
      <c r="P3390" s="19">
        <v>41.517857142857103</v>
      </c>
    </row>
    <row r="3391" spans="1:16" ht="14.1" x14ac:dyDescent="0.5">
      <c r="A3391" t="s">
        <v>8284</v>
      </c>
      <c r="B3391" s="17" t="s">
        <v>2491</v>
      </c>
      <c r="C3391" t="s">
        <v>2362</v>
      </c>
      <c r="D3391" t="s">
        <v>6922</v>
      </c>
      <c r="E3391" t="s">
        <v>6923</v>
      </c>
      <c r="F3391" s="18">
        <v>0.72921000000000002</v>
      </c>
      <c r="G3391" s="18">
        <v>0.19855</v>
      </c>
      <c r="H3391" s="18">
        <v>0.38773000000000002</v>
      </c>
      <c r="I3391" s="18">
        <v>1.3154999999999999</v>
      </c>
      <c r="J3391" s="19">
        <v>0.55430000000000001</v>
      </c>
      <c r="K3391" s="19">
        <v>0.15090000000000001</v>
      </c>
      <c r="L3391" s="19">
        <v>0.29470000000000002</v>
      </c>
      <c r="M3391" s="20">
        <v>15</v>
      </c>
      <c r="N3391" s="19">
        <v>76.339285714285694</v>
      </c>
      <c r="O3391" s="19">
        <v>25.8928571428571</v>
      </c>
      <c r="P3391" s="19">
        <v>45.535714285714299</v>
      </c>
    </row>
    <row r="3392" spans="1:16" ht="14.1" x14ac:dyDescent="0.5">
      <c r="A3392" t="s">
        <v>8285</v>
      </c>
      <c r="B3392" s="17" t="s">
        <v>2491</v>
      </c>
      <c r="C3392" t="s">
        <v>2362</v>
      </c>
      <c r="D3392" t="s">
        <v>6922</v>
      </c>
      <c r="E3392" t="s">
        <v>6923</v>
      </c>
      <c r="F3392" s="18">
        <v>1.4676899999999999</v>
      </c>
      <c r="G3392" s="18">
        <v>0.41832999999999998</v>
      </c>
      <c r="H3392" s="18">
        <v>0.65595999999999999</v>
      </c>
      <c r="I3392" s="18">
        <v>2.5419900000000002</v>
      </c>
      <c r="J3392" s="19">
        <v>0.57740000000000002</v>
      </c>
      <c r="K3392" s="19">
        <v>0.1646</v>
      </c>
      <c r="L3392" s="19">
        <v>0.2581</v>
      </c>
      <c r="M3392" s="20">
        <v>18</v>
      </c>
      <c r="N3392" s="19">
        <v>85.267857142857096</v>
      </c>
      <c r="O3392" s="19">
        <v>25.446428571428601</v>
      </c>
      <c r="P3392" s="19">
        <v>35.714285714285701</v>
      </c>
    </row>
    <row r="3393" spans="1:16" ht="14.1" x14ac:dyDescent="0.5">
      <c r="A3393" t="s">
        <v>8286</v>
      </c>
      <c r="B3393" s="17" t="s">
        <v>8287</v>
      </c>
      <c r="C3393" t="s">
        <v>2362</v>
      </c>
      <c r="D3393" t="s">
        <v>4424</v>
      </c>
      <c r="E3393" t="s">
        <v>4425</v>
      </c>
      <c r="F3393" s="18">
        <v>6.0999999999999997E-4</v>
      </c>
      <c r="G3393" s="18">
        <v>1.3999999999999999E-4</v>
      </c>
      <c r="H3393" s="18">
        <v>5.1000000000000004E-4</v>
      </c>
      <c r="I3393" s="18">
        <v>1.25E-3</v>
      </c>
      <c r="J3393" s="19">
        <v>0.49</v>
      </c>
      <c r="K3393" s="19">
        <v>0.11</v>
      </c>
      <c r="L3393" s="19">
        <v>0.4</v>
      </c>
      <c r="M3393" s="20">
        <v>1</v>
      </c>
      <c r="N3393" s="19">
        <v>0.35426008968609901</v>
      </c>
      <c r="O3393" s="19">
        <v>0.21524663677129999</v>
      </c>
      <c r="P3393" s="19">
        <v>0.78475336322870004</v>
      </c>
    </row>
    <row r="3394" spans="1:16" ht="14.1" x14ac:dyDescent="0.5">
      <c r="A3394" t="s">
        <v>8288</v>
      </c>
      <c r="B3394" s="17" t="s">
        <v>8287</v>
      </c>
      <c r="C3394" t="s">
        <v>2362</v>
      </c>
      <c r="D3394" t="s">
        <v>4424</v>
      </c>
      <c r="E3394" t="s">
        <v>4425</v>
      </c>
      <c r="F3394" s="18">
        <v>4.0200000000000001E-3</v>
      </c>
      <c r="G3394" s="18">
        <v>6.8999999999999997E-4</v>
      </c>
      <c r="H3394" s="18">
        <v>2.5400000000000002E-3</v>
      </c>
      <c r="I3394" s="18">
        <v>7.2500000000000004E-3</v>
      </c>
      <c r="J3394" s="19">
        <v>0.55000000000000004</v>
      </c>
      <c r="K3394" s="19">
        <v>0.09</v>
      </c>
      <c r="L3394" s="19">
        <v>0.35</v>
      </c>
      <c r="M3394" s="20">
        <v>1</v>
      </c>
      <c r="N3394" s="19">
        <v>0.61883408071748902</v>
      </c>
      <c r="O3394" s="19">
        <v>0.134529147982063</v>
      </c>
      <c r="P3394" s="19">
        <v>0.61434977578475303</v>
      </c>
    </row>
    <row r="3395" spans="1:16" ht="14.1" x14ac:dyDescent="0.5">
      <c r="A3395" t="s">
        <v>8289</v>
      </c>
      <c r="B3395" s="17" t="s">
        <v>8287</v>
      </c>
      <c r="C3395" t="s">
        <v>2362</v>
      </c>
      <c r="D3395" t="s">
        <v>8290</v>
      </c>
      <c r="E3395" t="s">
        <v>8291</v>
      </c>
      <c r="F3395" s="18">
        <v>8.0599999999999995E-3</v>
      </c>
      <c r="G3395" s="18">
        <v>1.2600000000000001E-3</v>
      </c>
      <c r="H3395" s="18">
        <v>3.15E-3</v>
      </c>
      <c r="I3395" s="18">
        <v>1.2460000000000001E-2</v>
      </c>
      <c r="J3395" s="19">
        <v>0.64</v>
      </c>
      <c r="K3395" s="19">
        <v>0.1</v>
      </c>
      <c r="L3395" s="19">
        <v>0.25</v>
      </c>
      <c r="M3395" s="20">
        <v>2</v>
      </c>
      <c r="N3395" s="19">
        <v>80.269058295964101</v>
      </c>
      <c r="O3395" s="19">
        <v>20.627802690583</v>
      </c>
      <c r="P3395" s="19">
        <v>27.802690582959599</v>
      </c>
    </row>
    <row r="3396" spans="1:16" ht="14.1" x14ac:dyDescent="0.5">
      <c r="A3396" t="s">
        <v>8292</v>
      </c>
      <c r="B3396" s="17" t="s">
        <v>8287</v>
      </c>
      <c r="C3396" t="s">
        <v>2362</v>
      </c>
      <c r="D3396" t="s">
        <v>4424</v>
      </c>
      <c r="E3396" t="s">
        <v>4425</v>
      </c>
      <c r="F3396" s="18">
        <v>9.5700000000000004E-3</v>
      </c>
      <c r="G3396" s="18">
        <v>2.5400000000000002E-3</v>
      </c>
      <c r="H3396" s="18">
        <v>8.09E-3</v>
      </c>
      <c r="I3396" s="18">
        <v>2.0199999999999999E-2</v>
      </c>
      <c r="J3396" s="19">
        <v>0.47</v>
      </c>
      <c r="K3396" s="19">
        <v>0.13</v>
      </c>
      <c r="L3396" s="19">
        <v>0.4</v>
      </c>
      <c r="M3396" s="20">
        <v>2</v>
      </c>
      <c r="N3396" s="19">
        <v>34.977578475336301</v>
      </c>
      <c r="O3396" s="19">
        <v>35.426008968609899</v>
      </c>
      <c r="P3396" s="19">
        <v>82.062780269058294</v>
      </c>
    </row>
    <row r="3397" spans="1:16" ht="14.1" x14ac:dyDescent="0.5">
      <c r="A3397" t="s">
        <v>8293</v>
      </c>
      <c r="B3397" s="17" t="s">
        <v>8287</v>
      </c>
      <c r="C3397" t="s">
        <v>2362</v>
      </c>
      <c r="D3397" t="s">
        <v>8290</v>
      </c>
      <c r="E3397" t="s">
        <v>8291</v>
      </c>
      <c r="F3397" s="18">
        <v>2.4899999999999999E-2</v>
      </c>
      <c r="G3397" s="18">
        <v>3.8899999999999998E-3</v>
      </c>
      <c r="H3397" s="18">
        <v>1.0120000000000001E-2</v>
      </c>
      <c r="I3397" s="18">
        <v>3.8899999999999997E-2</v>
      </c>
      <c r="J3397" s="19">
        <v>0.64</v>
      </c>
      <c r="K3397" s="19">
        <v>0.1</v>
      </c>
      <c r="L3397" s="19">
        <v>0.26</v>
      </c>
      <c r="M3397" s="20">
        <v>4</v>
      </c>
      <c r="N3397" s="19">
        <v>84.753363228699598</v>
      </c>
      <c r="O3397" s="19">
        <v>21.076233183856498</v>
      </c>
      <c r="P3397" s="19">
        <v>32.735426008968602</v>
      </c>
    </row>
    <row r="3398" spans="1:16" ht="14.1" x14ac:dyDescent="0.5">
      <c r="A3398" t="s">
        <v>8294</v>
      </c>
      <c r="B3398" s="17" t="s">
        <v>8287</v>
      </c>
      <c r="C3398" t="s">
        <v>2362</v>
      </c>
      <c r="D3398" t="s">
        <v>8295</v>
      </c>
      <c r="E3398" t="s">
        <v>8296</v>
      </c>
      <c r="F3398" s="18">
        <v>2.273E-2</v>
      </c>
      <c r="G3398" s="18">
        <v>1.222E-2</v>
      </c>
      <c r="H3398" s="18">
        <v>5.94E-3</v>
      </c>
      <c r="I3398" s="18">
        <v>4.0899999999999999E-2</v>
      </c>
      <c r="J3398" s="19">
        <v>0.55600000000000005</v>
      </c>
      <c r="K3398" s="19">
        <v>0.29899999999999999</v>
      </c>
      <c r="L3398" s="19">
        <v>0.14499999999999999</v>
      </c>
      <c r="M3398" s="20">
        <v>4</v>
      </c>
      <c r="N3398" s="19">
        <v>62.780269058296</v>
      </c>
      <c r="O3398" s="19">
        <v>91.031390134529104</v>
      </c>
      <c r="P3398" s="19">
        <v>4.4843049327354301</v>
      </c>
    </row>
    <row r="3399" spans="1:16" ht="14.1" x14ac:dyDescent="0.5">
      <c r="A3399" t="s">
        <v>8297</v>
      </c>
      <c r="B3399" s="17" t="s">
        <v>8287</v>
      </c>
      <c r="C3399" t="s">
        <v>2362</v>
      </c>
      <c r="D3399" t="s">
        <v>8290</v>
      </c>
      <c r="E3399" t="s">
        <v>8291</v>
      </c>
      <c r="F3399" s="18">
        <v>5.0459999999999998E-2</v>
      </c>
      <c r="G3399" s="18">
        <v>7.7600000000000004E-3</v>
      </c>
      <c r="H3399" s="18">
        <v>1.941E-2</v>
      </c>
      <c r="I3399" s="18">
        <v>7.7619999999999995E-2</v>
      </c>
      <c r="J3399" s="19">
        <v>0.65</v>
      </c>
      <c r="K3399" s="19">
        <v>0.1</v>
      </c>
      <c r="L3399" s="19">
        <v>0.25</v>
      </c>
      <c r="M3399" s="20">
        <v>5</v>
      </c>
      <c r="N3399" s="19">
        <v>86.995515695067297</v>
      </c>
      <c r="O3399" s="19">
        <v>18.385650224215201</v>
      </c>
      <c r="P3399" s="19">
        <v>28.251121076233201</v>
      </c>
    </row>
    <row r="3400" spans="1:16" ht="14.1" x14ac:dyDescent="0.5">
      <c r="A3400" t="s">
        <v>8298</v>
      </c>
      <c r="B3400" s="17" t="s">
        <v>8287</v>
      </c>
      <c r="C3400" t="s">
        <v>2362</v>
      </c>
      <c r="D3400" t="s">
        <v>8290</v>
      </c>
      <c r="E3400" t="s">
        <v>8291</v>
      </c>
      <c r="F3400" s="18">
        <v>7.2139999999999996E-2</v>
      </c>
      <c r="G3400" s="18">
        <v>1.5630000000000002E-2</v>
      </c>
      <c r="H3400" s="18">
        <v>3.2460000000000003E-2</v>
      </c>
      <c r="I3400" s="18">
        <v>0.12023</v>
      </c>
      <c r="J3400" s="19">
        <v>0.6</v>
      </c>
      <c r="K3400" s="19">
        <v>0.13</v>
      </c>
      <c r="L3400" s="19">
        <v>0.27</v>
      </c>
      <c r="M3400" s="20">
        <v>6</v>
      </c>
      <c r="N3400" s="19">
        <v>74.553571428571402</v>
      </c>
      <c r="O3400" s="19">
        <v>30.803571428571399</v>
      </c>
      <c r="P3400" s="19">
        <v>38.392857142857103</v>
      </c>
    </row>
    <row r="3401" spans="1:16" ht="14.1" x14ac:dyDescent="0.5">
      <c r="A3401" t="s">
        <v>8299</v>
      </c>
      <c r="B3401" s="17" t="s">
        <v>8287</v>
      </c>
      <c r="C3401" t="s">
        <v>2362</v>
      </c>
      <c r="D3401" t="s">
        <v>8295</v>
      </c>
      <c r="E3401" t="s">
        <v>8296</v>
      </c>
      <c r="F3401" s="18">
        <v>0.13113</v>
      </c>
      <c r="G3401" s="18">
        <v>6.3649999999999998E-2</v>
      </c>
      <c r="H3401" s="18">
        <v>4.922E-2</v>
      </c>
      <c r="I3401" s="18">
        <v>0.24399999999999999</v>
      </c>
      <c r="J3401" s="19">
        <v>0.53700000000000003</v>
      </c>
      <c r="K3401" s="19">
        <v>0.26100000000000001</v>
      </c>
      <c r="L3401" s="19">
        <v>0.20200000000000001</v>
      </c>
      <c r="M3401" s="20">
        <v>8</v>
      </c>
      <c r="N3401" s="19">
        <v>62.331838565022402</v>
      </c>
      <c r="O3401" s="19">
        <v>83.408071748878896</v>
      </c>
      <c r="P3401" s="19">
        <v>17.040358744394599</v>
      </c>
    </row>
    <row r="3402" spans="1:16" ht="14.1" x14ac:dyDescent="0.5">
      <c r="A3402" t="s">
        <v>8300</v>
      </c>
      <c r="B3402" s="17" t="s">
        <v>8287</v>
      </c>
      <c r="C3402" t="s">
        <v>2362</v>
      </c>
      <c r="D3402" t="s">
        <v>8290</v>
      </c>
      <c r="E3402" t="s">
        <v>8291</v>
      </c>
      <c r="F3402" s="18">
        <v>0.14974000000000001</v>
      </c>
      <c r="G3402" s="18">
        <v>3.6819999999999999E-2</v>
      </c>
      <c r="H3402" s="18">
        <v>5.8909999999999997E-2</v>
      </c>
      <c r="I3402" s="18">
        <v>0.24546999999999999</v>
      </c>
      <c r="J3402" s="19">
        <v>0.61</v>
      </c>
      <c r="K3402" s="19">
        <v>0.15</v>
      </c>
      <c r="L3402" s="19">
        <v>0.24</v>
      </c>
      <c r="M3402" s="20">
        <v>8</v>
      </c>
      <c r="N3402" s="19">
        <v>77.578475336322896</v>
      </c>
      <c r="O3402" s="19">
        <v>35.426008968609899</v>
      </c>
      <c r="P3402" s="19">
        <v>24.215246636771301</v>
      </c>
    </row>
    <row r="3403" spans="1:16" ht="14.1" x14ac:dyDescent="0.5">
      <c r="A3403" t="s">
        <v>8301</v>
      </c>
      <c r="B3403" s="17" t="s">
        <v>8287</v>
      </c>
      <c r="C3403" t="s">
        <v>2362</v>
      </c>
      <c r="D3403" t="s">
        <v>8290</v>
      </c>
      <c r="E3403" t="s">
        <v>8291</v>
      </c>
      <c r="F3403" s="18">
        <v>0.30070999999999998</v>
      </c>
      <c r="G3403" s="18">
        <v>9.5229999999999995E-2</v>
      </c>
      <c r="H3403" s="18">
        <v>0.10525</v>
      </c>
      <c r="I3403" s="18">
        <v>0.50119000000000002</v>
      </c>
      <c r="J3403" s="19">
        <v>0.6</v>
      </c>
      <c r="K3403" s="19">
        <v>0.19</v>
      </c>
      <c r="L3403" s="19">
        <v>0.21</v>
      </c>
      <c r="M3403" s="20">
        <v>11</v>
      </c>
      <c r="N3403" s="19">
        <v>79.820627802690595</v>
      </c>
      <c r="O3403" s="19">
        <v>47.982062780269104</v>
      </c>
      <c r="P3403" s="19">
        <v>18.834080717488799</v>
      </c>
    </row>
    <row r="3404" spans="1:16" ht="14.1" x14ac:dyDescent="0.5">
      <c r="A3404" t="s">
        <v>8302</v>
      </c>
      <c r="B3404" s="17" t="s">
        <v>8287</v>
      </c>
      <c r="C3404" t="s">
        <v>2362</v>
      </c>
      <c r="D3404" t="s">
        <v>8290</v>
      </c>
      <c r="E3404" t="s">
        <v>8291</v>
      </c>
      <c r="F3404" s="18">
        <v>0.67740999999999996</v>
      </c>
      <c r="G3404" s="18">
        <v>0.24110999999999999</v>
      </c>
      <c r="H3404" s="18">
        <v>0.22963</v>
      </c>
      <c r="I3404" s="18">
        <v>1.14815</v>
      </c>
      <c r="J3404" s="19">
        <v>0.59</v>
      </c>
      <c r="K3404" s="19">
        <v>0.21</v>
      </c>
      <c r="L3404" s="19">
        <v>0.2</v>
      </c>
      <c r="M3404" s="20">
        <v>14</v>
      </c>
      <c r="N3404" s="19">
        <v>83.408071748878896</v>
      </c>
      <c r="O3404" s="19">
        <v>47.085201793722</v>
      </c>
      <c r="P3404" s="19">
        <v>15.695067264574</v>
      </c>
    </row>
    <row r="3405" spans="1:16" ht="14.1" x14ac:dyDescent="0.5">
      <c r="A3405" t="s">
        <v>8303</v>
      </c>
      <c r="B3405" s="17" t="s">
        <v>8287</v>
      </c>
      <c r="C3405" t="s">
        <v>2362</v>
      </c>
      <c r="D3405" t="s">
        <v>8290</v>
      </c>
      <c r="E3405" t="s">
        <v>8291</v>
      </c>
      <c r="F3405" s="18">
        <v>1.1309100000000001</v>
      </c>
      <c r="G3405" s="18">
        <v>0.42897000000000002</v>
      </c>
      <c r="H3405" s="18">
        <v>0.38996999999999998</v>
      </c>
      <c r="I3405" s="18">
        <v>1.94984</v>
      </c>
      <c r="J3405" s="19">
        <v>0.57999999999999996</v>
      </c>
      <c r="K3405" s="19">
        <v>0.22</v>
      </c>
      <c r="L3405" s="19">
        <v>0.2</v>
      </c>
      <c r="M3405" s="20">
        <v>17</v>
      </c>
      <c r="N3405" s="19">
        <v>82.959641255605405</v>
      </c>
      <c r="O3405" s="19">
        <v>43.0493273542601</v>
      </c>
      <c r="P3405" s="19">
        <v>21.076233183856498</v>
      </c>
    </row>
    <row r="3406" spans="1:16" ht="14.1" x14ac:dyDescent="0.5">
      <c r="A3406" t="s">
        <v>8304</v>
      </c>
      <c r="B3406" s="17" t="s">
        <v>8287</v>
      </c>
      <c r="C3406" t="s">
        <v>2362</v>
      </c>
      <c r="D3406" t="s">
        <v>8290</v>
      </c>
      <c r="E3406" t="s">
        <v>8291</v>
      </c>
      <c r="F3406" s="18">
        <v>1.88801</v>
      </c>
      <c r="G3406" s="18">
        <v>0.83508000000000004</v>
      </c>
      <c r="H3406" s="18">
        <v>0.90769999999999995</v>
      </c>
      <c r="I3406" s="18">
        <v>3.6307800000000001</v>
      </c>
      <c r="J3406" s="19">
        <v>0.52</v>
      </c>
      <c r="K3406" s="19">
        <v>0.23</v>
      </c>
      <c r="L3406" s="19">
        <v>0.25</v>
      </c>
      <c r="M3406" s="20">
        <v>19</v>
      </c>
      <c r="N3406" s="19">
        <v>75.784753363228702</v>
      </c>
      <c r="O3406" s="19">
        <v>46.188340807174903</v>
      </c>
      <c r="P3406" s="19">
        <v>36.322869955157003</v>
      </c>
    </row>
    <row r="3407" spans="1:16" ht="14.1" x14ac:dyDescent="0.5">
      <c r="A3407" t="s">
        <v>8305</v>
      </c>
      <c r="B3407" s="17" t="s">
        <v>8287</v>
      </c>
      <c r="C3407" t="s">
        <v>2362</v>
      </c>
      <c r="D3407" t="s">
        <v>8306</v>
      </c>
      <c r="E3407" t="s">
        <v>8307</v>
      </c>
      <c r="F3407" s="18">
        <v>5.4248900000000004</v>
      </c>
      <c r="G3407" s="18">
        <v>1.8751100000000001</v>
      </c>
      <c r="H3407" s="18">
        <v>1.4</v>
      </c>
      <c r="I3407" s="18">
        <v>8.6999999999999993</v>
      </c>
      <c r="J3407" s="19">
        <v>0.624</v>
      </c>
      <c r="K3407" s="19">
        <v>0.216</v>
      </c>
      <c r="L3407" s="19">
        <v>0.161</v>
      </c>
      <c r="M3407" s="20">
        <v>23</v>
      </c>
      <c r="N3407" s="19">
        <v>93.721973094170394</v>
      </c>
      <c r="O3407" s="19">
        <v>30.044843049327401</v>
      </c>
      <c r="P3407" s="19">
        <v>11.2107623318386</v>
      </c>
    </row>
    <row r="3408" spans="1:16" ht="14.1" x14ac:dyDescent="0.5">
      <c r="A3408" t="s">
        <v>8308</v>
      </c>
      <c r="B3408" s="17" t="s">
        <v>8287</v>
      </c>
      <c r="C3408" t="s">
        <v>2362</v>
      </c>
      <c r="D3408" t="s">
        <v>8306</v>
      </c>
      <c r="E3408" t="s">
        <v>8307</v>
      </c>
      <c r="F3408" s="18">
        <v>4.0619699999999996</v>
      </c>
      <c r="G3408" s="18">
        <v>3.1380300000000001</v>
      </c>
      <c r="H3408" s="18">
        <v>1.5</v>
      </c>
      <c r="I3408" s="18">
        <v>8.6999999999999993</v>
      </c>
      <c r="J3408" s="19">
        <v>0.46700000000000003</v>
      </c>
      <c r="K3408" s="19">
        <v>0.36099999999999999</v>
      </c>
      <c r="L3408" s="19">
        <v>0.17199999999999999</v>
      </c>
      <c r="M3408" s="20">
        <v>23</v>
      </c>
      <c r="N3408" s="19">
        <v>68.609865470852</v>
      </c>
      <c r="O3408" s="19">
        <v>74.4394618834081</v>
      </c>
      <c r="P3408" s="19">
        <v>13.004484304932699</v>
      </c>
    </row>
    <row r="3409" spans="1:16" ht="14.1" x14ac:dyDescent="0.5">
      <c r="A3409" t="s">
        <v>8309</v>
      </c>
      <c r="B3409" s="17" t="s">
        <v>8287</v>
      </c>
      <c r="C3409" t="s">
        <v>2362</v>
      </c>
      <c r="D3409" t="s">
        <v>8306</v>
      </c>
      <c r="E3409" t="s">
        <v>8307</v>
      </c>
      <c r="F3409" s="18">
        <v>3.9353500000000001</v>
      </c>
      <c r="G3409" s="18">
        <v>3.4646499999999998</v>
      </c>
      <c r="H3409" s="18">
        <v>1.4</v>
      </c>
      <c r="I3409" s="18">
        <v>8.8000000000000007</v>
      </c>
      <c r="J3409" s="19">
        <v>0.44700000000000001</v>
      </c>
      <c r="K3409" s="19">
        <v>0.39400000000000002</v>
      </c>
      <c r="L3409" s="19">
        <v>0.159</v>
      </c>
      <c r="M3409" s="20">
        <v>23</v>
      </c>
      <c r="N3409" s="19">
        <v>63.677130044842997</v>
      </c>
      <c r="O3409" s="19">
        <v>83.856502242152501</v>
      </c>
      <c r="P3409" s="19">
        <v>10.3139013452915</v>
      </c>
    </row>
    <row r="3410" spans="1:16" ht="14.1" x14ac:dyDescent="0.5">
      <c r="A3410" t="s">
        <v>8310</v>
      </c>
      <c r="B3410" s="17" t="s">
        <v>8287</v>
      </c>
      <c r="C3410" t="s">
        <v>2362</v>
      </c>
      <c r="D3410" t="s">
        <v>8306</v>
      </c>
      <c r="E3410" t="s">
        <v>8307</v>
      </c>
      <c r="F3410" s="18">
        <v>5.3002200000000004</v>
      </c>
      <c r="G3410" s="18">
        <v>2.1997800000000001</v>
      </c>
      <c r="H3410" s="18">
        <v>1.4</v>
      </c>
      <c r="I3410" s="18">
        <v>8.9</v>
      </c>
      <c r="J3410" s="19">
        <v>0.59599999999999997</v>
      </c>
      <c r="K3410" s="19">
        <v>0.247</v>
      </c>
      <c r="L3410" s="19">
        <v>0.157</v>
      </c>
      <c r="M3410" s="20">
        <v>23</v>
      </c>
      <c r="N3410" s="19">
        <v>90.134529147982093</v>
      </c>
      <c r="O3410" s="19">
        <v>40.807174887892401</v>
      </c>
      <c r="P3410" s="19">
        <v>9.8654708520179408</v>
      </c>
    </row>
    <row r="3411" spans="1:16" ht="14.1" x14ac:dyDescent="0.5">
      <c r="A3411" t="s">
        <v>8311</v>
      </c>
      <c r="B3411" s="17" t="s">
        <v>8287</v>
      </c>
      <c r="C3411" t="s">
        <v>2362</v>
      </c>
      <c r="D3411" t="s">
        <v>8312</v>
      </c>
      <c r="E3411" t="s">
        <v>8313</v>
      </c>
      <c r="F3411" s="18">
        <v>263.32197000000002</v>
      </c>
      <c r="G3411" s="18">
        <v>361.90555999999998</v>
      </c>
      <c r="H3411" s="18">
        <v>477.35214000000002</v>
      </c>
      <c r="I3411" s="18">
        <v>1102.5796700000001</v>
      </c>
      <c r="J3411" s="19">
        <v>0.23899999999999999</v>
      </c>
      <c r="K3411" s="19">
        <v>0.32800000000000001</v>
      </c>
      <c r="L3411" s="19">
        <v>0.433</v>
      </c>
      <c r="M3411" s="20">
        <v>31</v>
      </c>
      <c r="N3411" s="19">
        <v>81.165919282511197</v>
      </c>
      <c r="O3411" s="19">
        <v>6.7264573991031398</v>
      </c>
      <c r="P3411" s="19">
        <v>88.3408071748879</v>
      </c>
    </row>
    <row r="3412" spans="1:16" ht="14.1" x14ac:dyDescent="0.5">
      <c r="A3412" t="s">
        <v>8314</v>
      </c>
      <c r="B3412" s="17" t="s">
        <v>8287</v>
      </c>
      <c r="C3412" t="s">
        <v>2362</v>
      </c>
      <c r="D3412" t="s">
        <v>8312</v>
      </c>
      <c r="E3412" t="s">
        <v>8313</v>
      </c>
      <c r="F3412" s="18">
        <v>138.59907999999999</v>
      </c>
      <c r="G3412" s="18">
        <v>430.24687</v>
      </c>
      <c r="H3412" s="18">
        <v>535.02571999999998</v>
      </c>
      <c r="I3412" s="18">
        <v>1103.87167</v>
      </c>
      <c r="J3412" s="19">
        <v>0.126</v>
      </c>
      <c r="K3412" s="19">
        <v>0.39</v>
      </c>
      <c r="L3412" s="19">
        <v>0.48499999999999999</v>
      </c>
      <c r="M3412" s="20">
        <v>31</v>
      </c>
      <c r="N3412" s="19">
        <v>53.811659192825097</v>
      </c>
      <c r="O3412" s="19">
        <v>9.4170403587443907</v>
      </c>
      <c r="P3412" s="19">
        <v>91.479820627802695</v>
      </c>
    </row>
    <row r="3413" spans="1:16" ht="14.1" x14ac:dyDescent="0.5">
      <c r="A3413" t="s">
        <v>8315</v>
      </c>
      <c r="B3413" s="17" t="s">
        <v>8287</v>
      </c>
      <c r="C3413" t="s">
        <v>2362</v>
      </c>
      <c r="D3413" t="s">
        <v>8312</v>
      </c>
      <c r="E3413" t="s">
        <v>8313</v>
      </c>
      <c r="F3413" s="18">
        <v>121.37063000000001</v>
      </c>
      <c r="G3413" s="18">
        <v>354.67365000000001</v>
      </c>
      <c r="H3413" s="18">
        <v>670.40738999999996</v>
      </c>
      <c r="I3413" s="18">
        <v>1146.4516699999999</v>
      </c>
      <c r="J3413" s="19">
        <v>0.106</v>
      </c>
      <c r="K3413" s="19">
        <v>0.309</v>
      </c>
      <c r="L3413" s="19">
        <v>0.58499999999999996</v>
      </c>
      <c r="M3413" s="20">
        <v>31</v>
      </c>
      <c r="N3413" s="19">
        <v>43.497757847533599</v>
      </c>
      <c r="O3413" s="19">
        <v>4.9327354260089704</v>
      </c>
      <c r="P3413" s="19">
        <v>96.860986547085204</v>
      </c>
    </row>
    <row r="3414" spans="1:16" ht="14.1" x14ac:dyDescent="0.5">
      <c r="A3414" t="s">
        <v>8316</v>
      </c>
      <c r="B3414" s="17" t="s">
        <v>8287</v>
      </c>
      <c r="C3414" t="s">
        <v>2362</v>
      </c>
      <c r="D3414" t="s">
        <v>8312</v>
      </c>
      <c r="E3414" t="s">
        <v>8313</v>
      </c>
      <c r="F3414" s="18">
        <v>352.31157000000002</v>
      </c>
      <c r="G3414" s="18">
        <v>518.40450999999996</v>
      </c>
      <c r="H3414" s="18">
        <v>852.50824999999998</v>
      </c>
      <c r="I3414" s="18">
        <v>1723.22433</v>
      </c>
      <c r="J3414" s="19">
        <v>0.20399999999999999</v>
      </c>
      <c r="K3414" s="19">
        <v>0.30099999999999999</v>
      </c>
      <c r="L3414" s="19">
        <v>0.495</v>
      </c>
      <c r="M3414" s="20">
        <v>31</v>
      </c>
      <c r="N3414" s="19">
        <v>73.991031390134495</v>
      </c>
      <c r="O3414" s="19">
        <v>4.4843049327354301</v>
      </c>
      <c r="P3414" s="19">
        <v>92.376681614349806</v>
      </c>
    </row>
    <row r="3415" spans="1:16" ht="14.1" x14ac:dyDescent="0.5">
      <c r="A3415" t="s">
        <v>8317</v>
      </c>
      <c r="B3415" s="17" t="s">
        <v>8287</v>
      </c>
      <c r="C3415" t="s">
        <v>2362</v>
      </c>
      <c r="D3415" t="s">
        <v>8312</v>
      </c>
      <c r="E3415" t="s">
        <v>8313</v>
      </c>
      <c r="F3415" s="18">
        <v>220.11556999999999</v>
      </c>
      <c r="G3415" s="18">
        <v>631.59403999999995</v>
      </c>
      <c r="H3415" s="18">
        <v>1188.93372</v>
      </c>
      <c r="I3415" s="18">
        <v>2040.6433300000001</v>
      </c>
      <c r="J3415" s="19">
        <v>0.108</v>
      </c>
      <c r="K3415" s="19">
        <v>0.31</v>
      </c>
      <c r="L3415" s="19">
        <v>0.58299999999999996</v>
      </c>
      <c r="M3415" s="20">
        <v>31</v>
      </c>
      <c r="N3415" s="19">
        <v>46.636771300448402</v>
      </c>
      <c r="O3415" s="19">
        <v>5.3811659192825099</v>
      </c>
      <c r="P3415" s="19">
        <v>96.412556053811699</v>
      </c>
    </row>
    <row r="3416" spans="1:16" ht="14.1" x14ac:dyDescent="0.5">
      <c r="A3416" t="s">
        <v>8318</v>
      </c>
      <c r="B3416" s="17" t="s">
        <v>8287</v>
      </c>
      <c r="C3416" t="s">
        <v>2362</v>
      </c>
      <c r="D3416" t="s">
        <v>8312</v>
      </c>
      <c r="E3416" t="s">
        <v>8313</v>
      </c>
      <c r="F3416" s="18">
        <v>224.49679</v>
      </c>
      <c r="G3416" s="18">
        <v>519.49454000000003</v>
      </c>
      <c r="H3416" s="18">
        <v>1397.2986699999999</v>
      </c>
      <c r="I3416" s="18">
        <v>2141.29</v>
      </c>
      <c r="J3416" s="19">
        <v>0.105</v>
      </c>
      <c r="K3416" s="19">
        <v>0.24299999999999999</v>
      </c>
      <c r="L3416" s="19">
        <v>0.65300000000000002</v>
      </c>
      <c r="M3416" s="20">
        <v>31</v>
      </c>
      <c r="N3416" s="19">
        <v>42.152466367712996</v>
      </c>
      <c r="O3416" s="19">
        <v>2.2421524663677102</v>
      </c>
      <c r="P3416" s="19">
        <v>98.206278026905807</v>
      </c>
    </row>
    <row r="3417" spans="1:16" ht="14.1" x14ac:dyDescent="0.5">
      <c r="A3417" t="s">
        <v>8319</v>
      </c>
      <c r="B3417" s="17" t="s">
        <v>8287</v>
      </c>
      <c r="C3417" t="s">
        <v>2362</v>
      </c>
      <c r="D3417" t="s">
        <v>7134</v>
      </c>
      <c r="E3417" t="s">
        <v>8320</v>
      </c>
      <c r="F3417" s="18">
        <v>155.78158999999999</v>
      </c>
      <c r="G3417" s="18">
        <v>1808.7784200000001</v>
      </c>
      <c r="H3417" s="18">
        <v>553.44228999999996</v>
      </c>
      <c r="I3417" s="18">
        <v>2518.0023000000001</v>
      </c>
      <c r="J3417" s="19">
        <v>6.2E-2</v>
      </c>
      <c r="K3417" s="19">
        <v>0.71799999999999997</v>
      </c>
      <c r="L3417" s="19">
        <v>0.22</v>
      </c>
      <c r="M3417" s="20">
        <v>31</v>
      </c>
      <c r="N3417" s="19">
        <v>15.2466367713004</v>
      </c>
      <c r="O3417" s="19">
        <v>76.233183856502194</v>
      </c>
      <c r="P3417" s="19">
        <v>54.260089686098702</v>
      </c>
    </row>
    <row r="3418" spans="1:16" ht="14.1" x14ac:dyDescent="0.5">
      <c r="A3418" t="s">
        <v>8321</v>
      </c>
      <c r="B3418" s="17" t="s">
        <v>8287</v>
      </c>
      <c r="C3418" t="s">
        <v>2362</v>
      </c>
      <c r="D3418" t="s">
        <v>7134</v>
      </c>
      <c r="E3418" t="s">
        <v>8322</v>
      </c>
      <c r="F3418" s="18">
        <v>1250.7710099999999</v>
      </c>
      <c r="G3418" s="18">
        <v>6308.51926</v>
      </c>
      <c r="H3418" s="18">
        <v>2611.4100899999999</v>
      </c>
      <c r="I3418" s="18">
        <v>10170.70037</v>
      </c>
      <c r="J3418" s="19">
        <v>0.123</v>
      </c>
      <c r="K3418" s="19">
        <v>0.62</v>
      </c>
      <c r="L3418" s="19">
        <v>0.25700000000000001</v>
      </c>
      <c r="M3418" s="20">
        <v>33</v>
      </c>
      <c r="N3418" s="19">
        <v>58.035714285714299</v>
      </c>
      <c r="O3418" s="19">
        <v>32.589285714285701</v>
      </c>
      <c r="P3418" s="19">
        <v>74.553571428571402</v>
      </c>
    </row>
    <row r="3419" spans="1:16" ht="14.1" x14ac:dyDescent="0.5">
      <c r="A3419" t="s">
        <v>8323</v>
      </c>
      <c r="B3419" s="17" t="s">
        <v>8287</v>
      </c>
      <c r="C3419" t="s">
        <v>2362</v>
      </c>
      <c r="D3419" t="s">
        <v>8324</v>
      </c>
      <c r="E3419" t="s">
        <v>8325</v>
      </c>
      <c r="F3419" s="18">
        <v>570</v>
      </c>
      <c r="G3419" s="18">
        <v>9650</v>
      </c>
      <c r="H3419" s="18">
        <v>2490</v>
      </c>
      <c r="I3419" s="18">
        <v>12710</v>
      </c>
      <c r="J3419" s="19">
        <v>4.48E-2</v>
      </c>
      <c r="K3419" s="19">
        <v>0.75919999999999999</v>
      </c>
      <c r="L3419" s="19">
        <v>0.19589999999999999</v>
      </c>
      <c r="M3419" s="20">
        <v>33</v>
      </c>
      <c r="N3419" s="19">
        <v>12.9464285714286</v>
      </c>
      <c r="O3419" s="19">
        <v>83.928571428571402</v>
      </c>
      <c r="P3419" s="19">
        <v>44.196428571428598</v>
      </c>
    </row>
    <row r="3420" spans="1:16" ht="14.1" x14ac:dyDescent="0.5">
      <c r="A3420" t="s">
        <v>8326</v>
      </c>
      <c r="B3420" s="17" t="s">
        <v>8287</v>
      </c>
      <c r="C3420" t="s">
        <v>2362</v>
      </c>
      <c r="D3420" t="s">
        <v>7134</v>
      </c>
      <c r="E3420" t="s">
        <v>8327</v>
      </c>
      <c r="F3420" s="18">
        <v>943.07203000000004</v>
      </c>
      <c r="G3420" s="18">
        <v>12195.581690000001</v>
      </c>
      <c r="H3420" s="18">
        <v>2308.3936600000002</v>
      </c>
      <c r="I3420" s="18">
        <v>15447.04739</v>
      </c>
      <c r="J3420" s="19">
        <v>6.0999999999999999E-2</v>
      </c>
      <c r="K3420" s="19">
        <v>0.79</v>
      </c>
      <c r="L3420" s="19">
        <v>0.14899999999999999</v>
      </c>
      <c r="M3420" s="20">
        <v>34</v>
      </c>
      <c r="N3420" s="19">
        <v>31.390134529148</v>
      </c>
      <c r="O3420" s="19">
        <v>90.134529147982093</v>
      </c>
      <c r="P3420" s="19">
        <v>14.349775784753399</v>
      </c>
    </row>
    <row r="3421" spans="1:16" ht="14.1" x14ac:dyDescent="0.5">
      <c r="A3421" t="s">
        <v>8328</v>
      </c>
      <c r="B3421" s="17" t="s">
        <v>8287</v>
      </c>
      <c r="C3421" t="s">
        <v>2362</v>
      </c>
      <c r="D3421" t="s">
        <v>7134</v>
      </c>
      <c r="E3421" t="s">
        <v>8329</v>
      </c>
      <c r="F3421" s="18">
        <v>2252.1070199999999</v>
      </c>
      <c r="G3421" s="18">
        <v>11610.67051</v>
      </c>
      <c r="H3421" s="18">
        <v>3102.5192900000002</v>
      </c>
      <c r="I3421" s="18">
        <v>16965.296829999999</v>
      </c>
      <c r="J3421" s="19">
        <v>0.13300000000000001</v>
      </c>
      <c r="K3421" s="19">
        <v>0.68400000000000005</v>
      </c>
      <c r="L3421" s="19">
        <v>0.183</v>
      </c>
      <c r="M3421" s="20">
        <v>34</v>
      </c>
      <c r="N3421" s="19">
        <v>74.887892376681606</v>
      </c>
      <c r="O3421" s="19">
        <v>43.946188340807197</v>
      </c>
      <c r="P3421" s="19">
        <v>39.013452914798201</v>
      </c>
    </row>
    <row r="3422" spans="1:16" ht="14.1" x14ac:dyDescent="0.5">
      <c r="A3422" t="s">
        <v>8330</v>
      </c>
      <c r="B3422" s="17" t="s">
        <v>8287</v>
      </c>
      <c r="C3422" t="s">
        <v>2362</v>
      </c>
      <c r="D3422" t="s">
        <v>8324</v>
      </c>
      <c r="E3422" t="s">
        <v>8325</v>
      </c>
      <c r="F3422" s="18">
        <v>890</v>
      </c>
      <c r="G3422" s="18">
        <v>13280</v>
      </c>
      <c r="H3422" s="18">
        <v>3230</v>
      </c>
      <c r="I3422" s="18">
        <v>17400</v>
      </c>
      <c r="J3422" s="19">
        <v>5.11E-2</v>
      </c>
      <c r="K3422" s="19">
        <v>0.76319999999999999</v>
      </c>
      <c r="L3422" s="19">
        <v>0.18559999999999999</v>
      </c>
      <c r="M3422" s="20">
        <v>34</v>
      </c>
      <c r="N3422" s="19">
        <v>21.52466367713</v>
      </c>
      <c r="O3422" s="19">
        <v>78.923766816143498</v>
      </c>
      <c r="P3422" s="19">
        <v>42.600896860986502</v>
      </c>
    </row>
    <row r="3423" spans="1:16" ht="14.1" x14ac:dyDescent="0.5">
      <c r="A3423" t="s">
        <v>8331</v>
      </c>
      <c r="B3423" s="17" t="s">
        <v>8287</v>
      </c>
      <c r="C3423" t="s">
        <v>2362</v>
      </c>
      <c r="D3423" t="s">
        <v>8324</v>
      </c>
      <c r="E3423" t="s">
        <v>8325</v>
      </c>
      <c r="F3423" s="18">
        <v>740</v>
      </c>
      <c r="G3423" s="18">
        <v>13450</v>
      </c>
      <c r="H3423" s="18">
        <v>3270</v>
      </c>
      <c r="I3423" s="18">
        <v>17460</v>
      </c>
      <c r="J3423" s="19">
        <v>4.24E-2</v>
      </c>
      <c r="K3423" s="19">
        <v>0.77029999999999998</v>
      </c>
      <c r="L3423" s="19">
        <v>0.18729999999999999</v>
      </c>
      <c r="M3423" s="20">
        <v>34</v>
      </c>
      <c r="N3423" s="19">
        <v>13.452914798206301</v>
      </c>
      <c r="O3423" s="19">
        <v>81.165919282511197</v>
      </c>
      <c r="P3423" s="19">
        <v>43.946188340807197</v>
      </c>
    </row>
    <row r="3424" spans="1:16" ht="14.1" x14ac:dyDescent="0.5">
      <c r="A3424" t="s">
        <v>8332</v>
      </c>
      <c r="B3424" s="17" t="s">
        <v>8287</v>
      </c>
      <c r="C3424" t="s">
        <v>2362</v>
      </c>
      <c r="D3424" t="s">
        <v>7134</v>
      </c>
      <c r="E3424" t="s">
        <v>8333</v>
      </c>
      <c r="F3424" s="18">
        <v>2809.0261300000002</v>
      </c>
      <c r="G3424" s="18">
        <v>13384.927439999999</v>
      </c>
      <c r="H3424" s="18">
        <v>4848.3905599999998</v>
      </c>
      <c r="I3424" s="18">
        <v>21042.344130000001</v>
      </c>
      <c r="J3424" s="19">
        <v>0.13300000000000001</v>
      </c>
      <c r="K3424" s="19">
        <v>0.63600000000000001</v>
      </c>
      <c r="L3424" s="19">
        <v>0.23</v>
      </c>
      <c r="M3424" s="20">
        <v>35</v>
      </c>
      <c r="N3424" s="19">
        <v>77.578475336322896</v>
      </c>
      <c r="O3424" s="19">
        <v>21.076233183856498</v>
      </c>
      <c r="P3424" s="19">
        <v>67.713004484304903</v>
      </c>
    </row>
    <row r="3425" spans="1:16" ht="14.1" x14ac:dyDescent="0.5">
      <c r="A3425" t="s">
        <v>8334</v>
      </c>
      <c r="B3425" s="17" t="s">
        <v>8287</v>
      </c>
      <c r="C3425" t="s">
        <v>2362</v>
      </c>
      <c r="D3425" t="s">
        <v>8324</v>
      </c>
      <c r="E3425" t="s">
        <v>8325</v>
      </c>
      <c r="F3425" s="18">
        <v>1620</v>
      </c>
      <c r="G3425" s="18">
        <v>15920</v>
      </c>
      <c r="H3425" s="18">
        <v>3610</v>
      </c>
      <c r="I3425" s="18">
        <v>21150</v>
      </c>
      <c r="J3425" s="19">
        <v>7.6600000000000001E-2</v>
      </c>
      <c r="K3425" s="19">
        <v>0.75270000000000004</v>
      </c>
      <c r="L3425" s="19">
        <v>0.17069999999999999</v>
      </c>
      <c r="M3425" s="20">
        <v>35</v>
      </c>
      <c r="N3425" s="19">
        <v>52.017937219730896</v>
      </c>
      <c r="O3425" s="19">
        <v>71.300448430493304</v>
      </c>
      <c r="P3425" s="19">
        <v>29.596412556053799</v>
      </c>
    </row>
    <row r="3426" spans="1:16" ht="14.1" x14ac:dyDescent="0.5">
      <c r="A3426" t="s">
        <v>8335</v>
      </c>
      <c r="B3426" s="17" t="s">
        <v>8287</v>
      </c>
      <c r="C3426" t="s">
        <v>2362</v>
      </c>
      <c r="D3426" t="s">
        <v>8324</v>
      </c>
      <c r="E3426" t="s">
        <v>8325</v>
      </c>
      <c r="F3426" s="18">
        <v>2040</v>
      </c>
      <c r="G3426" s="18">
        <v>22250</v>
      </c>
      <c r="H3426" s="18">
        <v>4790</v>
      </c>
      <c r="I3426" s="18">
        <v>29080</v>
      </c>
      <c r="J3426" s="19">
        <v>7.0199999999999999E-2</v>
      </c>
      <c r="K3426" s="19">
        <v>0.7651</v>
      </c>
      <c r="L3426" s="19">
        <v>0.16470000000000001</v>
      </c>
      <c r="M3426" s="20">
        <v>36</v>
      </c>
      <c r="N3426" s="19">
        <v>43.303571428571402</v>
      </c>
      <c r="O3426" s="19">
        <v>78.571428571428598</v>
      </c>
      <c r="P3426" s="19">
        <v>22.321428571428601</v>
      </c>
    </row>
    <row r="3427" spans="1:16" ht="14.1" x14ac:dyDescent="0.5">
      <c r="A3427" t="s">
        <v>8336</v>
      </c>
      <c r="B3427" s="17" t="s">
        <v>8287</v>
      </c>
      <c r="C3427" t="s">
        <v>2362</v>
      </c>
      <c r="D3427" t="s">
        <v>7134</v>
      </c>
      <c r="E3427" t="s">
        <v>8337</v>
      </c>
      <c r="F3427" s="18">
        <v>4535.97786</v>
      </c>
      <c r="G3427" s="18">
        <v>22883.601350000001</v>
      </c>
      <c r="H3427" s="18">
        <v>6811.6135100000001</v>
      </c>
      <c r="I3427" s="18">
        <v>34231.192719999999</v>
      </c>
      <c r="J3427" s="19">
        <v>0.13300000000000001</v>
      </c>
      <c r="K3427" s="19">
        <v>0.66900000000000004</v>
      </c>
      <c r="L3427" s="19">
        <v>0.19900000000000001</v>
      </c>
      <c r="M3427" s="20">
        <v>36</v>
      </c>
      <c r="N3427" s="19">
        <v>76.785714285714306</v>
      </c>
      <c r="O3427" s="19">
        <v>30.803571428571399</v>
      </c>
      <c r="P3427" s="19">
        <v>51.339285714285701</v>
      </c>
    </row>
    <row r="3428" spans="1:16" ht="14.1" x14ac:dyDescent="0.5">
      <c r="A3428" t="s">
        <v>8338</v>
      </c>
      <c r="B3428" s="17" t="s">
        <v>8287</v>
      </c>
      <c r="C3428" t="s">
        <v>2362</v>
      </c>
      <c r="D3428" t="s">
        <v>7134</v>
      </c>
      <c r="E3428" t="s">
        <v>8339</v>
      </c>
      <c r="F3428" s="18">
        <v>4956.8852699999998</v>
      </c>
      <c r="G3428" s="18">
        <v>59730.578200000004</v>
      </c>
      <c r="H3428" s="18">
        <v>13514.11</v>
      </c>
      <c r="I3428" s="18">
        <v>78201.573480000006</v>
      </c>
      <c r="J3428" s="19">
        <v>6.3E-2</v>
      </c>
      <c r="K3428" s="19">
        <v>0.76400000000000001</v>
      </c>
      <c r="L3428" s="19">
        <v>0.17299999999999999</v>
      </c>
      <c r="M3428" s="20">
        <v>40</v>
      </c>
      <c r="N3428" s="19">
        <v>59.192825112107599</v>
      </c>
      <c r="O3428" s="19">
        <v>57.399103139013498</v>
      </c>
      <c r="P3428" s="19">
        <v>37.219730941704</v>
      </c>
    </row>
    <row r="3429" spans="1:16" ht="14.1" x14ac:dyDescent="0.5">
      <c r="A3429" t="s">
        <v>8340</v>
      </c>
      <c r="B3429" s="17" t="s">
        <v>8287</v>
      </c>
      <c r="C3429" t="s">
        <v>2362</v>
      </c>
      <c r="D3429" t="s">
        <v>7134</v>
      </c>
      <c r="E3429" t="s">
        <v>8341</v>
      </c>
      <c r="F3429" s="18">
        <v>10675.71977</v>
      </c>
      <c r="G3429" s="18">
        <v>68784.127309999996</v>
      </c>
      <c r="H3429" s="18">
        <v>23684.518609999999</v>
      </c>
      <c r="I3429" s="18">
        <v>103144.36569000001</v>
      </c>
      <c r="J3429" s="19">
        <v>0.104</v>
      </c>
      <c r="K3429" s="19">
        <v>0.66700000000000004</v>
      </c>
      <c r="L3429" s="19">
        <v>0.23</v>
      </c>
      <c r="M3429" s="20">
        <v>41</v>
      </c>
      <c r="N3429" s="19">
        <v>92.376681614349806</v>
      </c>
      <c r="O3429" s="19">
        <v>9.4170403587443907</v>
      </c>
      <c r="P3429" s="19">
        <v>83.856502242152501</v>
      </c>
    </row>
    <row r="3430" spans="1:16" ht="14.1" x14ac:dyDescent="0.5">
      <c r="A3430" t="s">
        <v>8342</v>
      </c>
      <c r="B3430" s="17" t="s">
        <v>8287</v>
      </c>
      <c r="C3430" t="s">
        <v>2362</v>
      </c>
      <c r="D3430" t="s">
        <v>7134</v>
      </c>
      <c r="E3430" t="s">
        <v>8343</v>
      </c>
      <c r="F3430" s="18">
        <v>18308.717779999999</v>
      </c>
      <c r="G3430" s="18">
        <v>140725.18966999999</v>
      </c>
      <c r="H3430" s="18">
        <v>22802.41171</v>
      </c>
      <c r="I3430" s="18">
        <v>181836.31916000001</v>
      </c>
      <c r="J3430" s="19">
        <v>0.10100000000000001</v>
      </c>
      <c r="K3430" s="19">
        <v>0.77400000000000002</v>
      </c>
      <c r="L3430" s="19">
        <v>0.125</v>
      </c>
      <c r="M3430" s="20">
        <v>44</v>
      </c>
      <c r="N3430" s="19">
        <v>95.515695067264602</v>
      </c>
      <c r="O3430" s="19">
        <v>43.497757847533599</v>
      </c>
      <c r="P3430" s="19">
        <v>13.452914798206301</v>
      </c>
    </row>
    <row r="3431" spans="1:16" ht="14.1" x14ac:dyDescent="0.5">
      <c r="A3431" t="s">
        <v>8344</v>
      </c>
      <c r="B3431" s="17" t="s">
        <v>8287</v>
      </c>
      <c r="C3431" t="s">
        <v>2362</v>
      </c>
      <c r="D3431" t="s">
        <v>7134</v>
      </c>
      <c r="E3431" t="s">
        <v>8345</v>
      </c>
      <c r="F3431" s="18">
        <v>27286.419750000001</v>
      </c>
      <c r="G3431" s="18">
        <v>244618.76519000001</v>
      </c>
      <c r="H3431" s="18">
        <v>86452.149139999994</v>
      </c>
      <c r="I3431" s="18">
        <v>358357.33408</v>
      </c>
      <c r="J3431" s="19">
        <v>7.5999999999999998E-2</v>
      </c>
      <c r="K3431" s="19">
        <v>0.68300000000000005</v>
      </c>
      <c r="L3431" s="19">
        <v>0.24099999999999999</v>
      </c>
      <c r="M3431" s="20">
        <v>46</v>
      </c>
      <c r="N3431" s="19">
        <v>89.237668161434996</v>
      </c>
      <c r="O3431" s="19">
        <v>8.9686098654708495</v>
      </c>
      <c r="P3431" s="19">
        <v>88.3408071748879</v>
      </c>
    </row>
    <row r="3432" spans="1:16" ht="14.1" x14ac:dyDescent="0.5">
      <c r="A3432" t="s">
        <v>8346</v>
      </c>
      <c r="B3432" s="17" t="s">
        <v>8287</v>
      </c>
      <c r="C3432" t="s">
        <v>2362</v>
      </c>
      <c r="D3432" t="s">
        <v>7134</v>
      </c>
      <c r="E3432" t="s">
        <v>8347</v>
      </c>
      <c r="F3432" s="18">
        <v>46464.901689999999</v>
      </c>
      <c r="G3432" s="18">
        <v>778338.47102000006</v>
      </c>
      <c r="H3432" s="18">
        <v>347990.63244999998</v>
      </c>
      <c r="I3432" s="18">
        <v>1172794.0051500001</v>
      </c>
      <c r="J3432" s="19">
        <v>0.04</v>
      </c>
      <c r="K3432" s="19">
        <v>0.66400000000000003</v>
      </c>
      <c r="L3432" s="19">
        <v>0.29699999999999999</v>
      </c>
      <c r="M3432" s="20">
        <v>49</v>
      </c>
      <c r="N3432" s="19">
        <v>70.403587443946194</v>
      </c>
      <c r="O3432" s="19">
        <v>5.3811659192825099</v>
      </c>
      <c r="P3432" s="19">
        <v>94.618834080717505</v>
      </c>
    </row>
    <row r="3433" spans="1:16" ht="14.1" x14ac:dyDescent="0.5">
      <c r="A3433" t="s">
        <v>8348</v>
      </c>
      <c r="B3433" s="17" t="s">
        <v>8349</v>
      </c>
      <c r="C3433" t="s">
        <v>2362</v>
      </c>
      <c r="D3433" t="s">
        <v>7437</v>
      </c>
      <c r="E3433" t="s">
        <v>7438</v>
      </c>
      <c r="F3433" s="18">
        <v>9083</v>
      </c>
      <c r="G3433" s="18">
        <v>156968</v>
      </c>
      <c r="H3433" s="18">
        <v>30339</v>
      </c>
      <c r="I3433" s="18">
        <v>196390</v>
      </c>
      <c r="J3433" s="19">
        <v>4.6199999999999998E-2</v>
      </c>
      <c r="K3433" s="19">
        <v>0.79930000000000001</v>
      </c>
      <c r="L3433" s="19">
        <v>0.1545</v>
      </c>
      <c r="M3433" s="20">
        <v>44</v>
      </c>
      <c r="N3433" s="19">
        <v>63.677130044842997</v>
      </c>
      <c r="O3433" s="19">
        <v>61.434977578475298</v>
      </c>
      <c r="P3433" s="19">
        <v>30.044843049327401</v>
      </c>
    </row>
    <row r="3434" spans="1:16" ht="14.1" x14ac:dyDescent="0.5">
      <c r="A3434" t="s">
        <v>8350</v>
      </c>
      <c r="B3434" s="17" t="s">
        <v>8351</v>
      </c>
      <c r="C3434" t="s">
        <v>2362</v>
      </c>
      <c r="D3434" t="s">
        <v>8352</v>
      </c>
      <c r="E3434" t="s">
        <v>8353</v>
      </c>
      <c r="F3434" s="18">
        <v>16.100000000000001</v>
      </c>
      <c r="G3434" s="18">
        <v>14</v>
      </c>
      <c r="H3434" s="18">
        <v>13.7</v>
      </c>
      <c r="I3434" s="18">
        <v>43.7</v>
      </c>
      <c r="J3434" s="19">
        <v>0.125</v>
      </c>
      <c r="K3434" s="19">
        <v>0.34760000000000002</v>
      </c>
      <c r="L3434" s="19">
        <v>0.52739999999999998</v>
      </c>
      <c r="M3434" s="20">
        <v>28</v>
      </c>
      <c r="N3434" s="19">
        <v>4.4843049327354301</v>
      </c>
      <c r="O3434" s="19">
        <v>52.914798206278</v>
      </c>
      <c r="P3434" s="19">
        <v>90.582959641255599</v>
      </c>
    </row>
    <row r="3435" spans="1:16" ht="14.1" x14ac:dyDescent="0.5">
      <c r="A3435" t="s">
        <v>8354</v>
      </c>
      <c r="B3435" s="17" t="s">
        <v>8351</v>
      </c>
      <c r="C3435" t="s">
        <v>2362</v>
      </c>
      <c r="D3435" t="s">
        <v>8352</v>
      </c>
      <c r="E3435" t="s">
        <v>8353</v>
      </c>
      <c r="F3435" s="18">
        <v>107.6</v>
      </c>
      <c r="G3435" s="18">
        <v>124</v>
      </c>
      <c r="H3435" s="18">
        <v>257.5</v>
      </c>
      <c r="I3435" s="18">
        <v>489.1</v>
      </c>
      <c r="J3435" s="19">
        <v>0.125</v>
      </c>
      <c r="K3435" s="19">
        <v>0.34760000000000002</v>
      </c>
      <c r="L3435" s="19">
        <v>0.52739999999999998</v>
      </c>
      <c r="M3435" s="20">
        <v>30</v>
      </c>
      <c r="N3435" s="19">
        <v>25</v>
      </c>
      <c r="O3435" s="19">
        <v>22.7678571428571</v>
      </c>
      <c r="P3435" s="19">
        <v>94.196428571428598</v>
      </c>
    </row>
    <row r="3436" spans="1:16" ht="14.1" x14ac:dyDescent="0.5">
      <c r="A3436" t="s">
        <v>8355</v>
      </c>
      <c r="B3436" s="17" t="s">
        <v>8351</v>
      </c>
      <c r="C3436" t="s">
        <v>2362</v>
      </c>
      <c r="D3436" t="s">
        <v>8352</v>
      </c>
      <c r="E3436" t="s">
        <v>8353</v>
      </c>
      <c r="F3436" s="18">
        <v>115.1</v>
      </c>
      <c r="G3436" s="18">
        <v>127.8</v>
      </c>
      <c r="H3436" s="18">
        <v>264.5</v>
      </c>
      <c r="I3436" s="18">
        <v>504.3</v>
      </c>
      <c r="J3436" s="19">
        <v>0.125</v>
      </c>
      <c r="K3436" s="19">
        <v>0.34760000000000002</v>
      </c>
      <c r="L3436" s="19">
        <v>0.52739999999999998</v>
      </c>
      <c r="M3436" s="20">
        <v>30</v>
      </c>
      <c r="N3436" s="19">
        <v>25.446428571428601</v>
      </c>
      <c r="O3436" s="19">
        <v>23.214285714285701</v>
      </c>
      <c r="P3436" s="19">
        <v>94.642857142857096</v>
      </c>
    </row>
    <row r="3437" spans="1:16" ht="14.1" x14ac:dyDescent="0.5">
      <c r="A3437" t="s">
        <v>8356</v>
      </c>
      <c r="B3437" s="17" t="s">
        <v>8351</v>
      </c>
      <c r="C3437" t="s">
        <v>2362</v>
      </c>
      <c r="D3437" t="s">
        <v>8352</v>
      </c>
      <c r="E3437" t="s">
        <v>8353</v>
      </c>
      <c r="F3437" s="18">
        <v>238.5</v>
      </c>
      <c r="G3437" s="18">
        <v>394.3</v>
      </c>
      <c r="H3437" s="18">
        <v>324</v>
      </c>
      <c r="I3437" s="18">
        <v>956.83</v>
      </c>
      <c r="J3437" s="19">
        <v>0.125</v>
      </c>
      <c r="K3437" s="19">
        <v>0.34760000000000002</v>
      </c>
      <c r="L3437" s="19">
        <v>0.52739999999999998</v>
      </c>
      <c r="M3437" s="20">
        <v>31</v>
      </c>
      <c r="N3437" s="19">
        <v>51.569506726457398</v>
      </c>
      <c r="O3437" s="19">
        <v>7.1748878923766801</v>
      </c>
      <c r="P3437" s="19">
        <v>93.273542600896903</v>
      </c>
    </row>
    <row r="3438" spans="1:16" ht="14.1" x14ac:dyDescent="0.5">
      <c r="A3438" t="s">
        <v>8357</v>
      </c>
      <c r="B3438" s="17" t="s">
        <v>8351</v>
      </c>
      <c r="C3438" t="s">
        <v>2362</v>
      </c>
      <c r="D3438" t="s">
        <v>8352</v>
      </c>
      <c r="E3438" t="s">
        <v>8353</v>
      </c>
      <c r="F3438" s="18">
        <v>246.6</v>
      </c>
      <c r="G3438" s="18">
        <v>350.6</v>
      </c>
      <c r="H3438" s="18">
        <v>379.5</v>
      </c>
      <c r="I3438" s="18">
        <v>976.7</v>
      </c>
      <c r="J3438" s="19">
        <v>0.125</v>
      </c>
      <c r="K3438" s="19">
        <v>0.34760000000000002</v>
      </c>
      <c r="L3438" s="19">
        <v>0.52739999999999998</v>
      </c>
      <c r="M3438" s="20">
        <v>31</v>
      </c>
      <c r="N3438" s="19">
        <v>52.017937219730896</v>
      </c>
      <c r="O3438" s="19">
        <v>7.6233183856502196</v>
      </c>
      <c r="P3438" s="19">
        <v>93.721973094170394</v>
      </c>
    </row>
    <row r="3439" spans="1:16" ht="14.1" x14ac:dyDescent="0.5">
      <c r="A3439" t="s">
        <v>8358</v>
      </c>
      <c r="B3439" s="17" t="s">
        <v>8351</v>
      </c>
      <c r="C3439" t="s">
        <v>2362</v>
      </c>
      <c r="D3439" t="s">
        <v>8352</v>
      </c>
      <c r="E3439" t="s">
        <v>8353</v>
      </c>
      <c r="F3439" s="18">
        <v>244.5</v>
      </c>
      <c r="G3439" s="18">
        <v>286.8</v>
      </c>
      <c r="H3439" s="18">
        <v>463.7</v>
      </c>
      <c r="I3439" s="18">
        <v>995</v>
      </c>
      <c r="J3439" s="19">
        <v>0.125</v>
      </c>
      <c r="K3439" s="19">
        <v>0.34760000000000002</v>
      </c>
      <c r="L3439" s="19">
        <v>0.52739999999999998</v>
      </c>
      <c r="M3439" s="20">
        <v>31</v>
      </c>
      <c r="N3439" s="19">
        <v>52.466367713004502</v>
      </c>
      <c r="O3439" s="19">
        <v>8.0717488789237706</v>
      </c>
      <c r="P3439" s="19">
        <v>94.170403587444</v>
      </c>
    </row>
    <row r="3440" spans="1:16" ht="14.1" x14ac:dyDescent="0.5">
      <c r="A3440" t="s">
        <v>8359</v>
      </c>
      <c r="B3440" s="17" t="s">
        <v>8351</v>
      </c>
      <c r="C3440" t="s">
        <v>2362</v>
      </c>
      <c r="D3440" t="s">
        <v>8352</v>
      </c>
      <c r="E3440" t="s">
        <v>8353</v>
      </c>
      <c r="F3440" s="18">
        <v>283.10000000000002</v>
      </c>
      <c r="G3440" s="18">
        <v>327.2</v>
      </c>
      <c r="H3440" s="18">
        <v>430.1</v>
      </c>
      <c r="I3440" s="18">
        <v>1040</v>
      </c>
      <c r="J3440" s="19">
        <v>0.125</v>
      </c>
      <c r="K3440" s="19">
        <v>0.34760000000000002</v>
      </c>
      <c r="L3440" s="19">
        <v>0.52739999999999998</v>
      </c>
      <c r="M3440" s="20">
        <v>31</v>
      </c>
      <c r="N3440" s="19">
        <v>52.914798206278</v>
      </c>
      <c r="O3440" s="19">
        <v>8.52017937219731</v>
      </c>
      <c r="P3440" s="19">
        <v>94.618834080717505</v>
      </c>
    </row>
    <row r="3441" spans="1:16" ht="14.1" x14ac:dyDescent="0.5">
      <c r="A3441" t="s">
        <v>8360</v>
      </c>
      <c r="B3441" s="17" t="s">
        <v>8361</v>
      </c>
      <c r="C3441" t="s">
        <v>2362</v>
      </c>
      <c r="D3441" t="s">
        <v>4424</v>
      </c>
      <c r="E3441" t="s">
        <v>4425</v>
      </c>
      <c r="F3441" s="18">
        <v>4.2000000000000002E-4</v>
      </c>
      <c r="G3441" s="18">
        <v>1E-4</v>
      </c>
      <c r="H3441" s="18">
        <v>5.5000000000000003E-4</v>
      </c>
      <c r="I3441" s="18">
        <v>1.06E-3</v>
      </c>
      <c r="J3441" s="19">
        <v>0.39</v>
      </c>
      <c r="K3441" s="19">
        <v>0.09</v>
      </c>
      <c r="L3441" s="19">
        <v>0.52</v>
      </c>
      <c r="M3441" s="20">
        <v>1</v>
      </c>
      <c r="N3441" s="19">
        <v>8.0717488789237707E-2</v>
      </c>
      <c r="O3441" s="19">
        <v>0.121076233183857</v>
      </c>
      <c r="P3441" s="19">
        <v>0.97757847533632303</v>
      </c>
    </row>
    <row r="3442" spans="1:16" ht="14.1" x14ac:dyDescent="0.5">
      <c r="A3442" t="s">
        <v>8362</v>
      </c>
      <c r="B3442" s="17" t="s">
        <v>8361</v>
      </c>
      <c r="C3442" t="s">
        <v>2362</v>
      </c>
      <c r="D3442" t="s">
        <v>4424</v>
      </c>
      <c r="E3442" t="s">
        <v>4425</v>
      </c>
      <c r="F3442" s="18">
        <v>1.66E-3</v>
      </c>
      <c r="G3442" s="18">
        <v>2.5000000000000001E-4</v>
      </c>
      <c r="H3442" s="18">
        <v>1.5900000000000001E-3</v>
      </c>
      <c r="I3442" s="18">
        <v>3.49E-3</v>
      </c>
      <c r="J3442" s="19">
        <v>0.47</v>
      </c>
      <c r="K3442" s="19">
        <v>7.0000000000000007E-2</v>
      </c>
      <c r="L3442" s="19">
        <v>0.45</v>
      </c>
      <c r="M3442" s="20">
        <v>1</v>
      </c>
      <c r="N3442" s="19">
        <v>0.273542600896861</v>
      </c>
      <c r="O3442" s="19">
        <v>6.2780269058296007E-2</v>
      </c>
      <c r="P3442" s="19">
        <v>0.905829596412556</v>
      </c>
    </row>
    <row r="3443" spans="1:16" ht="14.1" x14ac:dyDescent="0.5">
      <c r="A3443" t="s">
        <v>8363</v>
      </c>
      <c r="B3443" s="17" t="s">
        <v>8361</v>
      </c>
      <c r="C3443" t="s">
        <v>2362</v>
      </c>
      <c r="D3443" t="s">
        <v>4424</v>
      </c>
      <c r="E3443" t="s">
        <v>4425</v>
      </c>
      <c r="F3443" s="18">
        <v>4.2199999999999998E-3</v>
      </c>
      <c r="G3443" s="18">
        <v>6.0999999999999997E-4</v>
      </c>
      <c r="H3443" s="18">
        <v>4.6800000000000001E-3</v>
      </c>
      <c r="I3443" s="18">
        <v>9.5099999999999994E-3</v>
      </c>
      <c r="J3443" s="19">
        <v>0.44</v>
      </c>
      <c r="K3443" s="19">
        <v>0.06</v>
      </c>
      <c r="L3443" s="19">
        <v>0.49</v>
      </c>
      <c r="M3443" s="20">
        <v>1</v>
      </c>
      <c r="N3443" s="19">
        <v>0.19730941704035901</v>
      </c>
      <c r="O3443" s="19">
        <v>3.5874439461883401E-2</v>
      </c>
      <c r="P3443" s="19">
        <v>0.95067264573990995</v>
      </c>
    </row>
    <row r="3444" spans="1:16" ht="14.1" x14ac:dyDescent="0.5">
      <c r="A3444" t="s">
        <v>8364</v>
      </c>
      <c r="B3444" s="17" t="s">
        <v>8365</v>
      </c>
      <c r="C3444" t="s">
        <v>2362</v>
      </c>
      <c r="D3444" t="s">
        <v>7123</v>
      </c>
      <c r="E3444" t="s">
        <v>7124</v>
      </c>
      <c r="F3444" s="18">
        <v>777.00787000000003</v>
      </c>
      <c r="G3444" s="18">
        <v>9985.8267699999997</v>
      </c>
      <c r="H3444" s="18">
        <v>1708.34646</v>
      </c>
      <c r="I3444" s="18">
        <v>12471.1811</v>
      </c>
      <c r="J3444" s="19">
        <v>6.2300000000000001E-2</v>
      </c>
      <c r="K3444" s="19">
        <v>0.80069999999999997</v>
      </c>
      <c r="L3444" s="19">
        <v>0.13700000000000001</v>
      </c>
      <c r="M3444" s="20">
        <v>33</v>
      </c>
      <c r="N3444" s="19">
        <v>24.553571428571399</v>
      </c>
      <c r="O3444" s="19">
        <v>95.089285714285694</v>
      </c>
      <c r="P3444" s="19">
        <v>12.0535714285714</v>
      </c>
    </row>
    <row r="3445" spans="1:16" ht="14.1" x14ac:dyDescent="0.5">
      <c r="A3445" t="s">
        <v>8366</v>
      </c>
      <c r="B3445" s="17" t="s">
        <v>8365</v>
      </c>
      <c r="C3445" t="s">
        <v>2362</v>
      </c>
      <c r="D3445" t="s">
        <v>7123</v>
      </c>
      <c r="E3445" t="s">
        <v>7124</v>
      </c>
      <c r="F3445" s="18">
        <v>615.05065000000002</v>
      </c>
      <c r="G3445" s="18">
        <v>14987.554270000001</v>
      </c>
      <c r="H3445" s="18">
        <v>2536.3241699999999</v>
      </c>
      <c r="I3445" s="18">
        <v>18138.929090000001</v>
      </c>
      <c r="J3445" s="19">
        <v>3.39E-2</v>
      </c>
      <c r="K3445" s="19">
        <v>0.82630000000000003</v>
      </c>
      <c r="L3445" s="19">
        <v>0.13980000000000001</v>
      </c>
      <c r="M3445" s="20">
        <v>34</v>
      </c>
      <c r="N3445" s="19">
        <v>8.52017937219731</v>
      </c>
      <c r="O3445" s="19">
        <v>97.309417040358795</v>
      </c>
      <c r="P3445" s="19">
        <v>9.4170403587443907</v>
      </c>
    </row>
    <row r="3446" spans="1:16" ht="14.1" x14ac:dyDescent="0.5">
      <c r="A3446" t="s">
        <v>8367</v>
      </c>
      <c r="B3446" s="17" t="s">
        <v>2495</v>
      </c>
      <c r="C3446" t="s">
        <v>2362</v>
      </c>
      <c r="D3446" t="s">
        <v>6922</v>
      </c>
      <c r="E3446" t="s">
        <v>6923</v>
      </c>
      <c r="F3446" s="18">
        <v>8.0030000000000004E-2</v>
      </c>
      <c r="G3446" s="18">
        <v>1.1809999999999999E-2</v>
      </c>
      <c r="H3446" s="18">
        <v>3.1649999999999998E-2</v>
      </c>
      <c r="I3446" s="18">
        <v>0.12349</v>
      </c>
      <c r="J3446" s="19">
        <v>0.64800000000000002</v>
      </c>
      <c r="K3446" s="19">
        <v>9.5600000000000004E-2</v>
      </c>
      <c r="L3446" s="19">
        <v>0.25629999999999997</v>
      </c>
      <c r="M3446" s="20">
        <v>6</v>
      </c>
      <c r="N3446" s="19">
        <v>86.607142857142904</v>
      </c>
      <c r="O3446" s="19">
        <v>19.6428571428571</v>
      </c>
      <c r="P3446" s="19">
        <v>30.3571428571429</v>
      </c>
    </row>
    <row r="3447" spans="1:16" ht="14.1" x14ac:dyDescent="0.5">
      <c r="A3447" t="s">
        <v>8368</v>
      </c>
      <c r="B3447" s="17" t="s">
        <v>2495</v>
      </c>
      <c r="C3447" t="s">
        <v>2362</v>
      </c>
      <c r="D3447" t="s">
        <v>6922</v>
      </c>
      <c r="E3447" t="s">
        <v>6923</v>
      </c>
      <c r="F3447" s="18">
        <v>0.18078</v>
      </c>
      <c r="G3447" s="18">
        <v>2.7400000000000001E-2</v>
      </c>
      <c r="H3447" s="18">
        <v>6.7150000000000001E-2</v>
      </c>
      <c r="I3447" s="18">
        <v>0.27533000000000002</v>
      </c>
      <c r="J3447" s="19">
        <v>0.65659999999999996</v>
      </c>
      <c r="K3447" s="19">
        <v>9.9500000000000005E-2</v>
      </c>
      <c r="L3447" s="19">
        <v>0.24390000000000001</v>
      </c>
      <c r="M3447" s="20">
        <v>9</v>
      </c>
      <c r="N3447" s="19">
        <v>91.964285714285694</v>
      </c>
      <c r="O3447" s="19">
        <v>9.8214285714285694</v>
      </c>
      <c r="P3447" s="19">
        <v>28.125</v>
      </c>
    </row>
    <row r="3448" spans="1:16" ht="14.1" x14ac:dyDescent="0.5">
      <c r="A3448" t="s">
        <v>8369</v>
      </c>
      <c r="B3448" s="17" t="s">
        <v>2495</v>
      </c>
      <c r="C3448" t="s">
        <v>2362</v>
      </c>
      <c r="D3448" t="s">
        <v>6922</v>
      </c>
      <c r="E3448" t="s">
        <v>6923</v>
      </c>
      <c r="F3448" s="18">
        <v>1.0813600000000001</v>
      </c>
      <c r="G3448" s="18">
        <v>0.17191000000000001</v>
      </c>
      <c r="H3448" s="18">
        <v>0.32917000000000002</v>
      </c>
      <c r="I3448" s="18">
        <v>1.5824400000000001</v>
      </c>
      <c r="J3448" s="19">
        <v>0.68330000000000002</v>
      </c>
      <c r="K3448" s="19">
        <v>0.1086</v>
      </c>
      <c r="L3448" s="19">
        <v>0.20799999999999999</v>
      </c>
      <c r="M3448" s="20">
        <v>16</v>
      </c>
      <c r="N3448" s="19">
        <v>99.551569506726494</v>
      </c>
      <c r="O3448" s="19">
        <v>13.004484304932699</v>
      </c>
      <c r="P3448" s="19">
        <v>20.627802690583</v>
      </c>
    </row>
    <row r="3449" spans="1:16" ht="14.1" x14ac:dyDescent="0.5">
      <c r="A3449" t="s">
        <v>8370</v>
      </c>
      <c r="B3449" s="17" t="s">
        <v>2495</v>
      </c>
      <c r="C3449" t="s">
        <v>2362</v>
      </c>
      <c r="D3449" t="s">
        <v>6922</v>
      </c>
      <c r="E3449" t="s">
        <v>6923</v>
      </c>
      <c r="F3449" s="18">
        <v>1.10714</v>
      </c>
      <c r="G3449" s="18">
        <v>0.15973000000000001</v>
      </c>
      <c r="H3449" s="18">
        <v>0.47711999999999999</v>
      </c>
      <c r="I3449" s="18">
        <v>1.744</v>
      </c>
      <c r="J3449" s="19">
        <v>0.63480000000000003</v>
      </c>
      <c r="K3449" s="19">
        <v>9.1600000000000001E-2</v>
      </c>
      <c r="L3449" s="19">
        <v>0.27360000000000001</v>
      </c>
      <c r="M3449" s="20">
        <v>16</v>
      </c>
      <c r="N3449" s="19">
        <v>95.067264573990997</v>
      </c>
      <c r="O3449" s="19">
        <v>6.7264573991031398</v>
      </c>
      <c r="P3449" s="19">
        <v>40.358744394618803</v>
      </c>
    </row>
    <row r="3450" spans="1:16" ht="14.1" x14ac:dyDescent="0.5">
      <c r="A3450" t="s">
        <v>8371</v>
      </c>
      <c r="B3450" s="17" t="s">
        <v>8372</v>
      </c>
      <c r="C3450" t="s">
        <v>2362</v>
      </c>
      <c r="D3450" t="s">
        <v>8373</v>
      </c>
      <c r="E3450" t="s">
        <v>8374</v>
      </c>
      <c r="F3450" s="18">
        <v>0.17832999999999999</v>
      </c>
      <c r="G3450" s="18">
        <v>7.8090000000000007E-2</v>
      </c>
      <c r="H3450" s="18">
        <v>7.2239999999999999E-2</v>
      </c>
      <c r="I3450" s="18">
        <v>0.32866000000000001</v>
      </c>
      <c r="J3450" s="19">
        <v>0.54300000000000004</v>
      </c>
      <c r="K3450" s="19">
        <v>0.23799999999999999</v>
      </c>
      <c r="L3450" s="19">
        <v>0.22</v>
      </c>
      <c r="M3450" s="20">
        <v>10</v>
      </c>
      <c r="N3450" s="19">
        <v>69.506726457399097</v>
      </c>
      <c r="O3450" s="19">
        <v>71.748878923766796</v>
      </c>
      <c r="P3450" s="19">
        <v>20.179372197309402</v>
      </c>
    </row>
    <row r="3451" spans="1:16" ht="14.1" x14ac:dyDescent="0.5">
      <c r="A3451" t="s">
        <v>8375</v>
      </c>
      <c r="B3451" s="17" t="s">
        <v>8372</v>
      </c>
      <c r="C3451" t="s">
        <v>2362</v>
      </c>
      <c r="D3451" t="s">
        <v>8373</v>
      </c>
      <c r="E3451" t="s">
        <v>8374</v>
      </c>
      <c r="F3451" s="18">
        <v>0.22366</v>
      </c>
      <c r="G3451" s="18">
        <v>7.9490000000000005E-2</v>
      </c>
      <c r="H3451" s="18">
        <v>0.10544000000000001</v>
      </c>
      <c r="I3451" s="18">
        <v>0.40858</v>
      </c>
      <c r="J3451" s="19">
        <v>0.54700000000000004</v>
      </c>
      <c r="K3451" s="19">
        <v>0.19500000000000001</v>
      </c>
      <c r="L3451" s="19">
        <v>0.25800000000000001</v>
      </c>
      <c r="M3451" s="20">
        <v>10</v>
      </c>
      <c r="N3451" s="19">
        <v>71.300448430493304</v>
      </c>
      <c r="O3451" s="19">
        <v>54.260089686098702</v>
      </c>
      <c r="P3451" s="19">
        <v>31.838565022421498</v>
      </c>
    </row>
    <row r="3452" spans="1:16" ht="14.1" x14ac:dyDescent="0.5">
      <c r="A3452" t="s">
        <v>8376</v>
      </c>
      <c r="B3452" s="17" t="s">
        <v>8372</v>
      </c>
      <c r="C3452" t="s">
        <v>2362</v>
      </c>
      <c r="D3452" t="s">
        <v>8373</v>
      </c>
      <c r="E3452" t="s">
        <v>8374</v>
      </c>
      <c r="F3452" s="18">
        <v>0.27090999999999998</v>
      </c>
      <c r="G3452" s="18">
        <v>0.1255</v>
      </c>
      <c r="H3452" s="18">
        <v>0.14615</v>
      </c>
      <c r="I3452" s="18">
        <v>0.54256000000000004</v>
      </c>
      <c r="J3452" s="19">
        <v>0.499</v>
      </c>
      <c r="K3452" s="19">
        <v>0.23100000000000001</v>
      </c>
      <c r="L3452" s="19">
        <v>0.26900000000000002</v>
      </c>
      <c r="M3452" s="20">
        <v>11</v>
      </c>
      <c r="N3452" s="19">
        <v>55.605381165919297</v>
      </c>
      <c r="O3452" s="19">
        <v>63.228699551569498</v>
      </c>
      <c r="P3452" s="19">
        <v>37.219730941704</v>
      </c>
    </row>
    <row r="3453" spans="1:16" ht="14.1" x14ac:dyDescent="0.5">
      <c r="A3453" t="s">
        <v>8377</v>
      </c>
      <c r="B3453" s="17" t="s">
        <v>8372</v>
      </c>
      <c r="C3453" t="s">
        <v>2362</v>
      </c>
      <c r="D3453" t="s">
        <v>8373</v>
      </c>
      <c r="E3453" t="s">
        <v>8374</v>
      </c>
      <c r="F3453" s="18">
        <v>0.31014999999999998</v>
      </c>
      <c r="G3453" s="18">
        <v>0.10532</v>
      </c>
      <c r="H3453" s="18">
        <v>0.16691</v>
      </c>
      <c r="I3453" s="18">
        <v>0.58238999999999996</v>
      </c>
      <c r="J3453" s="19">
        <v>0.53300000000000003</v>
      </c>
      <c r="K3453" s="19">
        <v>0.18099999999999999</v>
      </c>
      <c r="L3453" s="19">
        <v>0.28699999999999998</v>
      </c>
      <c r="M3453" s="20">
        <v>12</v>
      </c>
      <c r="N3453" s="19">
        <v>69.642857142857096</v>
      </c>
      <c r="O3453" s="19">
        <v>42.857142857142897</v>
      </c>
      <c r="P3453" s="19">
        <v>40.625</v>
      </c>
    </row>
    <row r="3454" spans="1:16" ht="14.1" x14ac:dyDescent="0.5">
      <c r="A3454" t="s">
        <v>8378</v>
      </c>
      <c r="B3454" s="17" t="s">
        <v>8379</v>
      </c>
      <c r="C3454" t="s">
        <v>2362</v>
      </c>
      <c r="D3454" t="s">
        <v>4440</v>
      </c>
      <c r="E3454" t="s">
        <v>4441</v>
      </c>
      <c r="F3454" s="18">
        <v>1.286E-2</v>
      </c>
      <c r="G3454" s="18">
        <v>2.8900000000000002E-3</v>
      </c>
      <c r="H3454" s="18">
        <v>1.6750000000000001E-2</v>
      </c>
      <c r="I3454" s="18">
        <v>3.2500000000000001E-2</v>
      </c>
      <c r="J3454" s="19">
        <v>0.3957</v>
      </c>
      <c r="K3454" s="19">
        <v>8.8999999999999996E-2</v>
      </c>
      <c r="L3454" s="19">
        <v>0.51529999999999998</v>
      </c>
      <c r="M3454" s="20">
        <v>3</v>
      </c>
      <c r="N3454" s="19">
        <v>14.7321428571429</v>
      </c>
      <c r="O3454" s="19">
        <v>13.3928571428571</v>
      </c>
      <c r="P3454" s="19">
        <v>96.875</v>
      </c>
    </row>
    <row r="3455" spans="1:16" ht="14.1" x14ac:dyDescent="0.5">
      <c r="A3455" t="s">
        <v>8380</v>
      </c>
      <c r="B3455" s="17" t="s">
        <v>8379</v>
      </c>
      <c r="C3455" t="s">
        <v>2362</v>
      </c>
      <c r="D3455" t="s">
        <v>4440</v>
      </c>
      <c r="E3455" t="s">
        <v>4441</v>
      </c>
      <c r="F3455" s="18">
        <v>6.0929999999999998E-2</v>
      </c>
      <c r="G3455" s="18">
        <v>1.125E-2</v>
      </c>
      <c r="H3455" s="18">
        <v>2.7820000000000001E-2</v>
      </c>
      <c r="I3455" s="18">
        <v>0.1</v>
      </c>
      <c r="J3455" s="19">
        <v>0.60929999999999995</v>
      </c>
      <c r="K3455" s="19">
        <v>0.1125</v>
      </c>
      <c r="L3455" s="19">
        <v>0.2782</v>
      </c>
      <c r="M3455" s="20">
        <v>6</v>
      </c>
      <c r="N3455" s="19">
        <v>76.785714285714306</v>
      </c>
      <c r="O3455" s="19">
        <v>24.553571428571399</v>
      </c>
      <c r="P3455" s="19">
        <v>41.071428571428598</v>
      </c>
    </row>
    <row r="3456" spans="1:16" ht="14.1" x14ac:dyDescent="0.5">
      <c r="A3456" t="s">
        <v>8381</v>
      </c>
      <c r="B3456" s="17" t="s">
        <v>8379</v>
      </c>
      <c r="C3456" t="s">
        <v>2362</v>
      </c>
      <c r="D3456" t="s">
        <v>4444</v>
      </c>
      <c r="E3456" t="s">
        <v>4445</v>
      </c>
      <c r="F3456" s="18">
        <v>15.8863</v>
      </c>
      <c r="G3456" s="18">
        <v>11.090730000000001</v>
      </c>
      <c r="H3456" s="18">
        <v>4.65944</v>
      </c>
      <c r="I3456" s="18">
        <v>31.636469999999999</v>
      </c>
      <c r="J3456" s="19">
        <v>0.502</v>
      </c>
      <c r="K3456" s="19">
        <v>0.35099999999999998</v>
      </c>
      <c r="L3456" s="19">
        <v>0.14699999999999999</v>
      </c>
      <c r="M3456" s="20">
        <v>27</v>
      </c>
      <c r="N3456" s="19">
        <v>87.946428571428598</v>
      </c>
      <c r="O3456" s="19">
        <v>62.946428571428598</v>
      </c>
      <c r="P3456" s="19">
        <v>4.91071428571429</v>
      </c>
    </row>
    <row r="3457" spans="1:16" ht="14.1" x14ac:dyDescent="0.5">
      <c r="A3457" t="s">
        <v>8382</v>
      </c>
      <c r="B3457" s="17" t="s">
        <v>8379</v>
      </c>
      <c r="C3457" t="s">
        <v>2362</v>
      </c>
      <c r="D3457" t="s">
        <v>4444</v>
      </c>
      <c r="E3457" t="s">
        <v>4445</v>
      </c>
      <c r="F3457" s="18">
        <v>24.901420000000002</v>
      </c>
      <c r="G3457" s="18">
        <v>20.0838</v>
      </c>
      <c r="H3457" s="18">
        <v>6.5557800000000004</v>
      </c>
      <c r="I3457" s="18">
        <v>51.540999999999997</v>
      </c>
      <c r="J3457" s="19">
        <v>0.48299999999999998</v>
      </c>
      <c r="K3457" s="19">
        <v>0.39</v>
      </c>
      <c r="L3457" s="19">
        <v>0.127</v>
      </c>
      <c r="M3457" s="20">
        <v>28</v>
      </c>
      <c r="N3457" s="19">
        <v>83.408071748878896</v>
      </c>
      <c r="O3457" s="19">
        <v>65.470852017937204</v>
      </c>
      <c r="P3457" s="19">
        <v>4.9327354260089704</v>
      </c>
    </row>
    <row r="3458" spans="1:16" ht="14.1" x14ac:dyDescent="0.5">
      <c r="A3458" t="s">
        <v>8383</v>
      </c>
      <c r="B3458" s="17" t="s">
        <v>8384</v>
      </c>
      <c r="C3458" t="s">
        <v>2362</v>
      </c>
      <c r="D3458" t="s">
        <v>8385</v>
      </c>
      <c r="E3458" t="s">
        <v>8386</v>
      </c>
      <c r="F3458" s="18">
        <v>1.0608</v>
      </c>
      <c r="G3458" s="18">
        <v>1.0451999999999999</v>
      </c>
      <c r="H3458" s="18">
        <v>1.794</v>
      </c>
      <c r="I3458" s="18">
        <v>3.9</v>
      </c>
      <c r="J3458" s="19">
        <v>0.27200000000000002</v>
      </c>
      <c r="K3458" s="19">
        <v>0.26800000000000002</v>
      </c>
      <c r="L3458" s="19">
        <v>0.46</v>
      </c>
      <c r="M3458" s="20">
        <v>19</v>
      </c>
      <c r="N3458" s="19">
        <v>12.1076233183857</v>
      </c>
      <c r="O3458" s="19">
        <v>60.089686098654703</v>
      </c>
      <c r="P3458" s="19">
        <v>82.959641255605405</v>
      </c>
    </row>
    <row r="3459" spans="1:16" ht="14.1" x14ac:dyDescent="0.5">
      <c r="A3459" t="s">
        <v>8387</v>
      </c>
      <c r="B3459" s="17" t="s">
        <v>8384</v>
      </c>
      <c r="C3459" t="s">
        <v>2362</v>
      </c>
      <c r="D3459" t="s">
        <v>8385</v>
      </c>
      <c r="E3459" t="s">
        <v>8386</v>
      </c>
      <c r="F3459" s="18">
        <v>1.7423999999999999</v>
      </c>
      <c r="G3459" s="18">
        <v>1.0895999999999999</v>
      </c>
      <c r="H3459" s="18">
        <v>1.968</v>
      </c>
      <c r="I3459" s="18">
        <v>4.8</v>
      </c>
      <c r="J3459" s="19">
        <v>0.36299999999999999</v>
      </c>
      <c r="K3459" s="19">
        <v>0.22700000000000001</v>
      </c>
      <c r="L3459" s="19">
        <v>0.41</v>
      </c>
      <c r="M3459" s="20">
        <v>20</v>
      </c>
      <c r="N3459" s="19">
        <v>45.291479820627799</v>
      </c>
      <c r="O3459" s="19">
        <v>41.2556053811659</v>
      </c>
      <c r="P3459" s="19">
        <v>71.748878923766796</v>
      </c>
    </row>
    <row r="3460" spans="1:16" ht="14.1" x14ac:dyDescent="0.5">
      <c r="A3460" t="s">
        <v>8388</v>
      </c>
      <c r="B3460" s="17" t="s">
        <v>8384</v>
      </c>
      <c r="C3460" t="s">
        <v>2362</v>
      </c>
      <c r="D3460" t="s">
        <v>8385</v>
      </c>
      <c r="E3460" t="s">
        <v>8386</v>
      </c>
      <c r="F3460" s="18">
        <v>1.8480000000000001</v>
      </c>
      <c r="G3460" s="18">
        <v>1.5069999999999999</v>
      </c>
      <c r="H3460" s="18">
        <v>2.145</v>
      </c>
      <c r="I3460" s="18">
        <v>5.5</v>
      </c>
      <c r="J3460" s="19">
        <v>0.33600000000000002</v>
      </c>
      <c r="K3460" s="19">
        <v>0.27400000000000002</v>
      </c>
      <c r="L3460" s="19">
        <v>0.39</v>
      </c>
      <c r="M3460" s="20">
        <v>21</v>
      </c>
      <c r="N3460" s="19">
        <v>33.482142857142897</v>
      </c>
      <c r="O3460" s="19">
        <v>50.892857142857103</v>
      </c>
      <c r="P3460" s="19">
        <v>71.428571428571402</v>
      </c>
    </row>
    <row r="3461" spans="1:16" ht="14.1" x14ac:dyDescent="0.5">
      <c r="A3461" t="s">
        <v>8389</v>
      </c>
      <c r="B3461" s="17" t="s">
        <v>8384</v>
      </c>
      <c r="C3461" t="s">
        <v>2362</v>
      </c>
      <c r="D3461" t="s">
        <v>8385</v>
      </c>
      <c r="E3461" t="s">
        <v>8386</v>
      </c>
      <c r="F3461" s="18">
        <v>2.0577000000000001</v>
      </c>
      <c r="G3461" s="18">
        <v>1.4193</v>
      </c>
      <c r="H3461" s="18">
        <v>2.2229999999999999</v>
      </c>
      <c r="I3461" s="18">
        <v>5.7</v>
      </c>
      <c r="J3461" s="19">
        <v>0.36099999999999999</v>
      </c>
      <c r="K3461" s="19">
        <v>0.249</v>
      </c>
      <c r="L3461" s="19">
        <v>0.39</v>
      </c>
      <c r="M3461" s="20">
        <v>21</v>
      </c>
      <c r="N3461" s="19">
        <v>41.964285714285701</v>
      </c>
      <c r="O3461" s="19">
        <v>44.196428571428598</v>
      </c>
      <c r="P3461" s="19">
        <v>70.982142857142904</v>
      </c>
    </row>
    <row r="3462" spans="1:16" ht="14.1" x14ac:dyDescent="0.5">
      <c r="A3462" t="s">
        <v>8390</v>
      </c>
      <c r="B3462" s="17" t="s">
        <v>8384</v>
      </c>
      <c r="C3462" t="s">
        <v>2362</v>
      </c>
      <c r="D3462" t="s">
        <v>8385</v>
      </c>
      <c r="E3462" t="s">
        <v>8386</v>
      </c>
      <c r="F3462" s="18">
        <v>2.3530000000000002</v>
      </c>
      <c r="G3462" s="18">
        <v>1.677</v>
      </c>
      <c r="H3462" s="18">
        <v>2.4700000000000002</v>
      </c>
      <c r="I3462" s="18">
        <v>6.5</v>
      </c>
      <c r="J3462" s="19">
        <v>0.36199999999999999</v>
      </c>
      <c r="K3462" s="19">
        <v>0.25800000000000001</v>
      </c>
      <c r="L3462" s="19">
        <v>0.38</v>
      </c>
      <c r="M3462" s="20">
        <v>21</v>
      </c>
      <c r="N3462" s="19">
        <v>42.410714285714299</v>
      </c>
      <c r="O3462" s="19">
        <v>47.321428571428598</v>
      </c>
      <c r="P3462" s="19">
        <v>68.303571428571402</v>
      </c>
    </row>
    <row r="3463" spans="1:16" ht="14.1" x14ac:dyDescent="0.5">
      <c r="A3463" t="s">
        <v>8391</v>
      </c>
      <c r="B3463" s="17" t="s">
        <v>8384</v>
      </c>
      <c r="C3463" t="s">
        <v>2362</v>
      </c>
      <c r="D3463" t="s">
        <v>8385</v>
      </c>
      <c r="E3463" t="s">
        <v>8386</v>
      </c>
      <c r="F3463" s="18">
        <v>2.6939000000000002</v>
      </c>
      <c r="G3463" s="18">
        <v>2.6781000000000001</v>
      </c>
      <c r="H3463" s="18">
        <v>2.528</v>
      </c>
      <c r="I3463" s="18">
        <v>7.9</v>
      </c>
      <c r="J3463" s="19">
        <v>0.34100000000000003</v>
      </c>
      <c r="K3463" s="19">
        <v>0.33900000000000002</v>
      </c>
      <c r="L3463" s="19">
        <v>0.32</v>
      </c>
      <c r="M3463" s="20">
        <v>22</v>
      </c>
      <c r="N3463" s="19">
        <v>31.390134529148</v>
      </c>
      <c r="O3463" s="19">
        <v>74.887892376681606</v>
      </c>
      <c r="P3463" s="19">
        <v>53.363228699551598</v>
      </c>
    </row>
    <row r="3464" spans="1:16" ht="14.1" x14ac:dyDescent="0.5">
      <c r="A3464" t="s">
        <v>8392</v>
      </c>
      <c r="B3464" s="17" t="s">
        <v>8384</v>
      </c>
      <c r="C3464" t="s">
        <v>2362</v>
      </c>
      <c r="D3464" t="s">
        <v>8393</v>
      </c>
      <c r="E3464" t="s">
        <v>8394</v>
      </c>
      <c r="F3464" s="18">
        <v>5.6303999999999998</v>
      </c>
      <c r="G3464" s="18">
        <v>2.8109799999999998</v>
      </c>
      <c r="H3464" s="18">
        <v>3.7986200000000001</v>
      </c>
      <c r="I3464" s="18">
        <v>12.24</v>
      </c>
      <c r="J3464" s="19">
        <v>0.46</v>
      </c>
      <c r="K3464" s="19">
        <v>0.23</v>
      </c>
      <c r="L3464" s="19">
        <v>0.31</v>
      </c>
      <c r="M3464" s="20">
        <v>24</v>
      </c>
      <c r="N3464" s="19">
        <v>72.321428571428598</v>
      </c>
      <c r="O3464" s="19">
        <v>24.553571428571399</v>
      </c>
      <c r="P3464" s="19">
        <v>55.803571428571402</v>
      </c>
    </row>
    <row r="3465" spans="1:16" ht="14.1" x14ac:dyDescent="0.5">
      <c r="A3465" t="s">
        <v>8395</v>
      </c>
      <c r="B3465" s="17" t="s">
        <v>8384</v>
      </c>
      <c r="C3465" t="s">
        <v>2362</v>
      </c>
      <c r="D3465" t="s">
        <v>8385</v>
      </c>
      <c r="E3465" t="s">
        <v>8386</v>
      </c>
      <c r="F3465" s="18">
        <v>5.6032000000000002</v>
      </c>
      <c r="G3465" s="18">
        <v>2.8288000000000002</v>
      </c>
      <c r="H3465" s="18">
        <v>5.1680000000000001</v>
      </c>
      <c r="I3465" s="18">
        <v>13.6</v>
      </c>
      <c r="J3465" s="19">
        <v>0.41199999999999998</v>
      </c>
      <c r="K3465" s="19">
        <v>0.20799999999999999</v>
      </c>
      <c r="L3465" s="19">
        <v>0.38</v>
      </c>
      <c r="M3465" s="20">
        <v>24</v>
      </c>
      <c r="N3465" s="19">
        <v>62.053571428571402</v>
      </c>
      <c r="O3465" s="19">
        <v>20.089285714285701</v>
      </c>
      <c r="P3465" s="19">
        <v>76.339285714285694</v>
      </c>
    </row>
    <row r="3466" spans="1:16" ht="14.1" x14ac:dyDescent="0.5">
      <c r="A3466" t="s">
        <v>8396</v>
      </c>
      <c r="B3466" s="17" t="s">
        <v>8384</v>
      </c>
      <c r="C3466" t="s">
        <v>2362</v>
      </c>
      <c r="D3466" t="s">
        <v>8393</v>
      </c>
      <c r="E3466" t="s">
        <v>8394</v>
      </c>
      <c r="F3466" s="18">
        <v>8.1367499999999993</v>
      </c>
      <c r="G3466" s="18">
        <v>3.6770399999999999</v>
      </c>
      <c r="H3466" s="18">
        <v>5.3162099999999999</v>
      </c>
      <c r="I3466" s="18">
        <v>17.13</v>
      </c>
      <c r="J3466" s="19">
        <v>0.47499999999999998</v>
      </c>
      <c r="K3466" s="19">
        <v>0.215</v>
      </c>
      <c r="L3466" s="19">
        <v>0.31</v>
      </c>
      <c r="M3466" s="20">
        <v>25</v>
      </c>
      <c r="N3466" s="19">
        <v>73.094170403587398</v>
      </c>
      <c r="O3466" s="19">
        <v>29.147982062780301</v>
      </c>
      <c r="P3466" s="19">
        <v>58.295964125560502</v>
      </c>
    </row>
    <row r="3467" spans="1:16" ht="14.1" x14ac:dyDescent="0.5">
      <c r="A3467" t="s">
        <v>8397</v>
      </c>
      <c r="B3467" s="17" t="s">
        <v>8384</v>
      </c>
      <c r="C3467" t="s">
        <v>2362</v>
      </c>
      <c r="D3467" t="s">
        <v>8385</v>
      </c>
      <c r="E3467" t="s">
        <v>8386</v>
      </c>
      <c r="F3467" s="18">
        <v>5.7473999999999998</v>
      </c>
      <c r="G3467" s="18">
        <v>6.9005999999999998</v>
      </c>
      <c r="H3467" s="18">
        <v>5.952</v>
      </c>
      <c r="I3467" s="18">
        <v>18.600000000000001</v>
      </c>
      <c r="J3467" s="19">
        <v>0.309</v>
      </c>
      <c r="K3467" s="19">
        <v>0.371</v>
      </c>
      <c r="L3467" s="19">
        <v>0.32</v>
      </c>
      <c r="M3467" s="20">
        <v>25</v>
      </c>
      <c r="N3467" s="19">
        <v>28.251121076233201</v>
      </c>
      <c r="O3467" s="19">
        <v>75.784753363228702</v>
      </c>
      <c r="P3467" s="19">
        <v>60.538116591928301</v>
      </c>
    </row>
    <row r="3468" spans="1:16" ht="14.1" x14ac:dyDescent="0.5">
      <c r="A3468" t="s">
        <v>8398</v>
      </c>
      <c r="B3468" s="17" t="s">
        <v>8384</v>
      </c>
      <c r="C3468" t="s">
        <v>2362</v>
      </c>
      <c r="D3468" t="s">
        <v>8385</v>
      </c>
      <c r="E3468" t="s">
        <v>8386</v>
      </c>
      <c r="F3468" s="18">
        <v>6.8992000000000004</v>
      </c>
      <c r="G3468" s="18">
        <v>9.2287999999999997</v>
      </c>
      <c r="H3468" s="18">
        <v>6.2720000000000002</v>
      </c>
      <c r="I3468" s="18">
        <v>22.4</v>
      </c>
      <c r="J3468" s="19">
        <v>0.308</v>
      </c>
      <c r="K3468" s="19">
        <v>0.41199999999999998</v>
      </c>
      <c r="L3468" s="19">
        <v>0.28000000000000003</v>
      </c>
      <c r="M3468" s="20">
        <v>26</v>
      </c>
      <c r="N3468" s="19">
        <v>26.008968609865502</v>
      </c>
      <c r="O3468" s="19">
        <v>83.856502242152501</v>
      </c>
      <c r="P3468" s="19">
        <v>46.188340807174903</v>
      </c>
    </row>
    <row r="3469" spans="1:16" ht="14.1" x14ac:dyDescent="0.5">
      <c r="A3469" t="s">
        <v>8399</v>
      </c>
      <c r="B3469" s="17" t="s">
        <v>8384</v>
      </c>
      <c r="C3469" t="s">
        <v>2362</v>
      </c>
      <c r="D3469" t="s">
        <v>8393</v>
      </c>
      <c r="E3469" t="s">
        <v>8394</v>
      </c>
      <c r="F3469" s="18">
        <v>12.584</v>
      </c>
      <c r="G3469" s="18">
        <v>4.3641500000000004</v>
      </c>
      <c r="H3469" s="18">
        <v>5.9318499999999998</v>
      </c>
      <c r="I3469" s="18">
        <v>22.88</v>
      </c>
      <c r="J3469" s="19">
        <v>0.55000000000000004</v>
      </c>
      <c r="K3469" s="19">
        <v>0.191</v>
      </c>
      <c r="L3469" s="19">
        <v>0.25900000000000001</v>
      </c>
      <c r="M3469" s="20">
        <v>26</v>
      </c>
      <c r="N3469" s="19">
        <v>92.376681614349806</v>
      </c>
      <c r="O3469" s="19">
        <v>11.2107623318386</v>
      </c>
      <c r="P3469" s="19">
        <v>35.426008968609899</v>
      </c>
    </row>
    <row r="3470" spans="1:16" ht="14.1" x14ac:dyDescent="0.5">
      <c r="A3470" t="s">
        <v>8400</v>
      </c>
      <c r="B3470" s="17" t="s">
        <v>1243</v>
      </c>
      <c r="C3470" t="s">
        <v>2362</v>
      </c>
      <c r="D3470" t="s">
        <v>4440</v>
      </c>
      <c r="E3470" t="s">
        <v>4441</v>
      </c>
      <c r="F3470" s="18">
        <v>0.60436000000000001</v>
      </c>
      <c r="G3470" s="18">
        <v>0.12887000000000001</v>
      </c>
      <c r="H3470" s="18">
        <v>0.21686</v>
      </c>
      <c r="I3470" s="18">
        <v>0.95009999999999994</v>
      </c>
      <c r="J3470" s="19">
        <v>0.6361</v>
      </c>
      <c r="K3470" s="19">
        <v>0.1356</v>
      </c>
      <c r="L3470" s="19">
        <v>0.2283</v>
      </c>
      <c r="M3470" s="20">
        <v>14</v>
      </c>
      <c r="N3470" s="19">
        <v>93.721973094170394</v>
      </c>
      <c r="O3470" s="19">
        <v>26.008968609865502</v>
      </c>
      <c r="P3470" s="19">
        <v>22.869955156950699</v>
      </c>
    </row>
    <row r="3471" spans="1:16" ht="14.1" x14ac:dyDescent="0.5">
      <c r="A3471" t="s">
        <v>8401</v>
      </c>
      <c r="B3471" s="17" t="s">
        <v>1243</v>
      </c>
      <c r="C3471" t="s">
        <v>2362</v>
      </c>
      <c r="D3471" t="s">
        <v>4440</v>
      </c>
      <c r="E3471" t="s">
        <v>4441</v>
      </c>
      <c r="F3471" s="18">
        <v>0.88319999999999999</v>
      </c>
      <c r="G3471" s="18">
        <v>0.21786</v>
      </c>
      <c r="H3471" s="18">
        <v>0.28693999999999997</v>
      </c>
      <c r="I3471" s="18">
        <v>1.3879999999999999</v>
      </c>
      <c r="J3471" s="19">
        <v>0.63629999999999998</v>
      </c>
      <c r="K3471" s="19">
        <v>0.157</v>
      </c>
      <c r="L3471" s="19">
        <v>0.20669999999999999</v>
      </c>
      <c r="M3471" s="20">
        <v>15</v>
      </c>
      <c r="N3471" s="19">
        <v>97.321428571428598</v>
      </c>
      <c r="O3471" s="19">
        <v>30.3571428571429</v>
      </c>
      <c r="P3471" s="19">
        <v>20.9821428571429</v>
      </c>
    </row>
    <row r="3472" spans="1:16" ht="14.1" x14ac:dyDescent="0.5">
      <c r="A3472" t="s">
        <v>8402</v>
      </c>
      <c r="B3472" s="17" t="s">
        <v>1243</v>
      </c>
      <c r="C3472" t="s">
        <v>2362</v>
      </c>
      <c r="D3472" t="s">
        <v>4444</v>
      </c>
      <c r="E3472" t="s">
        <v>4445</v>
      </c>
      <c r="F3472" s="18">
        <v>22.81467</v>
      </c>
      <c r="G3472" s="18">
        <v>12.859590000000001</v>
      </c>
      <c r="H3472" s="18">
        <v>12.65926</v>
      </c>
      <c r="I3472" s="18">
        <v>48.33352</v>
      </c>
      <c r="J3472" s="19">
        <v>0.47199999999999998</v>
      </c>
      <c r="K3472" s="19">
        <v>0.26600000000000001</v>
      </c>
      <c r="L3472" s="19">
        <v>0.26200000000000001</v>
      </c>
      <c r="M3472" s="20">
        <v>28</v>
      </c>
      <c r="N3472" s="19">
        <v>82.5112107623318</v>
      </c>
      <c r="O3472" s="19">
        <v>30.4932735426009</v>
      </c>
      <c r="P3472" s="19">
        <v>40.358744394618803</v>
      </c>
    </row>
    <row r="3473" spans="1:16" ht="14.1" x14ac:dyDescent="0.5">
      <c r="A3473" t="s">
        <v>8403</v>
      </c>
      <c r="B3473" s="17" t="s">
        <v>1243</v>
      </c>
      <c r="C3473" t="s">
        <v>2362</v>
      </c>
      <c r="D3473" t="s">
        <v>4444</v>
      </c>
      <c r="E3473" t="s">
        <v>4445</v>
      </c>
      <c r="F3473" s="18">
        <v>31.820399999999999</v>
      </c>
      <c r="G3473" s="18">
        <v>19.796720000000001</v>
      </c>
      <c r="H3473" s="18">
        <v>8.5998699999999992</v>
      </c>
      <c r="I3473" s="18">
        <v>60.216999999999999</v>
      </c>
      <c r="J3473" s="19">
        <v>0.52800000000000002</v>
      </c>
      <c r="K3473" s="19">
        <v>0.32900000000000001</v>
      </c>
      <c r="L3473" s="19">
        <v>0.14299999999999999</v>
      </c>
      <c r="M3473" s="20">
        <v>28</v>
      </c>
      <c r="N3473" s="19">
        <v>88.789237668161405</v>
      </c>
      <c r="O3473" s="19">
        <v>44.843049327354301</v>
      </c>
      <c r="P3473" s="19">
        <v>6.7264573991031398</v>
      </c>
    </row>
    <row r="3474" spans="1:16" ht="14.1" x14ac:dyDescent="0.5">
      <c r="A3474" t="s">
        <v>8404</v>
      </c>
      <c r="B3474" s="17" t="s">
        <v>1664</v>
      </c>
      <c r="C3474" t="s">
        <v>2362</v>
      </c>
      <c r="D3474" t="s">
        <v>8405</v>
      </c>
      <c r="E3474" t="s">
        <v>3925</v>
      </c>
      <c r="F3474" s="18">
        <v>4698.7951800000001</v>
      </c>
      <c r="G3474" s="18">
        <v>443855.42168999999</v>
      </c>
      <c r="H3474" s="18">
        <v>54698.795180000001</v>
      </c>
      <c r="I3474" s="18">
        <v>503253.01205000002</v>
      </c>
      <c r="J3474" s="19">
        <v>8.9999999999999993E-3</v>
      </c>
      <c r="K3474" s="19">
        <v>0.88200000000000001</v>
      </c>
      <c r="L3474" s="19">
        <v>0.109</v>
      </c>
      <c r="M3474" s="20">
        <v>48</v>
      </c>
      <c r="N3474" s="19">
        <v>7.1428571428571397</v>
      </c>
      <c r="O3474" s="19">
        <v>96.875</v>
      </c>
      <c r="P3474" s="19">
        <v>4.46428571428571</v>
      </c>
    </row>
    <row r="3475" spans="1:16" ht="14.1" x14ac:dyDescent="0.5">
      <c r="A3475" t="s">
        <v>8406</v>
      </c>
      <c r="B3475" s="17" t="s">
        <v>8407</v>
      </c>
      <c r="C3475" t="s">
        <v>2362</v>
      </c>
      <c r="D3475" t="s">
        <v>8408</v>
      </c>
      <c r="E3475" t="s">
        <v>8409</v>
      </c>
      <c r="F3475" s="18">
        <v>11.81</v>
      </c>
      <c r="G3475" s="18">
        <v>4.58</v>
      </c>
      <c r="H3475" s="18">
        <v>5.1100000000000003</v>
      </c>
      <c r="I3475" s="18">
        <v>21.49</v>
      </c>
      <c r="J3475" s="19">
        <v>0.55000000000000004</v>
      </c>
      <c r="K3475" s="19">
        <v>0.21299999999999999</v>
      </c>
      <c r="L3475" s="19">
        <v>0.23799999999999999</v>
      </c>
      <c r="M3475" s="20">
        <v>26</v>
      </c>
      <c r="N3475" s="19">
        <v>91.928251121076201</v>
      </c>
      <c r="O3475" s="19">
        <v>15.2466367713004</v>
      </c>
      <c r="P3475" s="19">
        <v>27.802690582959599</v>
      </c>
    </row>
    <row r="3476" spans="1:16" ht="14.1" x14ac:dyDescent="0.5">
      <c r="A3476" t="s">
        <v>8410</v>
      </c>
      <c r="B3476" s="17" t="s">
        <v>8407</v>
      </c>
      <c r="C3476" t="s">
        <v>2362</v>
      </c>
      <c r="D3476" t="s">
        <v>8408</v>
      </c>
      <c r="E3476" t="s">
        <v>8409</v>
      </c>
      <c r="F3476" s="18">
        <v>17.87</v>
      </c>
      <c r="G3476" s="18">
        <v>7.03</v>
      </c>
      <c r="H3476" s="18">
        <v>8.1</v>
      </c>
      <c r="I3476" s="18">
        <v>33</v>
      </c>
      <c r="J3476" s="19">
        <v>0.54200000000000004</v>
      </c>
      <c r="K3476" s="19">
        <v>0.21299999999999999</v>
      </c>
      <c r="L3476" s="19">
        <v>0.245</v>
      </c>
      <c r="M3476" s="20">
        <v>27</v>
      </c>
      <c r="N3476" s="19">
        <v>92.410714285714306</v>
      </c>
      <c r="O3476" s="19">
        <v>17.8571428571429</v>
      </c>
      <c r="P3476" s="19">
        <v>26.785714285714299</v>
      </c>
    </row>
    <row r="3477" spans="1:16" ht="14.1" x14ac:dyDescent="0.5">
      <c r="A3477" t="s">
        <v>8411</v>
      </c>
      <c r="B3477" s="17" t="s">
        <v>2384</v>
      </c>
      <c r="C3477" t="s">
        <v>2362</v>
      </c>
      <c r="D3477" t="s">
        <v>3841</v>
      </c>
      <c r="E3477" t="s">
        <v>3842</v>
      </c>
      <c r="F3477" s="18">
        <v>2.4119999999999999E-2</v>
      </c>
      <c r="G3477" s="18">
        <v>2.48E-3</v>
      </c>
      <c r="H3477" s="18">
        <v>8.8800000000000007E-3</v>
      </c>
      <c r="I3477" s="18">
        <v>3.5479999999999998E-2</v>
      </c>
      <c r="J3477" s="19">
        <v>0.67969999999999997</v>
      </c>
      <c r="K3477" s="19">
        <v>7.0000000000000007E-2</v>
      </c>
      <c r="L3477" s="19">
        <v>0.25040000000000001</v>
      </c>
      <c r="M3477" s="20">
        <v>4</v>
      </c>
      <c r="N3477" s="19">
        <v>95.067264573990997</v>
      </c>
      <c r="O3477" s="19">
        <v>7.1748878923766801</v>
      </c>
      <c r="P3477" s="19">
        <v>28.699551569506699</v>
      </c>
    </row>
    <row r="3478" spans="1:16" ht="14.1" x14ac:dyDescent="0.5">
      <c r="A3478" t="s">
        <v>8412</v>
      </c>
      <c r="B3478" s="17" t="s">
        <v>2384</v>
      </c>
      <c r="C3478" t="s">
        <v>2362</v>
      </c>
      <c r="D3478" t="s">
        <v>3841</v>
      </c>
      <c r="E3478" t="s">
        <v>3842</v>
      </c>
      <c r="F3478" s="18">
        <v>6.4000000000000001E-2</v>
      </c>
      <c r="G3478" s="18">
        <v>4.8700000000000002E-3</v>
      </c>
      <c r="H3478" s="18">
        <v>2.3630000000000002E-2</v>
      </c>
      <c r="I3478" s="18">
        <v>9.2499999999999999E-2</v>
      </c>
      <c r="J3478" s="19">
        <v>0.69189999999999996</v>
      </c>
      <c r="K3478" s="19">
        <v>5.2600000000000001E-2</v>
      </c>
      <c r="L3478" s="19">
        <v>0.2555</v>
      </c>
      <c r="M3478" s="20">
        <v>6</v>
      </c>
      <c r="N3478" s="19">
        <v>95.982142857142904</v>
      </c>
      <c r="O3478" s="19">
        <v>2.6785714285714302</v>
      </c>
      <c r="P3478" s="19">
        <v>29.0178571428571</v>
      </c>
    </row>
    <row r="3479" spans="1:16" ht="14.1" x14ac:dyDescent="0.5">
      <c r="A3479" t="s">
        <v>8413</v>
      </c>
      <c r="B3479" s="17" t="s">
        <v>2384</v>
      </c>
      <c r="C3479" t="s">
        <v>2362</v>
      </c>
      <c r="D3479" t="s">
        <v>3841</v>
      </c>
      <c r="E3479" t="s">
        <v>3842</v>
      </c>
      <c r="F3479" s="18">
        <v>0.15503</v>
      </c>
      <c r="G3479" s="18">
        <v>1.043E-2</v>
      </c>
      <c r="H3479" s="18">
        <v>4.727E-2</v>
      </c>
      <c r="I3479" s="18">
        <v>0.21273</v>
      </c>
      <c r="J3479" s="19">
        <v>0.7288</v>
      </c>
      <c r="K3479" s="19">
        <v>4.9000000000000002E-2</v>
      </c>
      <c r="L3479" s="19">
        <v>0.22220000000000001</v>
      </c>
      <c r="M3479" s="20">
        <v>8</v>
      </c>
      <c r="N3479" s="19">
        <v>98.654708520179398</v>
      </c>
      <c r="O3479" s="19">
        <v>2.2421524663677102</v>
      </c>
      <c r="P3479" s="19">
        <v>20.627802690583</v>
      </c>
    </row>
    <row r="3480" spans="1:16" ht="14.1" x14ac:dyDescent="0.5">
      <c r="A3480" t="s">
        <v>8414</v>
      </c>
      <c r="B3480" s="17" t="s">
        <v>2384</v>
      </c>
      <c r="C3480" t="s">
        <v>2362</v>
      </c>
      <c r="D3480" t="s">
        <v>3841</v>
      </c>
      <c r="E3480" t="s">
        <v>3842</v>
      </c>
      <c r="F3480" s="18">
        <v>0.27843000000000001</v>
      </c>
      <c r="G3480" s="18">
        <v>2.963E-2</v>
      </c>
      <c r="H3480" s="18">
        <v>0.10034999999999999</v>
      </c>
      <c r="I3480" s="18">
        <v>0.40842000000000001</v>
      </c>
      <c r="J3480" s="19">
        <v>0.68169999999999997</v>
      </c>
      <c r="K3480" s="19">
        <v>7.2599999999999998E-2</v>
      </c>
      <c r="L3480" s="19">
        <v>0.2457</v>
      </c>
      <c r="M3480" s="20">
        <v>10</v>
      </c>
      <c r="N3480" s="19">
        <v>98.206278026905807</v>
      </c>
      <c r="O3480" s="19">
        <v>4.9327354260089704</v>
      </c>
      <c r="P3480" s="19">
        <v>26.008968609865502</v>
      </c>
    </row>
    <row r="3481" spans="1:16" ht="14.1" x14ac:dyDescent="0.5">
      <c r="A3481" t="s">
        <v>8415</v>
      </c>
      <c r="B3481" s="17" t="s">
        <v>2384</v>
      </c>
      <c r="C3481" t="s">
        <v>2362</v>
      </c>
      <c r="D3481" t="s">
        <v>8136</v>
      </c>
      <c r="E3481" t="s">
        <v>8137</v>
      </c>
      <c r="F3481" s="18">
        <v>1.0917600000000001</v>
      </c>
      <c r="G3481" s="18">
        <v>0.15059</v>
      </c>
      <c r="H3481" s="18">
        <v>0.51765000000000005</v>
      </c>
      <c r="I3481" s="18">
        <v>1.76</v>
      </c>
      <c r="J3481" s="19">
        <v>0.62</v>
      </c>
      <c r="K3481" s="19">
        <v>8.5999999999999993E-2</v>
      </c>
      <c r="L3481" s="19">
        <v>0.29399999999999998</v>
      </c>
      <c r="M3481" s="20">
        <v>16</v>
      </c>
      <c r="N3481" s="19">
        <v>93.273542600896903</v>
      </c>
      <c r="O3481" s="19">
        <v>4.9327354260089704</v>
      </c>
      <c r="P3481" s="19">
        <v>47.982062780269104</v>
      </c>
    </row>
    <row r="3482" spans="1:16" ht="14.1" x14ac:dyDescent="0.5">
      <c r="A3482" t="s">
        <v>8416</v>
      </c>
      <c r="B3482" s="17" t="s">
        <v>2384</v>
      </c>
      <c r="C3482" t="s">
        <v>2362</v>
      </c>
      <c r="D3482" t="s">
        <v>8136</v>
      </c>
      <c r="E3482" t="s">
        <v>8137</v>
      </c>
      <c r="F3482" s="18">
        <v>4.8953199999999999</v>
      </c>
      <c r="G3482" s="18">
        <v>1.3359700000000001</v>
      </c>
      <c r="H3482" s="18">
        <v>1.22871</v>
      </c>
      <c r="I3482" s="18">
        <v>7.46</v>
      </c>
      <c r="J3482" s="19">
        <v>0.65600000000000003</v>
      </c>
      <c r="K3482" s="19">
        <v>0.17899999999999999</v>
      </c>
      <c r="L3482" s="19">
        <v>0.16500000000000001</v>
      </c>
      <c r="M3482" s="20">
        <v>22</v>
      </c>
      <c r="N3482" s="19">
        <v>97.757847533632301</v>
      </c>
      <c r="O3482" s="19">
        <v>29.147982062780301</v>
      </c>
      <c r="P3482" s="19">
        <v>8.52017937219731</v>
      </c>
    </row>
    <row r="3483" spans="1:16" ht="14.1" x14ac:dyDescent="0.5">
      <c r="A3483" t="s">
        <v>8417</v>
      </c>
      <c r="B3483" s="17" t="s">
        <v>2384</v>
      </c>
      <c r="C3483" t="s">
        <v>2362</v>
      </c>
      <c r="D3483" t="s">
        <v>8136</v>
      </c>
      <c r="E3483" t="s">
        <v>8137</v>
      </c>
      <c r="F3483" s="18">
        <v>11.97695</v>
      </c>
      <c r="G3483" s="18">
        <v>3.0438700000000001</v>
      </c>
      <c r="H3483" s="18">
        <v>2.7791800000000002</v>
      </c>
      <c r="I3483" s="18">
        <v>17.8</v>
      </c>
      <c r="J3483" s="19">
        <v>0.67300000000000004</v>
      </c>
      <c r="K3483" s="19">
        <v>0.17100000000000001</v>
      </c>
      <c r="L3483" s="19">
        <v>0.156</v>
      </c>
      <c r="M3483" s="20">
        <v>25</v>
      </c>
      <c r="N3483" s="19">
        <v>97.757847533632301</v>
      </c>
      <c r="O3483" s="19">
        <v>17.040358744394599</v>
      </c>
      <c r="P3483" s="19">
        <v>8.9686098654708495</v>
      </c>
    </row>
    <row r="3484" spans="1:16" ht="14.1" x14ac:dyDescent="0.5">
      <c r="A3484" t="s">
        <v>8418</v>
      </c>
      <c r="B3484" s="17" t="s">
        <v>8419</v>
      </c>
      <c r="C3484" t="s">
        <v>2362</v>
      </c>
      <c r="D3484" t="s">
        <v>8157</v>
      </c>
      <c r="E3484" t="s">
        <v>8158</v>
      </c>
      <c r="F3484" s="18">
        <v>3060.3060300000002</v>
      </c>
      <c r="G3484" s="18">
        <v>15526.552659999999</v>
      </c>
      <c r="H3484" s="18">
        <v>11341.134110000001</v>
      </c>
      <c r="I3484" s="18">
        <v>29927.9928</v>
      </c>
      <c r="J3484" s="19">
        <v>0.10199999999999999</v>
      </c>
      <c r="K3484" s="19">
        <v>0.51900000000000002</v>
      </c>
      <c r="L3484" s="19">
        <v>0.379</v>
      </c>
      <c r="M3484" s="20">
        <v>36</v>
      </c>
      <c r="N3484" s="19">
        <v>63.392857142857103</v>
      </c>
      <c r="O3484" s="19">
        <v>1.78571428571429</v>
      </c>
      <c r="P3484" s="19">
        <v>98.214285714285694</v>
      </c>
    </row>
    <row r="3485" spans="1:16" ht="14.1" x14ac:dyDescent="0.5">
      <c r="A3485" t="s">
        <v>8420</v>
      </c>
      <c r="B3485" s="17" t="s">
        <v>8419</v>
      </c>
      <c r="C3485" t="s">
        <v>2362</v>
      </c>
      <c r="D3485" t="s">
        <v>8157</v>
      </c>
      <c r="E3485" t="s">
        <v>8158</v>
      </c>
      <c r="F3485" s="18">
        <v>5040.5040499999996</v>
      </c>
      <c r="G3485" s="18">
        <v>22412.24122</v>
      </c>
      <c r="H3485" s="18">
        <v>15301.530150000001</v>
      </c>
      <c r="I3485" s="18">
        <v>42754.275430000002</v>
      </c>
      <c r="J3485" s="19">
        <v>0.11799999999999999</v>
      </c>
      <c r="K3485" s="19">
        <v>0.52400000000000002</v>
      </c>
      <c r="L3485" s="19">
        <v>0.35799999999999998</v>
      </c>
      <c r="M3485" s="20">
        <v>37</v>
      </c>
      <c r="N3485" s="19">
        <v>72.645739910313907</v>
      </c>
      <c r="O3485" s="19">
        <v>0.44843049327354301</v>
      </c>
      <c r="P3485" s="19">
        <v>99.551569506726494</v>
      </c>
    </row>
    <row r="3486" spans="1:16" ht="14.1" x14ac:dyDescent="0.5">
      <c r="A3486" t="s">
        <v>8421</v>
      </c>
      <c r="B3486" s="17" t="s">
        <v>8419</v>
      </c>
      <c r="C3486" t="s">
        <v>2362</v>
      </c>
      <c r="D3486" t="s">
        <v>8157</v>
      </c>
      <c r="E3486" t="s">
        <v>8158</v>
      </c>
      <c r="F3486" s="18">
        <v>6722.6890800000001</v>
      </c>
      <c r="G3486" s="18">
        <v>28091.236489999999</v>
      </c>
      <c r="H3486" s="18">
        <v>16926.770710000001</v>
      </c>
      <c r="I3486" s="18">
        <v>51740.696279999996</v>
      </c>
      <c r="J3486" s="19">
        <v>0.13</v>
      </c>
      <c r="K3486" s="19">
        <v>0.54300000000000004</v>
      </c>
      <c r="L3486" s="19">
        <v>0.32700000000000001</v>
      </c>
      <c r="M3486" s="20">
        <v>38</v>
      </c>
      <c r="N3486" s="19">
        <v>90.582959641255599</v>
      </c>
      <c r="O3486" s="19">
        <v>3.1390134529148002</v>
      </c>
      <c r="P3486" s="19">
        <v>96.412556053811699</v>
      </c>
    </row>
    <row r="3487" spans="1:16" ht="14.1" x14ac:dyDescent="0.5">
      <c r="A3487" t="s">
        <v>8422</v>
      </c>
      <c r="B3487" s="17" t="s">
        <v>8423</v>
      </c>
      <c r="C3487" t="s">
        <v>2362</v>
      </c>
      <c r="D3487" t="s">
        <v>4440</v>
      </c>
      <c r="E3487" t="s">
        <v>4441</v>
      </c>
      <c r="F3487" s="18">
        <v>7.0760000000000003E-2</v>
      </c>
      <c r="G3487" s="18">
        <v>1.9369999999999998E-2</v>
      </c>
      <c r="H3487" s="18">
        <v>4.4089999999999997E-2</v>
      </c>
      <c r="I3487" s="18">
        <v>0.13422000000000001</v>
      </c>
      <c r="J3487" s="19">
        <v>0.5272</v>
      </c>
      <c r="K3487" s="19">
        <v>0.14430000000000001</v>
      </c>
      <c r="L3487" s="19">
        <v>0.32850000000000001</v>
      </c>
      <c r="M3487" s="20">
        <v>6</v>
      </c>
      <c r="N3487" s="19">
        <v>53.571428571428598</v>
      </c>
      <c r="O3487" s="19">
        <v>37.5</v>
      </c>
      <c r="P3487" s="19">
        <v>64.285714285714306</v>
      </c>
    </row>
    <row r="3488" spans="1:16" ht="14.1" x14ac:dyDescent="0.5">
      <c r="A3488" t="s">
        <v>8424</v>
      </c>
      <c r="B3488" s="17" t="s">
        <v>8423</v>
      </c>
      <c r="C3488" t="s">
        <v>2362</v>
      </c>
      <c r="D3488" t="s">
        <v>4440</v>
      </c>
      <c r="E3488" t="s">
        <v>4441</v>
      </c>
      <c r="F3488" s="18">
        <v>0.18981999999999999</v>
      </c>
      <c r="G3488" s="18">
        <v>4.299E-2</v>
      </c>
      <c r="H3488" s="18">
        <v>0.11718000000000001</v>
      </c>
      <c r="I3488" s="18">
        <v>0.35</v>
      </c>
      <c r="J3488" s="19">
        <v>0.54239999999999999</v>
      </c>
      <c r="K3488" s="19">
        <v>0.12280000000000001</v>
      </c>
      <c r="L3488" s="19">
        <v>0.33479999999999999</v>
      </c>
      <c r="M3488" s="20">
        <v>10</v>
      </c>
      <c r="N3488" s="19">
        <v>69.058295964125605</v>
      </c>
      <c r="O3488" s="19">
        <v>19.730941704035899</v>
      </c>
      <c r="P3488" s="19">
        <v>58.295964125560502</v>
      </c>
    </row>
    <row r="3489" spans="1:16" ht="14.1" x14ac:dyDescent="0.5">
      <c r="A3489" t="s">
        <v>8425</v>
      </c>
      <c r="B3489" s="17" t="s">
        <v>8423</v>
      </c>
      <c r="C3489" t="s">
        <v>2362</v>
      </c>
      <c r="D3489" t="s">
        <v>4444</v>
      </c>
      <c r="E3489" t="s">
        <v>4445</v>
      </c>
      <c r="F3489" s="18">
        <v>13.621869999999999</v>
      </c>
      <c r="G3489" s="18">
        <v>5.4051200000000001</v>
      </c>
      <c r="H3489" s="18">
        <v>6.2606299999999999</v>
      </c>
      <c r="I3489" s="18">
        <v>25.28763</v>
      </c>
      <c r="J3489" s="19">
        <v>0.53900000000000003</v>
      </c>
      <c r="K3489" s="19">
        <v>0.214</v>
      </c>
      <c r="L3489" s="19">
        <v>0.248</v>
      </c>
      <c r="M3489" s="20">
        <v>26</v>
      </c>
      <c r="N3489" s="19">
        <v>88.789237668161405</v>
      </c>
      <c r="O3489" s="19">
        <v>15.695067264574</v>
      </c>
      <c r="P3489" s="19">
        <v>30.4932735426009</v>
      </c>
    </row>
    <row r="3490" spans="1:16" ht="14.1" x14ac:dyDescent="0.5">
      <c r="A3490" t="s">
        <v>8426</v>
      </c>
      <c r="B3490" s="17" t="s">
        <v>8423</v>
      </c>
      <c r="C3490" t="s">
        <v>2362</v>
      </c>
      <c r="D3490" t="s">
        <v>4444</v>
      </c>
      <c r="E3490" t="s">
        <v>4445</v>
      </c>
      <c r="F3490" s="18">
        <v>20.501850000000001</v>
      </c>
      <c r="G3490" s="18">
        <v>9.5228900000000003</v>
      </c>
      <c r="H3490" s="18">
        <v>5.2992499999999998</v>
      </c>
      <c r="I3490" s="18">
        <v>35.323999999999998</v>
      </c>
      <c r="J3490" s="19">
        <v>0.57999999999999996</v>
      </c>
      <c r="K3490" s="19">
        <v>0.27</v>
      </c>
      <c r="L3490" s="19">
        <v>0.15</v>
      </c>
      <c r="M3490" s="20">
        <v>27</v>
      </c>
      <c r="N3490" s="19">
        <v>95.982142857142904</v>
      </c>
      <c r="O3490" s="19">
        <v>34.375</v>
      </c>
      <c r="P3490" s="19">
        <v>6.6964285714285703</v>
      </c>
    </row>
    <row r="3491" spans="1:16" ht="14.1" x14ac:dyDescent="0.5">
      <c r="A3491" t="s">
        <v>8427</v>
      </c>
      <c r="B3491" s="17" t="s">
        <v>8428</v>
      </c>
      <c r="C3491" t="s">
        <v>2362</v>
      </c>
      <c r="D3491" t="s">
        <v>8136</v>
      </c>
      <c r="E3491" t="s">
        <v>8137</v>
      </c>
      <c r="F3491" s="18">
        <v>1.2951299999999999</v>
      </c>
      <c r="G3491" s="18">
        <v>0.52583999999999997</v>
      </c>
      <c r="H3491" s="18">
        <v>0.77903</v>
      </c>
      <c r="I3491" s="18">
        <v>2.6</v>
      </c>
      <c r="J3491" s="19">
        <v>0.498</v>
      </c>
      <c r="K3491" s="19">
        <v>0.20200000000000001</v>
      </c>
      <c r="L3491" s="19">
        <v>0.3</v>
      </c>
      <c r="M3491" s="20">
        <v>18</v>
      </c>
      <c r="N3491" s="19">
        <v>64.732142857142904</v>
      </c>
      <c r="O3491" s="19">
        <v>41.071428571428598</v>
      </c>
      <c r="P3491" s="19">
        <v>52.678571428571402</v>
      </c>
    </row>
    <row r="3492" spans="1:16" ht="14.1" x14ac:dyDescent="0.5">
      <c r="A3492" t="s">
        <v>8429</v>
      </c>
      <c r="B3492" s="17" t="s">
        <v>8428</v>
      </c>
      <c r="C3492" t="s">
        <v>2362</v>
      </c>
      <c r="D3492" t="s">
        <v>8136</v>
      </c>
      <c r="E3492" t="s">
        <v>8137</v>
      </c>
      <c r="F3492" s="18">
        <v>4.0141600000000004</v>
      </c>
      <c r="G3492" s="18">
        <v>2.2227999999999999</v>
      </c>
      <c r="H3492" s="18">
        <v>1.31304</v>
      </c>
      <c r="I3492" s="18">
        <v>7.55</v>
      </c>
      <c r="J3492" s="19">
        <v>0.53200000000000003</v>
      </c>
      <c r="K3492" s="19">
        <v>0.29399999999999998</v>
      </c>
      <c r="L3492" s="19">
        <v>0.17399999999999999</v>
      </c>
      <c r="M3492" s="20">
        <v>22</v>
      </c>
      <c r="N3492" s="19">
        <v>84.304932735425993</v>
      </c>
      <c r="O3492" s="19">
        <v>65.919282511210795</v>
      </c>
      <c r="P3492" s="19">
        <v>10.3139013452915</v>
      </c>
    </row>
    <row r="3493" spans="1:16" ht="14.1" x14ac:dyDescent="0.5">
      <c r="A3493" t="s">
        <v>8430</v>
      </c>
      <c r="B3493" s="17" t="s">
        <v>8428</v>
      </c>
      <c r="C3493" t="s">
        <v>2362</v>
      </c>
      <c r="D3493" t="s">
        <v>8136</v>
      </c>
      <c r="E3493" t="s">
        <v>8137</v>
      </c>
      <c r="F3493" s="18">
        <v>13.10271</v>
      </c>
      <c r="G3493" s="18">
        <v>6.8489199999999997</v>
      </c>
      <c r="H3493" s="18">
        <v>4.0683800000000003</v>
      </c>
      <c r="I3493" s="18">
        <v>24.02</v>
      </c>
      <c r="J3493" s="19">
        <v>0.54500000000000004</v>
      </c>
      <c r="K3493" s="19">
        <v>0.28499999999999998</v>
      </c>
      <c r="L3493" s="19">
        <v>0.16900000000000001</v>
      </c>
      <c r="M3493" s="20">
        <v>26</v>
      </c>
      <c r="N3493" s="19">
        <v>90.134529147982093</v>
      </c>
      <c r="O3493" s="19">
        <v>41.2556053811659</v>
      </c>
      <c r="P3493" s="19">
        <v>12.556053811659201</v>
      </c>
    </row>
    <row r="3494" spans="1:16" ht="14.1" x14ac:dyDescent="0.5">
      <c r="A3494" t="s">
        <v>8431</v>
      </c>
      <c r="B3494" s="17" t="s">
        <v>8432</v>
      </c>
      <c r="C3494" t="s">
        <v>2362</v>
      </c>
      <c r="D3494" t="s">
        <v>8405</v>
      </c>
      <c r="E3494" t="s">
        <v>3925</v>
      </c>
      <c r="F3494" s="18">
        <v>5454.5454499999996</v>
      </c>
      <c r="G3494" s="18">
        <v>1111090.90909</v>
      </c>
      <c r="H3494" s="18">
        <v>114909.09091</v>
      </c>
      <c r="I3494" s="18">
        <v>1231454.5454500001</v>
      </c>
      <c r="J3494" s="19">
        <v>4.0000000000000001E-3</v>
      </c>
      <c r="K3494" s="19">
        <v>0.90200000000000002</v>
      </c>
      <c r="L3494" s="19">
        <v>9.2999999999999999E-2</v>
      </c>
      <c r="M3494" s="20">
        <v>50</v>
      </c>
      <c r="N3494" s="19">
        <v>2.2321428571428599</v>
      </c>
      <c r="O3494" s="19">
        <v>99.553571428571402</v>
      </c>
      <c r="P3494" s="19">
        <v>3.5714285714285698</v>
      </c>
    </row>
    <row r="3495" spans="1:16" ht="14.1" x14ac:dyDescent="0.5">
      <c r="A3495" t="s">
        <v>8433</v>
      </c>
      <c r="B3495" s="17" t="s">
        <v>8434</v>
      </c>
      <c r="C3495" t="s">
        <v>2362</v>
      </c>
      <c r="D3495" t="s">
        <v>4424</v>
      </c>
      <c r="E3495" t="s">
        <v>4425</v>
      </c>
      <c r="F3495" s="18">
        <v>3.5999999999999999E-3</v>
      </c>
      <c r="G3495" s="18">
        <v>5.8E-4</v>
      </c>
      <c r="H3495" s="18">
        <v>2.6900000000000001E-3</v>
      </c>
      <c r="I3495" s="18">
        <v>6.8700000000000002E-3</v>
      </c>
      <c r="J3495" s="19">
        <v>0.52</v>
      </c>
      <c r="K3495" s="19">
        <v>0.08</v>
      </c>
      <c r="L3495" s="19">
        <v>0.39</v>
      </c>
      <c r="M3495" s="20">
        <v>1</v>
      </c>
      <c r="N3495" s="19">
        <v>0.50224215246636805</v>
      </c>
      <c r="O3495" s="19">
        <v>8.0717488789237707E-2</v>
      </c>
      <c r="P3495" s="19">
        <v>0.730941704035874</v>
      </c>
    </row>
    <row r="3496" spans="1:16" ht="14.1" x14ac:dyDescent="0.5">
      <c r="A3496" t="s">
        <v>8435</v>
      </c>
      <c r="B3496" s="17" t="s">
        <v>8434</v>
      </c>
      <c r="C3496" t="s">
        <v>2362</v>
      </c>
      <c r="D3496" t="s">
        <v>4424</v>
      </c>
      <c r="E3496" t="s">
        <v>4425</v>
      </c>
      <c r="F3496" s="18">
        <v>3.3239999999999999E-2</v>
      </c>
      <c r="G3496" s="18">
        <v>5.7000000000000002E-3</v>
      </c>
      <c r="H3496" s="18">
        <v>1.9429999999999999E-2</v>
      </c>
      <c r="I3496" s="18">
        <v>5.8360000000000002E-2</v>
      </c>
      <c r="J3496" s="19">
        <v>0.56999999999999995</v>
      </c>
      <c r="K3496" s="19">
        <v>0.1</v>
      </c>
      <c r="L3496" s="19">
        <v>0.33</v>
      </c>
      <c r="M3496" s="20">
        <v>4</v>
      </c>
      <c r="N3496" s="19">
        <v>68.161434977578494</v>
      </c>
      <c r="O3496" s="19">
        <v>20.627802690583</v>
      </c>
      <c r="P3496" s="19">
        <v>56.053811659192803</v>
      </c>
    </row>
    <row r="3497" spans="1:16" ht="14.1" x14ac:dyDescent="0.5">
      <c r="A3497" t="s">
        <v>8436</v>
      </c>
      <c r="B3497" s="17" t="s">
        <v>8434</v>
      </c>
      <c r="C3497" t="s">
        <v>2362</v>
      </c>
      <c r="D3497" t="s">
        <v>8437</v>
      </c>
      <c r="E3497" t="s">
        <v>8438</v>
      </c>
      <c r="F3497" s="18">
        <v>18.507000000000001</v>
      </c>
      <c r="G3497" s="18">
        <v>19.701000000000001</v>
      </c>
      <c r="H3497" s="18">
        <v>20.297999999999998</v>
      </c>
      <c r="I3497" s="18">
        <v>59.7</v>
      </c>
      <c r="J3497" s="19">
        <v>0.31</v>
      </c>
      <c r="K3497" s="19">
        <v>0.33</v>
      </c>
      <c r="L3497" s="19">
        <v>0.34</v>
      </c>
      <c r="M3497" s="20">
        <v>28</v>
      </c>
      <c r="N3497" s="19">
        <v>45.291479820627799</v>
      </c>
      <c r="O3497" s="19">
        <v>45.291479820627799</v>
      </c>
      <c r="P3497" s="19">
        <v>60.089686098654703</v>
      </c>
    </row>
    <row r="3498" spans="1:16" ht="14.1" x14ac:dyDescent="0.5">
      <c r="A3498" t="s">
        <v>8439</v>
      </c>
      <c r="B3498" s="17" t="s">
        <v>8434</v>
      </c>
      <c r="C3498" t="s">
        <v>2362</v>
      </c>
      <c r="D3498" t="s">
        <v>8437</v>
      </c>
      <c r="E3498" t="s">
        <v>8438</v>
      </c>
      <c r="F3498" s="18">
        <v>20.163</v>
      </c>
      <c r="G3498" s="18">
        <v>22.606999999999999</v>
      </c>
      <c r="H3498" s="18">
        <v>17.108000000000001</v>
      </c>
      <c r="I3498" s="18">
        <v>61.1</v>
      </c>
      <c r="J3498" s="19">
        <v>0.33</v>
      </c>
      <c r="K3498" s="19">
        <v>0.37</v>
      </c>
      <c r="L3498" s="19">
        <v>0.28000000000000003</v>
      </c>
      <c r="M3498" s="20">
        <v>28</v>
      </c>
      <c r="N3498" s="19">
        <v>52.914798206278</v>
      </c>
      <c r="O3498" s="19">
        <v>59.192825112107599</v>
      </c>
      <c r="P3498" s="19">
        <v>47.085201793722</v>
      </c>
    </row>
    <row r="3499" spans="1:16" ht="14.1" x14ac:dyDescent="0.5">
      <c r="A3499" t="s">
        <v>8440</v>
      </c>
      <c r="B3499" s="17" t="s">
        <v>8434</v>
      </c>
      <c r="C3499" t="s">
        <v>2362</v>
      </c>
      <c r="D3499" t="s">
        <v>8437</v>
      </c>
      <c r="E3499" t="s">
        <v>8438</v>
      </c>
      <c r="F3499" s="18">
        <v>29.832000000000001</v>
      </c>
      <c r="G3499" s="18">
        <v>32.543999999999997</v>
      </c>
      <c r="H3499" s="18">
        <v>27.12</v>
      </c>
      <c r="I3499" s="18">
        <v>90.4</v>
      </c>
      <c r="J3499" s="19">
        <v>0.33</v>
      </c>
      <c r="K3499" s="19">
        <v>0.36</v>
      </c>
      <c r="L3499" s="19">
        <v>0.3</v>
      </c>
      <c r="M3499" s="20">
        <v>29</v>
      </c>
      <c r="N3499" s="19">
        <v>57.847533632287004</v>
      </c>
      <c r="O3499" s="19">
        <v>44.394618834080703</v>
      </c>
      <c r="P3499" s="19">
        <v>46.636771300448402</v>
      </c>
    </row>
    <row r="3500" spans="1:16" ht="14.1" x14ac:dyDescent="0.5">
      <c r="A3500" t="s">
        <v>8441</v>
      </c>
      <c r="B3500" s="17" t="s">
        <v>8434</v>
      </c>
      <c r="C3500" t="s">
        <v>2362</v>
      </c>
      <c r="D3500" t="s">
        <v>8437</v>
      </c>
      <c r="E3500" t="s">
        <v>8438</v>
      </c>
      <c r="F3500" s="18">
        <v>34.887</v>
      </c>
      <c r="G3500" s="18">
        <v>38.496000000000002</v>
      </c>
      <c r="H3500" s="18">
        <v>45.713999999999999</v>
      </c>
      <c r="I3500" s="18">
        <v>120.3</v>
      </c>
      <c r="J3500" s="19">
        <v>0.28999999999999998</v>
      </c>
      <c r="K3500" s="19">
        <v>0.32</v>
      </c>
      <c r="L3500" s="19">
        <v>0.38</v>
      </c>
      <c r="M3500" s="20">
        <v>29</v>
      </c>
      <c r="N3500" s="19">
        <v>46.636771300448402</v>
      </c>
      <c r="O3500" s="19">
        <v>32.735426008968602</v>
      </c>
      <c r="P3500" s="19">
        <v>67.713004484304903</v>
      </c>
    </row>
    <row r="3501" spans="1:16" ht="14.1" x14ac:dyDescent="0.5">
      <c r="A3501" t="s">
        <v>8442</v>
      </c>
      <c r="B3501" s="17" t="s">
        <v>8434</v>
      </c>
      <c r="C3501" t="s">
        <v>2362</v>
      </c>
      <c r="D3501" t="s">
        <v>7134</v>
      </c>
      <c r="E3501" t="s">
        <v>8443</v>
      </c>
      <c r="F3501" s="18">
        <v>868.96460000000002</v>
      </c>
      <c r="G3501" s="18">
        <v>4934.35538</v>
      </c>
      <c r="H3501" s="18">
        <v>1833.25451</v>
      </c>
      <c r="I3501" s="18">
        <v>7636.57449</v>
      </c>
      <c r="J3501" s="19">
        <v>0.114</v>
      </c>
      <c r="K3501" s="19">
        <v>0.64600000000000002</v>
      </c>
      <c r="L3501" s="19">
        <v>0.24</v>
      </c>
      <c r="M3501" s="20">
        <v>32</v>
      </c>
      <c r="N3501" s="19">
        <v>58.7443946188341</v>
      </c>
      <c r="O3501" s="19">
        <v>40.358744394618803</v>
      </c>
      <c r="P3501" s="19">
        <v>67.264573991031398</v>
      </c>
    </row>
    <row r="3502" spans="1:16" ht="14.1" x14ac:dyDescent="0.5">
      <c r="A3502" t="s">
        <v>8444</v>
      </c>
      <c r="B3502" s="17" t="s">
        <v>8434</v>
      </c>
      <c r="C3502" t="s">
        <v>2362</v>
      </c>
      <c r="D3502" t="s">
        <v>7134</v>
      </c>
      <c r="E3502" t="s">
        <v>8445</v>
      </c>
      <c r="F3502" s="18">
        <v>1405.4316200000001</v>
      </c>
      <c r="G3502" s="18">
        <v>5157.9637899999998</v>
      </c>
      <c r="H3502" s="18">
        <v>1530.32503</v>
      </c>
      <c r="I3502" s="18">
        <v>8093.7204400000001</v>
      </c>
      <c r="J3502" s="19">
        <v>0.17399999999999999</v>
      </c>
      <c r="K3502" s="19">
        <v>0.63700000000000001</v>
      </c>
      <c r="L3502" s="19">
        <v>0.189</v>
      </c>
      <c r="M3502" s="20">
        <v>33</v>
      </c>
      <c r="N3502" s="19">
        <v>75</v>
      </c>
      <c r="O3502" s="19">
        <v>40.625</v>
      </c>
      <c r="P3502" s="19">
        <v>40.625</v>
      </c>
    </row>
    <row r="3503" spans="1:16" ht="14.1" x14ac:dyDescent="0.5">
      <c r="A3503" t="s">
        <v>8446</v>
      </c>
      <c r="B3503" s="17" t="s">
        <v>8434</v>
      </c>
      <c r="C3503" t="s">
        <v>2362</v>
      </c>
      <c r="D3503" t="s">
        <v>7134</v>
      </c>
      <c r="E3503" t="s">
        <v>8447</v>
      </c>
      <c r="F3503" s="18">
        <v>1041.29079</v>
      </c>
      <c r="G3503" s="18">
        <v>7120.75702</v>
      </c>
      <c r="H3503" s="18">
        <v>2178.17274</v>
      </c>
      <c r="I3503" s="18">
        <v>10340.22055</v>
      </c>
      <c r="J3503" s="19">
        <v>0.10100000000000001</v>
      </c>
      <c r="K3503" s="19">
        <v>0.68899999999999995</v>
      </c>
      <c r="L3503" s="19">
        <v>0.21099999999999999</v>
      </c>
      <c r="M3503" s="20">
        <v>33</v>
      </c>
      <c r="N3503" s="19">
        <v>50.446428571428598</v>
      </c>
      <c r="O3503" s="19">
        <v>57.142857142857103</v>
      </c>
      <c r="P3503" s="19">
        <v>51.339285714285701</v>
      </c>
    </row>
    <row r="3504" spans="1:16" ht="14.1" x14ac:dyDescent="0.5">
      <c r="A3504" t="s">
        <v>8448</v>
      </c>
      <c r="B3504" s="17" t="s">
        <v>8434</v>
      </c>
      <c r="C3504" t="s">
        <v>2362</v>
      </c>
      <c r="D3504" t="s">
        <v>7134</v>
      </c>
      <c r="E3504" t="s">
        <v>8449</v>
      </c>
      <c r="F3504" s="18">
        <v>13945.23105</v>
      </c>
      <c r="G3504" s="18">
        <v>135425.78735</v>
      </c>
      <c r="H3504" s="18">
        <v>32580.522659999999</v>
      </c>
      <c r="I3504" s="18">
        <v>181951.54105999999</v>
      </c>
      <c r="J3504" s="19">
        <v>7.6999999999999999E-2</v>
      </c>
      <c r="K3504" s="19">
        <v>0.74399999999999999</v>
      </c>
      <c r="L3504" s="19">
        <v>0.17899999999999999</v>
      </c>
      <c r="M3504" s="20">
        <v>44</v>
      </c>
      <c r="N3504" s="19">
        <v>86.995515695067297</v>
      </c>
      <c r="O3504" s="19">
        <v>26.008968609865502</v>
      </c>
      <c r="P3504" s="19">
        <v>53.811659192825097</v>
      </c>
    </row>
    <row r="3505" spans="1:16" ht="14.1" x14ac:dyDescent="0.5">
      <c r="A3505" t="s">
        <v>8450</v>
      </c>
      <c r="B3505" s="17" t="s">
        <v>8434</v>
      </c>
      <c r="C3505" t="s">
        <v>2362</v>
      </c>
      <c r="D3505" t="s">
        <v>7134</v>
      </c>
      <c r="E3505" t="s">
        <v>8451</v>
      </c>
      <c r="F3505" s="18">
        <v>20410.79508</v>
      </c>
      <c r="G3505" s="18">
        <v>330382.21466</v>
      </c>
      <c r="H3505" s="18">
        <v>107213.32829999999</v>
      </c>
      <c r="I3505" s="18">
        <v>458006.33804</v>
      </c>
      <c r="J3505" s="19">
        <v>4.4999999999999998E-2</v>
      </c>
      <c r="K3505" s="19">
        <v>0.72099999999999997</v>
      </c>
      <c r="L3505" s="19">
        <v>0.23400000000000001</v>
      </c>
      <c r="M3505" s="20">
        <v>47</v>
      </c>
      <c r="N3505" s="19">
        <v>75.336322869955197</v>
      </c>
      <c r="O3505" s="19">
        <v>13.901345291479799</v>
      </c>
      <c r="P3505" s="19">
        <v>86.547085201793706</v>
      </c>
    </row>
    <row r="3506" spans="1:16" ht="14.1" x14ac:dyDescent="0.5">
      <c r="A3506" t="s">
        <v>8452</v>
      </c>
      <c r="B3506" s="17" t="s">
        <v>8434</v>
      </c>
      <c r="C3506" t="s">
        <v>2362</v>
      </c>
      <c r="D3506" t="s">
        <v>7134</v>
      </c>
      <c r="E3506" t="s">
        <v>8453</v>
      </c>
      <c r="F3506" s="18">
        <v>45429.660190000002</v>
      </c>
      <c r="G3506" s="18">
        <v>447510.46736000001</v>
      </c>
      <c r="H3506" s="18">
        <v>153900.27742999999</v>
      </c>
      <c r="I3506" s="18">
        <v>646840.40498999995</v>
      </c>
      <c r="J3506" s="19">
        <v>7.0000000000000007E-2</v>
      </c>
      <c r="K3506" s="19">
        <v>0.69199999999999995</v>
      </c>
      <c r="L3506" s="19">
        <v>0.23799999999999999</v>
      </c>
      <c r="M3506" s="20">
        <v>48</v>
      </c>
      <c r="N3506" s="19">
        <v>92.410714285714306</v>
      </c>
      <c r="O3506" s="19">
        <v>8.9285714285714306</v>
      </c>
      <c r="P3506" s="19">
        <v>87.5</v>
      </c>
    </row>
    <row r="3507" spans="1:16" ht="14.1" x14ac:dyDescent="0.5">
      <c r="A3507" t="s">
        <v>8454</v>
      </c>
      <c r="B3507" s="17" t="s">
        <v>8455</v>
      </c>
      <c r="C3507" t="s">
        <v>2362</v>
      </c>
      <c r="D3507" t="s">
        <v>4440</v>
      </c>
      <c r="E3507" t="s">
        <v>4441</v>
      </c>
      <c r="F3507" s="18">
        <v>0.15898999999999999</v>
      </c>
      <c r="G3507" s="18">
        <v>2.6499999999999999E-2</v>
      </c>
      <c r="H3507" s="18">
        <v>7.7179999999999999E-2</v>
      </c>
      <c r="I3507" s="18">
        <v>0.26267000000000001</v>
      </c>
      <c r="J3507" s="19">
        <v>0.60529999999999995</v>
      </c>
      <c r="K3507" s="19">
        <v>0.1009</v>
      </c>
      <c r="L3507" s="19">
        <v>0.29380000000000001</v>
      </c>
      <c r="M3507" s="20">
        <v>9</v>
      </c>
      <c r="N3507" s="19">
        <v>85.267857142857096</v>
      </c>
      <c r="O3507" s="19">
        <v>11.6071428571429</v>
      </c>
      <c r="P3507" s="19">
        <v>44.196428571428598</v>
      </c>
    </row>
    <row r="3508" spans="1:16" ht="14.1" x14ac:dyDescent="0.5">
      <c r="A3508" t="s">
        <v>8456</v>
      </c>
      <c r="B3508" s="17" t="s">
        <v>8455</v>
      </c>
      <c r="C3508" t="s">
        <v>2362</v>
      </c>
      <c r="D3508" t="s">
        <v>4440</v>
      </c>
      <c r="E3508" t="s">
        <v>4441</v>
      </c>
      <c r="F3508" s="18">
        <v>0.60846</v>
      </c>
      <c r="G3508" s="18">
        <v>0.10639</v>
      </c>
      <c r="H3508" s="18">
        <v>0.28515000000000001</v>
      </c>
      <c r="I3508" s="18">
        <v>1</v>
      </c>
      <c r="J3508" s="19">
        <v>0.60850000000000004</v>
      </c>
      <c r="K3508" s="19">
        <v>0.10639999999999999</v>
      </c>
      <c r="L3508" s="19">
        <v>0.28510000000000002</v>
      </c>
      <c r="M3508" s="20">
        <v>14</v>
      </c>
      <c r="N3508" s="19">
        <v>88.789237668161405</v>
      </c>
      <c r="O3508" s="19">
        <v>15.2466367713004</v>
      </c>
      <c r="P3508" s="19">
        <v>41.704035874439498</v>
      </c>
    </row>
    <row r="3509" spans="1:16" ht="14.1" x14ac:dyDescent="0.5">
      <c r="A3509" t="s">
        <v>8457</v>
      </c>
      <c r="B3509" s="17" t="s">
        <v>8455</v>
      </c>
      <c r="C3509" t="s">
        <v>2362</v>
      </c>
      <c r="D3509" t="s">
        <v>4444</v>
      </c>
      <c r="E3509" t="s">
        <v>4445</v>
      </c>
      <c r="F3509" s="18">
        <v>30.9129</v>
      </c>
      <c r="G3509" s="18">
        <v>17.641940000000002</v>
      </c>
      <c r="H3509" s="18">
        <v>14.22936</v>
      </c>
      <c r="I3509" s="18">
        <v>62.784210000000002</v>
      </c>
      <c r="J3509" s="19">
        <v>0.49199999999999999</v>
      </c>
      <c r="K3509" s="19">
        <v>0.28100000000000003</v>
      </c>
      <c r="L3509" s="19">
        <v>0.22700000000000001</v>
      </c>
      <c r="M3509" s="20">
        <v>28</v>
      </c>
      <c r="N3509" s="19">
        <v>86.547085201793706</v>
      </c>
      <c r="O3509" s="19">
        <v>34.529147982062803</v>
      </c>
      <c r="P3509" s="19">
        <v>26.008968609865502</v>
      </c>
    </row>
    <row r="3510" spans="1:16" ht="14.1" x14ac:dyDescent="0.5">
      <c r="A3510" t="s">
        <v>8458</v>
      </c>
      <c r="B3510" s="17" t="s">
        <v>8455</v>
      </c>
      <c r="C3510" t="s">
        <v>2362</v>
      </c>
      <c r="D3510" t="s">
        <v>4444</v>
      </c>
      <c r="E3510" t="s">
        <v>4445</v>
      </c>
      <c r="F3510" s="18">
        <v>36.945779999999999</v>
      </c>
      <c r="G3510" s="18">
        <v>31.6065</v>
      </c>
      <c r="H3510" s="18">
        <v>18.739719999999998</v>
      </c>
      <c r="I3510" s="18">
        <v>87.292000000000002</v>
      </c>
      <c r="J3510" s="19">
        <v>0.42299999999999999</v>
      </c>
      <c r="K3510" s="19">
        <v>0.36199999999999999</v>
      </c>
      <c r="L3510" s="19">
        <v>0.215</v>
      </c>
      <c r="M3510" s="20">
        <v>29</v>
      </c>
      <c r="N3510" s="19">
        <v>82.062780269058294</v>
      </c>
      <c r="O3510" s="19">
        <v>44.843049327354301</v>
      </c>
      <c r="P3510" s="19">
        <v>23.766816143497799</v>
      </c>
    </row>
    <row r="3511" spans="1:16" ht="14.1" x14ac:dyDescent="0.5">
      <c r="A3511" t="s">
        <v>8459</v>
      </c>
      <c r="B3511" s="17" t="s">
        <v>8460</v>
      </c>
      <c r="C3511" t="s">
        <v>2362</v>
      </c>
      <c r="D3511" t="s">
        <v>8437</v>
      </c>
      <c r="E3511" t="s">
        <v>8438</v>
      </c>
      <c r="F3511" s="18">
        <v>5.9569999999999999</v>
      </c>
      <c r="G3511" s="18">
        <v>5.3129999999999997</v>
      </c>
      <c r="H3511" s="18">
        <v>4.83</v>
      </c>
      <c r="I3511" s="18">
        <v>16.100000000000001</v>
      </c>
      <c r="J3511" s="19">
        <v>0.37</v>
      </c>
      <c r="K3511" s="19">
        <v>0.33</v>
      </c>
      <c r="L3511" s="19">
        <v>0.3</v>
      </c>
      <c r="M3511" s="20">
        <v>25</v>
      </c>
      <c r="N3511" s="19">
        <v>43.946188340807197</v>
      </c>
      <c r="O3511" s="19">
        <v>64.125560538116602</v>
      </c>
      <c r="P3511" s="19">
        <v>56.502242152466401</v>
      </c>
    </row>
    <row r="3512" spans="1:16" ht="14.1" x14ac:dyDescent="0.5">
      <c r="A3512" t="s">
        <v>8461</v>
      </c>
      <c r="B3512" s="17" t="s">
        <v>8460</v>
      </c>
      <c r="C3512" t="s">
        <v>2362</v>
      </c>
      <c r="D3512" t="s">
        <v>8437</v>
      </c>
      <c r="E3512" t="s">
        <v>8438</v>
      </c>
      <c r="F3512" s="18">
        <v>6.46</v>
      </c>
      <c r="G3512" s="18">
        <v>4.59</v>
      </c>
      <c r="H3512" s="18">
        <v>5.78</v>
      </c>
      <c r="I3512" s="18">
        <v>17</v>
      </c>
      <c r="J3512" s="19">
        <v>0.38</v>
      </c>
      <c r="K3512" s="19">
        <v>0.27</v>
      </c>
      <c r="L3512" s="19">
        <v>0.34</v>
      </c>
      <c r="M3512" s="20">
        <v>25</v>
      </c>
      <c r="N3512" s="19">
        <v>47.533632286995498</v>
      </c>
      <c r="O3512" s="19">
        <v>45.291479820627799</v>
      </c>
      <c r="P3512" s="19">
        <v>65.919282511210795</v>
      </c>
    </row>
    <row r="3513" spans="1:16" ht="14.1" x14ac:dyDescent="0.5">
      <c r="A3513" t="s">
        <v>8462</v>
      </c>
      <c r="B3513" s="17" t="s">
        <v>8460</v>
      </c>
      <c r="C3513" t="s">
        <v>2362</v>
      </c>
      <c r="D3513" t="s">
        <v>8437</v>
      </c>
      <c r="E3513" t="s">
        <v>8438</v>
      </c>
      <c r="F3513" s="18">
        <v>8.1199999999999992</v>
      </c>
      <c r="G3513" s="18">
        <v>7.6559999999999997</v>
      </c>
      <c r="H3513" s="18">
        <v>7.4240000000000004</v>
      </c>
      <c r="I3513" s="18">
        <v>23.2</v>
      </c>
      <c r="J3513" s="19">
        <v>0.35</v>
      </c>
      <c r="K3513" s="19">
        <v>0.33</v>
      </c>
      <c r="L3513" s="19">
        <v>0.32</v>
      </c>
      <c r="M3513" s="20">
        <v>26</v>
      </c>
      <c r="N3513" s="19">
        <v>36.771300448430502</v>
      </c>
      <c r="O3513" s="19">
        <v>60.089686098654703</v>
      </c>
      <c r="P3513" s="19">
        <v>61.434977578475298</v>
      </c>
    </row>
    <row r="3514" spans="1:16" ht="14.1" x14ac:dyDescent="0.5">
      <c r="A3514" t="s">
        <v>8463</v>
      </c>
      <c r="B3514" s="17" t="s">
        <v>8460</v>
      </c>
      <c r="C3514" t="s">
        <v>2362</v>
      </c>
      <c r="D3514" t="s">
        <v>8437</v>
      </c>
      <c r="E3514" t="s">
        <v>8438</v>
      </c>
      <c r="F3514" s="18">
        <v>15.295</v>
      </c>
      <c r="G3514" s="18">
        <v>14.420999999999999</v>
      </c>
      <c r="H3514" s="18">
        <v>13.984</v>
      </c>
      <c r="I3514" s="18">
        <v>43.7</v>
      </c>
      <c r="J3514" s="19">
        <v>0.35</v>
      </c>
      <c r="K3514" s="19">
        <v>0.33</v>
      </c>
      <c r="L3514" s="19">
        <v>0.32</v>
      </c>
      <c r="M3514" s="20">
        <v>28</v>
      </c>
      <c r="N3514" s="19">
        <v>58.7443946188341</v>
      </c>
      <c r="O3514" s="19">
        <v>45.739910313901298</v>
      </c>
      <c r="P3514" s="19">
        <v>55.605381165919297</v>
      </c>
    </row>
    <row r="3515" spans="1:16" ht="14.1" x14ac:dyDescent="0.5">
      <c r="A3515" t="s">
        <v>8464</v>
      </c>
      <c r="B3515" s="17" t="s">
        <v>8465</v>
      </c>
      <c r="C3515" t="s">
        <v>2362</v>
      </c>
      <c r="D3515" t="s">
        <v>4424</v>
      </c>
      <c r="E3515" t="s">
        <v>4425</v>
      </c>
      <c r="F3515" s="18">
        <v>1.7700000000000001E-3</v>
      </c>
      <c r="G3515" s="18">
        <v>4.8999999999999998E-4</v>
      </c>
      <c r="H3515" s="18">
        <v>9.5E-4</v>
      </c>
      <c r="I3515" s="18">
        <v>3.2100000000000002E-3</v>
      </c>
      <c r="J3515" s="19">
        <v>0.55000000000000004</v>
      </c>
      <c r="K3515" s="19">
        <v>0.15</v>
      </c>
      <c r="L3515" s="19">
        <v>0.3</v>
      </c>
      <c r="M3515" s="20">
        <v>1</v>
      </c>
      <c r="N3515" s="19">
        <v>0.60538116591928204</v>
      </c>
      <c r="O3515" s="19">
        <v>0.44394618834080701</v>
      </c>
      <c r="P3515" s="19">
        <v>0.47085201793721998</v>
      </c>
    </row>
    <row r="3516" spans="1:16" ht="14.1" x14ac:dyDescent="0.5">
      <c r="A3516" t="s">
        <v>8466</v>
      </c>
      <c r="B3516" s="17" t="s">
        <v>8465</v>
      </c>
      <c r="C3516" t="s">
        <v>2362</v>
      </c>
      <c r="D3516" t="s">
        <v>4424</v>
      </c>
      <c r="E3516" t="s">
        <v>4425</v>
      </c>
      <c r="F3516" s="18">
        <v>3.32E-3</v>
      </c>
      <c r="G3516" s="18">
        <v>6.8999999999999997E-4</v>
      </c>
      <c r="H3516" s="18">
        <v>2.0200000000000001E-3</v>
      </c>
      <c r="I3516" s="18">
        <v>6.0400000000000002E-3</v>
      </c>
      <c r="J3516" s="19">
        <v>0.55000000000000004</v>
      </c>
      <c r="K3516" s="19">
        <v>0.12</v>
      </c>
      <c r="L3516" s="19">
        <v>0.34</v>
      </c>
      <c r="M3516" s="20">
        <v>1</v>
      </c>
      <c r="N3516" s="19">
        <v>0.61434977578475303</v>
      </c>
      <c r="O3516" s="19">
        <v>0.28699551569506698</v>
      </c>
      <c r="P3516" s="19">
        <v>0.59192825112107605</v>
      </c>
    </row>
    <row r="3517" spans="1:16" ht="14.1" x14ac:dyDescent="0.5">
      <c r="A3517" t="s">
        <v>8467</v>
      </c>
      <c r="B3517" s="17" t="s">
        <v>8465</v>
      </c>
      <c r="C3517" t="s">
        <v>2362</v>
      </c>
      <c r="D3517" t="s">
        <v>4424</v>
      </c>
      <c r="E3517" t="s">
        <v>4425</v>
      </c>
      <c r="F3517" s="18">
        <v>5.4799999999999996E-3</v>
      </c>
      <c r="G3517" s="18">
        <v>9.7000000000000005E-4</v>
      </c>
      <c r="H3517" s="18">
        <v>4.0099999999999997E-3</v>
      </c>
      <c r="I3517" s="18">
        <v>1.0460000000000001E-2</v>
      </c>
      <c r="J3517" s="19">
        <v>0.52</v>
      </c>
      <c r="K3517" s="19">
        <v>0.09</v>
      </c>
      <c r="L3517" s="19">
        <v>0.38</v>
      </c>
      <c r="M3517" s="20">
        <v>2</v>
      </c>
      <c r="N3517" s="19">
        <v>52.914798206278</v>
      </c>
      <c r="O3517" s="19">
        <v>17.040358744394599</v>
      </c>
      <c r="P3517" s="19">
        <v>77.130044843049305</v>
      </c>
    </row>
    <row r="3518" spans="1:16" ht="14.1" x14ac:dyDescent="0.5">
      <c r="A3518" t="s">
        <v>8468</v>
      </c>
      <c r="B3518" s="17" t="s">
        <v>8465</v>
      </c>
      <c r="C3518" t="s">
        <v>2362</v>
      </c>
      <c r="D3518" t="s">
        <v>5550</v>
      </c>
      <c r="E3518" t="s">
        <v>5551</v>
      </c>
      <c r="F3518" s="18">
        <v>0.34153</v>
      </c>
      <c r="G3518" s="18">
        <v>0.13006999999999999</v>
      </c>
      <c r="H3518" s="18">
        <v>0.15840000000000001</v>
      </c>
      <c r="I3518" s="18">
        <v>0.63</v>
      </c>
      <c r="J3518" s="19">
        <v>0.54200000000000004</v>
      </c>
      <c r="K3518" s="19">
        <v>0.20599999999999999</v>
      </c>
      <c r="L3518" s="19">
        <v>0.251</v>
      </c>
      <c r="M3518" s="20">
        <v>12</v>
      </c>
      <c r="N3518" s="19">
        <v>74.107142857142904</v>
      </c>
      <c r="O3518" s="19">
        <v>53.571428571428598</v>
      </c>
      <c r="P3518" s="19">
        <v>25.8928571428571</v>
      </c>
    </row>
    <row r="3519" spans="1:16" ht="14.1" x14ac:dyDescent="0.5">
      <c r="A3519" t="s">
        <v>8469</v>
      </c>
      <c r="B3519" s="17" t="s">
        <v>8465</v>
      </c>
      <c r="C3519" t="s">
        <v>2362</v>
      </c>
      <c r="D3519" t="s">
        <v>5550</v>
      </c>
      <c r="E3519" t="s">
        <v>5551</v>
      </c>
      <c r="F3519" s="18">
        <v>1.65405</v>
      </c>
      <c r="G3519" s="18">
        <v>0.81208999999999998</v>
      </c>
      <c r="H3519" s="18">
        <v>0.95586000000000004</v>
      </c>
      <c r="I3519" s="18">
        <v>3.4220000000000002</v>
      </c>
      <c r="J3519" s="19">
        <v>0.48299999999999998</v>
      </c>
      <c r="K3519" s="19">
        <v>0.23699999999999999</v>
      </c>
      <c r="L3519" s="19">
        <v>0.27900000000000003</v>
      </c>
      <c r="M3519" s="20">
        <v>19</v>
      </c>
      <c r="N3519" s="19">
        <v>67.264573991031398</v>
      </c>
      <c r="O3519" s="19">
        <v>48.430493273542602</v>
      </c>
      <c r="P3519" s="19">
        <v>45.291479820627799</v>
      </c>
    </row>
    <row r="3520" spans="1:16" ht="14.1" x14ac:dyDescent="0.5">
      <c r="A3520" t="s">
        <v>8470</v>
      </c>
      <c r="B3520" s="17" t="s">
        <v>8465</v>
      </c>
      <c r="C3520" t="s">
        <v>2362</v>
      </c>
      <c r="D3520" t="s">
        <v>5550</v>
      </c>
      <c r="E3520" t="s">
        <v>5551</v>
      </c>
      <c r="F3520" s="18">
        <v>2.0422099999999999</v>
      </c>
      <c r="G3520" s="18">
        <v>0.42169000000000001</v>
      </c>
      <c r="H3520" s="18">
        <v>1.4447000000000001</v>
      </c>
      <c r="I3520" s="18">
        <v>3.9085999999999999</v>
      </c>
      <c r="J3520" s="19">
        <v>0.52200000000000002</v>
      </c>
      <c r="K3520" s="19">
        <v>0.108</v>
      </c>
      <c r="L3520" s="19">
        <v>0.37</v>
      </c>
      <c r="M3520" s="20">
        <v>19</v>
      </c>
      <c r="N3520" s="19">
        <v>78.026905829596402</v>
      </c>
      <c r="O3520" s="19">
        <v>6.7264573991031398</v>
      </c>
      <c r="P3520" s="19">
        <v>66.816143497757807</v>
      </c>
    </row>
    <row r="3521" spans="1:16" ht="14.1" x14ac:dyDescent="0.5">
      <c r="A3521" t="s">
        <v>8471</v>
      </c>
      <c r="B3521" s="17" t="s">
        <v>8465</v>
      </c>
      <c r="C3521" t="s">
        <v>2362</v>
      </c>
      <c r="D3521" t="s">
        <v>5550</v>
      </c>
      <c r="E3521" t="s">
        <v>5551</v>
      </c>
      <c r="F3521" s="18">
        <v>3.40299</v>
      </c>
      <c r="G3521" s="18">
        <v>1.3717600000000001</v>
      </c>
      <c r="H3521" s="18">
        <v>2.4988600000000001</v>
      </c>
      <c r="I3521" s="18">
        <v>7.2736000000000001</v>
      </c>
      <c r="J3521" s="19">
        <v>0.46800000000000003</v>
      </c>
      <c r="K3521" s="19">
        <v>0.189</v>
      </c>
      <c r="L3521" s="19">
        <v>0.34399999999999997</v>
      </c>
      <c r="M3521" s="20">
        <v>22</v>
      </c>
      <c r="N3521" s="19">
        <v>66.816143497757807</v>
      </c>
      <c r="O3521" s="19">
        <v>34.529147982062803</v>
      </c>
      <c r="P3521" s="19">
        <v>60.089686098654703</v>
      </c>
    </row>
    <row r="3522" spans="1:16" ht="14.1" x14ac:dyDescent="0.5">
      <c r="A3522" t="s">
        <v>8472</v>
      </c>
      <c r="B3522" s="17" t="s">
        <v>8473</v>
      </c>
      <c r="C3522" t="s">
        <v>2362</v>
      </c>
      <c r="D3522" t="s">
        <v>5557</v>
      </c>
      <c r="E3522" t="s">
        <v>5558</v>
      </c>
      <c r="F3522" s="18">
        <v>17750.36233</v>
      </c>
      <c r="G3522" s="18">
        <v>554841.97423000005</v>
      </c>
      <c r="H3522" s="18">
        <v>255277.66344</v>
      </c>
      <c r="I3522" s="18">
        <v>827870</v>
      </c>
      <c r="J3522" s="19">
        <v>2.1000000000000001E-2</v>
      </c>
      <c r="K3522" s="19">
        <v>0.67</v>
      </c>
      <c r="L3522" s="19">
        <v>0.308</v>
      </c>
      <c r="M3522" s="20">
        <v>49</v>
      </c>
      <c r="N3522" s="19">
        <v>42.152466367712996</v>
      </c>
      <c r="O3522" s="19">
        <v>6.2780269058296003</v>
      </c>
      <c r="P3522" s="19">
        <v>95.964125560538093</v>
      </c>
    </row>
    <row r="3523" spans="1:16" ht="14.1" x14ac:dyDescent="0.5">
      <c r="A3523" t="s">
        <v>8474</v>
      </c>
      <c r="B3523" s="17" t="s">
        <v>8475</v>
      </c>
      <c r="C3523" t="s">
        <v>2362</v>
      </c>
      <c r="D3523" t="s">
        <v>8476</v>
      </c>
      <c r="E3523" t="s">
        <v>8477</v>
      </c>
      <c r="F3523" s="18">
        <v>2000</v>
      </c>
      <c r="G3523" s="18">
        <v>19122.80702</v>
      </c>
      <c r="H3523" s="18">
        <v>7875.0877200000004</v>
      </c>
      <c r="I3523" s="18">
        <v>28997.89474</v>
      </c>
      <c r="J3523" s="19">
        <v>6.9000000000000006E-2</v>
      </c>
      <c r="K3523" s="19">
        <v>0.65949999999999998</v>
      </c>
      <c r="L3523" s="19">
        <v>0.27160000000000001</v>
      </c>
      <c r="M3523" s="20">
        <v>36</v>
      </c>
      <c r="N3523" s="19">
        <v>41.964285714285701</v>
      </c>
      <c r="O3523" s="19">
        <v>25.8928571428571</v>
      </c>
      <c r="P3523" s="19">
        <v>89.285714285714306</v>
      </c>
    </row>
    <row r="3524" spans="1:16" ht="14.1" x14ac:dyDescent="0.5">
      <c r="A3524" t="s">
        <v>8478</v>
      </c>
      <c r="B3524" s="17" t="s">
        <v>8475</v>
      </c>
      <c r="C3524" t="s">
        <v>2362</v>
      </c>
      <c r="D3524" t="s">
        <v>8476</v>
      </c>
      <c r="E3524" t="s">
        <v>8477</v>
      </c>
      <c r="F3524" s="18">
        <v>3073.6842099999999</v>
      </c>
      <c r="G3524" s="18">
        <v>25628.070179999999</v>
      </c>
      <c r="H3524" s="18">
        <v>11434.38596</v>
      </c>
      <c r="I3524" s="18">
        <v>40136.140350000001</v>
      </c>
      <c r="J3524" s="19">
        <v>7.6600000000000001E-2</v>
      </c>
      <c r="K3524" s="19">
        <v>0.63849999999999996</v>
      </c>
      <c r="L3524" s="19">
        <v>0.28489999999999999</v>
      </c>
      <c r="M3524" s="20">
        <v>37</v>
      </c>
      <c r="N3524" s="19">
        <v>46.188340807174903</v>
      </c>
      <c r="O3524" s="19">
        <v>10.3139013452915</v>
      </c>
      <c r="P3524" s="19">
        <v>95.515695067264602</v>
      </c>
    </row>
    <row r="3525" spans="1:16" ht="14.1" x14ac:dyDescent="0.5">
      <c r="A3525" t="s">
        <v>8479</v>
      </c>
      <c r="B3525" s="17" t="s">
        <v>8475</v>
      </c>
      <c r="C3525" t="s">
        <v>2362</v>
      </c>
      <c r="D3525" t="s">
        <v>8250</v>
      </c>
      <c r="E3525" t="s">
        <v>8251</v>
      </c>
      <c r="F3525" s="18">
        <v>2107.9729699999998</v>
      </c>
      <c r="G3525" s="18">
        <v>35541.036039999999</v>
      </c>
      <c r="H3525" s="18">
        <v>6586.9819799999996</v>
      </c>
      <c r="I3525" s="18">
        <v>44235.990989999998</v>
      </c>
      <c r="J3525" s="19">
        <v>4.7699999999999999E-2</v>
      </c>
      <c r="K3525" s="19">
        <v>0.8034</v>
      </c>
      <c r="L3525" s="19">
        <v>0.1489</v>
      </c>
      <c r="M3525" s="20">
        <v>38</v>
      </c>
      <c r="N3525" s="19">
        <v>31.390134529148</v>
      </c>
      <c r="O3525" s="19">
        <v>85.650224215246595</v>
      </c>
      <c r="P3525" s="19">
        <v>14.349775784753399</v>
      </c>
    </row>
    <row r="3526" spans="1:16" ht="14.1" x14ac:dyDescent="0.5">
      <c r="A3526" t="s">
        <v>8480</v>
      </c>
      <c r="B3526" s="17" t="s">
        <v>8475</v>
      </c>
      <c r="C3526" t="s">
        <v>2362</v>
      </c>
      <c r="D3526" t="s">
        <v>8476</v>
      </c>
      <c r="E3526" t="s">
        <v>8477</v>
      </c>
      <c r="F3526" s="18">
        <v>3585.9649100000001</v>
      </c>
      <c r="G3526" s="18">
        <v>33312.280700000003</v>
      </c>
      <c r="H3526" s="18">
        <v>14244.91228</v>
      </c>
      <c r="I3526" s="18">
        <v>51143.157890000002</v>
      </c>
      <c r="J3526" s="19">
        <v>7.0099999999999996E-2</v>
      </c>
      <c r="K3526" s="19">
        <v>0.65139999999999998</v>
      </c>
      <c r="L3526" s="19">
        <v>0.27850000000000003</v>
      </c>
      <c r="M3526" s="20">
        <v>38</v>
      </c>
      <c r="N3526" s="19">
        <v>51.569506726457398</v>
      </c>
      <c r="O3526" s="19">
        <v>15.695067264574</v>
      </c>
      <c r="P3526" s="19">
        <v>89.686098654708502</v>
      </c>
    </row>
    <row r="3527" spans="1:16" ht="14.1" x14ac:dyDescent="0.5">
      <c r="A3527" t="s">
        <v>8481</v>
      </c>
      <c r="B3527" s="17" t="s">
        <v>8482</v>
      </c>
      <c r="C3527" t="s">
        <v>2362</v>
      </c>
      <c r="D3527" t="s">
        <v>8483</v>
      </c>
      <c r="E3527" t="s">
        <v>3925</v>
      </c>
      <c r="F3527" s="18">
        <v>4011.9760500000002</v>
      </c>
      <c r="G3527" s="18">
        <v>38203.592810000002</v>
      </c>
      <c r="H3527" s="18">
        <v>6347.3053900000004</v>
      </c>
      <c r="I3527" s="18">
        <v>48562.874250000001</v>
      </c>
      <c r="J3527" s="19">
        <v>8.3000000000000004E-2</v>
      </c>
      <c r="K3527" s="19">
        <v>0.78700000000000003</v>
      </c>
      <c r="L3527" s="19">
        <v>0.13100000000000001</v>
      </c>
      <c r="M3527" s="20">
        <v>38</v>
      </c>
      <c r="N3527" s="19">
        <v>60.089686098654703</v>
      </c>
      <c r="O3527" s="19">
        <v>78.923766816143498</v>
      </c>
      <c r="P3527" s="19">
        <v>6.7264573991031398</v>
      </c>
    </row>
    <row r="3528" spans="1:16" ht="14.1" x14ac:dyDescent="0.5">
      <c r="A3528" t="s">
        <v>8484</v>
      </c>
      <c r="B3528" s="17" t="s">
        <v>8482</v>
      </c>
      <c r="C3528" t="s">
        <v>2362</v>
      </c>
      <c r="D3528" t="s">
        <v>8483</v>
      </c>
      <c r="E3528" t="s">
        <v>3925</v>
      </c>
      <c r="F3528" s="18">
        <v>3063.06306</v>
      </c>
      <c r="G3528" s="18">
        <v>42882.882879999997</v>
      </c>
      <c r="H3528" s="18">
        <v>8738.7387400000007</v>
      </c>
      <c r="I3528" s="18">
        <v>54684.684679999998</v>
      </c>
      <c r="J3528" s="19">
        <v>5.6000000000000001E-2</v>
      </c>
      <c r="K3528" s="19">
        <v>0.78400000000000003</v>
      </c>
      <c r="L3528" s="19">
        <v>0.16</v>
      </c>
      <c r="M3528" s="20">
        <v>39</v>
      </c>
      <c r="N3528" s="19">
        <v>46.428571428571402</v>
      </c>
      <c r="O3528" s="19">
        <v>68.75</v>
      </c>
      <c r="P3528" s="19">
        <v>26.339285714285701</v>
      </c>
    </row>
    <row r="3529" spans="1:16" ht="14.1" x14ac:dyDescent="0.5">
      <c r="A3529" t="s">
        <v>8485</v>
      </c>
      <c r="B3529" s="17" t="s">
        <v>8482</v>
      </c>
      <c r="C3529" t="s">
        <v>2362</v>
      </c>
      <c r="D3529" t="s">
        <v>8483</v>
      </c>
      <c r="E3529" t="s">
        <v>3925</v>
      </c>
      <c r="F3529" s="18">
        <v>6571.42857</v>
      </c>
      <c r="G3529" s="18">
        <v>94714.285709999996</v>
      </c>
      <c r="H3529" s="18">
        <v>15571.42857</v>
      </c>
      <c r="I3529" s="18">
        <v>116857.14286000001</v>
      </c>
      <c r="J3529" s="19">
        <v>5.6000000000000001E-2</v>
      </c>
      <c r="K3529" s="19">
        <v>0.81100000000000005</v>
      </c>
      <c r="L3529" s="19">
        <v>0.13300000000000001</v>
      </c>
      <c r="M3529" s="20">
        <v>42</v>
      </c>
      <c r="N3529" s="19">
        <v>64.285714285714306</v>
      </c>
      <c r="O3529" s="19">
        <v>75</v>
      </c>
      <c r="P3529" s="19">
        <v>16.5178571428571</v>
      </c>
    </row>
    <row r="3530" spans="1:16" ht="14.1" x14ac:dyDescent="0.5">
      <c r="A3530" t="s">
        <v>8486</v>
      </c>
      <c r="B3530" s="17" t="s">
        <v>8482</v>
      </c>
      <c r="C3530" t="s">
        <v>2362</v>
      </c>
      <c r="D3530" t="s">
        <v>8483</v>
      </c>
      <c r="E3530" t="s">
        <v>3925</v>
      </c>
      <c r="F3530" s="18">
        <v>11838.235290000001</v>
      </c>
      <c r="G3530" s="18">
        <v>94926.470589999997</v>
      </c>
      <c r="H3530" s="18">
        <v>16323.529409999999</v>
      </c>
      <c r="I3530" s="18">
        <v>123088.23529</v>
      </c>
      <c r="J3530" s="19">
        <v>9.6000000000000002E-2</v>
      </c>
      <c r="K3530" s="19">
        <v>0.77100000000000002</v>
      </c>
      <c r="L3530" s="19">
        <v>0.13300000000000001</v>
      </c>
      <c r="M3530" s="20">
        <v>42</v>
      </c>
      <c r="N3530" s="19">
        <v>93.303571428571402</v>
      </c>
      <c r="O3530" s="19">
        <v>47.321428571428598</v>
      </c>
      <c r="P3530" s="19">
        <v>16.071428571428601</v>
      </c>
    </row>
    <row r="3531" spans="1:16" ht="14.1" x14ac:dyDescent="0.5">
      <c r="A3531" t="s">
        <v>8487</v>
      </c>
      <c r="B3531" s="17" t="s">
        <v>8482</v>
      </c>
      <c r="C3531" t="s">
        <v>2362</v>
      </c>
      <c r="D3531" t="s">
        <v>8483</v>
      </c>
      <c r="E3531" t="s">
        <v>3925</v>
      </c>
      <c r="F3531" s="18">
        <v>9523.8095200000007</v>
      </c>
      <c r="G3531" s="18">
        <v>202500</v>
      </c>
      <c r="H3531" s="18">
        <v>22142.85714</v>
      </c>
      <c r="I3531" s="18">
        <v>234166.66667000001</v>
      </c>
      <c r="J3531" s="19">
        <v>4.1000000000000002E-2</v>
      </c>
      <c r="K3531" s="19">
        <v>0.86499999999999999</v>
      </c>
      <c r="L3531" s="19">
        <v>9.5000000000000001E-2</v>
      </c>
      <c r="M3531" s="20">
        <v>45</v>
      </c>
      <c r="N3531" s="19">
        <v>66.517857142857096</v>
      </c>
      <c r="O3531" s="19">
        <v>96.428571428571402</v>
      </c>
      <c r="P3531" s="19">
        <v>2.2321428571428599</v>
      </c>
    </row>
    <row r="3532" spans="1:16" ht="14.1" x14ac:dyDescent="0.5">
      <c r="A3532" t="s">
        <v>6255</v>
      </c>
      <c r="B3532" s="17" t="s">
        <v>1923</v>
      </c>
      <c r="C3532" t="s">
        <v>2362</v>
      </c>
      <c r="D3532" t="s">
        <v>5557</v>
      </c>
      <c r="E3532" t="s">
        <v>5558</v>
      </c>
      <c r="F3532" s="18">
        <v>6808.68199</v>
      </c>
      <c r="G3532" s="18">
        <v>265538.59892000002</v>
      </c>
      <c r="H3532" s="18">
        <v>152202.71909</v>
      </c>
      <c r="I3532" s="18">
        <v>424550</v>
      </c>
      <c r="J3532" s="19">
        <v>1.6E-2</v>
      </c>
      <c r="K3532" s="19">
        <v>0.625</v>
      </c>
      <c r="L3532" s="19">
        <v>0.35899999999999999</v>
      </c>
      <c r="M3532" s="20">
        <v>47</v>
      </c>
      <c r="N3532" s="19">
        <v>26.457399103139</v>
      </c>
      <c r="O3532" s="19">
        <v>3.5874439461883401</v>
      </c>
      <c r="P3532" s="19">
        <v>98.654708520179398</v>
      </c>
    </row>
    <row r="3533" spans="1:16" ht="14.1" x14ac:dyDescent="0.5">
      <c r="A3533" t="s">
        <v>8488</v>
      </c>
      <c r="B3533" s="17" t="s">
        <v>8489</v>
      </c>
      <c r="C3533" t="s">
        <v>2362</v>
      </c>
      <c r="D3533" t="s">
        <v>8157</v>
      </c>
      <c r="E3533" t="s">
        <v>8158</v>
      </c>
      <c r="F3533" s="18">
        <v>4545.4545500000004</v>
      </c>
      <c r="G3533" s="18">
        <v>24617.461749999999</v>
      </c>
      <c r="H3533" s="18">
        <v>7605.7605800000001</v>
      </c>
      <c r="I3533" s="18">
        <v>36768.676870000003</v>
      </c>
      <c r="J3533" s="19">
        <v>0.124</v>
      </c>
      <c r="K3533" s="19">
        <v>0.67</v>
      </c>
      <c r="L3533" s="19">
        <v>0.20699999999999999</v>
      </c>
      <c r="M3533" s="20">
        <v>37</v>
      </c>
      <c r="N3533" s="19">
        <v>77.578475336322896</v>
      </c>
      <c r="O3533" s="19">
        <v>27.3542600896861</v>
      </c>
      <c r="P3533" s="19">
        <v>63.677130044842997</v>
      </c>
    </row>
    <row r="3534" spans="1:16" ht="14.1" x14ac:dyDescent="0.5">
      <c r="A3534" t="s">
        <v>8490</v>
      </c>
      <c r="B3534" s="17" t="s">
        <v>8489</v>
      </c>
      <c r="C3534" t="s">
        <v>2362</v>
      </c>
      <c r="D3534" t="s">
        <v>8157</v>
      </c>
      <c r="E3534" t="s">
        <v>8158</v>
      </c>
      <c r="F3534" s="18">
        <v>7470.7470700000003</v>
      </c>
      <c r="G3534" s="18">
        <v>31053.105309999999</v>
      </c>
      <c r="H3534" s="18">
        <v>15031.50315</v>
      </c>
      <c r="I3534" s="18">
        <v>53555.355539999997</v>
      </c>
      <c r="J3534" s="19">
        <v>0.13900000000000001</v>
      </c>
      <c r="K3534" s="19">
        <v>0.57999999999999996</v>
      </c>
      <c r="L3534" s="19">
        <v>0.28100000000000003</v>
      </c>
      <c r="M3534" s="20">
        <v>38</v>
      </c>
      <c r="N3534" s="19">
        <v>93.273542600896903</v>
      </c>
      <c r="O3534" s="19">
        <v>5.8295964125560502</v>
      </c>
      <c r="P3534" s="19">
        <v>90.582959641255599</v>
      </c>
    </row>
    <row r="3535" spans="1:16" ht="14.1" x14ac:dyDescent="0.5">
      <c r="A3535" t="s">
        <v>8491</v>
      </c>
      <c r="B3535" s="17" t="s">
        <v>8489</v>
      </c>
      <c r="C3535" t="s">
        <v>2362</v>
      </c>
      <c r="D3535" t="s">
        <v>8250</v>
      </c>
      <c r="E3535" t="s">
        <v>8251</v>
      </c>
      <c r="F3535" s="18">
        <v>3307.4985000000001</v>
      </c>
      <c r="G3535" s="18">
        <v>52374.625070000002</v>
      </c>
      <c r="H3535" s="18">
        <v>9501.6796599999998</v>
      </c>
      <c r="I3535" s="18">
        <v>65183.803240000001</v>
      </c>
      <c r="J3535" s="19">
        <v>5.0700000000000002E-2</v>
      </c>
      <c r="K3535" s="19">
        <v>0.80349999999999999</v>
      </c>
      <c r="L3535" s="19">
        <v>0.14580000000000001</v>
      </c>
      <c r="M3535" s="20">
        <v>39</v>
      </c>
      <c r="N3535" s="19">
        <v>39.285714285714299</v>
      </c>
      <c r="O3535" s="19">
        <v>83.482142857142904</v>
      </c>
      <c r="P3535" s="19">
        <v>16.964285714285701</v>
      </c>
    </row>
    <row r="3536" spans="1:16" ht="14.1" x14ac:dyDescent="0.5">
      <c r="A3536" t="s">
        <v>8492</v>
      </c>
      <c r="B3536" s="17" t="s">
        <v>8489</v>
      </c>
      <c r="C3536" t="s">
        <v>2362</v>
      </c>
      <c r="D3536" t="s">
        <v>8157</v>
      </c>
      <c r="E3536" t="s">
        <v>8158</v>
      </c>
      <c r="F3536" s="18">
        <v>12364.94598</v>
      </c>
      <c r="G3536" s="18">
        <v>39015.606240000001</v>
      </c>
      <c r="H3536" s="18">
        <v>21608.643459999999</v>
      </c>
      <c r="I3536" s="18">
        <v>72989.195680000004</v>
      </c>
      <c r="J3536" s="19">
        <v>0.16900000000000001</v>
      </c>
      <c r="K3536" s="19">
        <v>0.53500000000000003</v>
      </c>
      <c r="L3536" s="19">
        <v>0.29599999999999999</v>
      </c>
      <c r="M3536" s="20">
        <v>40</v>
      </c>
      <c r="N3536" s="19">
        <v>98.206278026905807</v>
      </c>
      <c r="O3536" s="19">
        <v>0.89686098654708502</v>
      </c>
      <c r="P3536" s="19">
        <v>96.412556053811699</v>
      </c>
    </row>
    <row r="3537" spans="1:16" ht="14.1" x14ac:dyDescent="0.5">
      <c r="A3537" t="s">
        <v>8493</v>
      </c>
      <c r="B3537" s="17" t="s">
        <v>8489</v>
      </c>
      <c r="C3537" t="s">
        <v>2362</v>
      </c>
      <c r="D3537" t="s">
        <v>8250</v>
      </c>
      <c r="E3537" t="s">
        <v>8251</v>
      </c>
      <c r="F3537" s="18">
        <v>4849.6100800000004</v>
      </c>
      <c r="G3537" s="18">
        <v>72039.292140000005</v>
      </c>
      <c r="H3537" s="18">
        <v>12700.299940000001</v>
      </c>
      <c r="I3537" s="18">
        <v>89589.202160000001</v>
      </c>
      <c r="J3537" s="19">
        <v>5.4100000000000002E-2</v>
      </c>
      <c r="K3537" s="19">
        <v>0.80410000000000004</v>
      </c>
      <c r="L3537" s="19">
        <v>0.14180000000000001</v>
      </c>
      <c r="M3537" s="20">
        <v>41</v>
      </c>
      <c r="N3537" s="19">
        <v>54.260089686098702</v>
      </c>
      <c r="O3537" s="19">
        <v>76.233183856502194</v>
      </c>
      <c r="P3537" s="19">
        <v>17.040358744394599</v>
      </c>
    </row>
    <row r="3538" spans="1:16" ht="14.1" x14ac:dyDescent="0.5">
      <c r="A3538" t="s">
        <v>8494</v>
      </c>
      <c r="B3538" s="17" t="s">
        <v>8495</v>
      </c>
      <c r="C3538" t="s">
        <v>2362</v>
      </c>
      <c r="D3538" t="s">
        <v>8496</v>
      </c>
      <c r="E3538" t="s">
        <v>8497</v>
      </c>
      <c r="F3538" s="18">
        <v>906.80412000000001</v>
      </c>
      <c r="G3538" s="18">
        <v>23734.845359999999</v>
      </c>
      <c r="H3538" s="18">
        <v>4628.5223400000004</v>
      </c>
      <c r="I3538" s="18">
        <v>29270.17182</v>
      </c>
      <c r="J3538" s="19">
        <v>3.1E-2</v>
      </c>
      <c r="K3538" s="19">
        <v>0.81089999999999995</v>
      </c>
      <c r="L3538" s="19">
        <v>0.15809999999999999</v>
      </c>
      <c r="M3538" s="20">
        <v>36</v>
      </c>
      <c r="N3538" s="19">
        <v>10.2678571428571</v>
      </c>
      <c r="O3538" s="19">
        <v>95.982142857142904</v>
      </c>
      <c r="P3538" s="19">
        <v>15.625</v>
      </c>
    </row>
    <row r="3539" spans="1:16" ht="14.1" x14ac:dyDescent="0.5">
      <c r="A3539" t="s">
        <v>8498</v>
      </c>
      <c r="B3539" s="17" t="s">
        <v>8495</v>
      </c>
      <c r="C3539" t="s">
        <v>2362</v>
      </c>
      <c r="D3539" t="s">
        <v>8496</v>
      </c>
      <c r="E3539" t="s">
        <v>8497</v>
      </c>
      <c r="F3539" s="18">
        <v>1219.0579700000001</v>
      </c>
      <c r="G3539" s="18">
        <v>27344.56522</v>
      </c>
      <c r="H3539" s="18">
        <v>5516.4492799999998</v>
      </c>
      <c r="I3539" s="18">
        <v>34080.072460000003</v>
      </c>
      <c r="J3539" s="19">
        <v>3.5799999999999998E-2</v>
      </c>
      <c r="K3539" s="19">
        <v>0.8024</v>
      </c>
      <c r="L3539" s="19">
        <v>0.16189999999999999</v>
      </c>
      <c r="M3539" s="20">
        <v>36</v>
      </c>
      <c r="N3539" s="19">
        <v>15.625</v>
      </c>
      <c r="O3539" s="19">
        <v>94.642857142857096</v>
      </c>
      <c r="P3539" s="19">
        <v>20.089285714285701</v>
      </c>
    </row>
    <row r="3540" spans="1:16" ht="14.1" x14ac:dyDescent="0.5">
      <c r="A3540" t="s">
        <v>8499</v>
      </c>
      <c r="B3540" s="17" t="s">
        <v>8495</v>
      </c>
      <c r="C3540" t="s">
        <v>2362</v>
      </c>
      <c r="D3540" t="s">
        <v>8496</v>
      </c>
      <c r="E3540" t="s">
        <v>8497</v>
      </c>
      <c r="F3540" s="18">
        <v>1838.7813599999999</v>
      </c>
      <c r="G3540" s="18">
        <v>34360.860220000002</v>
      </c>
      <c r="H3540" s="18">
        <v>6997.0609299999996</v>
      </c>
      <c r="I3540" s="18">
        <v>43196.702510000003</v>
      </c>
      <c r="J3540" s="19">
        <v>4.2599999999999999E-2</v>
      </c>
      <c r="K3540" s="19">
        <v>0.79549999999999998</v>
      </c>
      <c r="L3540" s="19">
        <v>0.16200000000000001</v>
      </c>
      <c r="M3540" s="20">
        <v>37</v>
      </c>
      <c r="N3540" s="19">
        <v>17.4887892376682</v>
      </c>
      <c r="O3540" s="19">
        <v>86.547085201793706</v>
      </c>
      <c r="P3540" s="19">
        <v>24.6636771300448</v>
      </c>
    </row>
    <row r="3541" spans="1:16" ht="14.1" x14ac:dyDescent="0.5">
      <c r="A3541" t="s">
        <v>8500</v>
      </c>
      <c r="B3541" s="17" t="s">
        <v>8495</v>
      </c>
      <c r="C3541" t="s">
        <v>2362</v>
      </c>
      <c r="D3541" t="s">
        <v>8501</v>
      </c>
      <c r="E3541" t="s">
        <v>8502</v>
      </c>
      <c r="F3541" s="18">
        <v>2954.4211500000001</v>
      </c>
      <c r="G3541" s="18">
        <v>50331.814039999997</v>
      </c>
      <c r="H3541" s="18">
        <v>11771.194170000001</v>
      </c>
      <c r="I3541" s="18">
        <v>65057.429349999999</v>
      </c>
      <c r="J3541" s="19">
        <v>4.5400000000000003E-2</v>
      </c>
      <c r="K3541" s="19">
        <v>0.77370000000000005</v>
      </c>
      <c r="L3541" s="19">
        <v>0.18090000000000001</v>
      </c>
      <c r="M3541" s="20">
        <v>39</v>
      </c>
      <c r="N3541" s="19">
        <v>33.928571428571402</v>
      </c>
      <c r="O3541" s="19">
        <v>64.732142857142904</v>
      </c>
      <c r="P3541" s="19">
        <v>45.982142857142897</v>
      </c>
    </row>
    <row r="3542" spans="1:16" ht="14.1" x14ac:dyDescent="0.5">
      <c r="A3542" t="s">
        <v>8503</v>
      </c>
      <c r="B3542" s="17" t="s">
        <v>8495</v>
      </c>
      <c r="C3542" t="s">
        <v>2362</v>
      </c>
      <c r="D3542" t="s">
        <v>8504</v>
      </c>
      <c r="E3542" t="s">
        <v>8505</v>
      </c>
      <c r="F3542" s="18">
        <v>1470.2127700000001</v>
      </c>
      <c r="G3542" s="18">
        <v>56296.4539</v>
      </c>
      <c r="H3542" s="18">
        <v>9105.6737599999997</v>
      </c>
      <c r="I3542" s="18">
        <v>66872.340429999997</v>
      </c>
      <c r="J3542" s="19">
        <v>2.1999999999999999E-2</v>
      </c>
      <c r="K3542" s="19">
        <v>0.84179999999999999</v>
      </c>
      <c r="L3542" s="19">
        <v>0.13619999999999999</v>
      </c>
      <c r="M3542" s="20">
        <v>39</v>
      </c>
      <c r="N3542" s="19">
        <v>9.375</v>
      </c>
      <c r="O3542" s="19">
        <v>95.535714285714306</v>
      </c>
      <c r="P3542" s="19">
        <v>12.0535714285714</v>
      </c>
    </row>
    <row r="3543" spans="1:16" ht="14.1" x14ac:dyDescent="0.5">
      <c r="A3543" t="s">
        <v>8506</v>
      </c>
      <c r="B3543" s="17" t="s">
        <v>8495</v>
      </c>
      <c r="C3543" t="s">
        <v>2362</v>
      </c>
      <c r="D3543" t="s">
        <v>8504</v>
      </c>
      <c r="E3543" t="s">
        <v>8505</v>
      </c>
      <c r="F3543" s="18">
        <v>1480.6083699999999</v>
      </c>
      <c r="G3543" s="18">
        <v>56924.714829999997</v>
      </c>
      <c r="H3543" s="18">
        <v>9237.2623600000006</v>
      </c>
      <c r="I3543" s="18">
        <v>67642.585550000003</v>
      </c>
      <c r="J3543" s="19">
        <v>2.1899999999999999E-2</v>
      </c>
      <c r="K3543" s="19">
        <v>0.84160000000000001</v>
      </c>
      <c r="L3543" s="19">
        <v>0.1366</v>
      </c>
      <c r="M3543" s="20">
        <v>39</v>
      </c>
      <c r="N3543" s="19">
        <v>8.9285714285714306</v>
      </c>
      <c r="O3543" s="19">
        <v>95.089285714285694</v>
      </c>
      <c r="P3543" s="19">
        <v>12.5</v>
      </c>
    </row>
    <row r="3544" spans="1:16" ht="14.1" x14ac:dyDescent="0.5">
      <c r="A3544" t="s">
        <v>8507</v>
      </c>
      <c r="B3544" s="17" t="s">
        <v>2025</v>
      </c>
      <c r="C3544" t="s">
        <v>2362</v>
      </c>
      <c r="D3544" t="s">
        <v>4444</v>
      </c>
      <c r="E3544" t="s">
        <v>4445</v>
      </c>
      <c r="F3544" s="18">
        <v>0.73285999999999996</v>
      </c>
      <c r="G3544" s="18">
        <v>0.22411</v>
      </c>
      <c r="H3544" s="18">
        <v>0.48792999999999997</v>
      </c>
      <c r="I3544" s="18">
        <v>1.4530000000000001</v>
      </c>
      <c r="J3544" s="19">
        <v>0.504</v>
      </c>
      <c r="K3544" s="19">
        <v>0.154</v>
      </c>
      <c r="L3544" s="19">
        <v>0.33600000000000002</v>
      </c>
      <c r="M3544" s="20">
        <v>15</v>
      </c>
      <c r="N3544" s="19">
        <v>57.142857142857103</v>
      </c>
      <c r="O3544" s="19">
        <v>28.571428571428601</v>
      </c>
      <c r="P3544" s="19">
        <v>61.160714285714299</v>
      </c>
    </row>
    <row r="3545" spans="1:16" ht="14.1" x14ac:dyDescent="0.5">
      <c r="A3545" t="s">
        <v>8508</v>
      </c>
      <c r="B3545" s="17" t="s">
        <v>8509</v>
      </c>
      <c r="C3545" t="s">
        <v>8510</v>
      </c>
      <c r="D3545" t="s">
        <v>7676</v>
      </c>
      <c r="E3545" t="s">
        <v>7677</v>
      </c>
      <c r="F3545" s="18">
        <v>610</v>
      </c>
      <c r="G3545" s="18">
        <v>9420</v>
      </c>
      <c r="H3545" s="18">
        <v>5390</v>
      </c>
      <c r="I3545" s="18">
        <v>15420</v>
      </c>
      <c r="J3545" s="19">
        <v>3.9600000000000003E-2</v>
      </c>
      <c r="K3545" s="19">
        <v>0.6109</v>
      </c>
      <c r="L3545" s="19">
        <v>0.34949999999999998</v>
      </c>
      <c r="M3545" s="20">
        <v>34</v>
      </c>
      <c r="N3545" s="19">
        <v>11.6591928251121</v>
      </c>
      <c r="O3545" s="19">
        <v>16.143497757847499</v>
      </c>
      <c r="P3545" s="19">
        <v>95.515695067264602</v>
      </c>
    </row>
    <row r="3546" spans="1:16" ht="14.1" x14ac:dyDescent="0.5">
      <c r="A3546" t="s">
        <v>8511</v>
      </c>
      <c r="B3546" s="17" t="s">
        <v>8509</v>
      </c>
      <c r="C3546" t="s">
        <v>8510</v>
      </c>
      <c r="D3546" t="s">
        <v>8512</v>
      </c>
      <c r="E3546" t="s">
        <v>8513</v>
      </c>
      <c r="F3546" s="18">
        <v>720</v>
      </c>
      <c r="G3546" s="18">
        <v>18480</v>
      </c>
      <c r="H3546" s="18">
        <v>6720</v>
      </c>
      <c r="I3546" s="18">
        <v>25920</v>
      </c>
      <c r="J3546" s="19">
        <v>2.7799999999999998E-2</v>
      </c>
      <c r="K3546" s="19">
        <v>0.71299999999999997</v>
      </c>
      <c r="L3546" s="19">
        <v>0.25929999999999997</v>
      </c>
      <c r="M3546" s="20">
        <v>35</v>
      </c>
      <c r="N3546" s="19">
        <v>14.349775784753399</v>
      </c>
      <c r="O3546" s="19">
        <v>56.053811659192803</v>
      </c>
      <c r="P3546" s="19">
        <v>80.717488789237706</v>
      </c>
    </row>
    <row r="3547" spans="1:16" ht="14.1" x14ac:dyDescent="0.5">
      <c r="A3547" t="s">
        <v>8514</v>
      </c>
      <c r="B3547" s="17" t="s">
        <v>8509</v>
      </c>
      <c r="C3547" t="s">
        <v>8510</v>
      </c>
      <c r="D3547" t="s">
        <v>8512</v>
      </c>
      <c r="E3547" t="s">
        <v>8513</v>
      </c>
      <c r="F3547" s="18">
        <v>1300</v>
      </c>
      <c r="G3547" s="18">
        <v>16200</v>
      </c>
      <c r="H3547" s="18">
        <v>14250</v>
      </c>
      <c r="I3547" s="18">
        <v>31750</v>
      </c>
      <c r="J3547" s="19">
        <v>4.0899999999999999E-2</v>
      </c>
      <c r="K3547" s="19">
        <v>0.51019999999999999</v>
      </c>
      <c r="L3547" s="19">
        <v>0.44879999999999998</v>
      </c>
      <c r="M3547" s="20">
        <v>36</v>
      </c>
      <c r="N3547" s="19">
        <v>20.089285714285701</v>
      </c>
      <c r="O3547" s="19">
        <v>1.33928571428571</v>
      </c>
      <c r="P3547" s="19">
        <v>99.553571428571402</v>
      </c>
    </row>
    <row r="3548" spans="1:16" ht="14.1" x14ac:dyDescent="0.5">
      <c r="A3548" t="s">
        <v>8515</v>
      </c>
      <c r="B3548" s="17" t="s">
        <v>872</v>
      </c>
      <c r="C3548" t="s">
        <v>2362</v>
      </c>
      <c r="D3548" t="s">
        <v>4879</v>
      </c>
      <c r="E3548" t="s">
        <v>4880</v>
      </c>
      <c r="F3548" s="18">
        <v>0.58201999999999998</v>
      </c>
      <c r="G3548" s="18">
        <v>0.22594</v>
      </c>
      <c r="H3548" s="18">
        <v>0.35704000000000002</v>
      </c>
      <c r="I3548" s="18">
        <v>1.165</v>
      </c>
      <c r="J3548" s="19">
        <v>0.5</v>
      </c>
      <c r="K3548" s="19">
        <v>0.19400000000000001</v>
      </c>
      <c r="L3548" s="19">
        <v>0.30599999999999999</v>
      </c>
      <c r="M3548" s="20">
        <v>14</v>
      </c>
      <c r="N3548" s="19">
        <v>63.677130044842997</v>
      </c>
      <c r="O3548" s="19">
        <v>39.461883408071699</v>
      </c>
      <c r="P3548" s="19">
        <v>48.878923766816101</v>
      </c>
    </row>
    <row r="3549" spans="1:16" ht="14.1" x14ac:dyDescent="0.5">
      <c r="A3549" t="s">
        <v>8516</v>
      </c>
      <c r="B3549" s="17" t="s">
        <v>872</v>
      </c>
      <c r="C3549" t="s">
        <v>2362</v>
      </c>
      <c r="D3549" t="s">
        <v>4879</v>
      </c>
      <c r="E3549" t="s">
        <v>4880</v>
      </c>
      <c r="F3549" s="18">
        <v>3.1640299999999999</v>
      </c>
      <c r="G3549" s="18">
        <v>1.07605</v>
      </c>
      <c r="H3549" s="18">
        <v>1.7459199999999999</v>
      </c>
      <c r="I3549" s="18">
        <v>5.9859999999999998</v>
      </c>
      <c r="J3549" s="19">
        <v>0.52900000000000003</v>
      </c>
      <c r="K3549" s="19">
        <v>0.18</v>
      </c>
      <c r="L3549" s="19">
        <v>0.29199999999999998</v>
      </c>
      <c r="M3549" s="20">
        <v>21</v>
      </c>
      <c r="N3549" s="19">
        <v>85.267857142857096</v>
      </c>
      <c r="O3549" s="19">
        <v>21.875</v>
      </c>
      <c r="P3549" s="19">
        <v>50</v>
      </c>
    </row>
    <row r="3550" spans="1:16" ht="14.1" x14ac:dyDescent="0.5">
      <c r="A3550" t="s">
        <v>8517</v>
      </c>
      <c r="B3550" s="17" t="s">
        <v>872</v>
      </c>
      <c r="C3550" t="s">
        <v>2362</v>
      </c>
      <c r="D3550" t="s">
        <v>4879</v>
      </c>
      <c r="E3550" t="s">
        <v>4880</v>
      </c>
      <c r="F3550" s="18">
        <v>6.7353800000000001</v>
      </c>
      <c r="G3550" s="18">
        <v>2.0765099999999999</v>
      </c>
      <c r="H3550" s="18">
        <v>2.6551100000000001</v>
      </c>
      <c r="I3550" s="18">
        <v>11.467000000000001</v>
      </c>
      <c r="J3550" s="19">
        <v>0.58699999999999997</v>
      </c>
      <c r="K3550" s="19">
        <v>0.18099999999999999</v>
      </c>
      <c r="L3550" s="19">
        <v>0.23200000000000001</v>
      </c>
      <c r="M3550" s="20">
        <v>23</v>
      </c>
      <c r="N3550" s="19">
        <v>89.686098654708502</v>
      </c>
      <c r="O3550" s="19">
        <v>21.973094170403598</v>
      </c>
      <c r="P3550" s="19">
        <v>31.390134529148</v>
      </c>
    </row>
    <row r="3551" spans="1:16" ht="14.1" x14ac:dyDescent="0.5">
      <c r="A3551" t="s">
        <v>8518</v>
      </c>
      <c r="B3551" s="17" t="s">
        <v>8519</v>
      </c>
      <c r="C3551" t="s">
        <v>2362</v>
      </c>
      <c r="D3551" t="s">
        <v>4444</v>
      </c>
      <c r="E3551" t="s">
        <v>4445</v>
      </c>
      <c r="F3551" s="18">
        <v>1.43977</v>
      </c>
      <c r="G3551" s="18">
        <v>0.26524999999999999</v>
      </c>
      <c r="H3551" s="18">
        <v>1.02084</v>
      </c>
      <c r="I3551" s="18">
        <v>2.7766000000000002</v>
      </c>
      <c r="J3551" s="19">
        <v>0.51900000000000002</v>
      </c>
      <c r="K3551" s="19">
        <v>9.6000000000000002E-2</v>
      </c>
      <c r="L3551" s="19">
        <v>0.36799999999999999</v>
      </c>
      <c r="M3551" s="20">
        <v>18</v>
      </c>
      <c r="N3551" s="19">
        <v>69.196428571428598</v>
      </c>
      <c r="O3551" s="19">
        <v>6.6964285714285703</v>
      </c>
      <c r="P3551" s="19">
        <v>70.089285714285694</v>
      </c>
    </row>
    <row r="3552" spans="1:16" ht="14.1" x14ac:dyDescent="0.5">
      <c r="A3552" t="s">
        <v>8520</v>
      </c>
      <c r="B3552" s="17" t="s">
        <v>8519</v>
      </c>
      <c r="C3552" t="s">
        <v>2362</v>
      </c>
      <c r="D3552" t="s">
        <v>4444</v>
      </c>
      <c r="E3552" t="s">
        <v>4445</v>
      </c>
      <c r="F3552" s="18">
        <v>1.79924</v>
      </c>
      <c r="G3552" s="18">
        <v>0.41565999999999997</v>
      </c>
      <c r="H3552" s="18">
        <v>0.98304000000000002</v>
      </c>
      <c r="I3552" s="18">
        <v>3.2690000000000001</v>
      </c>
      <c r="J3552" s="19">
        <v>0.55000000000000004</v>
      </c>
      <c r="K3552" s="19">
        <v>0.127</v>
      </c>
      <c r="L3552" s="19">
        <v>0.30099999999999999</v>
      </c>
      <c r="M3552" s="20">
        <v>19</v>
      </c>
      <c r="N3552" s="19">
        <v>85.650224215246595</v>
      </c>
      <c r="O3552" s="19">
        <v>8.9686098654708495</v>
      </c>
      <c r="P3552" s="19">
        <v>50.672645739910301</v>
      </c>
    </row>
    <row r="3553" spans="1:16" ht="14.1" x14ac:dyDescent="0.5">
      <c r="A3553" t="s">
        <v>8521</v>
      </c>
      <c r="B3553" s="17" t="s">
        <v>8522</v>
      </c>
      <c r="C3553" t="s">
        <v>2362</v>
      </c>
      <c r="D3553" t="s">
        <v>4937</v>
      </c>
      <c r="E3553" t="s">
        <v>4938</v>
      </c>
      <c r="F3553" s="18">
        <v>17</v>
      </c>
      <c r="G3553" s="18">
        <v>86</v>
      </c>
      <c r="H3553" s="18">
        <v>35</v>
      </c>
      <c r="I3553" s="18">
        <v>138</v>
      </c>
      <c r="J3553" s="19">
        <v>0.123</v>
      </c>
      <c r="K3553" s="19">
        <v>0.623</v>
      </c>
      <c r="L3553" s="19">
        <v>0.254</v>
      </c>
      <c r="M3553" s="20">
        <v>29</v>
      </c>
      <c r="N3553" s="19">
        <v>3.1390134529148002</v>
      </c>
      <c r="O3553" s="19">
        <v>95.964125560538093</v>
      </c>
      <c r="P3553" s="19">
        <v>32.735426008968602</v>
      </c>
    </row>
    <row r="3554" spans="1:16" ht="14.1" x14ac:dyDescent="0.5">
      <c r="A3554" t="s">
        <v>8523</v>
      </c>
      <c r="B3554" s="17" t="s">
        <v>8522</v>
      </c>
      <c r="C3554" t="s">
        <v>2362</v>
      </c>
      <c r="D3554" t="s">
        <v>4937</v>
      </c>
      <c r="E3554" t="s">
        <v>4938</v>
      </c>
      <c r="F3554" s="18">
        <v>118</v>
      </c>
      <c r="G3554" s="18">
        <v>576</v>
      </c>
      <c r="H3554" s="18">
        <v>104</v>
      </c>
      <c r="I3554" s="18">
        <v>798</v>
      </c>
      <c r="J3554" s="19">
        <v>0.14799999999999999</v>
      </c>
      <c r="K3554" s="19">
        <v>0.72199999999999998</v>
      </c>
      <c r="L3554" s="19">
        <v>0.13</v>
      </c>
      <c r="M3554" s="20">
        <v>30</v>
      </c>
      <c r="N3554" s="19">
        <v>36.160714285714299</v>
      </c>
      <c r="O3554" s="19">
        <v>93.303571428571402</v>
      </c>
      <c r="P3554" s="19">
        <v>9.8214285714285694</v>
      </c>
    </row>
    <row r="3555" spans="1:16" ht="14.1" x14ac:dyDescent="0.5">
      <c r="A3555" t="s">
        <v>8524</v>
      </c>
      <c r="B3555" s="17" t="s">
        <v>8522</v>
      </c>
      <c r="C3555" t="s">
        <v>2362</v>
      </c>
      <c r="D3555" t="s">
        <v>4937</v>
      </c>
      <c r="E3555" t="s">
        <v>4938</v>
      </c>
      <c r="F3555" s="18">
        <v>513</v>
      </c>
      <c r="G3555" s="18">
        <v>3344</v>
      </c>
      <c r="H3555" s="18">
        <v>799</v>
      </c>
      <c r="I3555" s="18">
        <v>4656</v>
      </c>
      <c r="J3555" s="19">
        <v>0.11</v>
      </c>
      <c r="K3555" s="19">
        <v>0.71799999999999997</v>
      </c>
      <c r="L3555" s="19">
        <v>0.17199999999999999</v>
      </c>
      <c r="M3555" s="20">
        <v>32</v>
      </c>
      <c r="N3555" s="19">
        <v>56.502242152466401</v>
      </c>
      <c r="O3555" s="19">
        <v>71.300448430493304</v>
      </c>
      <c r="P3555" s="19">
        <v>26.457399103139</v>
      </c>
    </row>
    <row r="3556" spans="1:16" ht="14.1" x14ac:dyDescent="0.5">
      <c r="A3556" t="s">
        <v>8525</v>
      </c>
      <c r="B3556" s="17" t="s">
        <v>304</v>
      </c>
      <c r="C3556" t="s">
        <v>8526</v>
      </c>
      <c r="D3556" t="s">
        <v>7146</v>
      </c>
      <c r="E3556" t="s">
        <v>7147</v>
      </c>
      <c r="F3556" s="18">
        <v>1.1339999999999999E-2</v>
      </c>
      <c r="G3556" s="18">
        <v>2.138E-2</v>
      </c>
      <c r="H3556" s="18">
        <v>1.2290000000000001E-2</v>
      </c>
      <c r="I3556" s="18">
        <v>4.4999999999999998E-2</v>
      </c>
      <c r="J3556" s="19">
        <v>0.252</v>
      </c>
      <c r="K3556" s="19">
        <v>0.47499999999999998</v>
      </c>
      <c r="L3556" s="19">
        <v>0.27300000000000002</v>
      </c>
      <c r="M3556" s="20">
        <v>4</v>
      </c>
      <c r="N3556" s="19">
        <v>0.44843049327354301</v>
      </c>
      <c r="O3556" s="19">
        <v>100</v>
      </c>
      <c r="P3556" s="19">
        <v>37.219730941704</v>
      </c>
    </row>
    <row r="3557" spans="1:16" ht="14.1" x14ac:dyDescent="0.5">
      <c r="A3557" t="s">
        <v>8527</v>
      </c>
      <c r="B3557" s="17" t="s">
        <v>304</v>
      </c>
      <c r="C3557" t="s">
        <v>8526</v>
      </c>
      <c r="D3557" t="s">
        <v>7146</v>
      </c>
      <c r="E3557" t="s">
        <v>7147</v>
      </c>
      <c r="F3557" s="18">
        <v>1.6049999999999998E-2</v>
      </c>
      <c r="G3557" s="18">
        <v>2.911E-2</v>
      </c>
      <c r="H3557" s="18">
        <v>2.5839999999999998E-2</v>
      </c>
      <c r="I3557" s="18">
        <v>7.0999999999999994E-2</v>
      </c>
      <c r="J3557" s="19">
        <v>0.22600000000000001</v>
      </c>
      <c r="K3557" s="19">
        <v>0.41</v>
      </c>
      <c r="L3557" s="19">
        <v>0.36399999999999999</v>
      </c>
      <c r="M3557" s="20">
        <v>5</v>
      </c>
      <c r="N3557" s="19">
        <v>0.44843049327354301</v>
      </c>
      <c r="O3557" s="19">
        <v>99.103139013452903</v>
      </c>
      <c r="P3557" s="19">
        <v>76.233183856502194</v>
      </c>
    </row>
    <row r="3558" spans="1:16" ht="14.1" x14ac:dyDescent="0.5">
      <c r="A3558" t="s">
        <v>8528</v>
      </c>
      <c r="B3558" s="17" t="s">
        <v>304</v>
      </c>
      <c r="C3558" t="s">
        <v>8526</v>
      </c>
      <c r="D3558" t="s">
        <v>7146</v>
      </c>
      <c r="E3558" t="s">
        <v>7147</v>
      </c>
      <c r="F3558" s="18">
        <v>2.4879999999999999E-2</v>
      </c>
      <c r="G3558" s="18">
        <v>4.1119999999999997E-2</v>
      </c>
      <c r="H3558" s="18">
        <v>8.2989999999999994E-2</v>
      </c>
      <c r="I3558" s="18">
        <v>0.14899999999999999</v>
      </c>
      <c r="J3558" s="19">
        <v>0.16700000000000001</v>
      </c>
      <c r="K3558" s="19">
        <v>0.27600000000000002</v>
      </c>
      <c r="L3558" s="19">
        <v>0.55700000000000005</v>
      </c>
      <c r="M3558" s="20">
        <v>7</v>
      </c>
      <c r="N3558" s="19">
        <v>0.89686098654708502</v>
      </c>
      <c r="O3558" s="19">
        <v>85.650224215246595</v>
      </c>
      <c r="P3558" s="19">
        <v>96.860986547085204</v>
      </c>
    </row>
    <row r="3559" spans="1:16" ht="14.1" x14ac:dyDescent="0.5">
      <c r="A3559" t="s">
        <v>8529</v>
      </c>
      <c r="B3559" s="17" t="s">
        <v>304</v>
      </c>
      <c r="C3559" t="s">
        <v>8526</v>
      </c>
      <c r="D3559" t="s">
        <v>7146</v>
      </c>
      <c r="E3559" t="s">
        <v>7147</v>
      </c>
      <c r="F3559" s="18">
        <v>2.86E-2</v>
      </c>
      <c r="G3559" s="18">
        <v>5.0560000000000001E-2</v>
      </c>
      <c r="H3559" s="18">
        <v>7.8839999999999993E-2</v>
      </c>
      <c r="I3559" s="18">
        <v>0.158</v>
      </c>
      <c r="J3559" s="19">
        <v>0.18099999999999999</v>
      </c>
      <c r="K3559" s="19">
        <v>0.32</v>
      </c>
      <c r="L3559" s="19">
        <v>0.499</v>
      </c>
      <c r="M3559" s="20">
        <v>7</v>
      </c>
      <c r="N3559" s="19">
        <v>1.3452914798206299</v>
      </c>
      <c r="O3559" s="19">
        <v>93.273542600896903</v>
      </c>
      <c r="P3559" s="19">
        <v>95.515695067264602</v>
      </c>
    </row>
    <row r="3560" spans="1:16" ht="14.1" x14ac:dyDescent="0.5">
      <c r="A3560" t="s">
        <v>8530</v>
      </c>
      <c r="B3560" s="17" t="s">
        <v>304</v>
      </c>
      <c r="C3560" t="s">
        <v>8526</v>
      </c>
      <c r="D3560" t="s">
        <v>7146</v>
      </c>
      <c r="E3560" t="s">
        <v>7147</v>
      </c>
      <c r="F3560" s="18">
        <v>2.8660000000000001E-2</v>
      </c>
      <c r="G3560" s="18">
        <v>4.9480000000000003E-2</v>
      </c>
      <c r="H3560" s="18">
        <v>9.9860000000000004E-2</v>
      </c>
      <c r="I3560" s="18">
        <v>0.17799999999999999</v>
      </c>
      <c r="J3560" s="19">
        <v>0.161</v>
      </c>
      <c r="K3560" s="19">
        <v>0.27800000000000002</v>
      </c>
      <c r="L3560" s="19">
        <v>0.56100000000000005</v>
      </c>
      <c r="M3560" s="20">
        <v>7</v>
      </c>
      <c r="N3560" s="19">
        <v>0.44843049327354301</v>
      </c>
      <c r="O3560" s="19">
        <v>86.547085201793706</v>
      </c>
      <c r="P3560" s="19">
        <v>97.309417040358795</v>
      </c>
    </row>
    <row r="3561" spans="1:16" ht="14.1" x14ac:dyDescent="0.5">
      <c r="A3561" t="s">
        <v>8531</v>
      </c>
      <c r="B3561" s="17" t="s">
        <v>8532</v>
      </c>
      <c r="C3561" t="s">
        <v>8526</v>
      </c>
      <c r="D3561" t="s">
        <v>6810</v>
      </c>
      <c r="E3561" t="s">
        <v>6811</v>
      </c>
      <c r="F3561" s="18">
        <v>5.1947400000000004</v>
      </c>
      <c r="G3561" s="18">
        <v>14.6755</v>
      </c>
      <c r="H3561" s="18">
        <v>23.165099999999999</v>
      </c>
      <c r="I3561" s="18">
        <v>43.035339999999998</v>
      </c>
      <c r="J3561" s="19">
        <v>0.121</v>
      </c>
      <c r="K3561" s="19">
        <v>0.34100000000000003</v>
      </c>
      <c r="L3561" s="19">
        <v>0.53800000000000003</v>
      </c>
      <c r="M3561" s="20">
        <v>28</v>
      </c>
      <c r="N3561" s="19">
        <v>3.5874439461883401</v>
      </c>
      <c r="O3561" s="19">
        <v>50.672645739910301</v>
      </c>
      <c r="P3561" s="19">
        <v>91.031390134529104</v>
      </c>
    </row>
    <row r="3562" spans="1:16" ht="14.1" x14ac:dyDescent="0.5">
      <c r="A3562" t="s">
        <v>8533</v>
      </c>
      <c r="B3562" s="17" t="s">
        <v>8532</v>
      </c>
      <c r="C3562" t="s">
        <v>8526</v>
      </c>
      <c r="D3562" t="s">
        <v>6810</v>
      </c>
      <c r="E3562" t="s">
        <v>6811</v>
      </c>
      <c r="F3562" s="18">
        <v>3.1684199999999998</v>
      </c>
      <c r="G3562" s="18">
        <v>14.9129</v>
      </c>
      <c r="H3562" s="18">
        <v>25.611599999999999</v>
      </c>
      <c r="I3562" s="18">
        <v>43.692920000000001</v>
      </c>
      <c r="J3562" s="19">
        <v>7.2999999999999995E-2</v>
      </c>
      <c r="K3562" s="19">
        <v>0.34100000000000003</v>
      </c>
      <c r="L3562" s="19">
        <v>0.58599999999999997</v>
      </c>
      <c r="M3562" s="20">
        <v>28</v>
      </c>
      <c r="N3562" s="19">
        <v>0</v>
      </c>
      <c r="O3562" s="19">
        <v>50.224215246636803</v>
      </c>
      <c r="P3562" s="19">
        <v>94.618834080717505</v>
      </c>
    </row>
    <row r="3563" spans="1:16" ht="14.1" x14ac:dyDescent="0.5">
      <c r="A3563" t="s">
        <v>8534</v>
      </c>
      <c r="B3563" s="17" t="s">
        <v>1182</v>
      </c>
      <c r="C3563" t="s">
        <v>2337</v>
      </c>
      <c r="D3563" t="s">
        <v>3121</v>
      </c>
      <c r="E3563" t="s">
        <v>3122</v>
      </c>
      <c r="F3563" s="18">
        <v>4.3098000000000001</v>
      </c>
      <c r="G3563" s="18">
        <v>2.0299999999999998</v>
      </c>
      <c r="H3563" s="18">
        <v>3.8378000000000001</v>
      </c>
      <c r="I3563" s="18">
        <v>10.1776</v>
      </c>
      <c r="J3563" s="19">
        <v>0.42299999999999999</v>
      </c>
      <c r="K3563" s="19">
        <v>0.19900000000000001</v>
      </c>
      <c r="L3563" s="19">
        <v>0.377</v>
      </c>
      <c r="M3563" s="20">
        <v>23</v>
      </c>
      <c r="N3563" s="19">
        <v>57.399103139013498</v>
      </c>
      <c r="O3563" s="19">
        <v>25.112107623318401</v>
      </c>
      <c r="P3563" s="19">
        <v>69.955156950672603</v>
      </c>
    </row>
    <row r="3564" spans="1:16" ht="14.1" x14ac:dyDescent="0.5">
      <c r="A3564" t="s">
        <v>8535</v>
      </c>
      <c r="B3564" s="17" t="s">
        <v>1182</v>
      </c>
      <c r="C3564" t="s">
        <v>2337</v>
      </c>
      <c r="D3564" t="s">
        <v>3121</v>
      </c>
      <c r="E3564" t="s">
        <v>3122</v>
      </c>
      <c r="F3564" s="18">
        <v>4.5457999999999998</v>
      </c>
      <c r="G3564" s="18">
        <v>2.1358000000000001</v>
      </c>
      <c r="H3564" s="18">
        <v>3.9007000000000001</v>
      </c>
      <c r="I3564" s="18">
        <v>10.5823</v>
      </c>
      <c r="J3564" s="19">
        <v>0.43</v>
      </c>
      <c r="K3564" s="19">
        <v>0.20200000000000001</v>
      </c>
      <c r="L3564" s="19">
        <v>0.36899999999999999</v>
      </c>
      <c r="M3564" s="20">
        <v>23</v>
      </c>
      <c r="N3564" s="19">
        <v>59.641255605381197</v>
      </c>
      <c r="O3564" s="19">
        <v>26.008968609865502</v>
      </c>
      <c r="P3564" s="19">
        <v>68.161434977578494</v>
      </c>
    </row>
    <row r="3565" spans="1:16" ht="14.1" x14ac:dyDescent="0.5">
      <c r="A3565" t="s">
        <v>8536</v>
      </c>
      <c r="B3565" s="17" t="s">
        <v>1182</v>
      </c>
      <c r="C3565" t="s">
        <v>2337</v>
      </c>
      <c r="D3565" t="s">
        <v>3121</v>
      </c>
      <c r="E3565" t="s">
        <v>3122</v>
      </c>
      <c r="F3565" s="18">
        <v>4.4371999999999998</v>
      </c>
      <c r="G3565" s="18">
        <v>2.0891999999999999</v>
      </c>
      <c r="H3565" s="18">
        <v>4.1242999999999999</v>
      </c>
      <c r="I3565" s="18">
        <v>10.650700000000001</v>
      </c>
      <c r="J3565" s="19">
        <v>0.41699999999999998</v>
      </c>
      <c r="K3565" s="19">
        <v>0.19600000000000001</v>
      </c>
      <c r="L3565" s="19">
        <v>0.38700000000000001</v>
      </c>
      <c r="M3565" s="20">
        <v>23</v>
      </c>
      <c r="N3565" s="19">
        <v>54.708520179372201</v>
      </c>
      <c r="O3565" s="19">
        <v>24.6636771300448</v>
      </c>
      <c r="P3565" s="19">
        <v>71.300448430493304</v>
      </c>
    </row>
    <row r="3566" spans="1:16" ht="14.1" x14ac:dyDescent="0.5">
      <c r="A3566" t="s">
        <v>8537</v>
      </c>
      <c r="B3566" s="17" t="s">
        <v>1182</v>
      </c>
      <c r="C3566" t="s">
        <v>2337</v>
      </c>
      <c r="D3566" t="s">
        <v>3121</v>
      </c>
      <c r="E3566" t="s">
        <v>3122</v>
      </c>
      <c r="F3566" s="18">
        <v>4.9804000000000004</v>
      </c>
      <c r="G3566" s="18">
        <v>2.4843999999999999</v>
      </c>
      <c r="H3566" s="18">
        <v>4.5464000000000002</v>
      </c>
      <c r="I3566" s="18">
        <v>12.011200000000001</v>
      </c>
      <c r="J3566" s="19">
        <v>0.41499999999999998</v>
      </c>
      <c r="K3566" s="19">
        <v>0.20699999999999999</v>
      </c>
      <c r="L3566" s="19">
        <v>0.379</v>
      </c>
      <c r="M3566" s="20">
        <v>24</v>
      </c>
      <c r="N3566" s="19">
        <v>63.839285714285701</v>
      </c>
      <c r="O3566" s="19">
        <v>19.6428571428571</v>
      </c>
      <c r="P3566" s="19">
        <v>75.892857142857096</v>
      </c>
    </row>
    <row r="3567" spans="1:16" ht="14.1" x14ac:dyDescent="0.5">
      <c r="A3567" t="s">
        <v>8538</v>
      </c>
      <c r="B3567" s="17" t="s">
        <v>8539</v>
      </c>
      <c r="C3567" t="s">
        <v>2337</v>
      </c>
      <c r="D3567" t="s">
        <v>4898</v>
      </c>
      <c r="E3567" t="s">
        <v>4899</v>
      </c>
      <c r="F3567" s="18">
        <v>0.21407000000000001</v>
      </c>
      <c r="G3567" s="18">
        <v>0.37345</v>
      </c>
      <c r="H3567" s="18">
        <v>0.13655999999999999</v>
      </c>
      <c r="I3567" s="18">
        <v>0.72397999999999996</v>
      </c>
      <c r="J3567" s="19">
        <v>0.29599999999999999</v>
      </c>
      <c r="K3567" s="19">
        <v>0.51600000000000001</v>
      </c>
      <c r="L3567" s="19">
        <v>0.189</v>
      </c>
      <c r="M3567" s="20">
        <v>12</v>
      </c>
      <c r="N3567" s="19">
        <v>10.2678571428571</v>
      </c>
      <c r="O3567" s="19">
        <v>99.553571428571402</v>
      </c>
      <c r="P3567" s="19">
        <v>11.160714285714301</v>
      </c>
    </row>
    <row r="3568" spans="1:16" ht="14.1" x14ac:dyDescent="0.5">
      <c r="A3568" t="s">
        <v>8540</v>
      </c>
      <c r="B3568" s="17" t="s">
        <v>8539</v>
      </c>
      <c r="C3568" t="s">
        <v>2337</v>
      </c>
      <c r="D3568" t="s">
        <v>4898</v>
      </c>
      <c r="E3568" t="s">
        <v>4899</v>
      </c>
      <c r="F3568" s="18">
        <v>1.6987399999999999</v>
      </c>
      <c r="G3568" s="18">
        <v>2.0681699999999998</v>
      </c>
      <c r="H3568" s="18">
        <v>2.5510100000000002</v>
      </c>
      <c r="I3568" s="18">
        <v>6.3348399999999998</v>
      </c>
      <c r="J3568" s="19">
        <v>0.26800000000000002</v>
      </c>
      <c r="K3568" s="19">
        <v>0.32600000000000001</v>
      </c>
      <c r="L3568" s="19">
        <v>0.40300000000000002</v>
      </c>
      <c r="M3568" s="20">
        <v>21</v>
      </c>
      <c r="N3568" s="19">
        <v>16.5178571428571</v>
      </c>
      <c r="O3568" s="19">
        <v>61.607142857142897</v>
      </c>
      <c r="P3568" s="19">
        <v>75.446428571428598</v>
      </c>
    </row>
    <row r="3569" spans="1:16" ht="14.1" x14ac:dyDescent="0.5">
      <c r="A3569" t="s">
        <v>8541</v>
      </c>
      <c r="B3569" s="17" t="s">
        <v>8539</v>
      </c>
      <c r="C3569" t="s">
        <v>2337</v>
      </c>
      <c r="D3569" t="s">
        <v>4898</v>
      </c>
      <c r="E3569" t="s">
        <v>4899</v>
      </c>
      <c r="F3569" s="18">
        <v>2.0952600000000001</v>
      </c>
      <c r="G3569" s="18">
        <v>2.9700700000000002</v>
      </c>
      <c r="H3569" s="18">
        <v>4.1455599999999997</v>
      </c>
      <c r="I3569" s="18">
        <v>9.2307699999999997</v>
      </c>
      <c r="J3569" s="19">
        <v>0.22700000000000001</v>
      </c>
      <c r="K3569" s="19">
        <v>0.32200000000000001</v>
      </c>
      <c r="L3569" s="19">
        <v>0.44900000000000001</v>
      </c>
      <c r="M3569" s="20">
        <v>23</v>
      </c>
      <c r="N3569" s="19">
        <v>9.4170403587443907</v>
      </c>
      <c r="O3569" s="19">
        <v>61.883408071748903</v>
      </c>
      <c r="P3569" s="19">
        <v>83.408071748878896</v>
      </c>
    </row>
    <row r="3570" spans="1:16" ht="14.1" x14ac:dyDescent="0.5">
      <c r="A3570" t="s">
        <v>8542</v>
      </c>
      <c r="B3570" s="17" t="s">
        <v>8539</v>
      </c>
      <c r="C3570" t="s">
        <v>2337</v>
      </c>
      <c r="D3570" t="s">
        <v>4898</v>
      </c>
      <c r="E3570" t="s">
        <v>4899</v>
      </c>
      <c r="F3570" s="18">
        <v>4.1246499999999999</v>
      </c>
      <c r="G3570" s="18">
        <v>5.1745700000000001</v>
      </c>
      <c r="H3570" s="18">
        <v>7.3037700000000001</v>
      </c>
      <c r="I3570" s="18">
        <v>16.651599999999998</v>
      </c>
      <c r="J3570" s="19">
        <v>0.248</v>
      </c>
      <c r="K3570" s="19">
        <v>0.311</v>
      </c>
      <c r="L3570" s="19">
        <v>0.439</v>
      </c>
      <c r="M3570" s="20">
        <v>25</v>
      </c>
      <c r="N3570" s="19">
        <v>14.349775784753399</v>
      </c>
      <c r="O3570" s="19">
        <v>59.641255605381197</v>
      </c>
      <c r="P3570" s="19">
        <v>84.304932735425993</v>
      </c>
    </row>
    <row r="3571" spans="1:16" ht="14.1" x14ac:dyDescent="0.5">
      <c r="A3571" t="s">
        <v>8543</v>
      </c>
      <c r="B3571" s="17" t="s">
        <v>8544</v>
      </c>
      <c r="C3571" t="s">
        <v>2337</v>
      </c>
      <c r="D3571" t="s">
        <v>4898</v>
      </c>
      <c r="E3571" t="s">
        <v>4899</v>
      </c>
      <c r="F3571" s="18">
        <v>0.14172000000000001</v>
      </c>
      <c r="G3571" s="18">
        <v>0.25950000000000001</v>
      </c>
      <c r="H3571" s="18">
        <v>0.14144000000000001</v>
      </c>
      <c r="I3571" s="18">
        <v>0.54298999999999997</v>
      </c>
      <c r="J3571" s="19">
        <v>0.26100000000000001</v>
      </c>
      <c r="K3571" s="19">
        <v>0.47799999999999998</v>
      </c>
      <c r="L3571" s="19">
        <v>0.26</v>
      </c>
      <c r="M3571" s="20">
        <v>11</v>
      </c>
      <c r="N3571" s="19">
        <v>4.4843049327354301</v>
      </c>
      <c r="O3571" s="19">
        <v>98.206278026905807</v>
      </c>
      <c r="P3571" s="19">
        <v>34.529147982062803</v>
      </c>
    </row>
    <row r="3572" spans="1:16" ht="14.1" x14ac:dyDescent="0.5">
      <c r="A3572" t="s">
        <v>8545</v>
      </c>
      <c r="B3572" s="17" t="s">
        <v>8544</v>
      </c>
      <c r="C3572" t="s">
        <v>2337</v>
      </c>
      <c r="D3572" t="s">
        <v>4898</v>
      </c>
      <c r="E3572" t="s">
        <v>4899</v>
      </c>
      <c r="F3572" s="18">
        <v>1.08491</v>
      </c>
      <c r="G3572" s="18">
        <v>2.08405</v>
      </c>
      <c r="H3572" s="18">
        <v>1.34121</v>
      </c>
      <c r="I3572" s="18">
        <v>4.5248900000000001</v>
      </c>
      <c r="J3572" s="19">
        <v>0.24</v>
      </c>
      <c r="K3572" s="19">
        <v>0.46100000000000002</v>
      </c>
      <c r="L3572" s="19">
        <v>0.29599999999999999</v>
      </c>
      <c r="M3572" s="20">
        <v>20</v>
      </c>
      <c r="N3572" s="19">
        <v>12.1076233183857</v>
      </c>
      <c r="O3572" s="19">
        <v>91.928251121076201</v>
      </c>
      <c r="P3572" s="19">
        <v>42.152466367712996</v>
      </c>
    </row>
    <row r="3573" spans="1:16" ht="14.1" x14ac:dyDescent="0.5">
      <c r="A3573" t="s">
        <v>8546</v>
      </c>
      <c r="B3573" s="17" t="s">
        <v>8544</v>
      </c>
      <c r="C3573" t="s">
        <v>2337</v>
      </c>
      <c r="D3573" t="s">
        <v>4898</v>
      </c>
      <c r="E3573" t="s">
        <v>4899</v>
      </c>
      <c r="F3573" s="18">
        <v>2.77664</v>
      </c>
      <c r="G3573" s="18">
        <v>4.21028</v>
      </c>
      <c r="H3573" s="18">
        <v>5.28789</v>
      </c>
      <c r="I3573" s="18">
        <v>12.307700000000001</v>
      </c>
      <c r="J3573" s="19">
        <v>0.22600000000000001</v>
      </c>
      <c r="K3573" s="19">
        <v>0.34200000000000003</v>
      </c>
      <c r="L3573" s="19">
        <v>0.43</v>
      </c>
      <c r="M3573" s="20">
        <v>24</v>
      </c>
      <c r="N3573" s="19">
        <v>12.9464285714286</v>
      </c>
      <c r="O3573" s="19">
        <v>61.607142857142897</v>
      </c>
      <c r="P3573" s="19">
        <v>83.928571428571402</v>
      </c>
    </row>
    <row r="3574" spans="1:16" ht="14.1" x14ac:dyDescent="0.5">
      <c r="A3574" t="s">
        <v>8547</v>
      </c>
      <c r="B3574" s="17" t="s">
        <v>8544</v>
      </c>
      <c r="C3574" t="s">
        <v>2337</v>
      </c>
      <c r="D3574" t="s">
        <v>4898</v>
      </c>
      <c r="E3574" t="s">
        <v>4899</v>
      </c>
      <c r="F3574" s="18">
        <v>4.1730099999999997</v>
      </c>
      <c r="G3574" s="18">
        <v>7.90625</v>
      </c>
      <c r="H3574" s="18">
        <v>6.8564100000000003</v>
      </c>
      <c r="I3574" s="18">
        <v>19.0045</v>
      </c>
      <c r="J3574" s="19">
        <v>0.22</v>
      </c>
      <c r="K3574" s="19">
        <v>0.41599999999999998</v>
      </c>
      <c r="L3574" s="19">
        <v>0.36099999999999999</v>
      </c>
      <c r="M3574" s="20">
        <v>25</v>
      </c>
      <c r="N3574" s="19">
        <v>9.8654708520179408</v>
      </c>
      <c r="O3574" s="19">
        <v>85.650224215246595</v>
      </c>
      <c r="P3574" s="19">
        <v>71.748878923766796</v>
      </c>
    </row>
    <row r="3575" spans="1:16" ht="14.1" x14ac:dyDescent="0.5">
      <c r="A3575" t="s">
        <v>8548</v>
      </c>
      <c r="B3575" s="17" t="s">
        <v>8549</v>
      </c>
      <c r="C3575" t="s">
        <v>2437</v>
      </c>
      <c r="D3575" t="s">
        <v>6679</v>
      </c>
      <c r="E3575" t="s">
        <v>6680</v>
      </c>
      <c r="F3575" s="18">
        <v>2.75</v>
      </c>
      <c r="G3575" s="18">
        <v>1.02</v>
      </c>
      <c r="H3575" s="18">
        <v>1.84</v>
      </c>
      <c r="I3575" s="18">
        <v>5.61</v>
      </c>
      <c r="J3575" s="19">
        <v>0.49</v>
      </c>
      <c r="K3575" s="19">
        <v>0.182</v>
      </c>
      <c r="L3575" s="19">
        <v>0.32800000000000001</v>
      </c>
      <c r="M3575" s="20">
        <v>21</v>
      </c>
      <c r="N3575" s="19">
        <v>76.785714285714306</v>
      </c>
      <c r="O3575" s="19">
        <v>23.214285714285701</v>
      </c>
      <c r="P3575" s="19">
        <v>58.482142857142897</v>
      </c>
    </row>
    <row r="3576" spans="1:16" ht="14.1" x14ac:dyDescent="0.5">
      <c r="A3576" t="s">
        <v>8550</v>
      </c>
      <c r="B3576" s="17" t="s">
        <v>8549</v>
      </c>
      <c r="C3576" t="s">
        <v>2437</v>
      </c>
      <c r="D3576" t="s">
        <v>6679</v>
      </c>
      <c r="E3576" t="s">
        <v>6680</v>
      </c>
      <c r="F3576" s="18">
        <v>4.21</v>
      </c>
      <c r="G3576" s="18">
        <v>1.27</v>
      </c>
      <c r="H3576" s="18">
        <v>2.37</v>
      </c>
      <c r="I3576" s="18">
        <v>7.85</v>
      </c>
      <c r="J3576" s="19">
        <v>0.53600000000000003</v>
      </c>
      <c r="K3576" s="19">
        <v>0.16200000000000001</v>
      </c>
      <c r="L3576" s="19">
        <v>0.30199999999999999</v>
      </c>
      <c r="M3576" s="20">
        <v>22</v>
      </c>
      <c r="N3576" s="19">
        <v>84.753363228699598</v>
      </c>
      <c r="O3576" s="19">
        <v>23.766816143497799</v>
      </c>
      <c r="P3576" s="19">
        <v>47.533632286995498</v>
      </c>
    </row>
    <row r="3577" spans="1:16" ht="14.1" x14ac:dyDescent="0.5">
      <c r="A3577" t="s">
        <v>8551</v>
      </c>
      <c r="B3577" s="17" t="s">
        <v>8549</v>
      </c>
      <c r="C3577" t="s">
        <v>2437</v>
      </c>
      <c r="D3577" t="s">
        <v>6679</v>
      </c>
      <c r="E3577" t="s">
        <v>6680</v>
      </c>
      <c r="F3577" s="18">
        <v>6.13</v>
      </c>
      <c r="G3577" s="18">
        <v>2.17</v>
      </c>
      <c r="H3577" s="18">
        <v>2.93</v>
      </c>
      <c r="I3577" s="18">
        <v>11.23</v>
      </c>
      <c r="J3577" s="19">
        <v>0.54600000000000004</v>
      </c>
      <c r="K3577" s="19">
        <v>0.193</v>
      </c>
      <c r="L3577" s="19">
        <v>0.26100000000000001</v>
      </c>
      <c r="M3577" s="20">
        <v>23</v>
      </c>
      <c r="N3577" s="19">
        <v>84.753363228699598</v>
      </c>
      <c r="O3577" s="19">
        <v>24.215246636771301</v>
      </c>
      <c r="P3577" s="19">
        <v>43.0493273542601</v>
      </c>
    </row>
    <row r="3578" spans="1:16" ht="14.1" x14ac:dyDescent="0.5">
      <c r="A3578" t="s">
        <v>8552</v>
      </c>
      <c r="B3578" s="17" t="s">
        <v>8553</v>
      </c>
      <c r="C3578" t="s">
        <v>5489</v>
      </c>
      <c r="D3578" t="s">
        <v>5260</v>
      </c>
      <c r="E3578" t="s">
        <v>5261</v>
      </c>
      <c r="F3578" s="18">
        <v>0.52168999999999999</v>
      </c>
      <c r="G3578" s="18">
        <v>0.43836999999999998</v>
      </c>
      <c r="H3578" s="18">
        <v>0.17974999999999999</v>
      </c>
      <c r="I3578" s="18">
        <v>1.1397999999999999</v>
      </c>
      <c r="J3578" s="19">
        <v>0.45800000000000002</v>
      </c>
      <c r="K3578" s="19">
        <v>0.38500000000000001</v>
      </c>
      <c r="L3578" s="19">
        <v>0.158</v>
      </c>
      <c r="M3578" s="20">
        <v>14</v>
      </c>
      <c r="N3578" s="19">
        <v>47.085201793722</v>
      </c>
      <c r="O3578" s="19">
        <v>96.412556053811699</v>
      </c>
      <c r="P3578" s="19">
        <v>6.7264573991031398</v>
      </c>
    </row>
    <row r="3579" spans="1:16" ht="14.1" x14ac:dyDescent="0.5">
      <c r="A3579" t="s">
        <v>8554</v>
      </c>
      <c r="B3579" s="17" t="s">
        <v>8553</v>
      </c>
      <c r="C3579" t="s">
        <v>5489</v>
      </c>
      <c r="D3579" t="s">
        <v>5260</v>
      </c>
      <c r="E3579" t="s">
        <v>5261</v>
      </c>
      <c r="F3579" s="18">
        <v>0.58804000000000001</v>
      </c>
      <c r="G3579" s="18">
        <v>0.60085999999999995</v>
      </c>
      <c r="H3579" s="18">
        <v>0.52149999999999996</v>
      </c>
      <c r="I3579" s="18">
        <v>1.7103999999999999</v>
      </c>
      <c r="J3579" s="19">
        <v>0.34399999999999997</v>
      </c>
      <c r="K3579" s="19">
        <v>0.35099999999999998</v>
      </c>
      <c r="L3579" s="19">
        <v>0.30499999999999999</v>
      </c>
      <c r="M3579" s="20">
        <v>16</v>
      </c>
      <c r="N3579" s="19">
        <v>21.52466367713</v>
      </c>
      <c r="O3579" s="19">
        <v>90.582959641255599</v>
      </c>
      <c r="P3579" s="19">
        <v>50.224215246636803</v>
      </c>
    </row>
    <row r="3580" spans="1:16" ht="14.1" x14ac:dyDescent="0.5">
      <c r="A3580" t="s">
        <v>8555</v>
      </c>
      <c r="B3580" s="17" t="s">
        <v>8553</v>
      </c>
      <c r="C3580" t="s">
        <v>5489</v>
      </c>
      <c r="D3580" t="s">
        <v>5260</v>
      </c>
      <c r="E3580" t="s">
        <v>5261</v>
      </c>
      <c r="F3580" s="18">
        <v>0.70431999999999995</v>
      </c>
      <c r="G3580" s="18">
        <v>0.72662000000000004</v>
      </c>
      <c r="H3580" s="18">
        <v>0.32546000000000003</v>
      </c>
      <c r="I3580" s="18">
        <v>1.7564</v>
      </c>
      <c r="J3580" s="19">
        <v>0.40100000000000002</v>
      </c>
      <c r="K3580" s="19">
        <v>0.41399999999999998</v>
      </c>
      <c r="L3580" s="19">
        <v>0.185</v>
      </c>
      <c r="M3580" s="20">
        <v>16</v>
      </c>
      <c r="N3580" s="19">
        <v>32.735426008968602</v>
      </c>
      <c r="O3580" s="19">
        <v>95.067264573990997</v>
      </c>
      <c r="P3580" s="19">
        <v>15.2466367713004</v>
      </c>
    </row>
    <row r="3581" spans="1:16" ht="14.1" x14ac:dyDescent="0.5">
      <c r="A3581" t="s">
        <v>8556</v>
      </c>
      <c r="B3581" s="17" t="s">
        <v>8553</v>
      </c>
      <c r="C3581" t="s">
        <v>5489</v>
      </c>
      <c r="D3581" t="s">
        <v>5260</v>
      </c>
      <c r="E3581" t="s">
        <v>5261</v>
      </c>
      <c r="F3581" s="18">
        <v>2.0531199999999998</v>
      </c>
      <c r="G3581" s="18">
        <v>1.9844900000000001</v>
      </c>
      <c r="H3581" s="18">
        <v>1.24169</v>
      </c>
      <c r="I3581" s="18">
        <v>5.2793000000000001</v>
      </c>
      <c r="J3581" s="19">
        <v>0.38900000000000001</v>
      </c>
      <c r="K3581" s="19">
        <v>0.376</v>
      </c>
      <c r="L3581" s="19">
        <v>0.23499999999999999</v>
      </c>
      <c r="M3581" s="20">
        <v>21</v>
      </c>
      <c r="N3581" s="19">
        <v>50.892857142857103</v>
      </c>
      <c r="O3581" s="19">
        <v>75.892857142857096</v>
      </c>
      <c r="P3581" s="19">
        <v>35.714285714285701</v>
      </c>
    </row>
    <row r="3582" spans="1:16" ht="14.1" x14ac:dyDescent="0.5">
      <c r="A3582" t="s">
        <v>8557</v>
      </c>
      <c r="B3582" s="17" t="s">
        <v>8553</v>
      </c>
      <c r="C3582" t="s">
        <v>5489</v>
      </c>
      <c r="D3582" t="s">
        <v>5260</v>
      </c>
      <c r="E3582" t="s">
        <v>5261</v>
      </c>
      <c r="F3582" s="18">
        <v>2.71672</v>
      </c>
      <c r="G3582" s="18">
        <v>2.6336200000000001</v>
      </c>
      <c r="H3582" s="18">
        <v>1.93895</v>
      </c>
      <c r="I3582" s="18">
        <v>7.2892999999999999</v>
      </c>
      <c r="J3582" s="19">
        <v>0.373</v>
      </c>
      <c r="K3582" s="19">
        <v>0.36099999999999999</v>
      </c>
      <c r="L3582" s="19">
        <v>0.26600000000000001</v>
      </c>
      <c r="M3582" s="20">
        <v>22</v>
      </c>
      <c r="N3582" s="19">
        <v>39.910313901345297</v>
      </c>
      <c r="O3582" s="19">
        <v>79.820627802690595</v>
      </c>
      <c r="P3582" s="19">
        <v>36.771300448430502</v>
      </c>
    </row>
    <row r="3583" spans="1:16" ht="14.1" x14ac:dyDescent="0.5">
      <c r="A3583" t="s">
        <v>8558</v>
      </c>
      <c r="B3583" s="17" t="s">
        <v>8553</v>
      </c>
      <c r="C3583" t="s">
        <v>5489</v>
      </c>
      <c r="D3583" t="s">
        <v>5260</v>
      </c>
      <c r="E3583" t="s">
        <v>5261</v>
      </c>
      <c r="F3583" s="18">
        <v>2.7625899999999999</v>
      </c>
      <c r="G3583" s="18">
        <v>2.7705000000000002</v>
      </c>
      <c r="H3583" s="18">
        <v>2.3781099999999999</v>
      </c>
      <c r="I3583" s="18">
        <v>7.9112</v>
      </c>
      <c r="J3583" s="19">
        <v>0.34899999999999998</v>
      </c>
      <c r="K3583" s="19">
        <v>0.35</v>
      </c>
      <c r="L3583" s="19">
        <v>0.30099999999999999</v>
      </c>
      <c r="M3583" s="20">
        <v>22</v>
      </c>
      <c r="N3583" s="19">
        <v>33.632286995515699</v>
      </c>
      <c r="O3583" s="19">
        <v>76.681614349775799</v>
      </c>
      <c r="P3583" s="19">
        <v>47.085201793722</v>
      </c>
    </row>
    <row r="3584" spans="1:16" ht="14.1" x14ac:dyDescent="0.5">
      <c r="A3584" t="s">
        <v>8559</v>
      </c>
      <c r="B3584" s="17" t="s">
        <v>8560</v>
      </c>
      <c r="C3584" t="s">
        <v>2337</v>
      </c>
      <c r="D3584" t="s">
        <v>2942</v>
      </c>
      <c r="E3584" t="s">
        <v>2943</v>
      </c>
      <c r="F3584" s="18">
        <v>2.5000000000000001E-3</v>
      </c>
      <c r="G3584" s="18">
        <v>5.0000000000000001E-4</v>
      </c>
      <c r="H3584" s="18">
        <v>5.9999999999999995E-4</v>
      </c>
      <c r="I3584" s="18">
        <v>3.5999999999999999E-3</v>
      </c>
      <c r="J3584" s="19">
        <v>0.67700000000000005</v>
      </c>
      <c r="K3584" s="19">
        <v>0.157</v>
      </c>
      <c r="L3584" s="19">
        <v>0.16600000000000001</v>
      </c>
      <c r="M3584" s="20">
        <v>1</v>
      </c>
      <c r="N3584" s="19">
        <v>0.88789237668161403</v>
      </c>
      <c r="O3584" s="19">
        <v>0.49327354260089701</v>
      </c>
      <c r="P3584" s="19">
        <v>0.134529147982063</v>
      </c>
    </row>
    <row r="3585" spans="1:16" ht="14.1" x14ac:dyDescent="0.5">
      <c r="A3585" t="s">
        <v>8561</v>
      </c>
      <c r="B3585" s="17" t="s">
        <v>8560</v>
      </c>
      <c r="C3585" t="s">
        <v>2337</v>
      </c>
      <c r="D3585" t="s">
        <v>2724</v>
      </c>
      <c r="E3585" t="s">
        <v>2725</v>
      </c>
      <c r="F3585" s="18">
        <v>3.0000000000000001E-3</v>
      </c>
      <c r="G3585" s="18">
        <v>6.4999999999999997E-4</v>
      </c>
      <c r="H3585" s="18">
        <v>2.5000000000000001E-4</v>
      </c>
      <c r="I3585" s="18">
        <v>3.8999999999999998E-3</v>
      </c>
      <c r="J3585" s="19">
        <v>0.76790000000000003</v>
      </c>
      <c r="K3585" s="19">
        <v>0.16869999999999999</v>
      </c>
      <c r="L3585" s="19">
        <v>6.3500000000000001E-2</v>
      </c>
      <c r="M3585" s="20">
        <v>1</v>
      </c>
      <c r="N3585" s="19">
        <v>1</v>
      </c>
      <c r="O3585" s="19">
        <v>0.52914798206278002</v>
      </c>
      <c r="P3585" s="19">
        <v>0</v>
      </c>
    </row>
    <row r="3586" spans="1:16" ht="14.1" x14ac:dyDescent="0.5">
      <c r="A3586" t="s">
        <v>8562</v>
      </c>
      <c r="B3586" s="17" t="s">
        <v>8560</v>
      </c>
      <c r="C3586" t="s">
        <v>2337</v>
      </c>
      <c r="D3586" t="s">
        <v>2942</v>
      </c>
      <c r="E3586" t="s">
        <v>2943</v>
      </c>
      <c r="F3586" s="18">
        <v>4.4000000000000003E-3</v>
      </c>
      <c r="G3586" s="18">
        <v>6.9999999999999999E-4</v>
      </c>
      <c r="H3586" s="18">
        <v>2.5999999999999999E-3</v>
      </c>
      <c r="I3586" s="18">
        <v>7.7000000000000002E-3</v>
      </c>
      <c r="J3586" s="19">
        <v>0.55300000000000005</v>
      </c>
      <c r="K3586" s="19">
        <v>8.5999999999999993E-2</v>
      </c>
      <c r="L3586" s="19">
        <v>0.36099999999999999</v>
      </c>
      <c r="M3586" s="20">
        <v>1</v>
      </c>
      <c r="N3586" s="19">
        <v>0.64125560538116599</v>
      </c>
      <c r="O3586" s="19">
        <v>0.103139013452915</v>
      </c>
      <c r="P3586" s="19">
        <v>0.65470852017937198</v>
      </c>
    </row>
    <row r="3587" spans="1:16" ht="14.1" x14ac:dyDescent="0.5">
      <c r="A3587" t="s">
        <v>8563</v>
      </c>
      <c r="B3587" s="17" t="s">
        <v>8560</v>
      </c>
      <c r="C3587" t="s">
        <v>2337</v>
      </c>
      <c r="D3587" t="s">
        <v>2942</v>
      </c>
      <c r="E3587" t="s">
        <v>2943</v>
      </c>
      <c r="F3587" s="18">
        <v>4.1000000000000003E-3</v>
      </c>
      <c r="G3587" s="18">
        <v>1.1000000000000001E-3</v>
      </c>
      <c r="H3587" s="18">
        <v>4.4999999999999997E-3</v>
      </c>
      <c r="I3587" s="18">
        <v>9.5999999999999992E-3</v>
      </c>
      <c r="J3587" s="19">
        <v>0.42499999999999999</v>
      </c>
      <c r="K3587" s="19">
        <v>0.11700000000000001</v>
      </c>
      <c r="L3587" s="19">
        <v>0.45800000000000002</v>
      </c>
      <c r="M3587" s="20">
        <v>1</v>
      </c>
      <c r="N3587" s="19">
        <v>0.161434977578475</v>
      </c>
      <c r="O3587" s="19">
        <v>0.26457399103139001</v>
      </c>
      <c r="P3587" s="19">
        <v>0.91479820627802699</v>
      </c>
    </row>
    <row r="3588" spans="1:16" ht="14.1" x14ac:dyDescent="0.5">
      <c r="A3588" t="s">
        <v>8564</v>
      </c>
      <c r="B3588" s="17" t="s">
        <v>8560</v>
      </c>
      <c r="C3588" t="s">
        <v>2337</v>
      </c>
      <c r="D3588" t="s">
        <v>2942</v>
      </c>
      <c r="E3588" t="s">
        <v>2943</v>
      </c>
      <c r="F3588" s="18">
        <v>1.0999999999999999E-2</v>
      </c>
      <c r="G3588" s="18">
        <v>1.9E-3</v>
      </c>
      <c r="H3588" s="18">
        <v>5.8999999999999999E-3</v>
      </c>
      <c r="I3588" s="18">
        <v>1.8800000000000001E-2</v>
      </c>
      <c r="J3588" s="19">
        <v>0.66</v>
      </c>
      <c r="K3588" s="19">
        <v>0.125</v>
      </c>
      <c r="L3588" s="19">
        <v>0.216</v>
      </c>
      <c r="M3588" s="20">
        <v>2</v>
      </c>
      <c r="N3588" s="19">
        <v>85.650224215246595</v>
      </c>
      <c r="O3588" s="19">
        <v>31.390134529148</v>
      </c>
      <c r="P3588" s="19">
        <v>18.834080717488799</v>
      </c>
    </row>
    <row r="3589" spans="1:16" ht="14.1" x14ac:dyDescent="0.5">
      <c r="A3589" t="s">
        <v>8565</v>
      </c>
      <c r="B3589" s="17" t="s">
        <v>8560</v>
      </c>
      <c r="C3589" t="s">
        <v>2337</v>
      </c>
      <c r="D3589" t="s">
        <v>2942</v>
      </c>
      <c r="E3589" t="s">
        <v>2943</v>
      </c>
      <c r="F3589" s="18">
        <v>1.3299999999999999E-2</v>
      </c>
      <c r="G3589" s="18">
        <v>2.0999999999999999E-3</v>
      </c>
      <c r="H3589" s="18">
        <v>7.7999999999999996E-3</v>
      </c>
      <c r="I3589" s="18">
        <v>2.3199999999999998E-2</v>
      </c>
      <c r="J3589" s="19">
        <v>0.56599999999999995</v>
      </c>
      <c r="K3589" s="19">
        <v>8.6999999999999994E-2</v>
      </c>
      <c r="L3589" s="19">
        <v>0.34799999999999998</v>
      </c>
      <c r="M3589" s="20">
        <v>3</v>
      </c>
      <c r="N3589" s="19">
        <v>67.410714285714306</v>
      </c>
      <c r="O3589" s="19">
        <v>12.9464285714286</v>
      </c>
      <c r="P3589" s="19">
        <v>62.5</v>
      </c>
    </row>
    <row r="3590" spans="1:16" ht="14.1" x14ac:dyDescent="0.5">
      <c r="A3590" t="s">
        <v>8566</v>
      </c>
      <c r="B3590" s="17" t="s">
        <v>8560</v>
      </c>
      <c r="C3590" t="s">
        <v>2337</v>
      </c>
      <c r="D3590" t="s">
        <v>2942</v>
      </c>
      <c r="E3590" t="s">
        <v>2943</v>
      </c>
      <c r="F3590" s="18">
        <v>1.3899999999999999E-2</v>
      </c>
      <c r="G3590" s="18">
        <v>2.3E-3</v>
      </c>
      <c r="H3590" s="18">
        <v>8.2000000000000007E-3</v>
      </c>
      <c r="I3590" s="18">
        <v>2.4299999999999999E-2</v>
      </c>
      <c r="J3590" s="19">
        <v>0.56399999999999995</v>
      </c>
      <c r="K3590" s="19">
        <v>9.4E-2</v>
      </c>
      <c r="L3590" s="19">
        <v>0.34200000000000003</v>
      </c>
      <c r="M3590" s="20">
        <v>3</v>
      </c>
      <c r="N3590" s="19">
        <v>66.964285714285694</v>
      </c>
      <c r="O3590" s="19">
        <v>15.625</v>
      </c>
      <c r="P3590" s="19">
        <v>60.714285714285701</v>
      </c>
    </row>
    <row r="3591" spans="1:16" ht="14.1" x14ac:dyDescent="0.5">
      <c r="A3591" t="s">
        <v>8567</v>
      </c>
      <c r="B3591" s="17" t="s">
        <v>8560</v>
      </c>
      <c r="C3591" t="s">
        <v>2337</v>
      </c>
      <c r="D3591" t="s">
        <v>2724</v>
      </c>
      <c r="E3591" t="s">
        <v>2725</v>
      </c>
      <c r="F3591" s="18">
        <v>2.3869999999999999E-2</v>
      </c>
      <c r="G3591" s="18">
        <v>7.3299999999999997E-3</v>
      </c>
      <c r="H3591" s="18">
        <v>1.4E-3</v>
      </c>
      <c r="I3591" s="18">
        <v>3.2599999999999997E-2</v>
      </c>
      <c r="J3591" s="19">
        <v>0.7319</v>
      </c>
      <c r="K3591" s="19">
        <v>0.21859999999999999</v>
      </c>
      <c r="L3591" s="19">
        <v>4.9399999999999999E-2</v>
      </c>
      <c r="M3591" s="20">
        <v>3</v>
      </c>
      <c r="N3591" s="19">
        <v>98.660714285714306</v>
      </c>
      <c r="O3591" s="19">
        <v>75.446428571428598</v>
      </c>
      <c r="P3591" s="19">
        <v>0</v>
      </c>
    </row>
    <row r="3592" spans="1:16" ht="14.1" x14ac:dyDescent="0.5">
      <c r="A3592" t="s">
        <v>8568</v>
      </c>
      <c r="B3592" s="17" t="s">
        <v>8560</v>
      </c>
      <c r="C3592" t="s">
        <v>2337</v>
      </c>
      <c r="D3592" t="s">
        <v>2942</v>
      </c>
      <c r="E3592" t="s">
        <v>2943</v>
      </c>
      <c r="F3592" s="18">
        <v>2.6599999999999999E-2</v>
      </c>
      <c r="G3592" s="18">
        <v>3.5999999999999999E-3</v>
      </c>
      <c r="H3592" s="18">
        <v>2.2499999999999999E-2</v>
      </c>
      <c r="I3592" s="18">
        <v>5.2600000000000001E-2</v>
      </c>
      <c r="J3592" s="19">
        <v>0.53400000000000003</v>
      </c>
      <c r="K3592" s="19">
        <v>7.0000000000000007E-2</v>
      </c>
      <c r="L3592" s="19">
        <v>0.39600000000000002</v>
      </c>
      <c r="M3592" s="20">
        <v>4</v>
      </c>
      <c r="N3592" s="19">
        <v>57.847533632287004</v>
      </c>
      <c r="O3592" s="19">
        <v>5.8295964125560502</v>
      </c>
      <c r="P3592" s="19">
        <v>82.959641255605405</v>
      </c>
    </row>
    <row r="3593" spans="1:16" ht="14.1" x14ac:dyDescent="0.5">
      <c r="A3593" t="s">
        <v>8569</v>
      </c>
      <c r="B3593" s="17" t="s">
        <v>8560</v>
      </c>
      <c r="C3593" t="s">
        <v>2337</v>
      </c>
      <c r="D3593" t="s">
        <v>2942</v>
      </c>
      <c r="E3593" t="s">
        <v>2943</v>
      </c>
      <c r="F3593" s="18">
        <v>5.4399999999999997E-2</v>
      </c>
      <c r="G3593" s="18">
        <v>9.7999999999999997E-3</v>
      </c>
      <c r="H3593" s="18">
        <v>3.9800000000000002E-2</v>
      </c>
      <c r="I3593" s="18">
        <v>0.10390000000000001</v>
      </c>
      <c r="J3593" s="19">
        <v>0.53500000000000003</v>
      </c>
      <c r="K3593" s="19">
        <v>0.10199999999999999</v>
      </c>
      <c r="L3593" s="19">
        <v>0.36299999999999999</v>
      </c>
      <c r="M3593" s="20">
        <v>6</v>
      </c>
      <c r="N3593" s="19">
        <v>56.25</v>
      </c>
      <c r="O3593" s="19">
        <v>21.875</v>
      </c>
      <c r="P3593" s="19">
        <v>78.125</v>
      </c>
    </row>
    <row r="3594" spans="1:16" ht="14.1" x14ac:dyDescent="0.5">
      <c r="A3594" t="s">
        <v>8570</v>
      </c>
      <c r="B3594" s="17" t="s">
        <v>8560</v>
      </c>
      <c r="C3594" t="s">
        <v>2337</v>
      </c>
      <c r="D3594" t="s">
        <v>2942</v>
      </c>
      <c r="E3594" t="s">
        <v>2943</v>
      </c>
      <c r="F3594" s="18">
        <v>5.7700000000000001E-2</v>
      </c>
      <c r="G3594" s="18">
        <v>9.5999999999999992E-3</v>
      </c>
      <c r="H3594" s="18">
        <v>5.8099999999999999E-2</v>
      </c>
      <c r="I3594" s="18">
        <v>0.12529999999999999</v>
      </c>
      <c r="J3594" s="19">
        <v>0.46700000000000003</v>
      </c>
      <c r="K3594" s="19">
        <v>7.5999999999999998E-2</v>
      </c>
      <c r="L3594" s="19">
        <v>0.45700000000000002</v>
      </c>
      <c r="M3594" s="20">
        <v>6</v>
      </c>
      <c r="N3594" s="19">
        <v>28.571428571428601</v>
      </c>
      <c r="O3594" s="19">
        <v>10.714285714285699</v>
      </c>
      <c r="P3594" s="19">
        <v>93.303571428571402</v>
      </c>
    </row>
    <row r="3595" spans="1:16" ht="14.1" x14ac:dyDescent="0.5">
      <c r="A3595" t="s">
        <v>8571</v>
      </c>
      <c r="B3595" s="17" t="s">
        <v>8560</v>
      </c>
      <c r="C3595" t="s">
        <v>2337</v>
      </c>
      <c r="D3595" t="s">
        <v>2942</v>
      </c>
      <c r="E3595" t="s">
        <v>2943</v>
      </c>
      <c r="F3595" s="18">
        <v>0.1077</v>
      </c>
      <c r="G3595" s="18">
        <v>1.5699999999999999E-2</v>
      </c>
      <c r="H3595" s="18">
        <v>7.5700000000000003E-2</v>
      </c>
      <c r="I3595" s="18">
        <v>0.1991</v>
      </c>
      <c r="J3595" s="19">
        <v>0.54400000000000004</v>
      </c>
      <c r="K3595" s="19">
        <v>8.8999999999999996E-2</v>
      </c>
      <c r="L3595" s="19">
        <v>0.36699999999999999</v>
      </c>
      <c r="M3595" s="20">
        <v>8</v>
      </c>
      <c r="N3595" s="19">
        <v>65.022421524663699</v>
      </c>
      <c r="O3595" s="19">
        <v>11.2107623318386</v>
      </c>
      <c r="P3595" s="19">
        <v>72.645739910313907</v>
      </c>
    </row>
    <row r="3596" spans="1:16" ht="14.1" x14ac:dyDescent="0.5">
      <c r="A3596" t="s">
        <v>8572</v>
      </c>
      <c r="B3596" s="17" t="s">
        <v>8560</v>
      </c>
      <c r="C3596" t="s">
        <v>2337</v>
      </c>
      <c r="D3596" t="s">
        <v>2942</v>
      </c>
      <c r="E3596" t="s">
        <v>2943</v>
      </c>
      <c r="F3596" s="18">
        <v>0.1128</v>
      </c>
      <c r="G3596" s="18">
        <v>2.9000000000000001E-2</v>
      </c>
      <c r="H3596" s="18">
        <v>0.15709999999999999</v>
      </c>
      <c r="I3596" s="18">
        <v>0.29880000000000001</v>
      </c>
      <c r="J3596" s="19">
        <v>0.37</v>
      </c>
      <c r="K3596" s="19">
        <v>9.6000000000000002E-2</v>
      </c>
      <c r="L3596" s="19">
        <v>0.53400000000000003</v>
      </c>
      <c r="M3596" s="20">
        <v>9</v>
      </c>
      <c r="N3596" s="19">
        <v>18.75</v>
      </c>
      <c r="O3596" s="19">
        <v>8.4821428571428594</v>
      </c>
      <c r="P3596" s="19">
        <v>91.071428571428598</v>
      </c>
    </row>
    <row r="3597" spans="1:16" ht="14.1" x14ac:dyDescent="0.5">
      <c r="A3597" t="s">
        <v>8573</v>
      </c>
      <c r="B3597" s="17" t="s">
        <v>8560</v>
      </c>
      <c r="C3597" t="s">
        <v>2337</v>
      </c>
      <c r="D3597" t="s">
        <v>2942</v>
      </c>
      <c r="E3597" t="s">
        <v>2943</v>
      </c>
      <c r="F3597" s="18">
        <v>0.91559999999999997</v>
      </c>
      <c r="G3597" s="18">
        <v>0.17949999999999999</v>
      </c>
      <c r="H3597" s="18">
        <v>0.69410000000000005</v>
      </c>
      <c r="I3597" s="18">
        <v>1.7891999999999999</v>
      </c>
      <c r="J3597" s="19">
        <v>0.51</v>
      </c>
      <c r="K3597" s="19">
        <v>0.10100000000000001</v>
      </c>
      <c r="L3597" s="19">
        <v>0.38900000000000001</v>
      </c>
      <c r="M3597" s="20">
        <v>16</v>
      </c>
      <c r="N3597" s="19">
        <v>69.955156950672603</v>
      </c>
      <c r="O3597" s="19">
        <v>10.762331838565</v>
      </c>
      <c r="P3597" s="19">
        <v>72.645739910313907</v>
      </c>
    </row>
    <row r="3598" spans="1:16" ht="14.1" x14ac:dyDescent="0.5">
      <c r="A3598" t="s">
        <v>8574</v>
      </c>
      <c r="B3598" s="17" t="s">
        <v>673</v>
      </c>
      <c r="C3598" t="s">
        <v>2417</v>
      </c>
      <c r="D3598" t="s">
        <v>8575</v>
      </c>
      <c r="E3598" t="s">
        <v>8576</v>
      </c>
      <c r="F3598" s="18">
        <v>916.90544</v>
      </c>
      <c r="G3598" s="18">
        <v>38089.780319999998</v>
      </c>
      <c r="H3598" s="18">
        <v>10353.39064</v>
      </c>
      <c r="I3598" s="18">
        <v>49360.076410000001</v>
      </c>
      <c r="J3598" s="19">
        <v>1.9E-2</v>
      </c>
      <c r="K3598" s="19">
        <v>0.77200000000000002</v>
      </c>
      <c r="L3598" s="19">
        <v>0.21</v>
      </c>
      <c r="M3598" s="20">
        <v>38</v>
      </c>
      <c r="N3598" s="19">
        <v>4.9327354260089704</v>
      </c>
      <c r="O3598" s="19">
        <v>73.094170403587398</v>
      </c>
      <c r="P3598" s="19">
        <v>61.883408071748903</v>
      </c>
    </row>
    <row r="3599" spans="1:16" ht="14.1" x14ac:dyDescent="0.5">
      <c r="A3599" t="s">
        <v>8577</v>
      </c>
      <c r="B3599" s="17" t="s">
        <v>673</v>
      </c>
      <c r="C3599" t="s">
        <v>2417</v>
      </c>
      <c r="D3599" t="s">
        <v>8575</v>
      </c>
      <c r="E3599" t="s">
        <v>8576</v>
      </c>
      <c r="F3599" s="18">
        <v>1732.0608</v>
      </c>
      <c r="G3599" s="18">
        <v>85436.550019999995</v>
      </c>
      <c r="H3599" s="18">
        <v>17638.741600000001</v>
      </c>
      <c r="I3599" s="18">
        <v>104807.35242</v>
      </c>
      <c r="J3599" s="19">
        <v>1.7000000000000001E-2</v>
      </c>
      <c r="K3599" s="19">
        <v>0.81499999999999995</v>
      </c>
      <c r="L3599" s="19">
        <v>0.16800000000000001</v>
      </c>
      <c r="M3599" s="20">
        <v>42</v>
      </c>
      <c r="N3599" s="19">
        <v>7.1428571428571397</v>
      </c>
      <c r="O3599" s="19">
        <v>77.678571428571402</v>
      </c>
      <c r="P3599" s="19">
        <v>40.625</v>
      </c>
    </row>
    <row r="3600" spans="1:16" ht="14.1" x14ac:dyDescent="0.5">
      <c r="A3600" t="s">
        <v>8578</v>
      </c>
      <c r="B3600" s="17" t="s">
        <v>673</v>
      </c>
      <c r="C3600" t="s">
        <v>2417</v>
      </c>
      <c r="D3600" t="s">
        <v>8575</v>
      </c>
      <c r="E3600" t="s">
        <v>8576</v>
      </c>
      <c r="F3600" s="18">
        <v>2150.0457500000002</v>
      </c>
      <c r="G3600" s="18">
        <v>96065.873739999995</v>
      </c>
      <c r="H3600" s="18">
        <v>26623.970720000001</v>
      </c>
      <c r="I3600" s="18">
        <v>124839.89021</v>
      </c>
      <c r="J3600" s="19">
        <v>1.7000000000000001E-2</v>
      </c>
      <c r="K3600" s="19">
        <v>0.77</v>
      </c>
      <c r="L3600" s="19">
        <v>0.21299999999999999</v>
      </c>
      <c r="M3600" s="20">
        <v>42</v>
      </c>
      <c r="N3600" s="19">
        <v>7.58928571428571</v>
      </c>
      <c r="O3600" s="19">
        <v>45.982142857142897</v>
      </c>
      <c r="P3600" s="19">
        <v>77.232142857142904</v>
      </c>
    </row>
    <row r="3601" spans="1:16" ht="14.1" x14ac:dyDescent="0.5">
      <c r="A3601" t="s">
        <v>8579</v>
      </c>
      <c r="B3601" s="17" t="s">
        <v>673</v>
      </c>
      <c r="C3601" t="s">
        <v>2417</v>
      </c>
      <c r="D3601" t="s">
        <v>8580</v>
      </c>
      <c r="E3601" t="s">
        <v>3925</v>
      </c>
      <c r="F3601" s="18">
        <v>3159.4488200000001</v>
      </c>
      <c r="G3601" s="18">
        <v>249212.59843000001</v>
      </c>
      <c r="H3601" s="18">
        <v>50492.125979999997</v>
      </c>
      <c r="I3601" s="18">
        <v>302864.17323000001</v>
      </c>
      <c r="J3601" s="19">
        <v>0.01</v>
      </c>
      <c r="K3601" s="19">
        <v>0.82299999999999995</v>
      </c>
      <c r="L3601" s="19">
        <v>0.16700000000000001</v>
      </c>
      <c r="M3601" s="20">
        <v>46</v>
      </c>
      <c r="N3601" s="19">
        <v>6.7264573991031398</v>
      </c>
      <c r="O3601" s="19">
        <v>73.991031390134495</v>
      </c>
      <c r="P3601" s="19">
        <v>38.116591928251097</v>
      </c>
    </row>
    <row r="3602" spans="1:16" ht="14.1" x14ac:dyDescent="0.5">
      <c r="A3602" t="s">
        <v>8581</v>
      </c>
      <c r="B3602" s="17" t="s">
        <v>673</v>
      </c>
      <c r="C3602" t="s">
        <v>2417</v>
      </c>
      <c r="D3602" t="s">
        <v>8580</v>
      </c>
      <c r="E3602" t="s">
        <v>3925</v>
      </c>
      <c r="F3602" s="18">
        <v>3201.2512999999999</v>
      </c>
      <c r="G3602" s="18">
        <v>253076.12096</v>
      </c>
      <c r="H3602" s="18">
        <v>51303.441079999997</v>
      </c>
      <c r="I3602" s="18">
        <v>307580.81335000001</v>
      </c>
      <c r="J3602" s="19">
        <v>0.01</v>
      </c>
      <c r="K3602" s="19">
        <v>0.82299999999999995</v>
      </c>
      <c r="L3602" s="19">
        <v>0.16700000000000001</v>
      </c>
      <c r="M3602" s="20">
        <v>46</v>
      </c>
      <c r="N3602" s="19">
        <v>7.1748878923766801</v>
      </c>
      <c r="O3602" s="19">
        <v>74.4394618834081</v>
      </c>
      <c r="P3602" s="19">
        <v>38.565022421524702</v>
      </c>
    </row>
    <row r="3603" spans="1:16" ht="14.1" x14ac:dyDescent="0.5">
      <c r="A3603" t="s">
        <v>8582</v>
      </c>
      <c r="B3603" s="17" t="s">
        <v>673</v>
      </c>
      <c r="C3603" t="s">
        <v>2417</v>
      </c>
      <c r="D3603" t="s">
        <v>8580</v>
      </c>
      <c r="E3603" t="s">
        <v>3925</v>
      </c>
      <c r="F3603" s="18">
        <v>3329.26829</v>
      </c>
      <c r="G3603" s="18">
        <v>258536.58536999999</v>
      </c>
      <c r="H3603" s="18">
        <v>52317.073170000003</v>
      </c>
      <c r="I3603" s="18">
        <v>314182.92683000001</v>
      </c>
      <c r="J3603" s="19">
        <v>1.0999999999999999E-2</v>
      </c>
      <c r="K3603" s="19">
        <v>0.82299999999999995</v>
      </c>
      <c r="L3603" s="19">
        <v>0.16700000000000001</v>
      </c>
      <c r="M3603" s="20">
        <v>46</v>
      </c>
      <c r="N3603" s="19">
        <v>11.2107623318386</v>
      </c>
      <c r="O3603" s="19">
        <v>74.887892376681606</v>
      </c>
      <c r="P3603" s="19">
        <v>39.013452914798201</v>
      </c>
    </row>
    <row r="3604" spans="1:16" ht="14.1" x14ac:dyDescent="0.5">
      <c r="A3604" t="s">
        <v>8583</v>
      </c>
      <c r="B3604" s="17" t="s">
        <v>673</v>
      </c>
      <c r="C3604" t="s">
        <v>2417</v>
      </c>
      <c r="D3604" t="s">
        <v>8580</v>
      </c>
      <c r="E3604" t="s">
        <v>3925</v>
      </c>
      <c r="F3604" s="18">
        <v>3896.71362</v>
      </c>
      <c r="G3604" s="18">
        <v>320187.79343000002</v>
      </c>
      <c r="H3604" s="18">
        <v>64788.732389999997</v>
      </c>
      <c r="I3604" s="18">
        <v>388873.23943999998</v>
      </c>
      <c r="J3604" s="19">
        <v>0.01</v>
      </c>
      <c r="K3604" s="19">
        <v>0.82299999999999995</v>
      </c>
      <c r="L3604" s="19">
        <v>0.16700000000000001</v>
      </c>
      <c r="M3604" s="20">
        <v>47</v>
      </c>
      <c r="N3604" s="19">
        <v>7.6233183856502196</v>
      </c>
      <c r="O3604" s="19">
        <v>74.887892376681606</v>
      </c>
      <c r="P3604" s="19">
        <v>39.910313901345297</v>
      </c>
    </row>
    <row r="3605" spans="1:16" ht="14.1" x14ac:dyDescent="0.5">
      <c r="A3605" t="s">
        <v>8584</v>
      </c>
      <c r="B3605" s="17" t="s">
        <v>673</v>
      </c>
      <c r="C3605" t="s">
        <v>2417</v>
      </c>
      <c r="D3605" t="s">
        <v>8585</v>
      </c>
      <c r="E3605" t="s">
        <v>8586</v>
      </c>
      <c r="F3605" s="18">
        <v>3554.5023700000002</v>
      </c>
      <c r="G3605" s="18">
        <v>289928.90995</v>
      </c>
      <c r="H3605" s="18">
        <v>96682.464449999999</v>
      </c>
      <c r="I3605" s="18">
        <v>390165.87677999999</v>
      </c>
      <c r="J3605" s="19">
        <v>8.9999999999999993E-3</v>
      </c>
      <c r="K3605" s="19">
        <v>0.74299999999999999</v>
      </c>
      <c r="L3605" s="19">
        <v>0.248</v>
      </c>
      <c r="M3605" s="20">
        <v>47</v>
      </c>
      <c r="N3605" s="19">
        <v>4.03587443946188</v>
      </c>
      <c r="O3605" s="19">
        <v>21.973094170403598</v>
      </c>
      <c r="P3605" s="19">
        <v>90.134529147982093</v>
      </c>
    </row>
    <row r="3606" spans="1:16" ht="14.1" x14ac:dyDescent="0.5">
      <c r="A3606" t="s">
        <v>8587</v>
      </c>
      <c r="B3606" s="17" t="s">
        <v>673</v>
      </c>
      <c r="C3606" t="s">
        <v>2417</v>
      </c>
      <c r="D3606" t="s">
        <v>8580</v>
      </c>
      <c r="E3606" t="s">
        <v>3925</v>
      </c>
      <c r="F3606" s="18">
        <v>4597.1563999999998</v>
      </c>
      <c r="G3606" s="18">
        <v>357819.90521</v>
      </c>
      <c r="H3606" s="18">
        <v>72511.848339999997</v>
      </c>
      <c r="I3606" s="18">
        <v>434928.90995</v>
      </c>
      <c r="J3606" s="19">
        <v>1.0999999999999999E-2</v>
      </c>
      <c r="K3606" s="19">
        <v>0.82299999999999995</v>
      </c>
      <c r="L3606" s="19">
        <v>0.16700000000000001</v>
      </c>
      <c r="M3606" s="20">
        <v>47</v>
      </c>
      <c r="N3606" s="19">
        <v>14.349775784753399</v>
      </c>
      <c r="O3606" s="19">
        <v>75.336322869955197</v>
      </c>
      <c r="P3606" s="19">
        <v>40.358744394618803</v>
      </c>
    </row>
    <row r="3607" spans="1:16" ht="14.1" x14ac:dyDescent="0.5">
      <c r="A3607" t="s">
        <v>8588</v>
      </c>
      <c r="B3607" s="17" t="s">
        <v>673</v>
      </c>
      <c r="C3607" t="s">
        <v>2417</v>
      </c>
      <c r="D3607" t="s">
        <v>8589</v>
      </c>
      <c r="E3607" t="s">
        <v>3925</v>
      </c>
      <c r="F3607" s="18">
        <v>3821.6560500000001</v>
      </c>
      <c r="G3607" s="18">
        <v>368662.42038000003</v>
      </c>
      <c r="H3607" s="18">
        <v>82292.993629999997</v>
      </c>
      <c r="I3607" s="18">
        <v>454777.07006</v>
      </c>
      <c r="J3607" s="19">
        <v>8.0000000000000002E-3</v>
      </c>
      <c r="K3607" s="19">
        <v>0.81100000000000005</v>
      </c>
      <c r="L3607" s="19">
        <v>0.18099999999999999</v>
      </c>
      <c r="M3607" s="20">
        <v>47</v>
      </c>
      <c r="N3607" s="19">
        <v>3.1390134529148002</v>
      </c>
      <c r="O3607" s="19">
        <v>62.780269058296</v>
      </c>
      <c r="P3607" s="19">
        <v>58.7443946188341</v>
      </c>
    </row>
    <row r="3608" spans="1:16" ht="14.1" x14ac:dyDescent="0.5">
      <c r="A3608" t="s">
        <v>8590</v>
      </c>
      <c r="B3608" s="17" t="s">
        <v>673</v>
      </c>
      <c r="C3608" t="s">
        <v>2417</v>
      </c>
      <c r="D3608" t="s">
        <v>8591</v>
      </c>
      <c r="E3608" t="s">
        <v>3925</v>
      </c>
      <c r="F3608" s="18">
        <v>5322.1288500000001</v>
      </c>
      <c r="G3608" s="18">
        <v>474789.91596999997</v>
      </c>
      <c r="H3608" s="18">
        <v>102801.12045</v>
      </c>
      <c r="I3608" s="18">
        <v>582913.16527</v>
      </c>
      <c r="J3608" s="19">
        <v>8.9999999999999993E-3</v>
      </c>
      <c r="K3608" s="19">
        <v>0.81499999999999995</v>
      </c>
      <c r="L3608" s="19">
        <v>0.17599999999999999</v>
      </c>
      <c r="M3608" s="20">
        <v>48</v>
      </c>
      <c r="N3608" s="19">
        <v>8.03571428571429</v>
      </c>
      <c r="O3608" s="19">
        <v>71.428571428571402</v>
      </c>
      <c r="P3608" s="19">
        <v>43.75</v>
      </c>
    </row>
    <row r="3609" spans="1:16" ht="14.1" x14ac:dyDescent="0.5">
      <c r="A3609" t="s">
        <v>8592</v>
      </c>
      <c r="B3609" s="17" t="s">
        <v>673</v>
      </c>
      <c r="C3609" t="s">
        <v>2417</v>
      </c>
      <c r="D3609" t="s">
        <v>8580</v>
      </c>
      <c r="E3609" t="s">
        <v>3925</v>
      </c>
      <c r="F3609" s="18">
        <v>5361.7021299999997</v>
      </c>
      <c r="G3609" s="18">
        <v>662340.42553000001</v>
      </c>
      <c r="H3609" s="18">
        <v>167021.27660000001</v>
      </c>
      <c r="I3609" s="18">
        <v>834723.40425999998</v>
      </c>
      <c r="J3609" s="19">
        <v>6.0000000000000001E-3</v>
      </c>
      <c r="K3609" s="19">
        <v>0.79300000000000004</v>
      </c>
      <c r="L3609" s="19">
        <v>0.2</v>
      </c>
      <c r="M3609" s="20">
        <v>49</v>
      </c>
      <c r="N3609" s="19">
        <v>1.79372197309417</v>
      </c>
      <c r="O3609" s="19">
        <v>49.327354260089699</v>
      </c>
      <c r="P3609" s="19">
        <v>64.573991031390094</v>
      </c>
    </row>
    <row r="3610" spans="1:16" ht="14.1" x14ac:dyDescent="0.5">
      <c r="A3610" t="s">
        <v>8593</v>
      </c>
      <c r="B3610" s="17" t="s">
        <v>673</v>
      </c>
      <c r="C3610" t="s">
        <v>2417</v>
      </c>
      <c r="D3610" t="s">
        <v>8580</v>
      </c>
      <c r="E3610" t="s">
        <v>3925</v>
      </c>
      <c r="F3610" s="18">
        <v>6825</v>
      </c>
      <c r="G3610" s="18">
        <v>772250</v>
      </c>
      <c r="H3610" s="18">
        <v>155750</v>
      </c>
      <c r="I3610" s="18">
        <v>934825</v>
      </c>
      <c r="J3610" s="19">
        <v>7.0000000000000001E-3</v>
      </c>
      <c r="K3610" s="19">
        <v>0.82599999999999996</v>
      </c>
      <c r="L3610" s="19">
        <v>0.16700000000000001</v>
      </c>
      <c r="M3610" s="20">
        <v>49</v>
      </c>
      <c r="N3610" s="19">
        <v>5.8295964125560502</v>
      </c>
      <c r="O3610" s="19">
        <v>75.784753363228702</v>
      </c>
      <c r="P3610" s="19">
        <v>35.874439461883398</v>
      </c>
    </row>
    <row r="3611" spans="1:16" ht="14.1" x14ac:dyDescent="0.5">
      <c r="A3611" t="s">
        <v>8594</v>
      </c>
      <c r="B3611" s="17" t="s">
        <v>673</v>
      </c>
      <c r="C3611" t="s">
        <v>2417</v>
      </c>
      <c r="D3611" t="s">
        <v>8580</v>
      </c>
      <c r="E3611" t="s">
        <v>3925</v>
      </c>
      <c r="F3611" s="18">
        <v>8201.6348799999996</v>
      </c>
      <c r="G3611" s="18">
        <v>902452.31608000002</v>
      </c>
      <c r="H3611" s="18">
        <v>182016.34877000001</v>
      </c>
      <c r="I3611" s="18">
        <v>1092670.2997300001</v>
      </c>
      <c r="J3611" s="19">
        <v>8.0000000000000002E-3</v>
      </c>
      <c r="K3611" s="19">
        <v>0.82599999999999996</v>
      </c>
      <c r="L3611" s="19">
        <v>0.16700000000000001</v>
      </c>
      <c r="M3611" s="20">
        <v>49</v>
      </c>
      <c r="N3611" s="19">
        <v>8.9686098654708495</v>
      </c>
      <c r="O3611" s="19">
        <v>76.233183856502194</v>
      </c>
      <c r="P3611" s="19">
        <v>36.322869955157003</v>
      </c>
    </row>
    <row r="3612" spans="1:16" ht="14.1" x14ac:dyDescent="0.5">
      <c r="A3612" t="s">
        <v>8595</v>
      </c>
      <c r="B3612" s="17" t="s">
        <v>673</v>
      </c>
      <c r="C3612" t="s">
        <v>2417</v>
      </c>
      <c r="D3612" t="s">
        <v>8580</v>
      </c>
      <c r="E3612" t="s">
        <v>3925</v>
      </c>
      <c r="F3612" s="18">
        <v>8904.4943800000001</v>
      </c>
      <c r="G3612" s="18">
        <v>1016853.93258</v>
      </c>
      <c r="H3612" s="18">
        <v>205056.17978000001</v>
      </c>
      <c r="I3612" s="18">
        <v>1230814.60674</v>
      </c>
      <c r="J3612" s="19">
        <v>7.0000000000000001E-3</v>
      </c>
      <c r="K3612" s="19">
        <v>0.82599999999999996</v>
      </c>
      <c r="L3612" s="19">
        <v>0.16700000000000001</v>
      </c>
      <c r="M3612" s="20">
        <v>50</v>
      </c>
      <c r="N3612" s="19">
        <v>8.4821428571428594</v>
      </c>
      <c r="O3612" s="19">
        <v>71.875</v>
      </c>
      <c r="P3612" s="19">
        <v>32.589285714285701</v>
      </c>
    </row>
    <row r="3613" spans="1:16" ht="14.1" x14ac:dyDescent="0.5">
      <c r="A3613" t="s">
        <v>8596</v>
      </c>
      <c r="B3613" s="17" t="s">
        <v>673</v>
      </c>
      <c r="C3613" t="s">
        <v>2417</v>
      </c>
      <c r="D3613" t="s">
        <v>8580</v>
      </c>
      <c r="E3613" t="s">
        <v>3925</v>
      </c>
      <c r="F3613" s="18">
        <v>9408.0996899999991</v>
      </c>
      <c r="G3613" s="18">
        <v>1117133.9563899999</v>
      </c>
      <c r="H3613" s="18">
        <v>225233.64486</v>
      </c>
      <c r="I3613" s="18">
        <v>1351775.70093</v>
      </c>
      <c r="J3613" s="19">
        <v>7.0000000000000001E-3</v>
      </c>
      <c r="K3613" s="19">
        <v>0.82599999999999996</v>
      </c>
      <c r="L3613" s="19">
        <v>0.16700000000000001</v>
      </c>
      <c r="M3613" s="20">
        <v>50</v>
      </c>
      <c r="N3613" s="19">
        <v>8.9285714285714306</v>
      </c>
      <c r="O3613" s="19">
        <v>72.321428571428598</v>
      </c>
      <c r="P3613" s="19">
        <v>33.035714285714299</v>
      </c>
    </row>
    <row r="3614" spans="1:16" ht="14.1" x14ac:dyDescent="0.5">
      <c r="A3614" t="s">
        <v>8597</v>
      </c>
      <c r="B3614" s="17" t="s">
        <v>673</v>
      </c>
      <c r="C3614" t="s">
        <v>2417</v>
      </c>
      <c r="D3614" t="s">
        <v>8580</v>
      </c>
      <c r="E3614" t="s">
        <v>3925</v>
      </c>
      <c r="F3614" s="18">
        <v>10173.01038</v>
      </c>
      <c r="G3614" s="18">
        <v>1198269.89619</v>
      </c>
      <c r="H3614" s="18">
        <v>241522.49135</v>
      </c>
      <c r="I3614" s="18">
        <v>1449965.3979199999</v>
      </c>
      <c r="J3614" s="19">
        <v>7.0000000000000001E-3</v>
      </c>
      <c r="K3614" s="19">
        <v>0.82599999999999996</v>
      </c>
      <c r="L3614" s="19">
        <v>0.16700000000000001</v>
      </c>
      <c r="M3614" s="20">
        <v>50</v>
      </c>
      <c r="N3614" s="19">
        <v>10.714285714285699</v>
      </c>
      <c r="O3614" s="19">
        <v>72.767857142857096</v>
      </c>
      <c r="P3614" s="19">
        <v>33.482142857142897</v>
      </c>
    </row>
    <row r="3615" spans="1:16" ht="14.1" x14ac:dyDescent="0.5">
      <c r="A3615" t="s">
        <v>8598</v>
      </c>
      <c r="B3615" s="17" t="s">
        <v>636</v>
      </c>
      <c r="C3615" t="s">
        <v>2417</v>
      </c>
      <c r="D3615" t="s">
        <v>2724</v>
      </c>
      <c r="E3615" t="s">
        <v>2725</v>
      </c>
      <c r="F3615" s="18">
        <v>0.29574</v>
      </c>
      <c r="G3615" s="18">
        <v>7.3370000000000005E-2</v>
      </c>
      <c r="H3615" s="18">
        <v>9.5899999999999999E-2</v>
      </c>
      <c r="I3615" s="18">
        <v>0.46500999999999998</v>
      </c>
      <c r="J3615" s="19">
        <v>0.61970000000000003</v>
      </c>
      <c r="K3615" s="19">
        <v>0.1648</v>
      </c>
      <c r="L3615" s="19">
        <v>0.2155</v>
      </c>
      <c r="M3615" s="20">
        <v>11</v>
      </c>
      <c r="N3615" s="19">
        <v>83.856502242152501</v>
      </c>
      <c r="O3615" s="19">
        <v>36.771300448430502</v>
      </c>
      <c r="P3615" s="19">
        <v>20.627802690583</v>
      </c>
    </row>
    <row r="3616" spans="1:16" ht="14.1" x14ac:dyDescent="0.5">
      <c r="A3616" t="s">
        <v>8599</v>
      </c>
      <c r="B3616" s="17" t="s">
        <v>636</v>
      </c>
      <c r="C3616" t="s">
        <v>2417</v>
      </c>
      <c r="D3616" t="s">
        <v>2724</v>
      </c>
      <c r="E3616" t="s">
        <v>2725</v>
      </c>
      <c r="F3616" s="18">
        <v>0.57250999999999996</v>
      </c>
      <c r="G3616" s="18">
        <v>0.12876000000000001</v>
      </c>
      <c r="H3616" s="18">
        <v>0.13972000000000001</v>
      </c>
      <c r="I3616" s="18">
        <v>0.84099000000000002</v>
      </c>
      <c r="J3616" s="19">
        <v>0.68410000000000004</v>
      </c>
      <c r="K3616" s="19">
        <v>0.15110000000000001</v>
      </c>
      <c r="L3616" s="19">
        <v>0.16470000000000001</v>
      </c>
      <c r="M3616" s="20">
        <v>13</v>
      </c>
      <c r="N3616" s="19">
        <v>95.067264573990997</v>
      </c>
      <c r="O3616" s="19">
        <v>27.3542600896861</v>
      </c>
      <c r="P3616" s="19">
        <v>11.2107623318386</v>
      </c>
    </row>
    <row r="3617" spans="1:16" ht="14.1" x14ac:dyDescent="0.5">
      <c r="A3617" t="s">
        <v>8600</v>
      </c>
      <c r="B3617" s="17" t="s">
        <v>305</v>
      </c>
      <c r="C3617" t="s">
        <v>2417</v>
      </c>
      <c r="D3617" t="s">
        <v>7146</v>
      </c>
      <c r="E3617" t="s">
        <v>7147</v>
      </c>
      <c r="F3617" s="18">
        <v>4.48E-2</v>
      </c>
      <c r="G3617" s="18">
        <v>3.8510000000000003E-2</v>
      </c>
      <c r="H3617" s="18">
        <v>4.768E-2</v>
      </c>
      <c r="I3617" s="18">
        <v>0.13100000000000001</v>
      </c>
      <c r="J3617" s="19">
        <v>0.34200000000000003</v>
      </c>
      <c r="K3617" s="19">
        <v>0.29399999999999998</v>
      </c>
      <c r="L3617" s="19">
        <v>0.36399999999999999</v>
      </c>
      <c r="M3617" s="20">
        <v>6</v>
      </c>
      <c r="N3617" s="19">
        <v>5.8035714285714297</v>
      </c>
      <c r="O3617" s="19">
        <v>88.392857142857096</v>
      </c>
      <c r="P3617" s="19">
        <v>79.464285714285694</v>
      </c>
    </row>
    <row r="3618" spans="1:16" ht="14.1" x14ac:dyDescent="0.5">
      <c r="A3618" t="s">
        <v>8601</v>
      </c>
      <c r="B3618" s="17" t="s">
        <v>305</v>
      </c>
      <c r="C3618" t="s">
        <v>2417</v>
      </c>
      <c r="D3618" t="s">
        <v>8602</v>
      </c>
      <c r="E3618" t="s">
        <v>8603</v>
      </c>
      <c r="F3618" s="18">
        <v>0.15706000000000001</v>
      </c>
      <c r="G3618" s="18">
        <v>0.10904</v>
      </c>
      <c r="H3618" s="18">
        <v>0.10602</v>
      </c>
      <c r="I3618" s="18">
        <v>0.37211</v>
      </c>
      <c r="J3618" s="19">
        <v>0.42199999999999999</v>
      </c>
      <c r="K3618" s="19">
        <v>0.29299999999999998</v>
      </c>
      <c r="L3618" s="19">
        <v>0.28499999999999998</v>
      </c>
      <c r="M3618" s="20">
        <v>10</v>
      </c>
      <c r="N3618" s="19">
        <v>29.147982062780301</v>
      </c>
      <c r="O3618" s="19">
        <v>86.098654708520201</v>
      </c>
      <c r="P3618" s="19">
        <v>43.946188340807197</v>
      </c>
    </row>
    <row r="3619" spans="1:16" ht="14.1" x14ac:dyDescent="0.5">
      <c r="A3619" t="s">
        <v>8604</v>
      </c>
      <c r="B3619" s="17" t="s">
        <v>305</v>
      </c>
      <c r="C3619" t="s">
        <v>2417</v>
      </c>
      <c r="D3619" t="s">
        <v>4690</v>
      </c>
      <c r="E3619" t="s">
        <v>4691</v>
      </c>
      <c r="F3619" s="18">
        <v>0.22298000000000001</v>
      </c>
      <c r="G3619" s="18">
        <v>8.9889999999999998E-2</v>
      </c>
      <c r="H3619" s="18">
        <v>6.062E-2</v>
      </c>
      <c r="I3619" s="18">
        <v>0.37348999999999999</v>
      </c>
      <c r="J3619" s="19">
        <v>0.59699999999999998</v>
      </c>
      <c r="K3619" s="19">
        <v>0.2407</v>
      </c>
      <c r="L3619" s="19">
        <v>0.1623</v>
      </c>
      <c r="M3619" s="20">
        <v>10</v>
      </c>
      <c r="N3619" s="19">
        <v>81.614349775784802</v>
      </c>
      <c r="O3619" s="19">
        <v>72.197309417040401</v>
      </c>
      <c r="P3619" s="19">
        <v>6.2780269058296003</v>
      </c>
    </row>
    <row r="3620" spans="1:16" ht="14.1" x14ac:dyDescent="0.5">
      <c r="A3620" t="s">
        <v>8605</v>
      </c>
      <c r="B3620" s="17" t="s">
        <v>305</v>
      </c>
      <c r="C3620" t="s">
        <v>2417</v>
      </c>
      <c r="D3620" t="s">
        <v>8602</v>
      </c>
      <c r="E3620" t="s">
        <v>8603</v>
      </c>
      <c r="F3620" s="18">
        <v>0.21787999999999999</v>
      </c>
      <c r="G3620" s="18">
        <v>0.19256000000000001</v>
      </c>
      <c r="H3620" s="18">
        <v>0.16644</v>
      </c>
      <c r="I3620" s="18">
        <v>0.57687999999999995</v>
      </c>
      <c r="J3620" s="19">
        <v>0.378</v>
      </c>
      <c r="K3620" s="19">
        <v>0.33400000000000002</v>
      </c>
      <c r="L3620" s="19">
        <v>0.28899999999999998</v>
      </c>
      <c r="M3620" s="20">
        <v>12</v>
      </c>
      <c r="N3620" s="19">
        <v>21.428571428571399</v>
      </c>
      <c r="O3620" s="19">
        <v>92.410714285714306</v>
      </c>
      <c r="P3620" s="19">
        <v>42.410714285714299</v>
      </c>
    </row>
    <row r="3621" spans="1:16" ht="14.1" x14ac:dyDescent="0.5">
      <c r="A3621" t="s">
        <v>8606</v>
      </c>
      <c r="B3621" s="17" t="s">
        <v>305</v>
      </c>
      <c r="C3621" t="s">
        <v>2417</v>
      </c>
      <c r="D3621" t="s">
        <v>7146</v>
      </c>
      <c r="E3621" t="s">
        <v>7147</v>
      </c>
      <c r="F3621" s="18">
        <v>0.16621</v>
      </c>
      <c r="G3621" s="18">
        <v>0.20193</v>
      </c>
      <c r="H3621" s="18">
        <v>0.36086000000000001</v>
      </c>
      <c r="I3621" s="18">
        <v>0.72899999999999998</v>
      </c>
      <c r="J3621" s="19">
        <v>0.22800000000000001</v>
      </c>
      <c r="K3621" s="19">
        <v>0.27700000000000002</v>
      </c>
      <c r="L3621" s="19">
        <v>0.495</v>
      </c>
      <c r="M3621" s="20">
        <v>13</v>
      </c>
      <c r="N3621" s="19">
        <v>1.3452914798206299</v>
      </c>
      <c r="O3621" s="19">
        <v>81.614349775784802</v>
      </c>
      <c r="P3621" s="19">
        <v>93.273542600896903</v>
      </c>
    </row>
    <row r="3622" spans="1:16" ht="14.1" x14ac:dyDescent="0.5">
      <c r="A3622" t="s">
        <v>8607</v>
      </c>
      <c r="B3622" s="17" t="s">
        <v>305</v>
      </c>
      <c r="C3622" t="s">
        <v>2417</v>
      </c>
      <c r="D3622" t="s">
        <v>7146</v>
      </c>
      <c r="E3622" t="s">
        <v>7147</v>
      </c>
      <c r="F3622" s="18">
        <v>0.22575000000000001</v>
      </c>
      <c r="G3622" s="18">
        <v>0.15983</v>
      </c>
      <c r="H3622" s="18">
        <v>0.51741999999999999</v>
      </c>
      <c r="I3622" s="18">
        <v>0.90300000000000002</v>
      </c>
      <c r="J3622" s="19">
        <v>0.25</v>
      </c>
      <c r="K3622" s="19">
        <v>0.17699999999999999</v>
      </c>
      <c r="L3622" s="19">
        <v>0.57299999999999995</v>
      </c>
      <c r="M3622" s="20">
        <v>13</v>
      </c>
      <c r="N3622" s="19">
        <v>2.2421524663677102</v>
      </c>
      <c r="O3622" s="19">
        <v>39.461883408071699</v>
      </c>
      <c r="P3622" s="19">
        <v>98.206278026905807</v>
      </c>
    </row>
    <row r="3623" spans="1:16" ht="14.1" x14ac:dyDescent="0.5">
      <c r="A3623" t="s">
        <v>8608</v>
      </c>
      <c r="B3623" s="17" t="s">
        <v>305</v>
      </c>
      <c r="C3623" t="s">
        <v>2417</v>
      </c>
      <c r="D3623" t="s">
        <v>8609</v>
      </c>
      <c r="E3623" t="s">
        <v>8610</v>
      </c>
      <c r="F3623" s="18">
        <v>0.16481000000000001</v>
      </c>
      <c r="G3623" s="18">
        <v>0.33407999999999999</v>
      </c>
      <c r="H3623" s="18">
        <v>0.49747000000000002</v>
      </c>
      <c r="I3623" s="18">
        <v>0.99636000000000002</v>
      </c>
      <c r="J3623" s="19">
        <v>0.16500000000000001</v>
      </c>
      <c r="K3623" s="19">
        <v>0.33500000000000002</v>
      </c>
      <c r="L3623" s="19">
        <v>0.499</v>
      </c>
      <c r="M3623" s="20">
        <v>14</v>
      </c>
      <c r="N3623" s="19">
        <v>1.79372197309417</v>
      </c>
      <c r="O3623" s="19">
        <v>91.479820627802695</v>
      </c>
      <c r="P3623" s="19">
        <v>91.479820627802695</v>
      </c>
    </row>
    <row r="3624" spans="1:16" ht="14.1" x14ac:dyDescent="0.5">
      <c r="A3624" t="s">
        <v>8611</v>
      </c>
      <c r="B3624" s="17" t="s">
        <v>305</v>
      </c>
      <c r="C3624" t="s">
        <v>2417</v>
      </c>
      <c r="D3624" t="s">
        <v>7146</v>
      </c>
      <c r="E3624" t="s">
        <v>7147</v>
      </c>
      <c r="F3624" s="18">
        <v>0.25131999999999999</v>
      </c>
      <c r="G3624" s="18">
        <v>0.20943000000000001</v>
      </c>
      <c r="H3624" s="18">
        <v>0.61324999999999996</v>
      </c>
      <c r="I3624" s="18">
        <v>1.0740000000000001</v>
      </c>
      <c r="J3624" s="19">
        <v>0.23400000000000001</v>
      </c>
      <c r="K3624" s="19">
        <v>0.19500000000000001</v>
      </c>
      <c r="L3624" s="19">
        <v>0.57099999999999995</v>
      </c>
      <c r="M3624" s="20">
        <v>14</v>
      </c>
      <c r="N3624" s="19">
        <v>4.4843049327354301</v>
      </c>
      <c r="O3624" s="19">
        <v>39.910313901345297</v>
      </c>
      <c r="P3624" s="19">
        <v>94.618834080717505</v>
      </c>
    </row>
    <row r="3625" spans="1:16" ht="14.1" x14ac:dyDescent="0.5">
      <c r="A3625" t="s">
        <v>8612</v>
      </c>
      <c r="B3625" s="17" t="s">
        <v>305</v>
      </c>
      <c r="C3625" t="s">
        <v>2417</v>
      </c>
      <c r="D3625" t="s">
        <v>8602</v>
      </c>
      <c r="E3625" t="s">
        <v>8603</v>
      </c>
      <c r="F3625" s="18">
        <v>0.39319999999999999</v>
      </c>
      <c r="G3625" s="18">
        <v>0.34517999999999999</v>
      </c>
      <c r="H3625" s="18">
        <v>0.34155000000000002</v>
      </c>
      <c r="I3625" s="18">
        <v>1.07992</v>
      </c>
      <c r="J3625" s="19">
        <v>0.36399999999999999</v>
      </c>
      <c r="K3625" s="19">
        <v>0.32</v>
      </c>
      <c r="L3625" s="19">
        <v>0.316</v>
      </c>
      <c r="M3625" s="20">
        <v>14</v>
      </c>
      <c r="N3625" s="19">
        <v>18.834080717488799</v>
      </c>
      <c r="O3625" s="19">
        <v>88.789237668161405</v>
      </c>
      <c r="P3625" s="19">
        <v>55.605381165919297</v>
      </c>
    </row>
    <row r="3626" spans="1:16" ht="14.1" x14ac:dyDescent="0.5">
      <c r="A3626" t="s">
        <v>8613</v>
      </c>
      <c r="B3626" s="17" t="s">
        <v>305</v>
      </c>
      <c r="C3626" t="s">
        <v>2417</v>
      </c>
      <c r="D3626" t="s">
        <v>8614</v>
      </c>
      <c r="E3626" t="s">
        <v>8615</v>
      </c>
      <c r="F3626" s="18">
        <v>0.16833999999999999</v>
      </c>
      <c r="G3626" s="18">
        <v>0.46616999999999997</v>
      </c>
      <c r="H3626" s="18">
        <v>0.53739000000000003</v>
      </c>
      <c r="I3626" s="18">
        <v>1.1718999999999999</v>
      </c>
      <c r="J3626" s="19">
        <v>0.14399999999999999</v>
      </c>
      <c r="K3626" s="19">
        <v>0.39800000000000002</v>
      </c>
      <c r="L3626" s="19">
        <v>0.45900000000000002</v>
      </c>
      <c r="M3626" s="20">
        <v>14</v>
      </c>
      <c r="N3626" s="19">
        <v>0.44843049327354301</v>
      </c>
      <c r="O3626" s="19">
        <v>97.757847533632301</v>
      </c>
      <c r="P3626" s="19">
        <v>87.443946188340803</v>
      </c>
    </row>
    <row r="3627" spans="1:16" ht="14.1" x14ac:dyDescent="0.5">
      <c r="A3627" t="s">
        <v>8616</v>
      </c>
      <c r="B3627" s="17" t="s">
        <v>305</v>
      </c>
      <c r="C3627" t="s">
        <v>2417</v>
      </c>
      <c r="D3627" t="s">
        <v>8602</v>
      </c>
      <c r="E3627" t="s">
        <v>8603</v>
      </c>
      <c r="F3627" s="18">
        <v>0.47671999999999998</v>
      </c>
      <c r="G3627" s="18">
        <v>0.47328999999999999</v>
      </c>
      <c r="H3627" s="18">
        <v>0.54096999999999995</v>
      </c>
      <c r="I3627" s="18">
        <v>1.4909699999999999</v>
      </c>
      <c r="J3627" s="19">
        <v>0.32</v>
      </c>
      <c r="K3627" s="19">
        <v>0.317</v>
      </c>
      <c r="L3627" s="19">
        <v>0.36299999999999999</v>
      </c>
      <c r="M3627" s="20">
        <v>15</v>
      </c>
      <c r="N3627" s="19">
        <v>11.6071428571429</v>
      </c>
      <c r="O3627" s="19">
        <v>84.821428571428598</v>
      </c>
      <c r="P3627" s="19">
        <v>70.089285714285694</v>
      </c>
    </row>
    <row r="3628" spans="1:16" ht="14.1" x14ac:dyDescent="0.5">
      <c r="A3628" t="s">
        <v>8617</v>
      </c>
      <c r="B3628" s="17" t="s">
        <v>305</v>
      </c>
      <c r="C3628" t="s">
        <v>2417</v>
      </c>
      <c r="D3628" t="s">
        <v>8614</v>
      </c>
      <c r="E3628" t="s">
        <v>8615</v>
      </c>
      <c r="F3628" s="18">
        <v>0.24453</v>
      </c>
      <c r="G3628" s="18">
        <v>0.59480999999999995</v>
      </c>
      <c r="H3628" s="18">
        <v>1.0706599999999999</v>
      </c>
      <c r="I3628" s="18">
        <v>1.91</v>
      </c>
      <c r="J3628" s="19">
        <v>0.128</v>
      </c>
      <c r="K3628" s="19">
        <v>0.311</v>
      </c>
      <c r="L3628" s="19">
        <v>0.56100000000000005</v>
      </c>
      <c r="M3628" s="20">
        <v>17</v>
      </c>
      <c r="N3628" s="19">
        <v>0.89686098654708502</v>
      </c>
      <c r="O3628" s="19">
        <v>75.784753363228702</v>
      </c>
      <c r="P3628" s="19">
        <v>94.618834080717505</v>
      </c>
    </row>
    <row r="3629" spans="1:16" ht="14.1" x14ac:dyDescent="0.5">
      <c r="A3629" t="s">
        <v>8618</v>
      </c>
      <c r="B3629" s="17" t="s">
        <v>305</v>
      </c>
      <c r="C3629" t="s">
        <v>2417</v>
      </c>
      <c r="D3629" t="s">
        <v>8614</v>
      </c>
      <c r="E3629" t="s">
        <v>8615</v>
      </c>
      <c r="F3629" s="18">
        <v>0.25136999999999998</v>
      </c>
      <c r="G3629" s="18">
        <v>0.70899000000000001</v>
      </c>
      <c r="H3629" s="18">
        <v>0.97324999999999995</v>
      </c>
      <c r="I3629" s="18">
        <v>1.9336</v>
      </c>
      <c r="J3629" s="19">
        <v>0.13</v>
      </c>
      <c r="K3629" s="19">
        <v>0.36699999999999999</v>
      </c>
      <c r="L3629" s="19">
        <v>0.503</v>
      </c>
      <c r="M3629" s="20">
        <v>17</v>
      </c>
      <c r="N3629" s="19">
        <v>1.3452914798206299</v>
      </c>
      <c r="O3629" s="19">
        <v>86.547085201793706</v>
      </c>
      <c r="P3629" s="19">
        <v>91.031390134529104</v>
      </c>
    </row>
    <row r="3630" spans="1:16" ht="14.1" x14ac:dyDescent="0.5">
      <c r="A3630" t="s">
        <v>8619</v>
      </c>
      <c r="B3630" s="17" t="s">
        <v>305</v>
      </c>
      <c r="C3630" t="s">
        <v>2417</v>
      </c>
      <c r="D3630" t="s">
        <v>8602</v>
      </c>
      <c r="E3630" t="s">
        <v>8603</v>
      </c>
      <c r="F3630" s="18">
        <v>0.62912999999999997</v>
      </c>
      <c r="G3630" s="18">
        <v>0.62690999999999997</v>
      </c>
      <c r="H3630" s="18">
        <v>0.92257</v>
      </c>
      <c r="I3630" s="18">
        <v>2.1786099999999999</v>
      </c>
      <c r="J3630" s="19">
        <v>0.28899999999999998</v>
      </c>
      <c r="K3630" s="19">
        <v>0.28799999999999998</v>
      </c>
      <c r="L3630" s="19">
        <v>0.42299999999999999</v>
      </c>
      <c r="M3630" s="20">
        <v>17</v>
      </c>
      <c r="N3630" s="19">
        <v>14.349775784753399</v>
      </c>
      <c r="O3630" s="19">
        <v>67.713004484304903</v>
      </c>
      <c r="P3630" s="19">
        <v>80.717488789237706</v>
      </c>
    </row>
    <row r="3631" spans="1:16" ht="14.1" x14ac:dyDescent="0.5">
      <c r="A3631" t="s">
        <v>8620</v>
      </c>
      <c r="B3631" s="17" t="s">
        <v>305</v>
      </c>
      <c r="C3631" t="s">
        <v>2417</v>
      </c>
      <c r="D3631" t="s">
        <v>8609</v>
      </c>
      <c r="E3631" t="s">
        <v>8610</v>
      </c>
      <c r="F3631" s="18">
        <v>0.42919000000000002</v>
      </c>
      <c r="G3631" s="18">
        <v>0.69698000000000004</v>
      </c>
      <c r="H3631" s="18">
        <v>1.17374</v>
      </c>
      <c r="I3631" s="18">
        <v>2.2999100000000001</v>
      </c>
      <c r="J3631" s="19">
        <v>0.187</v>
      </c>
      <c r="K3631" s="19">
        <v>0.30299999999999999</v>
      </c>
      <c r="L3631" s="19">
        <v>0.51</v>
      </c>
      <c r="M3631" s="20">
        <v>17</v>
      </c>
      <c r="N3631" s="19">
        <v>2.6905829596412598</v>
      </c>
      <c r="O3631" s="19">
        <v>73.991031390134495</v>
      </c>
      <c r="P3631" s="19">
        <v>91.479820627802695</v>
      </c>
    </row>
    <row r="3632" spans="1:16" ht="14.1" x14ac:dyDescent="0.5">
      <c r="A3632" t="s">
        <v>8621</v>
      </c>
      <c r="B3632" s="17" t="s">
        <v>305</v>
      </c>
      <c r="C3632" t="s">
        <v>2417</v>
      </c>
      <c r="D3632" t="s">
        <v>8614</v>
      </c>
      <c r="E3632" t="s">
        <v>8615</v>
      </c>
      <c r="F3632" s="18">
        <v>0.39480999999999999</v>
      </c>
      <c r="G3632" s="18">
        <v>1.05941</v>
      </c>
      <c r="H3632" s="18">
        <v>1.33578</v>
      </c>
      <c r="I3632" s="18">
        <v>2.79</v>
      </c>
      <c r="J3632" s="19">
        <v>0.14199999999999999</v>
      </c>
      <c r="K3632" s="19">
        <v>0.38</v>
      </c>
      <c r="L3632" s="19">
        <v>0.47899999999999998</v>
      </c>
      <c r="M3632" s="20">
        <v>18</v>
      </c>
      <c r="N3632" s="19">
        <v>0</v>
      </c>
      <c r="O3632" s="19">
        <v>91.964285714285694</v>
      </c>
      <c r="P3632" s="19">
        <v>86.160714285714306</v>
      </c>
    </row>
    <row r="3633" spans="1:16" ht="14.1" x14ac:dyDescent="0.5">
      <c r="A3633" t="s">
        <v>8622</v>
      </c>
      <c r="B3633" s="17" t="s">
        <v>305</v>
      </c>
      <c r="C3633" t="s">
        <v>2417</v>
      </c>
      <c r="D3633" t="s">
        <v>4700</v>
      </c>
      <c r="E3633" t="s">
        <v>4701</v>
      </c>
      <c r="F3633" s="18">
        <v>1.5925</v>
      </c>
      <c r="G3633" s="18">
        <v>1.7983</v>
      </c>
      <c r="H3633" s="18">
        <v>1.5092000000000001</v>
      </c>
      <c r="I3633" s="18">
        <v>4.9000000000000004</v>
      </c>
      <c r="J3633" s="19">
        <v>0.32500000000000001</v>
      </c>
      <c r="K3633" s="19">
        <v>0.36699999999999999</v>
      </c>
      <c r="L3633" s="19">
        <v>0.308</v>
      </c>
      <c r="M3633" s="20">
        <v>20</v>
      </c>
      <c r="N3633" s="19">
        <v>29.147982062780301</v>
      </c>
      <c r="O3633" s="19">
        <v>84.304932735425993</v>
      </c>
      <c r="P3633" s="19">
        <v>47.085201793722</v>
      </c>
    </row>
    <row r="3634" spans="1:16" ht="14.1" x14ac:dyDescent="0.5">
      <c r="A3634" t="s">
        <v>8623</v>
      </c>
      <c r="B3634" s="17" t="s">
        <v>305</v>
      </c>
      <c r="C3634" t="s">
        <v>2417</v>
      </c>
      <c r="D3634" t="s">
        <v>8624</v>
      </c>
      <c r="E3634" t="s">
        <v>8625</v>
      </c>
      <c r="F3634" s="18">
        <v>1.60341</v>
      </c>
      <c r="G3634" s="18">
        <v>1.93214</v>
      </c>
      <c r="H3634" s="18">
        <v>1.9883200000000001</v>
      </c>
      <c r="I3634" s="18">
        <v>5.5238699999999996</v>
      </c>
      <c r="J3634" s="19">
        <v>0.28999999999999998</v>
      </c>
      <c r="K3634" s="19">
        <v>0.35</v>
      </c>
      <c r="L3634" s="19">
        <v>0.36</v>
      </c>
      <c r="M3634" s="20">
        <v>21</v>
      </c>
      <c r="N3634" s="19">
        <v>19.6428571428571</v>
      </c>
      <c r="O3634" s="19">
        <v>69.642857142857096</v>
      </c>
      <c r="P3634" s="19">
        <v>65.625</v>
      </c>
    </row>
    <row r="3635" spans="1:16" ht="14.1" x14ac:dyDescent="0.5">
      <c r="A3635" t="s">
        <v>8626</v>
      </c>
      <c r="B3635" s="17" t="s">
        <v>305</v>
      </c>
      <c r="C3635" t="s">
        <v>2417</v>
      </c>
      <c r="D3635" t="s">
        <v>8624</v>
      </c>
      <c r="E3635" t="s">
        <v>8625</v>
      </c>
      <c r="F3635" s="18">
        <v>1.7817700000000001</v>
      </c>
      <c r="G3635" s="18">
        <v>2.2566999999999999</v>
      </c>
      <c r="H3635" s="18">
        <v>3.0469400000000002</v>
      </c>
      <c r="I3635" s="18">
        <v>7.0853999999999999</v>
      </c>
      <c r="J3635" s="19">
        <v>0.251</v>
      </c>
      <c r="K3635" s="19">
        <v>0.31900000000000001</v>
      </c>
      <c r="L3635" s="19">
        <v>0.43</v>
      </c>
      <c r="M3635" s="20">
        <v>22</v>
      </c>
      <c r="N3635" s="19">
        <v>13.004484304932699</v>
      </c>
      <c r="O3635" s="19">
        <v>70.403587443946194</v>
      </c>
      <c r="P3635" s="19">
        <v>75.336322869955197</v>
      </c>
    </row>
    <row r="3636" spans="1:16" ht="14.1" x14ac:dyDescent="0.5">
      <c r="A3636" t="s">
        <v>8627</v>
      </c>
      <c r="B3636" s="17" t="s">
        <v>305</v>
      </c>
      <c r="C3636" t="s">
        <v>2417</v>
      </c>
      <c r="D3636" t="s">
        <v>8624</v>
      </c>
      <c r="E3636" t="s">
        <v>8625</v>
      </c>
      <c r="F3636" s="18">
        <v>2.0275799999999999</v>
      </c>
      <c r="G3636" s="18">
        <v>2.1800999999999999</v>
      </c>
      <c r="H3636" s="18">
        <v>3.04819</v>
      </c>
      <c r="I3636" s="18">
        <v>7.2558699999999998</v>
      </c>
      <c r="J3636" s="19">
        <v>0.27900000000000003</v>
      </c>
      <c r="K3636" s="19">
        <v>0.3</v>
      </c>
      <c r="L3636" s="19">
        <v>0.42</v>
      </c>
      <c r="M3636" s="20">
        <v>22</v>
      </c>
      <c r="N3636" s="19">
        <v>17.937219730941699</v>
      </c>
      <c r="O3636" s="19">
        <v>67.264573991031398</v>
      </c>
      <c r="P3636" s="19">
        <v>74.4394618834081</v>
      </c>
    </row>
    <row r="3637" spans="1:16" ht="14.1" x14ac:dyDescent="0.5">
      <c r="A3637" t="s">
        <v>8628</v>
      </c>
      <c r="B3637" s="17" t="s">
        <v>305</v>
      </c>
      <c r="C3637" t="s">
        <v>2417</v>
      </c>
      <c r="D3637" t="s">
        <v>4700</v>
      </c>
      <c r="E3637" t="s">
        <v>4701</v>
      </c>
      <c r="F3637" s="18">
        <v>2.3014000000000001</v>
      </c>
      <c r="G3637" s="18">
        <v>2.8637999999999999</v>
      </c>
      <c r="H3637" s="18">
        <v>2.2347999999999999</v>
      </c>
      <c r="I3637" s="18">
        <v>7.4</v>
      </c>
      <c r="J3637" s="19">
        <v>0.311</v>
      </c>
      <c r="K3637" s="19">
        <v>0.38700000000000001</v>
      </c>
      <c r="L3637" s="19">
        <v>0.30199999999999999</v>
      </c>
      <c r="M3637" s="20">
        <v>22</v>
      </c>
      <c r="N3637" s="19">
        <v>23.318385650224201</v>
      </c>
      <c r="O3637" s="19">
        <v>84.753363228699598</v>
      </c>
      <c r="P3637" s="19">
        <v>47.982062780269104</v>
      </c>
    </row>
    <row r="3638" spans="1:16" ht="14.1" x14ac:dyDescent="0.5">
      <c r="A3638" t="s">
        <v>8629</v>
      </c>
      <c r="B3638" s="17" t="s">
        <v>305</v>
      </c>
      <c r="C3638" t="s">
        <v>2417</v>
      </c>
      <c r="D3638" t="s">
        <v>8624</v>
      </c>
      <c r="E3638" t="s">
        <v>8625</v>
      </c>
      <c r="F3638" s="18">
        <v>2.1675399999999998</v>
      </c>
      <c r="G3638" s="18">
        <v>2.80383</v>
      </c>
      <c r="H3638" s="18">
        <v>2.67536</v>
      </c>
      <c r="I3638" s="18">
        <v>7.6467400000000003</v>
      </c>
      <c r="J3638" s="19">
        <v>0.28299999999999997</v>
      </c>
      <c r="K3638" s="19">
        <v>0.36699999999999999</v>
      </c>
      <c r="L3638" s="19">
        <v>0.35</v>
      </c>
      <c r="M3638" s="20">
        <v>22</v>
      </c>
      <c r="N3638" s="19">
        <v>20.179372197309402</v>
      </c>
      <c r="O3638" s="19">
        <v>81.614349775784802</v>
      </c>
      <c r="P3638" s="19">
        <v>61.883408071748903</v>
      </c>
    </row>
    <row r="3639" spans="1:16" ht="14.1" x14ac:dyDescent="0.5">
      <c r="A3639" t="s">
        <v>8630</v>
      </c>
      <c r="B3639" s="17" t="s">
        <v>305</v>
      </c>
      <c r="C3639" t="s">
        <v>2417</v>
      </c>
      <c r="D3639" t="s">
        <v>4693</v>
      </c>
      <c r="E3639" t="s">
        <v>4694</v>
      </c>
      <c r="F3639" s="18">
        <v>1.77237</v>
      </c>
      <c r="G3639" s="18">
        <v>3.8276300000000001</v>
      </c>
      <c r="H3639" s="18">
        <v>4.6310000000000002</v>
      </c>
      <c r="I3639" s="18">
        <v>10.231</v>
      </c>
      <c r="J3639" s="19">
        <v>0.17299999999999999</v>
      </c>
      <c r="K3639" s="19">
        <v>0.374</v>
      </c>
      <c r="L3639" s="19">
        <v>0.45300000000000001</v>
      </c>
      <c r="M3639" s="20">
        <v>23</v>
      </c>
      <c r="N3639" s="19">
        <v>4.03587443946188</v>
      </c>
      <c r="O3639" s="19">
        <v>79.820627802690595</v>
      </c>
      <c r="P3639" s="19">
        <v>83.856502242152501</v>
      </c>
    </row>
    <row r="3640" spans="1:16" ht="14.1" x14ac:dyDescent="0.5">
      <c r="A3640" t="s">
        <v>8631</v>
      </c>
      <c r="B3640" s="17" t="s">
        <v>305</v>
      </c>
      <c r="C3640" t="s">
        <v>2417</v>
      </c>
      <c r="D3640" t="s">
        <v>8624</v>
      </c>
      <c r="E3640" t="s">
        <v>8625</v>
      </c>
      <c r="F3640" s="18">
        <v>2.5119600000000002</v>
      </c>
      <c r="G3640" s="18">
        <v>3.5800200000000002</v>
      </c>
      <c r="H3640" s="18">
        <v>4.2134999999999998</v>
      </c>
      <c r="I3640" s="18">
        <v>10.30547</v>
      </c>
      <c r="J3640" s="19">
        <v>0.24399999999999999</v>
      </c>
      <c r="K3640" s="19">
        <v>0.34699999999999998</v>
      </c>
      <c r="L3640" s="19">
        <v>0.40899999999999997</v>
      </c>
      <c r="M3640" s="20">
        <v>23</v>
      </c>
      <c r="N3640" s="19">
        <v>12.1076233183857</v>
      </c>
      <c r="O3640" s="19">
        <v>69.506726457399097</v>
      </c>
      <c r="P3640" s="19">
        <v>76.233183856502194</v>
      </c>
    </row>
    <row r="3641" spans="1:16" ht="14.1" x14ac:dyDescent="0.5">
      <c r="A3641" t="s">
        <v>8632</v>
      </c>
      <c r="B3641" s="17" t="s">
        <v>305</v>
      </c>
      <c r="C3641" t="s">
        <v>2417</v>
      </c>
      <c r="D3641" t="s">
        <v>4693</v>
      </c>
      <c r="E3641" t="s">
        <v>4694</v>
      </c>
      <c r="F3641" s="18">
        <v>1.9989300000000001</v>
      </c>
      <c r="G3641" s="18">
        <v>5.1550700000000003</v>
      </c>
      <c r="H3641" s="18">
        <v>6.6829999999999998</v>
      </c>
      <c r="I3641" s="18">
        <v>13.837</v>
      </c>
      <c r="J3641" s="19">
        <v>0.14399999999999999</v>
      </c>
      <c r="K3641" s="19">
        <v>0.373</v>
      </c>
      <c r="L3641" s="19">
        <v>0.48299999999999998</v>
      </c>
      <c r="M3641" s="20">
        <v>24</v>
      </c>
      <c r="N3641" s="19">
        <v>4.91071428571429</v>
      </c>
      <c r="O3641" s="19">
        <v>72.321428571428598</v>
      </c>
      <c r="P3641" s="19">
        <v>90.625</v>
      </c>
    </row>
    <row r="3642" spans="1:16" ht="14.1" x14ac:dyDescent="0.5">
      <c r="A3642" t="s">
        <v>8633</v>
      </c>
      <c r="B3642" s="17" t="s">
        <v>305</v>
      </c>
      <c r="C3642" t="s">
        <v>2417</v>
      </c>
      <c r="D3642" t="s">
        <v>4212</v>
      </c>
      <c r="E3642" t="s">
        <v>4164</v>
      </c>
      <c r="F3642" s="18">
        <v>19.84451</v>
      </c>
      <c r="G3642" s="18">
        <v>94.392120000000006</v>
      </c>
      <c r="H3642" s="18">
        <v>38.966970000000003</v>
      </c>
      <c r="I3642" s="18">
        <v>153.20359999999999</v>
      </c>
      <c r="J3642" s="19">
        <v>0.13</v>
      </c>
      <c r="K3642" s="19">
        <v>0.61599999999999999</v>
      </c>
      <c r="L3642" s="19">
        <v>0.254</v>
      </c>
      <c r="M3642" s="20">
        <v>30</v>
      </c>
      <c r="N3642" s="19">
        <v>27.2321428571429</v>
      </c>
      <c r="O3642" s="19">
        <v>84.375</v>
      </c>
      <c r="P3642" s="19">
        <v>41.517857142857103</v>
      </c>
    </row>
    <row r="3643" spans="1:16" ht="14.1" x14ac:dyDescent="0.5">
      <c r="A3643" t="s">
        <v>8634</v>
      </c>
      <c r="B3643" s="17" t="s">
        <v>305</v>
      </c>
      <c r="C3643" t="s">
        <v>2417</v>
      </c>
      <c r="D3643" t="s">
        <v>5791</v>
      </c>
      <c r="E3643" t="s">
        <v>5792</v>
      </c>
      <c r="F3643" s="18">
        <v>56</v>
      </c>
      <c r="G3643" s="18">
        <v>190</v>
      </c>
      <c r="H3643" s="18">
        <v>161</v>
      </c>
      <c r="I3643" s="18">
        <v>407</v>
      </c>
      <c r="J3643" s="19">
        <v>0.13800000000000001</v>
      </c>
      <c r="K3643" s="19">
        <v>0.46700000000000003</v>
      </c>
      <c r="L3643" s="19">
        <v>0.39600000000000002</v>
      </c>
      <c r="M3643" s="20">
        <v>30</v>
      </c>
      <c r="N3643" s="19">
        <v>33.035714285714299</v>
      </c>
      <c r="O3643" s="19">
        <v>43.75</v>
      </c>
      <c r="P3643" s="19">
        <v>78.571428571428598</v>
      </c>
    </row>
    <row r="3644" spans="1:16" ht="14.1" x14ac:dyDescent="0.5">
      <c r="A3644" t="s">
        <v>8635</v>
      </c>
      <c r="B3644" s="17" t="s">
        <v>305</v>
      </c>
      <c r="C3644" t="s">
        <v>2417</v>
      </c>
      <c r="D3644" t="s">
        <v>5791</v>
      </c>
      <c r="E3644" t="s">
        <v>5792</v>
      </c>
      <c r="F3644" s="18">
        <v>86</v>
      </c>
      <c r="G3644" s="18">
        <v>238</v>
      </c>
      <c r="H3644" s="18">
        <v>325</v>
      </c>
      <c r="I3644" s="18">
        <v>649</v>
      </c>
      <c r="J3644" s="19">
        <v>0.13300000000000001</v>
      </c>
      <c r="K3644" s="19">
        <v>0.36699999999999999</v>
      </c>
      <c r="L3644" s="19">
        <v>0.501</v>
      </c>
      <c r="M3644" s="20">
        <v>30</v>
      </c>
      <c r="N3644" s="19">
        <v>30.3571428571429</v>
      </c>
      <c r="O3644" s="19">
        <v>26.339285714285701</v>
      </c>
      <c r="P3644" s="19">
        <v>92.857142857142904</v>
      </c>
    </row>
    <row r="3645" spans="1:16" ht="14.1" x14ac:dyDescent="0.5">
      <c r="A3645" t="s">
        <v>8636</v>
      </c>
      <c r="B3645" s="17" t="s">
        <v>305</v>
      </c>
      <c r="C3645" t="s">
        <v>2417</v>
      </c>
      <c r="D3645" t="s">
        <v>4212</v>
      </c>
      <c r="E3645" t="s">
        <v>4164</v>
      </c>
      <c r="F3645" s="18">
        <v>78.157449999999997</v>
      </c>
      <c r="G3645" s="18">
        <v>941.11377000000005</v>
      </c>
      <c r="H3645" s="18">
        <v>270.41784000000001</v>
      </c>
      <c r="I3645" s="18">
        <v>1289.6890599999999</v>
      </c>
      <c r="J3645" s="19">
        <v>6.0999999999999999E-2</v>
      </c>
      <c r="K3645" s="19">
        <v>0.73</v>
      </c>
      <c r="L3645" s="19">
        <v>0.21</v>
      </c>
      <c r="M3645" s="20">
        <v>31</v>
      </c>
      <c r="N3645" s="19">
        <v>13.452914798206301</v>
      </c>
      <c r="O3645" s="19">
        <v>78.475336322870007</v>
      </c>
      <c r="P3645" s="19">
        <v>48.430493273542602</v>
      </c>
    </row>
    <row r="3646" spans="1:16" ht="14.1" x14ac:dyDescent="0.5">
      <c r="A3646" t="s">
        <v>8637</v>
      </c>
      <c r="B3646" s="17" t="s">
        <v>305</v>
      </c>
      <c r="C3646" t="s">
        <v>2417</v>
      </c>
      <c r="D3646" t="s">
        <v>8638</v>
      </c>
      <c r="E3646" t="s">
        <v>8639</v>
      </c>
      <c r="F3646" s="18">
        <v>71.364850000000004</v>
      </c>
      <c r="G3646" s="18">
        <v>1065.1204299999999</v>
      </c>
      <c r="H3646" s="18">
        <v>316.91942</v>
      </c>
      <c r="I3646" s="18">
        <v>1453.4047</v>
      </c>
      <c r="J3646" s="19">
        <v>4.9000000000000002E-2</v>
      </c>
      <c r="K3646" s="19">
        <v>0.73299999999999998</v>
      </c>
      <c r="L3646" s="19">
        <v>0.218</v>
      </c>
      <c r="M3646" s="20">
        <v>31</v>
      </c>
      <c r="N3646" s="19">
        <v>8.9686098654708495</v>
      </c>
      <c r="O3646" s="19">
        <v>80.717488789237706</v>
      </c>
      <c r="P3646" s="19">
        <v>51.569506726457398</v>
      </c>
    </row>
    <row r="3647" spans="1:16" ht="14.1" x14ac:dyDescent="0.5">
      <c r="A3647" t="s">
        <v>8640</v>
      </c>
      <c r="B3647" s="17" t="s">
        <v>305</v>
      </c>
      <c r="C3647" t="s">
        <v>2417</v>
      </c>
      <c r="D3647" t="s">
        <v>4212</v>
      </c>
      <c r="E3647" t="s">
        <v>4164</v>
      </c>
      <c r="F3647" s="18">
        <v>202.63455999999999</v>
      </c>
      <c r="G3647" s="18">
        <v>1473.6263200000001</v>
      </c>
      <c r="H3647" s="18">
        <v>460.87229000000002</v>
      </c>
      <c r="I3647" s="18">
        <v>2137.1331700000001</v>
      </c>
      <c r="J3647" s="19">
        <v>9.5000000000000001E-2</v>
      </c>
      <c r="K3647" s="19">
        <v>0.69</v>
      </c>
      <c r="L3647" s="19">
        <v>0.216</v>
      </c>
      <c r="M3647" s="20">
        <v>31</v>
      </c>
      <c r="N3647" s="19">
        <v>36.771300448430502</v>
      </c>
      <c r="O3647" s="19">
        <v>67.713004484304903</v>
      </c>
      <c r="P3647" s="19">
        <v>49.775784753363197</v>
      </c>
    </row>
    <row r="3648" spans="1:16" ht="14.1" x14ac:dyDescent="0.5">
      <c r="A3648" t="s">
        <v>8641</v>
      </c>
      <c r="B3648" s="17" t="s">
        <v>305</v>
      </c>
      <c r="C3648" t="s">
        <v>2417</v>
      </c>
      <c r="D3648" t="s">
        <v>4212</v>
      </c>
      <c r="E3648" t="s">
        <v>4164</v>
      </c>
      <c r="F3648" s="18">
        <v>487.27440000000001</v>
      </c>
      <c r="G3648" s="18">
        <v>4275.6535899999999</v>
      </c>
      <c r="H3648" s="18">
        <v>1175.90759</v>
      </c>
      <c r="I3648" s="18">
        <v>5938.8355799999999</v>
      </c>
      <c r="J3648" s="19">
        <v>8.2000000000000003E-2</v>
      </c>
      <c r="K3648" s="19">
        <v>0.72</v>
      </c>
      <c r="L3648" s="19">
        <v>0.19800000000000001</v>
      </c>
      <c r="M3648" s="20">
        <v>32</v>
      </c>
      <c r="N3648" s="19">
        <v>39.461883408071699</v>
      </c>
      <c r="O3648" s="19">
        <v>72.645739910313907</v>
      </c>
      <c r="P3648" s="19">
        <v>42.152466367712996</v>
      </c>
    </row>
    <row r="3649" spans="1:16" ht="14.1" x14ac:dyDescent="0.5">
      <c r="A3649" t="s">
        <v>8642</v>
      </c>
      <c r="B3649" s="17" t="s">
        <v>305</v>
      </c>
      <c r="C3649" t="s">
        <v>2417</v>
      </c>
      <c r="D3649" t="s">
        <v>4212</v>
      </c>
      <c r="E3649" t="s">
        <v>4164</v>
      </c>
      <c r="F3649" s="18">
        <v>763.38139000000001</v>
      </c>
      <c r="G3649" s="18">
        <v>8620.2286600000007</v>
      </c>
      <c r="H3649" s="18">
        <v>1907.8287</v>
      </c>
      <c r="I3649" s="18">
        <v>11291.438749999999</v>
      </c>
      <c r="J3649" s="19">
        <v>6.8000000000000005E-2</v>
      </c>
      <c r="K3649" s="19">
        <v>0.76300000000000001</v>
      </c>
      <c r="L3649" s="19">
        <v>0.16900000000000001</v>
      </c>
      <c r="M3649" s="20">
        <v>33</v>
      </c>
      <c r="N3649" s="19">
        <v>29.464285714285701</v>
      </c>
      <c r="O3649" s="19">
        <v>86.160714285714306</v>
      </c>
      <c r="P3649" s="19">
        <v>24.553571428571399</v>
      </c>
    </row>
    <row r="3650" spans="1:16" ht="14.1" x14ac:dyDescent="0.5">
      <c r="A3650" t="s">
        <v>8643</v>
      </c>
      <c r="B3650" s="17" t="s">
        <v>305</v>
      </c>
      <c r="C3650" t="s">
        <v>2417</v>
      </c>
      <c r="D3650" t="s">
        <v>4212</v>
      </c>
      <c r="E3650" t="s">
        <v>4164</v>
      </c>
      <c r="F3650" s="18">
        <v>1229.39112</v>
      </c>
      <c r="G3650" s="18">
        <v>13142.266970000001</v>
      </c>
      <c r="H3650" s="18">
        <v>3089.2983300000001</v>
      </c>
      <c r="I3650" s="18">
        <v>17460.956419999999</v>
      </c>
      <c r="J3650" s="19">
        <v>7.0000000000000007E-2</v>
      </c>
      <c r="K3650" s="19">
        <v>0.753</v>
      </c>
      <c r="L3650" s="19">
        <v>0.17699999999999999</v>
      </c>
      <c r="M3650" s="20">
        <v>34</v>
      </c>
      <c r="N3650" s="19">
        <v>37.219730941704</v>
      </c>
      <c r="O3650" s="19">
        <v>71.748878923766796</v>
      </c>
      <c r="P3650" s="19">
        <v>34.529147982062803</v>
      </c>
    </row>
    <row r="3651" spans="1:16" ht="14.1" x14ac:dyDescent="0.5">
      <c r="A3651" t="s">
        <v>8644</v>
      </c>
      <c r="B3651" s="17" t="s">
        <v>305</v>
      </c>
      <c r="C3651" t="s">
        <v>2417</v>
      </c>
      <c r="D3651" t="s">
        <v>4212</v>
      </c>
      <c r="E3651" t="s">
        <v>4164</v>
      </c>
      <c r="F3651" s="18">
        <v>316.82515999999998</v>
      </c>
      <c r="G3651" s="18">
        <v>17157.87066</v>
      </c>
      <c r="H3651" s="18">
        <v>2843.5</v>
      </c>
      <c r="I3651" s="18">
        <v>20318.195820000001</v>
      </c>
      <c r="J3651" s="19">
        <v>1.6E-2</v>
      </c>
      <c r="K3651" s="19">
        <v>0.84399999999999997</v>
      </c>
      <c r="L3651" s="19">
        <v>0.14000000000000001</v>
      </c>
      <c r="M3651" s="20">
        <v>34</v>
      </c>
      <c r="N3651" s="19">
        <v>0.89686098654708502</v>
      </c>
      <c r="O3651" s="19">
        <v>98.654708520179398</v>
      </c>
      <c r="P3651" s="19">
        <v>9.8654708520179408</v>
      </c>
    </row>
    <row r="3652" spans="1:16" ht="14.1" x14ac:dyDescent="0.5">
      <c r="A3652" t="s">
        <v>8645</v>
      </c>
      <c r="B3652" s="17" t="s">
        <v>305</v>
      </c>
      <c r="C3652" t="s">
        <v>2417</v>
      </c>
      <c r="D3652" t="s">
        <v>4212</v>
      </c>
      <c r="E3652" t="s">
        <v>4164</v>
      </c>
      <c r="F3652" s="18">
        <v>2563.6094600000001</v>
      </c>
      <c r="G3652" s="18">
        <v>18104.989030000001</v>
      </c>
      <c r="H3652" s="18">
        <v>3534.7</v>
      </c>
      <c r="I3652" s="18">
        <v>24203.298490000001</v>
      </c>
      <c r="J3652" s="19">
        <v>0.106</v>
      </c>
      <c r="K3652" s="19">
        <v>0.748</v>
      </c>
      <c r="L3652" s="19">
        <v>0.14599999999999999</v>
      </c>
      <c r="M3652" s="20">
        <v>35</v>
      </c>
      <c r="N3652" s="19">
        <v>67.264573991031398</v>
      </c>
      <c r="O3652" s="19">
        <v>69.058295964125605</v>
      </c>
      <c r="P3652" s="19">
        <v>13.004484304932699</v>
      </c>
    </row>
    <row r="3653" spans="1:16" ht="14.1" x14ac:dyDescent="0.5">
      <c r="A3653" t="s">
        <v>8646</v>
      </c>
      <c r="B3653" s="17" t="s">
        <v>305</v>
      </c>
      <c r="C3653" t="s">
        <v>2417</v>
      </c>
      <c r="D3653" t="s">
        <v>8638</v>
      </c>
      <c r="E3653" t="s">
        <v>8639</v>
      </c>
      <c r="F3653" s="18">
        <v>654.05278999999996</v>
      </c>
      <c r="G3653" s="18">
        <v>25678.34618</v>
      </c>
      <c r="H3653" s="18">
        <v>5915.6739100000004</v>
      </c>
      <c r="I3653" s="18">
        <v>32248.07288</v>
      </c>
      <c r="J3653" s="19">
        <v>0.02</v>
      </c>
      <c r="K3653" s="19">
        <v>0.79600000000000004</v>
      </c>
      <c r="L3653" s="19">
        <v>0.183</v>
      </c>
      <c r="M3653" s="20">
        <v>36</v>
      </c>
      <c r="N3653" s="19">
        <v>2.2321428571428599</v>
      </c>
      <c r="O3653" s="19">
        <v>92.410714285714306</v>
      </c>
      <c r="P3653" s="19">
        <v>34.821428571428598</v>
      </c>
    </row>
    <row r="3654" spans="1:16" ht="14.1" x14ac:dyDescent="0.5">
      <c r="A3654" t="s">
        <v>8647</v>
      </c>
      <c r="B3654" s="17" t="s">
        <v>305</v>
      </c>
      <c r="C3654" t="s">
        <v>2417</v>
      </c>
      <c r="D3654" t="s">
        <v>4212</v>
      </c>
      <c r="E3654" t="s">
        <v>4164</v>
      </c>
      <c r="F3654" s="18">
        <v>787.85476000000006</v>
      </c>
      <c r="G3654" s="18">
        <v>28643.846669999999</v>
      </c>
      <c r="H3654" s="18">
        <v>5015.3999999999996</v>
      </c>
      <c r="I3654" s="18">
        <v>34447.101430000002</v>
      </c>
      <c r="J3654" s="19">
        <v>2.3E-2</v>
      </c>
      <c r="K3654" s="19">
        <v>0.83199999999999996</v>
      </c>
      <c r="L3654" s="19">
        <v>0.14599999999999999</v>
      </c>
      <c r="M3654" s="20">
        <v>36</v>
      </c>
      <c r="N3654" s="19">
        <v>5.8035714285714297</v>
      </c>
      <c r="O3654" s="19">
        <v>97.767857142857096</v>
      </c>
      <c r="P3654" s="19">
        <v>6.6964285714285703</v>
      </c>
    </row>
    <row r="3655" spans="1:16" ht="14.1" x14ac:dyDescent="0.5">
      <c r="A3655" t="s">
        <v>8648</v>
      </c>
      <c r="B3655" s="17" t="s">
        <v>305</v>
      </c>
      <c r="C3655" t="s">
        <v>2417</v>
      </c>
      <c r="D3655" t="s">
        <v>8649</v>
      </c>
      <c r="E3655" t="s">
        <v>8650</v>
      </c>
      <c r="F3655" s="18">
        <v>934.28570999999999</v>
      </c>
      <c r="G3655" s="18">
        <v>32754.28571</v>
      </c>
      <c r="H3655" s="18">
        <v>5685.7142899999999</v>
      </c>
      <c r="I3655" s="18">
        <v>39374.285709999996</v>
      </c>
      <c r="J3655" s="19">
        <v>2.4E-2</v>
      </c>
      <c r="K3655" s="19">
        <v>0.83199999999999996</v>
      </c>
      <c r="L3655" s="19">
        <v>0.14399999999999999</v>
      </c>
      <c r="M3655" s="20">
        <v>37</v>
      </c>
      <c r="N3655" s="19">
        <v>6.7264573991031398</v>
      </c>
      <c r="O3655" s="19">
        <v>97.309417040358795</v>
      </c>
      <c r="P3655" s="19">
        <v>13.004484304932699</v>
      </c>
    </row>
    <row r="3656" spans="1:16" ht="14.1" x14ac:dyDescent="0.5">
      <c r="A3656" t="s">
        <v>8651</v>
      </c>
      <c r="B3656" s="17" t="s">
        <v>305</v>
      </c>
      <c r="C3656" t="s">
        <v>2417</v>
      </c>
      <c r="D3656" t="s">
        <v>8652</v>
      </c>
      <c r="E3656" t="s">
        <v>8653</v>
      </c>
      <c r="F3656" s="18">
        <v>854.76189999999997</v>
      </c>
      <c r="G3656" s="18">
        <v>31857.14286</v>
      </c>
      <c r="H3656" s="18">
        <v>9547.6190499999993</v>
      </c>
      <c r="I3656" s="18">
        <v>42259.523809999999</v>
      </c>
      <c r="J3656" s="19">
        <v>0.02</v>
      </c>
      <c r="K3656" s="19">
        <v>0.754</v>
      </c>
      <c r="L3656" s="19">
        <v>0.22600000000000001</v>
      </c>
      <c r="M3656" s="20">
        <v>37</v>
      </c>
      <c r="N3656" s="19">
        <v>2.6905829596412598</v>
      </c>
      <c r="O3656" s="19">
        <v>67.713004484304903</v>
      </c>
      <c r="P3656" s="19">
        <v>78.026905829596402</v>
      </c>
    </row>
    <row r="3657" spans="1:16" ht="14.1" x14ac:dyDescent="0.5">
      <c r="A3657" t="s">
        <v>8654</v>
      </c>
      <c r="B3657" s="17" t="s">
        <v>305</v>
      </c>
      <c r="C3657" t="s">
        <v>2417</v>
      </c>
      <c r="D3657" t="s">
        <v>8655</v>
      </c>
      <c r="E3657" t="s">
        <v>8656</v>
      </c>
      <c r="F3657" s="18">
        <v>964.08839999999998</v>
      </c>
      <c r="G3657" s="18">
        <v>35856.353589999999</v>
      </c>
      <c r="H3657" s="18">
        <v>5718.2320399999999</v>
      </c>
      <c r="I3657" s="18">
        <v>42538.674030000002</v>
      </c>
      <c r="J3657" s="19">
        <v>2.3E-2</v>
      </c>
      <c r="K3657" s="19">
        <v>0.84299999999999997</v>
      </c>
      <c r="L3657" s="19">
        <v>0.13400000000000001</v>
      </c>
      <c r="M3657" s="20">
        <v>37</v>
      </c>
      <c r="N3657" s="19">
        <v>6.2780269058296003</v>
      </c>
      <c r="O3657" s="19">
        <v>99.551569506726494</v>
      </c>
      <c r="P3657" s="19">
        <v>9.4170403587443907</v>
      </c>
    </row>
    <row r="3658" spans="1:16" ht="14.1" x14ac:dyDescent="0.5">
      <c r="A3658" t="s">
        <v>8657</v>
      </c>
      <c r="B3658" s="17" t="s">
        <v>305</v>
      </c>
      <c r="C3658" t="s">
        <v>2417</v>
      </c>
      <c r="D3658" t="s">
        <v>4212</v>
      </c>
      <c r="E3658" t="s">
        <v>4164</v>
      </c>
      <c r="F3658" s="18">
        <v>1811.4022</v>
      </c>
      <c r="G3658" s="18">
        <v>31629.758000000002</v>
      </c>
      <c r="H3658" s="18">
        <v>9179.1389999999992</v>
      </c>
      <c r="I3658" s="18">
        <v>42620.299200000001</v>
      </c>
      <c r="J3658" s="19">
        <v>4.2999999999999997E-2</v>
      </c>
      <c r="K3658" s="19">
        <v>0.74199999999999999</v>
      </c>
      <c r="L3658" s="19">
        <v>0.215</v>
      </c>
      <c r="M3658" s="20">
        <v>37</v>
      </c>
      <c r="N3658" s="19">
        <v>17.937219730941699</v>
      </c>
      <c r="O3658" s="19">
        <v>59.192825112107599</v>
      </c>
      <c r="P3658" s="19">
        <v>68.609865470852</v>
      </c>
    </row>
    <row r="3659" spans="1:16" ht="14.1" x14ac:dyDescent="0.5">
      <c r="A3659" t="s">
        <v>8658</v>
      </c>
      <c r="B3659" s="17" t="s">
        <v>305</v>
      </c>
      <c r="C3659" t="s">
        <v>2417</v>
      </c>
      <c r="D3659" t="s">
        <v>8655</v>
      </c>
      <c r="E3659" t="s">
        <v>8656</v>
      </c>
      <c r="F3659" s="18">
        <v>872.92818</v>
      </c>
      <c r="G3659" s="18">
        <v>41850.828730000001</v>
      </c>
      <c r="H3659" s="18">
        <v>6602.2099399999997</v>
      </c>
      <c r="I3659" s="18">
        <v>49325.966849999997</v>
      </c>
      <c r="J3659" s="19">
        <v>1.7999999999999999E-2</v>
      </c>
      <c r="K3659" s="19">
        <v>0.84799999999999998</v>
      </c>
      <c r="L3659" s="19">
        <v>0.13400000000000001</v>
      </c>
      <c r="M3659" s="20">
        <v>38</v>
      </c>
      <c r="N3659" s="19">
        <v>4.03587443946188</v>
      </c>
      <c r="O3659" s="19">
        <v>97.309417040358795</v>
      </c>
      <c r="P3659" s="19">
        <v>8.52017937219731</v>
      </c>
    </row>
    <row r="3660" spans="1:16" ht="14.1" x14ac:dyDescent="0.5">
      <c r="A3660" t="s">
        <v>8659</v>
      </c>
      <c r="B3660" s="17" t="s">
        <v>305</v>
      </c>
      <c r="C3660" t="s">
        <v>2417</v>
      </c>
      <c r="D3660" t="s">
        <v>4212</v>
      </c>
      <c r="E3660" t="s">
        <v>4164</v>
      </c>
      <c r="F3660" s="18">
        <v>4465.1259</v>
      </c>
      <c r="G3660" s="18">
        <v>34415.883000000002</v>
      </c>
      <c r="H3660" s="18">
        <v>11849.561</v>
      </c>
      <c r="I3660" s="18">
        <v>50730.569900000002</v>
      </c>
      <c r="J3660" s="19">
        <v>8.7999999999999995E-2</v>
      </c>
      <c r="K3660" s="19">
        <v>0.67800000000000005</v>
      </c>
      <c r="L3660" s="19">
        <v>0.23400000000000001</v>
      </c>
      <c r="M3660" s="20">
        <v>38</v>
      </c>
      <c r="N3660" s="19">
        <v>62.780269058296</v>
      </c>
      <c r="O3660" s="19">
        <v>24.215246636771301</v>
      </c>
      <c r="P3660" s="19">
        <v>77.578475336322896</v>
      </c>
    </row>
    <row r="3661" spans="1:16" ht="14.1" x14ac:dyDescent="0.5">
      <c r="A3661" t="s">
        <v>8660</v>
      </c>
      <c r="B3661" s="17" t="s">
        <v>305</v>
      </c>
      <c r="C3661" t="s">
        <v>2417</v>
      </c>
      <c r="D3661" t="s">
        <v>8655</v>
      </c>
      <c r="E3661" t="s">
        <v>8656</v>
      </c>
      <c r="F3661" s="18">
        <v>908.83978000000002</v>
      </c>
      <c r="G3661" s="18">
        <v>45414.36464</v>
      </c>
      <c r="H3661" s="18">
        <v>7127.0718200000001</v>
      </c>
      <c r="I3661" s="18">
        <v>53450.276239999999</v>
      </c>
      <c r="J3661" s="19">
        <v>1.7000000000000001E-2</v>
      </c>
      <c r="K3661" s="19">
        <v>0.85</v>
      </c>
      <c r="L3661" s="19">
        <v>0.13300000000000001</v>
      </c>
      <c r="M3661" s="20">
        <v>38</v>
      </c>
      <c r="N3661" s="19">
        <v>3.5874439461883401</v>
      </c>
      <c r="O3661" s="19">
        <v>98.654708520179398</v>
      </c>
      <c r="P3661" s="19">
        <v>8.0717488789237706</v>
      </c>
    </row>
    <row r="3662" spans="1:16" ht="14.1" x14ac:dyDescent="0.5">
      <c r="A3662" t="s">
        <v>8661</v>
      </c>
      <c r="B3662" s="17" t="s">
        <v>305</v>
      </c>
      <c r="C3662" t="s">
        <v>2417</v>
      </c>
      <c r="D3662" t="s">
        <v>8662</v>
      </c>
      <c r="E3662" t="s">
        <v>8663</v>
      </c>
      <c r="F3662" s="18">
        <v>1493.24324</v>
      </c>
      <c r="G3662" s="18">
        <v>54189.189189999997</v>
      </c>
      <c r="H3662" s="18">
        <v>6554.0540499999997</v>
      </c>
      <c r="I3662" s="18">
        <v>62236.486490000003</v>
      </c>
      <c r="J3662" s="19">
        <v>2.4E-2</v>
      </c>
      <c r="K3662" s="19">
        <v>0.871</v>
      </c>
      <c r="L3662" s="19">
        <v>0.105</v>
      </c>
      <c r="M3662" s="20">
        <v>39</v>
      </c>
      <c r="N3662" s="19">
        <v>10.714285714285699</v>
      </c>
      <c r="O3662" s="19">
        <v>97.767857142857096</v>
      </c>
      <c r="P3662" s="19">
        <v>2.2321428571428599</v>
      </c>
    </row>
    <row r="3663" spans="1:16" ht="14.1" x14ac:dyDescent="0.5">
      <c r="A3663" t="s">
        <v>8664</v>
      </c>
      <c r="B3663" s="17" t="s">
        <v>305</v>
      </c>
      <c r="C3663" t="s">
        <v>2417</v>
      </c>
      <c r="D3663" t="s">
        <v>8655</v>
      </c>
      <c r="E3663" t="s">
        <v>8656</v>
      </c>
      <c r="F3663" s="18">
        <v>1078.3582100000001</v>
      </c>
      <c r="G3663" s="18">
        <v>61604.477610000002</v>
      </c>
      <c r="H3663" s="18">
        <v>9589.5522400000009</v>
      </c>
      <c r="I3663" s="18">
        <v>72272.388059999997</v>
      </c>
      <c r="J3663" s="19">
        <v>1.4999999999999999E-2</v>
      </c>
      <c r="K3663" s="19">
        <v>0.85199999999999998</v>
      </c>
      <c r="L3663" s="19">
        <v>0.13300000000000001</v>
      </c>
      <c r="M3663" s="20">
        <v>40</v>
      </c>
      <c r="N3663" s="19">
        <v>6.2780269058296003</v>
      </c>
      <c r="O3663" s="19">
        <v>97.757847533632301</v>
      </c>
      <c r="P3663" s="19">
        <v>10.762331838565</v>
      </c>
    </row>
    <row r="3664" spans="1:16" ht="14.1" x14ac:dyDescent="0.5">
      <c r="A3664" t="s">
        <v>8665</v>
      </c>
      <c r="B3664" s="17" t="s">
        <v>305</v>
      </c>
      <c r="C3664" t="s">
        <v>2417</v>
      </c>
      <c r="D3664" t="s">
        <v>4212</v>
      </c>
      <c r="E3664" t="s">
        <v>4164</v>
      </c>
      <c r="F3664" s="18">
        <v>1058.00261</v>
      </c>
      <c r="G3664" s="18">
        <v>62324.884619999997</v>
      </c>
      <c r="H3664" s="18">
        <v>10157.5</v>
      </c>
      <c r="I3664" s="18">
        <v>73540.387229999993</v>
      </c>
      <c r="J3664" s="19">
        <v>1.4E-2</v>
      </c>
      <c r="K3664" s="19">
        <v>0.84699999999999998</v>
      </c>
      <c r="L3664" s="19">
        <v>0.13800000000000001</v>
      </c>
      <c r="M3664" s="20">
        <v>40</v>
      </c>
      <c r="N3664" s="19">
        <v>4.9327354260089704</v>
      </c>
      <c r="O3664" s="19">
        <v>95.964125560538093</v>
      </c>
      <c r="P3664" s="19">
        <v>12.556053811659201</v>
      </c>
    </row>
    <row r="3665" spans="1:16" ht="14.1" x14ac:dyDescent="0.5">
      <c r="A3665" t="s">
        <v>8666</v>
      </c>
      <c r="B3665" s="17" t="s">
        <v>305</v>
      </c>
      <c r="C3665" t="s">
        <v>2417</v>
      </c>
      <c r="D3665" t="s">
        <v>4212</v>
      </c>
      <c r="E3665" t="s">
        <v>4164</v>
      </c>
      <c r="F3665" s="18">
        <v>2178.63391</v>
      </c>
      <c r="G3665" s="18">
        <v>63921.891600000003</v>
      </c>
      <c r="H3665" s="18">
        <v>11438.6</v>
      </c>
      <c r="I3665" s="18">
        <v>77539.125509999998</v>
      </c>
      <c r="J3665" s="19">
        <v>2.8000000000000001E-2</v>
      </c>
      <c r="K3665" s="19">
        <v>0.82399999999999995</v>
      </c>
      <c r="L3665" s="19">
        <v>0.14799999999999999</v>
      </c>
      <c r="M3665" s="20">
        <v>40</v>
      </c>
      <c r="N3665" s="19">
        <v>18.834080717488799</v>
      </c>
      <c r="O3665" s="19">
        <v>90.582959641255599</v>
      </c>
      <c r="P3665" s="19">
        <v>16.5919282511211</v>
      </c>
    </row>
    <row r="3666" spans="1:16" ht="14.1" x14ac:dyDescent="0.5">
      <c r="A3666" t="s">
        <v>8667</v>
      </c>
      <c r="B3666" s="17" t="s">
        <v>305</v>
      </c>
      <c r="C3666" t="s">
        <v>2417</v>
      </c>
      <c r="D3666" t="s">
        <v>4212</v>
      </c>
      <c r="E3666" t="s">
        <v>4164</v>
      </c>
      <c r="F3666" s="18">
        <v>5129.9389799999999</v>
      </c>
      <c r="G3666" s="18">
        <v>64740.294699999999</v>
      </c>
      <c r="H3666" s="18">
        <v>19272.535199999998</v>
      </c>
      <c r="I3666" s="18">
        <v>89142.768880000003</v>
      </c>
      <c r="J3666" s="19">
        <v>5.8000000000000003E-2</v>
      </c>
      <c r="K3666" s="19">
        <v>0.72599999999999998</v>
      </c>
      <c r="L3666" s="19">
        <v>0.216</v>
      </c>
      <c r="M3666" s="20">
        <v>41</v>
      </c>
      <c r="N3666" s="19">
        <v>57.847533632287004</v>
      </c>
      <c r="O3666" s="19">
        <v>33.632286995515699</v>
      </c>
      <c r="P3666" s="19">
        <v>77.578475336322896</v>
      </c>
    </row>
    <row r="3667" spans="1:16" ht="14.1" x14ac:dyDescent="0.5">
      <c r="A3667" t="s">
        <v>8668</v>
      </c>
      <c r="B3667" s="17" t="s">
        <v>305</v>
      </c>
      <c r="C3667" t="s">
        <v>2417</v>
      </c>
      <c r="D3667" t="s">
        <v>8655</v>
      </c>
      <c r="E3667" t="s">
        <v>8656</v>
      </c>
      <c r="F3667" s="18">
        <v>1487.5</v>
      </c>
      <c r="G3667" s="18">
        <v>81291.666670000006</v>
      </c>
      <c r="H3667" s="18">
        <v>12375</v>
      </c>
      <c r="I3667" s="18">
        <v>95154.166670000006</v>
      </c>
      <c r="J3667" s="19">
        <v>1.6E-2</v>
      </c>
      <c r="K3667" s="19">
        <v>0.85399999999999998</v>
      </c>
      <c r="L3667" s="19">
        <v>0.13</v>
      </c>
      <c r="M3667" s="20">
        <v>41</v>
      </c>
      <c r="N3667" s="19">
        <v>5.3811659192825099</v>
      </c>
      <c r="O3667" s="19">
        <v>96.412556053811699</v>
      </c>
      <c r="P3667" s="19">
        <v>11.2107623318386</v>
      </c>
    </row>
    <row r="3668" spans="1:16" ht="14.1" x14ac:dyDescent="0.5">
      <c r="A3668" t="s">
        <v>8669</v>
      </c>
      <c r="B3668" s="17" t="s">
        <v>305</v>
      </c>
      <c r="C3668" t="s">
        <v>2417</v>
      </c>
      <c r="D3668" t="s">
        <v>8670</v>
      </c>
      <c r="E3668" t="s">
        <v>3925</v>
      </c>
      <c r="F3668" s="18">
        <v>1472.8682200000001</v>
      </c>
      <c r="G3668" s="18">
        <v>75116.279070000004</v>
      </c>
      <c r="H3668" s="18">
        <v>21201.55039</v>
      </c>
      <c r="I3668" s="18">
        <v>97790.697669999994</v>
      </c>
      <c r="J3668" s="19">
        <v>1.4999999999999999E-2</v>
      </c>
      <c r="K3668" s="19">
        <v>0.76800000000000002</v>
      </c>
      <c r="L3668" s="19">
        <v>0.217</v>
      </c>
      <c r="M3668" s="20">
        <v>41</v>
      </c>
      <c r="N3668" s="19">
        <v>4.4843049327354301</v>
      </c>
      <c r="O3668" s="19">
        <v>53.811659192825097</v>
      </c>
      <c r="P3668" s="19">
        <v>78.923766816143498</v>
      </c>
    </row>
    <row r="3669" spans="1:16" ht="14.1" x14ac:dyDescent="0.5">
      <c r="A3669" t="s">
        <v>8671</v>
      </c>
      <c r="B3669" s="17" t="s">
        <v>305</v>
      </c>
      <c r="C3669" t="s">
        <v>2417</v>
      </c>
      <c r="D3669" t="s">
        <v>8652</v>
      </c>
      <c r="E3669" t="s">
        <v>8653</v>
      </c>
      <c r="F3669" s="18">
        <v>1212.2538300000001</v>
      </c>
      <c r="G3669" s="18">
        <v>83894.967180000007</v>
      </c>
      <c r="H3669" s="18">
        <v>23894.96718</v>
      </c>
      <c r="I3669" s="18">
        <v>109002.18818</v>
      </c>
      <c r="J3669" s="19">
        <v>1.0999999999999999E-2</v>
      </c>
      <c r="K3669" s="19">
        <v>0.77</v>
      </c>
      <c r="L3669" s="19">
        <v>0.219</v>
      </c>
      <c r="M3669" s="20">
        <v>42</v>
      </c>
      <c r="N3669" s="19">
        <v>2.2321428571428599</v>
      </c>
      <c r="O3669" s="19">
        <v>45.535714285714299</v>
      </c>
      <c r="P3669" s="19">
        <v>80.803571428571402</v>
      </c>
    </row>
    <row r="3670" spans="1:16" ht="14.1" x14ac:dyDescent="0.5">
      <c r="A3670" t="s">
        <v>8672</v>
      </c>
      <c r="B3670" s="17" t="s">
        <v>305</v>
      </c>
      <c r="C3670" t="s">
        <v>2417</v>
      </c>
      <c r="D3670" t="s">
        <v>4212</v>
      </c>
      <c r="E3670" t="s">
        <v>4164</v>
      </c>
      <c r="F3670" s="18">
        <v>8835.3802199999991</v>
      </c>
      <c r="G3670" s="18">
        <v>75675.342499999999</v>
      </c>
      <c r="H3670" s="18">
        <v>24715.478999999999</v>
      </c>
      <c r="I3670" s="18">
        <v>109226.20172</v>
      </c>
      <c r="J3670" s="19">
        <v>8.1000000000000003E-2</v>
      </c>
      <c r="K3670" s="19">
        <v>0.69299999999999995</v>
      </c>
      <c r="L3670" s="19">
        <v>0.22600000000000001</v>
      </c>
      <c r="M3670" s="20">
        <v>42</v>
      </c>
      <c r="N3670" s="19">
        <v>83.035714285714306</v>
      </c>
      <c r="O3670" s="19">
        <v>10.2678571428571</v>
      </c>
      <c r="P3670" s="19">
        <v>86.160714285714306</v>
      </c>
    </row>
    <row r="3671" spans="1:16" ht="14.1" x14ac:dyDescent="0.5">
      <c r="A3671" t="s">
        <v>8673</v>
      </c>
      <c r="B3671" s="17" t="s">
        <v>305</v>
      </c>
      <c r="C3671" t="s">
        <v>2417</v>
      </c>
      <c r="D3671" t="s">
        <v>8655</v>
      </c>
      <c r="E3671" t="s">
        <v>8656</v>
      </c>
      <c r="F3671" s="18">
        <v>3000</v>
      </c>
      <c r="G3671" s="18">
        <v>117058.82352999999</v>
      </c>
      <c r="H3671" s="18">
        <v>16890.756300000001</v>
      </c>
      <c r="I3671" s="18">
        <v>136949.57983</v>
      </c>
      <c r="J3671" s="19">
        <v>2.1999999999999999E-2</v>
      </c>
      <c r="K3671" s="19">
        <v>0.85499999999999998</v>
      </c>
      <c r="L3671" s="19">
        <v>0.123</v>
      </c>
      <c r="M3671" s="20">
        <v>43</v>
      </c>
      <c r="N3671" s="19">
        <v>22.869955156950699</v>
      </c>
      <c r="O3671" s="19">
        <v>94.170403587444</v>
      </c>
      <c r="P3671" s="19">
        <v>14.7982062780269</v>
      </c>
    </row>
    <row r="3672" spans="1:16" ht="14.1" x14ac:dyDescent="0.5">
      <c r="A3672" t="s">
        <v>8674</v>
      </c>
      <c r="B3672" s="17" t="s">
        <v>305</v>
      </c>
      <c r="C3672" t="s">
        <v>2417</v>
      </c>
      <c r="D3672" t="s">
        <v>4212</v>
      </c>
      <c r="E3672" t="s">
        <v>4164</v>
      </c>
      <c r="F3672" s="18">
        <v>1790.59764</v>
      </c>
      <c r="G3672" s="18">
        <v>125869.9513</v>
      </c>
      <c r="H3672" s="18">
        <v>22843.3</v>
      </c>
      <c r="I3672" s="18">
        <v>150503.84894</v>
      </c>
      <c r="J3672" s="19">
        <v>1.2E-2</v>
      </c>
      <c r="K3672" s="19">
        <v>0.83599999999999997</v>
      </c>
      <c r="L3672" s="19">
        <v>0.152</v>
      </c>
      <c r="M3672" s="20">
        <v>43</v>
      </c>
      <c r="N3672" s="19">
        <v>4.9327354260089704</v>
      </c>
      <c r="O3672" s="19">
        <v>82.959641255605405</v>
      </c>
      <c r="P3672" s="19">
        <v>28.699551569506699</v>
      </c>
    </row>
    <row r="3673" spans="1:16" ht="14.1" x14ac:dyDescent="0.5">
      <c r="A3673" t="s">
        <v>8675</v>
      </c>
      <c r="B3673" s="17" t="s">
        <v>305</v>
      </c>
      <c r="C3673" t="s">
        <v>2417</v>
      </c>
      <c r="D3673" t="s">
        <v>8655</v>
      </c>
      <c r="E3673" t="s">
        <v>8656</v>
      </c>
      <c r="F3673" s="18">
        <v>2764.70588</v>
      </c>
      <c r="G3673" s="18">
        <v>130672.26891</v>
      </c>
      <c r="H3673" s="18">
        <v>18571.42857</v>
      </c>
      <c r="I3673" s="18">
        <v>152008.40336</v>
      </c>
      <c r="J3673" s="19">
        <v>1.7999999999999999E-2</v>
      </c>
      <c r="K3673" s="19">
        <v>0.86</v>
      </c>
      <c r="L3673" s="19">
        <v>0.122</v>
      </c>
      <c r="M3673" s="20">
        <v>43</v>
      </c>
      <c r="N3673" s="19">
        <v>17.937219730941699</v>
      </c>
      <c r="O3673" s="19">
        <v>95.067264573990997</v>
      </c>
      <c r="P3673" s="19">
        <v>13.004484304932699</v>
      </c>
    </row>
    <row r="3674" spans="1:16" ht="14.1" x14ac:dyDescent="0.5">
      <c r="A3674" t="s">
        <v>8676</v>
      </c>
      <c r="B3674" s="17" t="s">
        <v>305</v>
      </c>
      <c r="C3674" t="s">
        <v>2417</v>
      </c>
      <c r="D3674" t="s">
        <v>8655</v>
      </c>
      <c r="E3674" t="s">
        <v>8656</v>
      </c>
      <c r="F3674" s="18">
        <v>2991.5966400000002</v>
      </c>
      <c r="G3674" s="18">
        <v>138319.32772999999</v>
      </c>
      <c r="H3674" s="18">
        <v>18991.59664</v>
      </c>
      <c r="I3674" s="18">
        <v>160302.52101</v>
      </c>
      <c r="J3674" s="19">
        <v>1.9E-2</v>
      </c>
      <c r="K3674" s="19">
        <v>0.86299999999999999</v>
      </c>
      <c r="L3674" s="19">
        <v>0.11799999999999999</v>
      </c>
      <c r="M3674" s="20">
        <v>43</v>
      </c>
      <c r="N3674" s="19">
        <v>20.179372197309402</v>
      </c>
      <c r="O3674" s="19">
        <v>96.412556053811699</v>
      </c>
      <c r="P3674" s="19">
        <v>10.3139013452915</v>
      </c>
    </row>
    <row r="3675" spans="1:16" ht="14.1" x14ac:dyDescent="0.5">
      <c r="A3675" t="s">
        <v>8677</v>
      </c>
      <c r="B3675" s="17" t="s">
        <v>305</v>
      </c>
      <c r="C3675" t="s">
        <v>2417</v>
      </c>
      <c r="D3675" t="s">
        <v>4212</v>
      </c>
      <c r="E3675" t="s">
        <v>4164</v>
      </c>
      <c r="F3675" s="18">
        <v>3136.92652</v>
      </c>
      <c r="G3675" s="18">
        <v>144228.989</v>
      </c>
      <c r="H3675" s="18">
        <v>26486.5</v>
      </c>
      <c r="I3675" s="18">
        <v>173852.41552000001</v>
      </c>
      <c r="J3675" s="19">
        <v>1.7999999999999999E-2</v>
      </c>
      <c r="K3675" s="19">
        <v>0.83</v>
      </c>
      <c r="L3675" s="19">
        <v>0.152</v>
      </c>
      <c r="M3675" s="20">
        <v>44</v>
      </c>
      <c r="N3675" s="19">
        <v>15.695067264574</v>
      </c>
      <c r="O3675" s="19">
        <v>82.5112107623318</v>
      </c>
      <c r="P3675" s="19">
        <v>29.147982062780301</v>
      </c>
    </row>
    <row r="3676" spans="1:16" ht="14.1" x14ac:dyDescent="0.5">
      <c r="A3676" t="s">
        <v>8678</v>
      </c>
      <c r="B3676" s="17" t="s">
        <v>305</v>
      </c>
      <c r="C3676" t="s">
        <v>2417</v>
      </c>
      <c r="D3676" t="s">
        <v>8670</v>
      </c>
      <c r="E3676" t="s">
        <v>3925</v>
      </c>
      <c r="F3676" s="18">
        <v>1450</v>
      </c>
      <c r="G3676" s="18">
        <v>155800</v>
      </c>
      <c r="H3676" s="18">
        <v>18750</v>
      </c>
      <c r="I3676" s="18">
        <v>176000</v>
      </c>
      <c r="J3676" s="19">
        <v>8.0000000000000002E-3</v>
      </c>
      <c r="K3676" s="19">
        <v>0.88500000000000001</v>
      </c>
      <c r="L3676" s="19">
        <v>0.107</v>
      </c>
      <c r="M3676" s="20">
        <v>44</v>
      </c>
      <c r="N3676" s="19">
        <v>0.89686098654708502</v>
      </c>
      <c r="O3676" s="19">
        <v>98.654708520179398</v>
      </c>
      <c r="P3676" s="19">
        <v>4.4843049327354301</v>
      </c>
    </row>
    <row r="3677" spans="1:16" ht="14.1" x14ac:dyDescent="0.5">
      <c r="A3677" t="s">
        <v>8679</v>
      </c>
      <c r="B3677" s="17" t="s">
        <v>305</v>
      </c>
      <c r="C3677" t="s">
        <v>2417</v>
      </c>
      <c r="D3677" t="s">
        <v>8662</v>
      </c>
      <c r="E3677" t="s">
        <v>8663</v>
      </c>
      <c r="F3677" s="18">
        <v>2818.1818199999998</v>
      </c>
      <c r="G3677" s="18">
        <v>99752.066120000003</v>
      </c>
      <c r="H3677" s="18">
        <v>76363.636360000004</v>
      </c>
      <c r="I3677" s="18">
        <v>178933.88430000001</v>
      </c>
      <c r="J3677" s="19">
        <v>1.6E-2</v>
      </c>
      <c r="K3677" s="19">
        <v>0.55700000000000005</v>
      </c>
      <c r="L3677" s="19">
        <v>0.42699999999999999</v>
      </c>
      <c r="M3677" s="20">
        <v>44</v>
      </c>
      <c r="N3677" s="19">
        <v>10.762331838565</v>
      </c>
      <c r="O3677" s="19">
        <v>1.3452914798206299</v>
      </c>
      <c r="P3677" s="19">
        <v>98.654708520179398</v>
      </c>
    </row>
    <row r="3678" spans="1:16" ht="14.1" x14ac:dyDescent="0.5">
      <c r="A3678" t="s">
        <v>8680</v>
      </c>
      <c r="B3678" s="17" t="s">
        <v>305</v>
      </c>
      <c r="C3678" t="s">
        <v>2417</v>
      </c>
      <c r="D3678" t="s">
        <v>8655</v>
      </c>
      <c r="E3678" t="s">
        <v>8656</v>
      </c>
      <c r="F3678" s="18">
        <v>2715.5963299999999</v>
      </c>
      <c r="G3678" s="18">
        <v>156055.04587</v>
      </c>
      <c r="H3678" s="18">
        <v>21743.119269999999</v>
      </c>
      <c r="I3678" s="18">
        <v>180513.76147</v>
      </c>
      <c r="J3678" s="19">
        <v>1.4999999999999999E-2</v>
      </c>
      <c r="K3678" s="19">
        <v>0.86499999999999999</v>
      </c>
      <c r="L3678" s="19">
        <v>0.12</v>
      </c>
      <c r="M3678" s="20">
        <v>44</v>
      </c>
      <c r="N3678" s="19">
        <v>8.52017937219731</v>
      </c>
      <c r="O3678" s="19">
        <v>95.067264573990997</v>
      </c>
      <c r="P3678" s="19">
        <v>12.1076233183857</v>
      </c>
    </row>
    <row r="3679" spans="1:16" ht="14.1" x14ac:dyDescent="0.5">
      <c r="A3679" t="s">
        <v>8681</v>
      </c>
      <c r="B3679" s="17" t="s">
        <v>305</v>
      </c>
      <c r="C3679" t="s">
        <v>2417</v>
      </c>
      <c r="D3679" t="s">
        <v>8655</v>
      </c>
      <c r="E3679" t="s">
        <v>8656</v>
      </c>
      <c r="F3679" s="18">
        <v>3140.1869200000001</v>
      </c>
      <c r="G3679" s="18">
        <v>182336.4486</v>
      </c>
      <c r="H3679" s="18">
        <v>24953.27103</v>
      </c>
      <c r="I3679" s="18">
        <v>210429.90654</v>
      </c>
      <c r="J3679" s="19">
        <v>1.4999999999999999E-2</v>
      </c>
      <c r="K3679" s="19">
        <v>0.86599999999999999</v>
      </c>
      <c r="L3679" s="19">
        <v>0.11899999999999999</v>
      </c>
      <c r="M3679" s="20">
        <v>44</v>
      </c>
      <c r="N3679" s="19">
        <v>9.8654708520179408</v>
      </c>
      <c r="O3679" s="19">
        <v>95.515695067264602</v>
      </c>
      <c r="P3679" s="19">
        <v>11.2107623318386</v>
      </c>
    </row>
    <row r="3680" spans="1:16" ht="14.1" x14ac:dyDescent="0.5">
      <c r="A3680" t="s">
        <v>8682</v>
      </c>
      <c r="B3680" s="17" t="s">
        <v>305</v>
      </c>
      <c r="C3680" t="s">
        <v>2417</v>
      </c>
      <c r="D3680" t="s">
        <v>4212</v>
      </c>
      <c r="E3680" t="s">
        <v>4164</v>
      </c>
      <c r="F3680" s="18">
        <v>4769.3534900000004</v>
      </c>
      <c r="G3680" s="18">
        <v>183136.88250000001</v>
      </c>
      <c r="H3680" s="18">
        <v>28223.4</v>
      </c>
      <c r="I3680" s="18">
        <v>216129.63599000001</v>
      </c>
      <c r="J3680" s="19">
        <v>2.1999999999999999E-2</v>
      </c>
      <c r="K3680" s="19">
        <v>0.84699999999999998</v>
      </c>
      <c r="L3680" s="19">
        <v>0.13100000000000001</v>
      </c>
      <c r="M3680" s="20">
        <v>45</v>
      </c>
      <c r="N3680" s="19">
        <v>26.785714285714299</v>
      </c>
      <c r="O3680" s="19">
        <v>93.75</v>
      </c>
      <c r="P3680" s="19">
        <v>12.9464285714286</v>
      </c>
    </row>
    <row r="3681" spans="1:16" ht="14.1" x14ac:dyDescent="0.5">
      <c r="A3681" t="s">
        <v>8683</v>
      </c>
      <c r="B3681" s="17" t="s">
        <v>305</v>
      </c>
      <c r="C3681" t="s">
        <v>2417</v>
      </c>
      <c r="D3681" t="s">
        <v>4212</v>
      </c>
      <c r="E3681" t="s">
        <v>4164</v>
      </c>
      <c r="F3681" s="18">
        <v>713.12447999999995</v>
      </c>
      <c r="G3681" s="18">
        <v>202632.00159999999</v>
      </c>
      <c r="H3681" s="18">
        <v>46225.84</v>
      </c>
      <c r="I3681" s="18">
        <v>249570.96608000001</v>
      </c>
      <c r="J3681" s="19">
        <v>3.0000000000000001E-3</v>
      </c>
      <c r="K3681" s="19">
        <v>0.81200000000000006</v>
      </c>
      <c r="L3681" s="19">
        <v>0.185</v>
      </c>
      <c r="M3681" s="20">
        <v>45</v>
      </c>
      <c r="N3681" s="19">
        <v>0</v>
      </c>
      <c r="O3681" s="19">
        <v>69.642857142857096</v>
      </c>
      <c r="P3681" s="19">
        <v>54.464285714285701</v>
      </c>
    </row>
    <row r="3682" spans="1:16" ht="14.1" x14ac:dyDescent="0.5">
      <c r="A3682" t="s">
        <v>8684</v>
      </c>
      <c r="B3682" s="17" t="s">
        <v>305</v>
      </c>
      <c r="C3682" t="s">
        <v>2417</v>
      </c>
      <c r="D3682" t="s">
        <v>8591</v>
      </c>
      <c r="E3682" t="s">
        <v>3925</v>
      </c>
      <c r="F3682" s="18">
        <v>2708.57143</v>
      </c>
      <c r="G3682" s="18">
        <v>232228.57143000001</v>
      </c>
      <c r="H3682" s="18">
        <v>41142.85714</v>
      </c>
      <c r="I3682" s="18">
        <v>276080</v>
      </c>
      <c r="J3682" s="19">
        <v>0.01</v>
      </c>
      <c r="K3682" s="19">
        <v>0.84099999999999997</v>
      </c>
      <c r="L3682" s="19">
        <v>0.14899999999999999</v>
      </c>
      <c r="M3682" s="20">
        <v>46</v>
      </c>
      <c r="N3682" s="19">
        <v>5.8295964125560502</v>
      </c>
      <c r="O3682" s="19">
        <v>85.650224215246595</v>
      </c>
      <c r="P3682" s="19">
        <v>28.251121076233201</v>
      </c>
    </row>
    <row r="3683" spans="1:16" ht="14.1" x14ac:dyDescent="0.5">
      <c r="A3683" t="s">
        <v>8685</v>
      </c>
      <c r="B3683" s="17" t="s">
        <v>305</v>
      </c>
      <c r="C3683" t="s">
        <v>2417</v>
      </c>
      <c r="D3683" t="s">
        <v>4212</v>
      </c>
      <c r="E3683" t="s">
        <v>4164</v>
      </c>
      <c r="F3683" s="18">
        <v>1658.8174799999999</v>
      </c>
      <c r="G3683" s="18">
        <v>239405.2121</v>
      </c>
      <c r="H3683" s="18">
        <v>55389.955499999996</v>
      </c>
      <c r="I3683" s="18">
        <v>296453.98508000001</v>
      </c>
      <c r="J3683" s="19">
        <v>6.0000000000000001E-3</v>
      </c>
      <c r="K3683" s="19">
        <v>0.80800000000000005</v>
      </c>
      <c r="L3683" s="19">
        <v>0.187</v>
      </c>
      <c r="M3683" s="20">
        <v>46</v>
      </c>
      <c r="N3683" s="19">
        <v>0.89686098654708502</v>
      </c>
      <c r="O3683" s="19">
        <v>65.022421524663699</v>
      </c>
      <c r="P3683" s="19">
        <v>60.089686098654703</v>
      </c>
    </row>
    <row r="3684" spans="1:16" ht="14.1" x14ac:dyDescent="0.5">
      <c r="A3684" t="s">
        <v>8686</v>
      </c>
      <c r="B3684" s="17" t="s">
        <v>305</v>
      </c>
      <c r="C3684" t="s">
        <v>2417</v>
      </c>
      <c r="D3684" t="s">
        <v>4212</v>
      </c>
      <c r="E3684" t="s">
        <v>4164</v>
      </c>
      <c r="F3684" s="18">
        <v>4091.61085</v>
      </c>
      <c r="G3684" s="18">
        <v>248526.32670000001</v>
      </c>
      <c r="H3684" s="18">
        <v>44469.4</v>
      </c>
      <c r="I3684" s="18">
        <v>297087.33755</v>
      </c>
      <c r="J3684" s="19">
        <v>1.4E-2</v>
      </c>
      <c r="K3684" s="19">
        <v>0.83699999999999997</v>
      </c>
      <c r="L3684" s="19">
        <v>0.15</v>
      </c>
      <c r="M3684" s="20">
        <v>46</v>
      </c>
      <c r="N3684" s="19">
        <v>18.834080717488799</v>
      </c>
      <c r="O3684" s="19">
        <v>82.959641255605405</v>
      </c>
      <c r="P3684" s="19">
        <v>30.044843049327401</v>
      </c>
    </row>
    <row r="3685" spans="1:16" ht="14.1" x14ac:dyDescent="0.5">
      <c r="A3685" t="s">
        <v>8687</v>
      </c>
      <c r="B3685" s="17" t="s">
        <v>305</v>
      </c>
      <c r="C3685" t="s">
        <v>2417</v>
      </c>
      <c r="D3685" t="s">
        <v>8591</v>
      </c>
      <c r="E3685" t="s">
        <v>3925</v>
      </c>
      <c r="F3685" s="18">
        <v>3135.5932200000002</v>
      </c>
      <c r="G3685" s="18">
        <v>253050.84745999999</v>
      </c>
      <c r="H3685" s="18">
        <v>54576.271189999999</v>
      </c>
      <c r="I3685" s="18">
        <v>310762.71185999998</v>
      </c>
      <c r="J3685" s="19">
        <v>0.01</v>
      </c>
      <c r="K3685" s="19">
        <v>0.81399999999999995</v>
      </c>
      <c r="L3685" s="19">
        <v>0.17599999999999999</v>
      </c>
      <c r="M3685" s="20">
        <v>46</v>
      </c>
      <c r="N3685" s="19">
        <v>7.6233183856502196</v>
      </c>
      <c r="O3685" s="19">
        <v>69.506726457399097</v>
      </c>
      <c r="P3685" s="19">
        <v>48.878923766816101</v>
      </c>
    </row>
    <row r="3686" spans="1:16" ht="14.1" x14ac:dyDescent="0.5">
      <c r="A3686" t="s">
        <v>8688</v>
      </c>
      <c r="B3686" s="17" t="s">
        <v>305</v>
      </c>
      <c r="C3686" t="s">
        <v>2417</v>
      </c>
      <c r="D3686" t="s">
        <v>8689</v>
      </c>
      <c r="E3686" t="s">
        <v>8690</v>
      </c>
      <c r="F3686" s="18">
        <v>3163.8418099999999</v>
      </c>
      <c r="G3686" s="18">
        <v>248361.58192</v>
      </c>
      <c r="H3686" s="18">
        <v>66666.666670000006</v>
      </c>
      <c r="I3686" s="18">
        <v>318192.09039999999</v>
      </c>
      <c r="J3686" s="19">
        <v>0.01</v>
      </c>
      <c r="K3686" s="19">
        <v>0.78100000000000003</v>
      </c>
      <c r="L3686" s="19">
        <v>0.21</v>
      </c>
      <c r="M3686" s="20">
        <v>46</v>
      </c>
      <c r="N3686" s="19">
        <v>8.0717488789237706</v>
      </c>
      <c r="O3686" s="19">
        <v>44.394618834080703</v>
      </c>
      <c r="P3686" s="19">
        <v>75.336322869955197</v>
      </c>
    </row>
    <row r="3687" spans="1:16" ht="14.1" x14ac:dyDescent="0.5">
      <c r="A3687" t="s">
        <v>8691</v>
      </c>
      <c r="B3687" s="17" t="s">
        <v>305</v>
      </c>
      <c r="C3687" t="s">
        <v>2417</v>
      </c>
      <c r="D3687" t="s">
        <v>4212</v>
      </c>
      <c r="E3687" t="s">
        <v>4164</v>
      </c>
      <c r="F3687" s="18">
        <v>5617.6420500000004</v>
      </c>
      <c r="G3687" s="18">
        <v>277430.1629</v>
      </c>
      <c r="H3687" s="18">
        <v>47888.9</v>
      </c>
      <c r="I3687" s="18">
        <v>330936.70494999998</v>
      </c>
      <c r="J3687" s="19">
        <v>1.7000000000000001E-2</v>
      </c>
      <c r="K3687" s="19">
        <v>0.83799999999999997</v>
      </c>
      <c r="L3687" s="19">
        <v>0.14499999999999999</v>
      </c>
      <c r="M3687" s="20">
        <v>46</v>
      </c>
      <c r="N3687" s="19">
        <v>26.905829596412602</v>
      </c>
      <c r="O3687" s="19">
        <v>83.408071748878896</v>
      </c>
      <c r="P3687" s="19">
        <v>25.112107623318401</v>
      </c>
    </row>
    <row r="3688" spans="1:16" ht="14.1" x14ac:dyDescent="0.5">
      <c r="A3688" t="s">
        <v>8692</v>
      </c>
      <c r="B3688" s="17" t="s">
        <v>305</v>
      </c>
      <c r="C3688" t="s">
        <v>2417</v>
      </c>
      <c r="D3688" t="s">
        <v>4212</v>
      </c>
      <c r="E3688" t="s">
        <v>4164</v>
      </c>
      <c r="F3688" s="18">
        <v>7813.1686399999999</v>
      </c>
      <c r="G3688" s="18">
        <v>281797.04210000002</v>
      </c>
      <c r="H3688" s="18">
        <v>56182.2</v>
      </c>
      <c r="I3688" s="18">
        <v>345792.41074000002</v>
      </c>
      <c r="J3688" s="19">
        <v>2.3E-2</v>
      </c>
      <c r="K3688" s="19">
        <v>0.81499999999999995</v>
      </c>
      <c r="L3688" s="19">
        <v>0.16200000000000001</v>
      </c>
      <c r="M3688" s="20">
        <v>46</v>
      </c>
      <c r="N3688" s="19">
        <v>34.529147982062803</v>
      </c>
      <c r="O3688" s="19">
        <v>70.403587443946194</v>
      </c>
      <c r="P3688" s="19">
        <v>34.977578475336301</v>
      </c>
    </row>
    <row r="3689" spans="1:16" ht="14.1" x14ac:dyDescent="0.5">
      <c r="A3689" t="s">
        <v>8693</v>
      </c>
      <c r="B3689" s="17" t="s">
        <v>305</v>
      </c>
      <c r="C3689" t="s">
        <v>2417</v>
      </c>
      <c r="D3689" t="s">
        <v>8591</v>
      </c>
      <c r="E3689" t="s">
        <v>3925</v>
      </c>
      <c r="F3689" s="18">
        <v>3428.57143</v>
      </c>
      <c r="G3689" s="18">
        <v>285714.28571000003</v>
      </c>
      <c r="H3689" s="18">
        <v>58285.714290000004</v>
      </c>
      <c r="I3689" s="18">
        <v>347428.57143000001</v>
      </c>
      <c r="J3689" s="19">
        <v>0.01</v>
      </c>
      <c r="K3689" s="19">
        <v>0.82199999999999995</v>
      </c>
      <c r="L3689" s="19">
        <v>0.16800000000000001</v>
      </c>
      <c r="M3689" s="20">
        <v>46</v>
      </c>
      <c r="N3689" s="19">
        <v>8.9686098654708495</v>
      </c>
      <c r="O3689" s="19">
        <v>73.542600896861003</v>
      </c>
      <c r="P3689" s="19">
        <v>41.2556053811659</v>
      </c>
    </row>
    <row r="3690" spans="1:16" ht="14.1" x14ac:dyDescent="0.5">
      <c r="A3690" t="s">
        <v>8694</v>
      </c>
      <c r="B3690" s="17" t="s">
        <v>305</v>
      </c>
      <c r="C3690" t="s">
        <v>2417</v>
      </c>
      <c r="D3690" t="s">
        <v>4212</v>
      </c>
      <c r="E3690" t="s">
        <v>4164</v>
      </c>
      <c r="F3690" s="18">
        <v>13496.0882</v>
      </c>
      <c r="G3690" s="18">
        <v>290914.51309999998</v>
      </c>
      <c r="H3690" s="18">
        <v>53880.57</v>
      </c>
      <c r="I3690" s="18">
        <v>358291.17129999999</v>
      </c>
      <c r="J3690" s="19">
        <v>3.7999999999999999E-2</v>
      </c>
      <c r="K3690" s="19">
        <v>0.81200000000000006</v>
      </c>
      <c r="L3690" s="19">
        <v>0.15</v>
      </c>
      <c r="M3690" s="20">
        <v>46</v>
      </c>
      <c r="N3690" s="19">
        <v>65.022421524663699</v>
      </c>
      <c r="O3690" s="19">
        <v>67.713004484304903</v>
      </c>
      <c r="P3690" s="19">
        <v>28.699551569506699</v>
      </c>
    </row>
    <row r="3691" spans="1:16" ht="14.1" x14ac:dyDescent="0.5">
      <c r="A3691" t="s">
        <v>8695</v>
      </c>
      <c r="B3691" s="17" t="s">
        <v>305</v>
      </c>
      <c r="C3691" t="s">
        <v>2417</v>
      </c>
      <c r="D3691" t="s">
        <v>8652</v>
      </c>
      <c r="E3691" t="s">
        <v>8653</v>
      </c>
      <c r="F3691" s="18">
        <v>3248.6631000000002</v>
      </c>
      <c r="G3691" s="18">
        <v>263636.36364</v>
      </c>
      <c r="H3691" s="18">
        <v>93850.267380000005</v>
      </c>
      <c r="I3691" s="18">
        <v>360735.29411999998</v>
      </c>
      <c r="J3691" s="19">
        <v>8.9999999999999993E-3</v>
      </c>
      <c r="K3691" s="19">
        <v>0.73099999999999998</v>
      </c>
      <c r="L3691" s="19">
        <v>0.26</v>
      </c>
      <c r="M3691" s="20">
        <v>46</v>
      </c>
      <c r="N3691" s="19">
        <v>4.4843049327354301</v>
      </c>
      <c r="O3691" s="19">
        <v>16.143497757847499</v>
      </c>
      <c r="P3691" s="19">
        <v>92.376681614349806</v>
      </c>
    </row>
    <row r="3692" spans="1:16" ht="14.1" x14ac:dyDescent="0.5">
      <c r="A3692" t="s">
        <v>8696</v>
      </c>
      <c r="B3692" s="17" t="s">
        <v>305</v>
      </c>
      <c r="C3692" t="s">
        <v>2417</v>
      </c>
      <c r="D3692" t="s">
        <v>8670</v>
      </c>
      <c r="E3692" t="s">
        <v>3925</v>
      </c>
      <c r="F3692" s="18">
        <v>3916.6666700000001</v>
      </c>
      <c r="G3692" s="18">
        <v>344833.33332999999</v>
      </c>
      <c r="H3692" s="18">
        <v>41416.666669999999</v>
      </c>
      <c r="I3692" s="18">
        <v>390166.66667000001</v>
      </c>
      <c r="J3692" s="19">
        <v>0.01</v>
      </c>
      <c r="K3692" s="19">
        <v>0.88400000000000001</v>
      </c>
      <c r="L3692" s="19">
        <v>0.106</v>
      </c>
      <c r="M3692" s="20">
        <v>47</v>
      </c>
      <c r="N3692" s="19">
        <v>8.0717488789237706</v>
      </c>
      <c r="O3692" s="19">
        <v>97.757847533632301</v>
      </c>
      <c r="P3692" s="19">
        <v>5.8295964125560502</v>
      </c>
    </row>
    <row r="3693" spans="1:16" ht="14.1" x14ac:dyDescent="0.5">
      <c r="A3693" t="s">
        <v>8697</v>
      </c>
      <c r="B3693" s="17" t="s">
        <v>305</v>
      </c>
      <c r="C3693" t="s">
        <v>2417</v>
      </c>
      <c r="D3693" t="s">
        <v>4212</v>
      </c>
      <c r="E3693" t="s">
        <v>4164</v>
      </c>
      <c r="F3693" s="18">
        <v>2311.2387399999998</v>
      </c>
      <c r="G3693" s="18">
        <v>375720.93560000003</v>
      </c>
      <c r="H3693" s="18">
        <v>73562.66</v>
      </c>
      <c r="I3693" s="18">
        <v>451594.83434</v>
      </c>
      <c r="J3693" s="19">
        <v>5.0000000000000001E-3</v>
      </c>
      <c r="K3693" s="19">
        <v>0.83199999999999996</v>
      </c>
      <c r="L3693" s="19">
        <v>0.16300000000000001</v>
      </c>
      <c r="M3693" s="20">
        <v>47</v>
      </c>
      <c r="N3693" s="19">
        <v>0.89686098654708502</v>
      </c>
      <c r="O3693" s="19">
        <v>80.269058295964101</v>
      </c>
      <c r="P3693" s="19">
        <v>36.322869955157003</v>
      </c>
    </row>
    <row r="3694" spans="1:16" ht="14.1" x14ac:dyDescent="0.5">
      <c r="A3694" t="s">
        <v>8698</v>
      </c>
      <c r="B3694" s="17" t="s">
        <v>305</v>
      </c>
      <c r="C3694" t="s">
        <v>2417</v>
      </c>
      <c r="D3694" t="s">
        <v>4212</v>
      </c>
      <c r="E3694" t="s">
        <v>4164</v>
      </c>
      <c r="F3694" s="18">
        <v>5950.53215</v>
      </c>
      <c r="G3694" s="18">
        <v>389546.41989999998</v>
      </c>
      <c r="H3694" s="18">
        <v>65625.8</v>
      </c>
      <c r="I3694" s="18">
        <v>461122.75205000001</v>
      </c>
      <c r="J3694" s="19">
        <v>1.2999999999999999E-2</v>
      </c>
      <c r="K3694" s="19">
        <v>0.84499999999999997</v>
      </c>
      <c r="L3694" s="19">
        <v>0.14199999999999999</v>
      </c>
      <c r="M3694" s="20">
        <v>47</v>
      </c>
      <c r="N3694" s="19">
        <v>20.627802690583</v>
      </c>
      <c r="O3694" s="19">
        <v>86.995515695067297</v>
      </c>
      <c r="P3694" s="19">
        <v>19.282511210762301</v>
      </c>
    </row>
    <row r="3695" spans="1:16" ht="14.1" x14ac:dyDescent="0.5">
      <c r="A3695" t="s">
        <v>8699</v>
      </c>
      <c r="B3695" s="17" t="s">
        <v>305</v>
      </c>
      <c r="C3695" t="s">
        <v>2417</v>
      </c>
      <c r="D3695" t="s">
        <v>4212</v>
      </c>
      <c r="E3695" t="s">
        <v>4164</v>
      </c>
      <c r="F3695" s="18">
        <v>4158.0138100000004</v>
      </c>
      <c r="G3695" s="18">
        <v>394067.766</v>
      </c>
      <c r="H3695" s="18">
        <v>74461.180999999997</v>
      </c>
      <c r="I3695" s="18">
        <v>472686.96081000002</v>
      </c>
      <c r="J3695" s="19">
        <v>8.9999999999999993E-3</v>
      </c>
      <c r="K3695" s="19">
        <v>0.83399999999999996</v>
      </c>
      <c r="L3695" s="19">
        <v>0.158</v>
      </c>
      <c r="M3695" s="20">
        <v>47</v>
      </c>
      <c r="N3695" s="19">
        <v>6.7264573991031398</v>
      </c>
      <c r="O3695" s="19">
        <v>82.5112107623318</v>
      </c>
      <c r="P3695" s="19">
        <v>34.080717488789197</v>
      </c>
    </row>
    <row r="3696" spans="1:16" ht="14.1" x14ac:dyDescent="0.5">
      <c r="A3696" t="s">
        <v>8700</v>
      </c>
      <c r="B3696" s="17" t="s">
        <v>305</v>
      </c>
      <c r="C3696" t="s">
        <v>2417</v>
      </c>
      <c r="D3696" t="s">
        <v>8652</v>
      </c>
      <c r="E3696" t="s">
        <v>8653</v>
      </c>
      <c r="F3696" s="18">
        <v>5684.2105300000003</v>
      </c>
      <c r="G3696" s="18">
        <v>346736.84211000003</v>
      </c>
      <c r="H3696" s="18">
        <v>142736.84211</v>
      </c>
      <c r="I3696" s="18">
        <v>495157.89474000002</v>
      </c>
      <c r="J3696" s="19">
        <v>1.0999999999999999E-2</v>
      </c>
      <c r="K3696" s="19">
        <v>0.7</v>
      </c>
      <c r="L3696" s="19">
        <v>0.28799999999999998</v>
      </c>
      <c r="M3696" s="20">
        <v>48</v>
      </c>
      <c r="N3696" s="19">
        <v>11.160714285714301</v>
      </c>
      <c r="O3696" s="19">
        <v>9.8214285714285694</v>
      </c>
      <c r="P3696" s="19">
        <v>95.089285714285694</v>
      </c>
    </row>
    <row r="3697" spans="1:16" ht="14.1" x14ac:dyDescent="0.5">
      <c r="A3697" t="s">
        <v>8701</v>
      </c>
      <c r="B3697" s="17" t="s">
        <v>305</v>
      </c>
      <c r="C3697" t="s">
        <v>2417</v>
      </c>
      <c r="D3697" t="s">
        <v>4212</v>
      </c>
      <c r="E3697" t="s">
        <v>4164</v>
      </c>
      <c r="F3697" s="18">
        <v>9551.9982899999995</v>
      </c>
      <c r="G3697" s="18">
        <v>459516.72600000002</v>
      </c>
      <c r="H3697" s="18">
        <v>72903.5</v>
      </c>
      <c r="I3697" s="18">
        <v>541972.22429000004</v>
      </c>
      <c r="J3697" s="19">
        <v>1.7999999999999999E-2</v>
      </c>
      <c r="K3697" s="19">
        <v>0.84799999999999998</v>
      </c>
      <c r="L3697" s="19">
        <v>0.13500000000000001</v>
      </c>
      <c r="M3697" s="20">
        <v>48</v>
      </c>
      <c r="N3697" s="19">
        <v>32.589285714285701</v>
      </c>
      <c r="O3697" s="19">
        <v>90.625</v>
      </c>
      <c r="P3697" s="19">
        <v>11.160714285714301</v>
      </c>
    </row>
    <row r="3698" spans="1:16" ht="14.1" x14ac:dyDescent="0.5">
      <c r="A3698" t="s">
        <v>8702</v>
      </c>
      <c r="B3698" s="17" t="s">
        <v>305</v>
      </c>
      <c r="C3698" t="s">
        <v>2417</v>
      </c>
      <c r="D3698" t="s">
        <v>4212</v>
      </c>
      <c r="E3698" t="s">
        <v>4164</v>
      </c>
      <c r="F3698" s="18">
        <v>11460.7179</v>
      </c>
      <c r="G3698" s="18">
        <v>497947.4032</v>
      </c>
      <c r="H3698" s="18">
        <v>91520.4</v>
      </c>
      <c r="I3698" s="18">
        <v>600928.52110000001</v>
      </c>
      <c r="J3698" s="19">
        <v>1.9E-2</v>
      </c>
      <c r="K3698" s="19">
        <v>0.82899999999999996</v>
      </c>
      <c r="L3698" s="19">
        <v>0.152</v>
      </c>
      <c r="M3698" s="20">
        <v>48</v>
      </c>
      <c r="N3698" s="19">
        <v>34.821428571428598</v>
      </c>
      <c r="O3698" s="19">
        <v>80.803571428571402</v>
      </c>
      <c r="P3698" s="19">
        <v>20.535714285714299</v>
      </c>
    </row>
    <row r="3699" spans="1:16" ht="14.1" x14ac:dyDescent="0.5">
      <c r="A3699" t="s">
        <v>8703</v>
      </c>
      <c r="B3699" s="17" t="s">
        <v>305</v>
      </c>
      <c r="C3699" t="s">
        <v>2417</v>
      </c>
      <c r="D3699" t="s">
        <v>8591</v>
      </c>
      <c r="E3699" t="s">
        <v>3925</v>
      </c>
      <c r="F3699" s="18">
        <v>5647.0588200000002</v>
      </c>
      <c r="G3699" s="18">
        <v>505441.17647000001</v>
      </c>
      <c r="H3699" s="18">
        <v>103235.29412000001</v>
      </c>
      <c r="I3699" s="18">
        <v>614323.52940999996</v>
      </c>
      <c r="J3699" s="19">
        <v>8.9999999999999993E-3</v>
      </c>
      <c r="K3699" s="19">
        <v>0.82299999999999995</v>
      </c>
      <c r="L3699" s="19">
        <v>0.16800000000000001</v>
      </c>
      <c r="M3699" s="20">
        <v>48</v>
      </c>
      <c r="N3699" s="19">
        <v>8.4821428571428594</v>
      </c>
      <c r="O3699" s="19">
        <v>77.232142857142904</v>
      </c>
      <c r="P3699" s="19">
        <v>32.589285714285701</v>
      </c>
    </row>
    <row r="3700" spans="1:16" ht="14.1" x14ac:dyDescent="0.5">
      <c r="A3700" t="s">
        <v>8704</v>
      </c>
      <c r="B3700" s="17" t="s">
        <v>305</v>
      </c>
      <c r="C3700" t="s">
        <v>2417</v>
      </c>
      <c r="D3700" t="s">
        <v>4212</v>
      </c>
      <c r="E3700" t="s">
        <v>4164</v>
      </c>
      <c r="F3700" s="18">
        <v>3665.67292</v>
      </c>
      <c r="G3700" s="18">
        <v>518748.62910000002</v>
      </c>
      <c r="H3700" s="18">
        <v>127297.643</v>
      </c>
      <c r="I3700" s="18">
        <v>649711.94501999998</v>
      </c>
      <c r="J3700" s="19">
        <v>6.0000000000000001E-3</v>
      </c>
      <c r="K3700" s="19">
        <v>0.79800000000000004</v>
      </c>
      <c r="L3700" s="19">
        <v>0.19600000000000001</v>
      </c>
      <c r="M3700" s="20">
        <v>48</v>
      </c>
      <c r="N3700" s="19">
        <v>1.33928571428571</v>
      </c>
      <c r="O3700" s="19">
        <v>58.035714285714299</v>
      </c>
      <c r="P3700" s="19">
        <v>58.035714285714299</v>
      </c>
    </row>
    <row r="3701" spans="1:16" ht="14.1" x14ac:dyDescent="0.5">
      <c r="A3701" t="s">
        <v>8705</v>
      </c>
      <c r="B3701" s="17" t="s">
        <v>305</v>
      </c>
      <c r="C3701" t="s">
        <v>2417</v>
      </c>
      <c r="D3701" t="s">
        <v>4212</v>
      </c>
      <c r="E3701" t="s">
        <v>4164</v>
      </c>
      <c r="F3701" s="18">
        <v>13836.707399999999</v>
      </c>
      <c r="G3701" s="18">
        <v>546317.15800000005</v>
      </c>
      <c r="H3701" s="18">
        <v>115792.3</v>
      </c>
      <c r="I3701" s="18">
        <v>675946.16540000006</v>
      </c>
      <c r="J3701" s="19">
        <v>0.02</v>
      </c>
      <c r="K3701" s="19">
        <v>0.80800000000000005</v>
      </c>
      <c r="L3701" s="19">
        <v>0.17100000000000001</v>
      </c>
      <c r="M3701" s="20">
        <v>48</v>
      </c>
      <c r="N3701" s="19">
        <v>37.5</v>
      </c>
      <c r="O3701" s="19">
        <v>66.071428571428598</v>
      </c>
      <c r="P3701" s="19">
        <v>35.714285714285701</v>
      </c>
    </row>
    <row r="3702" spans="1:16" ht="14.1" x14ac:dyDescent="0.5">
      <c r="A3702" t="s">
        <v>8706</v>
      </c>
      <c r="B3702" s="17" t="s">
        <v>305</v>
      </c>
      <c r="C3702" t="s">
        <v>2417</v>
      </c>
      <c r="D3702" t="s">
        <v>8707</v>
      </c>
      <c r="E3702" t="s">
        <v>3925</v>
      </c>
      <c r="F3702" s="18">
        <v>5675.6756800000003</v>
      </c>
      <c r="G3702" s="18">
        <v>577297.29729999998</v>
      </c>
      <c r="H3702" s="18">
        <v>116756.75676</v>
      </c>
      <c r="I3702" s="18">
        <v>699729.72973000002</v>
      </c>
      <c r="J3702" s="19">
        <v>8.0000000000000002E-3</v>
      </c>
      <c r="K3702" s="19">
        <v>0.82499999999999996</v>
      </c>
      <c r="L3702" s="19">
        <v>0.16700000000000001</v>
      </c>
      <c r="M3702" s="20">
        <v>48</v>
      </c>
      <c r="N3702" s="19">
        <v>6.25</v>
      </c>
      <c r="O3702" s="19">
        <v>78.571428571428598</v>
      </c>
      <c r="P3702" s="19">
        <v>31.25</v>
      </c>
    </row>
    <row r="3703" spans="1:16" ht="14.1" x14ac:dyDescent="0.5">
      <c r="A3703" t="s">
        <v>8708</v>
      </c>
      <c r="B3703" s="17" t="s">
        <v>305</v>
      </c>
      <c r="C3703" t="s">
        <v>2417</v>
      </c>
      <c r="D3703" t="s">
        <v>8709</v>
      </c>
      <c r="E3703" t="s">
        <v>8710</v>
      </c>
      <c r="F3703" s="18">
        <v>5671.2328799999996</v>
      </c>
      <c r="G3703" s="18">
        <v>560958.90411</v>
      </c>
      <c r="H3703" s="18">
        <v>141643.83562</v>
      </c>
      <c r="I3703" s="18">
        <v>708273.97259999998</v>
      </c>
      <c r="J3703" s="19">
        <v>8.0000000000000002E-3</v>
      </c>
      <c r="K3703" s="19">
        <v>0.79200000000000004</v>
      </c>
      <c r="L3703" s="19">
        <v>0.2</v>
      </c>
      <c r="M3703" s="20">
        <v>48</v>
      </c>
      <c r="N3703" s="19">
        <v>6.6964285714285703</v>
      </c>
      <c r="O3703" s="19">
        <v>53.125</v>
      </c>
      <c r="P3703" s="19">
        <v>63.392857142857103</v>
      </c>
    </row>
    <row r="3704" spans="1:16" ht="14.1" x14ac:dyDescent="0.5">
      <c r="A3704" t="s">
        <v>8711</v>
      </c>
      <c r="B3704" s="17" t="s">
        <v>305</v>
      </c>
      <c r="C3704" t="s">
        <v>2417</v>
      </c>
      <c r="D3704" t="s">
        <v>8652</v>
      </c>
      <c r="E3704" t="s">
        <v>8653</v>
      </c>
      <c r="F3704" s="18">
        <v>4485.2941199999996</v>
      </c>
      <c r="G3704" s="18">
        <v>559558.82353000005</v>
      </c>
      <c r="H3704" s="18">
        <v>155294.11765</v>
      </c>
      <c r="I3704" s="18">
        <v>719338.23528999998</v>
      </c>
      <c r="J3704" s="19">
        <v>6.0000000000000001E-3</v>
      </c>
      <c r="K3704" s="19">
        <v>0.77800000000000002</v>
      </c>
      <c r="L3704" s="19">
        <v>0.216</v>
      </c>
      <c r="M3704" s="20">
        <v>49</v>
      </c>
      <c r="N3704" s="19">
        <v>1.3452914798206299</v>
      </c>
      <c r="O3704" s="19">
        <v>43.0493273542601</v>
      </c>
      <c r="P3704" s="19">
        <v>74.887892376681606</v>
      </c>
    </row>
    <row r="3705" spans="1:16" ht="14.1" x14ac:dyDescent="0.5">
      <c r="A3705" t="s">
        <v>8712</v>
      </c>
      <c r="B3705" s="17" t="s">
        <v>305</v>
      </c>
      <c r="C3705" t="s">
        <v>2417</v>
      </c>
      <c r="D3705" t="s">
        <v>8713</v>
      </c>
      <c r="E3705" t="s">
        <v>8714</v>
      </c>
      <c r="F3705" s="18">
        <v>5675.6756800000003</v>
      </c>
      <c r="G3705" s="18">
        <v>597297.29729999998</v>
      </c>
      <c r="H3705" s="18">
        <v>116756.75676</v>
      </c>
      <c r="I3705" s="18">
        <v>719729.72973000002</v>
      </c>
      <c r="J3705" s="19">
        <v>8.0000000000000002E-3</v>
      </c>
      <c r="K3705" s="19">
        <v>0.83</v>
      </c>
      <c r="L3705" s="19">
        <v>0.16200000000000001</v>
      </c>
      <c r="M3705" s="20">
        <v>49</v>
      </c>
      <c r="N3705" s="19">
        <v>7.1748878923766801</v>
      </c>
      <c r="O3705" s="19">
        <v>79.372197309417004</v>
      </c>
      <c r="P3705" s="19">
        <v>30.941704035874402</v>
      </c>
    </row>
    <row r="3706" spans="1:16" ht="14.1" x14ac:dyDescent="0.5">
      <c r="A3706" t="s">
        <v>8715</v>
      </c>
      <c r="B3706" s="17" t="s">
        <v>305</v>
      </c>
      <c r="C3706" t="s">
        <v>2417</v>
      </c>
      <c r="D3706" t="s">
        <v>4212</v>
      </c>
      <c r="E3706" t="s">
        <v>4164</v>
      </c>
      <c r="F3706" s="18">
        <v>17118.335999999999</v>
      </c>
      <c r="G3706" s="18">
        <v>589969.4926</v>
      </c>
      <c r="H3706" s="18">
        <v>116633.4</v>
      </c>
      <c r="I3706" s="18">
        <v>723721.22860000003</v>
      </c>
      <c r="J3706" s="19">
        <v>2.4E-2</v>
      </c>
      <c r="K3706" s="19">
        <v>0.81499999999999995</v>
      </c>
      <c r="L3706" s="19">
        <v>0.161</v>
      </c>
      <c r="M3706" s="20">
        <v>49</v>
      </c>
      <c r="N3706" s="19">
        <v>46.636771300448402</v>
      </c>
      <c r="O3706" s="19">
        <v>66.367713004484301</v>
      </c>
      <c r="P3706" s="19">
        <v>28.251121076233201</v>
      </c>
    </row>
    <row r="3707" spans="1:16" ht="14.1" x14ac:dyDescent="0.5">
      <c r="A3707" t="s">
        <v>8716</v>
      </c>
      <c r="B3707" s="17" t="s">
        <v>305</v>
      </c>
      <c r="C3707" t="s">
        <v>2417</v>
      </c>
      <c r="D3707" t="s">
        <v>8717</v>
      </c>
      <c r="E3707" t="s">
        <v>8718</v>
      </c>
      <c r="F3707" s="18">
        <v>6097.5609800000002</v>
      </c>
      <c r="G3707" s="18">
        <v>646951.21950999997</v>
      </c>
      <c r="H3707" s="18">
        <v>107723.57724</v>
      </c>
      <c r="I3707" s="18">
        <v>760772.35771999997</v>
      </c>
      <c r="J3707" s="19">
        <v>8.0000000000000002E-3</v>
      </c>
      <c r="K3707" s="19">
        <v>0.85</v>
      </c>
      <c r="L3707" s="19">
        <v>0.14199999999999999</v>
      </c>
      <c r="M3707" s="20">
        <v>49</v>
      </c>
      <c r="N3707" s="19">
        <v>7.6233183856502196</v>
      </c>
      <c r="O3707" s="19">
        <v>85.650224215246595</v>
      </c>
      <c r="P3707" s="19">
        <v>18.834080717488799</v>
      </c>
    </row>
    <row r="3708" spans="1:16" ht="14.1" x14ac:dyDescent="0.5">
      <c r="A3708" t="s">
        <v>8719</v>
      </c>
      <c r="B3708" s="17" t="s">
        <v>305</v>
      </c>
      <c r="C3708" t="s">
        <v>2417</v>
      </c>
      <c r="D3708" t="s">
        <v>4212</v>
      </c>
      <c r="E3708" t="s">
        <v>4164</v>
      </c>
      <c r="F3708" s="18">
        <v>1746.4053699999999</v>
      </c>
      <c r="G3708" s="18">
        <v>624758.25879999995</v>
      </c>
      <c r="H3708" s="18">
        <v>158581.541</v>
      </c>
      <c r="I3708" s="18">
        <v>785086.20516999997</v>
      </c>
      <c r="J3708" s="19">
        <v>2E-3</v>
      </c>
      <c r="K3708" s="19">
        <v>0.79600000000000004</v>
      </c>
      <c r="L3708" s="19">
        <v>0.20200000000000001</v>
      </c>
      <c r="M3708" s="20">
        <v>49</v>
      </c>
      <c r="N3708" s="19">
        <v>0</v>
      </c>
      <c r="O3708" s="19">
        <v>52.017937219730896</v>
      </c>
      <c r="P3708" s="19">
        <v>65.022421524663699</v>
      </c>
    </row>
    <row r="3709" spans="1:16" ht="14.1" x14ac:dyDescent="0.5">
      <c r="A3709" t="s">
        <v>8720</v>
      </c>
      <c r="B3709" s="17" t="s">
        <v>305</v>
      </c>
      <c r="C3709" t="s">
        <v>2417</v>
      </c>
      <c r="D3709" t="s">
        <v>8652</v>
      </c>
      <c r="E3709" t="s">
        <v>8653</v>
      </c>
      <c r="F3709" s="18">
        <v>5275.2293600000003</v>
      </c>
      <c r="G3709" s="18">
        <v>619724.77064</v>
      </c>
      <c r="H3709" s="18">
        <v>210091.74312</v>
      </c>
      <c r="I3709" s="18">
        <v>835091.74312</v>
      </c>
      <c r="J3709" s="19">
        <v>6.0000000000000001E-3</v>
      </c>
      <c r="K3709" s="19">
        <v>0.74199999999999999</v>
      </c>
      <c r="L3709" s="19">
        <v>0.252</v>
      </c>
      <c r="M3709" s="20">
        <v>49</v>
      </c>
      <c r="N3709" s="19">
        <v>2.2421524663677102</v>
      </c>
      <c r="O3709" s="19">
        <v>28.251121076233201</v>
      </c>
      <c r="P3709" s="19">
        <v>88.789237668161405</v>
      </c>
    </row>
    <row r="3710" spans="1:16" ht="14.1" x14ac:dyDescent="0.5">
      <c r="A3710" t="s">
        <v>8721</v>
      </c>
      <c r="B3710" s="17" t="s">
        <v>305</v>
      </c>
      <c r="C3710" t="s">
        <v>2417</v>
      </c>
      <c r="D3710" t="s">
        <v>8722</v>
      </c>
      <c r="E3710" t="s">
        <v>8723</v>
      </c>
      <c r="F3710" s="18">
        <v>8437.5</v>
      </c>
      <c r="G3710" s="18">
        <v>719687.5</v>
      </c>
      <c r="H3710" s="18">
        <v>114375</v>
      </c>
      <c r="I3710" s="18">
        <v>842500</v>
      </c>
      <c r="J3710" s="19">
        <v>0.01</v>
      </c>
      <c r="K3710" s="19">
        <v>0.85399999999999998</v>
      </c>
      <c r="L3710" s="19">
        <v>0.13600000000000001</v>
      </c>
      <c r="M3710" s="20">
        <v>49</v>
      </c>
      <c r="N3710" s="19">
        <v>16.143497757847499</v>
      </c>
      <c r="O3710" s="19">
        <v>87.892376681614394</v>
      </c>
      <c r="P3710" s="19">
        <v>13.901345291479799</v>
      </c>
    </row>
    <row r="3711" spans="1:16" ht="14.1" x14ac:dyDescent="0.5">
      <c r="A3711" t="s">
        <v>8724</v>
      </c>
      <c r="B3711" s="17" t="s">
        <v>305</v>
      </c>
      <c r="C3711" t="s">
        <v>2417</v>
      </c>
      <c r="D3711" t="s">
        <v>8652</v>
      </c>
      <c r="E3711" t="s">
        <v>8653</v>
      </c>
      <c r="F3711" s="18">
        <v>6402.2140200000003</v>
      </c>
      <c r="G3711" s="18">
        <v>653505.53506000002</v>
      </c>
      <c r="H3711" s="18">
        <v>185424.35423999999</v>
      </c>
      <c r="I3711" s="18">
        <v>845332.10331999999</v>
      </c>
      <c r="J3711" s="19">
        <v>8.0000000000000002E-3</v>
      </c>
      <c r="K3711" s="19">
        <v>0.77300000000000002</v>
      </c>
      <c r="L3711" s="19">
        <v>0.219</v>
      </c>
      <c r="M3711" s="20">
        <v>49</v>
      </c>
      <c r="N3711" s="19">
        <v>8.0717488789237706</v>
      </c>
      <c r="O3711" s="19">
        <v>39.910313901345297</v>
      </c>
      <c r="P3711" s="19">
        <v>77.578475336322896</v>
      </c>
    </row>
    <row r="3712" spans="1:16" ht="14.1" x14ac:dyDescent="0.5">
      <c r="A3712" t="s">
        <v>8725</v>
      </c>
      <c r="B3712" s="17" t="s">
        <v>305</v>
      </c>
      <c r="C3712" t="s">
        <v>2417</v>
      </c>
      <c r="D3712" t="s">
        <v>4212</v>
      </c>
      <c r="E3712" t="s">
        <v>4164</v>
      </c>
      <c r="F3712" s="18">
        <v>9733.4747599999992</v>
      </c>
      <c r="G3712" s="18">
        <v>708407.196</v>
      </c>
      <c r="H3712" s="18">
        <v>133621.29999999999</v>
      </c>
      <c r="I3712" s="18">
        <v>851761.97076000005</v>
      </c>
      <c r="J3712" s="19">
        <v>1.0999999999999999E-2</v>
      </c>
      <c r="K3712" s="19">
        <v>0.83199999999999996</v>
      </c>
      <c r="L3712" s="19">
        <v>0.157</v>
      </c>
      <c r="M3712" s="20">
        <v>49</v>
      </c>
      <c r="N3712" s="19">
        <v>17.937219730941699</v>
      </c>
      <c r="O3712" s="19">
        <v>81.165919282511197</v>
      </c>
      <c r="P3712" s="19">
        <v>25.112107623318401</v>
      </c>
    </row>
    <row r="3713" spans="1:16" ht="14.1" x14ac:dyDescent="0.5">
      <c r="A3713" t="s">
        <v>8726</v>
      </c>
      <c r="B3713" s="17" t="s">
        <v>305</v>
      </c>
      <c r="C3713" t="s">
        <v>2417</v>
      </c>
      <c r="D3713" t="s">
        <v>8727</v>
      </c>
      <c r="E3713" t="s">
        <v>8728</v>
      </c>
      <c r="F3713" s="18">
        <v>9408.6021500000006</v>
      </c>
      <c r="G3713" s="18">
        <v>722311.82796000002</v>
      </c>
      <c r="H3713" s="18">
        <v>152150.53763000001</v>
      </c>
      <c r="I3713" s="18">
        <v>883870.96773999999</v>
      </c>
      <c r="J3713" s="19">
        <v>1.0999999999999999E-2</v>
      </c>
      <c r="K3713" s="19">
        <v>0.81699999999999995</v>
      </c>
      <c r="L3713" s="19">
        <v>0.17199999999999999</v>
      </c>
      <c r="M3713" s="20">
        <v>49</v>
      </c>
      <c r="N3713" s="19">
        <v>18.385650224215201</v>
      </c>
      <c r="O3713" s="19">
        <v>69.058295964125605</v>
      </c>
      <c r="P3713" s="19">
        <v>40.358744394618803</v>
      </c>
    </row>
    <row r="3714" spans="1:16" ht="14.1" x14ac:dyDescent="0.5">
      <c r="A3714" t="s">
        <v>8729</v>
      </c>
      <c r="B3714" s="17" t="s">
        <v>305</v>
      </c>
      <c r="C3714" t="s">
        <v>2417</v>
      </c>
      <c r="D3714" t="s">
        <v>8591</v>
      </c>
      <c r="E3714" t="s">
        <v>3925</v>
      </c>
      <c r="F3714" s="18">
        <v>6266.6666699999996</v>
      </c>
      <c r="G3714" s="18">
        <v>728266.66666999995</v>
      </c>
      <c r="H3714" s="18">
        <v>151466.66667000001</v>
      </c>
      <c r="I3714" s="18">
        <v>886000</v>
      </c>
      <c r="J3714" s="19">
        <v>7.0000000000000001E-3</v>
      </c>
      <c r="K3714" s="19">
        <v>0.82199999999999995</v>
      </c>
      <c r="L3714" s="19">
        <v>0.17100000000000001</v>
      </c>
      <c r="M3714" s="20">
        <v>49</v>
      </c>
      <c r="N3714" s="19">
        <v>4.4843049327354301</v>
      </c>
      <c r="O3714" s="19">
        <v>73.094170403587398</v>
      </c>
      <c r="P3714" s="19">
        <v>39.013452914798201</v>
      </c>
    </row>
    <row r="3715" spans="1:16" ht="14.1" x14ac:dyDescent="0.5">
      <c r="A3715" t="s">
        <v>8730</v>
      </c>
      <c r="B3715" s="17" t="s">
        <v>305</v>
      </c>
      <c r="C3715" t="s">
        <v>2417</v>
      </c>
      <c r="D3715" t="s">
        <v>4212</v>
      </c>
      <c r="E3715" t="s">
        <v>4164</v>
      </c>
      <c r="F3715" s="18">
        <v>5674.2720900000004</v>
      </c>
      <c r="G3715" s="18">
        <v>738872.77399999998</v>
      </c>
      <c r="H3715" s="18">
        <v>150988.61499999999</v>
      </c>
      <c r="I3715" s="18">
        <v>895535.66108999995</v>
      </c>
      <c r="J3715" s="19">
        <v>6.0000000000000001E-3</v>
      </c>
      <c r="K3715" s="19">
        <v>0.82499999999999996</v>
      </c>
      <c r="L3715" s="19">
        <v>0.16900000000000001</v>
      </c>
      <c r="M3715" s="20">
        <v>49</v>
      </c>
      <c r="N3715" s="19">
        <v>2.6905829596412598</v>
      </c>
      <c r="O3715" s="19">
        <v>75.336322869955197</v>
      </c>
      <c r="P3715" s="19">
        <v>37.668161434977598</v>
      </c>
    </row>
    <row r="3716" spans="1:16" ht="14.1" x14ac:dyDescent="0.5">
      <c r="A3716" t="s">
        <v>8731</v>
      </c>
      <c r="B3716" s="17" t="s">
        <v>305</v>
      </c>
      <c r="C3716" t="s">
        <v>2417</v>
      </c>
      <c r="D3716" t="s">
        <v>8732</v>
      </c>
      <c r="E3716" t="s">
        <v>8733</v>
      </c>
      <c r="F3716" s="18">
        <v>6783.9196000000002</v>
      </c>
      <c r="G3716" s="18">
        <v>795979.89950000006</v>
      </c>
      <c r="H3716" s="18">
        <v>108040.20101</v>
      </c>
      <c r="I3716" s="18">
        <v>910804.02009999997</v>
      </c>
      <c r="J3716" s="19">
        <v>7.0000000000000001E-3</v>
      </c>
      <c r="K3716" s="19">
        <v>0.874</v>
      </c>
      <c r="L3716" s="19">
        <v>0.11899999999999999</v>
      </c>
      <c r="M3716" s="20">
        <v>49</v>
      </c>
      <c r="N3716" s="19">
        <v>4.9327354260089704</v>
      </c>
      <c r="O3716" s="19">
        <v>93.273542600896903</v>
      </c>
      <c r="P3716" s="19">
        <v>11.2107623318386</v>
      </c>
    </row>
    <row r="3717" spans="1:16" ht="14.1" x14ac:dyDescent="0.5">
      <c r="A3717" t="s">
        <v>8734</v>
      </c>
      <c r="B3717" s="17" t="s">
        <v>305</v>
      </c>
      <c r="C3717" t="s">
        <v>2417</v>
      </c>
      <c r="D3717" t="s">
        <v>8727</v>
      </c>
      <c r="E3717" t="s">
        <v>8728</v>
      </c>
      <c r="F3717" s="18">
        <v>7954.5454499999996</v>
      </c>
      <c r="G3717" s="18">
        <v>757102.27272999997</v>
      </c>
      <c r="H3717" s="18">
        <v>158238.63636</v>
      </c>
      <c r="I3717" s="18">
        <v>923295.45455000002</v>
      </c>
      <c r="J3717" s="19">
        <v>8.9999999999999993E-3</v>
      </c>
      <c r="K3717" s="19">
        <v>0.82</v>
      </c>
      <c r="L3717" s="19">
        <v>0.17100000000000001</v>
      </c>
      <c r="M3717" s="20">
        <v>49</v>
      </c>
      <c r="N3717" s="19">
        <v>11.2107623318386</v>
      </c>
      <c r="O3717" s="19">
        <v>71.748878923766796</v>
      </c>
      <c r="P3717" s="19">
        <v>38.565022421524702</v>
      </c>
    </row>
    <row r="3718" spans="1:16" ht="14.1" x14ac:dyDescent="0.5">
      <c r="A3718" t="s">
        <v>8735</v>
      </c>
      <c r="B3718" s="17" t="s">
        <v>305</v>
      </c>
      <c r="C3718" t="s">
        <v>2417</v>
      </c>
      <c r="D3718" t="s">
        <v>8717</v>
      </c>
      <c r="E3718" t="s">
        <v>8718</v>
      </c>
      <c r="F3718" s="18">
        <v>6402.8777</v>
      </c>
      <c r="G3718" s="18">
        <v>788009.59233000001</v>
      </c>
      <c r="H3718" s="18">
        <v>130455.63549</v>
      </c>
      <c r="I3718" s="18">
        <v>924868.10551999998</v>
      </c>
      <c r="J3718" s="19">
        <v>7.0000000000000001E-3</v>
      </c>
      <c r="K3718" s="19">
        <v>0.85199999999999998</v>
      </c>
      <c r="L3718" s="19">
        <v>0.14099999999999999</v>
      </c>
      <c r="M3718" s="20">
        <v>49</v>
      </c>
      <c r="N3718" s="19">
        <v>5.3811659192825099</v>
      </c>
      <c r="O3718" s="19">
        <v>86.995515695067297</v>
      </c>
      <c r="P3718" s="19">
        <v>17.937219730941699</v>
      </c>
    </row>
    <row r="3719" spans="1:16" ht="14.1" x14ac:dyDescent="0.5">
      <c r="A3719" t="s">
        <v>8736</v>
      </c>
      <c r="B3719" s="17" t="s">
        <v>305</v>
      </c>
      <c r="C3719" t="s">
        <v>2417</v>
      </c>
      <c r="D3719" t="s">
        <v>4212</v>
      </c>
      <c r="E3719" t="s">
        <v>4164</v>
      </c>
      <c r="F3719" s="18">
        <v>4340.9898000000003</v>
      </c>
      <c r="G3719" s="18">
        <v>760360.45669999998</v>
      </c>
      <c r="H3719" s="18">
        <v>179788.42600000001</v>
      </c>
      <c r="I3719" s="18">
        <v>944489.87250000006</v>
      </c>
      <c r="J3719" s="19">
        <v>5.0000000000000001E-3</v>
      </c>
      <c r="K3719" s="19">
        <v>0.80500000000000005</v>
      </c>
      <c r="L3719" s="19">
        <v>0.19</v>
      </c>
      <c r="M3719" s="20">
        <v>49</v>
      </c>
      <c r="N3719" s="19">
        <v>0.89686098654708502</v>
      </c>
      <c r="O3719" s="19">
        <v>58.295964125560502</v>
      </c>
      <c r="P3719" s="19">
        <v>54.708520179372201</v>
      </c>
    </row>
    <row r="3720" spans="1:16" ht="14.1" x14ac:dyDescent="0.5">
      <c r="A3720" t="s">
        <v>8737</v>
      </c>
      <c r="B3720" s="17" t="s">
        <v>305</v>
      </c>
      <c r="C3720" t="s">
        <v>2417</v>
      </c>
      <c r="D3720" t="s">
        <v>4212</v>
      </c>
      <c r="E3720" t="s">
        <v>4164</v>
      </c>
      <c r="F3720" s="18">
        <v>15206.3586</v>
      </c>
      <c r="G3720" s="18">
        <v>813171.09</v>
      </c>
      <c r="H3720" s="18">
        <v>154241.60000000001</v>
      </c>
      <c r="I3720" s="18">
        <v>982619.04859999998</v>
      </c>
      <c r="J3720" s="19">
        <v>1.4999999999999999E-2</v>
      </c>
      <c r="K3720" s="19">
        <v>0.82799999999999996</v>
      </c>
      <c r="L3720" s="19">
        <v>0.157</v>
      </c>
      <c r="M3720" s="20">
        <v>49</v>
      </c>
      <c r="N3720" s="19">
        <v>30.941704035874402</v>
      </c>
      <c r="O3720" s="19">
        <v>77.578475336322896</v>
      </c>
      <c r="P3720" s="19">
        <v>24.6636771300448</v>
      </c>
    </row>
    <row r="3721" spans="1:16" ht="14.1" x14ac:dyDescent="0.5">
      <c r="A3721" t="s">
        <v>8738</v>
      </c>
      <c r="B3721" s="17" t="s">
        <v>305</v>
      </c>
      <c r="C3721" t="s">
        <v>2417</v>
      </c>
      <c r="D3721" t="s">
        <v>4212</v>
      </c>
      <c r="E3721" t="s">
        <v>4164</v>
      </c>
      <c r="F3721" s="18">
        <v>29708.3786</v>
      </c>
      <c r="G3721" s="18">
        <v>794474.04799999995</v>
      </c>
      <c r="H3721" s="18">
        <v>173013.7</v>
      </c>
      <c r="I3721" s="18">
        <v>997196.12659999996</v>
      </c>
      <c r="J3721" s="19">
        <v>0.03</v>
      </c>
      <c r="K3721" s="19">
        <v>0.79700000000000004</v>
      </c>
      <c r="L3721" s="19">
        <v>0.17399999999999999</v>
      </c>
      <c r="M3721" s="20">
        <v>49</v>
      </c>
      <c r="N3721" s="19">
        <v>56.502242152466401</v>
      </c>
      <c r="O3721" s="19">
        <v>52.914798206278</v>
      </c>
      <c r="P3721" s="19">
        <v>41.704035874439498</v>
      </c>
    </row>
    <row r="3722" spans="1:16" ht="14.1" x14ac:dyDescent="0.5">
      <c r="A3722" t="s">
        <v>8739</v>
      </c>
      <c r="B3722" s="17" t="s">
        <v>305</v>
      </c>
      <c r="C3722" t="s">
        <v>2417</v>
      </c>
      <c r="D3722" t="s">
        <v>8727</v>
      </c>
      <c r="E3722" t="s">
        <v>8728</v>
      </c>
      <c r="F3722" s="18">
        <v>11750</v>
      </c>
      <c r="G3722" s="18">
        <v>815750</v>
      </c>
      <c r="H3722" s="18">
        <v>184250</v>
      </c>
      <c r="I3722" s="18">
        <v>1011750</v>
      </c>
      <c r="J3722" s="19">
        <v>1.2E-2</v>
      </c>
      <c r="K3722" s="19">
        <v>0.80600000000000005</v>
      </c>
      <c r="L3722" s="19">
        <v>0.182</v>
      </c>
      <c r="M3722" s="20">
        <v>49</v>
      </c>
      <c r="N3722" s="19">
        <v>23.766816143497799</v>
      </c>
      <c r="O3722" s="19">
        <v>60.089686098654703</v>
      </c>
      <c r="P3722" s="19">
        <v>50.224215246636803</v>
      </c>
    </row>
    <row r="3723" spans="1:16" ht="14.1" x14ac:dyDescent="0.5">
      <c r="A3723" t="s">
        <v>8740</v>
      </c>
      <c r="B3723" s="17" t="s">
        <v>305</v>
      </c>
      <c r="C3723" t="s">
        <v>2417</v>
      </c>
      <c r="D3723" t="s">
        <v>8638</v>
      </c>
      <c r="E3723" t="s">
        <v>8639</v>
      </c>
      <c r="F3723" s="18">
        <v>9210.5263200000009</v>
      </c>
      <c r="G3723" s="18">
        <v>839552.63158000004</v>
      </c>
      <c r="H3723" s="18">
        <v>165631.57895</v>
      </c>
      <c r="I3723" s="18">
        <v>1014394.73684</v>
      </c>
      <c r="J3723" s="19">
        <v>8.9999999999999993E-3</v>
      </c>
      <c r="K3723" s="19">
        <v>0.82799999999999996</v>
      </c>
      <c r="L3723" s="19">
        <v>0.16300000000000001</v>
      </c>
      <c r="M3723" s="20">
        <v>49</v>
      </c>
      <c r="N3723" s="19">
        <v>12.556053811659201</v>
      </c>
      <c r="O3723" s="19">
        <v>77.130044843049305</v>
      </c>
      <c r="P3723" s="19">
        <v>33.1838565022422</v>
      </c>
    </row>
    <row r="3724" spans="1:16" ht="14.1" x14ac:dyDescent="0.5">
      <c r="A3724" t="s">
        <v>8741</v>
      </c>
      <c r="B3724" s="17" t="s">
        <v>305</v>
      </c>
      <c r="C3724" t="s">
        <v>2417</v>
      </c>
      <c r="D3724" t="s">
        <v>8717</v>
      </c>
      <c r="E3724" t="s">
        <v>8718</v>
      </c>
      <c r="F3724" s="18">
        <v>6707.9207900000001</v>
      </c>
      <c r="G3724" s="18">
        <v>866831.68316999997</v>
      </c>
      <c r="H3724" s="18">
        <v>141089.10891000001</v>
      </c>
      <c r="I3724" s="18">
        <v>1014628.71287</v>
      </c>
      <c r="J3724" s="19">
        <v>7.0000000000000001E-3</v>
      </c>
      <c r="K3724" s="19">
        <v>0.85399999999999998</v>
      </c>
      <c r="L3724" s="19">
        <v>0.13900000000000001</v>
      </c>
      <c r="M3724" s="20">
        <v>49</v>
      </c>
      <c r="N3724" s="19">
        <v>6.2780269058296003</v>
      </c>
      <c r="O3724" s="19">
        <v>87.443946188340803</v>
      </c>
      <c r="P3724" s="19">
        <v>16.143497757847499</v>
      </c>
    </row>
    <row r="3725" spans="1:16" ht="14.1" x14ac:dyDescent="0.5">
      <c r="A3725" t="s">
        <v>8742</v>
      </c>
      <c r="B3725" s="17" t="s">
        <v>305</v>
      </c>
      <c r="C3725" t="s">
        <v>2417</v>
      </c>
      <c r="D3725" t="s">
        <v>4212</v>
      </c>
      <c r="E3725" t="s">
        <v>4164</v>
      </c>
      <c r="F3725" s="18">
        <v>14008.569600000001</v>
      </c>
      <c r="G3725" s="18">
        <v>887550.16</v>
      </c>
      <c r="H3725" s="18">
        <v>173563.6</v>
      </c>
      <c r="I3725" s="18">
        <v>1075122.3296000001</v>
      </c>
      <c r="J3725" s="19">
        <v>1.2999999999999999E-2</v>
      </c>
      <c r="K3725" s="19">
        <v>0.82599999999999996</v>
      </c>
      <c r="L3725" s="19">
        <v>0.161</v>
      </c>
      <c r="M3725" s="20">
        <v>49</v>
      </c>
      <c r="N3725" s="19">
        <v>27.3542600896861</v>
      </c>
      <c r="O3725" s="19">
        <v>76.681614349775799</v>
      </c>
      <c r="P3725" s="19">
        <v>28.699551569506699</v>
      </c>
    </row>
    <row r="3726" spans="1:16" ht="14.1" x14ac:dyDescent="0.5">
      <c r="A3726" t="s">
        <v>8743</v>
      </c>
      <c r="B3726" s="17" t="s">
        <v>305</v>
      </c>
      <c r="C3726" t="s">
        <v>2417</v>
      </c>
      <c r="D3726" t="s">
        <v>4212</v>
      </c>
      <c r="E3726" t="s">
        <v>4164</v>
      </c>
      <c r="F3726" s="18">
        <v>23126.5815</v>
      </c>
      <c r="G3726" s="18">
        <v>880752.245</v>
      </c>
      <c r="H3726" s="18">
        <v>175651.20000000001</v>
      </c>
      <c r="I3726" s="18">
        <v>1079530.0264999999</v>
      </c>
      <c r="J3726" s="19">
        <v>2.1000000000000001E-2</v>
      </c>
      <c r="K3726" s="19">
        <v>0.81599999999999995</v>
      </c>
      <c r="L3726" s="19">
        <v>0.16300000000000001</v>
      </c>
      <c r="M3726" s="20">
        <v>49</v>
      </c>
      <c r="N3726" s="19">
        <v>43.497757847533599</v>
      </c>
      <c r="O3726" s="19">
        <v>68.609865470852</v>
      </c>
      <c r="P3726" s="19">
        <v>32.286995515695097</v>
      </c>
    </row>
    <row r="3727" spans="1:16" ht="14.1" x14ac:dyDescent="0.5">
      <c r="A3727" t="s">
        <v>8744</v>
      </c>
      <c r="B3727" s="17" t="s">
        <v>305</v>
      </c>
      <c r="C3727" t="s">
        <v>2417</v>
      </c>
      <c r="D3727" t="s">
        <v>4212</v>
      </c>
      <c r="E3727" t="s">
        <v>4164</v>
      </c>
      <c r="F3727" s="18">
        <v>12373.075000000001</v>
      </c>
      <c r="G3727" s="18">
        <v>895506.22900000005</v>
      </c>
      <c r="H3727" s="18">
        <v>209659.076</v>
      </c>
      <c r="I3727" s="18">
        <v>1117538.3799999999</v>
      </c>
      <c r="J3727" s="19">
        <v>1.0999999999999999E-2</v>
      </c>
      <c r="K3727" s="19">
        <v>0.80100000000000005</v>
      </c>
      <c r="L3727" s="19">
        <v>0.188</v>
      </c>
      <c r="M3727" s="20">
        <v>49</v>
      </c>
      <c r="N3727" s="19">
        <v>19.730941704035899</v>
      </c>
      <c r="O3727" s="19">
        <v>56.053811659192803</v>
      </c>
      <c r="P3727" s="19">
        <v>52.017937219730896</v>
      </c>
    </row>
    <row r="3728" spans="1:16" ht="14.1" x14ac:dyDescent="0.5">
      <c r="A3728" t="s">
        <v>8745</v>
      </c>
      <c r="B3728" s="17" t="s">
        <v>305</v>
      </c>
      <c r="C3728" t="s">
        <v>2417</v>
      </c>
      <c r="D3728" t="s">
        <v>8732</v>
      </c>
      <c r="E3728" t="s">
        <v>8733</v>
      </c>
      <c r="F3728" s="18">
        <v>10092.30769</v>
      </c>
      <c r="G3728" s="18">
        <v>979076.92307999998</v>
      </c>
      <c r="H3728" s="18">
        <v>132307.69231000001</v>
      </c>
      <c r="I3728" s="18">
        <v>1121476.9230800001</v>
      </c>
      <c r="J3728" s="19">
        <v>8.9999999999999993E-3</v>
      </c>
      <c r="K3728" s="19">
        <v>0.873</v>
      </c>
      <c r="L3728" s="19">
        <v>0.11799999999999999</v>
      </c>
      <c r="M3728" s="20">
        <v>49</v>
      </c>
      <c r="N3728" s="19">
        <v>14.349775784753399</v>
      </c>
      <c r="O3728" s="19">
        <v>91.928251121076201</v>
      </c>
      <c r="P3728" s="19">
        <v>10.762331838565</v>
      </c>
    </row>
    <row r="3729" spans="1:16" ht="14.1" x14ac:dyDescent="0.5">
      <c r="A3729" t="s">
        <v>8746</v>
      </c>
      <c r="B3729" s="17" t="s">
        <v>305</v>
      </c>
      <c r="C3729" t="s">
        <v>2417</v>
      </c>
      <c r="D3729" t="s">
        <v>8717</v>
      </c>
      <c r="E3729" t="s">
        <v>8718</v>
      </c>
      <c r="F3729" s="18">
        <v>7146.6666699999996</v>
      </c>
      <c r="G3729" s="18">
        <v>964800</v>
      </c>
      <c r="H3729" s="18">
        <v>156266.66667000001</v>
      </c>
      <c r="I3729" s="18">
        <v>1128213.3333300001</v>
      </c>
      <c r="J3729" s="19">
        <v>6.0000000000000001E-3</v>
      </c>
      <c r="K3729" s="19">
        <v>0.85499999999999998</v>
      </c>
      <c r="L3729" s="19">
        <v>0.13900000000000001</v>
      </c>
      <c r="M3729" s="20">
        <v>49</v>
      </c>
      <c r="N3729" s="19">
        <v>4.03587443946188</v>
      </c>
      <c r="O3729" s="19">
        <v>88.789237668161405</v>
      </c>
      <c r="P3729" s="19">
        <v>16.5919282511211</v>
      </c>
    </row>
    <row r="3730" spans="1:16" ht="14.1" x14ac:dyDescent="0.5">
      <c r="A3730" t="s">
        <v>8747</v>
      </c>
      <c r="B3730" s="17" t="s">
        <v>305</v>
      </c>
      <c r="C3730" t="s">
        <v>2417</v>
      </c>
      <c r="D3730" t="s">
        <v>8591</v>
      </c>
      <c r="E3730" t="s">
        <v>3925</v>
      </c>
      <c r="F3730" s="18">
        <v>7400.6116199999997</v>
      </c>
      <c r="G3730" s="18">
        <v>931498.47094999999</v>
      </c>
      <c r="H3730" s="18">
        <v>194189.60245000001</v>
      </c>
      <c r="I3730" s="18">
        <v>1133088.68502</v>
      </c>
      <c r="J3730" s="19">
        <v>7.0000000000000001E-3</v>
      </c>
      <c r="K3730" s="19">
        <v>0.82199999999999995</v>
      </c>
      <c r="L3730" s="19">
        <v>0.17100000000000001</v>
      </c>
      <c r="M3730" s="20">
        <v>49</v>
      </c>
      <c r="N3730" s="19">
        <v>6.7264573991031398</v>
      </c>
      <c r="O3730" s="19">
        <v>73.542600896861003</v>
      </c>
      <c r="P3730" s="19">
        <v>39.461883408071699</v>
      </c>
    </row>
    <row r="3731" spans="1:16" ht="14.1" x14ac:dyDescent="0.5">
      <c r="A3731" t="s">
        <v>8748</v>
      </c>
      <c r="B3731" s="17" t="s">
        <v>305</v>
      </c>
      <c r="C3731" t="s">
        <v>2417</v>
      </c>
      <c r="D3731" t="s">
        <v>8655</v>
      </c>
      <c r="E3731" t="s">
        <v>8656</v>
      </c>
      <c r="F3731" s="18">
        <v>14040.81633</v>
      </c>
      <c r="G3731" s="18">
        <v>1037551.02041</v>
      </c>
      <c r="H3731" s="18">
        <v>116734.69388000001</v>
      </c>
      <c r="I3731" s="18">
        <v>1168326.53061</v>
      </c>
      <c r="J3731" s="19">
        <v>1.2E-2</v>
      </c>
      <c r="K3731" s="19">
        <v>0.88800000000000001</v>
      </c>
      <c r="L3731" s="19">
        <v>0.1</v>
      </c>
      <c r="M3731" s="20">
        <v>49</v>
      </c>
      <c r="N3731" s="19">
        <v>24.215246636771301</v>
      </c>
      <c r="O3731" s="19">
        <v>98.206278026905807</v>
      </c>
      <c r="P3731" s="19">
        <v>5.8295964125560502</v>
      </c>
    </row>
    <row r="3732" spans="1:16" ht="14.1" x14ac:dyDescent="0.5">
      <c r="A3732" t="s">
        <v>8749</v>
      </c>
      <c r="B3732" s="17" t="s">
        <v>305</v>
      </c>
      <c r="C3732" t="s">
        <v>2417</v>
      </c>
      <c r="D3732" t="s">
        <v>8655</v>
      </c>
      <c r="E3732" t="s">
        <v>8656</v>
      </c>
      <c r="F3732" s="18">
        <v>13428.57143</v>
      </c>
      <c r="G3732" s="18">
        <v>1068571.42857</v>
      </c>
      <c r="H3732" s="18">
        <v>119183.67346999999</v>
      </c>
      <c r="I3732" s="18">
        <v>1201183.67347</v>
      </c>
      <c r="J3732" s="19">
        <v>1.0999999999999999E-2</v>
      </c>
      <c r="K3732" s="19">
        <v>0.89</v>
      </c>
      <c r="L3732" s="19">
        <v>9.9000000000000005E-2</v>
      </c>
      <c r="M3732" s="20">
        <v>49</v>
      </c>
      <c r="N3732" s="19">
        <v>20.627802690583</v>
      </c>
      <c r="O3732" s="19">
        <v>98.654708520179398</v>
      </c>
      <c r="P3732" s="19">
        <v>5.3811659192825099</v>
      </c>
    </row>
    <row r="3733" spans="1:16" ht="14.1" x14ac:dyDescent="0.5">
      <c r="A3733" t="s">
        <v>8750</v>
      </c>
      <c r="B3733" s="17" t="s">
        <v>305</v>
      </c>
      <c r="C3733" t="s">
        <v>2417</v>
      </c>
      <c r="D3733" t="s">
        <v>4212</v>
      </c>
      <c r="E3733" t="s">
        <v>4164</v>
      </c>
      <c r="F3733" s="18">
        <v>14818.238600000001</v>
      </c>
      <c r="G3733" s="18">
        <v>1029017.438</v>
      </c>
      <c r="H3733" s="18">
        <v>166056.6</v>
      </c>
      <c r="I3733" s="18">
        <v>1209892.2766</v>
      </c>
      <c r="J3733" s="19">
        <v>1.2E-2</v>
      </c>
      <c r="K3733" s="19">
        <v>0.85099999999999998</v>
      </c>
      <c r="L3733" s="19">
        <v>0.13700000000000001</v>
      </c>
      <c r="M3733" s="20">
        <v>49</v>
      </c>
      <c r="N3733" s="19">
        <v>24.6636771300448</v>
      </c>
      <c r="O3733" s="19">
        <v>86.547085201793706</v>
      </c>
      <c r="P3733" s="19">
        <v>15.695067264574</v>
      </c>
    </row>
    <row r="3734" spans="1:16" ht="14.1" x14ac:dyDescent="0.5">
      <c r="A3734" t="s">
        <v>8751</v>
      </c>
      <c r="B3734" s="17" t="s">
        <v>305</v>
      </c>
      <c r="C3734" t="s">
        <v>2417</v>
      </c>
      <c r="D3734" t="s">
        <v>8655</v>
      </c>
      <c r="E3734" t="s">
        <v>8656</v>
      </c>
      <c r="F3734" s="18">
        <v>12622.95082</v>
      </c>
      <c r="G3734" s="18">
        <v>1111885.2459</v>
      </c>
      <c r="H3734" s="18">
        <v>122950.81967</v>
      </c>
      <c r="I3734" s="18">
        <v>1247459.01639</v>
      </c>
      <c r="J3734" s="19">
        <v>0.01</v>
      </c>
      <c r="K3734" s="19">
        <v>0.89100000000000001</v>
      </c>
      <c r="L3734" s="19">
        <v>9.9000000000000005E-2</v>
      </c>
      <c r="M3734" s="20">
        <v>50</v>
      </c>
      <c r="N3734" s="19">
        <v>33.035714285714299</v>
      </c>
      <c r="O3734" s="19">
        <v>96.428571428571402</v>
      </c>
      <c r="P3734" s="19">
        <v>5.8035714285714297</v>
      </c>
    </row>
    <row r="3735" spans="1:16" ht="14.1" x14ac:dyDescent="0.5">
      <c r="A3735" t="s">
        <v>8752</v>
      </c>
      <c r="B3735" s="17" t="s">
        <v>305</v>
      </c>
      <c r="C3735" t="s">
        <v>2417</v>
      </c>
      <c r="D3735" t="s">
        <v>4212</v>
      </c>
      <c r="E3735" t="s">
        <v>4164</v>
      </c>
      <c r="F3735" s="18">
        <v>11704.9221</v>
      </c>
      <c r="G3735" s="18">
        <v>994424.00100000005</v>
      </c>
      <c r="H3735" s="18">
        <v>253035.83499999999</v>
      </c>
      <c r="I3735" s="18">
        <v>1259164.7581</v>
      </c>
      <c r="J3735" s="19">
        <v>8.9999999999999993E-3</v>
      </c>
      <c r="K3735" s="19">
        <v>0.79</v>
      </c>
      <c r="L3735" s="19">
        <v>0.20100000000000001</v>
      </c>
      <c r="M3735" s="20">
        <v>50</v>
      </c>
      <c r="N3735" s="19">
        <v>25</v>
      </c>
      <c r="O3735" s="19">
        <v>42.857142857142897</v>
      </c>
      <c r="P3735" s="19">
        <v>67.410714285714306</v>
      </c>
    </row>
    <row r="3736" spans="1:16" ht="14.1" x14ac:dyDescent="0.5">
      <c r="A3736" t="s">
        <v>8753</v>
      </c>
      <c r="B3736" s="17" t="s">
        <v>305</v>
      </c>
      <c r="C3736" t="s">
        <v>2417</v>
      </c>
      <c r="D3736" t="s">
        <v>4212</v>
      </c>
      <c r="E3736" t="s">
        <v>4164</v>
      </c>
      <c r="F3736" s="18">
        <v>13390.575800000001</v>
      </c>
      <c r="G3736" s="18">
        <v>997245.42799999996</v>
      </c>
      <c r="H3736" s="18">
        <v>264383.29200000002</v>
      </c>
      <c r="I3736" s="18">
        <v>1275019.2958</v>
      </c>
      <c r="J3736" s="19">
        <v>1.0999999999999999E-2</v>
      </c>
      <c r="K3736" s="19">
        <v>0.78200000000000003</v>
      </c>
      <c r="L3736" s="19">
        <v>0.20699999999999999</v>
      </c>
      <c r="M3736" s="20">
        <v>50</v>
      </c>
      <c r="N3736" s="19">
        <v>39.285714285714299</v>
      </c>
      <c r="O3736" s="19">
        <v>34.821428571428598</v>
      </c>
      <c r="P3736" s="19">
        <v>74.553571428571402</v>
      </c>
    </row>
    <row r="3737" spans="1:16" ht="14.1" x14ac:dyDescent="0.5">
      <c r="A3737" t="s">
        <v>8754</v>
      </c>
      <c r="B3737" s="17" t="s">
        <v>305</v>
      </c>
      <c r="C3737" t="s">
        <v>2417</v>
      </c>
      <c r="D3737" t="s">
        <v>8655</v>
      </c>
      <c r="E3737" t="s">
        <v>8656</v>
      </c>
      <c r="F3737" s="18">
        <v>11069.958850000001</v>
      </c>
      <c r="G3737" s="18">
        <v>1152674.8971200001</v>
      </c>
      <c r="H3737" s="18">
        <v>127160.49383000001</v>
      </c>
      <c r="I3737" s="18">
        <v>1290905.3497899999</v>
      </c>
      <c r="J3737" s="19">
        <v>8.9999999999999993E-3</v>
      </c>
      <c r="K3737" s="19">
        <v>0.89300000000000002</v>
      </c>
      <c r="L3737" s="19">
        <v>9.9000000000000005E-2</v>
      </c>
      <c r="M3737" s="20">
        <v>50</v>
      </c>
      <c r="N3737" s="19">
        <v>25.446428571428601</v>
      </c>
      <c r="O3737" s="19">
        <v>97.321428571428598</v>
      </c>
      <c r="P3737" s="19">
        <v>6.25</v>
      </c>
    </row>
    <row r="3738" spans="1:16" ht="14.1" x14ac:dyDescent="0.5">
      <c r="A3738" t="s">
        <v>8755</v>
      </c>
      <c r="B3738" s="17" t="s">
        <v>305</v>
      </c>
      <c r="C3738" t="s">
        <v>2417</v>
      </c>
      <c r="D3738" t="s">
        <v>8655</v>
      </c>
      <c r="E3738" t="s">
        <v>8656</v>
      </c>
      <c r="F3738" s="18">
        <v>12697.095439999999</v>
      </c>
      <c r="G3738" s="18">
        <v>1166804.9792500001</v>
      </c>
      <c r="H3738" s="18">
        <v>128215.76763</v>
      </c>
      <c r="I3738" s="18">
        <v>1307717.8423200001</v>
      </c>
      <c r="J3738" s="19">
        <v>0.01</v>
      </c>
      <c r="K3738" s="19">
        <v>0.89200000000000002</v>
      </c>
      <c r="L3738" s="19">
        <v>9.8000000000000004E-2</v>
      </c>
      <c r="M3738" s="20">
        <v>50</v>
      </c>
      <c r="N3738" s="19">
        <v>33.482142857142897</v>
      </c>
      <c r="O3738" s="19">
        <v>96.875</v>
      </c>
      <c r="P3738" s="19">
        <v>4.91071428571429</v>
      </c>
    </row>
    <row r="3739" spans="1:16" ht="14.1" x14ac:dyDescent="0.5">
      <c r="A3739" t="s">
        <v>8756</v>
      </c>
      <c r="B3739" s="17" t="s">
        <v>305</v>
      </c>
      <c r="C3739" t="s">
        <v>2417</v>
      </c>
      <c r="D3739" t="s">
        <v>8655</v>
      </c>
      <c r="E3739" t="s">
        <v>8656</v>
      </c>
      <c r="F3739" s="18">
        <v>11908.71369</v>
      </c>
      <c r="G3739" s="18">
        <v>1201244.8132799999</v>
      </c>
      <c r="H3739" s="18">
        <v>131535.26970999999</v>
      </c>
      <c r="I3739" s="18">
        <v>1344688.7966799999</v>
      </c>
      <c r="J3739" s="19">
        <v>8.9999999999999993E-3</v>
      </c>
      <c r="K3739" s="19">
        <v>0.89300000000000002</v>
      </c>
      <c r="L3739" s="19">
        <v>9.8000000000000004E-2</v>
      </c>
      <c r="M3739" s="20">
        <v>50</v>
      </c>
      <c r="N3739" s="19">
        <v>26.339285714285701</v>
      </c>
      <c r="O3739" s="19">
        <v>97.767857142857096</v>
      </c>
      <c r="P3739" s="19">
        <v>5.3571428571428603</v>
      </c>
    </row>
    <row r="3740" spans="1:16" ht="14.1" x14ac:dyDescent="0.5">
      <c r="A3740" t="s">
        <v>8757</v>
      </c>
      <c r="B3740" s="17" t="s">
        <v>305</v>
      </c>
      <c r="C3740" t="s">
        <v>2417</v>
      </c>
      <c r="D3740" t="s">
        <v>8655</v>
      </c>
      <c r="E3740" t="s">
        <v>8656</v>
      </c>
      <c r="F3740" s="18">
        <v>11380.753140000001</v>
      </c>
      <c r="G3740" s="18">
        <v>1233891.2133899999</v>
      </c>
      <c r="H3740" s="18">
        <v>134309.62343000001</v>
      </c>
      <c r="I3740" s="18">
        <v>1379581.58996</v>
      </c>
      <c r="J3740" s="19">
        <v>8.0000000000000002E-3</v>
      </c>
      <c r="K3740" s="19">
        <v>0.89400000000000002</v>
      </c>
      <c r="L3740" s="19">
        <v>9.7000000000000003E-2</v>
      </c>
      <c r="M3740" s="20">
        <v>50</v>
      </c>
      <c r="N3740" s="19">
        <v>18.75</v>
      </c>
      <c r="O3740" s="19">
        <v>98.214285714285694</v>
      </c>
      <c r="P3740" s="19">
        <v>4.46428571428571</v>
      </c>
    </row>
    <row r="3741" spans="1:16" ht="14.1" x14ac:dyDescent="0.5">
      <c r="A3741" t="s">
        <v>8758</v>
      </c>
      <c r="B3741" s="17" t="s">
        <v>305</v>
      </c>
      <c r="C3741" t="s">
        <v>2417</v>
      </c>
      <c r="D3741" t="s">
        <v>8717</v>
      </c>
      <c r="E3741" t="s">
        <v>8718</v>
      </c>
      <c r="F3741" s="18">
        <v>10224.358969999999</v>
      </c>
      <c r="G3741" s="18">
        <v>1205128.2051299999</v>
      </c>
      <c r="H3741" s="18">
        <v>182692.30768999999</v>
      </c>
      <c r="I3741" s="18">
        <v>1398044.87179</v>
      </c>
      <c r="J3741" s="19">
        <v>7.0000000000000001E-3</v>
      </c>
      <c r="K3741" s="19">
        <v>0.86199999999999999</v>
      </c>
      <c r="L3741" s="19">
        <v>0.13100000000000001</v>
      </c>
      <c r="M3741" s="20">
        <v>50</v>
      </c>
      <c r="N3741" s="19">
        <v>9.375</v>
      </c>
      <c r="O3741" s="19">
        <v>90.178571428571402</v>
      </c>
      <c r="P3741" s="19">
        <v>10.714285714285699</v>
      </c>
    </row>
    <row r="3742" spans="1:16" ht="14.1" x14ac:dyDescent="0.5">
      <c r="A3742" t="s">
        <v>8759</v>
      </c>
      <c r="B3742" s="17" t="s">
        <v>305</v>
      </c>
      <c r="C3742" t="s">
        <v>2417</v>
      </c>
      <c r="D3742" t="s">
        <v>4212</v>
      </c>
      <c r="E3742" t="s">
        <v>4164</v>
      </c>
      <c r="F3742" s="18">
        <v>26036.9234</v>
      </c>
      <c r="G3742" s="18">
        <v>1158058.7879999999</v>
      </c>
      <c r="H3742" s="18">
        <v>214295.2</v>
      </c>
      <c r="I3742" s="18">
        <v>1398390.9114000001</v>
      </c>
      <c r="J3742" s="19">
        <v>1.9E-2</v>
      </c>
      <c r="K3742" s="19">
        <v>0.82799999999999996</v>
      </c>
      <c r="L3742" s="19">
        <v>0.153</v>
      </c>
      <c r="M3742" s="20">
        <v>50</v>
      </c>
      <c r="N3742" s="19">
        <v>64.285714285714306</v>
      </c>
      <c r="O3742" s="19">
        <v>75.446428571428598</v>
      </c>
      <c r="P3742" s="19">
        <v>20.089285714285701</v>
      </c>
    </row>
    <row r="3743" spans="1:16" ht="14.1" x14ac:dyDescent="0.5">
      <c r="A3743" t="s">
        <v>8760</v>
      </c>
      <c r="B3743" s="17" t="s">
        <v>305</v>
      </c>
      <c r="C3743" t="s">
        <v>2417</v>
      </c>
      <c r="D3743" t="s">
        <v>8652</v>
      </c>
      <c r="E3743" t="s">
        <v>8653</v>
      </c>
      <c r="F3743" s="18">
        <v>6518.6915900000004</v>
      </c>
      <c r="G3743" s="18">
        <v>1137383.1775700001</v>
      </c>
      <c r="H3743" s="18">
        <v>297429.90654</v>
      </c>
      <c r="I3743" s="18">
        <v>1441331.7757000001</v>
      </c>
      <c r="J3743" s="19">
        <v>5.0000000000000001E-3</v>
      </c>
      <c r="K3743" s="19">
        <v>0.78900000000000003</v>
      </c>
      <c r="L3743" s="19">
        <v>0.20599999999999999</v>
      </c>
      <c r="M3743" s="20">
        <v>50</v>
      </c>
      <c r="N3743" s="19">
        <v>2.6785714285714302</v>
      </c>
      <c r="O3743" s="19">
        <v>42.410714285714299</v>
      </c>
      <c r="P3743" s="19">
        <v>74.107142857142904</v>
      </c>
    </row>
    <row r="3744" spans="1:16" ht="14.1" x14ac:dyDescent="0.5">
      <c r="A3744" t="s">
        <v>8761</v>
      </c>
      <c r="B3744" s="17" t="s">
        <v>305</v>
      </c>
      <c r="C3744" t="s">
        <v>2417</v>
      </c>
      <c r="D3744" t="s">
        <v>4212</v>
      </c>
      <c r="E3744" t="s">
        <v>4164</v>
      </c>
      <c r="F3744" s="18">
        <v>14442.359700000001</v>
      </c>
      <c r="G3744" s="18">
        <v>1224992.82</v>
      </c>
      <c r="H3744" s="18">
        <v>257315.53400000001</v>
      </c>
      <c r="I3744" s="18">
        <v>1496750.7137</v>
      </c>
      <c r="J3744" s="19">
        <v>0.01</v>
      </c>
      <c r="K3744" s="19">
        <v>0.81799999999999995</v>
      </c>
      <c r="L3744" s="19">
        <v>0.17199999999999999</v>
      </c>
      <c r="M3744" s="20">
        <v>50</v>
      </c>
      <c r="N3744" s="19">
        <v>33.928571428571402</v>
      </c>
      <c r="O3744" s="19">
        <v>65.178571428571402</v>
      </c>
      <c r="P3744" s="19">
        <v>38.392857142857103</v>
      </c>
    </row>
    <row r="3745" spans="1:16" ht="14.1" x14ac:dyDescent="0.5">
      <c r="A3745" t="s">
        <v>8762</v>
      </c>
      <c r="B3745" s="17" t="s">
        <v>305</v>
      </c>
      <c r="C3745" t="s">
        <v>2417</v>
      </c>
      <c r="D3745" t="s">
        <v>8717</v>
      </c>
      <c r="E3745" t="s">
        <v>8718</v>
      </c>
      <c r="F3745" s="18">
        <v>11456.69291</v>
      </c>
      <c r="G3745" s="18">
        <v>1297637.79528</v>
      </c>
      <c r="H3745" s="18">
        <v>195275.59054999999</v>
      </c>
      <c r="I3745" s="18">
        <v>1504370.07874</v>
      </c>
      <c r="J3745" s="19">
        <v>8.0000000000000002E-3</v>
      </c>
      <c r="K3745" s="19">
        <v>0.86299999999999999</v>
      </c>
      <c r="L3745" s="19">
        <v>0.13</v>
      </c>
      <c r="M3745" s="20">
        <v>50</v>
      </c>
      <c r="N3745" s="19">
        <v>20.089285714285701</v>
      </c>
      <c r="O3745" s="19">
        <v>90.625</v>
      </c>
      <c r="P3745" s="19">
        <v>9.375</v>
      </c>
    </row>
    <row r="3746" spans="1:16" ht="14.1" x14ac:dyDescent="0.5">
      <c r="A3746" t="s">
        <v>8763</v>
      </c>
      <c r="B3746" s="17" t="s">
        <v>305</v>
      </c>
      <c r="C3746" t="s">
        <v>2417</v>
      </c>
      <c r="D3746" t="s">
        <v>8655</v>
      </c>
      <c r="E3746" t="s">
        <v>8656</v>
      </c>
      <c r="F3746" s="18">
        <v>13739.130429999999</v>
      </c>
      <c r="G3746" s="18">
        <v>1353043.47826</v>
      </c>
      <c r="H3746" s="18">
        <v>144782.60870000001</v>
      </c>
      <c r="I3746" s="18">
        <v>1511565.2173899999</v>
      </c>
      <c r="J3746" s="19">
        <v>8.9999999999999993E-3</v>
      </c>
      <c r="K3746" s="19">
        <v>0.89500000000000002</v>
      </c>
      <c r="L3746" s="19">
        <v>9.6000000000000002E-2</v>
      </c>
      <c r="M3746" s="20">
        <v>50</v>
      </c>
      <c r="N3746" s="19">
        <v>26.785714285714299</v>
      </c>
      <c r="O3746" s="19">
        <v>98.660714285714306</v>
      </c>
      <c r="P3746" s="19">
        <v>4.0178571428571397</v>
      </c>
    </row>
    <row r="3747" spans="1:16" ht="14.1" x14ac:dyDescent="0.5">
      <c r="A3747" t="s">
        <v>8764</v>
      </c>
      <c r="B3747" s="17" t="s">
        <v>305</v>
      </c>
      <c r="C3747" t="s">
        <v>2417</v>
      </c>
      <c r="D3747" t="s">
        <v>4212</v>
      </c>
      <c r="E3747" t="s">
        <v>4164</v>
      </c>
      <c r="F3747" s="18">
        <v>2879.0614500000001</v>
      </c>
      <c r="G3747" s="18">
        <v>1259493.9280000001</v>
      </c>
      <c r="H3747" s="18">
        <v>289183.35999999999</v>
      </c>
      <c r="I3747" s="18">
        <v>1551556.3494500001</v>
      </c>
      <c r="J3747" s="19">
        <v>2E-3</v>
      </c>
      <c r="K3747" s="19">
        <v>0.81200000000000006</v>
      </c>
      <c r="L3747" s="19">
        <v>0.186</v>
      </c>
      <c r="M3747" s="20">
        <v>50</v>
      </c>
      <c r="N3747" s="19">
        <v>0.89285714285714302</v>
      </c>
      <c r="O3747" s="19">
        <v>60.714285714285701</v>
      </c>
      <c r="P3747" s="19">
        <v>51.785714285714299</v>
      </c>
    </row>
    <row r="3748" spans="1:16" ht="14.1" x14ac:dyDescent="0.5">
      <c r="A3748" t="s">
        <v>8765</v>
      </c>
      <c r="B3748" s="17" t="s">
        <v>305</v>
      </c>
      <c r="C3748" t="s">
        <v>2417</v>
      </c>
      <c r="D3748" t="s">
        <v>4212</v>
      </c>
      <c r="E3748" t="s">
        <v>4164</v>
      </c>
      <c r="F3748" s="18">
        <v>8833.4082699999999</v>
      </c>
      <c r="G3748" s="18">
        <v>1266090.8</v>
      </c>
      <c r="H3748" s="18">
        <v>309017.641</v>
      </c>
      <c r="I3748" s="18">
        <v>1583941.8492699999</v>
      </c>
      <c r="J3748" s="19">
        <v>6.0000000000000001E-3</v>
      </c>
      <c r="K3748" s="19">
        <v>0.79900000000000004</v>
      </c>
      <c r="L3748" s="19">
        <v>0.19500000000000001</v>
      </c>
      <c r="M3748" s="20">
        <v>50</v>
      </c>
      <c r="N3748" s="19">
        <v>5.3571428571428603</v>
      </c>
      <c r="O3748" s="19">
        <v>49.107142857142897</v>
      </c>
      <c r="P3748" s="19">
        <v>62.5</v>
      </c>
    </row>
    <row r="3749" spans="1:16" ht="14.1" x14ac:dyDescent="0.5">
      <c r="A3749" t="s">
        <v>8766</v>
      </c>
      <c r="B3749" s="17" t="s">
        <v>305</v>
      </c>
      <c r="C3749" t="s">
        <v>2417</v>
      </c>
      <c r="D3749" t="s">
        <v>8717</v>
      </c>
      <c r="E3749" t="s">
        <v>8718</v>
      </c>
      <c r="F3749" s="18">
        <v>10141.34276</v>
      </c>
      <c r="G3749" s="18">
        <v>1376678.44523</v>
      </c>
      <c r="H3749" s="18">
        <v>207067.13780999999</v>
      </c>
      <c r="I3749" s="18">
        <v>1593886.9258000001</v>
      </c>
      <c r="J3749" s="19">
        <v>6.0000000000000001E-3</v>
      </c>
      <c r="K3749" s="19">
        <v>0.86399999999999999</v>
      </c>
      <c r="L3749" s="19">
        <v>0.13</v>
      </c>
      <c r="M3749" s="20">
        <v>50</v>
      </c>
      <c r="N3749" s="19">
        <v>5.8035714285714297</v>
      </c>
      <c r="O3749" s="19">
        <v>91.071428571428598</v>
      </c>
      <c r="P3749" s="19">
        <v>9.8214285714285694</v>
      </c>
    </row>
    <row r="3750" spans="1:16" ht="14.1" x14ac:dyDescent="0.5">
      <c r="A3750" t="s">
        <v>8767</v>
      </c>
      <c r="B3750" s="17" t="s">
        <v>305</v>
      </c>
      <c r="C3750" t="s">
        <v>2417</v>
      </c>
      <c r="D3750" t="s">
        <v>8722</v>
      </c>
      <c r="E3750" t="s">
        <v>8723</v>
      </c>
      <c r="F3750" s="18">
        <v>15000</v>
      </c>
      <c r="G3750" s="18">
        <v>1370833.3333300001</v>
      </c>
      <c r="H3750" s="18">
        <v>212500</v>
      </c>
      <c r="I3750" s="18">
        <v>1598333.3333300001</v>
      </c>
      <c r="J3750" s="19">
        <v>8.9999999999999993E-3</v>
      </c>
      <c r="K3750" s="19">
        <v>0.85799999999999998</v>
      </c>
      <c r="L3750" s="19">
        <v>0.13300000000000001</v>
      </c>
      <c r="M3750" s="20">
        <v>50</v>
      </c>
      <c r="N3750" s="19">
        <v>27.2321428571429</v>
      </c>
      <c r="O3750" s="19">
        <v>89.285714285714306</v>
      </c>
      <c r="P3750" s="19">
        <v>12.0535714285714</v>
      </c>
    </row>
    <row r="3751" spans="1:16" ht="14.1" x14ac:dyDescent="0.5">
      <c r="A3751" t="s">
        <v>8768</v>
      </c>
      <c r="B3751" s="17" t="s">
        <v>305</v>
      </c>
      <c r="C3751" t="s">
        <v>2417</v>
      </c>
      <c r="D3751" t="s">
        <v>4212</v>
      </c>
      <c r="E3751" t="s">
        <v>4164</v>
      </c>
      <c r="F3751" s="18">
        <v>2013.9729299999999</v>
      </c>
      <c r="G3751" s="18">
        <v>1327461.6910000001</v>
      </c>
      <c r="H3751" s="18">
        <v>279237.75599999999</v>
      </c>
      <c r="I3751" s="18">
        <v>1608713.4199300001</v>
      </c>
      <c r="J3751" s="19">
        <v>1E-3</v>
      </c>
      <c r="K3751" s="19">
        <v>0.82499999999999996</v>
      </c>
      <c r="L3751" s="19">
        <v>0.17399999999999999</v>
      </c>
      <c r="M3751" s="20">
        <v>50</v>
      </c>
      <c r="N3751" s="19">
        <v>0</v>
      </c>
      <c r="O3751" s="19">
        <v>70.535714285714306</v>
      </c>
      <c r="P3751" s="19">
        <v>40.625</v>
      </c>
    </row>
    <row r="3752" spans="1:16" ht="14.1" x14ac:dyDescent="0.5">
      <c r="A3752" t="s">
        <v>8769</v>
      </c>
      <c r="B3752" s="17" t="s">
        <v>305</v>
      </c>
      <c r="C3752" t="s">
        <v>2417</v>
      </c>
      <c r="D3752" t="s">
        <v>8717</v>
      </c>
      <c r="E3752" t="s">
        <v>8718</v>
      </c>
      <c r="F3752" s="18">
        <v>10991.73554</v>
      </c>
      <c r="G3752" s="18">
        <v>1427272.7272699999</v>
      </c>
      <c r="H3752" s="18">
        <v>212396.69420999999</v>
      </c>
      <c r="I3752" s="18">
        <v>1650661.15702</v>
      </c>
      <c r="J3752" s="19">
        <v>7.0000000000000001E-3</v>
      </c>
      <c r="K3752" s="19">
        <v>0.86499999999999999</v>
      </c>
      <c r="L3752" s="19">
        <v>0.129</v>
      </c>
      <c r="M3752" s="20">
        <v>50</v>
      </c>
      <c r="N3752" s="19">
        <v>11.160714285714301</v>
      </c>
      <c r="O3752" s="19">
        <v>91.517857142857096</v>
      </c>
      <c r="P3752" s="19">
        <v>8.9285714285714306</v>
      </c>
    </row>
    <row r="3753" spans="1:16" ht="14.1" x14ac:dyDescent="0.5">
      <c r="A3753" t="s">
        <v>8770</v>
      </c>
      <c r="B3753" s="17" t="s">
        <v>305</v>
      </c>
      <c r="C3753" t="s">
        <v>2417</v>
      </c>
      <c r="D3753" t="s">
        <v>8771</v>
      </c>
      <c r="E3753" t="s">
        <v>8772</v>
      </c>
      <c r="F3753" s="18">
        <v>17386.934669999999</v>
      </c>
      <c r="G3753" s="18">
        <v>1334170.85427</v>
      </c>
      <c r="H3753" s="18">
        <v>359798.99497</v>
      </c>
      <c r="I3753" s="18">
        <v>1711356.7839200001</v>
      </c>
      <c r="J3753" s="19">
        <v>0.01</v>
      </c>
      <c r="K3753" s="19">
        <v>0.78</v>
      </c>
      <c r="L3753" s="19">
        <v>0.21</v>
      </c>
      <c r="M3753" s="20">
        <v>50</v>
      </c>
      <c r="N3753" s="19">
        <v>34.821428571428598</v>
      </c>
      <c r="O3753" s="19">
        <v>33.035714285714299</v>
      </c>
      <c r="P3753" s="19">
        <v>76.339285714285694</v>
      </c>
    </row>
    <row r="3754" spans="1:16" ht="14.1" x14ac:dyDescent="0.5">
      <c r="A3754" t="s">
        <v>8773</v>
      </c>
      <c r="B3754" s="17" t="s">
        <v>305</v>
      </c>
      <c r="C3754" t="s">
        <v>2417</v>
      </c>
      <c r="D3754" t="s">
        <v>4212</v>
      </c>
      <c r="E3754" t="s">
        <v>4164</v>
      </c>
      <c r="F3754" s="18">
        <v>19113.307400000002</v>
      </c>
      <c r="G3754" s="18">
        <v>1500610.578</v>
      </c>
      <c r="H3754" s="18">
        <v>233688.3</v>
      </c>
      <c r="I3754" s="18">
        <v>1753412.1854000001</v>
      </c>
      <c r="J3754" s="19">
        <v>1.0999999999999999E-2</v>
      </c>
      <c r="K3754" s="19">
        <v>0.85599999999999998</v>
      </c>
      <c r="L3754" s="19">
        <v>0.13300000000000001</v>
      </c>
      <c r="M3754" s="20">
        <v>50</v>
      </c>
      <c r="N3754" s="19">
        <v>40.178571428571402</v>
      </c>
      <c r="O3754" s="19">
        <v>88.392857142857096</v>
      </c>
      <c r="P3754" s="19">
        <v>11.6071428571429</v>
      </c>
    </row>
    <row r="3755" spans="1:16" ht="14.1" x14ac:dyDescent="0.5">
      <c r="A3755" t="s">
        <v>8774</v>
      </c>
      <c r="B3755" s="17" t="s">
        <v>305</v>
      </c>
      <c r="C3755" t="s">
        <v>2417</v>
      </c>
      <c r="D3755" t="s">
        <v>8591</v>
      </c>
      <c r="E3755" t="s">
        <v>3925</v>
      </c>
      <c r="F3755" s="18">
        <v>11617.021280000001</v>
      </c>
      <c r="G3755" s="18">
        <v>1453617.02128</v>
      </c>
      <c r="H3755" s="18">
        <v>302553.19149</v>
      </c>
      <c r="I3755" s="18">
        <v>1767787.23404</v>
      </c>
      <c r="J3755" s="19">
        <v>7.0000000000000001E-3</v>
      </c>
      <c r="K3755" s="19">
        <v>0.82199999999999995</v>
      </c>
      <c r="L3755" s="19">
        <v>0.17100000000000001</v>
      </c>
      <c r="M3755" s="20">
        <v>50</v>
      </c>
      <c r="N3755" s="19">
        <v>12.0535714285714</v>
      </c>
      <c r="O3755" s="19">
        <v>67.410714285714306</v>
      </c>
      <c r="P3755" s="19">
        <v>36.607142857142897</v>
      </c>
    </row>
    <row r="3756" spans="1:16" ht="14.1" x14ac:dyDescent="0.5">
      <c r="A3756" t="s">
        <v>8775</v>
      </c>
      <c r="B3756" s="17" t="s">
        <v>305</v>
      </c>
      <c r="C3756" t="s">
        <v>2417</v>
      </c>
      <c r="D3756" t="s">
        <v>4212</v>
      </c>
      <c r="E3756" t="s">
        <v>4164</v>
      </c>
      <c r="F3756" s="18">
        <v>21833.222000000002</v>
      </c>
      <c r="G3756" s="18">
        <v>1389391.0319999999</v>
      </c>
      <c r="H3756" s="18">
        <v>364087.73100000003</v>
      </c>
      <c r="I3756" s="18">
        <v>1775311.9850000001</v>
      </c>
      <c r="J3756" s="19">
        <v>1.2E-2</v>
      </c>
      <c r="K3756" s="19">
        <v>0.78300000000000003</v>
      </c>
      <c r="L3756" s="19">
        <v>0.20499999999999999</v>
      </c>
      <c r="M3756" s="20">
        <v>50</v>
      </c>
      <c r="N3756" s="19">
        <v>46.428571428571402</v>
      </c>
      <c r="O3756" s="19">
        <v>37.053571428571402</v>
      </c>
      <c r="P3756" s="19">
        <v>71.875</v>
      </c>
    </row>
    <row r="3757" spans="1:16" ht="14.1" x14ac:dyDescent="0.5">
      <c r="A3757" t="s">
        <v>8776</v>
      </c>
      <c r="B3757" s="17" t="s">
        <v>305</v>
      </c>
      <c r="C3757" t="s">
        <v>2417</v>
      </c>
      <c r="D3757" t="s">
        <v>4212</v>
      </c>
      <c r="E3757" t="s">
        <v>4164</v>
      </c>
      <c r="F3757" s="18">
        <v>23956.806400000001</v>
      </c>
      <c r="G3757" s="18">
        <v>1620458.9539999999</v>
      </c>
      <c r="H3757" s="18">
        <v>256618.2</v>
      </c>
      <c r="I3757" s="18">
        <v>1901033.9604</v>
      </c>
      <c r="J3757" s="19">
        <v>1.2999999999999999E-2</v>
      </c>
      <c r="K3757" s="19">
        <v>0.85199999999999998</v>
      </c>
      <c r="L3757" s="19">
        <v>0.13500000000000001</v>
      </c>
      <c r="M3757" s="20">
        <v>50</v>
      </c>
      <c r="N3757" s="19">
        <v>50</v>
      </c>
      <c r="O3757" s="19">
        <v>86.607142857142904</v>
      </c>
      <c r="P3757" s="19">
        <v>12.5</v>
      </c>
    </row>
    <row r="3758" spans="1:16" ht="14.1" x14ac:dyDescent="0.5">
      <c r="A3758" t="s">
        <v>8777</v>
      </c>
      <c r="B3758" s="17" t="s">
        <v>305</v>
      </c>
      <c r="C3758" t="s">
        <v>2417</v>
      </c>
      <c r="D3758" t="s">
        <v>4212</v>
      </c>
      <c r="E3758" t="s">
        <v>4164</v>
      </c>
      <c r="F3758" s="18">
        <v>18867.288400000001</v>
      </c>
      <c r="G3758" s="18">
        <v>1535975.98</v>
      </c>
      <c r="H3758" s="18">
        <v>380406.30200000003</v>
      </c>
      <c r="I3758" s="18">
        <v>1935249.5704000001</v>
      </c>
      <c r="J3758" s="19">
        <v>0.01</v>
      </c>
      <c r="K3758" s="19">
        <v>0.79400000000000004</v>
      </c>
      <c r="L3758" s="19">
        <v>0.19700000000000001</v>
      </c>
      <c r="M3758" s="20">
        <v>50</v>
      </c>
      <c r="N3758" s="19">
        <v>35.714285714285701</v>
      </c>
      <c r="O3758" s="19">
        <v>45.535714285714299</v>
      </c>
      <c r="P3758" s="19">
        <v>63.392857142857103</v>
      </c>
    </row>
    <row r="3759" spans="1:16" ht="14.1" x14ac:dyDescent="0.5">
      <c r="A3759" t="s">
        <v>8778</v>
      </c>
      <c r="B3759" s="17" t="s">
        <v>305</v>
      </c>
      <c r="C3759" t="s">
        <v>2417</v>
      </c>
      <c r="D3759" t="s">
        <v>4212</v>
      </c>
      <c r="E3759" t="s">
        <v>4164</v>
      </c>
      <c r="F3759" s="18">
        <v>25180.8406</v>
      </c>
      <c r="G3759" s="18">
        <v>1653057.07</v>
      </c>
      <c r="H3759" s="18">
        <v>317631.59999999998</v>
      </c>
      <c r="I3759" s="18">
        <v>1995869.5105999999</v>
      </c>
      <c r="J3759" s="19">
        <v>1.2999999999999999E-2</v>
      </c>
      <c r="K3759" s="19">
        <v>0.82799999999999996</v>
      </c>
      <c r="L3759" s="19">
        <v>0.159</v>
      </c>
      <c r="M3759" s="20">
        <v>50</v>
      </c>
      <c r="N3759" s="19">
        <v>50.892857142857103</v>
      </c>
      <c r="O3759" s="19">
        <v>75</v>
      </c>
      <c r="P3759" s="19">
        <v>24.1071428571429</v>
      </c>
    </row>
    <row r="3760" spans="1:16" ht="14.1" x14ac:dyDescent="0.5">
      <c r="A3760" t="s">
        <v>8779</v>
      </c>
      <c r="B3760" s="17" t="s">
        <v>305</v>
      </c>
      <c r="C3760" t="s">
        <v>2417</v>
      </c>
      <c r="D3760" t="s">
        <v>8722</v>
      </c>
      <c r="E3760" t="s">
        <v>8723</v>
      </c>
      <c r="F3760" s="18">
        <v>22777.77778</v>
      </c>
      <c r="G3760" s="18">
        <v>1782777.7777799999</v>
      </c>
      <c r="H3760" s="18">
        <v>241111.11111</v>
      </c>
      <c r="I3760" s="18">
        <v>2046666.6666699999</v>
      </c>
      <c r="J3760" s="19">
        <v>1.0999999999999999E-2</v>
      </c>
      <c r="K3760" s="19">
        <v>0.871</v>
      </c>
      <c r="L3760" s="19">
        <v>0.11799999999999999</v>
      </c>
      <c r="M3760" s="20">
        <v>50</v>
      </c>
      <c r="N3760" s="19">
        <v>41.517857142857103</v>
      </c>
      <c r="O3760" s="19">
        <v>91.964285714285694</v>
      </c>
      <c r="P3760" s="19">
        <v>7.58928571428571</v>
      </c>
    </row>
    <row r="3761" spans="1:16" ht="14.1" x14ac:dyDescent="0.5">
      <c r="A3761" t="s">
        <v>8780</v>
      </c>
      <c r="B3761" s="17" t="s">
        <v>305</v>
      </c>
      <c r="C3761" t="s">
        <v>2417</v>
      </c>
      <c r="D3761" t="s">
        <v>8781</v>
      </c>
      <c r="E3761" t="s">
        <v>3925</v>
      </c>
      <c r="F3761" s="18">
        <v>15263.15789</v>
      </c>
      <c r="G3761" s="18">
        <v>1768421.05263</v>
      </c>
      <c r="H3761" s="18">
        <v>357894.73684000003</v>
      </c>
      <c r="I3761" s="18">
        <v>2141578.9473700002</v>
      </c>
      <c r="J3761" s="19">
        <v>7.0000000000000001E-3</v>
      </c>
      <c r="K3761" s="19">
        <v>0.82599999999999996</v>
      </c>
      <c r="L3761" s="19">
        <v>0.16700000000000001</v>
      </c>
      <c r="M3761" s="20">
        <v>50</v>
      </c>
      <c r="N3761" s="19">
        <v>12.5</v>
      </c>
      <c r="O3761" s="19">
        <v>73.214285714285694</v>
      </c>
      <c r="P3761" s="19">
        <v>33.928571428571402</v>
      </c>
    </row>
    <row r="3762" spans="1:16" ht="14.1" x14ac:dyDescent="0.5">
      <c r="A3762" t="s">
        <v>8782</v>
      </c>
      <c r="B3762" s="17" t="s">
        <v>305</v>
      </c>
      <c r="C3762" t="s">
        <v>2417</v>
      </c>
      <c r="D3762" t="s">
        <v>8783</v>
      </c>
      <c r="E3762" t="s">
        <v>8784</v>
      </c>
      <c r="F3762" s="18">
        <v>16315.78947</v>
      </c>
      <c r="G3762" s="18">
        <v>1845263.1578899999</v>
      </c>
      <c r="H3762" s="18">
        <v>359473.68420999998</v>
      </c>
      <c r="I3762" s="18">
        <v>2221052.6315799998</v>
      </c>
      <c r="J3762" s="19">
        <v>7.0000000000000001E-3</v>
      </c>
      <c r="K3762" s="19">
        <v>0.83099999999999996</v>
      </c>
      <c r="L3762" s="19">
        <v>0.16200000000000001</v>
      </c>
      <c r="M3762" s="20">
        <v>50</v>
      </c>
      <c r="N3762" s="19">
        <v>12.9464285714286</v>
      </c>
      <c r="O3762" s="19">
        <v>78.125</v>
      </c>
      <c r="P3762" s="19">
        <v>28.125</v>
      </c>
    </row>
    <row r="3763" spans="1:16" ht="14.1" x14ac:dyDescent="0.5">
      <c r="A3763" t="s">
        <v>8785</v>
      </c>
      <c r="B3763" s="17" t="s">
        <v>305</v>
      </c>
      <c r="C3763" t="s">
        <v>2417</v>
      </c>
      <c r="D3763" t="s">
        <v>4212</v>
      </c>
      <c r="E3763" t="s">
        <v>4164</v>
      </c>
      <c r="F3763" s="18">
        <v>4666.0422600000002</v>
      </c>
      <c r="G3763" s="18">
        <v>1797730.827</v>
      </c>
      <c r="H3763" s="18">
        <v>458399.98100000003</v>
      </c>
      <c r="I3763" s="18">
        <v>2260796.8502600002</v>
      </c>
      <c r="J3763" s="19">
        <v>2E-3</v>
      </c>
      <c r="K3763" s="19">
        <v>0.79500000000000004</v>
      </c>
      <c r="L3763" s="19">
        <v>0.20300000000000001</v>
      </c>
      <c r="M3763" s="20">
        <v>50</v>
      </c>
      <c r="N3763" s="19">
        <v>1.33928571428571</v>
      </c>
      <c r="O3763" s="19">
        <v>47.321428571428598</v>
      </c>
      <c r="P3763" s="19">
        <v>68.75</v>
      </c>
    </row>
    <row r="3764" spans="1:16" ht="14.1" x14ac:dyDescent="0.5">
      <c r="A3764" t="s">
        <v>8786</v>
      </c>
      <c r="B3764" s="17" t="s">
        <v>305</v>
      </c>
      <c r="C3764" t="s">
        <v>2417</v>
      </c>
      <c r="D3764" t="s">
        <v>4212</v>
      </c>
      <c r="E3764" t="s">
        <v>4164</v>
      </c>
      <c r="F3764" s="18">
        <v>3555.95991</v>
      </c>
      <c r="G3764" s="18">
        <v>1852497.4620000001</v>
      </c>
      <c r="H3764" s="18">
        <v>426248.83600000001</v>
      </c>
      <c r="I3764" s="18">
        <v>2282302.2579100002</v>
      </c>
      <c r="J3764" s="19">
        <v>2E-3</v>
      </c>
      <c r="K3764" s="19">
        <v>0.81200000000000006</v>
      </c>
      <c r="L3764" s="19">
        <v>0.187</v>
      </c>
      <c r="M3764" s="20">
        <v>50</v>
      </c>
      <c r="N3764" s="19">
        <v>1.78571428571429</v>
      </c>
      <c r="O3764" s="19">
        <v>61.160714285714299</v>
      </c>
      <c r="P3764" s="19">
        <v>53.125</v>
      </c>
    </row>
    <row r="3765" spans="1:16" ht="14.1" x14ac:dyDescent="0.5">
      <c r="A3765" t="s">
        <v>8787</v>
      </c>
      <c r="B3765" s="17" t="s">
        <v>305</v>
      </c>
      <c r="C3765" t="s">
        <v>2417</v>
      </c>
      <c r="D3765" t="s">
        <v>4212</v>
      </c>
      <c r="E3765" t="s">
        <v>4164</v>
      </c>
      <c r="F3765" s="18">
        <v>16427.513599999998</v>
      </c>
      <c r="G3765" s="18">
        <v>1858388.912</v>
      </c>
      <c r="H3765" s="18">
        <v>484621.05200000003</v>
      </c>
      <c r="I3765" s="18">
        <v>2359437.4775999999</v>
      </c>
      <c r="J3765" s="19">
        <v>7.0000000000000001E-3</v>
      </c>
      <c r="K3765" s="19">
        <v>0.78800000000000003</v>
      </c>
      <c r="L3765" s="19">
        <v>0.20499999999999999</v>
      </c>
      <c r="M3765" s="20">
        <v>50</v>
      </c>
      <c r="N3765" s="19">
        <v>13.3928571428571</v>
      </c>
      <c r="O3765" s="19">
        <v>40.625</v>
      </c>
      <c r="P3765" s="19">
        <v>72.767857142857096</v>
      </c>
    </row>
    <row r="3766" spans="1:16" ht="14.1" x14ac:dyDescent="0.5">
      <c r="A3766" t="s">
        <v>8788</v>
      </c>
      <c r="B3766" s="17" t="s">
        <v>305</v>
      </c>
      <c r="C3766" t="s">
        <v>2417</v>
      </c>
      <c r="D3766" t="s">
        <v>4212</v>
      </c>
      <c r="E3766" t="s">
        <v>4164</v>
      </c>
      <c r="F3766" s="18">
        <v>24177.5975</v>
      </c>
      <c r="G3766" s="18">
        <v>1856028.102</v>
      </c>
      <c r="H3766" s="18">
        <v>481428.94500000001</v>
      </c>
      <c r="I3766" s="18">
        <v>2361634.6444999999</v>
      </c>
      <c r="J3766" s="19">
        <v>0.01</v>
      </c>
      <c r="K3766" s="19">
        <v>0.78600000000000003</v>
      </c>
      <c r="L3766" s="19">
        <v>0.20399999999999999</v>
      </c>
      <c r="M3766" s="20">
        <v>50</v>
      </c>
      <c r="N3766" s="19">
        <v>36.607142857142897</v>
      </c>
      <c r="O3766" s="19">
        <v>39.285714285714299</v>
      </c>
      <c r="P3766" s="19">
        <v>70.535714285714306</v>
      </c>
    </row>
    <row r="3767" spans="1:16" ht="14.1" x14ac:dyDescent="0.5">
      <c r="A3767" t="s">
        <v>8789</v>
      </c>
      <c r="B3767" s="17" t="s">
        <v>305</v>
      </c>
      <c r="C3767" t="s">
        <v>2417</v>
      </c>
      <c r="D3767" t="s">
        <v>8638</v>
      </c>
      <c r="E3767" t="s">
        <v>8639</v>
      </c>
      <c r="F3767" s="18">
        <v>14903.846149999999</v>
      </c>
      <c r="G3767" s="18">
        <v>2160754.8076900002</v>
      </c>
      <c r="H3767" s="18">
        <v>269399.03846000001</v>
      </c>
      <c r="I3767" s="18">
        <v>2445057.6923099998</v>
      </c>
      <c r="J3767" s="19">
        <v>6.0000000000000001E-3</v>
      </c>
      <c r="K3767" s="19">
        <v>0.88400000000000001</v>
      </c>
      <c r="L3767" s="19">
        <v>0.11</v>
      </c>
      <c r="M3767" s="20">
        <v>50</v>
      </c>
      <c r="N3767" s="19">
        <v>6.6964285714285703</v>
      </c>
      <c r="O3767" s="19">
        <v>93.75</v>
      </c>
      <c r="P3767" s="19">
        <v>7.1428571428571397</v>
      </c>
    </row>
    <row r="3768" spans="1:16" ht="14.1" x14ac:dyDescent="0.5">
      <c r="A3768" t="s">
        <v>8790</v>
      </c>
      <c r="B3768" s="17" t="s">
        <v>305</v>
      </c>
      <c r="C3768" t="s">
        <v>2417</v>
      </c>
      <c r="D3768" t="s">
        <v>4212</v>
      </c>
      <c r="E3768" t="s">
        <v>4164</v>
      </c>
      <c r="F3768" s="18">
        <v>16806.3645</v>
      </c>
      <c r="G3768" s="18">
        <v>2086213.01</v>
      </c>
      <c r="H3768" s="18">
        <v>392951.4</v>
      </c>
      <c r="I3768" s="18">
        <v>2495970.7744999998</v>
      </c>
      <c r="J3768" s="19">
        <v>7.0000000000000001E-3</v>
      </c>
      <c r="K3768" s="19">
        <v>0.83599999999999997</v>
      </c>
      <c r="L3768" s="19">
        <v>0.157</v>
      </c>
      <c r="M3768" s="20">
        <v>50</v>
      </c>
      <c r="N3768" s="19">
        <v>14.7321428571429</v>
      </c>
      <c r="O3768" s="19">
        <v>80.803571428571402</v>
      </c>
      <c r="P3768" s="19">
        <v>22.7678571428571</v>
      </c>
    </row>
    <row r="3769" spans="1:16" ht="14.1" x14ac:dyDescent="0.5">
      <c r="A3769" t="s">
        <v>8791</v>
      </c>
      <c r="B3769" s="17" t="s">
        <v>305</v>
      </c>
      <c r="C3769" t="s">
        <v>2417</v>
      </c>
      <c r="D3769" t="s">
        <v>4212</v>
      </c>
      <c r="E3769" t="s">
        <v>4164</v>
      </c>
      <c r="F3769" s="18">
        <v>12827.7821</v>
      </c>
      <c r="G3769" s="18">
        <v>2038685.524</v>
      </c>
      <c r="H3769" s="18">
        <v>450348.85</v>
      </c>
      <c r="I3769" s="18">
        <v>2501862.1560999998</v>
      </c>
      <c r="J3769" s="19">
        <v>5.0000000000000001E-3</v>
      </c>
      <c r="K3769" s="19">
        <v>0.81499999999999995</v>
      </c>
      <c r="L3769" s="19">
        <v>0.18</v>
      </c>
      <c r="M3769" s="20">
        <v>50</v>
      </c>
      <c r="N3769" s="19">
        <v>4.0178571428571397</v>
      </c>
      <c r="O3769" s="19">
        <v>62.053571428571402</v>
      </c>
      <c r="P3769" s="19">
        <v>44.642857142857103</v>
      </c>
    </row>
    <row r="3770" spans="1:16" ht="14.1" x14ac:dyDescent="0.5">
      <c r="A3770" t="s">
        <v>8792</v>
      </c>
      <c r="B3770" s="17" t="s">
        <v>305</v>
      </c>
      <c r="C3770" t="s">
        <v>2417</v>
      </c>
      <c r="D3770" t="s">
        <v>4212</v>
      </c>
      <c r="E3770" t="s">
        <v>4164</v>
      </c>
      <c r="F3770" s="18">
        <v>31960.880300000001</v>
      </c>
      <c r="G3770" s="18">
        <v>1967233.5689999999</v>
      </c>
      <c r="H3770" s="18">
        <v>517994.065</v>
      </c>
      <c r="I3770" s="18">
        <v>2517188.5142999999</v>
      </c>
      <c r="J3770" s="19">
        <v>1.2999999999999999E-2</v>
      </c>
      <c r="K3770" s="19">
        <v>0.78200000000000003</v>
      </c>
      <c r="L3770" s="19">
        <v>0.20599999999999999</v>
      </c>
      <c r="M3770" s="20">
        <v>50</v>
      </c>
      <c r="N3770" s="19">
        <v>51.339285714285701</v>
      </c>
      <c r="O3770" s="19">
        <v>35.267857142857103</v>
      </c>
      <c r="P3770" s="19">
        <v>73.214285714285694</v>
      </c>
    </row>
    <row r="3771" spans="1:16" ht="14.1" x14ac:dyDescent="0.5">
      <c r="A3771" t="s">
        <v>8793</v>
      </c>
      <c r="B3771" s="17" t="s">
        <v>305</v>
      </c>
      <c r="C3771" t="s">
        <v>2417</v>
      </c>
      <c r="D3771" t="s">
        <v>4212</v>
      </c>
      <c r="E3771" t="s">
        <v>4164</v>
      </c>
      <c r="F3771" s="18">
        <v>28715.589599999999</v>
      </c>
      <c r="G3771" s="18">
        <v>2153973.3870000001</v>
      </c>
      <c r="H3771" s="18">
        <v>416282.5</v>
      </c>
      <c r="I3771" s="18">
        <v>2598971.4766000002</v>
      </c>
      <c r="J3771" s="19">
        <v>1.0999999999999999E-2</v>
      </c>
      <c r="K3771" s="19">
        <v>0.82899999999999996</v>
      </c>
      <c r="L3771" s="19">
        <v>0.16</v>
      </c>
      <c r="M3771" s="20">
        <v>50</v>
      </c>
      <c r="N3771" s="19">
        <v>42.857142857142897</v>
      </c>
      <c r="O3771" s="19">
        <v>76.339285714285694</v>
      </c>
      <c r="P3771" s="19">
        <v>25.8928571428571</v>
      </c>
    </row>
    <row r="3772" spans="1:16" ht="14.1" x14ac:dyDescent="0.5">
      <c r="A3772" t="s">
        <v>8794</v>
      </c>
      <c r="B3772" s="17" t="s">
        <v>305</v>
      </c>
      <c r="C3772" t="s">
        <v>2417</v>
      </c>
      <c r="D3772" t="s">
        <v>4212</v>
      </c>
      <c r="E3772" t="s">
        <v>4164</v>
      </c>
      <c r="F3772" s="18">
        <v>20091.956099999999</v>
      </c>
      <c r="G3772" s="18">
        <v>2146428.3450000002</v>
      </c>
      <c r="H3772" s="18">
        <v>478682.935</v>
      </c>
      <c r="I3772" s="18">
        <v>2645203.2360999999</v>
      </c>
      <c r="J3772" s="19">
        <v>8.0000000000000002E-3</v>
      </c>
      <c r="K3772" s="19">
        <v>0.81100000000000005</v>
      </c>
      <c r="L3772" s="19">
        <v>0.18099999999999999</v>
      </c>
      <c r="M3772" s="20">
        <v>50</v>
      </c>
      <c r="N3772" s="19">
        <v>23.214285714285701</v>
      </c>
      <c r="O3772" s="19">
        <v>59.375</v>
      </c>
      <c r="P3772" s="19">
        <v>45.535714285714299</v>
      </c>
    </row>
    <row r="3773" spans="1:16" ht="14.1" x14ac:dyDescent="0.5">
      <c r="A3773" t="s">
        <v>8795</v>
      </c>
      <c r="B3773" s="17" t="s">
        <v>305</v>
      </c>
      <c r="C3773" t="s">
        <v>2417</v>
      </c>
      <c r="D3773" t="s">
        <v>8781</v>
      </c>
      <c r="E3773" t="s">
        <v>3925</v>
      </c>
      <c r="F3773" s="18">
        <v>18750</v>
      </c>
      <c r="G3773" s="18">
        <v>2308125</v>
      </c>
      <c r="H3773" s="18">
        <v>462500</v>
      </c>
      <c r="I3773" s="18">
        <v>2789375</v>
      </c>
      <c r="J3773" s="19">
        <v>7.0000000000000001E-3</v>
      </c>
      <c r="K3773" s="19">
        <v>0.82699999999999996</v>
      </c>
      <c r="L3773" s="19">
        <v>0.16600000000000001</v>
      </c>
      <c r="M3773" s="20">
        <v>50</v>
      </c>
      <c r="N3773" s="19">
        <v>15.1785714285714</v>
      </c>
      <c r="O3773" s="19">
        <v>74.107142857142904</v>
      </c>
      <c r="P3773" s="19">
        <v>31.696428571428601</v>
      </c>
    </row>
    <row r="3774" spans="1:16" ht="14.1" x14ac:dyDescent="0.5">
      <c r="A3774" t="s">
        <v>8796</v>
      </c>
      <c r="B3774" s="17" t="s">
        <v>305</v>
      </c>
      <c r="C3774" t="s">
        <v>2417</v>
      </c>
      <c r="D3774" t="s">
        <v>4212</v>
      </c>
      <c r="E3774" t="s">
        <v>4164</v>
      </c>
      <c r="F3774" s="18">
        <v>27243.355899999999</v>
      </c>
      <c r="G3774" s="18">
        <v>2318786.1979999999</v>
      </c>
      <c r="H3774" s="18">
        <v>445081</v>
      </c>
      <c r="I3774" s="18">
        <v>2791110.5539000002</v>
      </c>
      <c r="J3774" s="19">
        <v>0.01</v>
      </c>
      <c r="K3774" s="19">
        <v>0.83099999999999996</v>
      </c>
      <c r="L3774" s="19">
        <v>0.159</v>
      </c>
      <c r="M3774" s="20">
        <v>50</v>
      </c>
      <c r="N3774" s="19">
        <v>37.053571428571402</v>
      </c>
      <c r="O3774" s="19">
        <v>79.017857142857096</v>
      </c>
      <c r="P3774" s="19">
        <v>24.553571428571399</v>
      </c>
    </row>
    <row r="3775" spans="1:16" ht="14.1" x14ac:dyDescent="0.5">
      <c r="A3775" t="s">
        <v>8797</v>
      </c>
      <c r="B3775" s="17" t="s">
        <v>305</v>
      </c>
      <c r="C3775" t="s">
        <v>2417</v>
      </c>
      <c r="D3775" t="s">
        <v>8783</v>
      </c>
      <c r="E3775" t="s">
        <v>8784</v>
      </c>
      <c r="F3775" s="18">
        <v>21153.846150000001</v>
      </c>
      <c r="G3775" s="18">
        <v>2451923.0769199999</v>
      </c>
      <c r="H3775" s="18">
        <v>478846.15385</v>
      </c>
      <c r="I3775" s="18">
        <v>2951923.0769199999</v>
      </c>
      <c r="J3775" s="19">
        <v>7.0000000000000001E-3</v>
      </c>
      <c r="K3775" s="19">
        <v>0.83099999999999996</v>
      </c>
      <c r="L3775" s="19">
        <v>0.16200000000000001</v>
      </c>
      <c r="M3775" s="20">
        <v>50</v>
      </c>
      <c r="N3775" s="19">
        <v>15.625</v>
      </c>
      <c r="O3775" s="19">
        <v>78.571428571428598</v>
      </c>
      <c r="P3775" s="19">
        <v>28.571428571428601</v>
      </c>
    </row>
    <row r="3776" spans="1:16" ht="14.1" x14ac:dyDescent="0.5">
      <c r="A3776" t="s">
        <v>8798</v>
      </c>
      <c r="B3776" s="17" t="s">
        <v>305</v>
      </c>
      <c r="C3776" t="s">
        <v>2417</v>
      </c>
      <c r="D3776" t="s">
        <v>4212</v>
      </c>
      <c r="E3776" t="s">
        <v>4164</v>
      </c>
      <c r="F3776" s="18">
        <v>32684.778399999999</v>
      </c>
      <c r="G3776" s="18">
        <v>2523744.3489999999</v>
      </c>
      <c r="H3776" s="18">
        <v>558347.56000000006</v>
      </c>
      <c r="I3776" s="18">
        <v>3114776.6874000002</v>
      </c>
      <c r="J3776" s="19">
        <v>0.01</v>
      </c>
      <c r="K3776" s="19">
        <v>0.81</v>
      </c>
      <c r="L3776" s="19">
        <v>0.17899999999999999</v>
      </c>
      <c r="M3776" s="20">
        <v>50</v>
      </c>
      <c r="N3776" s="19">
        <v>37.946428571428598</v>
      </c>
      <c r="O3776" s="19">
        <v>58.482142857142897</v>
      </c>
      <c r="P3776" s="19">
        <v>43.75</v>
      </c>
    </row>
    <row r="3777" spans="1:16" ht="14.1" x14ac:dyDescent="0.5">
      <c r="A3777" t="s">
        <v>8799</v>
      </c>
      <c r="B3777" s="17" t="s">
        <v>305</v>
      </c>
      <c r="C3777" t="s">
        <v>2417</v>
      </c>
      <c r="D3777" t="s">
        <v>4212</v>
      </c>
      <c r="E3777" t="s">
        <v>4164</v>
      </c>
      <c r="F3777" s="18">
        <v>32733.0792</v>
      </c>
      <c r="G3777" s="18">
        <v>2725978.8130000001</v>
      </c>
      <c r="H3777" s="18">
        <v>523289.7</v>
      </c>
      <c r="I3777" s="18">
        <v>3282001.5921999998</v>
      </c>
      <c r="J3777" s="19">
        <v>0.01</v>
      </c>
      <c r="K3777" s="19">
        <v>0.83099999999999996</v>
      </c>
      <c r="L3777" s="19">
        <v>0.159</v>
      </c>
      <c r="M3777" s="20">
        <v>50</v>
      </c>
      <c r="N3777" s="19">
        <v>38.392857142857103</v>
      </c>
      <c r="O3777" s="19">
        <v>79.464285714285694</v>
      </c>
      <c r="P3777" s="19">
        <v>25</v>
      </c>
    </row>
    <row r="3778" spans="1:16" ht="14.1" x14ac:dyDescent="0.5">
      <c r="A3778" t="s">
        <v>8800</v>
      </c>
      <c r="B3778" s="17" t="s">
        <v>305</v>
      </c>
      <c r="C3778" t="s">
        <v>2417</v>
      </c>
      <c r="D3778" t="s">
        <v>4212</v>
      </c>
      <c r="E3778" t="s">
        <v>4164</v>
      </c>
      <c r="F3778" s="18">
        <v>42528.069499999998</v>
      </c>
      <c r="G3778" s="18">
        <v>2708550.662</v>
      </c>
      <c r="H3778" s="18">
        <v>709419.61100000003</v>
      </c>
      <c r="I3778" s="18">
        <v>3460498.3424999998</v>
      </c>
      <c r="J3778" s="19">
        <v>1.2E-2</v>
      </c>
      <c r="K3778" s="19">
        <v>0.78300000000000003</v>
      </c>
      <c r="L3778" s="19">
        <v>0.20499999999999999</v>
      </c>
      <c r="M3778" s="20">
        <v>50</v>
      </c>
      <c r="N3778" s="19">
        <v>47.321428571428598</v>
      </c>
      <c r="O3778" s="19">
        <v>37.5</v>
      </c>
      <c r="P3778" s="19">
        <v>72.321428571428598</v>
      </c>
    </row>
    <row r="3779" spans="1:16" ht="14.1" x14ac:dyDescent="0.5">
      <c r="A3779" t="s">
        <v>8801</v>
      </c>
      <c r="B3779" s="17" t="s">
        <v>305</v>
      </c>
      <c r="C3779" t="s">
        <v>2417</v>
      </c>
      <c r="D3779" t="s">
        <v>4212</v>
      </c>
      <c r="E3779" t="s">
        <v>4164</v>
      </c>
      <c r="F3779" s="18">
        <v>26026.318200000002</v>
      </c>
      <c r="G3779" s="18">
        <v>2938285.8360000001</v>
      </c>
      <c r="H3779" s="18">
        <v>708189.05200000003</v>
      </c>
      <c r="I3779" s="18">
        <v>3672501.2061999999</v>
      </c>
      <c r="J3779" s="19">
        <v>7.0000000000000001E-3</v>
      </c>
      <c r="K3779" s="19">
        <v>0.8</v>
      </c>
      <c r="L3779" s="19">
        <v>0.193</v>
      </c>
      <c r="M3779" s="20">
        <v>50</v>
      </c>
      <c r="N3779" s="19">
        <v>16.071428571428601</v>
      </c>
      <c r="O3779" s="19">
        <v>50.446428571428598</v>
      </c>
      <c r="P3779" s="19">
        <v>60.267857142857103</v>
      </c>
    </row>
    <row r="3780" spans="1:16" ht="14.1" x14ac:dyDescent="0.5">
      <c r="A3780" t="s">
        <v>8802</v>
      </c>
      <c r="B3780" s="17" t="s">
        <v>305</v>
      </c>
      <c r="C3780" t="s">
        <v>2417</v>
      </c>
      <c r="D3780" t="s">
        <v>4212</v>
      </c>
      <c r="E3780" t="s">
        <v>4164</v>
      </c>
      <c r="F3780" s="18">
        <v>40786.586300000003</v>
      </c>
      <c r="G3780" s="18">
        <v>3033356.4879999999</v>
      </c>
      <c r="H3780" s="18">
        <v>603930.1</v>
      </c>
      <c r="I3780" s="18">
        <v>3678073.1743000001</v>
      </c>
      <c r="J3780" s="19">
        <v>1.0999999999999999E-2</v>
      </c>
      <c r="K3780" s="19">
        <v>0.82499999999999996</v>
      </c>
      <c r="L3780" s="19">
        <v>0.16400000000000001</v>
      </c>
      <c r="M3780" s="20">
        <v>50</v>
      </c>
      <c r="N3780" s="19">
        <v>43.75</v>
      </c>
      <c r="O3780" s="19">
        <v>70.982142857142904</v>
      </c>
      <c r="P3780" s="19">
        <v>29.910714285714299</v>
      </c>
    </row>
    <row r="3781" spans="1:16" ht="14.1" x14ac:dyDescent="0.5">
      <c r="A3781" t="s">
        <v>8803</v>
      </c>
      <c r="B3781" s="17" t="s">
        <v>305</v>
      </c>
      <c r="C3781" t="s">
        <v>2417</v>
      </c>
      <c r="D3781" t="s">
        <v>4212</v>
      </c>
      <c r="E3781" t="s">
        <v>4164</v>
      </c>
      <c r="F3781" s="18">
        <v>42708.3848</v>
      </c>
      <c r="G3781" s="18">
        <v>3161386.5419999999</v>
      </c>
      <c r="H3781" s="18">
        <v>545974.9</v>
      </c>
      <c r="I3781" s="18">
        <v>3750069.8267999999</v>
      </c>
      <c r="J3781" s="19">
        <v>1.0999999999999999E-2</v>
      </c>
      <c r="K3781" s="19">
        <v>0.84299999999999997</v>
      </c>
      <c r="L3781" s="19">
        <v>0.14599999999999999</v>
      </c>
      <c r="M3781" s="20">
        <v>50</v>
      </c>
      <c r="N3781" s="19">
        <v>44.196428571428598</v>
      </c>
      <c r="O3781" s="19">
        <v>84.821428571428598</v>
      </c>
      <c r="P3781" s="19">
        <v>16.071428571428601</v>
      </c>
    </row>
    <row r="3782" spans="1:16" ht="14.1" x14ac:dyDescent="0.5">
      <c r="A3782" t="s">
        <v>8804</v>
      </c>
      <c r="B3782" s="17" t="s">
        <v>305</v>
      </c>
      <c r="C3782" t="s">
        <v>2417</v>
      </c>
      <c r="D3782" t="s">
        <v>4212</v>
      </c>
      <c r="E3782" t="s">
        <v>4164</v>
      </c>
      <c r="F3782" s="18">
        <v>53058.956700000002</v>
      </c>
      <c r="G3782" s="18">
        <v>3099269.07</v>
      </c>
      <c r="H3782" s="18">
        <v>610904.80000000005</v>
      </c>
      <c r="I3782" s="18">
        <v>3763232.8267000001</v>
      </c>
      <c r="J3782" s="19">
        <v>1.4E-2</v>
      </c>
      <c r="K3782" s="19">
        <v>0.82399999999999995</v>
      </c>
      <c r="L3782" s="19">
        <v>0.16200000000000001</v>
      </c>
      <c r="M3782" s="20">
        <v>50</v>
      </c>
      <c r="N3782" s="19">
        <v>54.017857142857103</v>
      </c>
      <c r="O3782" s="19">
        <v>70.089285714285694</v>
      </c>
      <c r="P3782" s="19">
        <v>27.2321428571429</v>
      </c>
    </row>
    <row r="3783" spans="1:16" ht="14.1" x14ac:dyDescent="0.5">
      <c r="A3783" t="s">
        <v>8805</v>
      </c>
      <c r="B3783" s="17" t="s">
        <v>305</v>
      </c>
      <c r="C3783" t="s">
        <v>2417</v>
      </c>
      <c r="D3783" t="s">
        <v>4212</v>
      </c>
      <c r="E3783" t="s">
        <v>4164</v>
      </c>
      <c r="F3783" s="18">
        <v>34635.342499999999</v>
      </c>
      <c r="G3783" s="18">
        <v>3159031.6660000002</v>
      </c>
      <c r="H3783" s="18">
        <v>614447.80000000005</v>
      </c>
      <c r="I3783" s="18">
        <v>3808114.8084999998</v>
      </c>
      <c r="J3783" s="19">
        <v>8.9999999999999993E-3</v>
      </c>
      <c r="K3783" s="19">
        <v>0.83</v>
      </c>
      <c r="L3783" s="19">
        <v>0.161</v>
      </c>
      <c r="M3783" s="20">
        <v>50</v>
      </c>
      <c r="N3783" s="19">
        <v>30.3571428571429</v>
      </c>
      <c r="O3783" s="19">
        <v>77.678571428571402</v>
      </c>
      <c r="P3783" s="19">
        <v>26.339285714285701</v>
      </c>
    </row>
    <row r="3784" spans="1:16" ht="14.1" x14ac:dyDescent="0.5">
      <c r="A3784" t="s">
        <v>8806</v>
      </c>
      <c r="B3784" s="17" t="s">
        <v>305</v>
      </c>
      <c r="C3784" t="s">
        <v>2417</v>
      </c>
      <c r="D3784" t="s">
        <v>4212</v>
      </c>
      <c r="E3784" t="s">
        <v>4164</v>
      </c>
      <c r="F3784" s="18">
        <v>38401.252399999998</v>
      </c>
      <c r="G3784" s="18">
        <v>3365984.9530000002</v>
      </c>
      <c r="H3784" s="18">
        <v>670874.80000000005</v>
      </c>
      <c r="I3784" s="18">
        <v>4075261.0054000001</v>
      </c>
      <c r="J3784" s="19">
        <v>8.9999999999999993E-3</v>
      </c>
      <c r="K3784" s="19">
        <v>0.82599999999999996</v>
      </c>
      <c r="L3784" s="19">
        <v>0.16500000000000001</v>
      </c>
      <c r="M3784" s="20">
        <v>50</v>
      </c>
      <c r="N3784" s="19">
        <v>30.803571428571399</v>
      </c>
      <c r="O3784" s="19">
        <v>73.660714285714306</v>
      </c>
      <c r="P3784" s="19">
        <v>30.803571428571399</v>
      </c>
    </row>
    <row r="3785" spans="1:16" ht="14.1" x14ac:dyDescent="0.5">
      <c r="A3785" t="s">
        <v>8807</v>
      </c>
      <c r="B3785" s="17" t="s">
        <v>305</v>
      </c>
      <c r="C3785" t="s">
        <v>2417</v>
      </c>
      <c r="D3785" t="s">
        <v>4212</v>
      </c>
      <c r="E3785" t="s">
        <v>4164</v>
      </c>
      <c r="F3785" s="18">
        <v>33842.611700000001</v>
      </c>
      <c r="G3785" s="18">
        <v>3542528.47</v>
      </c>
      <c r="H3785" s="18">
        <v>633914.30000000005</v>
      </c>
      <c r="I3785" s="18">
        <v>4210285.3816999998</v>
      </c>
      <c r="J3785" s="19">
        <v>8.0000000000000002E-3</v>
      </c>
      <c r="K3785" s="19">
        <v>0.84099999999999997</v>
      </c>
      <c r="L3785" s="19">
        <v>0.151</v>
      </c>
      <c r="M3785" s="20">
        <v>50</v>
      </c>
      <c r="N3785" s="19">
        <v>23.660714285714299</v>
      </c>
      <c r="O3785" s="19">
        <v>83.035714285714306</v>
      </c>
      <c r="P3785" s="19">
        <v>18.75</v>
      </c>
    </row>
    <row r="3786" spans="1:16" ht="14.1" x14ac:dyDescent="0.5">
      <c r="A3786" t="s">
        <v>8808</v>
      </c>
      <c r="B3786" s="17" t="s">
        <v>305</v>
      </c>
      <c r="C3786" t="s">
        <v>2417</v>
      </c>
      <c r="D3786" t="s">
        <v>4212</v>
      </c>
      <c r="E3786" t="s">
        <v>4164</v>
      </c>
      <c r="F3786" s="18">
        <v>39503.916700000002</v>
      </c>
      <c r="G3786" s="18">
        <v>3532940.62</v>
      </c>
      <c r="H3786" s="18">
        <v>713474.8</v>
      </c>
      <c r="I3786" s="18">
        <v>4285919.3366999999</v>
      </c>
      <c r="J3786" s="19">
        <v>8.9999999999999993E-3</v>
      </c>
      <c r="K3786" s="19">
        <v>0.82399999999999995</v>
      </c>
      <c r="L3786" s="19">
        <v>0.16600000000000001</v>
      </c>
      <c r="M3786" s="20">
        <v>50</v>
      </c>
      <c r="N3786" s="19">
        <v>31.25</v>
      </c>
      <c r="O3786" s="19">
        <v>69.642857142857096</v>
      </c>
      <c r="P3786" s="19">
        <v>31.25</v>
      </c>
    </row>
    <row r="3787" spans="1:16" ht="14.1" x14ac:dyDescent="0.5">
      <c r="A3787" t="s">
        <v>8809</v>
      </c>
      <c r="B3787" s="17" t="s">
        <v>305</v>
      </c>
      <c r="C3787" t="s">
        <v>2417</v>
      </c>
      <c r="D3787" t="s">
        <v>4212</v>
      </c>
      <c r="E3787" t="s">
        <v>4164</v>
      </c>
      <c r="F3787" s="18">
        <v>31015.399300000001</v>
      </c>
      <c r="G3787" s="18">
        <v>3664200.372</v>
      </c>
      <c r="H3787" s="18">
        <v>673217.4</v>
      </c>
      <c r="I3787" s="18">
        <v>4368433.1712999996</v>
      </c>
      <c r="J3787" s="19">
        <v>7.0000000000000001E-3</v>
      </c>
      <c r="K3787" s="19">
        <v>0.83899999999999997</v>
      </c>
      <c r="L3787" s="19">
        <v>0.154</v>
      </c>
      <c r="M3787" s="20">
        <v>50</v>
      </c>
      <c r="N3787" s="19">
        <v>16.964285714285701</v>
      </c>
      <c r="O3787" s="19">
        <v>82.142857142857096</v>
      </c>
      <c r="P3787" s="19">
        <v>20.9821428571429</v>
      </c>
    </row>
    <row r="3788" spans="1:16" ht="14.1" x14ac:dyDescent="0.5">
      <c r="A3788" t="s">
        <v>8810</v>
      </c>
      <c r="B3788" s="17" t="s">
        <v>305</v>
      </c>
      <c r="C3788" t="s">
        <v>2417</v>
      </c>
      <c r="D3788" t="s">
        <v>4212</v>
      </c>
      <c r="E3788" t="s">
        <v>4164</v>
      </c>
      <c r="F3788" s="18">
        <v>35573.741800000003</v>
      </c>
      <c r="G3788" s="18">
        <v>3624449.4449999998</v>
      </c>
      <c r="H3788" s="18">
        <v>709951.1</v>
      </c>
      <c r="I3788" s="18">
        <v>4369974.2867999999</v>
      </c>
      <c r="J3788" s="19">
        <v>8.0000000000000002E-3</v>
      </c>
      <c r="K3788" s="19">
        <v>0.82899999999999996</v>
      </c>
      <c r="L3788" s="19">
        <v>0.16200000000000001</v>
      </c>
      <c r="M3788" s="20">
        <v>50</v>
      </c>
      <c r="N3788" s="19">
        <v>24.553571428571399</v>
      </c>
      <c r="O3788" s="19">
        <v>75.892857142857096</v>
      </c>
      <c r="P3788" s="19">
        <v>27.678571428571399</v>
      </c>
    </row>
    <row r="3789" spans="1:16" ht="14.1" x14ac:dyDescent="0.5">
      <c r="A3789" t="s">
        <v>8811</v>
      </c>
      <c r="B3789" s="17" t="s">
        <v>305</v>
      </c>
      <c r="C3789" t="s">
        <v>2417</v>
      </c>
      <c r="D3789" t="s">
        <v>4212</v>
      </c>
      <c r="E3789" t="s">
        <v>4164</v>
      </c>
      <c r="F3789" s="18">
        <v>48646.6486</v>
      </c>
      <c r="G3789" s="18">
        <v>3546953.875</v>
      </c>
      <c r="H3789" s="18">
        <v>832937.05299999996</v>
      </c>
      <c r="I3789" s="18">
        <v>4428537.5766000003</v>
      </c>
      <c r="J3789" s="19">
        <v>1.0999999999999999E-2</v>
      </c>
      <c r="K3789" s="19">
        <v>0.80100000000000005</v>
      </c>
      <c r="L3789" s="19">
        <v>0.188</v>
      </c>
      <c r="M3789" s="20">
        <v>50</v>
      </c>
      <c r="N3789" s="19">
        <v>44.642857142857103</v>
      </c>
      <c r="O3789" s="19">
        <v>53.125</v>
      </c>
      <c r="P3789" s="19">
        <v>53.571428571428598</v>
      </c>
    </row>
    <row r="3790" spans="1:16" ht="14.1" x14ac:dyDescent="0.5">
      <c r="A3790" t="s">
        <v>8812</v>
      </c>
      <c r="B3790" s="17" t="s">
        <v>305</v>
      </c>
      <c r="C3790" t="s">
        <v>2417</v>
      </c>
      <c r="D3790" t="s">
        <v>4212</v>
      </c>
      <c r="E3790" t="s">
        <v>4164</v>
      </c>
      <c r="F3790" s="18">
        <v>25906.065500000001</v>
      </c>
      <c r="G3790" s="18">
        <v>3890169.5159999998</v>
      </c>
      <c r="H3790" s="18">
        <v>784713.54200000002</v>
      </c>
      <c r="I3790" s="18">
        <v>4700789.1234999998</v>
      </c>
      <c r="J3790" s="19">
        <v>6.0000000000000001E-3</v>
      </c>
      <c r="K3790" s="19">
        <v>0.82799999999999996</v>
      </c>
      <c r="L3790" s="19">
        <v>0.16700000000000001</v>
      </c>
      <c r="M3790" s="20">
        <v>50</v>
      </c>
      <c r="N3790" s="19">
        <v>7.58928571428571</v>
      </c>
      <c r="O3790" s="19">
        <v>74.553571428571402</v>
      </c>
      <c r="P3790" s="19">
        <v>34.375</v>
      </c>
    </row>
    <row r="3791" spans="1:16" ht="14.1" x14ac:dyDescent="0.5">
      <c r="A3791" t="s">
        <v>8813</v>
      </c>
      <c r="B3791" s="17" t="s">
        <v>305</v>
      </c>
      <c r="C3791" t="s">
        <v>2417</v>
      </c>
      <c r="D3791" t="s">
        <v>4212</v>
      </c>
      <c r="E3791" t="s">
        <v>4164</v>
      </c>
      <c r="F3791" s="18">
        <v>34084.959699999999</v>
      </c>
      <c r="G3791" s="18">
        <v>3980032.3</v>
      </c>
      <c r="H3791" s="18">
        <v>760634.02</v>
      </c>
      <c r="I3791" s="18">
        <v>4774751.2796999998</v>
      </c>
      <c r="J3791" s="19">
        <v>7.0000000000000001E-3</v>
      </c>
      <c r="K3791" s="19">
        <v>0.83399999999999996</v>
      </c>
      <c r="L3791" s="19">
        <v>0.159</v>
      </c>
      <c r="M3791" s="20">
        <v>50</v>
      </c>
      <c r="N3791" s="19">
        <v>17.410714285714299</v>
      </c>
      <c r="O3791" s="19">
        <v>80.357142857142904</v>
      </c>
      <c r="P3791" s="19">
        <v>25.446428571428601</v>
      </c>
    </row>
    <row r="3792" spans="1:16" ht="14.1" x14ac:dyDescent="0.5">
      <c r="A3792" t="s">
        <v>8814</v>
      </c>
      <c r="B3792" s="17" t="s">
        <v>305</v>
      </c>
      <c r="C3792" t="s">
        <v>2417</v>
      </c>
      <c r="D3792" t="s">
        <v>4212</v>
      </c>
      <c r="E3792" t="s">
        <v>4164</v>
      </c>
      <c r="F3792" s="18">
        <v>73880.200100000002</v>
      </c>
      <c r="G3792" s="18">
        <v>3759837.59</v>
      </c>
      <c r="H3792" s="18">
        <v>944324.93</v>
      </c>
      <c r="I3792" s="18">
        <v>4778042.7200999996</v>
      </c>
      <c r="J3792" s="19">
        <v>1.4999999999999999E-2</v>
      </c>
      <c r="K3792" s="19">
        <v>0.78700000000000003</v>
      </c>
      <c r="L3792" s="19">
        <v>0.19800000000000001</v>
      </c>
      <c r="M3792" s="20">
        <v>50</v>
      </c>
      <c r="N3792" s="19">
        <v>56.25</v>
      </c>
      <c r="O3792" s="19">
        <v>40.178571428571402</v>
      </c>
      <c r="P3792" s="19">
        <v>64.285714285714306</v>
      </c>
    </row>
    <row r="3793" spans="1:16" ht="14.1" x14ac:dyDescent="0.5">
      <c r="A3793" t="s">
        <v>8815</v>
      </c>
      <c r="B3793" s="17" t="s">
        <v>305</v>
      </c>
      <c r="C3793" t="s">
        <v>2417</v>
      </c>
      <c r="D3793" t="s">
        <v>4212</v>
      </c>
      <c r="E3793" t="s">
        <v>4164</v>
      </c>
      <c r="F3793" s="18">
        <v>62014.291299999997</v>
      </c>
      <c r="G3793" s="18">
        <v>3998077.8</v>
      </c>
      <c r="H3793" s="18">
        <v>971219.56400000001</v>
      </c>
      <c r="I3793" s="18">
        <v>5031311.6552999998</v>
      </c>
      <c r="J3793" s="19">
        <v>1.2E-2</v>
      </c>
      <c r="K3793" s="19">
        <v>0.79500000000000004</v>
      </c>
      <c r="L3793" s="19">
        <v>0.193</v>
      </c>
      <c r="M3793" s="20">
        <v>50</v>
      </c>
      <c r="N3793" s="19">
        <v>48.214285714285701</v>
      </c>
      <c r="O3793" s="19">
        <v>47.767857142857103</v>
      </c>
      <c r="P3793" s="19">
        <v>59.375</v>
      </c>
    </row>
    <row r="3794" spans="1:16" ht="14.1" x14ac:dyDescent="0.5">
      <c r="A3794" t="s">
        <v>8816</v>
      </c>
      <c r="B3794" s="17" t="s">
        <v>305</v>
      </c>
      <c r="C3794" t="s">
        <v>2417</v>
      </c>
      <c r="D3794" t="s">
        <v>4212</v>
      </c>
      <c r="E3794" t="s">
        <v>4164</v>
      </c>
      <c r="F3794" s="18">
        <v>102142.144</v>
      </c>
      <c r="G3794" s="18">
        <v>9434379.6400000006</v>
      </c>
      <c r="H3794" s="18">
        <v>1506950.6</v>
      </c>
      <c r="I3794" s="18">
        <v>11043472.384</v>
      </c>
      <c r="J3794" s="19">
        <v>8.9999999999999993E-3</v>
      </c>
      <c r="K3794" s="19">
        <v>0.85399999999999998</v>
      </c>
      <c r="L3794" s="19">
        <v>0.13600000000000001</v>
      </c>
      <c r="M3794" s="20">
        <v>50</v>
      </c>
      <c r="N3794" s="19">
        <v>32.589285714285701</v>
      </c>
      <c r="O3794" s="19">
        <v>87.5</v>
      </c>
      <c r="P3794" s="19">
        <v>13.3928571428571</v>
      </c>
    </row>
    <row r="3795" spans="1:16" ht="14.1" x14ac:dyDescent="0.5">
      <c r="A3795" t="s">
        <v>8817</v>
      </c>
      <c r="B3795" s="17" t="s">
        <v>2476</v>
      </c>
      <c r="C3795" t="s">
        <v>2422</v>
      </c>
      <c r="D3795" t="s">
        <v>8818</v>
      </c>
      <c r="E3795" t="s">
        <v>8819</v>
      </c>
      <c r="F3795" s="18">
        <v>1.40683</v>
      </c>
      <c r="G3795" s="18">
        <v>0.41516999999999998</v>
      </c>
      <c r="H3795" s="18">
        <v>0.94301000000000001</v>
      </c>
      <c r="I3795" s="18">
        <v>2.7650000000000001</v>
      </c>
      <c r="J3795" s="19">
        <v>0.50900000000000001</v>
      </c>
      <c r="K3795" s="19">
        <v>0.15</v>
      </c>
      <c r="L3795" s="19">
        <v>0.34100000000000003</v>
      </c>
      <c r="M3795" s="20">
        <v>18</v>
      </c>
      <c r="N3795" s="19">
        <v>67.410714285714306</v>
      </c>
      <c r="O3795" s="19">
        <v>18.303571428571399</v>
      </c>
      <c r="P3795" s="19">
        <v>62.053571428571402</v>
      </c>
    </row>
    <row r="3796" spans="1:16" ht="14.1" x14ac:dyDescent="0.5">
      <c r="A3796" t="s">
        <v>8820</v>
      </c>
      <c r="B3796" s="17" t="s">
        <v>2476</v>
      </c>
      <c r="C3796" t="s">
        <v>2422</v>
      </c>
      <c r="D3796" t="s">
        <v>8818</v>
      </c>
      <c r="E3796" t="s">
        <v>8819</v>
      </c>
      <c r="F3796" s="18">
        <v>3.7161</v>
      </c>
      <c r="G3796" s="18">
        <v>1.4923900000000001</v>
      </c>
      <c r="H3796" s="18">
        <v>0.75651000000000002</v>
      </c>
      <c r="I3796" s="18">
        <v>5.9649999999999999</v>
      </c>
      <c r="J3796" s="19">
        <v>0.623</v>
      </c>
      <c r="K3796" s="19">
        <v>0.25</v>
      </c>
      <c r="L3796" s="19">
        <v>0.127</v>
      </c>
      <c r="M3796" s="20">
        <v>21</v>
      </c>
      <c r="N3796" s="19">
        <v>96.428571428571402</v>
      </c>
      <c r="O3796" s="19">
        <v>45.982142857142897</v>
      </c>
      <c r="P3796" s="19">
        <v>5.3571428571428603</v>
      </c>
    </row>
    <row r="3797" spans="1:16" ht="14.1" x14ac:dyDescent="0.5">
      <c r="A3797" t="s">
        <v>3313</v>
      </c>
      <c r="B3797" s="17" t="s">
        <v>3314</v>
      </c>
      <c r="C3797" t="s">
        <v>2430</v>
      </c>
      <c r="D3797" t="s">
        <v>2720</v>
      </c>
      <c r="E3797" t="s">
        <v>2721</v>
      </c>
      <c r="F3797" s="18">
        <v>7.5100000000000002E-3</v>
      </c>
      <c r="G3797" s="18">
        <v>2.7799999999999999E-3</v>
      </c>
      <c r="H3797" s="18">
        <v>8.6400000000000001E-3</v>
      </c>
      <c r="I3797" s="18">
        <v>1.8939999999999999E-2</v>
      </c>
      <c r="J3797" s="19">
        <v>0.39700000000000002</v>
      </c>
      <c r="K3797" s="19">
        <v>0.14699999999999999</v>
      </c>
      <c r="L3797" s="19">
        <v>0.45600000000000002</v>
      </c>
      <c r="M3797" s="20">
        <v>2</v>
      </c>
      <c r="N3797" s="19">
        <v>13.004484304932699</v>
      </c>
      <c r="O3797" s="19">
        <v>43.497757847533599</v>
      </c>
      <c r="P3797" s="19">
        <v>91.479820627802695</v>
      </c>
    </row>
    <row r="3798" spans="1:16" ht="14.1" x14ac:dyDescent="0.5">
      <c r="A3798" t="s">
        <v>3315</v>
      </c>
      <c r="B3798" s="17" t="s">
        <v>3314</v>
      </c>
      <c r="C3798" t="s">
        <v>2430</v>
      </c>
      <c r="D3798" t="s">
        <v>2720</v>
      </c>
      <c r="E3798" t="s">
        <v>2721</v>
      </c>
      <c r="F3798" s="18">
        <v>1.9120000000000002E-2</v>
      </c>
      <c r="G3798" s="18">
        <v>6.9199999999999999E-3</v>
      </c>
      <c r="H3798" s="18">
        <v>6.3400000000000001E-3</v>
      </c>
      <c r="I3798" s="18">
        <v>3.2379999999999999E-2</v>
      </c>
      <c r="J3798" s="19">
        <v>0.59099999999999997</v>
      </c>
      <c r="K3798" s="19">
        <v>0.214</v>
      </c>
      <c r="L3798" s="19">
        <v>0.19600000000000001</v>
      </c>
      <c r="M3798" s="20">
        <v>3</v>
      </c>
      <c r="N3798" s="19">
        <v>73.214285714285694</v>
      </c>
      <c r="O3798" s="19">
        <v>72.767857142857096</v>
      </c>
      <c r="P3798" s="19">
        <v>16.071428571428601</v>
      </c>
    </row>
    <row r="3799" spans="1:16" ht="14.1" x14ac:dyDescent="0.5">
      <c r="A3799" t="s">
        <v>3316</v>
      </c>
      <c r="B3799" s="17" t="s">
        <v>3317</v>
      </c>
      <c r="C3799" t="s">
        <v>2430</v>
      </c>
      <c r="D3799" t="s">
        <v>3156</v>
      </c>
      <c r="E3799" t="s">
        <v>3157</v>
      </c>
      <c r="F3799" s="18">
        <v>1.7799999999999999E-3</v>
      </c>
      <c r="G3799" s="18">
        <v>6.9999999999999999E-4</v>
      </c>
      <c r="H3799" s="18">
        <v>1E-3</v>
      </c>
      <c r="I3799" s="18">
        <v>3.48E-3</v>
      </c>
      <c r="J3799" s="19">
        <v>0.51239999999999997</v>
      </c>
      <c r="K3799" s="19">
        <v>0.2001</v>
      </c>
      <c r="L3799" s="19">
        <v>0.28749999999999998</v>
      </c>
      <c r="M3799" s="20">
        <v>1</v>
      </c>
      <c r="N3799" s="19">
        <v>0.46636771300448399</v>
      </c>
      <c r="O3799" s="19">
        <v>0.72197309417040401</v>
      </c>
      <c r="P3799" s="19">
        <v>0.43497757847533602</v>
      </c>
    </row>
    <row r="3800" spans="1:16" ht="14.1" x14ac:dyDescent="0.5">
      <c r="A3800" t="s">
        <v>3318</v>
      </c>
      <c r="B3800" s="17" t="s">
        <v>3317</v>
      </c>
      <c r="C3800" t="s">
        <v>2430</v>
      </c>
      <c r="D3800" t="s">
        <v>3156</v>
      </c>
      <c r="E3800" t="s">
        <v>3157</v>
      </c>
      <c r="F3800" s="18">
        <v>1.7700000000000001E-3</v>
      </c>
      <c r="G3800" s="18">
        <v>6.4999999999999997E-4</v>
      </c>
      <c r="H3800" s="18">
        <v>1.17E-3</v>
      </c>
      <c r="I3800" s="18">
        <v>3.5799999999999998E-3</v>
      </c>
      <c r="J3800" s="19">
        <v>0.49280000000000002</v>
      </c>
      <c r="K3800" s="19">
        <v>0.18049999999999999</v>
      </c>
      <c r="L3800" s="19">
        <v>0.3266</v>
      </c>
      <c r="M3800" s="20">
        <v>1</v>
      </c>
      <c r="N3800" s="19">
        <v>0.37219730941703999</v>
      </c>
      <c r="O3800" s="19">
        <v>0.58744394618834095</v>
      </c>
      <c r="P3800" s="19">
        <v>0.53811659192825101</v>
      </c>
    </row>
    <row r="3801" spans="1:16" ht="14.1" x14ac:dyDescent="0.5">
      <c r="A3801" t="s">
        <v>3319</v>
      </c>
      <c r="B3801" s="17" t="s">
        <v>3317</v>
      </c>
      <c r="C3801" t="s">
        <v>2430</v>
      </c>
      <c r="D3801" t="s">
        <v>3156</v>
      </c>
      <c r="E3801" t="s">
        <v>3157</v>
      </c>
      <c r="F3801" s="18">
        <v>2.5899999999999999E-3</v>
      </c>
      <c r="G3801" s="18">
        <v>1.07E-3</v>
      </c>
      <c r="H3801" s="18">
        <v>1.74E-3</v>
      </c>
      <c r="I3801" s="18">
        <v>5.4000000000000003E-3</v>
      </c>
      <c r="J3801" s="19">
        <v>0.4793</v>
      </c>
      <c r="K3801" s="19">
        <v>0.19869999999999999</v>
      </c>
      <c r="L3801" s="19">
        <v>0.32200000000000001</v>
      </c>
      <c r="M3801" s="20">
        <v>1</v>
      </c>
      <c r="N3801" s="19">
        <v>0.30941704035874401</v>
      </c>
      <c r="O3801" s="19">
        <v>0.69506726457399104</v>
      </c>
      <c r="P3801" s="19">
        <v>0.52914798206278002</v>
      </c>
    </row>
    <row r="3802" spans="1:16" ht="14.1" x14ac:dyDescent="0.5">
      <c r="A3802" t="s">
        <v>3320</v>
      </c>
      <c r="B3802" s="17" t="s">
        <v>3317</v>
      </c>
      <c r="C3802" t="s">
        <v>2430</v>
      </c>
      <c r="D3802" t="s">
        <v>3156</v>
      </c>
      <c r="E3802" t="s">
        <v>3157</v>
      </c>
      <c r="F3802" s="18">
        <v>2.8E-3</v>
      </c>
      <c r="G3802" s="18">
        <v>1E-3</v>
      </c>
      <c r="H3802" s="18">
        <v>1.73E-3</v>
      </c>
      <c r="I3802" s="18">
        <v>5.5300000000000002E-3</v>
      </c>
      <c r="J3802" s="19">
        <v>0.50649999999999995</v>
      </c>
      <c r="K3802" s="19">
        <v>0.18049999999999999</v>
      </c>
      <c r="L3802" s="19">
        <v>0.31290000000000001</v>
      </c>
      <c r="M3802" s="20">
        <v>1</v>
      </c>
      <c r="N3802" s="19">
        <v>0.43946188340807202</v>
      </c>
      <c r="O3802" s="19">
        <v>0.59192825112107605</v>
      </c>
      <c r="P3802" s="19">
        <v>0.497757847533632</v>
      </c>
    </row>
    <row r="3803" spans="1:16" ht="14.1" x14ac:dyDescent="0.5">
      <c r="A3803" t="s">
        <v>3321</v>
      </c>
      <c r="B3803" s="17" t="s">
        <v>3317</v>
      </c>
      <c r="C3803" t="s">
        <v>2430</v>
      </c>
      <c r="D3803" t="s">
        <v>3156</v>
      </c>
      <c r="E3803" t="s">
        <v>3157</v>
      </c>
      <c r="F3803" s="18">
        <v>5.1200000000000004E-3</v>
      </c>
      <c r="G3803" s="18">
        <v>2.2300000000000002E-3</v>
      </c>
      <c r="H3803" s="18">
        <v>4.6100000000000004E-3</v>
      </c>
      <c r="I3803" s="18">
        <v>1.197E-2</v>
      </c>
      <c r="J3803" s="19">
        <v>0.42830000000000001</v>
      </c>
      <c r="K3803" s="19">
        <v>0.1865</v>
      </c>
      <c r="L3803" s="19">
        <v>0.38519999999999999</v>
      </c>
      <c r="M3803" s="20">
        <v>2</v>
      </c>
      <c r="N3803" s="19">
        <v>17.4887892376682</v>
      </c>
      <c r="O3803" s="19">
        <v>64.125560538116602</v>
      </c>
      <c r="P3803" s="19">
        <v>78.475336322870007</v>
      </c>
    </row>
    <row r="3804" spans="1:16" ht="14.1" x14ac:dyDescent="0.5">
      <c r="A3804" t="s">
        <v>3322</v>
      </c>
      <c r="B3804" s="17" t="s">
        <v>3317</v>
      </c>
      <c r="C3804" t="s">
        <v>2430</v>
      </c>
      <c r="D3804" t="s">
        <v>2844</v>
      </c>
      <c r="E3804" t="s">
        <v>2845</v>
      </c>
      <c r="F3804" s="18">
        <v>6.5500000000000003E-3</v>
      </c>
      <c r="G3804" s="18">
        <v>2.5600000000000002E-3</v>
      </c>
      <c r="H3804" s="18">
        <v>3.8500000000000001E-3</v>
      </c>
      <c r="I3804" s="18">
        <v>1.295E-2</v>
      </c>
      <c r="J3804" s="19">
        <v>0.50539999999999996</v>
      </c>
      <c r="K3804" s="19">
        <v>0.1976</v>
      </c>
      <c r="L3804" s="19">
        <v>0.29699999999999999</v>
      </c>
      <c r="M3804" s="20">
        <v>2</v>
      </c>
      <c r="N3804" s="19">
        <v>47.982062780269104</v>
      </c>
      <c r="O3804" s="19">
        <v>69.058295964125605</v>
      </c>
      <c r="P3804" s="19">
        <v>44.843049327354301</v>
      </c>
    </row>
    <row r="3805" spans="1:16" ht="14.1" x14ac:dyDescent="0.5">
      <c r="A3805" t="s">
        <v>3323</v>
      </c>
      <c r="B3805" s="17" t="s">
        <v>3317</v>
      </c>
      <c r="C3805" t="s">
        <v>2430</v>
      </c>
      <c r="D3805" t="s">
        <v>2844</v>
      </c>
      <c r="E3805" t="s">
        <v>2845</v>
      </c>
      <c r="F3805" s="18">
        <v>6.8100000000000001E-3</v>
      </c>
      <c r="G3805" s="18">
        <v>2.6199999999999999E-3</v>
      </c>
      <c r="H3805" s="18">
        <v>4.3200000000000001E-3</v>
      </c>
      <c r="I3805" s="18">
        <v>1.375E-2</v>
      </c>
      <c r="J3805" s="19">
        <v>0.49509999999999998</v>
      </c>
      <c r="K3805" s="19">
        <v>0.19059999999999999</v>
      </c>
      <c r="L3805" s="19">
        <v>0.31430000000000002</v>
      </c>
      <c r="M3805" s="20">
        <v>2</v>
      </c>
      <c r="N3805" s="19">
        <v>44.394618834080703</v>
      </c>
      <c r="O3805" s="19">
        <v>66.816143497757807</v>
      </c>
      <c r="P3805" s="19">
        <v>52.466367713004502</v>
      </c>
    </row>
    <row r="3806" spans="1:16" ht="14.1" x14ac:dyDescent="0.5">
      <c r="A3806" t="s">
        <v>3324</v>
      </c>
      <c r="B3806" s="17" t="s">
        <v>3317</v>
      </c>
      <c r="C3806" t="s">
        <v>2430</v>
      </c>
      <c r="D3806" t="s">
        <v>3156</v>
      </c>
      <c r="E3806" t="s">
        <v>3157</v>
      </c>
      <c r="F3806" s="18">
        <v>8.4200000000000004E-3</v>
      </c>
      <c r="G3806" s="18">
        <v>3.3300000000000001E-3</v>
      </c>
      <c r="H3806" s="18">
        <v>5.7999999999999996E-3</v>
      </c>
      <c r="I3806" s="18">
        <v>1.755E-2</v>
      </c>
      <c r="J3806" s="19">
        <v>0.4798</v>
      </c>
      <c r="K3806" s="19">
        <v>0.1898</v>
      </c>
      <c r="L3806" s="19">
        <v>0.33040000000000003</v>
      </c>
      <c r="M3806" s="20">
        <v>2</v>
      </c>
      <c r="N3806" s="19">
        <v>38.565022421524702</v>
      </c>
      <c r="O3806" s="19">
        <v>65.470852017937204</v>
      </c>
      <c r="P3806" s="19">
        <v>58.7443946188341</v>
      </c>
    </row>
    <row r="3807" spans="1:16" ht="14.1" x14ac:dyDescent="0.5">
      <c r="A3807" t="s">
        <v>3325</v>
      </c>
      <c r="B3807" s="17" t="s">
        <v>3317</v>
      </c>
      <c r="C3807" t="s">
        <v>2430</v>
      </c>
      <c r="D3807" t="s">
        <v>3156</v>
      </c>
      <c r="E3807" t="s">
        <v>3157</v>
      </c>
      <c r="F3807" s="18">
        <v>8.2000000000000007E-3</v>
      </c>
      <c r="G3807" s="18">
        <v>3.0699999999999998E-3</v>
      </c>
      <c r="H3807" s="18">
        <v>6.7200000000000003E-3</v>
      </c>
      <c r="I3807" s="18">
        <v>1.7999999999999999E-2</v>
      </c>
      <c r="J3807" s="19">
        <v>0.45579999999999998</v>
      </c>
      <c r="K3807" s="19">
        <v>0.1706</v>
      </c>
      <c r="L3807" s="19">
        <v>0.37359999999999999</v>
      </c>
      <c r="M3807" s="20">
        <v>2</v>
      </c>
      <c r="N3807" s="19">
        <v>25.5605381165919</v>
      </c>
      <c r="O3807" s="19">
        <v>56.9506726457399</v>
      </c>
      <c r="P3807" s="19">
        <v>73.094170403587398</v>
      </c>
    </row>
    <row r="3808" spans="1:16" ht="14.1" x14ac:dyDescent="0.5">
      <c r="A3808" t="s">
        <v>3326</v>
      </c>
      <c r="B3808" s="17" t="s">
        <v>3317</v>
      </c>
      <c r="C3808" t="s">
        <v>2430</v>
      </c>
      <c r="D3808" t="s">
        <v>3156</v>
      </c>
      <c r="E3808" t="s">
        <v>3157</v>
      </c>
      <c r="F3808" s="18">
        <v>8.8299999999999993E-3</v>
      </c>
      <c r="G3808" s="18">
        <v>3.13E-3</v>
      </c>
      <c r="H3808" s="18">
        <v>6.8100000000000001E-3</v>
      </c>
      <c r="I3808" s="18">
        <v>1.8769999999999998E-2</v>
      </c>
      <c r="J3808" s="19">
        <v>0.47039999999999998</v>
      </c>
      <c r="K3808" s="19">
        <v>0.16689999999999999</v>
      </c>
      <c r="L3808" s="19">
        <v>0.36270000000000002</v>
      </c>
      <c r="M3808" s="20">
        <v>2</v>
      </c>
      <c r="N3808" s="19">
        <v>35.426008968609899</v>
      </c>
      <c r="O3808" s="19">
        <v>53.811659192825097</v>
      </c>
      <c r="P3808" s="19">
        <v>69.506726457399097</v>
      </c>
    </row>
    <row r="3809" spans="1:16" ht="14.1" x14ac:dyDescent="0.5">
      <c r="A3809" t="s">
        <v>3327</v>
      </c>
      <c r="B3809" s="17" t="s">
        <v>3317</v>
      </c>
      <c r="C3809" t="s">
        <v>2430</v>
      </c>
      <c r="D3809" t="s">
        <v>2844</v>
      </c>
      <c r="E3809" t="s">
        <v>2845</v>
      </c>
      <c r="F3809" s="18">
        <v>1.057E-2</v>
      </c>
      <c r="G3809" s="18">
        <v>4.2500000000000003E-3</v>
      </c>
      <c r="H3809" s="18">
        <v>6.4000000000000003E-3</v>
      </c>
      <c r="I3809" s="18">
        <v>2.121E-2</v>
      </c>
      <c r="J3809" s="19">
        <v>0.49809999999999999</v>
      </c>
      <c r="K3809" s="19">
        <v>0.20030000000000001</v>
      </c>
      <c r="L3809" s="19">
        <v>0.30159999999999998</v>
      </c>
      <c r="M3809" s="20">
        <v>3</v>
      </c>
      <c r="N3809" s="19">
        <v>47.321428571428598</v>
      </c>
      <c r="O3809" s="19">
        <v>65.625</v>
      </c>
      <c r="P3809" s="19">
        <v>46.428571428571402</v>
      </c>
    </row>
    <row r="3810" spans="1:16" ht="14.1" x14ac:dyDescent="0.5">
      <c r="A3810" t="s">
        <v>3328</v>
      </c>
      <c r="B3810" s="17" t="s">
        <v>3317</v>
      </c>
      <c r="C3810" t="s">
        <v>2430</v>
      </c>
      <c r="D3810" t="s">
        <v>3156</v>
      </c>
      <c r="E3810" t="s">
        <v>3157</v>
      </c>
      <c r="F3810" s="18">
        <v>1.1769999999999999E-2</v>
      </c>
      <c r="G3810" s="18">
        <v>4.5599999999999998E-3</v>
      </c>
      <c r="H3810" s="18">
        <v>9.5099999999999994E-3</v>
      </c>
      <c r="I3810" s="18">
        <v>2.5829999999999999E-2</v>
      </c>
      <c r="J3810" s="19">
        <v>0.45569999999999999</v>
      </c>
      <c r="K3810" s="19">
        <v>0.1764</v>
      </c>
      <c r="L3810" s="19">
        <v>0.3679</v>
      </c>
      <c r="M3810" s="20">
        <v>3</v>
      </c>
      <c r="N3810" s="19">
        <v>29.464285714285701</v>
      </c>
      <c r="O3810" s="19">
        <v>52.232142857142897</v>
      </c>
      <c r="P3810" s="19">
        <v>70.535714285714306</v>
      </c>
    </row>
    <row r="3811" spans="1:16" ht="14.1" x14ac:dyDescent="0.5">
      <c r="A3811" t="s">
        <v>3329</v>
      </c>
      <c r="B3811" s="17" t="s">
        <v>3317</v>
      </c>
      <c r="C3811" t="s">
        <v>2430</v>
      </c>
      <c r="D3811" t="s">
        <v>2844</v>
      </c>
      <c r="E3811" t="s">
        <v>2845</v>
      </c>
      <c r="F3811" s="18">
        <v>1.66E-2</v>
      </c>
      <c r="G3811" s="18">
        <v>6.3699999999999998E-3</v>
      </c>
      <c r="H3811" s="18">
        <v>1.048E-2</v>
      </c>
      <c r="I3811" s="18">
        <v>3.3450000000000001E-2</v>
      </c>
      <c r="J3811" s="19">
        <v>0.49630000000000002</v>
      </c>
      <c r="K3811" s="19">
        <v>0.19040000000000001</v>
      </c>
      <c r="L3811" s="19">
        <v>0.31319999999999998</v>
      </c>
      <c r="M3811" s="20">
        <v>3</v>
      </c>
      <c r="N3811" s="19">
        <v>45.535714285714299</v>
      </c>
      <c r="O3811" s="19">
        <v>59.821428571428598</v>
      </c>
      <c r="P3811" s="19">
        <v>52.232142857142897</v>
      </c>
    </row>
    <row r="3812" spans="1:16" ht="14.1" x14ac:dyDescent="0.5">
      <c r="A3812" t="s">
        <v>3330</v>
      </c>
      <c r="B3812" s="17" t="s">
        <v>3317</v>
      </c>
      <c r="C3812" t="s">
        <v>2430</v>
      </c>
      <c r="D3812" t="s">
        <v>3156</v>
      </c>
      <c r="E3812" t="s">
        <v>3157</v>
      </c>
      <c r="F3812" s="18">
        <v>1.536E-2</v>
      </c>
      <c r="G3812" s="18">
        <v>6.3299999999999997E-3</v>
      </c>
      <c r="H3812" s="18">
        <v>1.2829999999999999E-2</v>
      </c>
      <c r="I3812" s="18">
        <v>3.4520000000000002E-2</v>
      </c>
      <c r="J3812" s="19">
        <v>0.44500000000000001</v>
      </c>
      <c r="K3812" s="19">
        <v>0.183</v>
      </c>
      <c r="L3812" s="19">
        <v>0.372</v>
      </c>
      <c r="M3812" s="20">
        <v>4</v>
      </c>
      <c r="N3812" s="19">
        <v>22.869955156950699</v>
      </c>
      <c r="O3812" s="19">
        <v>60.089686098654703</v>
      </c>
      <c r="P3812" s="19">
        <v>74.887892376681606</v>
      </c>
    </row>
    <row r="3813" spans="1:16" ht="14.1" x14ac:dyDescent="0.5">
      <c r="A3813" t="s">
        <v>3331</v>
      </c>
      <c r="B3813" s="17" t="s">
        <v>3317</v>
      </c>
      <c r="C3813" t="s">
        <v>2430</v>
      </c>
      <c r="D3813" t="s">
        <v>3156</v>
      </c>
      <c r="E3813" t="s">
        <v>3157</v>
      </c>
      <c r="F3813" s="18">
        <v>1.5650000000000001E-2</v>
      </c>
      <c r="G3813" s="18">
        <v>6.6299999999999996E-3</v>
      </c>
      <c r="H3813" s="18">
        <v>1.4290000000000001E-2</v>
      </c>
      <c r="I3813" s="18">
        <v>3.6569999999999998E-2</v>
      </c>
      <c r="J3813" s="19">
        <v>0.42799999999999999</v>
      </c>
      <c r="K3813" s="19">
        <v>0.18129999999999999</v>
      </c>
      <c r="L3813" s="19">
        <v>0.39079999999999998</v>
      </c>
      <c r="M3813" s="20">
        <v>4</v>
      </c>
      <c r="N3813" s="19">
        <v>17.4887892376682</v>
      </c>
      <c r="O3813" s="19">
        <v>58.295964125560502</v>
      </c>
      <c r="P3813" s="19">
        <v>81.614349775784802</v>
      </c>
    </row>
    <row r="3814" spans="1:16" ht="14.1" x14ac:dyDescent="0.5">
      <c r="A3814" t="s">
        <v>3332</v>
      </c>
      <c r="B3814" s="17" t="s">
        <v>3317</v>
      </c>
      <c r="C3814" t="s">
        <v>2430</v>
      </c>
      <c r="D3814" t="s">
        <v>3156</v>
      </c>
      <c r="E3814" t="s">
        <v>3157</v>
      </c>
      <c r="F3814" s="18">
        <v>2.129E-2</v>
      </c>
      <c r="G3814" s="18">
        <v>9.3500000000000007E-3</v>
      </c>
      <c r="H3814" s="18">
        <v>1.8409999999999999E-2</v>
      </c>
      <c r="I3814" s="18">
        <v>4.9050000000000003E-2</v>
      </c>
      <c r="J3814" s="19">
        <v>0.43409999999999999</v>
      </c>
      <c r="K3814" s="19">
        <v>0.19059999999999999</v>
      </c>
      <c r="L3814" s="19">
        <v>0.37530000000000002</v>
      </c>
      <c r="M3814" s="20">
        <v>4</v>
      </c>
      <c r="N3814" s="19">
        <v>19.282511210762301</v>
      </c>
      <c r="O3814" s="19">
        <v>65.919282511210795</v>
      </c>
      <c r="P3814" s="19">
        <v>77.130044843049305</v>
      </c>
    </row>
    <row r="3815" spans="1:16" ht="14.1" x14ac:dyDescent="0.5">
      <c r="A3815" t="s">
        <v>3333</v>
      </c>
      <c r="B3815" s="17" t="s">
        <v>3317</v>
      </c>
      <c r="C3815" t="s">
        <v>2430</v>
      </c>
      <c r="D3815" t="s">
        <v>3156</v>
      </c>
      <c r="E3815" t="s">
        <v>3157</v>
      </c>
      <c r="F3815" s="18">
        <v>2.2190000000000001E-2</v>
      </c>
      <c r="G3815" s="18">
        <v>9.5700000000000004E-3</v>
      </c>
      <c r="H3815" s="18">
        <v>1.8319999999999999E-2</v>
      </c>
      <c r="I3815" s="18">
        <v>5.008E-2</v>
      </c>
      <c r="J3815" s="19">
        <v>0.443</v>
      </c>
      <c r="K3815" s="19">
        <v>0.191</v>
      </c>
      <c r="L3815" s="19">
        <v>0.36599999999999999</v>
      </c>
      <c r="M3815" s="20">
        <v>4</v>
      </c>
      <c r="N3815" s="19">
        <v>21.52466367713</v>
      </c>
      <c r="O3815" s="19">
        <v>66.367713004484301</v>
      </c>
      <c r="P3815" s="19">
        <v>72.645739910313907</v>
      </c>
    </row>
    <row r="3816" spans="1:16" ht="14.1" x14ac:dyDescent="0.5">
      <c r="A3816" t="s">
        <v>3334</v>
      </c>
      <c r="B3816" s="17" t="s">
        <v>3317</v>
      </c>
      <c r="C3816" t="s">
        <v>2430</v>
      </c>
      <c r="D3816" t="s">
        <v>2844</v>
      </c>
      <c r="E3816" t="s">
        <v>2845</v>
      </c>
      <c r="F3816" s="18">
        <v>2.6519999999999998E-2</v>
      </c>
      <c r="G3816" s="18">
        <v>1.042E-2</v>
      </c>
      <c r="H3816" s="18">
        <v>1.6060000000000001E-2</v>
      </c>
      <c r="I3816" s="18">
        <v>5.2999999999999999E-2</v>
      </c>
      <c r="J3816" s="19">
        <v>0.50039999999999996</v>
      </c>
      <c r="K3816" s="19">
        <v>0.1966</v>
      </c>
      <c r="L3816" s="19">
        <v>0.30299999999999999</v>
      </c>
      <c r="M3816" s="20">
        <v>4</v>
      </c>
      <c r="N3816" s="19">
        <v>45.739910313901298</v>
      </c>
      <c r="O3816" s="19">
        <v>69.058295964125605</v>
      </c>
      <c r="P3816" s="19">
        <v>46.188340807174903</v>
      </c>
    </row>
    <row r="3817" spans="1:16" ht="14.1" x14ac:dyDescent="0.5">
      <c r="A3817" t="s">
        <v>3335</v>
      </c>
      <c r="B3817" s="17" t="s">
        <v>3317</v>
      </c>
      <c r="C3817" t="s">
        <v>2430</v>
      </c>
      <c r="D3817" t="s">
        <v>2712</v>
      </c>
      <c r="E3817" t="s">
        <v>2713</v>
      </c>
      <c r="F3817" s="18">
        <v>3.209E-2</v>
      </c>
      <c r="G3817" s="18">
        <v>1.264E-2</v>
      </c>
      <c r="H3817" s="18">
        <v>2.8129999999999999E-2</v>
      </c>
      <c r="I3817" s="18">
        <v>7.2859999999999994E-2</v>
      </c>
      <c r="J3817" s="19">
        <v>0.43159999999999998</v>
      </c>
      <c r="K3817" s="19">
        <v>0.17580000000000001</v>
      </c>
      <c r="L3817" s="19">
        <v>0.3926</v>
      </c>
      <c r="M3817" s="20">
        <v>5</v>
      </c>
      <c r="N3817" s="19">
        <v>20.179372197309402</v>
      </c>
      <c r="O3817" s="19">
        <v>47.982062780269104</v>
      </c>
      <c r="P3817" s="19">
        <v>86.098654708520201</v>
      </c>
    </row>
    <row r="3818" spans="1:16" ht="14.1" x14ac:dyDescent="0.5">
      <c r="A3818" t="s">
        <v>3336</v>
      </c>
      <c r="B3818" s="17" t="s">
        <v>3317</v>
      </c>
      <c r="C3818" t="s">
        <v>2430</v>
      </c>
      <c r="D3818" t="s">
        <v>3156</v>
      </c>
      <c r="E3818" t="s">
        <v>3157</v>
      </c>
      <c r="F3818" s="18">
        <v>3.5000000000000003E-2</v>
      </c>
      <c r="G3818" s="18">
        <v>1.5350000000000001E-2</v>
      </c>
      <c r="H3818" s="18">
        <v>2.605E-2</v>
      </c>
      <c r="I3818" s="18">
        <v>7.6399999999999996E-2</v>
      </c>
      <c r="J3818" s="19">
        <v>0.45810000000000001</v>
      </c>
      <c r="K3818" s="19">
        <v>0.2009</v>
      </c>
      <c r="L3818" s="19">
        <v>0.34089999999999998</v>
      </c>
      <c r="M3818" s="20">
        <v>5</v>
      </c>
      <c r="N3818" s="19">
        <v>29.596412556053799</v>
      </c>
      <c r="O3818" s="19">
        <v>59.641255605381197</v>
      </c>
      <c r="P3818" s="19">
        <v>63.677130044842997</v>
      </c>
    </row>
    <row r="3819" spans="1:16" ht="14.1" x14ac:dyDescent="0.5">
      <c r="A3819" t="s">
        <v>3337</v>
      </c>
      <c r="B3819" s="17" t="s">
        <v>3317</v>
      </c>
      <c r="C3819" t="s">
        <v>2430</v>
      </c>
      <c r="D3819" t="s">
        <v>2844</v>
      </c>
      <c r="E3819" t="s">
        <v>2845</v>
      </c>
      <c r="F3819" s="18">
        <v>4.7050000000000002E-2</v>
      </c>
      <c r="G3819" s="18">
        <v>1.8200000000000001E-2</v>
      </c>
      <c r="H3819" s="18">
        <v>2.511E-2</v>
      </c>
      <c r="I3819" s="18">
        <v>9.0359999999999996E-2</v>
      </c>
      <c r="J3819" s="19">
        <v>0.52070000000000005</v>
      </c>
      <c r="K3819" s="19">
        <v>0.2014</v>
      </c>
      <c r="L3819" s="19">
        <v>0.27789999999999998</v>
      </c>
      <c r="M3819" s="20">
        <v>5</v>
      </c>
      <c r="N3819" s="19">
        <v>53.363228699551598</v>
      </c>
      <c r="O3819" s="19">
        <v>60.089686098654703</v>
      </c>
      <c r="P3819" s="19">
        <v>38.565022421524702</v>
      </c>
    </row>
    <row r="3820" spans="1:16" ht="14.1" x14ac:dyDescent="0.5">
      <c r="A3820" t="s">
        <v>3338</v>
      </c>
      <c r="B3820" s="17" t="s">
        <v>3317</v>
      </c>
      <c r="C3820" t="s">
        <v>2430</v>
      </c>
      <c r="D3820" t="s">
        <v>2844</v>
      </c>
      <c r="E3820" t="s">
        <v>2845</v>
      </c>
      <c r="F3820" s="18">
        <v>6.3100000000000003E-2</v>
      </c>
      <c r="G3820" s="18">
        <v>2.5190000000000001E-2</v>
      </c>
      <c r="H3820" s="18">
        <v>3.56E-2</v>
      </c>
      <c r="I3820" s="18">
        <v>0.12389</v>
      </c>
      <c r="J3820" s="19">
        <v>0.50929999999999997</v>
      </c>
      <c r="K3820" s="19">
        <v>0.20330000000000001</v>
      </c>
      <c r="L3820" s="19">
        <v>0.28739999999999999</v>
      </c>
      <c r="M3820" s="20">
        <v>6</v>
      </c>
      <c r="N3820" s="19">
        <v>47.321428571428598</v>
      </c>
      <c r="O3820" s="19">
        <v>62.946428571428598</v>
      </c>
      <c r="P3820" s="19">
        <v>45.982142857142897</v>
      </c>
    </row>
    <row r="3821" spans="1:16" ht="14.1" x14ac:dyDescent="0.5">
      <c r="A3821" t="s">
        <v>3339</v>
      </c>
      <c r="B3821" s="17" t="s">
        <v>3317</v>
      </c>
      <c r="C3821" t="s">
        <v>2430</v>
      </c>
      <c r="D3821" t="s">
        <v>2712</v>
      </c>
      <c r="E3821" t="s">
        <v>2713</v>
      </c>
      <c r="F3821" s="18">
        <v>0.10885</v>
      </c>
      <c r="G3821" s="18">
        <v>3.9199999999999999E-2</v>
      </c>
      <c r="H3821" s="18">
        <v>6.1589999999999999E-2</v>
      </c>
      <c r="I3821" s="18">
        <v>0.20963999999999999</v>
      </c>
      <c r="J3821" s="19">
        <v>0.5202</v>
      </c>
      <c r="K3821" s="19">
        <v>0.18759999999999999</v>
      </c>
      <c r="L3821" s="19">
        <v>0.29220000000000002</v>
      </c>
      <c r="M3821" s="20">
        <v>8</v>
      </c>
      <c r="N3821" s="19">
        <v>57.847533632287004</v>
      </c>
      <c r="O3821" s="19">
        <v>52.466367713004502</v>
      </c>
      <c r="P3821" s="19">
        <v>46.636771300448402</v>
      </c>
    </row>
    <row r="3822" spans="1:16" ht="14.1" x14ac:dyDescent="0.5">
      <c r="A3822" t="s">
        <v>3340</v>
      </c>
      <c r="B3822" s="17" t="s">
        <v>3317</v>
      </c>
      <c r="C3822" t="s">
        <v>2430</v>
      </c>
      <c r="D3822" t="s">
        <v>2770</v>
      </c>
      <c r="E3822" t="s">
        <v>2771</v>
      </c>
      <c r="F3822" s="18">
        <v>0.53166999999999998</v>
      </c>
      <c r="G3822" s="18">
        <v>0.25667000000000001</v>
      </c>
      <c r="H3822" s="18">
        <v>1.02667</v>
      </c>
      <c r="I3822" s="18">
        <v>1.8333299999999999</v>
      </c>
      <c r="J3822" s="19">
        <v>0.28999999999999998</v>
      </c>
      <c r="K3822" s="19">
        <v>0.14000000000000001</v>
      </c>
      <c r="L3822" s="19">
        <v>0.56000000000000005</v>
      </c>
      <c r="M3822" s="20">
        <v>16</v>
      </c>
      <c r="N3822" s="19">
        <v>12.556053811659201</v>
      </c>
      <c r="O3822" s="19">
        <v>26.008968609865502</v>
      </c>
      <c r="P3822" s="19">
        <v>92.825112107623298</v>
      </c>
    </row>
    <row r="3823" spans="1:16" ht="14.1" x14ac:dyDescent="0.5">
      <c r="A3823" t="s">
        <v>3341</v>
      </c>
      <c r="B3823" s="17" t="s">
        <v>3317</v>
      </c>
      <c r="C3823" t="s">
        <v>2430</v>
      </c>
      <c r="D3823" t="s">
        <v>2770</v>
      </c>
      <c r="E3823" t="s">
        <v>2771</v>
      </c>
      <c r="F3823" s="18">
        <v>1.68</v>
      </c>
      <c r="G3823" s="18">
        <v>0.77</v>
      </c>
      <c r="H3823" s="18">
        <v>1.05</v>
      </c>
      <c r="I3823" s="18">
        <v>3.5</v>
      </c>
      <c r="J3823" s="19">
        <v>0.48</v>
      </c>
      <c r="K3823" s="19">
        <v>0.22</v>
      </c>
      <c r="L3823" s="19">
        <v>0.3</v>
      </c>
      <c r="M3823" s="20">
        <v>19</v>
      </c>
      <c r="N3823" s="19">
        <v>64.573991031390094</v>
      </c>
      <c r="O3823" s="19">
        <v>41.704035874439498</v>
      </c>
      <c r="P3823" s="19">
        <v>50.224215246636803</v>
      </c>
    </row>
    <row r="3824" spans="1:16" ht="14.1" x14ac:dyDescent="0.5">
      <c r="A3824" t="s">
        <v>3342</v>
      </c>
      <c r="B3824" s="17" t="s">
        <v>3317</v>
      </c>
      <c r="C3824" t="s">
        <v>2430</v>
      </c>
      <c r="D3824" t="s">
        <v>2770</v>
      </c>
      <c r="E3824" t="s">
        <v>2771</v>
      </c>
      <c r="F3824" s="18">
        <v>3.02</v>
      </c>
      <c r="G3824" s="18">
        <v>1.45967</v>
      </c>
      <c r="H3824" s="18">
        <v>0.55367</v>
      </c>
      <c r="I3824" s="18">
        <v>5.0333300000000003</v>
      </c>
      <c r="J3824" s="19">
        <v>0.6</v>
      </c>
      <c r="K3824" s="19">
        <v>0.28999999999999998</v>
      </c>
      <c r="L3824" s="19">
        <v>0.11</v>
      </c>
      <c r="M3824" s="20">
        <v>20</v>
      </c>
      <c r="N3824" s="19">
        <v>92.376681614349806</v>
      </c>
      <c r="O3824" s="19">
        <v>60.089686098654703</v>
      </c>
      <c r="P3824" s="19">
        <v>3.5874439461883401</v>
      </c>
    </row>
    <row r="3825" spans="1:16" ht="14.1" x14ac:dyDescent="0.5">
      <c r="A3825" t="s">
        <v>3343</v>
      </c>
      <c r="B3825" s="17" t="s">
        <v>3344</v>
      </c>
      <c r="C3825" t="s">
        <v>2430</v>
      </c>
      <c r="D3825" t="s">
        <v>2712</v>
      </c>
      <c r="E3825" t="s">
        <v>2713</v>
      </c>
      <c r="F3825" s="18">
        <v>2.0209999999999999E-2</v>
      </c>
      <c r="G3825" s="18">
        <v>8.9999999999999993E-3</v>
      </c>
      <c r="H3825" s="18">
        <v>1.1140000000000001E-2</v>
      </c>
      <c r="I3825" s="18">
        <v>4.036E-2</v>
      </c>
      <c r="J3825" s="19">
        <v>0.50170000000000003</v>
      </c>
      <c r="K3825" s="19">
        <v>0.22589999999999999</v>
      </c>
      <c r="L3825" s="19">
        <v>0.27239999999999998</v>
      </c>
      <c r="M3825" s="20">
        <v>4</v>
      </c>
      <c r="N3825" s="19">
        <v>46.188340807174903</v>
      </c>
      <c r="O3825" s="19">
        <v>76.233183856502194</v>
      </c>
      <c r="P3825" s="19">
        <v>36.771300448430502</v>
      </c>
    </row>
    <row r="3826" spans="1:16" ht="14.1" x14ac:dyDescent="0.5">
      <c r="A3826" t="s">
        <v>3345</v>
      </c>
      <c r="B3826" s="17" t="s">
        <v>3344</v>
      </c>
      <c r="C3826" t="s">
        <v>2430</v>
      </c>
      <c r="D3826" t="s">
        <v>2712</v>
      </c>
      <c r="E3826" t="s">
        <v>2713</v>
      </c>
      <c r="F3826" s="18">
        <v>0.32361000000000001</v>
      </c>
      <c r="G3826" s="18">
        <v>0.16328999999999999</v>
      </c>
      <c r="H3826" s="18">
        <v>0.19721</v>
      </c>
      <c r="I3826" s="18">
        <v>0.68411</v>
      </c>
      <c r="J3826" s="19">
        <v>0.46899999999999997</v>
      </c>
      <c r="K3826" s="19">
        <v>0.24229999999999999</v>
      </c>
      <c r="L3826" s="19">
        <v>0.28870000000000001</v>
      </c>
      <c r="M3826" s="20">
        <v>12</v>
      </c>
      <c r="N3826" s="19">
        <v>46.428571428571402</v>
      </c>
      <c r="O3826" s="19">
        <v>69.642857142857096</v>
      </c>
      <c r="P3826" s="19">
        <v>41.964285714285701</v>
      </c>
    </row>
    <row r="3827" spans="1:16" ht="14.1" x14ac:dyDescent="0.5">
      <c r="A3827" t="s">
        <v>3346</v>
      </c>
      <c r="B3827" s="17" t="s">
        <v>1196</v>
      </c>
      <c r="C3827" t="s">
        <v>2430</v>
      </c>
      <c r="D3827" t="s">
        <v>2712</v>
      </c>
      <c r="E3827" t="s">
        <v>2713</v>
      </c>
      <c r="F3827" s="18">
        <v>5.2429999999999997E-2</v>
      </c>
      <c r="G3827" s="18">
        <v>2.0029999999999999E-2</v>
      </c>
      <c r="H3827" s="18">
        <v>3.3140000000000003E-2</v>
      </c>
      <c r="I3827" s="18">
        <v>0.1056</v>
      </c>
      <c r="J3827" s="19">
        <v>0.496</v>
      </c>
      <c r="K3827" s="19">
        <v>0.19189999999999999</v>
      </c>
      <c r="L3827" s="19">
        <v>0.31209999999999999</v>
      </c>
      <c r="M3827" s="20">
        <v>6</v>
      </c>
      <c r="N3827" s="19">
        <v>43.303571428571402</v>
      </c>
      <c r="O3827" s="19">
        <v>59.375</v>
      </c>
      <c r="P3827" s="19">
        <v>55.803571428571402</v>
      </c>
    </row>
    <row r="3828" spans="1:16" ht="14.1" x14ac:dyDescent="0.5">
      <c r="A3828" t="s">
        <v>3347</v>
      </c>
      <c r="B3828" s="17" t="s">
        <v>1196</v>
      </c>
      <c r="C3828" t="s">
        <v>2430</v>
      </c>
      <c r="D3828" t="s">
        <v>2712</v>
      </c>
      <c r="E3828" t="s">
        <v>2713</v>
      </c>
      <c r="F3828" s="18">
        <v>0.21970999999999999</v>
      </c>
      <c r="G3828" s="18">
        <v>7.979E-2</v>
      </c>
      <c r="H3828" s="18">
        <v>0.15407000000000001</v>
      </c>
      <c r="I3828" s="18">
        <v>0.45356000000000002</v>
      </c>
      <c r="J3828" s="19">
        <v>0.4824</v>
      </c>
      <c r="K3828" s="19">
        <v>0.17180000000000001</v>
      </c>
      <c r="L3828" s="19">
        <v>0.3458</v>
      </c>
      <c r="M3828" s="20">
        <v>11</v>
      </c>
      <c r="N3828" s="19">
        <v>47.533632286995498</v>
      </c>
      <c r="O3828" s="19">
        <v>39.013452914798201</v>
      </c>
      <c r="P3828" s="19">
        <v>66.816143497757807</v>
      </c>
    </row>
    <row r="3829" spans="1:16" ht="14.1" x14ac:dyDescent="0.5">
      <c r="A3829" t="s">
        <v>3348</v>
      </c>
      <c r="B3829" s="17" t="s">
        <v>1196</v>
      </c>
      <c r="C3829" t="s">
        <v>2430</v>
      </c>
      <c r="D3829" t="s">
        <v>3349</v>
      </c>
      <c r="E3829" t="s">
        <v>3350</v>
      </c>
      <c r="F3829" s="18">
        <v>2.9692699999999999</v>
      </c>
      <c r="G3829" s="18">
        <v>0.71765999999999996</v>
      </c>
      <c r="H3829" s="18">
        <v>1.79142</v>
      </c>
      <c r="I3829" s="18">
        <v>5.4783499999999998</v>
      </c>
      <c r="J3829" s="19">
        <v>0.54200000000000004</v>
      </c>
      <c r="K3829" s="19">
        <v>0.13100000000000001</v>
      </c>
      <c r="L3829" s="19">
        <v>0.32700000000000001</v>
      </c>
      <c r="M3829" s="20">
        <v>21</v>
      </c>
      <c r="N3829" s="19">
        <v>88.392857142857096</v>
      </c>
      <c r="O3829" s="19">
        <v>8.9285714285714306</v>
      </c>
      <c r="P3829" s="19">
        <v>57.589285714285701</v>
      </c>
    </row>
    <row r="3830" spans="1:16" ht="14.1" x14ac:dyDescent="0.5">
      <c r="A3830" t="s">
        <v>3351</v>
      </c>
      <c r="B3830" s="17" t="s">
        <v>1196</v>
      </c>
      <c r="C3830" t="s">
        <v>2430</v>
      </c>
      <c r="D3830" t="s">
        <v>3349</v>
      </c>
      <c r="E3830" t="s">
        <v>3350</v>
      </c>
      <c r="F3830" s="18">
        <v>5.5552400000000004</v>
      </c>
      <c r="G3830" s="18">
        <v>1.40673</v>
      </c>
      <c r="H3830" s="18">
        <v>1.9981</v>
      </c>
      <c r="I3830" s="18">
        <v>8.96007</v>
      </c>
      <c r="J3830" s="19">
        <v>0.62</v>
      </c>
      <c r="K3830" s="19">
        <v>0.157</v>
      </c>
      <c r="L3830" s="19">
        <v>0.223</v>
      </c>
      <c r="M3830" s="20">
        <v>23</v>
      </c>
      <c r="N3830" s="19">
        <v>93.273542600896903</v>
      </c>
      <c r="O3830" s="19">
        <v>16.5919282511211</v>
      </c>
      <c r="P3830" s="19">
        <v>30.044843049327401</v>
      </c>
    </row>
    <row r="3831" spans="1:16" ht="14.1" x14ac:dyDescent="0.5">
      <c r="A3831" t="s">
        <v>8821</v>
      </c>
      <c r="B3831" s="17" t="s">
        <v>8822</v>
      </c>
      <c r="C3831" t="s">
        <v>2445</v>
      </c>
      <c r="D3831" t="s">
        <v>6261</v>
      </c>
      <c r="E3831" t="s">
        <v>6262</v>
      </c>
      <c r="F3831" s="18">
        <v>0.14333000000000001</v>
      </c>
      <c r="G3831" s="18">
        <v>5.323E-2</v>
      </c>
      <c r="H3831" s="18">
        <v>7.5829999999999995E-2</v>
      </c>
      <c r="I3831" s="18">
        <v>0.27239999999999998</v>
      </c>
      <c r="J3831" s="19">
        <v>0.5262</v>
      </c>
      <c r="K3831" s="19">
        <v>0.19539999999999999</v>
      </c>
      <c r="L3831" s="19">
        <v>0.27839999999999998</v>
      </c>
      <c r="M3831" s="20">
        <v>9</v>
      </c>
      <c r="N3831" s="19">
        <v>62.946428571428598</v>
      </c>
      <c r="O3831" s="19">
        <v>53.125</v>
      </c>
      <c r="P3831" s="19">
        <v>39.285714285714299</v>
      </c>
    </row>
    <row r="3832" spans="1:16" ht="14.1" x14ac:dyDescent="0.5">
      <c r="A3832" t="s">
        <v>8823</v>
      </c>
      <c r="B3832" s="17" t="s">
        <v>8822</v>
      </c>
      <c r="C3832" t="s">
        <v>2445</v>
      </c>
      <c r="D3832" t="s">
        <v>6261</v>
      </c>
      <c r="E3832" t="s">
        <v>6262</v>
      </c>
      <c r="F3832" s="18">
        <v>0.53483000000000003</v>
      </c>
      <c r="G3832" s="18">
        <v>0.16800000000000001</v>
      </c>
      <c r="H3832" s="18">
        <v>0.27816999999999997</v>
      </c>
      <c r="I3832" s="18">
        <v>0.98099999999999998</v>
      </c>
      <c r="J3832" s="19">
        <v>0.54520000000000002</v>
      </c>
      <c r="K3832" s="19">
        <v>0.17130000000000001</v>
      </c>
      <c r="L3832" s="19">
        <v>0.28360000000000002</v>
      </c>
      <c r="M3832" s="20">
        <v>14</v>
      </c>
      <c r="N3832" s="19">
        <v>74.4394618834081</v>
      </c>
      <c r="O3832" s="19">
        <v>34.080717488789197</v>
      </c>
      <c r="P3832" s="19">
        <v>41.2556053811659</v>
      </c>
    </row>
    <row r="3833" spans="1:16" ht="14.1" x14ac:dyDescent="0.5">
      <c r="A3833" t="s">
        <v>8824</v>
      </c>
      <c r="B3833" s="17" t="s">
        <v>8822</v>
      </c>
      <c r="C3833" t="s">
        <v>2445</v>
      </c>
      <c r="D3833" t="s">
        <v>6261</v>
      </c>
      <c r="E3833" t="s">
        <v>6262</v>
      </c>
      <c r="F3833" s="18">
        <v>1.26</v>
      </c>
      <c r="G3833" s="18">
        <v>0.37483</v>
      </c>
      <c r="H3833" s="18">
        <v>0.53766999999999998</v>
      </c>
      <c r="I3833" s="18">
        <v>2.1724999999999999</v>
      </c>
      <c r="J3833" s="19">
        <v>0.57999999999999996</v>
      </c>
      <c r="K3833" s="19">
        <v>0.17249999999999999</v>
      </c>
      <c r="L3833" s="19">
        <v>0.2475</v>
      </c>
      <c r="M3833" s="20">
        <v>17</v>
      </c>
      <c r="N3833" s="19">
        <v>83.408071748878896</v>
      </c>
      <c r="O3833" s="19">
        <v>28.699551569506699</v>
      </c>
      <c r="P3833" s="19">
        <v>34.080717488789197</v>
      </c>
    </row>
    <row r="3834" spans="1:16" ht="14.1" x14ac:dyDescent="0.5">
      <c r="A3834" t="s">
        <v>8825</v>
      </c>
      <c r="B3834" s="17" t="s">
        <v>8822</v>
      </c>
      <c r="C3834" t="s">
        <v>2445</v>
      </c>
      <c r="D3834" t="s">
        <v>6261</v>
      </c>
      <c r="E3834" t="s">
        <v>6262</v>
      </c>
      <c r="F3834" s="18">
        <v>2.2260399999999998</v>
      </c>
      <c r="G3834" s="18">
        <v>0.82850000000000001</v>
      </c>
      <c r="H3834" s="18">
        <v>1.1253299999999999</v>
      </c>
      <c r="I3834" s="18">
        <v>4.1798700000000002</v>
      </c>
      <c r="J3834" s="19">
        <v>0.53259999999999996</v>
      </c>
      <c r="K3834" s="19">
        <v>0.19819999999999999</v>
      </c>
      <c r="L3834" s="19">
        <v>0.26919999999999999</v>
      </c>
      <c r="M3834" s="20">
        <v>20</v>
      </c>
      <c r="N3834" s="19">
        <v>84.753363228699598</v>
      </c>
      <c r="O3834" s="19">
        <v>33.632286995515699</v>
      </c>
      <c r="P3834" s="19">
        <v>35.874439461883398</v>
      </c>
    </row>
    <row r="3835" spans="1:16" ht="14.1" x14ac:dyDescent="0.5">
      <c r="A3835" t="s">
        <v>8826</v>
      </c>
      <c r="B3835" s="17" t="s">
        <v>782</v>
      </c>
      <c r="C3835" t="s">
        <v>2445</v>
      </c>
      <c r="D3835" t="s">
        <v>6075</v>
      </c>
      <c r="E3835" t="s">
        <v>4164</v>
      </c>
      <c r="F3835" s="18">
        <v>1.9599999999999999E-3</v>
      </c>
      <c r="G3835" s="18">
        <v>5.5999999999999995E-4</v>
      </c>
      <c r="H3835" s="18">
        <v>4.8000000000000001E-4</v>
      </c>
      <c r="I3835" s="18">
        <v>3.0000000000000001E-3</v>
      </c>
      <c r="J3835" s="19">
        <v>0.65300000000000002</v>
      </c>
      <c r="K3835" s="19">
        <v>0.187</v>
      </c>
      <c r="L3835" s="19">
        <v>0.16</v>
      </c>
      <c r="M3835" s="20">
        <v>1</v>
      </c>
      <c r="N3835" s="19">
        <v>0.82511210762331799</v>
      </c>
      <c r="O3835" s="19">
        <v>0.62780269058296001</v>
      </c>
      <c r="P3835" s="19">
        <v>0.116591928251121</v>
      </c>
    </row>
    <row r="3836" spans="1:16" ht="14.1" x14ac:dyDescent="0.5">
      <c r="A3836" t="s">
        <v>8827</v>
      </c>
      <c r="B3836" s="17" t="s">
        <v>782</v>
      </c>
      <c r="C3836" t="s">
        <v>2445</v>
      </c>
      <c r="D3836" t="s">
        <v>6075</v>
      </c>
      <c r="E3836" t="s">
        <v>4164</v>
      </c>
      <c r="F3836" s="18">
        <v>4.6460000000000001E-2</v>
      </c>
      <c r="G3836" s="18">
        <v>5.3200000000000001E-3</v>
      </c>
      <c r="H3836" s="18">
        <v>8.0099999999999998E-3</v>
      </c>
      <c r="I3836" s="18">
        <v>5.9799999999999999E-2</v>
      </c>
      <c r="J3836" s="19">
        <v>0.77700000000000002</v>
      </c>
      <c r="K3836" s="19">
        <v>8.8999999999999996E-2</v>
      </c>
      <c r="L3836" s="19">
        <v>0.13400000000000001</v>
      </c>
      <c r="M3836" s="20">
        <v>5</v>
      </c>
      <c r="N3836" s="19">
        <v>99.551569506726494</v>
      </c>
      <c r="O3836" s="19">
        <v>14.7982062780269</v>
      </c>
      <c r="P3836" s="19">
        <v>3.5874439461883401</v>
      </c>
    </row>
    <row r="3837" spans="1:16" ht="14.1" x14ac:dyDescent="0.5">
      <c r="A3837" t="s">
        <v>8828</v>
      </c>
      <c r="B3837" s="17" t="s">
        <v>782</v>
      </c>
      <c r="C3837" t="s">
        <v>2445</v>
      </c>
      <c r="D3837" t="s">
        <v>6075</v>
      </c>
      <c r="E3837" t="s">
        <v>4164</v>
      </c>
      <c r="F3837" s="18">
        <v>1.10056</v>
      </c>
      <c r="G3837" s="18">
        <v>0.27642</v>
      </c>
      <c r="H3837" s="18">
        <v>0.32932</v>
      </c>
      <c r="I3837" s="18">
        <v>1.7062999999999999</v>
      </c>
      <c r="J3837" s="19">
        <v>0.64500000000000002</v>
      </c>
      <c r="K3837" s="19">
        <v>0.16200000000000001</v>
      </c>
      <c r="L3837" s="19">
        <v>0.193</v>
      </c>
      <c r="M3837" s="20">
        <v>16</v>
      </c>
      <c r="N3837" s="19">
        <v>97.757847533632301</v>
      </c>
      <c r="O3837" s="19">
        <v>32.286995515695097</v>
      </c>
      <c r="P3837" s="19">
        <v>15.695067264574</v>
      </c>
    </row>
    <row r="3838" spans="1:16" ht="14.1" x14ac:dyDescent="0.5">
      <c r="A3838" t="s">
        <v>8829</v>
      </c>
      <c r="B3838" s="17" t="s">
        <v>782</v>
      </c>
      <c r="C3838" t="s">
        <v>2445</v>
      </c>
      <c r="D3838" t="s">
        <v>6079</v>
      </c>
      <c r="E3838" t="s">
        <v>4164</v>
      </c>
      <c r="F3838" s="18">
        <v>18.152180000000001</v>
      </c>
      <c r="G3838" s="18">
        <v>32.794930000000001</v>
      </c>
      <c r="H3838" s="18">
        <v>70.067400000000006</v>
      </c>
      <c r="I3838" s="18">
        <v>121.0145</v>
      </c>
      <c r="J3838" s="19">
        <v>0.15</v>
      </c>
      <c r="K3838" s="19">
        <v>0.27100000000000002</v>
      </c>
      <c r="L3838" s="19">
        <v>0.57899999999999996</v>
      </c>
      <c r="M3838" s="20">
        <v>29</v>
      </c>
      <c r="N3838" s="19">
        <v>6.7264573991031398</v>
      </c>
      <c r="O3838" s="19">
        <v>18.834080717488799</v>
      </c>
      <c r="P3838" s="19">
        <v>96.412556053811699</v>
      </c>
    </row>
    <row r="3839" spans="1:16" ht="14.1" x14ac:dyDescent="0.5">
      <c r="A3839" t="s">
        <v>8830</v>
      </c>
      <c r="B3839" s="17" t="s">
        <v>8831</v>
      </c>
      <c r="C3839" t="s">
        <v>2445</v>
      </c>
      <c r="D3839" t="s">
        <v>8832</v>
      </c>
      <c r="E3839" t="s">
        <v>8833</v>
      </c>
      <c r="F3839" s="18">
        <v>0.68042999999999998</v>
      </c>
      <c r="G3839" s="18">
        <v>0.2964</v>
      </c>
      <c r="H3839" s="18">
        <v>0.66566999999999998</v>
      </c>
      <c r="I3839" s="18">
        <v>1.6425000000000001</v>
      </c>
      <c r="J3839" s="19">
        <v>0.41399999999999998</v>
      </c>
      <c r="K3839" s="19">
        <v>0.18</v>
      </c>
      <c r="L3839" s="19">
        <v>0.40500000000000003</v>
      </c>
      <c r="M3839" s="20">
        <v>16</v>
      </c>
      <c r="N3839" s="19">
        <v>34.080717488789197</v>
      </c>
      <c r="O3839" s="19">
        <v>35.874439461883398</v>
      </c>
      <c r="P3839" s="19">
        <v>74.887892376681606</v>
      </c>
    </row>
    <row r="3840" spans="1:16" ht="14.1" x14ac:dyDescent="0.5">
      <c r="A3840" t="s">
        <v>8834</v>
      </c>
      <c r="B3840" s="17" t="s">
        <v>8831</v>
      </c>
      <c r="C3840" t="s">
        <v>2445</v>
      </c>
      <c r="D3840" t="s">
        <v>8832</v>
      </c>
      <c r="E3840" t="s">
        <v>8833</v>
      </c>
      <c r="F3840" s="18">
        <v>3.0560200000000002</v>
      </c>
      <c r="G3840" s="18">
        <v>1.4472100000000001</v>
      </c>
      <c r="H3840" s="18">
        <v>2.2417699999999998</v>
      </c>
      <c r="I3840" s="18">
        <v>6.7450000000000001</v>
      </c>
      <c r="J3840" s="19">
        <v>0.45300000000000001</v>
      </c>
      <c r="K3840" s="19">
        <v>0.215</v>
      </c>
      <c r="L3840" s="19">
        <v>0.33200000000000002</v>
      </c>
      <c r="M3840" s="20">
        <v>22</v>
      </c>
      <c r="N3840" s="19">
        <v>61.434977578475298</v>
      </c>
      <c r="O3840" s="19">
        <v>42.152466367712996</v>
      </c>
      <c r="P3840" s="19">
        <v>55.605381165919297</v>
      </c>
    </row>
    <row r="3841" spans="1:16" ht="14.1" x14ac:dyDescent="0.5">
      <c r="A3841" t="s">
        <v>8835</v>
      </c>
      <c r="B3841" s="17" t="s">
        <v>8831</v>
      </c>
      <c r="C3841" t="s">
        <v>2445</v>
      </c>
      <c r="D3841" t="s">
        <v>8832</v>
      </c>
      <c r="E3841" t="s">
        <v>8833</v>
      </c>
      <c r="F3841" s="18">
        <v>4.6392499999999997</v>
      </c>
      <c r="G3841" s="18">
        <v>2.3334199999999998</v>
      </c>
      <c r="H3841" s="18">
        <v>3.72858</v>
      </c>
      <c r="I3841" s="18">
        <v>10.70125</v>
      </c>
      <c r="J3841" s="19">
        <v>0.434</v>
      </c>
      <c r="K3841" s="19">
        <v>0.218</v>
      </c>
      <c r="L3841" s="19">
        <v>0.34799999999999998</v>
      </c>
      <c r="M3841" s="20">
        <v>23</v>
      </c>
      <c r="N3841" s="19">
        <v>60.538116591928301</v>
      </c>
      <c r="O3841" s="19">
        <v>30.941704035874402</v>
      </c>
      <c r="P3841" s="19">
        <v>64.573991031390094</v>
      </c>
    </row>
    <row r="3842" spans="1:16" ht="14.1" x14ac:dyDescent="0.5">
      <c r="A3842" t="s">
        <v>8836</v>
      </c>
      <c r="B3842" s="17" t="s">
        <v>8831</v>
      </c>
      <c r="C3842" t="s">
        <v>2445</v>
      </c>
      <c r="D3842" t="s">
        <v>8832</v>
      </c>
      <c r="E3842" t="s">
        <v>8833</v>
      </c>
      <c r="F3842" s="18">
        <v>5.47525</v>
      </c>
      <c r="G3842" s="18">
        <v>3.7267800000000002</v>
      </c>
      <c r="H3842" s="18">
        <v>5.4322499999999998</v>
      </c>
      <c r="I3842" s="18">
        <v>14.63429</v>
      </c>
      <c r="J3842" s="19">
        <v>0.374</v>
      </c>
      <c r="K3842" s="19">
        <v>0.255</v>
      </c>
      <c r="L3842" s="19">
        <v>0.371</v>
      </c>
      <c r="M3842" s="20">
        <v>24</v>
      </c>
      <c r="N3842" s="19">
        <v>50</v>
      </c>
      <c r="O3842" s="19">
        <v>33.482142857142897</v>
      </c>
      <c r="P3842" s="19">
        <v>74.553571428571402</v>
      </c>
    </row>
    <row r="3843" spans="1:16" ht="14.1" x14ac:dyDescent="0.5">
      <c r="A3843" t="s">
        <v>8837</v>
      </c>
      <c r="B3843" s="17" t="s">
        <v>8831</v>
      </c>
      <c r="C3843" t="s">
        <v>2445</v>
      </c>
      <c r="D3843" t="s">
        <v>8832</v>
      </c>
      <c r="E3843" t="s">
        <v>8833</v>
      </c>
      <c r="F3843" s="18">
        <v>8.2664299999999997</v>
      </c>
      <c r="G3843" s="18">
        <v>4.7781599999999997</v>
      </c>
      <c r="H3843" s="18">
        <v>6.2404099999999998</v>
      </c>
      <c r="I3843" s="18">
        <v>19.285</v>
      </c>
      <c r="J3843" s="19">
        <v>0.42899999999999999</v>
      </c>
      <c r="K3843" s="19">
        <v>0.248</v>
      </c>
      <c r="L3843" s="19">
        <v>0.32400000000000001</v>
      </c>
      <c r="M3843" s="20">
        <v>25</v>
      </c>
      <c r="N3843" s="19">
        <v>63.228699551569498</v>
      </c>
      <c r="O3843" s="19">
        <v>39.461883408071699</v>
      </c>
      <c r="P3843" s="19">
        <v>61.883408071748903</v>
      </c>
    </row>
    <row r="3844" spans="1:16" ht="14.1" x14ac:dyDescent="0.5">
      <c r="A3844" t="s">
        <v>8838</v>
      </c>
      <c r="B3844" s="17" t="s">
        <v>8831</v>
      </c>
      <c r="C3844" t="s">
        <v>2445</v>
      </c>
      <c r="D3844" t="s">
        <v>8832</v>
      </c>
      <c r="E3844" t="s">
        <v>8833</v>
      </c>
      <c r="F3844" s="18">
        <v>9.4057300000000001</v>
      </c>
      <c r="G3844" s="18">
        <v>5.1798299999999999</v>
      </c>
      <c r="H3844" s="18">
        <v>6.4694399999999996</v>
      </c>
      <c r="I3844" s="18">
        <v>21.055</v>
      </c>
      <c r="J3844" s="19">
        <v>0.44700000000000001</v>
      </c>
      <c r="K3844" s="19">
        <v>0.246</v>
      </c>
      <c r="L3844" s="19">
        <v>0.307</v>
      </c>
      <c r="M3844" s="20">
        <v>26</v>
      </c>
      <c r="N3844" s="19">
        <v>73.542600896861003</v>
      </c>
      <c r="O3844" s="19">
        <v>26.008968609865502</v>
      </c>
      <c r="P3844" s="19">
        <v>55.605381165919297</v>
      </c>
    </row>
    <row r="3845" spans="1:16" ht="14.1" x14ac:dyDescent="0.5">
      <c r="A3845" t="s">
        <v>8839</v>
      </c>
      <c r="B3845" s="17" t="s">
        <v>8831</v>
      </c>
      <c r="C3845" t="s">
        <v>2445</v>
      </c>
      <c r="D3845" t="s">
        <v>8832</v>
      </c>
      <c r="E3845" t="s">
        <v>8833</v>
      </c>
      <c r="F3845" s="18">
        <v>10.65727</v>
      </c>
      <c r="G3845" s="18">
        <v>6.8125200000000001</v>
      </c>
      <c r="H3845" s="18">
        <v>8.2639600000000009</v>
      </c>
      <c r="I3845" s="18">
        <v>25.733750000000001</v>
      </c>
      <c r="J3845" s="19">
        <v>0.41399999999999998</v>
      </c>
      <c r="K3845" s="19">
        <v>0.26500000000000001</v>
      </c>
      <c r="L3845" s="19">
        <v>0.32100000000000001</v>
      </c>
      <c r="M3845" s="20">
        <v>26</v>
      </c>
      <c r="N3845" s="19">
        <v>64.125560538116602</v>
      </c>
      <c r="O3845" s="19">
        <v>32.735426008968602</v>
      </c>
      <c r="P3845" s="19">
        <v>62.331838565022402</v>
      </c>
    </row>
    <row r="3846" spans="1:16" ht="14.1" x14ac:dyDescent="0.5">
      <c r="A3846" t="s">
        <v>8840</v>
      </c>
      <c r="B3846" s="17" t="s">
        <v>8831</v>
      </c>
      <c r="C3846" t="s">
        <v>2445</v>
      </c>
      <c r="D3846" t="s">
        <v>8832</v>
      </c>
      <c r="E3846" t="s">
        <v>8833</v>
      </c>
      <c r="F3846" s="18">
        <v>10.65727</v>
      </c>
      <c r="G3846" s="18">
        <v>6.8125200000000001</v>
      </c>
      <c r="H3846" s="18">
        <v>8.2639600000000009</v>
      </c>
      <c r="I3846" s="18">
        <v>25.733750000000001</v>
      </c>
      <c r="J3846" s="19">
        <v>0.41399999999999998</v>
      </c>
      <c r="K3846" s="19">
        <v>0.26500000000000001</v>
      </c>
      <c r="L3846" s="19">
        <v>0.32100000000000001</v>
      </c>
      <c r="M3846" s="20">
        <v>26</v>
      </c>
      <c r="N3846" s="19">
        <v>64.573991031390094</v>
      </c>
      <c r="O3846" s="19">
        <v>33.1838565022422</v>
      </c>
      <c r="P3846" s="19">
        <v>62.780269058296</v>
      </c>
    </row>
    <row r="3847" spans="1:16" ht="14.1" x14ac:dyDescent="0.5">
      <c r="A3847" t="s">
        <v>8841</v>
      </c>
      <c r="B3847" s="17" t="s">
        <v>2019</v>
      </c>
      <c r="C3847" t="s">
        <v>2445</v>
      </c>
      <c r="D3847" t="s">
        <v>3769</v>
      </c>
      <c r="E3847" t="s">
        <v>3770</v>
      </c>
      <c r="F3847" s="18">
        <v>12.39</v>
      </c>
      <c r="G3847" s="18">
        <v>13.61</v>
      </c>
      <c r="H3847" s="18">
        <v>14.7</v>
      </c>
      <c r="I3847" s="18">
        <v>40.700000000000003</v>
      </c>
      <c r="J3847" s="19">
        <v>0.30399999999999999</v>
      </c>
      <c r="K3847" s="19">
        <v>0.33400000000000002</v>
      </c>
      <c r="L3847" s="19">
        <v>0.36099999999999999</v>
      </c>
      <c r="M3847" s="20">
        <v>28</v>
      </c>
      <c r="N3847" s="19">
        <v>42.152466367712996</v>
      </c>
      <c r="O3847" s="19">
        <v>47.982062780269104</v>
      </c>
      <c r="P3847" s="19">
        <v>64.125560538116602</v>
      </c>
    </row>
    <row r="3848" spans="1:16" ht="14.1" x14ac:dyDescent="0.5">
      <c r="A3848" t="s">
        <v>8842</v>
      </c>
      <c r="B3848" s="17" t="s">
        <v>2019</v>
      </c>
      <c r="C3848" t="s">
        <v>2445</v>
      </c>
      <c r="D3848" t="s">
        <v>3769</v>
      </c>
      <c r="E3848" t="s">
        <v>3770</v>
      </c>
      <c r="F3848" s="18">
        <v>20.384</v>
      </c>
      <c r="G3848" s="18">
        <v>8.1159999999999997</v>
      </c>
      <c r="H3848" s="18">
        <v>16.100000000000001</v>
      </c>
      <c r="I3848" s="18">
        <v>44.6</v>
      </c>
      <c r="J3848" s="19">
        <v>0.45700000000000002</v>
      </c>
      <c r="K3848" s="19">
        <v>0.182</v>
      </c>
      <c r="L3848" s="19">
        <v>0.36099999999999999</v>
      </c>
      <c r="M3848" s="20">
        <v>28</v>
      </c>
      <c r="N3848" s="19">
        <v>80.717488789237706</v>
      </c>
      <c r="O3848" s="19">
        <v>9.4170403587443907</v>
      </c>
      <c r="P3848" s="19">
        <v>63.677130044842997</v>
      </c>
    </row>
    <row r="3849" spans="1:16" ht="14.1" x14ac:dyDescent="0.5">
      <c r="A3849" t="s">
        <v>8843</v>
      </c>
      <c r="B3849" s="17" t="s">
        <v>8844</v>
      </c>
      <c r="C3849" t="s">
        <v>2445</v>
      </c>
      <c r="D3849" t="s">
        <v>6075</v>
      </c>
      <c r="E3849" t="s">
        <v>4164</v>
      </c>
      <c r="F3849" s="18">
        <v>6.8999999999999997E-4</v>
      </c>
      <c r="G3849" s="18">
        <v>2.7E-4</v>
      </c>
      <c r="H3849" s="18">
        <v>3.4000000000000002E-4</v>
      </c>
      <c r="I3849" s="18">
        <v>1.2999999999999999E-3</v>
      </c>
      <c r="J3849" s="19">
        <v>0.53200000000000003</v>
      </c>
      <c r="K3849" s="19">
        <v>0.20899999999999999</v>
      </c>
      <c r="L3849" s="19">
        <v>0.25900000000000001</v>
      </c>
      <c r="M3849" s="20">
        <v>1</v>
      </c>
      <c r="N3849" s="19">
        <v>0.56053811659192798</v>
      </c>
      <c r="O3849" s="19">
        <v>0.75336322869955197</v>
      </c>
      <c r="P3849" s="19">
        <v>0.39013452914798202</v>
      </c>
    </row>
    <row r="3850" spans="1:16" ht="14.1" x14ac:dyDescent="0.5">
      <c r="A3850" t="s">
        <v>8845</v>
      </c>
      <c r="B3850" s="17" t="s">
        <v>8844</v>
      </c>
      <c r="C3850" t="s">
        <v>2445</v>
      </c>
      <c r="D3850" t="s">
        <v>6075</v>
      </c>
      <c r="E3850" t="s">
        <v>4164</v>
      </c>
      <c r="F3850" s="18">
        <v>7.28E-3</v>
      </c>
      <c r="G3850" s="18">
        <v>1.65E-3</v>
      </c>
      <c r="H3850" s="18">
        <v>3.7699999999999999E-3</v>
      </c>
      <c r="I3850" s="18">
        <v>1.2699999999999999E-2</v>
      </c>
      <c r="J3850" s="19">
        <v>0.57299999999999995</v>
      </c>
      <c r="K3850" s="19">
        <v>0.13</v>
      </c>
      <c r="L3850" s="19">
        <v>0.29699999999999999</v>
      </c>
      <c r="M3850" s="20">
        <v>2</v>
      </c>
      <c r="N3850" s="19">
        <v>65.919282511210795</v>
      </c>
      <c r="O3850" s="19">
        <v>36.771300448430502</v>
      </c>
      <c r="P3850" s="19">
        <v>44.394618834080703</v>
      </c>
    </row>
    <row r="3851" spans="1:16" ht="14.1" x14ac:dyDescent="0.5">
      <c r="A3851" t="s">
        <v>8846</v>
      </c>
      <c r="B3851" s="17" t="s">
        <v>8844</v>
      </c>
      <c r="C3851" t="s">
        <v>2445</v>
      </c>
      <c r="D3851" t="s">
        <v>6075</v>
      </c>
      <c r="E3851" t="s">
        <v>4164</v>
      </c>
      <c r="F3851" s="18">
        <v>3.1350000000000003E-2</v>
      </c>
      <c r="G3851" s="18">
        <v>5.7099999999999998E-3</v>
      </c>
      <c r="H3851" s="18">
        <v>1.7840000000000002E-2</v>
      </c>
      <c r="I3851" s="18">
        <v>5.4899999999999997E-2</v>
      </c>
      <c r="J3851" s="19">
        <v>0.57099999999999995</v>
      </c>
      <c r="K3851" s="19">
        <v>0.104</v>
      </c>
      <c r="L3851" s="19">
        <v>0.32500000000000001</v>
      </c>
      <c r="M3851" s="20">
        <v>4</v>
      </c>
      <c r="N3851" s="19">
        <v>68.609865470852</v>
      </c>
      <c r="O3851" s="19">
        <v>23.766816143497799</v>
      </c>
      <c r="P3851" s="19">
        <v>53.363228699551598</v>
      </c>
    </row>
    <row r="3852" spans="1:16" ht="14.1" x14ac:dyDescent="0.5">
      <c r="A3852" t="s">
        <v>8847</v>
      </c>
      <c r="B3852" s="17" t="s">
        <v>8844</v>
      </c>
      <c r="C3852" t="s">
        <v>2445</v>
      </c>
      <c r="D3852" t="s">
        <v>6079</v>
      </c>
      <c r="E3852" t="s">
        <v>4164</v>
      </c>
      <c r="F3852" s="18">
        <v>14.39565</v>
      </c>
      <c r="G3852" s="18">
        <v>11.31087</v>
      </c>
      <c r="H3852" s="18">
        <v>13.84198</v>
      </c>
      <c r="I3852" s="18">
        <v>39.548499999999997</v>
      </c>
      <c r="J3852" s="19">
        <v>0.36399999999999999</v>
      </c>
      <c r="K3852" s="19">
        <v>0.28599999999999998</v>
      </c>
      <c r="L3852" s="19">
        <v>0.35</v>
      </c>
      <c r="M3852" s="20">
        <v>27</v>
      </c>
      <c r="N3852" s="19">
        <v>52.678571428571402</v>
      </c>
      <c r="O3852" s="19">
        <v>41.071428571428598</v>
      </c>
      <c r="P3852" s="19">
        <v>63.392857142857103</v>
      </c>
    </row>
    <row r="3853" spans="1:16" ht="14.1" x14ac:dyDescent="0.5">
      <c r="A3853" t="s">
        <v>8848</v>
      </c>
      <c r="B3853" s="17" t="s">
        <v>8849</v>
      </c>
      <c r="C3853" t="s">
        <v>2445</v>
      </c>
      <c r="D3853" t="s">
        <v>4562</v>
      </c>
      <c r="E3853" t="s">
        <v>8850</v>
      </c>
      <c r="F3853" s="18">
        <v>50225.879399999998</v>
      </c>
      <c r="G3853" s="18">
        <v>1807906.7893000001</v>
      </c>
      <c r="H3853" s="18">
        <v>904347.17267</v>
      </c>
      <c r="I3853" s="18">
        <v>2762479.84137</v>
      </c>
      <c r="J3853" s="19">
        <v>1.7999999999999999E-2</v>
      </c>
      <c r="K3853" s="19">
        <v>0.65400000000000003</v>
      </c>
      <c r="L3853" s="19">
        <v>0.32700000000000001</v>
      </c>
      <c r="M3853" s="20">
        <v>50</v>
      </c>
      <c r="N3853" s="19">
        <v>62.946428571428598</v>
      </c>
      <c r="O3853" s="19">
        <v>3.125</v>
      </c>
      <c r="P3853" s="19">
        <v>98.214285714285694</v>
      </c>
    </row>
    <row r="3854" spans="1:16" ht="14.1" x14ac:dyDescent="0.5">
      <c r="A3854" t="s">
        <v>8851</v>
      </c>
      <c r="B3854" s="17" t="s">
        <v>711</v>
      </c>
      <c r="C3854" t="s">
        <v>2356</v>
      </c>
      <c r="D3854" t="s">
        <v>2712</v>
      </c>
      <c r="E3854" t="s">
        <v>2713</v>
      </c>
      <c r="F3854" s="18">
        <v>2.564E-2</v>
      </c>
      <c r="G3854" s="18">
        <v>4.8599999999999997E-3</v>
      </c>
      <c r="H3854" s="18">
        <v>1.2E-2</v>
      </c>
      <c r="I3854" s="18">
        <v>4.2500000000000003E-2</v>
      </c>
      <c r="J3854" s="19">
        <v>0.60519999999999996</v>
      </c>
      <c r="K3854" s="19">
        <v>0.1144</v>
      </c>
      <c r="L3854" s="19">
        <v>0.28039999999999998</v>
      </c>
      <c r="M3854" s="20">
        <v>4</v>
      </c>
      <c r="N3854" s="19">
        <v>76.681614349775799</v>
      </c>
      <c r="O3854" s="19">
        <v>28.699551569506699</v>
      </c>
      <c r="P3854" s="19">
        <v>39.910313901345297</v>
      </c>
    </row>
    <row r="3855" spans="1:16" ht="14.1" x14ac:dyDescent="0.5">
      <c r="A3855" t="s">
        <v>8852</v>
      </c>
      <c r="B3855" s="17" t="s">
        <v>711</v>
      </c>
      <c r="C3855" t="s">
        <v>2356</v>
      </c>
      <c r="D3855" t="s">
        <v>2712</v>
      </c>
      <c r="E3855" t="s">
        <v>2713</v>
      </c>
      <c r="F3855" s="18">
        <v>0.13786000000000001</v>
      </c>
      <c r="G3855" s="18">
        <v>3.1640000000000001E-2</v>
      </c>
      <c r="H3855" s="18">
        <v>5.8290000000000002E-2</v>
      </c>
      <c r="I3855" s="18">
        <v>0.22778999999999999</v>
      </c>
      <c r="J3855" s="19">
        <v>0.60089999999999999</v>
      </c>
      <c r="K3855" s="19">
        <v>0.13800000000000001</v>
      </c>
      <c r="L3855" s="19">
        <v>0.2611</v>
      </c>
      <c r="M3855" s="20">
        <v>8</v>
      </c>
      <c r="N3855" s="19">
        <v>75.336322869955197</v>
      </c>
      <c r="O3855" s="19">
        <v>30.941704035874402</v>
      </c>
      <c r="P3855" s="19">
        <v>33.1838565022422</v>
      </c>
    </row>
    <row r="3856" spans="1:16" ht="14.1" x14ac:dyDescent="0.5">
      <c r="A3856" t="s">
        <v>8853</v>
      </c>
      <c r="B3856" s="17" t="s">
        <v>8854</v>
      </c>
      <c r="C3856" t="s">
        <v>2390</v>
      </c>
      <c r="D3856" t="s">
        <v>6075</v>
      </c>
      <c r="E3856" t="s">
        <v>4164</v>
      </c>
      <c r="F3856" s="18">
        <v>4.2849999999999999E-2</v>
      </c>
      <c r="G3856" s="18">
        <v>5.3379999999999997E-2</v>
      </c>
      <c r="H3856" s="18">
        <v>1.9689999999999999E-2</v>
      </c>
      <c r="I3856" s="18">
        <v>0.1158</v>
      </c>
      <c r="J3856" s="19">
        <v>0.37</v>
      </c>
      <c r="K3856" s="19">
        <v>0.46100000000000002</v>
      </c>
      <c r="L3856" s="19">
        <v>0.17</v>
      </c>
      <c r="M3856" s="20">
        <v>6</v>
      </c>
      <c r="N3856" s="19">
        <v>8.4821428571428594</v>
      </c>
      <c r="O3856" s="19">
        <v>99.553571428571402</v>
      </c>
      <c r="P3856" s="19">
        <v>6.6964285714285703</v>
      </c>
    </row>
    <row r="3857" spans="1:16" ht="14.1" x14ac:dyDescent="0.5">
      <c r="A3857" t="s">
        <v>8855</v>
      </c>
      <c r="B3857" s="17" t="s">
        <v>8854</v>
      </c>
      <c r="C3857" t="s">
        <v>2390</v>
      </c>
      <c r="D3857" t="s">
        <v>6075</v>
      </c>
      <c r="E3857" t="s">
        <v>4164</v>
      </c>
      <c r="F3857" s="18">
        <v>0.33195999999999998</v>
      </c>
      <c r="G3857" s="18">
        <v>7.331E-2</v>
      </c>
      <c r="H3857" s="18">
        <v>0.18182000000000001</v>
      </c>
      <c r="I3857" s="18">
        <v>0.58650000000000002</v>
      </c>
      <c r="J3857" s="19">
        <v>0.56599999999999995</v>
      </c>
      <c r="K3857" s="19">
        <v>0.125</v>
      </c>
      <c r="L3857" s="19">
        <v>0.31</v>
      </c>
      <c r="M3857" s="20">
        <v>12</v>
      </c>
      <c r="N3857" s="19">
        <v>79.910714285714306</v>
      </c>
      <c r="O3857" s="19">
        <v>20.9821428571429</v>
      </c>
      <c r="P3857" s="19">
        <v>49.553571428571402</v>
      </c>
    </row>
    <row r="3858" spans="1:16" ht="14.1" x14ac:dyDescent="0.5">
      <c r="A3858" t="s">
        <v>8856</v>
      </c>
      <c r="B3858" s="17" t="s">
        <v>8854</v>
      </c>
      <c r="C3858" t="s">
        <v>2390</v>
      </c>
      <c r="D3858" t="s">
        <v>6079</v>
      </c>
      <c r="E3858" t="s">
        <v>4164</v>
      </c>
      <c r="F3858" s="18">
        <v>6.2869599999999997</v>
      </c>
      <c r="G3858" s="18">
        <v>1.1335599999999999</v>
      </c>
      <c r="H3858" s="18">
        <v>2.1051799999999998</v>
      </c>
      <c r="I3858" s="18">
        <v>9.5257000000000005</v>
      </c>
      <c r="J3858" s="19">
        <v>0.66</v>
      </c>
      <c r="K3858" s="19">
        <v>0.11899999999999999</v>
      </c>
      <c r="L3858" s="19">
        <v>0.221</v>
      </c>
      <c r="M3858" s="20">
        <v>23</v>
      </c>
      <c r="N3858" s="19">
        <v>97.309417040358795</v>
      </c>
      <c r="O3858" s="19">
        <v>8.0717488789237706</v>
      </c>
      <c r="P3858" s="19">
        <v>28.251121076233201</v>
      </c>
    </row>
    <row r="3859" spans="1:16" ht="14.1" x14ac:dyDescent="0.5">
      <c r="A3859" t="s">
        <v>8857</v>
      </c>
      <c r="B3859" s="17" t="s">
        <v>8854</v>
      </c>
      <c r="C3859" t="s">
        <v>2390</v>
      </c>
      <c r="D3859" t="s">
        <v>6079</v>
      </c>
      <c r="E3859" t="s">
        <v>4164</v>
      </c>
      <c r="F3859" s="18">
        <v>18.115549999999999</v>
      </c>
      <c r="G3859" s="18">
        <v>15.02994</v>
      </c>
      <c r="H3859" s="18">
        <v>66.490049999999997</v>
      </c>
      <c r="I3859" s="18">
        <v>99.536000000000001</v>
      </c>
      <c r="J3859" s="19">
        <v>0.182</v>
      </c>
      <c r="K3859" s="19">
        <v>0.151</v>
      </c>
      <c r="L3859" s="19">
        <v>0.66800000000000004</v>
      </c>
      <c r="M3859" s="20">
        <v>29</v>
      </c>
      <c r="N3859" s="19">
        <v>12.556053811659201</v>
      </c>
      <c r="O3859" s="19">
        <v>4.03587443946188</v>
      </c>
      <c r="P3859" s="19">
        <v>99.551569506726494</v>
      </c>
    </row>
    <row r="3860" spans="1:16" ht="14.1" x14ac:dyDescent="0.5">
      <c r="A3860" t="s">
        <v>8858</v>
      </c>
      <c r="B3860" s="17" t="s">
        <v>8859</v>
      </c>
      <c r="C3860" t="s">
        <v>2456</v>
      </c>
      <c r="D3860" t="s">
        <v>4879</v>
      </c>
      <c r="E3860" t="s">
        <v>4880</v>
      </c>
      <c r="F3860" s="18">
        <v>1.9800000000000002E-2</v>
      </c>
      <c r="G3860" s="18">
        <v>8.1700000000000002E-3</v>
      </c>
      <c r="H3860" s="18">
        <v>1.703E-2</v>
      </c>
      <c r="I3860" s="18">
        <v>4.4999999999999998E-2</v>
      </c>
      <c r="J3860" s="19">
        <v>0.44</v>
      </c>
      <c r="K3860" s="19">
        <v>0.182</v>
      </c>
      <c r="L3860" s="19">
        <v>0.379</v>
      </c>
      <c r="M3860" s="20">
        <v>4</v>
      </c>
      <c r="N3860" s="19">
        <v>20.627802690583</v>
      </c>
      <c r="O3860" s="19">
        <v>59.192825112107599</v>
      </c>
      <c r="P3860" s="19">
        <v>78.026905829596402</v>
      </c>
    </row>
    <row r="3861" spans="1:16" ht="14.1" x14ac:dyDescent="0.5">
      <c r="A3861" t="s">
        <v>8860</v>
      </c>
      <c r="B3861" s="17" t="s">
        <v>8859</v>
      </c>
      <c r="C3861" t="s">
        <v>2456</v>
      </c>
      <c r="D3861" t="s">
        <v>4879</v>
      </c>
      <c r="E3861" t="s">
        <v>4880</v>
      </c>
      <c r="F3861" s="18">
        <v>4.9840000000000002E-2</v>
      </c>
      <c r="G3861" s="18">
        <v>1.5980000000000001E-2</v>
      </c>
      <c r="H3861" s="18">
        <v>2.818E-2</v>
      </c>
      <c r="I3861" s="18">
        <v>9.4E-2</v>
      </c>
      <c r="J3861" s="19">
        <v>0.53</v>
      </c>
      <c r="K3861" s="19">
        <v>0.17</v>
      </c>
      <c r="L3861" s="19">
        <v>0.3</v>
      </c>
      <c r="M3861" s="20">
        <v>6</v>
      </c>
      <c r="N3861" s="19">
        <v>54.464285714285701</v>
      </c>
      <c r="O3861" s="19">
        <v>49.553571428571402</v>
      </c>
      <c r="P3861" s="19">
        <v>50.446428571428598</v>
      </c>
    </row>
    <row r="3862" spans="1:16" ht="14.1" x14ac:dyDescent="0.5">
      <c r="A3862" t="s">
        <v>8861</v>
      </c>
      <c r="B3862" s="17" t="s">
        <v>8859</v>
      </c>
      <c r="C3862" t="s">
        <v>2456</v>
      </c>
      <c r="D3862" t="s">
        <v>4879</v>
      </c>
      <c r="E3862" t="s">
        <v>4880</v>
      </c>
      <c r="F3862" s="18">
        <v>0.13100999999999999</v>
      </c>
      <c r="G3862" s="18">
        <v>4.0469999999999999E-2</v>
      </c>
      <c r="H3862" s="18">
        <v>4.2520000000000002E-2</v>
      </c>
      <c r="I3862" s="18">
        <v>0.214</v>
      </c>
      <c r="J3862" s="19">
        <v>0.61199999999999999</v>
      </c>
      <c r="K3862" s="19">
        <v>0.189</v>
      </c>
      <c r="L3862" s="19">
        <v>0.19900000000000001</v>
      </c>
      <c r="M3862" s="20">
        <v>8</v>
      </c>
      <c r="N3862" s="19">
        <v>78.923766816143498</v>
      </c>
      <c r="O3862" s="19">
        <v>52.914798206278</v>
      </c>
      <c r="P3862" s="19">
        <v>16.143497757847499</v>
      </c>
    </row>
    <row r="3863" spans="1:16" ht="14.1" x14ac:dyDescent="0.5">
      <c r="A3863" t="s">
        <v>8862</v>
      </c>
      <c r="B3863" s="17" t="s">
        <v>8863</v>
      </c>
      <c r="C3863" t="s">
        <v>2337</v>
      </c>
      <c r="D3863" t="s">
        <v>5130</v>
      </c>
      <c r="E3863" t="s">
        <v>4158</v>
      </c>
      <c r="F3863" s="18">
        <v>0.13600000000000001</v>
      </c>
      <c r="G3863" s="18">
        <v>2.7E-2</v>
      </c>
      <c r="H3863" s="18">
        <v>5.5E-2</v>
      </c>
      <c r="I3863" s="18">
        <v>0.218</v>
      </c>
      <c r="J3863" s="19">
        <v>0.623</v>
      </c>
      <c r="K3863" s="19">
        <v>0.123</v>
      </c>
      <c r="L3863" s="19">
        <v>0.251</v>
      </c>
      <c r="M3863" s="20">
        <v>8</v>
      </c>
      <c r="N3863" s="19">
        <v>81.165919282511197</v>
      </c>
      <c r="O3863" s="19">
        <v>23.318385650224201</v>
      </c>
      <c r="P3863" s="19">
        <v>27.802690582959599</v>
      </c>
    </row>
    <row r="3864" spans="1:16" ht="14.1" x14ac:dyDescent="0.5">
      <c r="A3864" t="s">
        <v>8864</v>
      </c>
      <c r="B3864" s="17" t="s">
        <v>8863</v>
      </c>
      <c r="C3864" t="s">
        <v>2337</v>
      </c>
      <c r="D3864" t="s">
        <v>5130</v>
      </c>
      <c r="E3864" t="s">
        <v>4158</v>
      </c>
      <c r="F3864" s="18">
        <v>0.161</v>
      </c>
      <c r="G3864" s="18">
        <v>0.02</v>
      </c>
      <c r="H3864" s="18">
        <v>4.2000000000000003E-2</v>
      </c>
      <c r="I3864" s="18">
        <v>0.223</v>
      </c>
      <c r="J3864" s="19">
        <v>0.72399999999999998</v>
      </c>
      <c r="K3864" s="19">
        <v>0.09</v>
      </c>
      <c r="L3864" s="19">
        <v>0.187</v>
      </c>
      <c r="M3864" s="20">
        <v>8</v>
      </c>
      <c r="N3864" s="19">
        <v>98.206278026905807</v>
      </c>
      <c r="O3864" s="19">
        <v>12.1076233183857</v>
      </c>
      <c r="P3864" s="19">
        <v>11.2107623318386</v>
      </c>
    </row>
    <row r="3865" spans="1:16" ht="14.1" x14ac:dyDescent="0.5">
      <c r="A3865" t="s">
        <v>8865</v>
      </c>
      <c r="B3865" s="17" t="s">
        <v>8863</v>
      </c>
      <c r="C3865" t="s">
        <v>2337</v>
      </c>
      <c r="D3865" t="s">
        <v>5130</v>
      </c>
      <c r="E3865" t="s">
        <v>4158</v>
      </c>
      <c r="F3865" s="18">
        <v>0.24</v>
      </c>
      <c r="G3865" s="18">
        <v>3.1E-2</v>
      </c>
      <c r="H3865" s="18">
        <v>9.4E-2</v>
      </c>
      <c r="I3865" s="18">
        <v>0.36499999999999999</v>
      </c>
      <c r="J3865" s="19">
        <v>0.65800000000000003</v>
      </c>
      <c r="K3865" s="19">
        <v>8.4000000000000005E-2</v>
      </c>
      <c r="L3865" s="19">
        <v>0.25600000000000001</v>
      </c>
      <c r="M3865" s="20">
        <v>10</v>
      </c>
      <c r="N3865" s="19">
        <v>94.618834080717505</v>
      </c>
      <c r="O3865" s="19">
        <v>6.7264573991031398</v>
      </c>
      <c r="P3865" s="19">
        <v>30.941704035874402</v>
      </c>
    </row>
    <row r="3866" spans="1:16" ht="14.1" x14ac:dyDescent="0.5">
      <c r="A3866" t="s">
        <v>8866</v>
      </c>
      <c r="B3866" s="17" t="s">
        <v>8867</v>
      </c>
      <c r="C3866" t="s">
        <v>2337</v>
      </c>
      <c r="D3866" t="s">
        <v>3593</v>
      </c>
      <c r="E3866" t="s">
        <v>3594</v>
      </c>
      <c r="F3866" s="18">
        <v>9.27</v>
      </c>
      <c r="G3866" s="18">
        <v>7.87</v>
      </c>
      <c r="H3866" s="18">
        <v>8.2899999999999991</v>
      </c>
      <c r="I3866" s="18">
        <v>25.43</v>
      </c>
      <c r="J3866" s="19">
        <v>0.36499999999999999</v>
      </c>
      <c r="K3866" s="19">
        <v>0.309</v>
      </c>
      <c r="L3866" s="19">
        <v>0.32600000000000001</v>
      </c>
      <c r="M3866" s="20">
        <v>26</v>
      </c>
      <c r="N3866" s="19">
        <v>43.0493273542601</v>
      </c>
      <c r="O3866" s="19">
        <v>52.466367713004502</v>
      </c>
      <c r="P3866" s="19">
        <v>65.022421524663699</v>
      </c>
    </row>
    <row r="3867" spans="1:16" ht="14.1" x14ac:dyDescent="0.5">
      <c r="A3867" t="s">
        <v>8868</v>
      </c>
      <c r="B3867" s="17" t="s">
        <v>8867</v>
      </c>
      <c r="C3867" t="s">
        <v>2337</v>
      </c>
      <c r="D3867" t="s">
        <v>3593</v>
      </c>
      <c r="E3867" t="s">
        <v>3594</v>
      </c>
      <c r="F3867" s="18">
        <v>12.75</v>
      </c>
      <c r="G3867" s="18">
        <v>14.17</v>
      </c>
      <c r="H3867" s="18">
        <v>12.02</v>
      </c>
      <c r="I3867" s="18">
        <v>38.94</v>
      </c>
      <c r="J3867" s="19">
        <v>0.32700000000000001</v>
      </c>
      <c r="K3867" s="19">
        <v>0.36399999999999999</v>
      </c>
      <c r="L3867" s="19">
        <v>0.309</v>
      </c>
      <c r="M3867" s="20">
        <v>27</v>
      </c>
      <c r="N3867" s="19">
        <v>40.625</v>
      </c>
      <c r="O3867" s="19">
        <v>65.625</v>
      </c>
      <c r="P3867" s="19">
        <v>50.892857142857103</v>
      </c>
    </row>
    <row r="3868" spans="1:16" ht="14.1" x14ac:dyDescent="0.5">
      <c r="A3868" t="s">
        <v>8869</v>
      </c>
      <c r="B3868" s="17" t="s">
        <v>8870</v>
      </c>
      <c r="C3868" t="s">
        <v>2441</v>
      </c>
      <c r="D3868" t="s">
        <v>5399</v>
      </c>
      <c r="E3868" t="s">
        <v>5400</v>
      </c>
      <c r="F3868" s="18">
        <v>0.54444000000000004</v>
      </c>
      <c r="G3868" s="18">
        <v>0.15944</v>
      </c>
      <c r="H3868" s="18">
        <v>0.13611000000000001</v>
      </c>
      <c r="I3868" s="18">
        <v>0.84</v>
      </c>
      <c r="J3868" s="19">
        <v>0.64800000000000002</v>
      </c>
      <c r="K3868" s="19">
        <v>0.19</v>
      </c>
      <c r="L3868" s="19">
        <v>0.16200000000000001</v>
      </c>
      <c r="M3868" s="20">
        <v>13</v>
      </c>
      <c r="N3868" s="19">
        <v>90.582959641255599</v>
      </c>
      <c r="O3868" s="19">
        <v>44.394618834080703</v>
      </c>
      <c r="P3868" s="19">
        <v>10.762331838565</v>
      </c>
    </row>
    <row r="3869" spans="1:16" ht="14.1" x14ac:dyDescent="0.5">
      <c r="A3869" t="s">
        <v>8871</v>
      </c>
      <c r="B3869" s="17" t="s">
        <v>8870</v>
      </c>
      <c r="C3869" t="s">
        <v>2441</v>
      </c>
      <c r="D3869" t="s">
        <v>5399</v>
      </c>
      <c r="E3869" t="s">
        <v>5400</v>
      </c>
      <c r="F3869" s="18">
        <v>0.44264999999999999</v>
      </c>
      <c r="G3869" s="18">
        <v>0.35292000000000001</v>
      </c>
      <c r="H3869" s="18">
        <v>0.51443000000000005</v>
      </c>
      <c r="I3869" s="18">
        <v>1.31</v>
      </c>
      <c r="J3869" s="19">
        <v>0.33800000000000002</v>
      </c>
      <c r="K3869" s="19">
        <v>0.26900000000000002</v>
      </c>
      <c r="L3869" s="19">
        <v>0.39300000000000002</v>
      </c>
      <c r="M3869" s="20">
        <v>15</v>
      </c>
      <c r="N3869" s="19">
        <v>15.1785714285714</v>
      </c>
      <c r="O3869" s="19">
        <v>69.196428571428598</v>
      </c>
      <c r="P3869" s="19">
        <v>79.910714285714306</v>
      </c>
    </row>
    <row r="3870" spans="1:16" ht="14.1" x14ac:dyDescent="0.5">
      <c r="A3870" t="s">
        <v>8872</v>
      </c>
      <c r="B3870" s="17" t="s">
        <v>8870</v>
      </c>
      <c r="C3870" t="s">
        <v>2441</v>
      </c>
      <c r="D3870" t="s">
        <v>6549</v>
      </c>
      <c r="E3870" t="s">
        <v>6550</v>
      </c>
      <c r="F3870" s="18">
        <v>0.79947999999999997</v>
      </c>
      <c r="G3870" s="18">
        <v>0.32873000000000002</v>
      </c>
      <c r="H3870" s="18">
        <v>0.19178999999999999</v>
      </c>
      <c r="I3870" s="18">
        <v>1.32</v>
      </c>
      <c r="J3870" s="19">
        <v>0.60599999999999998</v>
      </c>
      <c r="K3870" s="19">
        <v>0.249</v>
      </c>
      <c r="L3870" s="19">
        <v>0.14499999999999999</v>
      </c>
      <c r="M3870" s="20">
        <v>15</v>
      </c>
      <c r="N3870" s="19">
        <v>91.964285714285694</v>
      </c>
      <c r="O3870" s="19">
        <v>62.5</v>
      </c>
      <c r="P3870" s="19">
        <v>6.6964285714285703</v>
      </c>
    </row>
    <row r="3871" spans="1:16" ht="14.1" x14ac:dyDescent="0.5">
      <c r="A3871" t="s">
        <v>8873</v>
      </c>
      <c r="B3871" s="17" t="s">
        <v>8870</v>
      </c>
      <c r="C3871" t="s">
        <v>2441</v>
      </c>
      <c r="D3871" t="s">
        <v>4941</v>
      </c>
      <c r="E3871" t="s">
        <v>4942</v>
      </c>
      <c r="F3871" s="18">
        <v>0.88107999999999997</v>
      </c>
      <c r="G3871" s="18">
        <v>0.30509999999999998</v>
      </c>
      <c r="H3871" s="18">
        <v>0.21382000000000001</v>
      </c>
      <c r="I3871" s="18">
        <v>1.4</v>
      </c>
      <c r="J3871" s="19">
        <v>0.629</v>
      </c>
      <c r="K3871" s="19">
        <v>0.218</v>
      </c>
      <c r="L3871" s="19">
        <v>0.153</v>
      </c>
      <c r="M3871" s="20">
        <v>15</v>
      </c>
      <c r="N3871" s="19">
        <v>95.535714285714306</v>
      </c>
      <c r="O3871" s="19">
        <v>50.446428571428598</v>
      </c>
      <c r="P3871" s="19">
        <v>8.03571428571429</v>
      </c>
    </row>
    <row r="3872" spans="1:16" ht="14.1" x14ac:dyDescent="0.5">
      <c r="A3872" t="s">
        <v>8874</v>
      </c>
      <c r="B3872" s="17" t="s">
        <v>8870</v>
      </c>
      <c r="C3872" t="s">
        <v>2441</v>
      </c>
      <c r="D3872" t="s">
        <v>5410</v>
      </c>
      <c r="E3872" t="s">
        <v>5411</v>
      </c>
      <c r="F3872" s="18">
        <v>0.88449999999999995</v>
      </c>
      <c r="G3872" s="18">
        <v>1.0980000000000001</v>
      </c>
      <c r="H3872" s="18">
        <v>1.0674999999999999</v>
      </c>
      <c r="I3872" s="18">
        <v>3.05</v>
      </c>
      <c r="J3872" s="19">
        <v>0.28999999999999998</v>
      </c>
      <c r="K3872" s="19">
        <v>0.36</v>
      </c>
      <c r="L3872" s="19">
        <v>0.35</v>
      </c>
      <c r="M3872" s="20">
        <v>18</v>
      </c>
      <c r="N3872" s="19">
        <v>13.3928571428571</v>
      </c>
      <c r="O3872" s="19">
        <v>88.392857142857096</v>
      </c>
      <c r="P3872" s="19">
        <v>64.732142857142904</v>
      </c>
    </row>
    <row r="3873" spans="1:16" ht="14.1" x14ac:dyDescent="0.5">
      <c r="A3873" t="s">
        <v>8875</v>
      </c>
      <c r="B3873" s="17" t="s">
        <v>8870</v>
      </c>
      <c r="C3873" t="s">
        <v>2441</v>
      </c>
      <c r="D3873" t="s">
        <v>5410</v>
      </c>
      <c r="E3873" t="s">
        <v>5411</v>
      </c>
      <c r="F3873" s="18">
        <v>1.5592999999999999</v>
      </c>
      <c r="G3873" s="18">
        <v>1.6095999999999999</v>
      </c>
      <c r="H3873" s="18">
        <v>1.9114</v>
      </c>
      <c r="I3873" s="18">
        <v>5.03</v>
      </c>
      <c r="J3873" s="19">
        <v>0.31</v>
      </c>
      <c r="K3873" s="19">
        <v>0.32</v>
      </c>
      <c r="L3873" s="19">
        <v>0.38</v>
      </c>
      <c r="M3873" s="20">
        <v>20</v>
      </c>
      <c r="N3873" s="19">
        <v>23.766816143497799</v>
      </c>
      <c r="O3873" s="19">
        <v>68.609865470852</v>
      </c>
      <c r="P3873" s="19">
        <v>66.367713004484301</v>
      </c>
    </row>
    <row r="3874" spans="1:16" ht="14.1" x14ac:dyDescent="0.5">
      <c r="A3874" t="s">
        <v>8876</v>
      </c>
      <c r="B3874" s="17" t="s">
        <v>8870</v>
      </c>
      <c r="C3874" t="s">
        <v>2441</v>
      </c>
      <c r="D3874" t="s">
        <v>5410</v>
      </c>
      <c r="E3874" t="s">
        <v>5411</v>
      </c>
      <c r="F3874" s="18">
        <v>1.377</v>
      </c>
      <c r="G3874" s="18">
        <v>1.6319999999999999</v>
      </c>
      <c r="H3874" s="18">
        <v>2.1419999999999999</v>
      </c>
      <c r="I3874" s="18">
        <v>5.0999999999999996</v>
      </c>
      <c r="J3874" s="19">
        <v>0.27</v>
      </c>
      <c r="K3874" s="19">
        <v>0.32</v>
      </c>
      <c r="L3874" s="19">
        <v>0.42</v>
      </c>
      <c r="M3874" s="20">
        <v>20</v>
      </c>
      <c r="N3874" s="19">
        <v>15.695067264574</v>
      </c>
      <c r="O3874" s="19">
        <v>68.161434977578494</v>
      </c>
      <c r="P3874" s="19">
        <v>73.094170403587398</v>
      </c>
    </row>
    <row r="3875" spans="1:16" ht="14.1" x14ac:dyDescent="0.5">
      <c r="A3875" t="s">
        <v>8877</v>
      </c>
      <c r="B3875" s="17" t="s">
        <v>8870</v>
      </c>
      <c r="C3875" t="s">
        <v>2441</v>
      </c>
      <c r="D3875" t="s">
        <v>6549</v>
      </c>
      <c r="E3875" t="s">
        <v>6550</v>
      </c>
      <c r="F3875" s="18">
        <v>2.5752100000000002</v>
      </c>
      <c r="G3875" s="18">
        <v>1.5903</v>
      </c>
      <c r="H3875" s="18">
        <v>1.8744799999999999</v>
      </c>
      <c r="I3875" s="18">
        <v>6.04</v>
      </c>
      <c r="J3875" s="19">
        <v>0.42599999999999999</v>
      </c>
      <c r="K3875" s="19">
        <v>0.26300000000000001</v>
      </c>
      <c r="L3875" s="19">
        <v>0.31</v>
      </c>
      <c r="M3875" s="20">
        <v>21</v>
      </c>
      <c r="N3875" s="19">
        <v>60.714285714285701</v>
      </c>
      <c r="O3875" s="19">
        <v>47.767857142857103</v>
      </c>
      <c r="P3875" s="19">
        <v>54.017857142857103</v>
      </c>
    </row>
    <row r="3876" spans="1:16" ht="14.1" x14ac:dyDescent="0.5">
      <c r="A3876" t="s">
        <v>8878</v>
      </c>
      <c r="B3876" s="17" t="s">
        <v>8870</v>
      </c>
      <c r="C3876" t="s">
        <v>2441</v>
      </c>
      <c r="D3876" t="s">
        <v>4941</v>
      </c>
      <c r="E3876" t="s">
        <v>4942</v>
      </c>
      <c r="F3876" s="18">
        <v>2.5991900000000001</v>
      </c>
      <c r="G3876" s="18">
        <v>1.5460799999999999</v>
      </c>
      <c r="H3876" s="18">
        <v>1.89473</v>
      </c>
      <c r="I3876" s="18">
        <v>6.04</v>
      </c>
      <c r="J3876" s="19">
        <v>0.43</v>
      </c>
      <c r="K3876" s="19">
        <v>0.25600000000000001</v>
      </c>
      <c r="L3876" s="19">
        <v>0.314</v>
      </c>
      <c r="M3876" s="20">
        <v>21</v>
      </c>
      <c r="N3876" s="19">
        <v>62.5</v>
      </c>
      <c r="O3876" s="19">
        <v>46.875</v>
      </c>
      <c r="P3876" s="19">
        <v>54.464285714285701</v>
      </c>
    </row>
    <row r="3877" spans="1:16" ht="14.1" x14ac:dyDescent="0.5">
      <c r="A3877" t="s">
        <v>8879</v>
      </c>
      <c r="B3877" s="17" t="s">
        <v>8870</v>
      </c>
      <c r="C3877" t="s">
        <v>2441</v>
      </c>
      <c r="D3877" t="s">
        <v>5399</v>
      </c>
      <c r="E3877" t="s">
        <v>5400</v>
      </c>
      <c r="F3877" s="18">
        <v>3.58365</v>
      </c>
      <c r="G3877" s="18">
        <v>1.80688</v>
      </c>
      <c r="H3877" s="18">
        <v>1.1744699999999999</v>
      </c>
      <c r="I3877" s="18">
        <v>6.5650000000000004</v>
      </c>
      <c r="J3877" s="19">
        <v>0.54600000000000004</v>
      </c>
      <c r="K3877" s="19">
        <v>0.27500000000000002</v>
      </c>
      <c r="L3877" s="19">
        <v>0.17899999999999999</v>
      </c>
      <c r="M3877" s="20">
        <v>21</v>
      </c>
      <c r="N3877" s="19">
        <v>89.285714285714306</v>
      </c>
      <c r="O3877" s="19">
        <v>52.232142857142897</v>
      </c>
      <c r="P3877" s="19">
        <v>16.5178571428571</v>
      </c>
    </row>
    <row r="3878" spans="1:16" ht="14.1" x14ac:dyDescent="0.5">
      <c r="A3878" t="s">
        <v>8880</v>
      </c>
      <c r="B3878" s="17" t="s">
        <v>8870</v>
      </c>
      <c r="C3878" t="s">
        <v>2441</v>
      </c>
      <c r="D3878" t="s">
        <v>5399</v>
      </c>
      <c r="E3878" t="s">
        <v>5400</v>
      </c>
      <c r="F3878" s="18">
        <v>4.6755599999999999</v>
      </c>
      <c r="G3878" s="18">
        <v>1.77105</v>
      </c>
      <c r="H3878" s="18">
        <v>1.16889</v>
      </c>
      <c r="I3878" s="18">
        <v>7.6154999999999999</v>
      </c>
      <c r="J3878" s="19">
        <v>0.61399999999999999</v>
      </c>
      <c r="K3878" s="19">
        <v>0.23300000000000001</v>
      </c>
      <c r="L3878" s="19">
        <v>0.153</v>
      </c>
      <c r="M3878" s="20">
        <v>22</v>
      </c>
      <c r="N3878" s="19">
        <v>94.170403587444</v>
      </c>
      <c r="O3878" s="19">
        <v>47.982062780269104</v>
      </c>
      <c r="P3878" s="19">
        <v>8.0717488789237706</v>
      </c>
    </row>
    <row r="3879" spans="1:16" ht="14.1" x14ac:dyDescent="0.5">
      <c r="A3879" t="s">
        <v>8881</v>
      </c>
      <c r="B3879" s="17" t="s">
        <v>8870</v>
      </c>
      <c r="C3879" t="s">
        <v>2441</v>
      </c>
      <c r="D3879" t="s">
        <v>4941</v>
      </c>
      <c r="E3879" t="s">
        <v>4942</v>
      </c>
      <c r="F3879" s="18">
        <v>7.4725999999999999</v>
      </c>
      <c r="G3879" s="18">
        <v>7.8397699999999997</v>
      </c>
      <c r="H3879" s="18">
        <v>7.7876300000000001</v>
      </c>
      <c r="I3879" s="18">
        <v>23.1</v>
      </c>
      <c r="J3879" s="19">
        <v>0.32300000000000001</v>
      </c>
      <c r="K3879" s="19">
        <v>0.33900000000000002</v>
      </c>
      <c r="L3879" s="19">
        <v>0.33700000000000002</v>
      </c>
      <c r="M3879" s="20">
        <v>26</v>
      </c>
      <c r="N3879" s="19">
        <v>29.596412556053799</v>
      </c>
      <c r="O3879" s="19">
        <v>63.228699551569498</v>
      </c>
      <c r="P3879" s="19">
        <v>66.367713004484301</v>
      </c>
    </row>
    <row r="3880" spans="1:16" ht="14.1" x14ac:dyDescent="0.5">
      <c r="A3880" t="s">
        <v>8882</v>
      </c>
      <c r="B3880" s="17" t="s">
        <v>8870</v>
      </c>
      <c r="C3880" t="s">
        <v>2441</v>
      </c>
      <c r="D3880" t="s">
        <v>6549</v>
      </c>
      <c r="E3880" t="s">
        <v>6550</v>
      </c>
      <c r="F3880" s="18">
        <v>6.8711000000000002</v>
      </c>
      <c r="G3880" s="18">
        <v>8.4269099999999995</v>
      </c>
      <c r="H3880" s="18">
        <v>7.80199</v>
      </c>
      <c r="I3880" s="18">
        <v>23.1</v>
      </c>
      <c r="J3880" s="19">
        <v>0.29699999999999999</v>
      </c>
      <c r="K3880" s="19">
        <v>0.36499999999999999</v>
      </c>
      <c r="L3880" s="19">
        <v>0.33800000000000002</v>
      </c>
      <c r="M3880" s="20">
        <v>26</v>
      </c>
      <c r="N3880" s="19">
        <v>23.318385650224201</v>
      </c>
      <c r="O3880" s="19">
        <v>68.609865470852</v>
      </c>
      <c r="P3880" s="19">
        <v>66.816143497757807</v>
      </c>
    </row>
    <row r="3881" spans="1:16" ht="14.1" x14ac:dyDescent="0.5">
      <c r="A3881" t="s">
        <v>8883</v>
      </c>
      <c r="B3881" s="17" t="s">
        <v>8884</v>
      </c>
      <c r="C3881" t="s">
        <v>2441</v>
      </c>
      <c r="D3881" t="s">
        <v>5410</v>
      </c>
      <c r="E3881" t="s">
        <v>5411</v>
      </c>
      <c r="F3881" s="18">
        <v>2.3967999999999998</v>
      </c>
      <c r="G3881" s="18">
        <v>2.996</v>
      </c>
      <c r="H3881" s="18">
        <v>3.2528000000000001</v>
      </c>
      <c r="I3881" s="18">
        <v>8.56</v>
      </c>
      <c r="J3881" s="19">
        <v>0.28000000000000003</v>
      </c>
      <c r="K3881" s="19">
        <v>0.35</v>
      </c>
      <c r="L3881" s="19">
        <v>0.38</v>
      </c>
      <c r="M3881" s="20">
        <v>22</v>
      </c>
      <c r="N3881" s="19">
        <v>19.282511210762301</v>
      </c>
      <c r="O3881" s="19">
        <v>76.233183856502194</v>
      </c>
      <c r="P3881" s="19">
        <v>68.609865470852</v>
      </c>
    </row>
    <row r="3882" spans="1:16" ht="14.1" x14ac:dyDescent="0.5">
      <c r="A3882" t="s">
        <v>8885</v>
      </c>
      <c r="B3882" s="17" t="s">
        <v>8884</v>
      </c>
      <c r="C3882" t="s">
        <v>2441</v>
      </c>
      <c r="D3882" t="s">
        <v>5410</v>
      </c>
      <c r="E3882" t="s">
        <v>5411</v>
      </c>
      <c r="F3882" s="18">
        <v>5.0469999999999997</v>
      </c>
      <c r="G3882" s="18">
        <v>4.7586000000000004</v>
      </c>
      <c r="H3882" s="18">
        <v>4.7586000000000004</v>
      </c>
      <c r="I3882" s="18">
        <v>14.42</v>
      </c>
      <c r="J3882" s="19">
        <v>0.35</v>
      </c>
      <c r="K3882" s="19">
        <v>0.33</v>
      </c>
      <c r="L3882" s="19">
        <v>0.33</v>
      </c>
      <c r="M3882" s="20">
        <v>24</v>
      </c>
      <c r="N3882" s="19">
        <v>41.071428571428598</v>
      </c>
      <c r="O3882" s="19">
        <v>57.142857142857103</v>
      </c>
      <c r="P3882" s="19">
        <v>62.946428571428598</v>
      </c>
    </row>
    <row r="3883" spans="1:16" ht="14.1" x14ac:dyDescent="0.5">
      <c r="A3883" t="s">
        <v>8886</v>
      </c>
      <c r="B3883" s="17" t="s">
        <v>8884</v>
      </c>
      <c r="C3883" t="s">
        <v>2441</v>
      </c>
      <c r="D3883" t="s">
        <v>5410</v>
      </c>
      <c r="E3883" t="s">
        <v>5411</v>
      </c>
      <c r="F3883" s="18">
        <v>6.8418000000000001</v>
      </c>
      <c r="G3883" s="18">
        <v>5.2127999999999997</v>
      </c>
      <c r="H3883" s="18">
        <v>4.2354000000000003</v>
      </c>
      <c r="I3883" s="18">
        <v>16.29</v>
      </c>
      <c r="J3883" s="19">
        <v>0.42</v>
      </c>
      <c r="K3883" s="19">
        <v>0.32</v>
      </c>
      <c r="L3883" s="19">
        <v>0.26</v>
      </c>
      <c r="M3883" s="20">
        <v>25</v>
      </c>
      <c r="N3883" s="19">
        <v>59.641255605381197</v>
      </c>
      <c r="O3883" s="19">
        <v>62.780269058296</v>
      </c>
      <c r="P3883" s="19">
        <v>39.013452914798201</v>
      </c>
    </row>
    <row r="3884" spans="1:16" ht="14.1" x14ac:dyDescent="0.5">
      <c r="A3884" t="s">
        <v>8887</v>
      </c>
      <c r="B3884" s="17" t="s">
        <v>8888</v>
      </c>
      <c r="C3884" t="s">
        <v>2456</v>
      </c>
      <c r="D3884" t="s">
        <v>8889</v>
      </c>
      <c r="E3884" t="s">
        <v>8890</v>
      </c>
      <c r="F3884" s="18">
        <v>1101.9607800000001</v>
      </c>
      <c r="G3884" s="18">
        <v>4037.2548999999999</v>
      </c>
      <c r="H3884" s="18">
        <v>1345.0980400000001</v>
      </c>
      <c r="I3884" s="18">
        <v>6484.3137299999999</v>
      </c>
      <c r="J3884" s="19">
        <v>0.1699</v>
      </c>
      <c r="K3884" s="19">
        <v>0.62260000000000004</v>
      </c>
      <c r="L3884" s="19">
        <v>0.2074</v>
      </c>
      <c r="M3884" s="20">
        <v>32</v>
      </c>
      <c r="N3884" s="19">
        <v>73.094170403587398</v>
      </c>
      <c r="O3884" s="19">
        <v>32.735426008968602</v>
      </c>
      <c r="P3884" s="19">
        <v>51.121076233183899</v>
      </c>
    </row>
    <row r="3885" spans="1:16" ht="14.1" x14ac:dyDescent="0.5">
      <c r="A3885" t="s">
        <v>8891</v>
      </c>
      <c r="B3885" s="17" t="s">
        <v>8888</v>
      </c>
      <c r="C3885" t="s">
        <v>2456</v>
      </c>
      <c r="D3885" t="s">
        <v>8889</v>
      </c>
      <c r="E3885" t="s">
        <v>8890</v>
      </c>
      <c r="F3885" s="18">
        <v>1217.64706</v>
      </c>
      <c r="G3885" s="18">
        <v>5637.2548999999999</v>
      </c>
      <c r="H3885" s="18">
        <v>1713.72549</v>
      </c>
      <c r="I3885" s="18">
        <v>8568.62745</v>
      </c>
      <c r="J3885" s="19">
        <v>0.1421</v>
      </c>
      <c r="K3885" s="19">
        <v>0.65790000000000004</v>
      </c>
      <c r="L3885" s="19">
        <v>0.2</v>
      </c>
      <c r="M3885" s="20">
        <v>33</v>
      </c>
      <c r="N3885" s="19">
        <v>64.285714285714306</v>
      </c>
      <c r="O3885" s="19">
        <v>48.214285714285701</v>
      </c>
      <c r="P3885" s="19">
        <v>47.321428571428598</v>
      </c>
    </row>
    <row r="3886" spans="1:16" ht="14.1" x14ac:dyDescent="0.5">
      <c r="A3886" t="s">
        <v>8892</v>
      </c>
      <c r="B3886" s="17" t="s">
        <v>8888</v>
      </c>
      <c r="C3886" t="s">
        <v>2456</v>
      </c>
      <c r="D3886" t="s">
        <v>8889</v>
      </c>
      <c r="E3886" t="s">
        <v>8890</v>
      </c>
      <c r="F3886" s="18">
        <v>1366.6666700000001</v>
      </c>
      <c r="G3886" s="18">
        <v>6313.7254899999998</v>
      </c>
      <c r="H3886" s="18">
        <v>1870.58824</v>
      </c>
      <c r="I3886" s="18">
        <v>9550.9803900000006</v>
      </c>
      <c r="J3886" s="19">
        <v>0.1431</v>
      </c>
      <c r="K3886" s="19">
        <v>0.66110000000000002</v>
      </c>
      <c r="L3886" s="19">
        <v>0.19589999999999999</v>
      </c>
      <c r="M3886" s="20">
        <v>33</v>
      </c>
      <c r="N3886" s="19">
        <v>64.732142857142904</v>
      </c>
      <c r="O3886" s="19">
        <v>49.553571428571402</v>
      </c>
      <c r="P3886" s="19">
        <v>43.75</v>
      </c>
    </row>
    <row r="3887" spans="1:16" ht="14.1" x14ac:dyDescent="0.5">
      <c r="A3887" t="s">
        <v>8893</v>
      </c>
      <c r="B3887" s="17" t="s">
        <v>8888</v>
      </c>
      <c r="C3887" t="s">
        <v>2456</v>
      </c>
      <c r="D3887" t="s">
        <v>8889</v>
      </c>
      <c r="E3887" t="s">
        <v>8890</v>
      </c>
      <c r="F3887" s="18">
        <v>1498.0392199999999</v>
      </c>
      <c r="G3887" s="18">
        <v>6970.58824</v>
      </c>
      <c r="H3887" s="18">
        <v>2113.7254899999998</v>
      </c>
      <c r="I3887" s="18">
        <v>10582.352940000001</v>
      </c>
      <c r="J3887" s="19">
        <v>0.1416</v>
      </c>
      <c r="K3887" s="19">
        <v>0.65869999999999995</v>
      </c>
      <c r="L3887" s="19">
        <v>0.19969999999999999</v>
      </c>
      <c r="M3887" s="20">
        <v>33</v>
      </c>
      <c r="N3887" s="19">
        <v>63.392857142857103</v>
      </c>
      <c r="O3887" s="19">
        <v>48.660714285714299</v>
      </c>
      <c r="P3887" s="19">
        <v>46.428571428571402</v>
      </c>
    </row>
    <row r="3888" spans="1:16" ht="14.1" x14ac:dyDescent="0.5">
      <c r="A3888" t="s">
        <v>8894</v>
      </c>
      <c r="B3888" s="17" t="s">
        <v>8888</v>
      </c>
      <c r="C3888" t="s">
        <v>2456</v>
      </c>
      <c r="D3888" t="s">
        <v>8889</v>
      </c>
      <c r="E3888" t="s">
        <v>8890</v>
      </c>
      <c r="F3888" s="18">
        <v>1658.8235299999999</v>
      </c>
      <c r="G3888" s="18">
        <v>8170.58824</v>
      </c>
      <c r="H3888" s="18">
        <v>2298.0392200000001</v>
      </c>
      <c r="I3888" s="18">
        <v>12127.45098</v>
      </c>
      <c r="J3888" s="19">
        <v>0.1368</v>
      </c>
      <c r="K3888" s="19">
        <v>0.67369999999999997</v>
      </c>
      <c r="L3888" s="19">
        <v>0.1895</v>
      </c>
      <c r="M3888" s="20">
        <v>33</v>
      </c>
      <c r="N3888" s="19">
        <v>62.053571428571402</v>
      </c>
      <c r="O3888" s="19">
        <v>53.125</v>
      </c>
      <c r="P3888" s="19">
        <v>41.071428571428598</v>
      </c>
    </row>
    <row r="3889" spans="1:16" ht="14.1" x14ac:dyDescent="0.5">
      <c r="A3889" t="s">
        <v>8895</v>
      </c>
      <c r="B3889" s="17" t="s">
        <v>8888</v>
      </c>
      <c r="C3889" t="s">
        <v>2456</v>
      </c>
      <c r="D3889" t="s">
        <v>8896</v>
      </c>
      <c r="E3889" t="s">
        <v>8897</v>
      </c>
      <c r="F3889" s="18">
        <v>2557.8869</v>
      </c>
      <c r="G3889" s="18">
        <v>13797.395829999999</v>
      </c>
      <c r="H3889" s="18">
        <v>4179.0922600000004</v>
      </c>
      <c r="I3889" s="18">
        <v>20534.375</v>
      </c>
      <c r="J3889" s="19">
        <v>0.1246</v>
      </c>
      <c r="K3889" s="19">
        <v>0.67190000000000005</v>
      </c>
      <c r="L3889" s="19">
        <v>0.20349999999999999</v>
      </c>
      <c r="M3889" s="20">
        <v>34</v>
      </c>
      <c r="N3889" s="19">
        <v>72.197309417040401</v>
      </c>
      <c r="O3889" s="19">
        <v>39.013452914798201</v>
      </c>
      <c r="P3889" s="19">
        <v>51.569506726457398</v>
      </c>
    </row>
    <row r="3890" spans="1:16" ht="14.1" x14ac:dyDescent="0.5">
      <c r="A3890" t="s">
        <v>8898</v>
      </c>
      <c r="B3890" s="17" t="s">
        <v>8888</v>
      </c>
      <c r="C3890" t="s">
        <v>2456</v>
      </c>
      <c r="D3890" t="s">
        <v>8899</v>
      </c>
      <c r="E3890" t="s">
        <v>8900</v>
      </c>
      <c r="F3890" s="18">
        <v>2980</v>
      </c>
      <c r="G3890" s="18">
        <v>18150</v>
      </c>
      <c r="H3890" s="18">
        <v>5620</v>
      </c>
      <c r="I3890" s="18">
        <v>26750</v>
      </c>
      <c r="J3890" s="19">
        <v>0.1114</v>
      </c>
      <c r="K3890" s="19">
        <v>0.67849999999999999</v>
      </c>
      <c r="L3890" s="19">
        <v>0.21010000000000001</v>
      </c>
      <c r="M3890" s="20">
        <v>35</v>
      </c>
      <c r="N3890" s="19">
        <v>69.955156950672603</v>
      </c>
      <c r="O3890" s="19">
        <v>44.394618834080703</v>
      </c>
      <c r="P3890" s="19">
        <v>56.053811659192803</v>
      </c>
    </row>
    <row r="3891" spans="1:16" ht="14.1" x14ac:dyDescent="0.5">
      <c r="A3891" t="s">
        <v>8901</v>
      </c>
      <c r="B3891" s="17" t="s">
        <v>8888</v>
      </c>
      <c r="C3891" t="s">
        <v>2456</v>
      </c>
      <c r="D3891" t="s">
        <v>7581</v>
      </c>
      <c r="E3891" t="s">
        <v>7582</v>
      </c>
      <c r="F3891" s="18">
        <v>3729.9270099999999</v>
      </c>
      <c r="G3891" s="18">
        <v>19091.240880000001</v>
      </c>
      <c r="H3891" s="18">
        <v>4919.7080299999998</v>
      </c>
      <c r="I3891" s="18">
        <v>27740.875909999999</v>
      </c>
      <c r="J3891" s="19">
        <v>0.13450000000000001</v>
      </c>
      <c r="K3891" s="19">
        <v>0.68820000000000003</v>
      </c>
      <c r="L3891" s="19">
        <v>0.17730000000000001</v>
      </c>
      <c r="M3891" s="20">
        <v>36</v>
      </c>
      <c r="N3891" s="19">
        <v>78.125</v>
      </c>
      <c r="O3891" s="19">
        <v>45.535714285714299</v>
      </c>
      <c r="P3891" s="19">
        <v>30.803571428571399</v>
      </c>
    </row>
    <row r="3892" spans="1:16" ht="14.1" x14ac:dyDescent="0.5">
      <c r="A3892" t="s">
        <v>8902</v>
      </c>
      <c r="B3892" s="17" t="s">
        <v>8888</v>
      </c>
      <c r="C3892" t="s">
        <v>2456</v>
      </c>
      <c r="D3892" t="s">
        <v>8889</v>
      </c>
      <c r="E3892" t="s">
        <v>8890</v>
      </c>
      <c r="F3892" s="18">
        <v>3858.2089599999999</v>
      </c>
      <c r="G3892" s="18">
        <v>19100.74627</v>
      </c>
      <c r="H3892" s="18">
        <v>5171.6417899999997</v>
      </c>
      <c r="I3892" s="18">
        <v>28130.597010000001</v>
      </c>
      <c r="J3892" s="19">
        <v>0.13719999999999999</v>
      </c>
      <c r="K3892" s="19">
        <v>0.67900000000000005</v>
      </c>
      <c r="L3892" s="19">
        <v>0.18379999999999999</v>
      </c>
      <c r="M3892" s="20">
        <v>36</v>
      </c>
      <c r="N3892" s="19">
        <v>78.571428571428598</v>
      </c>
      <c r="O3892" s="19">
        <v>40.178571428571402</v>
      </c>
      <c r="P3892" s="19">
        <v>35.267857142857103</v>
      </c>
    </row>
    <row r="3893" spans="1:16" ht="14.1" x14ac:dyDescent="0.5">
      <c r="A3893" t="s">
        <v>8903</v>
      </c>
      <c r="B3893" s="17" t="s">
        <v>8888</v>
      </c>
      <c r="C3893" t="s">
        <v>2456</v>
      </c>
      <c r="D3893" t="s">
        <v>7581</v>
      </c>
      <c r="E3893" t="s">
        <v>7582</v>
      </c>
      <c r="F3893" s="18">
        <v>4022.2085099999999</v>
      </c>
      <c r="G3893" s="18">
        <v>19543.491669999999</v>
      </c>
      <c r="H3893" s="18">
        <v>5410.2405900000003</v>
      </c>
      <c r="I3893" s="18">
        <v>28975.940780000001</v>
      </c>
      <c r="J3893" s="19">
        <v>0.13880000000000001</v>
      </c>
      <c r="K3893" s="19">
        <v>0.67449999999999999</v>
      </c>
      <c r="L3893" s="19">
        <v>0.1867</v>
      </c>
      <c r="M3893" s="20">
        <v>36</v>
      </c>
      <c r="N3893" s="19">
        <v>80.357142857142904</v>
      </c>
      <c r="O3893" s="19">
        <v>36.160714285714299</v>
      </c>
      <c r="P3893" s="19">
        <v>39.285714285714299</v>
      </c>
    </row>
    <row r="3894" spans="1:16" ht="14.1" x14ac:dyDescent="0.5">
      <c r="A3894" t="s">
        <v>8904</v>
      </c>
      <c r="B3894" s="17" t="s">
        <v>8888</v>
      </c>
      <c r="C3894" t="s">
        <v>2456</v>
      </c>
      <c r="D3894" t="s">
        <v>8889</v>
      </c>
      <c r="E3894" t="s">
        <v>8890</v>
      </c>
      <c r="F3894" s="18">
        <v>4156.9343099999996</v>
      </c>
      <c r="G3894" s="18">
        <v>20215.32847</v>
      </c>
      <c r="H3894" s="18">
        <v>5591.2408800000003</v>
      </c>
      <c r="I3894" s="18">
        <v>29963.503649999999</v>
      </c>
      <c r="J3894" s="19">
        <v>0.13869999999999999</v>
      </c>
      <c r="K3894" s="19">
        <v>0.67469999999999997</v>
      </c>
      <c r="L3894" s="19">
        <v>0.18659999999999999</v>
      </c>
      <c r="M3894" s="20">
        <v>36</v>
      </c>
      <c r="N3894" s="19">
        <v>79.910714285714306</v>
      </c>
      <c r="O3894" s="19">
        <v>36.607142857142897</v>
      </c>
      <c r="P3894" s="19">
        <v>38.839285714285701</v>
      </c>
    </row>
    <row r="3895" spans="1:16" ht="14.1" x14ac:dyDescent="0.5">
      <c r="A3895" t="s">
        <v>8905</v>
      </c>
      <c r="B3895" s="17" t="s">
        <v>8888</v>
      </c>
      <c r="C3895" t="s">
        <v>2456</v>
      </c>
      <c r="D3895" t="s">
        <v>8889</v>
      </c>
      <c r="E3895" t="s">
        <v>8890</v>
      </c>
      <c r="F3895" s="18">
        <v>4392.0436300000001</v>
      </c>
      <c r="G3895" s="18">
        <v>21055.502090000002</v>
      </c>
      <c r="H3895" s="18">
        <v>5912.7366099999999</v>
      </c>
      <c r="I3895" s="18">
        <v>31360.282319999998</v>
      </c>
      <c r="J3895" s="19">
        <v>0.1401</v>
      </c>
      <c r="K3895" s="19">
        <v>0.6714</v>
      </c>
      <c r="L3895" s="19">
        <v>0.1885</v>
      </c>
      <c r="M3895" s="20">
        <v>36</v>
      </c>
      <c r="N3895" s="19">
        <v>81.696428571428598</v>
      </c>
      <c r="O3895" s="19">
        <v>33.035714285714299</v>
      </c>
      <c r="P3895" s="19">
        <v>41.964285714285701</v>
      </c>
    </row>
    <row r="3896" spans="1:16" ht="14.1" x14ac:dyDescent="0.5">
      <c r="A3896" t="s">
        <v>8906</v>
      </c>
      <c r="B3896" s="17" t="s">
        <v>8888</v>
      </c>
      <c r="C3896" t="s">
        <v>2456</v>
      </c>
      <c r="D3896" t="s">
        <v>8899</v>
      </c>
      <c r="E3896" t="s">
        <v>8900</v>
      </c>
      <c r="F3896" s="18">
        <v>3420</v>
      </c>
      <c r="G3896" s="18">
        <v>25620</v>
      </c>
      <c r="H3896" s="18">
        <v>6560</v>
      </c>
      <c r="I3896" s="18">
        <v>35600</v>
      </c>
      <c r="J3896" s="19">
        <v>9.6100000000000005E-2</v>
      </c>
      <c r="K3896" s="19">
        <v>0.71970000000000001</v>
      </c>
      <c r="L3896" s="19">
        <v>0.18429999999999999</v>
      </c>
      <c r="M3896" s="20">
        <v>37</v>
      </c>
      <c r="N3896" s="19">
        <v>61.883408071748903</v>
      </c>
      <c r="O3896" s="19">
        <v>48.430493273542602</v>
      </c>
      <c r="P3896" s="19">
        <v>39.910313901345297</v>
      </c>
    </row>
    <row r="3897" spans="1:16" ht="14.1" x14ac:dyDescent="0.5">
      <c r="A3897" t="s">
        <v>8907</v>
      </c>
      <c r="B3897" s="17" t="s">
        <v>8888</v>
      </c>
      <c r="C3897" t="s">
        <v>2456</v>
      </c>
      <c r="D3897" t="s">
        <v>8889</v>
      </c>
      <c r="E3897" t="s">
        <v>8890</v>
      </c>
      <c r="F3897" s="18">
        <v>5447.3039200000003</v>
      </c>
      <c r="G3897" s="18">
        <v>22855.392159999999</v>
      </c>
      <c r="H3897" s="18">
        <v>7444.8529399999998</v>
      </c>
      <c r="I3897" s="18">
        <v>35747.549019999999</v>
      </c>
      <c r="J3897" s="19">
        <v>0.15240000000000001</v>
      </c>
      <c r="K3897" s="19">
        <v>0.63939999999999997</v>
      </c>
      <c r="L3897" s="19">
        <v>0.20830000000000001</v>
      </c>
      <c r="M3897" s="20">
        <v>37</v>
      </c>
      <c r="N3897" s="19">
        <v>92.825112107623298</v>
      </c>
      <c r="O3897" s="19">
        <v>10.762331838565</v>
      </c>
      <c r="P3897" s="19">
        <v>65.470852017937204</v>
      </c>
    </row>
    <row r="3898" spans="1:16" ht="14.1" x14ac:dyDescent="0.5">
      <c r="A3898" t="s">
        <v>8908</v>
      </c>
      <c r="B3898" s="17" t="s">
        <v>8888</v>
      </c>
      <c r="C3898" t="s">
        <v>2456</v>
      </c>
      <c r="D3898" t="s">
        <v>8889</v>
      </c>
      <c r="E3898" t="s">
        <v>8890</v>
      </c>
      <c r="F3898" s="18">
        <v>5296.46018</v>
      </c>
      <c r="G3898" s="18">
        <v>24353.9823</v>
      </c>
      <c r="H3898" s="18">
        <v>7367.2566399999996</v>
      </c>
      <c r="I3898" s="18">
        <v>37017.699119999997</v>
      </c>
      <c r="J3898" s="19">
        <v>0.1431</v>
      </c>
      <c r="K3898" s="19">
        <v>0.65790000000000004</v>
      </c>
      <c r="L3898" s="19">
        <v>0.19900000000000001</v>
      </c>
      <c r="M3898" s="20">
        <v>37</v>
      </c>
      <c r="N3898" s="19">
        <v>87.443946188340803</v>
      </c>
      <c r="O3898" s="19">
        <v>16.5919282511211</v>
      </c>
      <c r="P3898" s="19">
        <v>52.914798206278</v>
      </c>
    </row>
    <row r="3899" spans="1:16" ht="14.1" x14ac:dyDescent="0.5">
      <c r="A3899" t="s">
        <v>8909</v>
      </c>
      <c r="B3899" s="17" t="s">
        <v>8888</v>
      </c>
      <c r="C3899" t="s">
        <v>2456</v>
      </c>
      <c r="D3899" t="s">
        <v>8889</v>
      </c>
      <c r="E3899" t="s">
        <v>8890</v>
      </c>
      <c r="F3899" s="18">
        <v>5439.6924600000002</v>
      </c>
      <c r="G3899" s="18">
        <v>24228.73618</v>
      </c>
      <c r="H3899" s="18">
        <v>7472.3690500000002</v>
      </c>
      <c r="I3899" s="18">
        <v>37140.797689999999</v>
      </c>
      <c r="J3899" s="19">
        <v>0.14649999999999999</v>
      </c>
      <c r="K3899" s="19">
        <v>0.65229999999999999</v>
      </c>
      <c r="L3899" s="19">
        <v>0.20119999999999999</v>
      </c>
      <c r="M3899" s="20">
        <v>37</v>
      </c>
      <c r="N3899" s="19">
        <v>89.237668161434996</v>
      </c>
      <c r="O3899" s="19">
        <v>14.349775784753399</v>
      </c>
      <c r="P3899" s="19">
        <v>56.502242152466401</v>
      </c>
    </row>
    <row r="3900" spans="1:16" ht="14.1" x14ac:dyDescent="0.5">
      <c r="A3900" t="s">
        <v>8910</v>
      </c>
      <c r="B3900" s="17" t="s">
        <v>8888</v>
      </c>
      <c r="C3900" t="s">
        <v>2456</v>
      </c>
      <c r="D3900" t="s">
        <v>8889</v>
      </c>
      <c r="E3900" t="s">
        <v>8890</v>
      </c>
      <c r="F3900" s="18">
        <v>5918.9842799999997</v>
      </c>
      <c r="G3900" s="18">
        <v>25737.605800000001</v>
      </c>
      <c r="H3900" s="18">
        <v>8137.84764</v>
      </c>
      <c r="I3900" s="18">
        <v>39794.437729999998</v>
      </c>
      <c r="J3900" s="19">
        <v>0.1487</v>
      </c>
      <c r="K3900" s="19">
        <v>0.64680000000000004</v>
      </c>
      <c r="L3900" s="19">
        <v>0.20449999999999999</v>
      </c>
      <c r="M3900" s="20">
        <v>37</v>
      </c>
      <c r="N3900" s="19">
        <v>91.031390134529104</v>
      </c>
      <c r="O3900" s="19">
        <v>12.556053811659201</v>
      </c>
      <c r="P3900" s="19">
        <v>61.434977578475298</v>
      </c>
    </row>
    <row r="3901" spans="1:16" ht="14.1" x14ac:dyDescent="0.5">
      <c r="A3901" t="s">
        <v>8911</v>
      </c>
      <c r="B3901" s="17" t="s">
        <v>8888</v>
      </c>
      <c r="C3901" t="s">
        <v>2456</v>
      </c>
      <c r="D3901" t="s">
        <v>8912</v>
      </c>
      <c r="E3901" t="s">
        <v>8913</v>
      </c>
      <c r="F3901" s="18">
        <v>3614.6435499999998</v>
      </c>
      <c r="G3901" s="18">
        <v>33479.768790000002</v>
      </c>
      <c r="H3901" s="18">
        <v>6998.0732200000002</v>
      </c>
      <c r="I3901" s="18">
        <v>44092.485549999998</v>
      </c>
      <c r="J3901" s="19">
        <v>8.2000000000000003E-2</v>
      </c>
      <c r="K3901" s="19">
        <v>0.75929999999999997</v>
      </c>
      <c r="L3901" s="19">
        <v>0.15870000000000001</v>
      </c>
      <c r="M3901" s="20">
        <v>38</v>
      </c>
      <c r="N3901" s="19">
        <v>59.192825112107599</v>
      </c>
      <c r="O3901" s="19">
        <v>69.058295964125605</v>
      </c>
      <c r="P3901" s="19">
        <v>21.52466367713</v>
      </c>
    </row>
    <row r="3902" spans="1:16" ht="14.1" x14ac:dyDescent="0.5">
      <c r="A3902" t="s">
        <v>8914</v>
      </c>
      <c r="B3902" s="17" t="s">
        <v>8888</v>
      </c>
      <c r="C3902" t="s">
        <v>2456</v>
      </c>
      <c r="D3902" t="s">
        <v>8912</v>
      </c>
      <c r="E3902" t="s">
        <v>8913</v>
      </c>
      <c r="F3902" s="18">
        <v>3920.9302299999999</v>
      </c>
      <c r="G3902" s="18">
        <v>34846.511630000001</v>
      </c>
      <c r="H3902" s="18">
        <v>9423.2558100000006</v>
      </c>
      <c r="I3902" s="18">
        <v>48190.697670000001</v>
      </c>
      <c r="J3902" s="19">
        <v>8.14E-2</v>
      </c>
      <c r="K3902" s="19">
        <v>0.72309999999999997</v>
      </c>
      <c r="L3902" s="19">
        <v>0.19550000000000001</v>
      </c>
      <c r="M3902" s="20">
        <v>38</v>
      </c>
      <c r="N3902" s="19">
        <v>58.295964125560502</v>
      </c>
      <c r="O3902" s="19">
        <v>49.775784753363197</v>
      </c>
      <c r="P3902" s="19">
        <v>49.775784753363197</v>
      </c>
    </row>
    <row r="3903" spans="1:16" ht="14.1" x14ac:dyDescent="0.5">
      <c r="A3903" t="s">
        <v>8915</v>
      </c>
      <c r="B3903" s="17" t="s">
        <v>8888</v>
      </c>
      <c r="C3903" t="s">
        <v>2456</v>
      </c>
      <c r="D3903" t="s">
        <v>8896</v>
      </c>
      <c r="E3903" t="s">
        <v>8897</v>
      </c>
      <c r="F3903" s="18">
        <v>4513.4840899999999</v>
      </c>
      <c r="G3903" s="18">
        <v>40005.360130000001</v>
      </c>
      <c r="H3903" s="18">
        <v>11576.633169999999</v>
      </c>
      <c r="I3903" s="18">
        <v>56095.47739</v>
      </c>
      <c r="J3903" s="19">
        <v>8.0500000000000002E-2</v>
      </c>
      <c r="K3903" s="19">
        <v>0.71319999999999995</v>
      </c>
      <c r="L3903" s="19">
        <v>0.2064</v>
      </c>
      <c r="M3903" s="20">
        <v>39</v>
      </c>
      <c r="N3903" s="19">
        <v>64.285714285714306</v>
      </c>
      <c r="O3903" s="19">
        <v>33.035714285714299</v>
      </c>
      <c r="P3903" s="19">
        <v>66.964285714285694</v>
      </c>
    </row>
    <row r="3904" spans="1:16" ht="14.1" x14ac:dyDescent="0.5">
      <c r="A3904" t="s">
        <v>8916</v>
      </c>
      <c r="B3904" s="17" t="s">
        <v>8888</v>
      </c>
      <c r="C3904" t="s">
        <v>2456</v>
      </c>
      <c r="D3904" t="s">
        <v>8917</v>
      </c>
      <c r="E3904" t="s">
        <v>8918</v>
      </c>
      <c r="F3904" s="18">
        <v>2864.8148099999999</v>
      </c>
      <c r="G3904" s="18">
        <v>52641.481480000002</v>
      </c>
      <c r="H3904" s="18">
        <v>10271.11111</v>
      </c>
      <c r="I3904" s="18">
        <v>65777.40741</v>
      </c>
      <c r="J3904" s="19">
        <v>4.36E-2</v>
      </c>
      <c r="K3904" s="19">
        <v>0.80030000000000001</v>
      </c>
      <c r="L3904" s="19">
        <v>0.15609999999999999</v>
      </c>
      <c r="M3904" s="20">
        <v>39</v>
      </c>
      <c r="N3904" s="19">
        <v>31.696428571428601</v>
      </c>
      <c r="O3904" s="19">
        <v>80.803571428571402</v>
      </c>
      <c r="P3904" s="19">
        <v>23.660714285714299</v>
      </c>
    </row>
    <row r="3905" spans="1:16" ht="14.1" x14ac:dyDescent="0.5">
      <c r="A3905" t="s">
        <v>8919</v>
      </c>
      <c r="B3905" s="17" t="s">
        <v>8888</v>
      </c>
      <c r="C3905" t="s">
        <v>2456</v>
      </c>
      <c r="D3905" t="s">
        <v>8917</v>
      </c>
      <c r="E3905" t="s">
        <v>8918</v>
      </c>
      <c r="F3905" s="18">
        <v>4484.7348700000002</v>
      </c>
      <c r="G3905" s="18">
        <v>68462.238889999993</v>
      </c>
      <c r="H3905" s="18">
        <v>14635.779329999999</v>
      </c>
      <c r="I3905" s="18">
        <v>87582.753079999995</v>
      </c>
      <c r="J3905" s="19">
        <v>5.1200000000000002E-2</v>
      </c>
      <c r="K3905" s="19">
        <v>0.78169999999999995</v>
      </c>
      <c r="L3905" s="19">
        <v>0.1671</v>
      </c>
      <c r="M3905" s="20">
        <v>41</v>
      </c>
      <c r="N3905" s="19">
        <v>52.017937219730896</v>
      </c>
      <c r="O3905" s="19">
        <v>62.780269058296</v>
      </c>
      <c r="P3905" s="19">
        <v>34.080717488789197</v>
      </c>
    </row>
    <row r="3906" spans="1:16" ht="14.1" x14ac:dyDescent="0.5">
      <c r="A3906" t="s">
        <v>8920</v>
      </c>
      <c r="B3906" s="17" t="s">
        <v>8888</v>
      </c>
      <c r="C3906" t="s">
        <v>2456</v>
      </c>
      <c r="D3906" t="s">
        <v>8917</v>
      </c>
      <c r="E3906" t="s">
        <v>8918</v>
      </c>
      <c r="F3906" s="18">
        <v>3988</v>
      </c>
      <c r="G3906" s="18">
        <v>76165.142860000007</v>
      </c>
      <c r="H3906" s="18">
        <v>13990.85714</v>
      </c>
      <c r="I3906" s="18">
        <v>94144</v>
      </c>
      <c r="J3906" s="19">
        <v>4.24E-2</v>
      </c>
      <c r="K3906" s="19">
        <v>0.80900000000000005</v>
      </c>
      <c r="L3906" s="19">
        <v>0.14860000000000001</v>
      </c>
      <c r="M3906" s="20">
        <v>41</v>
      </c>
      <c r="N3906" s="19">
        <v>42.152466367712996</v>
      </c>
      <c r="O3906" s="19">
        <v>79.820627802690595</v>
      </c>
      <c r="P3906" s="19">
        <v>20.179372197309402</v>
      </c>
    </row>
    <row r="3907" spans="1:16" ht="14.1" x14ac:dyDescent="0.5">
      <c r="A3907" t="s">
        <v>8921</v>
      </c>
      <c r="B3907" s="17" t="s">
        <v>8888</v>
      </c>
      <c r="C3907" t="s">
        <v>2456</v>
      </c>
      <c r="D3907" t="s">
        <v>8896</v>
      </c>
      <c r="E3907" t="s">
        <v>8897</v>
      </c>
      <c r="F3907" s="18">
        <v>6479.20892</v>
      </c>
      <c r="G3907" s="18">
        <v>81491.825559999997</v>
      </c>
      <c r="H3907" s="18">
        <v>22747.768759999999</v>
      </c>
      <c r="I3907" s="18">
        <v>110718.80325</v>
      </c>
      <c r="J3907" s="19">
        <v>5.8500000000000003E-2</v>
      </c>
      <c r="K3907" s="19">
        <v>0.73599999999999999</v>
      </c>
      <c r="L3907" s="19">
        <v>0.20549999999999999</v>
      </c>
      <c r="M3907" s="20">
        <v>42</v>
      </c>
      <c r="N3907" s="19">
        <v>67.410714285714306</v>
      </c>
      <c r="O3907" s="19">
        <v>28.571428571428601</v>
      </c>
      <c r="P3907" s="19">
        <v>73.660714285714306</v>
      </c>
    </row>
    <row r="3908" spans="1:16" ht="14.1" x14ac:dyDescent="0.5">
      <c r="A3908" t="s">
        <v>8922</v>
      </c>
      <c r="B3908" s="17" t="s">
        <v>8888</v>
      </c>
      <c r="C3908" t="s">
        <v>2456</v>
      </c>
      <c r="D3908" t="s">
        <v>8917</v>
      </c>
      <c r="E3908" t="s">
        <v>8918</v>
      </c>
      <c r="F3908" s="18">
        <v>6592.1052600000003</v>
      </c>
      <c r="G3908" s="18">
        <v>100502.46711</v>
      </c>
      <c r="H3908" s="18">
        <v>20076.48026</v>
      </c>
      <c r="I3908" s="18">
        <v>127171.05263000001</v>
      </c>
      <c r="J3908" s="19">
        <v>5.1799999999999999E-2</v>
      </c>
      <c r="K3908" s="19">
        <v>0.7903</v>
      </c>
      <c r="L3908" s="19">
        <v>0.15790000000000001</v>
      </c>
      <c r="M3908" s="20">
        <v>42</v>
      </c>
      <c r="N3908" s="19">
        <v>58.928571428571402</v>
      </c>
      <c r="O3908" s="19">
        <v>62.946428571428598</v>
      </c>
      <c r="P3908" s="19">
        <v>29.464285714285701</v>
      </c>
    </row>
    <row r="3909" spans="1:16" ht="14.1" x14ac:dyDescent="0.5">
      <c r="A3909" t="s">
        <v>8923</v>
      </c>
      <c r="B3909" s="17" t="s">
        <v>8888</v>
      </c>
      <c r="C3909" t="s">
        <v>2456</v>
      </c>
      <c r="D3909" t="s">
        <v>8896</v>
      </c>
      <c r="E3909" t="s">
        <v>8897</v>
      </c>
      <c r="F3909" s="18">
        <v>10925.784449999999</v>
      </c>
      <c r="G3909" s="18">
        <v>147241.60982000001</v>
      </c>
      <c r="H3909" s="18">
        <v>40756.61664</v>
      </c>
      <c r="I3909" s="18">
        <v>198924.01091000001</v>
      </c>
      <c r="J3909" s="19">
        <v>5.4899999999999997E-2</v>
      </c>
      <c r="K3909" s="19">
        <v>0.74019999999999997</v>
      </c>
      <c r="L3909" s="19">
        <v>0.2049</v>
      </c>
      <c r="M3909" s="20">
        <v>44</v>
      </c>
      <c r="N3909" s="19">
        <v>69.506726457399097</v>
      </c>
      <c r="O3909" s="19">
        <v>23.318385650224201</v>
      </c>
      <c r="P3909" s="19">
        <v>79.372197309417004</v>
      </c>
    </row>
    <row r="3910" spans="1:16" ht="14.1" x14ac:dyDescent="0.5">
      <c r="A3910" t="s">
        <v>8924</v>
      </c>
      <c r="B3910" s="17" t="s">
        <v>8888</v>
      </c>
      <c r="C3910" t="s">
        <v>2456</v>
      </c>
      <c r="D3910" t="s">
        <v>6534</v>
      </c>
      <c r="E3910" t="s">
        <v>6535</v>
      </c>
      <c r="F3910" s="18">
        <v>4400</v>
      </c>
      <c r="G3910" s="18">
        <v>182400</v>
      </c>
      <c r="H3910" s="18">
        <v>37100</v>
      </c>
      <c r="I3910" s="18">
        <v>223900</v>
      </c>
      <c r="J3910" s="19">
        <v>1.9699999999999999E-2</v>
      </c>
      <c r="K3910" s="19">
        <v>0.81459999999999999</v>
      </c>
      <c r="L3910" s="19">
        <v>0.16569999999999999</v>
      </c>
      <c r="M3910" s="20">
        <v>45</v>
      </c>
      <c r="N3910" s="19">
        <v>23.214285714285701</v>
      </c>
      <c r="O3910" s="19">
        <v>74.107142857142904</v>
      </c>
      <c r="P3910" s="19">
        <v>33.035714285714299</v>
      </c>
    </row>
    <row r="3911" spans="1:16" ht="14.1" x14ac:dyDescent="0.5">
      <c r="A3911" t="s">
        <v>8925</v>
      </c>
      <c r="B3911" s="17" t="s">
        <v>1397</v>
      </c>
      <c r="C3911" t="s">
        <v>2356</v>
      </c>
      <c r="D3911" t="s">
        <v>8926</v>
      </c>
      <c r="E3911" t="s">
        <v>8927</v>
      </c>
      <c r="F3911" s="18">
        <v>0.98</v>
      </c>
      <c r="G3911" s="18">
        <v>0.3</v>
      </c>
      <c r="H3911" s="18">
        <v>1.88</v>
      </c>
      <c r="I3911" s="18">
        <v>3.16</v>
      </c>
      <c r="J3911" s="19">
        <v>0.31</v>
      </c>
      <c r="K3911" s="19">
        <v>9.5000000000000001E-2</v>
      </c>
      <c r="L3911" s="19">
        <v>0.59499999999999997</v>
      </c>
      <c r="M3911" s="20">
        <v>19</v>
      </c>
      <c r="N3911" s="19">
        <v>20.179372197309402</v>
      </c>
      <c r="O3911" s="19">
        <v>4.03587443946188</v>
      </c>
      <c r="P3911" s="19">
        <v>95.964125560538093</v>
      </c>
    </row>
    <row r="3912" spans="1:16" ht="14.1" x14ac:dyDescent="0.5">
      <c r="A3912" t="s">
        <v>8928</v>
      </c>
      <c r="B3912" s="17" t="s">
        <v>1397</v>
      </c>
      <c r="C3912" t="s">
        <v>2356</v>
      </c>
      <c r="D3912" t="s">
        <v>8926</v>
      </c>
      <c r="E3912" t="s">
        <v>8927</v>
      </c>
      <c r="F3912" s="18">
        <v>1.1100000000000001</v>
      </c>
      <c r="G3912" s="18">
        <v>0.4</v>
      </c>
      <c r="H3912" s="18">
        <v>1.71</v>
      </c>
      <c r="I3912" s="18">
        <v>3.22</v>
      </c>
      <c r="J3912" s="19">
        <v>0.34499999999999997</v>
      </c>
      <c r="K3912" s="19">
        <v>0.124</v>
      </c>
      <c r="L3912" s="19">
        <v>0.53100000000000003</v>
      </c>
      <c r="M3912" s="20">
        <v>19</v>
      </c>
      <c r="N3912" s="19">
        <v>29.596412556053799</v>
      </c>
      <c r="O3912" s="19">
        <v>8.52017937219731</v>
      </c>
      <c r="P3912" s="19">
        <v>90.582959641255599</v>
      </c>
    </row>
    <row r="3913" spans="1:16" ht="14.1" x14ac:dyDescent="0.5">
      <c r="A3913" t="s">
        <v>8929</v>
      </c>
      <c r="B3913" s="17" t="s">
        <v>1397</v>
      </c>
      <c r="C3913" t="s">
        <v>2356</v>
      </c>
      <c r="D3913" t="s">
        <v>8926</v>
      </c>
      <c r="E3913" t="s">
        <v>8927</v>
      </c>
      <c r="F3913" s="18">
        <v>1.5</v>
      </c>
      <c r="G3913" s="18">
        <v>0.67</v>
      </c>
      <c r="H3913" s="18">
        <v>2.1800000000000002</v>
      </c>
      <c r="I3913" s="18">
        <v>4.3499999999999996</v>
      </c>
      <c r="J3913" s="19">
        <v>0.34499999999999997</v>
      </c>
      <c r="K3913" s="19">
        <v>0.154</v>
      </c>
      <c r="L3913" s="19">
        <v>0.501</v>
      </c>
      <c r="M3913" s="20">
        <v>20</v>
      </c>
      <c r="N3913" s="19">
        <v>38.116591928251097</v>
      </c>
      <c r="O3913" s="19">
        <v>19.730941704035899</v>
      </c>
      <c r="P3913" s="19">
        <v>87.443946188340803</v>
      </c>
    </row>
    <row r="3914" spans="1:16" ht="14.1" x14ac:dyDescent="0.5">
      <c r="A3914" t="s">
        <v>8930</v>
      </c>
      <c r="B3914" s="17" t="s">
        <v>127</v>
      </c>
      <c r="C3914" t="s">
        <v>6809</v>
      </c>
      <c r="D3914" t="s">
        <v>4746</v>
      </c>
      <c r="E3914" t="s">
        <v>4747</v>
      </c>
      <c r="F3914" s="18">
        <v>7.9861000000000004</v>
      </c>
      <c r="G3914" s="18">
        <v>20.659749999999999</v>
      </c>
      <c r="H3914" s="18">
        <v>21.354150000000001</v>
      </c>
      <c r="I3914" s="18">
        <v>50</v>
      </c>
      <c r="J3914" s="19">
        <v>0.15970000000000001</v>
      </c>
      <c r="K3914" s="19">
        <v>0.41320000000000001</v>
      </c>
      <c r="L3914" s="19">
        <v>0.42709999999999998</v>
      </c>
      <c r="M3914" s="20">
        <v>28</v>
      </c>
      <c r="N3914" s="19">
        <v>9.8654708520179408</v>
      </c>
      <c r="O3914" s="19">
        <v>72.645739910313907</v>
      </c>
      <c r="P3914" s="19">
        <v>78.026905829596402</v>
      </c>
    </row>
    <row r="3915" spans="1:16" ht="14.1" x14ac:dyDescent="0.5">
      <c r="A3915" t="s">
        <v>8931</v>
      </c>
      <c r="B3915" s="17" t="s">
        <v>589</v>
      </c>
      <c r="C3915" t="s">
        <v>6809</v>
      </c>
      <c r="D3915" t="s">
        <v>6075</v>
      </c>
      <c r="E3915" t="s">
        <v>4164</v>
      </c>
      <c r="F3915" s="18">
        <v>5.1720000000000002E-2</v>
      </c>
      <c r="G3915" s="18">
        <v>2.316E-2</v>
      </c>
      <c r="H3915" s="18">
        <v>2.162E-2</v>
      </c>
      <c r="I3915" s="18">
        <v>9.6500000000000002E-2</v>
      </c>
      <c r="J3915" s="19">
        <v>0.53600000000000003</v>
      </c>
      <c r="K3915" s="19">
        <v>0.24</v>
      </c>
      <c r="L3915" s="19">
        <v>0.224</v>
      </c>
      <c r="M3915" s="20">
        <v>6</v>
      </c>
      <c r="N3915" s="19">
        <v>58.035714285714299</v>
      </c>
      <c r="O3915" s="19">
        <v>78.125</v>
      </c>
      <c r="P3915" s="19">
        <v>18.303571428571399</v>
      </c>
    </row>
    <row r="3916" spans="1:16" ht="14.1" x14ac:dyDescent="0.5">
      <c r="A3916" t="s">
        <v>8932</v>
      </c>
      <c r="B3916" s="17" t="s">
        <v>589</v>
      </c>
      <c r="C3916" t="s">
        <v>6809</v>
      </c>
      <c r="D3916" t="s">
        <v>6661</v>
      </c>
      <c r="E3916" t="s">
        <v>6662</v>
      </c>
      <c r="F3916" s="18">
        <v>0.12615000000000001</v>
      </c>
      <c r="G3916" s="18">
        <v>0.16447000000000001</v>
      </c>
      <c r="H3916" s="18">
        <v>0.14879000000000001</v>
      </c>
      <c r="I3916" s="18">
        <v>0.43940000000000001</v>
      </c>
      <c r="J3916" s="19">
        <v>0.28710000000000002</v>
      </c>
      <c r="K3916" s="19">
        <v>0.37430000000000002</v>
      </c>
      <c r="L3916" s="19">
        <v>0.33860000000000001</v>
      </c>
      <c r="M3916" s="20">
        <v>11</v>
      </c>
      <c r="N3916" s="19">
        <v>7.1748878923766801</v>
      </c>
      <c r="O3916" s="19">
        <v>95.964125560538093</v>
      </c>
      <c r="P3916" s="19">
        <v>63.677130044842997</v>
      </c>
    </row>
    <row r="3917" spans="1:16" ht="14.1" x14ac:dyDescent="0.5">
      <c r="A3917" t="s">
        <v>8933</v>
      </c>
      <c r="B3917" s="17" t="s">
        <v>589</v>
      </c>
      <c r="C3917" t="s">
        <v>6809</v>
      </c>
      <c r="D3917" t="s">
        <v>4690</v>
      </c>
      <c r="E3917" t="s">
        <v>4691</v>
      </c>
      <c r="F3917" s="18">
        <v>0.27479999999999999</v>
      </c>
      <c r="G3917" s="18">
        <v>0.17745</v>
      </c>
      <c r="H3917" s="18">
        <v>7.2410000000000002E-2</v>
      </c>
      <c r="I3917" s="18">
        <v>0.52464999999999995</v>
      </c>
      <c r="J3917" s="19">
        <v>0.52380000000000004</v>
      </c>
      <c r="K3917" s="19">
        <v>0.3382</v>
      </c>
      <c r="L3917" s="19">
        <v>0.13800000000000001</v>
      </c>
      <c r="M3917" s="20">
        <v>11</v>
      </c>
      <c r="N3917" s="19">
        <v>61.883408071748903</v>
      </c>
      <c r="O3917" s="19">
        <v>90.582959641255599</v>
      </c>
      <c r="P3917" s="19">
        <v>5.3811659192825099</v>
      </c>
    </row>
    <row r="3918" spans="1:16" ht="14.1" x14ac:dyDescent="0.5">
      <c r="A3918" t="s">
        <v>8934</v>
      </c>
      <c r="B3918" s="17" t="s">
        <v>589</v>
      </c>
      <c r="C3918" t="s">
        <v>6809</v>
      </c>
      <c r="D3918" t="s">
        <v>6075</v>
      </c>
      <c r="E3918" t="s">
        <v>4164</v>
      </c>
      <c r="F3918" s="18">
        <v>0.45347999999999999</v>
      </c>
      <c r="G3918" s="18">
        <v>0.19800999999999999</v>
      </c>
      <c r="H3918" s="18">
        <v>0.12501999999999999</v>
      </c>
      <c r="I3918" s="18">
        <v>0.77649999999999997</v>
      </c>
      <c r="J3918" s="19">
        <v>0.58399999999999996</v>
      </c>
      <c r="K3918" s="19">
        <v>0.255</v>
      </c>
      <c r="L3918" s="19">
        <v>0.161</v>
      </c>
      <c r="M3918" s="20">
        <v>13</v>
      </c>
      <c r="N3918" s="19">
        <v>75.784753363228702</v>
      </c>
      <c r="O3918" s="19">
        <v>73.991031390134495</v>
      </c>
      <c r="P3918" s="19">
        <v>9.8654708520179408</v>
      </c>
    </row>
    <row r="3919" spans="1:16" ht="14.1" x14ac:dyDescent="0.5">
      <c r="A3919" t="s">
        <v>8935</v>
      </c>
      <c r="B3919" s="17" t="s">
        <v>589</v>
      </c>
      <c r="C3919" t="s">
        <v>6809</v>
      </c>
      <c r="D3919" t="s">
        <v>8936</v>
      </c>
      <c r="E3919" t="s">
        <v>8937</v>
      </c>
      <c r="F3919" s="18">
        <v>0.22031000000000001</v>
      </c>
      <c r="G3919" s="18">
        <v>0.30703999999999998</v>
      </c>
      <c r="H3919" s="18">
        <v>0.87165999999999999</v>
      </c>
      <c r="I3919" s="18">
        <v>1.3990199999999999</v>
      </c>
      <c r="J3919" s="19">
        <v>0.157</v>
      </c>
      <c r="K3919" s="19">
        <v>0.219</v>
      </c>
      <c r="L3919" s="19">
        <v>0.623</v>
      </c>
      <c r="M3919" s="20">
        <v>15</v>
      </c>
      <c r="N3919" s="19">
        <v>0.89285714285714302</v>
      </c>
      <c r="O3919" s="19">
        <v>50.892857142857103</v>
      </c>
      <c r="P3919" s="19">
        <v>97.767857142857096</v>
      </c>
    </row>
    <row r="3920" spans="1:16" ht="14.1" x14ac:dyDescent="0.5">
      <c r="A3920" t="s">
        <v>8938</v>
      </c>
      <c r="B3920" s="17" t="s">
        <v>589</v>
      </c>
      <c r="C3920" t="s">
        <v>6809</v>
      </c>
      <c r="D3920" t="s">
        <v>8936</v>
      </c>
      <c r="E3920" t="s">
        <v>8937</v>
      </c>
      <c r="F3920" s="18">
        <v>0.44470999999999999</v>
      </c>
      <c r="G3920" s="18">
        <v>0.44202000000000002</v>
      </c>
      <c r="H3920" s="18">
        <v>0.97899999999999998</v>
      </c>
      <c r="I3920" s="18">
        <v>1.86574</v>
      </c>
      <c r="J3920" s="19">
        <v>0.23799999999999999</v>
      </c>
      <c r="K3920" s="19">
        <v>0.23699999999999999</v>
      </c>
      <c r="L3920" s="19">
        <v>0.52500000000000002</v>
      </c>
      <c r="M3920" s="20">
        <v>16</v>
      </c>
      <c r="N3920" s="19">
        <v>7.1748878923766801</v>
      </c>
      <c r="O3920" s="19">
        <v>56.9506726457399</v>
      </c>
      <c r="P3920" s="19">
        <v>90.134529147982093</v>
      </c>
    </row>
    <row r="3921" spans="1:16" ht="14.1" x14ac:dyDescent="0.5">
      <c r="A3921" t="s">
        <v>8939</v>
      </c>
      <c r="B3921" s="17" t="s">
        <v>589</v>
      </c>
      <c r="C3921" t="s">
        <v>6809</v>
      </c>
      <c r="D3921" t="s">
        <v>8936</v>
      </c>
      <c r="E3921" t="s">
        <v>8937</v>
      </c>
      <c r="F3921" s="18">
        <v>0.35369</v>
      </c>
      <c r="G3921" s="18">
        <v>0.53408999999999995</v>
      </c>
      <c r="H3921" s="18">
        <v>1.0161500000000001</v>
      </c>
      <c r="I3921" s="18">
        <v>1.9039299999999999</v>
      </c>
      <c r="J3921" s="19">
        <v>0.186</v>
      </c>
      <c r="K3921" s="19">
        <v>0.28100000000000003</v>
      </c>
      <c r="L3921" s="19">
        <v>0.53400000000000003</v>
      </c>
      <c r="M3921" s="20">
        <v>17</v>
      </c>
      <c r="N3921" s="19">
        <v>2.2421524663677102</v>
      </c>
      <c r="O3921" s="19">
        <v>65.022421524663699</v>
      </c>
      <c r="P3921" s="19">
        <v>93.273542600896903</v>
      </c>
    </row>
    <row r="3922" spans="1:16" ht="14.1" x14ac:dyDescent="0.5">
      <c r="A3922" t="s">
        <v>8940</v>
      </c>
      <c r="B3922" s="17" t="s">
        <v>589</v>
      </c>
      <c r="C3922" t="s">
        <v>6809</v>
      </c>
      <c r="D3922" t="s">
        <v>8936</v>
      </c>
      <c r="E3922" t="s">
        <v>8937</v>
      </c>
      <c r="F3922" s="18">
        <v>0.72741</v>
      </c>
      <c r="G3922" s="18">
        <v>0.81869999999999998</v>
      </c>
      <c r="H3922" s="18">
        <v>1.5968599999999999</v>
      </c>
      <c r="I3922" s="18">
        <v>3.14297</v>
      </c>
      <c r="J3922" s="19">
        <v>0.23100000000000001</v>
      </c>
      <c r="K3922" s="19">
        <v>0.26</v>
      </c>
      <c r="L3922" s="19">
        <v>0.50800000000000001</v>
      </c>
      <c r="M3922" s="20">
        <v>19</v>
      </c>
      <c r="N3922" s="19">
        <v>8.9686098654708495</v>
      </c>
      <c r="O3922" s="19">
        <v>55.156950672645699</v>
      </c>
      <c r="P3922" s="19">
        <v>87.892376681614394</v>
      </c>
    </row>
    <row r="3923" spans="1:16" ht="14.1" x14ac:dyDescent="0.5">
      <c r="A3923" t="s">
        <v>8941</v>
      </c>
      <c r="B3923" s="17" t="s">
        <v>589</v>
      </c>
      <c r="C3923" t="s">
        <v>6809</v>
      </c>
      <c r="D3923" t="s">
        <v>6079</v>
      </c>
      <c r="E3923" t="s">
        <v>4164</v>
      </c>
      <c r="F3923" s="18">
        <v>5.1253900000000003</v>
      </c>
      <c r="G3923" s="18">
        <v>3.8094100000000002</v>
      </c>
      <c r="H3923" s="18">
        <v>4.9176000000000002</v>
      </c>
      <c r="I3923" s="18">
        <v>13.852399999999999</v>
      </c>
      <c r="J3923" s="19">
        <v>0.37</v>
      </c>
      <c r="K3923" s="19">
        <v>0.27500000000000002</v>
      </c>
      <c r="L3923" s="19">
        <v>0.35499999999999998</v>
      </c>
      <c r="M3923" s="20">
        <v>24</v>
      </c>
      <c r="N3923" s="19">
        <v>48.660714285714299</v>
      </c>
      <c r="O3923" s="19">
        <v>39.732142857142897</v>
      </c>
      <c r="P3923" s="19">
        <v>69.642857142857096</v>
      </c>
    </row>
    <row r="3924" spans="1:16" ht="14.1" x14ac:dyDescent="0.5">
      <c r="A3924" t="s">
        <v>8942</v>
      </c>
      <c r="B3924" s="17" t="s">
        <v>589</v>
      </c>
      <c r="C3924" t="s">
        <v>6809</v>
      </c>
      <c r="D3924" t="s">
        <v>4919</v>
      </c>
      <c r="E3924" t="s">
        <v>4920</v>
      </c>
      <c r="F3924" s="18">
        <v>7.3127800000000001</v>
      </c>
      <c r="G3924" s="18">
        <v>7.4436799999999996</v>
      </c>
      <c r="H3924" s="18">
        <v>10.90943</v>
      </c>
      <c r="I3924" s="18">
        <v>25.665890000000001</v>
      </c>
      <c r="J3924" s="19">
        <v>0.28499999999999998</v>
      </c>
      <c r="K3924" s="19">
        <v>0.28999999999999998</v>
      </c>
      <c r="L3924" s="19">
        <v>0.42499999999999999</v>
      </c>
      <c r="M3924" s="20">
        <v>26</v>
      </c>
      <c r="N3924" s="19">
        <v>21.076233183856498</v>
      </c>
      <c r="O3924" s="19">
        <v>43.497757847533599</v>
      </c>
      <c r="P3924" s="19">
        <v>84.304932735425993</v>
      </c>
    </row>
    <row r="3925" spans="1:16" ht="14.1" x14ac:dyDescent="0.5">
      <c r="A3925" t="s">
        <v>8943</v>
      </c>
      <c r="B3925" s="17" t="s">
        <v>589</v>
      </c>
      <c r="C3925" t="s">
        <v>6809</v>
      </c>
      <c r="D3925" t="s">
        <v>4919</v>
      </c>
      <c r="E3925" t="s">
        <v>4920</v>
      </c>
      <c r="F3925" s="18">
        <v>9.2532499999999995</v>
      </c>
      <c r="G3925" s="18">
        <v>8.5396599999999996</v>
      </c>
      <c r="H3925" s="18">
        <v>11.415480000000001</v>
      </c>
      <c r="I3925" s="18">
        <v>29.208390000000001</v>
      </c>
      <c r="J3925" s="19">
        <v>0.317</v>
      </c>
      <c r="K3925" s="19">
        <v>0.29199999999999998</v>
      </c>
      <c r="L3925" s="19">
        <v>0.39100000000000001</v>
      </c>
      <c r="M3925" s="20">
        <v>27</v>
      </c>
      <c r="N3925" s="19">
        <v>37.946428571428598</v>
      </c>
      <c r="O3925" s="19">
        <v>42.857142857142897</v>
      </c>
      <c r="P3925" s="19">
        <v>72.321428571428598</v>
      </c>
    </row>
    <row r="3926" spans="1:16" ht="14.1" x14ac:dyDescent="0.5">
      <c r="A3926" t="s">
        <v>8944</v>
      </c>
      <c r="B3926" s="17" t="s">
        <v>589</v>
      </c>
      <c r="C3926" t="s">
        <v>6809</v>
      </c>
      <c r="D3926" t="s">
        <v>4919</v>
      </c>
      <c r="E3926" t="s">
        <v>4920</v>
      </c>
      <c r="F3926" s="18">
        <v>8.7636400000000005</v>
      </c>
      <c r="G3926" s="18">
        <v>10.280670000000001</v>
      </c>
      <c r="H3926" s="18">
        <v>13.010479999999999</v>
      </c>
      <c r="I3926" s="18">
        <v>32.0548</v>
      </c>
      <c r="J3926" s="19">
        <v>0.27300000000000002</v>
      </c>
      <c r="K3926" s="19">
        <v>0.32100000000000001</v>
      </c>
      <c r="L3926" s="19">
        <v>0.40600000000000003</v>
      </c>
      <c r="M3926" s="20">
        <v>27</v>
      </c>
      <c r="N3926" s="19">
        <v>26.339285714285701</v>
      </c>
      <c r="O3926" s="19">
        <v>54.910714285714299</v>
      </c>
      <c r="P3926" s="19">
        <v>75.892857142857096</v>
      </c>
    </row>
    <row r="3927" spans="1:16" ht="14.1" x14ac:dyDescent="0.5">
      <c r="A3927" t="s">
        <v>8945</v>
      </c>
      <c r="B3927" s="17" t="s">
        <v>589</v>
      </c>
      <c r="C3927" t="s">
        <v>6809</v>
      </c>
      <c r="D3927" t="s">
        <v>6079</v>
      </c>
      <c r="E3927" t="s">
        <v>4164</v>
      </c>
      <c r="F3927" s="18">
        <v>11.242889999999999</v>
      </c>
      <c r="G3927" s="18">
        <v>23.229790000000001</v>
      </c>
      <c r="H3927" s="18">
        <v>48.195619999999998</v>
      </c>
      <c r="I3927" s="18">
        <v>82.668300000000002</v>
      </c>
      <c r="J3927" s="19">
        <v>0.13600000000000001</v>
      </c>
      <c r="K3927" s="19">
        <v>0.28100000000000003</v>
      </c>
      <c r="L3927" s="19">
        <v>0.58299999999999996</v>
      </c>
      <c r="M3927" s="20">
        <v>29</v>
      </c>
      <c r="N3927" s="19">
        <v>4.4843049327354301</v>
      </c>
      <c r="O3927" s="19">
        <v>20.627802690583</v>
      </c>
      <c r="P3927" s="19">
        <v>96.860986547085204</v>
      </c>
    </row>
    <row r="3928" spans="1:16" ht="14.1" x14ac:dyDescent="0.5">
      <c r="A3928" t="s">
        <v>8946</v>
      </c>
      <c r="B3928" s="17" t="s">
        <v>589</v>
      </c>
      <c r="C3928" t="s">
        <v>6809</v>
      </c>
      <c r="D3928" t="s">
        <v>6661</v>
      </c>
      <c r="E3928" t="s">
        <v>6662</v>
      </c>
      <c r="F3928" s="18">
        <v>75.864800000000002</v>
      </c>
      <c r="G3928" s="18">
        <v>21.7745</v>
      </c>
      <c r="H3928" s="18">
        <v>26.0779</v>
      </c>
      <c r="I3928" s="18">
        <v>123.71720000000001</v>
      </c>
      <c r="J3928" s="19">
        <v>0.61319999999999997</v>
      </c>
      <c r="K3928" s="19">
        <v>0.17599999999999999</v>
      </c>
      <c r="L3928" s="19">
        <v>0.21079999999999999</v>
      </c>
      <c r="M3928" s="20">
        <v>29</v>
      </c>
      <c r="N3928" s="19">
        <v>99.551569506726494</v>
      </c>
      <c r="O3928" s="19">
        <v>6.7264573991031398</v>
      </c>
      <c r="P3928" s="19">
        <v>20.627802690583</v>
      </c>
    </row>
    <row r="3929" spans="1:16" ht="14.1" x14ac:dyDescent="0.5">
      <c r="A3929" t="s">
        <v>8947</v>
      </c>
      <c r="B3929" s="17" t="s">
        <v>589</v>
      </c>
      <c r="C3929" t="s">
        <v>6809</v>
      </c>
      <c r="D3929" t="s">
        <v>6661</v>
      </c>
      <c r="E3929" t="s">
        <v>6662</v>
      </c>
      <c r="F3929" s="18">
        <v>17.60613</v>
      </c>
      <c r="G3929" s="18">
        <v>41.621450000000003</v>
      </c>
      <c r="H3929" s="18">
        <v>94.742419999999996</v>
      </c>
      <c r="I3929" s="18">
        <v>153.97</v>
      </c>
      <c r="J3929" s="19">
        <v>0.1143</v>
      </c>
      <c r="K3929" s="19">
        <v>0.27029999999999998</v>
      </c>
      <c r="L3929" s="19">
        <v>0.61529999999999996</v>
      </c>
      <c r="M3929" s="20">
        <v>30</v>
      </c>
      <c r="N3929" s="19">
        <v>20.9821428571429</v>
      </c>
      <c r="O3929" s="19">
        <v>9.375</v>
      </c>
      <c r="P3929" s="19">
        <v>97.321428571428598</v>
      </c>
    </row>
    <row r="3930" spans="1:16" ht="14.1" x14ac:dyDescent="0.5">
      <c r="A3930" t="s">
        <v>8948</v>
      </c>
      <c r="B3930" s="17" t="s">
        <v>307</v>
      </c>
      <c r="C3930" t="s">
        <v>6809</v>
      </c>
      <c r="D3930" t="s">
        <v>4690</v>
      </c>
      <c r="E3930" t="s">
        <v>4691</v>
      </c>
      <c r="F3930" s="18">
        <v>0.16555</v>
      </c>
      <c r="G3930" s="18">
        <v>8.3470000000000003E-2</v>
      </c>
      <c r="H3930" s="18">
        <v>4.181E-2</v>
      </c>
      <c r="I3930" s="18">
        <v>0.29082999999999998</v>
      </c>
      <c r="J3930" s="19">
        <v>0.56920000000000004</v>
      </c>
      <c r="K3930" s="19">
        <v>0.28699999999999998</v>
      </c>
      <c r="L3930" s="19">
        <v>0.14380000000000001</v>
      </c>
      <c r="M3930" s="20">
        <v>9</v>
      </c>
      <c r="N3930" s="19">
        <v>75</v>
      </c>
      <c r="O3930" s="19">
        <v>86.607142857142904</v>
      </c>
      <c r="P3930" s="19">
        <v>4.91071428571429</v>
      </c>
    </row>
    <row r="3931" spans="1:16" ht="14.1" x14ac:dyDescent="0.5">
      <c r="A3931" t="s">
        <v>8949</v>
      </c>
      <c r="B3931" s="17" t="s">
        <v>307</v>
      </c>
      <c r="C3931" t="s">
        <v>6809</v>
      </c>
      <c r="D3931" t="s">
        <v>6390</v>
      </c>
      <c r="E3931" t="s">
        <v>6391</v>
      </c>
      <c r="F3931" s="18">
        <v>6.1100000000000002E-2</v>
      </c>
      <c r="G3931" s="18">
        <v>0.15478</v>
      </c>
      <c r="H3931" s="18">
        <v>0.19144</v>
      </c>
      <c r="I3931" s="18">
        <v>0.40731000000000001</v>
      </c>
      <c r="J3931" s="19">
        <v>0.15</v>
      </c>
      <c r="K3931" s="19">
        <v>0.38</v>
      </c>
      <c r="L3931" s="19">
        <v>0.47</v>
      </c>
      <c r="M3931" s="20">
        <v>10</v>
      </c>
      <c r="N3931" s="19">
        <v>0</v>
      </c>
      <c r="O3931" s="19">
        <v>96.860986547085204</v>
      </c>
      <c r="P3931" s="19">
        <v>86.098654708520201</v>
      </c>
    </row>
    <row r="3932" spans="1:16" ht="14.1" x14ac:dyDescent="0.5">
      <c r="A3932" t="s">
        <v>8950</v>
      </c>
      <c r="B3932" s="17" t="s">
        <v>307</v>
      </c>
      <c r="C3932" t="s">
        <v>6809</v>
      </c>
      <c r="D3932" t="s">
        <v>6390</v>
      </c>
      <c r="E3932" t="s">
        <v>6391</v>
      </c>
      <c r="F3932" s="18">
        <v>7.6520000000000005E-2</v>
      </c>
      <c r="G3932" s="18">
        <v>0.19894000000000001</v>
      </c>
      <c r="H3932" s="18">
        <v>0.23974999999999999</v>
      </c>
      <c r="I3932" s="18">
        <v>0.5101</v>
      </c>
      <c r="J3932" s="19">
        <v>0.15</v>
      </c>
      <c r="K3932" s="19">
        <v>0.39</v>
      </c>
      <c r="L3932" s="19">
        <v>0.47</v>
      </c>
      <c r="M3932" s="20">
        <v>11</v>
      </c>
      <c r="N3932" s="19">
        <v>0.44843049327354301</v>
      </c>
      <c r="O3932" s="19">
        <v>96.412556053811699</v>
      </c>
      <c r="P3932" s="19">
        <v>91.031390134529104</v>
      </c>
    </row>
    <row r="3933" spans="1:16" ht="14.1" x14ac:dyDescent="0.5">
      <c r="A3933" t="s">
        <v>8951</v>
      </c>
      <c r="B3933" s="17" t="s">
        <v>307</v>
      </c>
      <c r="C3933" t="s">
        <v>6809</v>
      </c>
      <c r="D3933" t="s">
        <v>6390</v>
      </c>
      <c r="E3933" t="s">
        <v>6391</v>
      </c>
      <c r="F3933" s="18">
        <v>8.8940000000000005E-2</v>
      </c>
      <c r="G3933" s="18">
        <v>0.24775</v>
      </c>
      <c r="H3933" s="18">
        <v>0.29858000000000001</v>
      </c>
      <c r="I3933" s="18">
        <v>0.63527</v>
      </c>
      <c r="J3933" s="19">
        <v>0.14000000000000001</v>
      </c>
      <c r="K3933" s="19">
        <v>0.39</v>
      </c>
      <c r="L3933" s="19">
        <v>0.47</v>
      </c>
      <c r="M3933" s="20">
        <v>12</v>
      </c>
      <c r="N3933" s="19">
        <v>0</v>
      </c>
      <c r="O3933" s="19">
        <v>95.089285714285694</v>
      </c>
      <c r="P3933" s="19">
        <v>85.714285714285694</v>
      </c>
    </row>
    <row r="3934" spans="1:16" ht="14.1" x14ac:dyDescent="0.5">
      <c r="A3934" t="s">
        <v>8952</v>
      </c>
      <c r="B3934" s="17" t="s">
        <v>307</v>
      </c>
      <c r="C3934" t="s">
        <v>6809</v>
      </c>
      <c r="D3934" t="s">
        <v>4700</v>
      </c>
      <c r="E3934" t="s">
        <v>4701</v>
      </c>
      <c r="F3934" s="18">
        <v>4.6920000000000002</v>
      </c>
      <c r="G3934" s="18">
        <v>4.1159999999999997</v>
      </c>
      <c r="H3934" s="18">
        <v>3.1680000000000001</v>
      </c>
      <c r="I3934" s="18">
        <v>12</v>
      </c>
      <c r="J3934" s="19">
        <v>0.39100000000000001</v>
      </c>
      <c r="K3934" s="19">
        <v>0.34300000000000003</v>
      </c>
      <c r="L3934" s="19">
        <v>0.26400000000000001</v>
      </c>
      <c r="M3934" s="20">
        <v>24</v>
      </c>
      <c r="N3934" s="19">
        <v>55.803571428571402</v>
      </c>
      <c r="O3934" s="19">
        <v>62.053571428571402</v>
      </c>
      <c r="P3934" s="19">
        <v>40.625</v>
      </c>
    </row>
    <row r="3935" spans="1:16" ht="14.1" x14ac:dyDescent="0.5">
      <c r="A3935" t="s">
        <v>8953</v>
      </c>
      <c r="B3935" s="17" t="s">
        <v>307</v>
      </c>
      <c r="C3935" t="s">
        <v>6809</v>
      </c>
      <c r="D3935" t="s">
        <v>4700</v>
      </c>
      <c r="E3935" t="s">
        <v>4701</v>
      </c>
      <c r="F3935" s="18">
        <v>6.0621</v>
      </c>
      <c r="G3935" s="18">
        <v>6.1957000000000004</v>
      </c>
      <c r="H3935" s="18">
        <v>4.4255000000000004</v>
      </c>
      <c r="I3935" s="18">
        <v>16.7</v>
      </c>
      <c r="J3935" s="19">
        <v>0.36299999999999999</v>
      </c>
      <c r="K3935" s="19">
        <v>0.371</v>
      </c>
      <c r="L3935" s="19">
        <v>0.26500000000000001</v>
      </c>
      <c r="M3935" s="20">
        <v>25</v>
      </c>
      <c r="N3935" s="19">
        <v>41.704035874439498</v>
      </c>
      <c r="O3935" s="19">
        <v>76.233183856502194</v>
      </c>
      <c r="P3935" s="19">
        <v>42.600896860986502</v>
      </c>
    </row>
    <row r="3936" spans="1:16" ht="14.1" x14ac:dyDescent="0.5">
      <c r="A3936" t="s">
        <v>8954</v>
      </c>
      <c r="B3936" s="17" t="s">
        <v>307</v>
      </c>
      <c r="C3936" t="s">
        <v>6809</v>
      </c>
      <c r="D3936" t="s">
        <v>6750</v>
      </c>
      <c r="E3936" t="s">
        <v>6751</v>
      </c>
      <c r="F3936" s="18">
        <v>30.3</v>
      </c>
      <c r="G3936" s="18">
        <v>143.19999999999999</v>
      </c>
      <c r="H3936" s="18">
        <v>417.2</v>
      </c>
      <c r="I3936" s="18">
        <v>590.70000000000005</v>
      </c>
      <c r="J3936" s="19">
        <v>5.1299999999999998E-2</v>
      </c>
      <c r="K3936" s="19">
        <v>0.2424</v>
      </c>
      <c r="L3936" s="19">
        <v>0.70630000000000004</v>
      </c>
      <c r="M3936" s="20">
        <v>30</v>
      </c>
      <c r="N3936" s="19">
        <v>1.33928571428571</v>
      </c>
      <c r="O3936" s="19">
        <v>6.25</v>
      </c>
      <c r="P3936" s="19">
        <v>99.107142857142904</v>
      </c>
    </row>
    <row r="3937" spans="1:16" ht="14.1" x14ac:dyDescent="0.5">
      <c r="A3937" t="s">
        <v>8955</v>
      </c>
      <c r="B3937" s="17" t="s">
        <v>8956</v>
      </c>
      <c r="C3937" t="s">
        <v>6809</v>
      </c>
      <c r="D3937" t="s">
        <v>8957</v>
      </c>
      <c r="E3937" t="s">
        <v>8958</v>
      </c>
      <c r="F3937" s="18">
        <v>9479.03226</v>
      </c>
      <c r="G3937" s="18">
        <v>209472.58064999999</v>
      </c>
      <c r="H3937" s="18">
        <v>61754.838710000004</v>
      </c>
      <c r="I3937" s="18">
        <v>280706.45160999999</v>
      </c>
      <c r="J3937" s="19">
        <v>3.3799999999999997E-2</v>
      </c>
      <c r="K3937" s="19">
        <v>0.74619999999999997</v>
      </c>
      <c r="L3937" s="19">
        <v>0.22</v>
      </c>
      <c r="M3937" s="20">
        <v>46</v>
      </c>
      <c r="N3937" s="19">
        <v>58.7443946188341</v>
      </c>
      <c r="O3937" s="19">
        <v>23.766816143497799</v>
      </c>
      <c r="P3937" s="19">
        <v>81.614349775784802</v>
      </c>
    </row>
    <row r="3938" spans="1:16" ht="14.1" x14ac:dyDescent="0.5">
      <c r="A3938" t="s">
        <v>8959</v>
      </c>
      <c r="B3938" s="17" t="s">
        <v>1862</v>
      </c>
      <c r="C3938" t="s">
        <v>6809</v>
      </c>
      <c r="D3938" t="s">
        <v>8960</v>
      </c>
      <c r="E3938" t="s">
        <v>8961</v>
      </c>
      <c r="F3938" s="18">
        <v>0.18409</v>
      </c>
      <c r="G3938" s="18">
        <v>6.0269999999999997E-2</v>
      </c>
      <c r="H3938" s="18">
        <v>6.3939999999999997E-2</v>
      </c>
      <c r="I3938" s="18">
        <v>0.30830000000000002</v>
      </c>
      <c r="J3938" s="19">
        <v>0.59709999999999996</v>
      </c>
      <c r="K3938" s="19">
        <v>0.19550000000000001</v>
      </c>
      <c r="L3938" s="19">
        <v>0.2074</v>
      </c>
      <c r="M3938" s="20">
        <v>9</v>
      </c>
      <c r="N3938" s="19">
        <v>83.035714285714306</v>
      </c>
      <c r="O3938" s="19">
        <v>54.017857142857103</v>
      </c>
      <c r="P3938" s="19">
        <v>16.964285714285701</v>
      </c>
    </row>
    <row r="3939" spans="1:16" ht="14.1" x14ac:dyDescent="0.5">
      <c r="A3939" t="s">
        <v>8962</v>
      </c>
      <c r="B3939" s="17" t="s">
        <v>1862</v>
      </c>
      <c r="C3939" t="s">
        <v>6809</v>
      </c>
      <c r="D3939" t="s">
        <v>8960</v>
      </c>
      <c r="E3939" t="s">
        <v>8961</v>
      </c>
      <c r="F3939" s="18">
        <v>1.51545</v>
      </c>
      <c r="G3939" s="18">
        <v>0.74634999999999996</v>
      </c>
      <c r="H3939" s="18">
        <v>0.63917999999999997</v>
      </c>
      <c r="I3939" s="18">
        <v>2.9009800000000001</v>
      </c>
      <c r="J3939" s="19">
        <v>0.52239999999999998</v>
      </c>
      <c r="K3939" s="19">
        <v>0.25729999999999997</v>
      </c>
      <c r="L3939" s="19">
        <v>0.2203</v>
      </c>
      <c r="M3939" s="20">
        <v>18</v>
      </c>
      <c r="N3939" s="19">
        <v>70.089285714285694</v>
      </c>
      <c r="O3939" s="19">
        <v>63.839285714285701</v>
      </c>
      <c r="P3939" s="19">
        <v>21.875</v>
      </c>
    </row>
    <row r="3940" spans="1:16" ht="14.1" x14ac:dyDescent="0.5">
      <c r="A3940" t="s">
        <v>8963</v>
      </c>
      <c r="B3940" s="17" t="s">
        <v>1862</v>
      </c>
      <c r="C3940" t="s">
        <v>6809</v>
      </c>
      <c r="D3940" t="s">
        <v>8960</v>
      </c>
      <c r="E3940" t="s">
        <v>8961</v>
      </c>
      <c r="F3940" s="18">
        <v>2.28539</v>
      </c>
      <c r="G3940" s="18">
        <v>2.2060499999999998</v>
      </c>
      <c r="H3940" s="18">
        <v>1.9216599999999999</v>
      </c>
      <c r="I3940" s="18">
        <v>6.4131</v>
      </c>
      <c r="J3940" s="19">
        <v>0.35639999999999999</v>
      </c>
      <c r="K3940" s="19">
        <v>0.34399999999999997</v>
      </c>
      <c r="L3940" s="19">
        <v>0.29970000000000002</v>
      </c>
      <c r="M3940" s="20">
        <v>21</v>
      </c>
      <c r="N3940" s="19">
        <v>41.517857142857103</v>
      </c>
      <c r="O3940" s="19">
        <v>68.303571428571402</v>
      </c>
      <c r="P3940" s="19">
        <v>51.785714285714299</v>
      </c>
    </row>
    <row r="3941" spans="1:16" ht="14.1" x14ac:dyDescent="0.5">
      <c r="A3941" t="s">
        <v>8964</v>
      </c>
      <c r="B3941" s="17" t="s">
        <v>1537</v>
      </c>
      <c r="C3941" t="s">
        <v>6809</v>
      </c>
      <c r="D3941" t="s">
        <v>2724</v>
      </c>
      <c r="E3941" t="s">
        <v>2725</v>
      </c>
      <c r="F3941" s="18">
        <v>0.28000999999999998</v>
      </c>
      <c r="G3941" s="18">
        <v>8.5889999999999994E-2</v>
      </c>
      <c r="H3941" s="18">
        <v>5.1139999999999998E-2</v>
      </c>
      <c r="I3941" s="18">
        <v>0.41704000000000002</v>
      </c>
      <c r="J3941" s="19">
        <v>0.67069999999999996</v>
      </c>
      <c r="K3941" s="19">
        <v>0.20469999999999999</v>
      </c>
      <c r="L3941" s="19">
        <v>0.1246</v>
      </c>
      <c r="M3941" s="20">
        <v>10</v>
      </c>
      <c r="N3941" s="19">
        <v>96.860986547085204</v>
      </c>
      <c r="O3941" s="19">
        <v>58.7443946188341</v>
      </c>
      <c r="P3941" s="19">
        <v>1.79372197309417</v>
      </c>
    </row>
    <row r="3942" spans="1:16" ht="14.1" x14ac:dyDescent="0.5">
      <c r="A3942" t="s">
        <v>8965</v>
      </c>
      <c r="B3942" s="17" t="s">
        <v>1537</v>
      </c>
      <c r="C3942" t="s">
        <v>6809</v>
      </c>
      <c r="D3942" t="s">
        <v>2724</v>
      </c>
      <c r="E3942" t="s">
        <v>2725</v>
      </c>
      <c r="F3942" s="18">
        <v>1.0163</v>
      </c>
      <c r="G3942" s="18">
        <v>0.42146</v>
      </c>
      <c r="H3942" s="18">
        <v>0.20116000000000001</v>
      </c>
      <c r="I3942" s="18">
        <v>1.6389100000000001</v>
      </c>
      <c r="J3942" s="19">
        <v>0.62150000000000005</v>
      </c>
      <c r="K3942" s="19">
        <v>0.25109999999999999</v>
      </c>
      <c r="L3942" s="19">
        <v>0.1275</v>
      </c>
      <c r="M3942" s="20">
        <v>16</v>
      </c>
      <c r="N3942" s="19">
        <v>93.721973094170394</v>
      </c>
      <c r="O3942" s="19">
        <v>64.573991031390094</v>
      </c>
      <c r="P3942" s="19">
        <v>1.3452914798206299</v>
      </c>
    </row>
    <row r="3943" spans="1:16" ht="14.1" x14ac:dyDescent="0.5">
      <c r="A3943" t="s">
        <v>8966</v>
      </c>
      <c r="B3943" s="17" t="s">
        <v>8967</v>
      </c>
      <c r="C3943" t="s">
        <v>6809</v>
      </c>
      <c r="D3943" t="s">
        <v>4514</v>
      </c>
      <c r="E3943" t="s">
        <v>4515</v>
      </c>
      <c r="F3943" s="18">
        <v>2.7924000000000002</v>
      </c>
      <c r="G3943" s="18">
        <v>0.96660000000000001</v>
      </c>
      <c r="H3943" s="18">
        <v>1.5572999999999999</v>
      </c>
      <c r="I3943" s="18">
        <v>5.37</v>
      </c>
      <c r="J3943" s="19">
        <v>0.52</v>
      </c>
      <c r="K3943" s="19">
        <v>0.18</v>
      </c>
      <c r="L3943" s="19">
        <v>0.28999999999999998</v>
      </c>
      <c r="M3943" s="20">
        <v>21</v>
      </c>
      <c r="N3943" s="19">
        <v>83.035714285714306</v>
      </c>
      <c r="O3943" s="19">
        <v>21.428571428571399</v>
      </c>
      <c r="P3943" s="19">
        <v>48.214285714285701</v>
      </c>
    </row>
    <row r="3944" spans="1:16" ht="14.1" x14ac:dyDescent="0.5">
      <c r="A3944" t="s">
        <v>8968</v>
      </c>
      <c r="B3944" s="17" t="s">
        <v>8967</v>
      </c>
      <c r="C3944" t="s">
        <v>6809</v>
      </c>
      <c r="D3944" t="s">
        <v>4514</v>
      </c>
      <c r="E3944" t="s">
        <v>4515</v>
      </c>
      <c r="F3944" s="18">
        <v>18.744199999999999</v>
      </c>
      <c r="G3944" s="18">
        <v>1.2665</v>
      </c>
      <c r="H3944" s="18">
        <v>5.3193000000000001</v>
      </c>
      <c r="I3944" s="18">
        <v>25.33</v>
      </c>
      <c r="J3944" s="19">
        <v>0.74</v>
      </c>
      <c r="K3944" s="19">
        <v>0.05</v>
      </c>
      <c r="L3944" s="19">
        <v>0.21</v>
      </c>
      <c r="M3944" s="20">
        <v>26</v>
      </c>
      <c r="N3944" s="19">
        <v>99.103139013452903</v>
      </c>
      <c r="O3944" s="19">
        <v>1.3452914798206299</v>
      </c>
      <c r="P3944" s="19">
        <v>20.179372197309402</v>
      </c>
    </row>
    <row r="3945" spans="1:16" ht="14.1" x14ac:dyDescent="0.5">
      <c r="A3945" t="s">
        <v>8969</v>
      </c>
      <c r="B3945" s="17" t="s">
        <v>8967</v>
      </c>
      <c r="C3945" t="s">
        <v>6809</v>
      </c>
      <c r="D3945" t="s">
        <v>4514</v>
      </c>
      <c r="E3945" t="s">
        <v>4515</v>
      </c>
      <c r="F3945" s="18">
        <v>43.08</v>
      </c>
      <c r="G3945" s="18">
        <v>21.54</v>
      </c>
      <c r="H3945" s="18">
        <v>24.232500000000002</v>
      </c>
      <c r="I3945" s="18">
        <v>89.75</v>
      </c>
      <c r="J3945" s="19">
        <v>0.48</v>
      </c>
      <c r="K3945" s="19">
        <v>0.24</v>
      </c>
      <c r="L3945" s="19">
        <v>0.27</v>
      </c>
      <c r="M3945" s="20">
        <v>29</v>
      </c>
      <c r="N3945" s="19">
        <v>89.686098654708502</v>
      </c>
      <c r="O3945" s="19">
        <v>13.452914798206301</v>
      </c>
      <c r="P3945" s="19">
        <v>42.152466367712996</v>
      </c>
    </row>
    <row r="3946" spans="1:16" ht="14.1" x14ac:dyDescent="0.5">
      <c r="A3946" t="s">
        <v>8970</v>
      </c>
      <c r="B3946" s="17" t="s">
        <v>8971</v>
      </c>
      <c r="C3946" t="s">
        <v>2337</v>
      </c>
      <c r="D3946" t="s">
        <v>2844</v>
      </c>
      <c r="E3946" t="s">
        <v>2845</v>
      </c>
      <c r="F3946" s="18">
        <v>7.5399999999999998E-3</v>
      </c>
      <c r="G3946" s="18">
        <v>1.48E-3</v>
      </c>
      <c r="H3946" s="18">
        <v>2.6099999999999999E-3</v>
      </c>
      <c r="I3946" s="18">
        <v>1.163E-2</v>
      </c>
      <c r="J3946" s="19">
        <v>0.64839999999999998</v>
      </c>
      <c r="K3946" s="19">
        <v>0.12690000000000001</v>
      </c>
      <c r="L3946" s="19">
        <v>0.22470000000000001</v>
      </c>
      <c r="M3946" s="20">
        <v>2</v>
      </c>
      <c r="N3946" s="19">
        <v>84.304932735425993</v>
      </c>
      <c r="O3946" s="19">
        <v>33.1838565022422</v>
      </c>
      <c r="P3946" s="19">
        <v>20.627802690583</v>
      </c>
    </row>
    <row r="3947" spans="1:16" ht="14.1" x14ac:dyDescent="0.5">
      <c r="A3947" t="s">
        <v>8972</v>
      </c>
      <c r="B3947" s="17" t="s">
        <v>8971</v>
      </c>
      <c r="C3947" t="s">
        <v>2337</v>
      </c>
      <c r="D3947" t="s">
        <v>2844</v>
      </c>
      <c r="E3947" t="s">
        <v>2845</v>
      </c>
      <c r="F3947" s="18">
        <v>8.4600000000000005E-3</v>
      </c>
      <c r="G3947" s="18">
        <v>1.5499999999999999E-3</v>
      </c>
      <c r="H3947" s="18">
        <v>2.7200000000000002E-3</v>
      </c>
      <c r="I3947" s="18">
        <v>1.274E-2</v>
      </c>
      <c r="J3947" s="19">
        <v>0.66449999999999998</v>
      </c>
      <c r="K3947" s="19">
        <v>0.1217</v>
      </c>
      <c r="L3947" s="19">
        <v>0.21379999999999999</v>
      </c>
      <c r="M3947" s="20">
        <v>2</v>
      </c>
      <c r="N3947" s="19">
        <v>86.098654708520201</v>
      </c>
      <c r="O3947" s="19">
        <v>29.596412556053799</v>
      </c>
      <c r="P3947" s="19">
        <v>17.040358744394599</v>
      </c>
    </row>
    <row r="3948" spans="1:16" ht="14.1" x14ac:dyDescent="0.5">
      <c r="A3948" t="s">
        <v>8973</v>
      </c>
      <c r="B3948" s="17" t="s">
        <v>8971</v>
      </c>
      <c r="C3948" t="s">
        <v>2337</v>
      </c>
      <c r="D3948" t="s">
        <v>8974</v>
      </c>
      <c r="E3948" t="s">
        <v>8975</v>
      </c>
      <c r="F3948" s="18">
        <v>1.094E-2</v>
      </c>
      <c r="G3948" s="18">
        <v>7.92E-3</v>
      </c>
      <c r="H3948" s="18">
        <v>1.98E-3</v>
      </c>
      <c r="I3948" s="18">
        <v>2.0840000000000001E-2</v>
      </c>
      <c r="J3948" s="19">
        <v>0.52500000000000002</v>
      </c>
      <c r="K3948" s="19">
        <v>0.38</v>
      </c>
      <c r="L3948" s="19">
        <v>9.5000000000000001E-2</v>
      </c>
      <c r="M3948" s="20">
        <v>3</v>
      </c>
      <c r="N3948" s="19">
        <v>55.803571428571402</v>
      </c>
      <c r="O3948" s="19">
        <v>97.767857142857096</v>
      </c>
      <c r="P3948" s="19">
        <v>1.33928571428571</v>
      </c>
    </row>
    <row r="3949" spans="1:16" ht="14.1" x14ac:dyDescent="0.5">
      <c r="A3949" t="s">
        <v>8976</v>
      </c>
      <c r="B3949" s="17" t="s">
        <v>8971</v>
      </c>
      <c r="C3949" t="s">
        <v>2337</v>
      </c>
      <c r="D3949" t="s">
        <v>2844</v>
      </c>
      <c r="E3949" t="s">
        <v>2845</v>
      </c>
      <c r="F3949" s="18">
        <v>2.5559999999999999E-2</v>
      </c>
      <c r="G3949" s="18">
        <v>4.7499999999999999E-3</v>
      </c>
      <c r="H3949" s="18">
        <v>8.8400000000000006E-3</v>
      </c>
      <c r="I3949" s="18">
        <v>3.9149999999999997E-2</v>
      </c>
      <c r="J3949" s="19">
        <v>0.65280000000000005</v>
      </c>
      <c r="K3949" s="19">
        <v>0.12139999999999999</v>
      </c>
      <c r="L3949" s="19">
        <v>0.22570000000000001</v>
      </c>
      <c r="M3949" s="20">
        <v>4</v>
      </c>
      <c r="N3949" s="19">
        <v>89.237668161434996</v>
      </c>
      <c r="O3949" s="19">
        <v>32.735426008968602</v>
      </c>
      <c r="P3949" s="19">
        <v>20.179372197309402</v>
      </c>
    </row>
    <row r="3950" spans="1:16" ht="14.1" x14ac:dyDescent="0.5">
      <c r="A3950" t="s">
        <v>8977</v>
      </c>
      <c r="B3950" s="17" t="s">
        <v>8971</v>
      </c>
      <c r="C3950" t="s">
        <v>2337</v>
      </c>
      <c r="D3950" t="s">
        <v>2844</v>
      </c>
      <c r="E3950" t="s">
        <v>2845</v>
      </c>
      <c r="F3950" s="18">
        <v>0.10169</v>
      </c>
      <c r="G3950" s="18">
        <v>2.1059999999999999E-2</v>
      </c>
      <c r="H3950" s="18">
        <v>4.027E-2</v>
      </c>
      <c r="I3950" s="18">
        <v>0.16300999999999999</v>
      </c>
      <c r="J3950" s="19">
        <v>0.62380000000000002</v>
      </c>
      <c r="K3950" s="19">
        <v>0.12920000000000001</v>
      </c>
      <c r="L3950" s="19">
        <v>0.247</v>
      </c>
      <c r="M3950" s="20">
        <v>7</v>
      </c>
      <c r="N3950" s="19">
        <v>79.820627802690595</v>
      </c>
      <c r="O3950" s="19">
        <v>29.147982062780301</v>
      </c>
      <c r="P3950" s="19">
        <v>30.941704035874402</v>
      </c>
    </row>
    <row r="3951" spans="1:16" ht="14.1" x14ac:dyDescent="0.5">
      <c r="A3951" t="s">
        <v>8978</v>
      </c>
      <c r="B3951" s="17" t="s">
        <v>8971</v>
      </c>
      <c r="C3951" t="s">
        <v>2337</v>
      </c>
      <c r="D3951" t="s">
        <v>2844</v>
      </c>
      <c r="E3951" t="s">
        <v>2845</v>
      </c>
      <c r="F3951" s="18">
        <v>0.27217000000000002</v>
      </c>
      <c r="G3951" s="18">
        <v>6.7570000000000005E-2</v>
      </c>
      <c r="H3951" s="18">
        <v>0.10655000000000001</v>
      </c>
      <c r="I3951" s="18">
        <v>0.44629000000000002</v>
      </c>
      <c r="J3951" s="19">
        <v>0.6099</v>
      </c>
      <c r="K3951" s="19">
        <v>0.15140000000000001</v>
      </c>
      <c r="L3951" s="19">
        <v>0.2387</v>
      </c>
      <c r="M3951" s="20">
        <v>11</v>
      </c>
      <c r="N3951" s="19">
        <v>81.614349775784802</v>
      </c>
      <c r="O3951" s="19">
        <v>30.4932735426009</v>
      </c>
      <c r="P3951" s="19">
        <v>26.457399103139</v>
      </c>
    </row>
    <row r="3952" spans="1:16" ht="14.1" x14ac:dyDescent="0.5">
      <c r="A3952" t="s">
        <v>8979</v>
      </c>
      <c r="B3952" s="17" t="s">
        <v>8971</v>
      </c>
      <c r="C3952" t="s">
        <v>2337</v>
      </c>
      <c r="D3952" t="s">
        <v>2844</v>
      </c>
      <c r="E3952" t="s">
        <v>2845</v>
      </c>
      <c r="F3952" s="18">
        <v>0.86258000000000001</v>
      </c>
      <c r="G3952" s="18">
        <v>0.26780999999999999</v>
      </c>
      <c r="H3952" s="18">
        <v>0.32299</v>
      </c>
      <c r="I3952" s="18">
        <v>1.4533799999999999</v>
      </c>
      <c r="J3952" s="19">
        <v>0.59350000000000003</v>
      </c>
      <c r="K3952" s="19">
        <v>0.18429999999999999</v>
      </c>
      <c r="L3952" s="19">
        <v>0.22220000000000001</v>
      </c>
      <c r="M3952" s="20">
        <v>15</v>
      </c>
      <c r="N3952" s="19">
        <v>89.285714285714306</v>
      </c>
      <c r="O3952" s="19">
        <v>39.285714285714299</v>
      </c>
      <c r="P3952" s="19">
        <v>28.125</v>
      </c>
    </row>
    <row r="3953" spans="1:16" ht="14.1" x14ac:dyDescent="0.5">
      <c r="A3953" t="s">
        <v>8980</v>
      </c>
      <c r="B3953" s="17" t="s">
        <v>8971</v>
      </c>
      <c r="C3953" t="s">
        <v>2337</v>
      </c>
      <c r="D3953" t="s">
        <v>2844</v>
      </c>
      <c r="E3953" t="s">
        <v>2845</v>
      </c>
      <c r="F3953" s="18">
        <v>2.1074600000000001</v>
      </c>
      <c r="G3953" s="18">
        <v>0.71833000000000002</v>
      </c>
      <c r="H3953" s="18">
        <v>0.77734000000000003</v>
      </c>
      <c r="I3953" s="18">
        <v>3.6031300000000002</v>
      </c>
      <c r="J3953" s="19">
        <v>0.58489999999999998</v>
      </c>
      <c r="K3953" s="19">
        <v>0.19939999999999999</v>
      </c>
      <c r="L3953" s="19">
        <v>0.2157</v>
      </c>
      <c r="M3953" s="20">
        <v>19</v>
      </c>
      <c r="N3953" s="19">
        <v>93.273542600896903</v>
      </c>
      <c r="O3953" s="19">
        <v>34.529147982062803</v>
      </c>
      <c r="P3953" s="19">
        <v>25.5605381165919</v>
      </c>
    </row>
    <row r="3954" spans="1:16" ht="14.1" x14ac:dyDescent="0.5">
      <c r="A3954" t="s">
        <v>8981</v>
      </c>
      <c r="B3954" s="17" t="s">
        <v>8982</v>
      </c>
      <c r="C3954" t="s">
        <v>7003</v>
      </c>
      <c r="D3954" t="s">
        <v>2724</v>
      </c>
      <c r="E3954" t="s">
        <v>2725</v>
      </c>
      <c r="F3954" s="18">
        <v>1.47E-2</v>
      </c>
      <c r="G3954" s="18">
        <v>4.5300000000000002E-3</v>
      </c>
      <c r="H3954" s="18">
        <v>7.9000000000000008E-3</v>
      </c>
      <c r="I3954" s="18">
        <v>2.7130000000000001E-2</v>
      </c>
      <c r="J3954" s="19">
        <v>0.52959999999999996</v>
      </c>
      <c r="K3954" s="19">
        <v>0.17299999999999999</v>
      </c>
      <c r="L3954" s="19">
        <v>0.2974</v>
      </c>
      <c r="M3954" s="20">
        <v>3</v>
      </c>
      <c r="N3954" s="19">
        <v>56.696428571428598</v>
      </c>
      <c r="O3954" s="19">
        <v>50.892857142857103</v>
      </c>
      <c r="P3954" s="19">
        <v>43.75</v>
      </c>
    </row>
    <row r="3955" spans="1:16" ht="14.1" x14ac:dyDescent="0.5">
      <c r="A3955" t="s">
        <v>8983</v>
      </c>
      <c r="B3955" s="17" t="s">
        <v>8982</v>
      </c>
      <c r="C3955" t="s">
        <v>7003</v>
      </c>
      <c r="D3955" t="s">
        <v>2724</v>
      </c>
      <c r="E3955" t="s">
        <v>2725</v>
      </c>
      <c r="F3955" s="18">
        <v>0.12180000000000001</v>
      </c>
      <c r="G3955" s="18">
        <v>5.1830000000000001E-2</v>
      </c>
      <c r="H3955" s="18">
        <v>0.1239</v>
      </c>
      <c r="I3955" s="18">
        <v>0.29753000000000002</v>
      </c>
      <c r="J3955" s="19">
        <v>0.39400000000000002</v>
      </c>
      <c r="K3955" s="19">
        <v>0.1706</v>
      </c>
      <c r="L3955" s="19">
        <v>0.4355</v>
      </c>
      <c r="M3955" s="20">
        <v>9</v>
      </c>
      <c r="N3955" s="19">
        <v>21.875</v>
      </c>
      <c r="O3955" s="19">
        <v>42.857142857142897</v>
      </c>
      <c r="P3955" s="19">
        <v>82.589285714285694</v>
      </c>
    </row>
    <row r="3956" spans="1:16" ht="14.1" x14ac:dyDescent="0.5">
      <c r="A3956" t="s">
        <v>8984</v>
      </c>
      <c r="B3956" s="17" t="s">
        <v>8985</v>
      </c>
      <c r="C3956" t="s">
        <v>7003</v>
      </c>
      <c r="D3956" t="s">
        <v>2712</v>
      </c>
      <c r="E3956" t="s">
        <v>2713</v>
      </c>
      <c r="F3956" s="18">
        <v>5.7290000000000001E-2</v>
      </c>
      <c r="G3956" s="18">
        <v>2.75E-2</v>
      </c>
      <c r="H3956" s="18">
        <v>3.1359999999999999E-2</v>
      </c>
      <c r="I3956" s="18">
        <v>0.11613999999999999</v>
      </c>
      <c r="J3956" s="19">
        <v>0.49249999999999999</v>
      </c>
      <c r="K3956" s="19">
        <v>0.23180000000000001</v>
      </c>
      <c r="L3956" s="19">
        <v>0.2757</v>
      </c>
      <c r="M3956" s="20">
        <v>6</v>
      </c>
      <c r="N3956" s="19">
        <v>42.410714285714299</v>
      </c>
      <c r="O3956" s="19">
        <v>75.446428571428598</v>
      </c>
      <c r="P3956" s="19">
        <v>40.178571428571402</v>
      </c>
    </row>
    <row r="3957" spans="1:16" ht="14.1" x14ac:dyDescent="0.5">
      <c r="A3957" t="s">
        <v>8986</v>
      </c>
      <c r="B3957" s="17" t="s">
        <v>8985</v>
      </c>
      <c r="C3957" t="s">
        <v>7003</v>
      </c>
      <c r="D3957" t="s">
        <v>2712</v>
      </c>
      <c r="E3957" t="s">
        <v>2713</v>
      </c>
      <c r="F3957" s="18">
        <v>0.25357000000000002</v>
      </c>
      <c r="G3957" s="18">
        <v>0.1585</v>
      </c>
      <c r="H3957" s="18">
        <v>0.15706999999999999</v>
      </c>
      <c r="I3957" s="18">
        <v>0.56913999999999998</v>
      </c>
      <c r="J3957" s="19">
        <v>0.44369999999999998</v>
      </c>
      <c r="K3957" s="19">
        <v>0.27679999999999999</v>
      </c>
      <c r="L3957" s="19">
        <v>0.27950000000000003</v>
      </c>
      <c r="M3957" s="20">
        <v>12</v>
      </c>
      <c r="N3957" s="19">
        <v>36.607142857142897</v>
      </c>
      <c r="O3957" s="19">
        <v>80.803571428571402</v>
      </c>
      <c r="P3957" s="19">
        <v>36.160714285714299</v>
      </c>
    </row>
    <row r="3958" spans="1:16" ht="14.1" x14ac:dyDescent="0.5">
      <c r="A3958" t="s">
        <v>8987</v>
      </c>
      <c r="B3958" s="17" t="s">
        <v>1403</v>
      </c>
      <c r="C3958" t="s">
        <v>7003</v>
      </c>
      <c r="D3958" t="s">
        <v>2712</v>
      </c>
      <c r="E3958" t="s">
        <v>2713</v>
      </c>
      <c r="F3958" s="18">
        <v>4.8000000000000001E-2</v>
      </c>
      <c r="G3958" s="18">
        <v>1.8499999999999999E-2</v>
      </c>
      <c r="H3958" s="18">
        <v>2.0289999999999999E-2</v>
      </c>
      <c r="I3958" s="18">
        <v>8.6790000000000006E-2</v>
      </c>
      <c r="J3958" s="19">
        <v>0.55379999999999996</v>
      </c>
      <c r="K3958" s="19">
        <v>0.21360000000000001</v>
      </c>
      <c r="L3958" s="19">
        <v>0.2326</v>
      </c>
      <c r="M3958" s="20">
        <v>5</v>
      </c>
      <c r="N3958" s="19">
        <v>63.677130044842997</v>
      </c>
      <c r="O3958" s="19">
        <v>69.506726457399097</v>
      </c>
      <c r="P3958" s="19">
        <v>21.076233183856498</v>
      </c>
    </row>
    <row r="3959" spans="1:16" ht="14.1" x14ac:dyDescent="0.5">
      <c r="A3959" t="s">
        <v>8988</v>
      </c>
      <c r="B3959" s="17" t="s">
        <v>1403</v>
      </c>
      <c r="C3959" t="s">
        <v>7003</v>
      </c>
      <c r="D3959" t="s">
        <v>2712</v>
      </c>
      <c r="E3959" t="s">
        <v>2713</v>
      </c>
      <c r="F3959" s="18">
        <v>0.33678999999999998</v>
      </c>
      <c r="G3959" s="18">
        <v>0.14679</v>
      </c>
      <c r="H3959" s="18">
        <v>0.14763999999999999</v>
      </c>
      <c r="I3959" s="18">
        <v>0.63121000000000005</v>
      </c>
      <c r="J3959" s="19">
        <v>0.53120000000000001</v>
      </c>
      <c r="K3959" s="19">
        <v>0.23200000000000001</v>
      </c>
      <c r="L3959" s="19">
        <v>0.23680000000000001</v>
      </c>
      <c r="M3959" s="20">
        <v>12</v>
      </c>
      <c r="N3959" s="19">
        <v>69.196428571428598</v>
      </c>
      <c r="O3959" s="19">
        <v>64.285714285714306</v>
      </c>
      <c r="P3959" s="19">
        <v>20.089285714285701</v>
      </c>
    </row>
    <row r="3960" spans="1:16" ht="14.1" x14ac:dyDescent="0.5">
      <c r="A3960" t="s">
        <v>8989</v>
      </c>
      <c r="B3960" s="17" t="s">
        <v>192</v>
      </c>
      <c r="C3960" t="s">
        <v>6231</v>
      </c>
      <c r="D3960" t="s">
        <v>6605</v>
      </c>
      <c r="E3960" t="s">
        <v>6606</v>
      </c>
      <c r="F3960" s="18">
        <v>0.70599999999999996</v>
      </c>
      <c r="G3960" s="18">
        <v>0.29652000000000001</v>
      </c>
      <c r="H3960" s="18">
        <v>0.39535999999999999</v>
      </c>
      <c r="I3960" s="18">
        <v>1.4119999999999999</v>
      </c>
      <c r="J3960" s="19">
        <v>0.5</v>
      </c>
      <c r="K3960" s="19">
        <v>0.21</v>
      </c>
      <c r="L3960" s="19">
        <v>0.28000000000000003</v>
      </c>
      <c r="M3960" s="20">
        <v>15</v>
      </c>
      <c r="N3960" s="19">
        <v>56.25</v>
      </c>
      <c r="O3960" s="19">
        <v>46.875</v>
      </c>
      <c r="P3960" s="19">
        <v>41.964285714285701</v>
      </c>
    </row>
    <row r="3961" spans="1:16" ht="14.1" x14ac:dyDescent="0.5">
      <c r="A3961" t="s">
        <v>8990</v>
      </c>
      <c r="B3961" s="17" t="s">
        <v>192</v>
      </c>
      <c r="C3961" t="s">
        <v>6231</v>
      </c>
      <c r="D3961" t="s">
        <v>6605</v>
      </c>
      <c r="E3961" t="s">
        <v>6606</v>
      </c>
      <c r="F3961" s="18">
        <v>0.93600000000000005</v>
      </c>
      <c r="G3961" s="18">
        <v>0.34200000000000003</v>
      </c>
      <c r="H3961" s="18">
        <v>0.504</v>
      </c>
      <c r="I3961" s="18">
        <v>1.8</v>
      </c>
      <c r="J3961" s="19">
        <v>0.52</v>
      </c>
      <c r="K3961" s="19">
        <v>0.19</v>
      </c>
      <c r="L3961" s="19">
        <v>0.28000000000000003</v>
      </c>
      <c r="M3961" s="20">
        <v>16</v>
      </c>
      <c r="N3961" s="19">
        <v>74.887892376681606</v>
      </c>
      <c r="O3961" s="19">
        <v>38.565022421524702</v>
      </c>
      <c r="P3961" s="19">
        <v>43.497757847533599</v>
      </c>
    </row>
    <row r="3962" spans="1:16" ht="14.1" x14ac:dyDescent="0.5">
      <c r="A3962" t="s">
        <v>8991</v>
      </c>
      <c r="B3962" s="17" t="s">
        <v>192</v>
      </c>
      <c r="C3962" t="s">
        <v>6231</v>
      </c>
      <c r="D3962" t="s">
        <v>6605</v>
      </c>
      <c r="E3962" t="s">
        <v>6606</v>
      </c>
      <c r="F3962" s="18">
        <v>1.94</v>
      </c>
      <c r="G3962" s="18">
        <v>0.65959999999999996</v>
      </c>
      <c r="H3962" s="18">
        <v>1.2804</v>
      </c>
      <c r="I3962" s="18">
        <v>3.88</v>
      </c>
      <c r="J3962" s="19">
        <v>0.5</v>
      </c>
      <c r="K3962" s="19">
        <v>0.17</v>
      </c>
      <c r="L3962" s="19">
        <v>0.33</v>
      </c>
      <c r="M3962" s="20">
        <v>19</v>
      </c>
      <c r="N3962" s="19">
        <v>70.852017937219699</v>
      </c>
      <c r="O3962" s="19">
        <v>23.766816143497799</v>
      </c>
      <c r="P3962" s="19">
        <v>57.399103139013498</v>
      </c>
    </row>
    <row r="3963" spans="1:16" ht="14.1" x14ac:dyDescent="0.5">
      <c r="A3963" t="s">
        <v>8992</v>
      </c>
      <c r="B3963" s="17" t="s">
        <v>8993</v>
      </c>
      <c r="C3963" t="s">
        <v>6231</v>
      </c>
      <c r="D3963" t="s">
        <v>8994</v>
      </c>
      <c r="E3963" t="s">
        <v>8995</v>
      </c>
      <c r="F3963" s="18">
        <v>38.4</v>
      </c>
      <c r="G3963" s="18">
        <v>16.5</v>
      </c>
      <c r="H3963" s="18">
        <v>11.1</v>
      </c>
      <c r="I3963" s="18">
        <v>66</v>
      </c>
      <c r="J3963" s="19">
        <v>0.58199999999999996</v>
      </c>
      <c r="K3963" s="19">
        <v>0.25</v>
      </c>
      <c r="L3963" s="19">
        <v>0.16800000000000001</v>
      </c>
      <c r="M3963" s="20">
        <v>29</v>
      </c>
      <c r="N3963" s="19">
        <v>98.654708520179398</v>
      </c>
      <c r="O3963" s="19">
        <v>14.7982062780269</v>
      </c>
      <c r="P3963" s="19">
        <v>11.2107623318386</v>
      </c>
    </row>
    <row r="3964" spans="1:16" ht="14.1" x14ac:dyDescent="0.5">
      <c r="A3964" t="s">
        <v>8996</v>
      </c>
      <c r="B3964" s="17" t="s">
        <v>8993</v>
      </c>
      <c r="C3964" t="s">
        <v>6231</v>
      </c>
      <c r="D3964" t="s">
        <v>8994</v>
      </c>
      <c r="E3964" t="s">
        <v>8995</v>
      </c>
      <c r="F3964" s="18">
        <v>59.1</v>
      </c>
      <c r="G3964" s="18">
        <v>34</v>
      </c>
      <c r="H3964" s="18">
        <v>23.7</v>
      </c>
      <c r="I3964" s="18">
        <v>116.7</v>
      </c>
      <c r="J3964" s="19">
        <v>0.50600000000000001</v>
      </c>
      <c r="K3964" s="19">
        <v>0.29099999999999998</v>
      </c>
      <c r="L3964" s="19">
        <v>0.20300000000000001</v>
      </c>
      <c r="M3964" s="20">
        <v>29</v>
      </c>
      <c r="N3964" s="19">
        <v>94.618834080717505</v>
      </c>
      <c r="O3964" s="19">
        <v>23.766816143497799</v>
      </c>
      <c r="P3964" s="19">
        <v>19.282511210762301</v>
      </c>
    </row>
    <row r="3965" spans="1:16" ht="14.1" x14ac:dyDescent="0.5">
      <c r="A3965" t="s">
        <v>8997</v>
      </c>
      <c r="B3965" s="17" t="s">
        <v>8993</v>
      </c>
      <c r="C3965" t="s">
        <v>6231</v>
      </c>
      <c r="D3965" t="s">
        <v>8998</v>
      </c>
      <c r="E3965" t="s">
        <v>8999</v>
      </c>
      <c r="F3965" s="18">
        <v>253.85355000000001</v>
      </c>
      <c r="G3965" s="18">
        <v>236.92998</v>
      </c>
      <c r="H3965" s="18">
        <v>73.335470000000001</v>
      </c>
      <c r="I3965" s="18">
        <v>564.11900000000003</v>
      </c>
      <c r="J3965" s="19">
        <v>0.45</v>
      </c>
      <c r="K3965" s="19">
        <v>0.42</v>
      </c>
      <c r="L3965" s="19">
        <v>0.13</v>
      </c>
      <c r="M3965" s="20">
        <v>30</v>
      </c>
      <c r="N3965" s="19">
        <v>96.875</v>
      </c>
      <c r="O3965" s="19">
        <v>34.821428571428598</v>
      </c>
      <c r="P3965" s="19">
        <v>8.9285714285714306</v>
      </c>
    </row>
    <row r="3966" spans="1:16" ht="14.1" x14ac:dyDescent="0.5">
      <c r="A3966" t="s">
        <v>9000</v>
      </c>
      <c r="B3966" s="17" t="s">
        <v>8993</v>
      </c>
      <c r="C3966" t="s">
        <v>6231</v>
      </c>
      <c r="D3966" t="s">
        <v>8998</v>
      </c>
      <c r="E3966" t="s">
        <v>8999</v>
      </c>
      <c r="F3966" s="18">
        <v>372.28539999999998</v>
      </c>
      <c r="G3966" s="18">
        <v>346.31200000000001</v>
      </c>
      <c r="H3966" s="18">
        <v>155.84039999999999</v>
      </c>
      <c r="I3966" s="18">
        <v>865.78</v>
      </c>
      <c r="J3966" s="19">
        <v>0.43</v>
      </c>
      <c r="K3966" s="19">
        <v>0.4</v>
      </c>
      <c r="L3966" s="19">
        <v>0.18</v>
      </c>
      <c r="M3966" s="20">
        <v>30</v>
      </c>
      <c r="N3966" s="19">
        <v>95.535714285714306</v>
      </c>
      <c r="O3966" s="19">
        <v>30.803571428571399</v>
      </c>
      <c r="P3966" s="19">
        <v>20.9821428571429</v>
      </c>
    </row>
    <row r="3967" spans="1:16" ht="14.1" x14ac:dyDescent="0.5">
      <c r="A3967" t="s">
        <v>9001</v>
      </c>
      <c r="B3967" s="17" t="s">
        <v>8993</v>
      </c>
      <c r="C3967" t="s">
        <v>6231</v>
      </c>
      <c r="D3967" t="s">
        <v>8998</v>
      </c>
      <c r="E3967" t="s">
        <v>8999</v>
      </c>
      <c r="F3967" s="18">
        <v>411.72885000000002</v>
      </c>
      <c r="G3967" s="18">
        <v>365.9812</v>
      </c>
      <c r="H3967" s="18">
        <v>137.24295000000001</v>
      </c>
      <c r="I3967" s="18">
        <v>914.95299999999997</v>
      </c>
      <c r="J3967" s="19">
        <v>0.45</v>
      </c>
      <c r="K3967" s="19">
        <v>0.4</v>
      </c>
      <c r="L3967" s="19">
        <v>0.15</v>
      </c>
      <c r="M3967" s="20">
        <v>31</v>
      </c>
      <c r="N3967" s="19">
        <v>99.103139013452903</v>
      </c>
      <c r="O3967" s="19">
        <v>10.3139013452915</v>
      </c>
      <c r="P3967" s="19">
        <v>18.385650224215201</v>
      </c>
    </row>
    <row r="3968" spans="1:16" ht="14.1" x14ac:dyDescent="0.5">
      <c r="A3968" t="s">
        <v>9002</v>
      </c>
      <c r="B3968" s="17" t="s">
        <v>9003</v>
      </c>
      <c r="C3968" t="s">
        <v>6231</v>
      </c>
      <c r="D3968" t="s">
        <v>5337</v>
      </c>
      <c r="E3968" t="s">
        <v>5338</v>
      </c>
      <c r="F3968" s="18">
        <v>0.47994999999999999</v>
      </c>
      <c r="G3968" s="18">
        <v>0.37509999999999999</v>
      </c>
      <c r="H3968" s="18">
        <v>0.62172000000000005</v>
      </c>
      <c r="I3968" s="18">
        <v>1.4767699999999999</v>
      </c>
      <c r="J3968" s="19">
        <v>0.32500000000000001</v>
      </c>
      <c r="K3968" s="19">
        <v>0.254</v>
      </c>
      <c r="L3968" s="19">
        <v>0.42099999999999999</v>
      </c>
      <c r="M3968" s="20">
        <v>15</v>
      </c>
      <c r="N3968" s="19">
        <v>12.0535714285714</v>
      </c>
      <c r="O3968" s="19">
        <v>64.285714285714306</v>
      </c>
      <c r="P3968" s="19">
        <v>84.821428571428598</v>
      </c>
    </row>
    <row r="3969" spans="1:16" ht="14.1" x14ac:dyDescent="0.5">
      <c r="A3969" t="s">
        <v>9004</v>
      </c>
      <c r="B3969" s="17" t="s">
        <v>9003</v>
      </c>
      <c r="C3969" t="s">
        <v>6231</v>
      </c>
      <c r="D3969" t="s">
        <v>5337</v>
      </c>
      <c r="E3969" t="s">
        <v>5338</v>
      </c>
      <c r="F3969" s="18">
        <v>0.56820000000000004</v>
      </c>
      <c r="G3969" s="18">
        <v>0.46906999999999999</v>
      </c>
      <c r="H3969" s="18">
        <v>0.73458999999999997</v>
      </c>
      <c r="I3969" s="18">
        <v>1.7700899999999999</v>
      </c>
      <c r="J3969" s="19">
        <v>0.32100000000000001</v>
      </c>
      <c r="K3969" s="19">
        <v>0.26500000000000001</v>
      </c>
      <c r="L3969" s="19">
        <v>0.41499999999999998</v>
      </c>
      <c r="M3969" s="20">
        <v>16</v>
      </c>
      <c r="N3969" s="19">
        <v>18.385650224215201</v>
      </c>
      <c r="O3969" s="19">
        <v>69.955156950672603</v>
      </c>
      <c r="P3969" s="19">
        <v>76.233183856502194</v>
      </c>
    </row>
    <row r="3970" spans="1:16" ht="14.1" x14ac:dyDescent="0.5">
      <c r="A3970" t="s">
        <v>9005</v>
      </c>
      <c r="B3970" s="17" t="s">
        <v>9003</v>
      </c>
      <c r="C3970" t="s">
        <v>6231</v>
      </c>
      <c r="D3970" t="s">
        <v>5337</v>
      </c>
      <c r="E3970" t="s">
        <v>5338</v>
      </c>
      <c r="F3970" s="18">
        <v>0.63329000000000002</v>
      </c>
      <c r="G3970" s="18">
        <v>0.55362999999999996</v>
      </c>
      <c r="H3970" s="18">
        <v>0.80454999999999999</v>
      </c>
      <c r="I3970" s="18">
        <v>1.9914700000000001</v>
      </c>
      <c r="J3970" s="19">
        <v>0.318</v>
      </c>
      <c r="K3970" s="19">
        <v>0.27800000000000002</v>
      </c>
      <c r="L3970" s="19">
        <v>0.40400000000000003</v>
      </c>
      <c r="M3970" s="20">
        <v>17</v>
      </c>
      <c r="N3970" s="19">
        <v>17.4887892376682</v>
      </c>
      <c r="O3970" s="19">
        <v>63.677130044842997</v>
      </c>
      <c r="P3970" s="19">
        <v>76.681614349775799</v>
      </c>
    </row>
    <row r="3971" spans="1:16" ht="14.1" x14ac:dyDescent="0.5">
      <c r="A3971" t="s">
        <v>9006</v>
      </c>
      <c r="B3971" s="17" t="s">
        <v>785</v>
      </c>
      <c r="C3971" t="s">
        <v>7003</v>
      </c>
      <c r="D3971" t="s">
        <v>5384</v>
      </c>
      <c r="E3971" t="s">
        <v>5385</v>
      </c>
      <c r="F3971" s="18">
        <v>2.5093999999999999</v>
      </c>
      <c r="G3971" s="18">
        <v>8.9920100000000005</v>
      </c>
      <c r="H3971" s="18">
        <v>3.6246800000000001</v>
      </c>
      <c r="I3971" s="18">
        <v>15.126099999999999</v>
      </c>
      <c r="J3971" s="19">
        <v>0.16600000000000001</v>
      </c>
      <c r="K3971" s="19">
        <v>0.59399999999999997</v>
      </c>
      <c r="L3971" s="19">
        <v>0.24</v>
      </c>
      <c r="M3971" s="20">
        <v>25</v>
      </c>
      <c r="N3971" s="19">
        <v>3.5874439461883401</v>
      </c>
      <c r="O3971" s="19">
        <v>99.103139013452903</v>
      </c>
      <c r="P3971" s="19">
        <v>32.286995515695097</v>
      </c>
    </row>
    <row r="3972" spans="1:16" ht="14.1" x14ac:dyDescent="0.5">
      <c r="A3972" t="s">
        <v>9007</v>
      </c>
      <c r="B3972" s="17" t="s">
        <v>785</v>
      </c>
      <c r="C3972" t="s">
        <v>7003</v>
      </c>
      <c r="D3972" t="s">
        <v>5384</v>
      </c>
      <c r="E3972" t="s">
        <v>5385</v>
      </c>
      <c r="F3972" s="18">
        <v>8.3026999999999997</v>
      </c>
      <c r="G3972" s="18">
        <v>12.26815</v>
      </c>
      <c r="H3972" s="18">
        <v>6.31996</v>
      </c>
      <c r="I3972" s="18">
        <v>26.890799999999999</v>
      </c>
      <c r="J3972" s="19">
        <v>0.309</v>
      </c>
      <c r="K3972" s="19">
        <v>0.45600000000000002</v>
      </c>
      <c r="L3972" s="19">
        <v>0.23499999999999999</v>
      </c>
      <c r="M3972" s="20">
        <v>26</v>
      </c>
      <c r="N3972" s="19">
        <v>26.905829596412602</v>
      </c>
      <c r="O3972" s="19">
        <v>88.3408071748879</v>
      </c>
      <c r="P3972" s="19">
        <v>26.905829596412602</v>
      </c>
    </row>
    <row r="3973" spans="1:16" ht="14.1" x14ac:dyDescent="0.5">
      <c r="A3973" t="s">
        <v>9008</v>
      </c>
      <c r="B3973" s="17" t="s">
        <v>785</v>
      </c>
      <c r="C3973" t="s">
        <v>7003</v>
      </c>
      <c r="D3973" t="s">
        <v>5384</v>
      </c>
      <c r="E3973" t="s">
        <v>5385</v>
      </c>
      <c r="F3973" s="18">
        <v>13.68547</v>
      </c>
      <c r="G3973" s="18">
        <v>28.571400000000001</v>
      </c>
      <c r="H3973" s="18">
        <v>9.8439300000000003</v>
      </c>
      <c r="I3973" s="18">
        <v>52.1008</v>
      </c>
      <c r="J3973" s="19">
        <v>0.26300000000000001</v>
      </c>
      <c r="K3973" s="19">
        <v>0.54800000000000004</v>
      </c>
      <c r="L3973" s="19">
        <v>0.189</v>
      </c>
      <c r="M3973" s="20">
        <v>28</v>
      </c>
      <c r="N3973" s="19">
        <v>32.286995515695097</v>
      </c>
      <c r="O3973" s="19">
        <v>96.412556053811699</v>
      </c>
      <c r="P3973" s="19">
        <v>16.5919282511211</v>
      </c>
    </row>
    <row r="3974" spans="1:16" ht="14.1" x14ac:dyDescent="0.5">
      <c r="A3974" t="s">
        <v>9009</v>
      </c>
      <c r="B3974" s="17" t="s">
        <v>785</v>
      </c>
      <c r="C3974" t="s">
        <v>7003</v>
      </c>
      <c r="D3974" t="s">
        <v>5384</v>
      </c>
      <c r="E3974" t="s">
        <v>5385</v>
      </c>
      <c r="F3974" s="18">
        <v>20.640509999999999</v>
      </c>
      <c r="G3974" s="18">
        <v>36.200330000000001</v>
      </c>
      <c r="H3974" s="18">
        <v>12.066750000000001</v>
      </c>
      <c r="I3974" s="18">
        <v>68.907600000000002</v>
      </c>
      <c r="J3974" s="19">
        <v>0.3</v>
      </c>
      <c r="K3974" s="19">
        <v>0.52500000000000002</v>
      </c>
      <c r="L3974" s="19">
        <v>0.17499999999999999</v>
      </c>
      <c r="M3974" s="20">
        <v>29</v>
      </c>
      <c r="N3974" s="19">
        <v>47.982062780269104</v>
      </c>
      <c r="O3974" s="19">
        <v>90.582959641255599</v>
      </c>
      <c r="P3974" s="19">
        <v>12.556053811659201</v>
      </c>
    </row>
    <row r="3975" spans="1:16" ht="14.1" x14ac:dyDescent="0.5">
      <c r="A3975" t="s">
        <v>9010</v>
      </c>
      <c r="B3975" s="17" t="s">
        <v>785</v>
      </c>
      <c r="C3975" t="s">
        <v>7003</v>
      </c>
      <c r="D3975" t="s">
        <v>5384</v>
      </c>
      <c r="E3975" t="s">
        <v>5385</v>
      </c>
      <c r="F3975" s="18">
        <v>22.294080000000001</v>
      </c>
      <c r="G3975" s="18">
        <v>42.6325</v>
      </c>
      <c r="H3975" s="18">
        <v>19.947320000000001</v>
      </c>
      <c r="I3975" s="18">
        <v>84.873900000000006</v>
      </c>
      <c r="J3975" s="19">
        <v>0.26300000000000001</v>
      </c>
      <c r="K3975" s="19">
        <v>0.502</v>
      </c>
      <c r="L3975" s="19">
        <v>0.23499999999999999</v>
      </c>
      <c r="M3975" s="20">
        <v>29</v>
      </c>
      <c r="N3975" s="19">
        <v>35.426008968609899</v>
      </c>
      <c r="O3975" s="19">
        <v>89.686098654708502</v>
      </c>
      <c r="P3975" s="19">
        <v>28.251121076233201</v>
      </c>
    </row>
    <row r="3976" spans="1:16" ht="14.1" x14ac:dyDescent="0.5">
      <c r="A3976" t="s">
        <v>9011</v>
      </c>
      <c r="B3976" s="17" t="s">
        <v>9012</v>
      </c>
      <c r="C3976" t="s">
        <v>5370</v>
      </c>
      <c r="D3976" t="s">
        <v>9013</v>
      </c>
      <c r="E3976" t="s">
        <v>9014</v>
      </c>
      <c r="F3976" s="18">
        <v>2.5299999999999998</v>
      </c>
      <c r="G3976" s="18">
        <v>0.76</v>
      </c>
      <c r="H3976" s="18">
        <v>0.33</v>
      </c>
      <c r="I3976" s="18">
        <v>3.62</v>
      </c>
      <c r="J3976" s="19">
        <v>0.69899999999999995</v>
      </c>
      <c r="K3976" s="19">
        <v>0.21</v>
      </c>
      <c r="L3976" s="19">
        <v>9.0999999999999998E-2</v>
      </c>
      <c r="M3976" s="20">
        <v>19</v>
      </c>
      <c r="N3976" s="19">
        <v>99.103139013452903</v>
      </c>
      <c r="O3976" s="19">
        <v>38.116591928251097</v>
      </c>
      <c r="P3976" s="19">
        <v>1.3452914798206299</v>
      </c>
    </row>
    <row r="3977" spans="1:16" ht="14.1" x14ac:dyDescent="0.5">
      <c r="A3977" t="s">
        <v>9015</v>
      </c>
      <c r="B3977" s="17" t="s">
        <v>9012</v>
      </c>
      <c r="C3977" t="s">
        <v>5370</v>
      </c>
      <c r="D3977" t="s">
        <v>9013</v>
      </c>
      <c r="E3977" t="s">
        <v>9014</v>
      </c>
      <c r="F3977" s="18">
        <v>3.42</v>
      </c>
      <c r="G3977" s="18">
        <v>1.32</v>
      </c>
      <c r="H3977" s="18">
        <v>0.73</v>
      </c>
      <c r="I3977" s="18">
        <v>5.47</v>
      </c>
      <c r="J3977" s="19">
        <v>0.625</v>
      </c>
      <c r="K3977" s="19">
        <v>0.24099999999999999</v>
      </c>
      <c r="L3977" s="19">
        <v>0.13300000000000001</v>
      </c>
      <c r="M3977" s="20">
        <v>21</v>
      </c>
      <c r="N3977" s="19">
        <v>96.875</v>
      </c>
      <c r="O3977" s="19">
        <v>42.410714285714299</v>
      </c>
      <c r="P3977" s="19">
        <v>5.8035714285714297</v>
      </c>
    </row>
    <row r="3978" spans="1:16" ht="14.1" x14ac:dyDescent="0.5">
      <c r="A3978" t="s">
        <v>9016</v>
      </c>
      <c r="B3978" s="17" t="s">
        <v>9012</v>
      </c>
      <c r="C3978" t="s">
        <v>5370</v>
      </c>
      <c r="D3978" t="s">
        <v>9013</v>
      </c>
      <c r="E3978" t="s">
        <v>9014</v>
      </c>
      <c r="F3978" s="18">
        <v>6.05</v>
      </c>
      <c r="G3978" s="18">
        <v>2.4300000000000002</v>
      </c>
      <c r="H3978" s="18">
        <v>2.85</v>
      </c>
      <c r="I3978" s="18">
        <v>11.33</v>
      </c>
      <c r="J3978" s="19">
        <v>0.53400000000000003</v>
      </c>
      <c r="K3978" s="19">
        <v>0.214</v>
      </c>
      <c r="L3978" s="19">
        <v>0.252</v>
      </c>
      <c r="M3978" s="20">
        <v>23</v>
      </c>
      <c r="N3978" s="19">
        <v>82.959641255605405</v>
      </c>
      <c r="O3978" s="19">
        <v>29.596412556053799</v>
      </c>
      <c r="P3978" s="19">
        <v>39.910313901345297</v>
      </c>
    </row>
    <row r="3979" spans="1:16" ht="14.1" x14ac:dyDescent="0.5">
      <c r="A3979" t="s">
        <v>9017</v>
      </c>
      <c r="B3979" s="17" t="s">
        <v>9012</v>
      </c>
      <c r="C3979" t="s">
        <v>5370</v>
      </c>
      <c r="D3979" t="s">
        <v>9013</v>
      </c>
      <c r="E3979" t="s">
        <v>9014</v>
      </c>
      <c r="F3979" s="18">
        <v>7.42</v>
      </c>
      <c r="G3979" s="18">
        <v>3.58</v>
      </c>
      <c r="H3979" s="18">
        <v>3.65</v>
      </c>
      <c r="I3979" s="18">
        <v>14.65</v>
      </c>
      <c r="J3979" s="19">
        <v>0.50600000000000001</v>
      </c>
      <c r="K3979" s="19">
        <v>0.24399999999999999</v>
      </c>
      <c r="L3979" s="19">
        <v>0.249</v>
      </c>
      <c r="M3979" s="20">
        <v>24</v>
      </c>
      <c r="N3979" s="19">
        <v>85.267857142857096</v>
      </c>
      <c r="O3979" s="19">
        <v>30.803571428571399</v>
      </c>
      <c r="P3979" s="19">
        <v>36.160714285714299</v>
      </c>
    </row>
    <row r="3980" spans="1:16" ht="14.1" x14ac:dyDescent="0.5">
      <c r="A3980" t="s">
        <v>9018</v>
      </c>
      <c r="B3980" s="17" t="s">
        <v>9012</v>
      </c>
      <c r="C3980" t="s">
        <v>5370</v>
      </c>
      <c r="D3980" t="s">
        <v>9013</v>
      </c>
      <c r="E3980" t="s">
        <v>9014</v>
      </c>
      <c r="F3980" s="18">
        <v>8.57</v>
      </c>
      <c r="G3980" s="18">
        <v>3.65</v>
      </c>
      <c r="H3980" s="18">
        <v>3.37</v>
      </c>
      <c r="I3980" s="18">
        <v>15.59</v>
      </c>
      <c r="J3980" s="19">
        <v>0.55000000000000004</v>
      </c>
      <c r="K3980" s="19">
        <v>0.23400000000000001</v>
      </c>
      <c r="L3980" s="19">
        <v>0.216</v>
      </c>
      <c r="M3980" s="20">
        <v>25</v>
      </c>
      <c r="N3980" s="19">
        <v>82.959641255605405</v>
      </c>
      <c r="O3980" s="19">
        <v>34.977578475336301</v>
      </c>
      <c r="P3980" s="19">
        <v>26.905829596412602</v>
      </c>
    </row>
    <row r="3981" spans="1:16" ht="14.1" x14ac:dyDescent="0.5">
      <c r="A3981" t="s">
        <v>9019</v>
      </c>
      <c r="B3981" s="17" t="s">
        <v>9020</v>
      </c>
      <c r="C3981" t="s">
        <v>7003</v>
      </c>
      <c r="D3981" t="s">
        <v>9021</v>
      </c>
      <c r="E3981" t="s">
        <v>9022</v>
      </c>
      <c r="F3981" s="18">
        <v>0.78</v>
      </c>
      <c r="G3981" s="18">
        <v>0.53</v>
      </c>
      <c r="H3981" s="18">
        <v>0.75</v>
      </c>
      <c r="I3981" s="18">
        <v>2.0699999999999998</v>
      </c>
      <c r="J3981" s="19">
        <v>0.377</v>
      </c>
      <c r="K3981" s="19">
        <v>0.25600000000000001</v>
      </c>
      <c r="L3981" s="19">
        <v>0.36199999999999999</v>
      </c>
      <c r="M3981" s="20">
        <v>17</v>
      </c>
      <c r="N3981" s="19">
        <v>33.632286995515699</v>
      </c>
      <c r="O3981" s="19">
        <v>56.502242152466401</v>
      </c>
      <c r="P3981" s="19">
        <v>66.367713004484301</v>
      </c>
    </row>
    <row r="3982" spans="1:16" ht="14.1" x14ac:dyDescent="0.5">
      <c r="A3982" t="s">
        <v>9023</v>
      </c>
      <c r="B3982" s="17" t="s">
        <v>9020</v>
      </c>
      <c r="C3982" t="s">
        <v>7003</v>
      </c>
      <c r="D3982" t="s">
        <v>9021</v>
      </c>
      <c r="E3982" t="s">
        <v>9022</v>
      </c>
      <c r="F3982" s="18">
        <v>1.91</v>
      </c>
      <c r="G3982" s="18">
        <v>0.5</v>
      </c>
      <c r="H3982" s="18">
        <v>1.26</v>
      </c>
      <c r="I3982" s="18">
        <v>3.67</v>
      </c>
      <c r="J3982" s="19">
        <v>0.52</v>
      </c>
      <c r="K3982" s="19">
        <v>0.13600000000000001</v>
      </c>
      <c r="L3982" s="19">
        <v>0.34300000000000003</v>
      </c>
      <c r="M3982" s="20">
        <v>19</v>
      </c>
      <c r="N3982" s="19">
        <v>76.233183856502194</v>
      </c>
      <c r="O3982" s="19">
        <v>13.452914798206301</v>
      </c>
      <c r="P3982" s="19">
        <v>60.986547085201799</v>
      </c>
    </row>
    <row r="3983" spans="1:16" ht="14.1" x14ac:dyDescent="0.5">
      <c r="A3983" t="s">
        <v>9024</v>
      </c>
      <c r="B3983" s="17" t="s">
        <v>9020</v>
      </c>
      <c r="C3983" t="s">
        <v>7003</v>
      </c>
      <c r="D3983" t="s">
        <v>9021</v>
      </c>
      <c r="E3983" t="s">
        <v>9022</v>
      </c>
      <c r="F3983" s="18">
        <v>3.12</v>
      </c>
      <c r="G3983" s="18">
        <v>1.1000000000000001</v>
      </c>
      <c r="H3983" s="18">
        <v>3.23</v>
      </c>
      <c r="I3983" s="18">
        <v>7.45</v>
      </c>
      <c r="J3983" s="19">
        <v>0.41899999999999998</v>
      </c>
      <c r="K3983" s="19">
        <v>0.14799999999999999</v>
      </c>
      <c r="L3983" s="19">
        <v>0.434</v>
      </c>
      <c r="M3983" s="20">
        <v>22</v>
      </c>
      <c r="N3983" s="19">
        <v>52.017937219730896</v>
      </c>
      <c r="O3983" s="19">
        <v>17.937219730941699</v>
      </c>
      <c r="P3983" s="19">
        <v>76.681614349775799</v>
      </c>
    </row>
    <row r="3984" spans="1:16" ht="14.1" x14ac:dyDescent="0.5">
      <c r="A3984" t="s">
        <v>9025</v>
      </c>
      <c r="B3984" s="17" t="s">
        <v>9020</v>
      </c>
      <c r="C3984" t="s">
        <v>7003</v>
      </c>
      <c r="D3984" t="s">
        <v>9026</v>
      </c>
      <c r="E3984" t="s">
        <v>9027</v>
      </c>
      <c r="F3984" s="18">
        <v>5.97</v>
      </c>
      <c r="G3984" s="18">
        <v>4.42</v>
      </c>
      <c r="H3984" s="18">
        <v>2.02</v>
      </c>
      <c r="I3984" s="18">
        <v>12.41</v>
      </c>
      <c r="J3984" s="19">
        <v>0.48099999999999998</v>
      </c>
      <c r="K3984" s="19">
        <v>0.35599999999999998</v>
      </c>
      <c r="L3984" s="19">
        <v>0.16300000000000001</v>
      </c>
      <c r="M3984" s="20">
        <v>24</v>
      </c>
      <c r="N3984" s="19">
        <v>79.464285714285694</v>
      </c>
      <c r="O3984" s="19">
        <v>66.071428571428598</v>
      </c>
      <c r="P3984" s="19">
        <v>8.9285714285714306</v>
      </c>
    </row>
    <row r="3985" spans="1:16" ht="14.1" x14ac:dyDescent="0.5">
      <c r="A3985" t="s">
        <v>9028</v>
      </c>
      <c r="B3985" s="17" t="s">
        <v>9020</v>
      </c>
      <c r="C3985" t="s">
        <v>7003</v>
      </c>
      <c r="D3985" t="s">
        <v>9026</v>
      </c>
      <c r="E3985" t="s">
        <v>9027</v>
      </c>
      <c r="F3985" s="18">
        <v>9.93</v>
      </c>
      <c r="G3985" s="18">
        <v>4.4800000000000004</v>
      </c>
      <c r="H3985" s="18">
        <v>4.87</v>
      </c>
      <c r="I3985" s="18">
        <v>19.27</v>
      </c>
      <c r="J3985" s="19">
        <v>0.51500000000000001</v>
      </c>
      <c r="K3985" s="19">
        <v>0.23200000000000001</v>
      </c>
      <c r="L3985" s="19">
        <v>0.253</v>
      </c>
      <c r="M3985" s="20">
        <v>25</v>
      </c>
      <c r="N3985" s="19">
        <v>78.026905829596402</v>
      </c>
      <c r="O3985" s="19">
        <v>34.529147982062803</v>
      </c>
      <c r="P3985" s="19">
        <v>37.219730941704</v>
      </c>
    </row>
    <row r="3986" spans="1:16" ht="14.1" x14ac:dyDescent="0.5">
      <c r="A3986" t="s">
        <v>9029</v>
      </c>
      <c r="B3986" s="17" t="s">
        <v>9030</v>
      </c>
      <c r="C3986" t="s">
        <v>5489</v>
      </c>
      <c r="D3986" t="s">
        <v>5490</v>
      </c>
      <c r="E3986" t="s">
        <v>5491</v>
      </c>
      <c r="F3986" s="18">
        <v>35.031950000000002</v>
      </c>
      <c r="G3986" s="18">
        <v>154.36392000000001</v>
      </c>
      <c r="H3986" s="18">
        <v>16.604130000000001</v>
      </c>
      <c r="I3986" s="18">
        <v>206</v>
      </c>
      <c r="J3986" s="19">
        <v>0.18099999999999999</v>
      </c>
      <c r="K3986" s="19">
        <v>0.73799999999999999</v>
      </c>
      <c r="L3986" s="19">
        <v>8.1000000000000003E-2</v>
      </c>
      <c r="M3986" s="20">
        <v>30</v>
      </c>
      <c r="N3986" s="19">
        <v>44.196428571428598</v>
      </c>
      <c r="O3986" s="19">
        <v>94.642857142857096</v>
      </c>
      <c r="P3986" s="19">
        <v>1.78571428571429</v>
      </c>
    </row>
    <row r="3987" spans="1:16" ht="14.1" x14ac:dyDescent="0.5">
      <c r="A3987" t="s">
        <v>9031</v>
      </c>
      <c r="B3987" s="17" t="s">
        <v>9032</v>
      </c>
      <c r="C3987" t="s">
        <v>9033</v>
      </c>
      <c r="D3987" t="s">
        <v>2712</v>
      </c>
      <c r="E3987" t="s">
        <v>2713</v>
      </c>
      <c r="F3987" s="18">
        <v>0.11514000000000001</v>
      </c>
      <c r="G3987" s="18">
        <v>2.793E-2</v>
      </c>
      <c r="H3987" s="18">
        <v>4.471E-2</v>
      </c>
      <c r="I3987" s="18">
        <v>0.18779000000000001</v>
      </c>
      <c r="J3987" s="19">
        <v>0.61299999999999999</v>
      </c>
      <c r="K3987" s="19">
        <v>0.1487</v>
      </c>
      <c r="L3987" s="19">
        <v>0.23830000000000001</v>
      </c>
      <c r="M3987" s="20">
        <v>7</v>
      </c>
      <c r="N3987" s="19">
        <v>76.233183856502194</v>
      </c>
      <c r="O3987" s="19">
        <v>39.461883408071699</v>
      </c>
      <c r="P3987" s="19">
        <v>29.147982062780301</v>
      </c>
    </row>
    <row r="3988" spans="1:16" ht="14.1" x14ac:dyDescent="0.5">
      <c r="A3988" t="s">
        <v>9034</v>
      </c>
      <c r="B3988" s="17" t="s">
        <v>9032</v>
      </c>
      <c r="C3988" t="s">
        <v>9033</v>
      </c>
      <c r="D3988" t="s">
        <v>2712</v>
      </c>
      <c r="E3988" t="s">
        <v>2713</v>
      </c>
      <c r="F3988" s="18">
        <v>0.88107000000000002</v>
      </c>
      <c r="G3988" s="18">
        <v>0.31857000000000002</v>
      </c>
      <c r="H3988" s="18">
        <v>0.36886000000000002</v>
      </c>
      <c r="I3988" s="18">
        <v>1.5685</v>
      </c>
      <c r="J3988" s="19">
        <v>0.5625</v>
      </c>
      <c r="K3988" s="19">
        <v>0.2034</v>
      </c>
      <c r="L3988" s="19">
        <v>0.2341</v>
      </c>
      <c r="M3988" s="20">
        <v>16</v>
      </c>
      <c r="N3988" s="19">
        <v>82.062780269058294</v>
      </c>
      <c r="O3988" s="19">
        <v>43.0493273542601</v>
      </c>
      <c r="P3988" s="19">
        <v>28.251121076233201</v>
      </c>
    </row>
    <row r="3989" spans="1:16" ht="14.1" x14ac:dyDescent="0.5">
      <c r="A3989" t="s">
        <v>9035</v>
      </c>
      <c r="B3989" s="17" t="s">
        <v>405</v>
      </c>
      <c r="C3989" t="s">
        <v>2356</v>
      </c>
      <c r="D3989" t="s">
        <v>3841</v>
      </c>
      <c r="E3989" t="s">
        <v>3842</v>
      </c>
      <c r="F3989" s="18">
        <v>0.08</v>
      </c>
      <c r="G3989" s="18">
        <v>1.3469999999999999E-2</v>
      </c>
      <c r="H3989" s="18">
        <v>4.3049999999999998E-2</v>
      </c>
      <c r="I3989" s="18">
        <v>0.13652</v>
      </c>
      <c r="J3989" s="19">
        <v>0.58599999999999997</v>
      </c>
      <c r="K3989" s="19">
        <v>9.8599999999999993E-2</v>
      </c>
      <c r="L3989" s="19">
        <v>0.31530000000000002</v>
      </c>
      <c r="M3989" s="20">
        <v>6</v>
      </c>
      <c r="N3989" s="19">
        <v>70.535714285714306</v>
      </c>
      <c r="O3989" s="19">
        <v>20.9821428571429</v>
      </c>
      <c r="P3989" s="19">
        <v>57.589285714285701</v>
      </c>
    </row>
    <row r="3990" spans="1:16" ht="14.1" x14ac:dyDescent="0.5">
      <c r="A3990" t="s">
        <v>9036</v>
      </c>
      <c r="B3990" s="17" t="s">
        <v>405</v>
      </c>
      <c r="C3990" t="s">
        <v>2356</v>
      </c>
      <c r="D3990" t="s">
        <v>3841</v>
      </c>
      <c r="E3990" t="s">
        <v>3842</v>
      </c>
      <c r="F3990" s="18">
        <v>0.18834999999999999</v>
      </c>
      <c r="G3990" s="18">
        <v>4.0930000000000001E-2</v>
      </c>
      <c r="H3990" s="18">
        <v>4.4130000000000003E-2</v>
      </c>
      <c r="I3990" s="18">
        <v>0.27340999999999999</v>
      </c>
      <c r="J3990" s="19">
        <v>0.68889999999999996</v>
      </c>
      <c r="K3990" s="19">
        <v>0.1497</v>
      </c>
      <c r="L3990" s="19">
        <v>0.16139999999999999</v>
      </c>
      <c r="M3990" s="20">
        <v>9</v>
      </c>
      <c r="N3990" s="19">
        <v>95.982142857142904</v>
      </c>
      <c r="O3990" s="19">
        <v>32.142857142857103</v>
      </c>
      <c r="P3990" s="19">
        <v>7.58928571428571</v>
      </c>
    </row>
    <row r="3991" spans="1:16" ht="14.1" x14ac:dyDescent="0.5">
      <c r="A3991" t="s">
        <v>9037</v>
      </c>
      <c r="B3991" s="17" t="s">
        <v>405</v>
      </c>
      <c r="C3991" t="s">
        <v>2356</v>
      </c>
      <c r="D3991" t="s">
        <v>3841</v>
      </c>
      <c r="E3991" t="s">
        <v>3842</v>
      </c>
      <c r="F3991" s="18">
        <v>0.5796</v>
      </c>
      <c r="G3991" s="18">
        <v>0.15559999999999999</v>
      </c>
      <c r="H3991" s="18">
        <v>0.17127000000000001</v>
      </c>
      <c r="I3991" s="18">
        <v>0.90647</v>
      </c>
      <c r="J3991" s="19">
        <v>0.63939999999999997</v>
      </c>
      <c r="K3991" s="19">
        <v>0.17169999999999999</v>
      </c>
      <c r="L3991" s="19">
        <v>0.18890000000000001</v>
      </c>
      <c r="M3991" s="20">
        <v>13</v>
      </c>
      <c r="N3991" s="19">
        <v>88.3408071748879</v>
      </c>
      <c r="O3991" s="19">
        <v>36.771300448430502</v>
      </c>
      <c r="P3991" s="19">
        <v>14.7982062780269</v>
      </c>
    </row>
    <row r="3992" spans="1:16" ht="14.1" x14ac:dyDescent="0.5">
      <c r="A3992" t="s">
        <v>9038</v>
      </c>
      <c r="B3992" s="17" t="s">
        <v>405</v>
      </c>
      <c r="C3992" t="s">
        <v>2356</v>
      </c>
      <c r="D3992" t="s">
        <v>3841</v>
      </c>
      <c r="E3992" t="s">
        <v>3842</v>
      </c>
      <c r="F3992" s="18">
        <v>0.63582000000000005</v>
      </c>
      <c r="G3992" s="18">
        <v>0.13167999999999999</v>
      </c>
      <c r="H3992" s="18">
        <v>0.18667</v>
      </c>
      <c r="I3992" s="18">
        <v>0.95416999999999996</v>
      </c>
      <c r="J3992" s="19">
        <v>0.66639999999999999</v>
      </c>
      <c r="K3992" s="19">
        <v>0.13800000000000001</v>
      </c>
      <c r="L3992" s="19">
        <v>0.1956</v>
      </c>
      <c r="M3992" s="20">
        <v>14</v>
      </c>
      <c r="N3992" s="19">
        <v>97.309417040358795</v>
      </c>
      <c r="O3992" s="19">
        <v>27.3542600896861</v>
      </c>
      <c r="P3992" s="19">
        <v>13.004484304932699</v>
      </c>
    </row>
    <row r="3993" spans="1:16" ht="14.1" x14ac:dyDescent="0.5">
      <c r="A3993" t="s">
        <v>9039</v>
      </c>
      <c r="B3993" s="17" t="s">
        <v>9040</v>
      </c>
      <c r="C3993" t="s">
        <v>2356</v>
      </c>
      <c r="D3993" t="s">
        <v>2844</v>
      </c>
      <c r="E3993" t="s">
        <v>2845</v>
      </c>
      <c r="F3993" s="18">
        <v>1.209E-2</v>
      </c>
      <c r="G3993" s="18">
        <v>2.4399999999999999E-3</v>
      </c>
      <c r="H3993" s="18">
        <v>4.2199999999999998E-3</v>
      </c>
      <c r="I3993" s="18">
        <v>1.8749999999999999E-2</v>
      </c>
      <c r="J3993" s="19">
        <v>0.64459999999999995</v>
      </c>
      <c r="K3993" s="19">
        <v>0.13009999999999999</v>
      </c>
      <c r="L3993" s="19">
        <v>0.2253</v>
      </c>
      <c r="M3993" s="20">
        <v>2</v>
      </c>
      <c r="N3993" s="19">
        <v>82.959641255605405</v>
      </c>
      <c r="O3993" s="19">
        <v>37.219730941704</v>
      </c>
      <c r="P3993" s="19">
        <v>21.076233183856498</v>
      </c>
    </row>
    <row r="3994" spans="1:16" ht="14.1" x14ac:dyDescent="0.5">
      <c r="A3994" t="s">
        <v>9041</v>
      </c>
      <c r="B3994" s="17" t="s">
        <v>9040</v>
      </c>
      <c r="C3994" t="s">
        <v>2356</v>
      </c>
      <c r="D3994" t="s">
        <v>2844</v>
      </c>
      <c r="E3994" t="s">
        <v>2845</v>
      </c>
      <c r="F3994" s="18">
        <v>1.2970000000000001E-2</v>
      </c>
      <c r="G3994" s="18">
        <v>2.6700000000000001E-3</v>
      </c>
      <c r="H3994" s="18">
        <v>4.6699999999999997E-3</v>
      </c>
      <c r="I3994" s="18">
        <v>2.0310000000000002E-2</v>
      </c>
      <c r="J3994" s="19">
        <v>0.63870000000000005</v>
      </c>
      <c r="K3994" s="19">
        <v>0.13139999999999999</v>
      </c>
      <c r="L3994" s="19">
        <v>0.2298</v>
      </c>
      <c r="M3994" s="20">
        <v>3</v>
      </c>
      <c r="N3994" s="19">
        <v>86.160714285714306</v>
      </c>
      <c r="O3994" s="19">
        <v>30.803571428571399</v>
      </c>
      <c r="P3994" s="19">
        <v>23.214285714285701</v>
      </c>
    </row>
    <row r="3995" spans="1:16" ht="14.1" x14ac:dyDescent="0.5">
      <c r="A3995" t="s">
        <v>9042</v>
      </c>
      <c r="B3995" s="17" t="s">
        <v>9040</v>
      </c>
      <c r="C3995" t="s">
        <v>2356</v>
      </c>
      <c r="D3995" t="s">
        <v>2844</v>
      </c>
      <c r="E3995" t="s">
        <v>2845</v>
      </c>
      <c r="F3995" s="18">
        <v>2.3019999999999999E-2</v>
      </c>
      <c r="G3995" s="18">
        <v>4.5399999999999998E-3</v>
      </c>
      <c r="H3995" s="18">
        <v>7.4999999999999997E-3</v>
      </c>
      <c r="I3995" s="18">
        <v>3.5060000000000001E-2</v>
      </c>
      <c r="J3995" s="19">
        <v>0.65649999999999997</v>
      </c>
      <c r="K3995" s="19">
        <v>0.12959999999999999</v>
      </c>
      <c r="L3995" s="19">
        <v>0.214</v>
      </c>
      <c r="M3995" s="20">
        <v>4</v>
      </c>
      <c r="N3995" s="19">
        <v>90.134529147982093</v>
      </c>
      <c r="O3995" s="19">
        <v>33.632286995515699</v>
      </c>
      <c r="P3995" s="19">
        <v>16.5919282511211</v>
      </c>
    </row>
    <row r="3996" spans="1:16" ht="14.1" x14ac:dyDescent="0.5">
      <c r="A3996" t="s">
        <v>9043</v>
      </c>
      <c r="B3996" s="17" t="s">
        <v>9040</v>
      </c>
      <c r="C3996" t="s">
        <v>2356</v>
      </c>
      <c r="D3996" t="s">
        <v>6797</v>
      </c>
      <c r="E3996" t="s">
        <v>6798</v>
      </c>
      <c r="F3996" s="18">
        <v>5.2089999999999997E-2</v>
      </c>
      <c r="G3996" s="18">
        <v>1.7100000000000001E-2</v>
      </c>
      <c r="H3996" s="18">
        <v>1.3180000000000001E-2</v>
      </c>
      <c r="I3996" s="18">
        <v>8.2369999999999999E-2</v>
      </c>
      <c r="J3996" s="19">
        <v>0.63200000000000001</v>
      </c>
      <c r="K3996" s="19">
        <v>0.20799999999999999</v>
      </c>
      <c r="L3996" s="19">
        <v>0.16</v>
      </c>
      <c r="M3996" s="20">
        <v>5</v>
      </c>
      <c r="N3996" s="19">
        <v>82.062780269058294</v>
      </c>
      <c r="O3996" s="19">
        <v>65.919282511210795</v>
      </c>
      <c r="P3996" s="19">
        <v>7.6233183856502196</v>
      </c>
    </row>
    <row r="3997" spans="1:16" ht="14.1" x14ac:dyDescent="0.5">
      <c r="A3997" t="s">
        <v>9044</v>
      </c>
      <c r="B3997" s="17" t="s">
        <v>9040</v>
      </c>
      <c r="C3997" t="s">
        <v>2356</v>
      </c>
      <c r="D3997" t="s">
        <v>6891</v>
      </c>
      <c r="E3997" t="s">
        <v>6892</v>
      </c>
      <c r="F3997" s="18">
        <v>5.1830000000000001E-2</v>
      </c>
      <c r="G3997" s="18">
        <v>2.368E-2</v>
      </c>
      <c r="H3997" s="18">
        <v>1.1050000000000001E-2</v>
      </c>
      <c r="I3997" s="18">
        <v>8.6550000000000002E-2</v>
      </c>
      <c r="J3997" s="19">
        <v>0.59899999999999998</v>
      </c>
      <c r="K3997" s="19">
        <v>0.27400000000000002</v>
      </c>
      <c r="L3997" s="19">
        <v>0.128</v>
      </c>
      <c r="M3997" s="20">
        <v>5</v>
      </c>
      <c r="N3997" s="19">
        <v>74.887892376681606</v>
      </c>
      <c r="O3997" s="19">
        <v>90.582959641255599</v>
      </c>
      <c r="P3997" s="19">
        <v>2.6905829596412598</v>
      </c>
    </row>
    <row r="3998" spans="1:16" ht="14.1" x14ac:dyDescent="0.5">
      <c r="A3998" t="s">
        <v>9045</v>
      </c>
      <c r="B3998" s="17" t="s">
        <v>9040</v>
      </c>
      <c r="C3998" t="s">
        <v>2356</v>
      </c>
      <c r="D3998" t="s">
        <v>2844</v>
      </c>
      <c r="E3998" t="s">
        <v>2845</v>
      </c>
      <c r="F3998" s="18">
        <v>6.4140000000000003E-2</v>
      </c>
      <c r="G3998" s="18">
        <v>1.248E-2</v>
      </c>
      <c r="H3998" s="18">
        <v>2.0639999999999999E-2</v>
      </c>
      <c r="I3998" s="18">
        <v>9.7250000000000003E-2</v>
      </c>
      <c r="J3998" s="19">
        <v>0.65949999999999998</v>
      </c>
      <c r="K3998" s="19">
        <v>0.1283</v>
      </c>
      <c r="L3998" s="19">
        <v>0.2122</v>
      </c>
      <c r="M3998" s="20">
        <v>6</v>
      </c>
      <c r="N3998" s="19">
        <v>89.285714285714306</v>
      </c>
      <c r="O3998" s="19">
        <v>29.910714285714299</v>
      </c>
      <c r="P3998" s="19">
        <v>14.285714285714301</v>
      </c>
    </row>
    <row r="3999" spans="1:16" ht="14.1" x14ac:dyDescent="0.5">
      <c r="A3999" t="s">
        <v>9046</v>
      </c>
      <c r="B3999" s="17" t="s">
        <v>9040</v>
      </c>
      <c r="C3999" t="s">
        <v>2356</v>
      </c>
      <c r="D3999" t="s">
        <v>3841</v>
      </c>
      <c r="E3999" t="s">
        <v>3842</v>
      </c>
      <c r="F3999" s="18">
        <v>9.7850000000000006E-2</v>
      </c>
      <c r="G3999" s="18">
        <v>1.8950000000000002E-2</v>
      </c>
      <c r="H3999" s="18">
        <v>2.9069999999999999E-2</v>
      </c>
      <c r="I3999" s="18">
        <v>0.14587</v>
      </c>
      <c r="J3999" s="19">
        <v>0.67079999999999995</v>
      </c>
      <c r="K3999" s="19">
        <v>0.12989999999999999</v>
      </c>
      <c r="L3999" s="19">
        <v>0.1993</v>
      </c>
      <c r="M3999" s="20">
        <v>7</v>
      </c>
      <c r="N3999" s="19">
        <v>89.686098654708502</v>
      </c>
      <c r="O3999" s="19">
        <v>30.044843049327401</v>
      </c>
      <c r="P3999" s="19">
        <v>17.4887892376682</v>
      </c>
    </row>
    <row r="4000" spans="1:16" ht="14.1" x14ac:dyDescent="0.5">
      <c r="A4000" t="s">
        <v>9047</v>
      </c>
      <c r="B4000" s="17" t="s">
        <v>9040</v>
      </c>
      <c r="C4000" t="s">
        <v>2356</v>
      </c>
      <c r="D4000" t="s">
        <v>2844</v>
      </c>
      <c r="E4000" t="s">
        <v>2845</v>
      </c>
      <c r="F4000" s="18">
        <v>0.11501</v>
      </c>
      <c r="G4000" s="18">
        <v>2.384E-2</v>
      </c>
      <c r="H4000" s="18">
        <v>3.4759999999999999E-2</v>
      </c>
      <c r="I4000" s="18">
        <v>0.17360999999999999</v>
      </c>
      <c r="J4000" s="19">
        <v>0.66249999999999998</v>
      </c>
      <c r="K4000" s="19">
        <v>0.13730000000000001</v>
      </c>
      <c r="L4000" s="19">
        <v>0.20019999999999999</v>
      </c>
      <c r="M4000" s="20">
        <v>7</v>
      </c>
      <c r="N4000" s="19">
        <v>87.892376681614394</v>
      </c>
      <c r="O4000" s="19">
        <v>33.632286995515699</v>
      </c>
      <c r="P4000" s="19">
        <v>17.937219730941699</v>
      </c>
    </row>
    <row r="4001" spans="1:16" ht="14.1" x14ac:dyDescent="0.5">
      <c r="A4001" t="s">
        <v>9048</v>
      </c>
      <c r="B4001" s="17" t="s">
        <v>9040</v>
      </c>
      <c r="C4001" t="s">
        <v>2356</v>
      </c>
      <c r="D4001" t="s">
        <v>6891</v>
      </c>
      <c r="E4001" t="s">
        <v>6892</v>
      </c>
      <c r="F4001" s="18">
        <v>0.12548999999999999</v>
      </c>
      <c r="G4001" s="18">
        <v>5.0450000000000002E-2</v>
      </c>
      <c r="H4001" s="18">
        <v>3.1530000000000002E-2</v>
      </c>
      <c r="I4001" s="18">
        <v>0.20748</v>
      </c>
      <c r="J4001" s="19">
        <v>0.60499999999999998</v>
      </c>
      <c r="K4001" s="19">
        <v>0.24299999999999999</v>
      </c>
      <c r="L4001" s="19">
        <v>0.152</v>
      </c>
      <c r="M4001" s="20">
        <v>8</v>
      </c>
      <c r="N4001" s="19">
        <v>76.233183856502194</v>
      </c>
      <c r="O4001" s="19">
        <v>77.578475336322896</v>
      </c>
      <c r="P4001" s="19">
        <v>7.1748878923766801</v>
      </c>
    </row>
    <row r="4002" spans="1:16" ht="14.1" x14ac:dyDescent="0.5">
      <c r="A4002" t="s">
        <v>9049</v>
      </c>
      <c r="B4002" s="17" t="s">
        <v>9040</v>
      </c>
      <c r="C4002" t="s">
        <v>2356</v>
      </c>
      <c r="D4002" t="s">
        <v>6797</v>
      </c>
      <c r="E4002" t="s">
        <v>6798</v>
      </c>
      <c r="F4002" s="18">
        <v>0.14008000000000001</v>
      </c>
      <c r="G4002" s="18">
        <v>4.4150000000000002E-2</v>
      </c>
      <c r="H4002" s="18">
        <v>3.594E-2</v>
      </c>
      <c r="I4002" s="18">
        <v>0.22017</v>
      </c>
      <c r="J4002" s="19">
        <v>0.63600000000000001</v>
      </c>
      <c r="K4002" s="19">
        <v>0.20100000000000001</v>
      </c>
      <c r="L4002" s="19">
        <v>0.16300000000000001</v>
      </c>
      <c r="M4002" s="20">
        <v>8</v>
      </c>
      <c r="N4002" s="19">
        <v>86.098654708520201</v>
      </c>
      <c r="O4002" s="19">
        <v>58.7443946188341</v>
      </c>
      <c r="P4002" s="19">
        <v>8.9686098654708495</v>
      </c>
    </row>
    <row r="4003" spans="1:16" ht="14.1" x14ac:dyDescent="0.5">
      <c r="A4003" t="s">
        <v>9050</v>
      </c>
      <c r="B4003" s="17" t="s">
        <v>9040</v>
      </c>
      <c r="C4003" t="s">
        <v>2356</v>
      </c>
      <c r="D4003" t="s">
        <v>3841</v>
      </c>
      <c r="E4003" t="s">
        <v>3842</v>
      </c>
      <c r="F4003" s="18">
        <v>0.16317999999999999</v>
      </c>
      <c r="G4003" s="18">
        <v>3.8420000000000003E-2</v>
      </c>
      <c r="H4003" s="18">
        <v>4.6629999999999998E-2</v>
      </c>
      <c r="I4003" s="18">
        <v>0.24823000000000001</v>
      </c>
      <c r="J4003" s="19">
        <v>0.65739999999999998</v>
      </c>
      <c r="K4003" s="19">
        <v>0.15479999999999999</v>
      </c>
      <c r="L4003" s="19">
        <v>0.18790000000000001</v>
      </c>
      <c r="M4003" s="20">
        <v>8</v>
      </c>
      <c r="N4003" s="19">
        <v>90.582959641255599</v>
      </c>
      <c r="O4003" s="19">
        <v>35.874439461883398</v>
      </c>
      <c r="P4003" s="19">
        <v>11.6591928251121</v>
      </c>
    </row>
    <row r="4004" spans="1:16" ht="14.1" x14ac:dyDescent="0.5">
      <c r="A4004" t="s">
        <v>9051</v>
      </c>
      <c r="B4004" s="17" t="s">
        <v>9040</v>
      </c>
      <c r="C4004" t="s">
        <v>2356</v>
      </c>
      <c r="D4004" t="s">
        <v>2844</v>
      </c>
      <c r="E4004" t="s">
        <v>2845</v>
      </c>
      <c r="F4004" s="18">
        <v>0.26423999999999997</v>
      </c>
      <c r="G4004" s="18">
        <v>5.5620000000000003E-2</v>
      </c>
      <c r="H4004" s="18">
        <v>7.6509999999999995E-2</v>
      </c>
      <c r="I4004" s="18">
        <v>0.39638000000000001</v>
      </c>
      <c r="J4004" s="19">
        <v>0.66659999999999997</v>
      </c>
      <c r="K4004" s="19">
        <v>0.14030000000000001</v>
      </c>
      <c r="L4004" s="19">
        <v>0.193</v>
      </c>
      <c r="M4004" s="20">
        <v>10</v>
      </c>
      <c r="N4004" s="19">
        <v>96.412556053811699</v>
      </c>
      <c r="O4004" s="19">
        <v>28.699551569506699</v>
      </c>
      <c r="P4004" s="19">
        <v>13.004484304932699</v>
      </c>
    </row>
    <row r="4005" spans="1:16" ht="14.1" x14ac:dyDescent="0.5">
      <c r="A4005" t="s">
        <v>9052</v>
      </c>
      <c r="B4005" s="17" t="s">
        <v>9040</v>
      </c>
      <c r="C4005" t="s">
        <v>2356</v>
      </c>
      <c r="D4005" t="s">
        <v>6891</v>
      </c>
      <c r="E4005" t="s">
        <v>6892</v>
      </c>
      <c r="F4005" s="18">
        <v>0.29289999999999999</v>
      </c>
      <c r="G4005" s="18">
        <v>0.10408000000000001</v>
      </c>
      <c r="H4005" s="18">
        <v>9.3670000000000003E-2</v>
      </c>
      <c r="I4005" s="18">
        <v>0.49064999999999998</v>
      </c>
      <c r="J4005" s="19">
        <v>0.59699999999999998</v>
      </c>
      <c r="K4005" s="19">
        <v>0.21199999999999999</v>
      </c>
      <c r="L4005" s="19">
        <v>0.191</v>
      </c>
      <c r="M4005" s="20">
        <v>11</v>
      </c>
      <c r="N4005" s="19">
        <v>78.923766816143498</v>
      </c>
      <c r="O4005" s="19">
        <v>56.502242152466401</v>
      </c>
      <c r="P4005" s="19">
        <v>14.7982062780269</v>
      </c>
    </row>
    <row r="4006" spans="1:16" ht="14.1" x14ac:dyDescent="0.5">
      <c r="A4006" t="s">
        <v>9053</v>
      </c>
      <c r="B4006" s="17" t="s">
        <v>9040</v>
      </c>
      <c r="C4006" t="s">
        <v>2356</v>
      </c>
      <c r="D4006" t="s">
        <v>6797</v>
      </c>
      <c r="E4006" t="s">
        <v>6798</v>
      </c>
      <c r="F4006" s="18">
        <v>0.34292</v>
      </c>
      <c r="G4006" s="18">
        <v>9.5509999999999998E-2</v>
      </c>
      <c r="H4006" s="18">
        <v>0.10532999999999999</v>
      </c>
      <c r="I4006" s="18">
        <v>0.54376000000000002</v>
      </c>
      <c r="J4006" s="19">
        <v>0.63100000000000001</v>
      </c>
      <c r="K4006" s="19">
        <v>0.17599999999999999</v>
      </c>
      <c r="L4006" s="19">
        <v>0.19400000000000001</v>
      </c>
      <c r="M4006" s="20">
        <v>11</v>
      </c>
      <c r="N4006" s="19">
        <v>88.3408071748879</v>
      </c>
      <c r="O4006" s="19">
        <v>40.807174887892401</v>
      </c>
      <c r="P4006" s="19">
        <v>15.695067264574</v>
      </c>
    </row>
    <row r="4007" spans="1:16" ht="14.1" x14ac:dyDescent="0.5">
      <c r="A4007" t="s">
        <v>9054</v>
      </c>
      <c r="B4007" s="17" t="s">
        <v>9040</v>
      </c>
      <c r="C4007" t="s">
        <v>2356</v>
      </c>
      <c r="D4007" t="s">
        <v>2844</v>
      </c>
      <c r="E4007" t="s">
        <v>2845</v>
      </c>
      <c r="F4007" s="18">
        <v>0.45440000000000003</v>
      </c>
      <c r="G4007" s="18">
        <v>9.536E-2</v>
      </c>
      <c r="H4007" s="18">
        <v>0.12041</v>
      </c>
      <c r="I4007" s="18">
        <v>0.67018</v>
      </c>
      <c r="J4007" s="19">
        <v>0.67800000000000005</v>
      </c>
      <c r="K4007" s="19">
        <v>0.14230000000000001</v>
      </c>
      <c r="L4007" s="19">
        <v>0.1797</v>
      </c>
      <c r="M4007" s="20">
        <v>12</v>
      </c>
      <c r="N4007" s="19">
        <v>97.767857142857096</v>
      </c>
      <c r="O4007" s="19">
        <v>28.571428571428601</v>
      </c>
      <c r="P4007" s="19">
        <v>8.9285714285714306</v>
      </c>
    </row>
    <row r="4008" spans="1:16" ht="14.1" x14ac:dyDescent="0.5">
      <c r="A4008" t="s">
        <v>9055</v>
      </c>
      <c r="B4008" s="17" t="s">
        <v>9040</v>
      </c>
      <c r="C4008" t="s">
        <v>2356</v>
      </c>
      <c r="D4008" t="s">
        <v>3841</v>
      </c>
      <c r="E4008" t="s">
        <v>3842</v>
      </c>
      <c r="F4008" s="18">
        <v>0.51951999999999998</v>
      </c>
      <c r="G4008" s="18">
        <v>0.10387</v>
      </c>
      <c r="H4008" s="18">
        <v>0.11208</v>
      </c>
      <c r="I4008" s="18">
        <v>0.73546999999999996</v>
      </c>
      <c r="J4008" s="19">
        <v>0.70640000000000003</v>
      </c>
      <c r="K4008" s="19">
        <v>0.14119999999999999</v>
      </c>
      <c r="L4008" s="19">
        <v>0.15240000000000001</v>
      </c>
      <c r="M4008" s="20">
        <v>13</v>
      </c>
      <c r="N4008" s="19">
        <v>96.860986547085204</v>
      </c>
      <c r="O4008" s="19">
        <v>23.318385650224201</v>
      </c>
      <c r="P4008" s="19">
        <v>7.6233183856502196</v>
      </c>
    </row>
    <row r="4009" spans="1:16" ht="14.1" x14ac:dyDescent="0.5">
      <c r="A4009" t="s">
        <v>9056</v>
      </c>
      <c r="B4009" s="17" t="s">
        <v>9040</v>
      </c>
      <c r="C4009" t="s">
        <v>2356</v>
      </c>
      <c r="D4009" t="s">
        <v>6797</v>
      </c>
      <c r="E4009" t="s">
        <v>6798</v>
      </c>
      <c r="F4009" s="18">
        <v>0.52185000000000004</v>
      </c>
      <c r="G4009" s="18">
        <v>0.10897999999999999</v>
      </c>
      <c r="H4009" s="18">
        <v>0.16950999999999999</v>
      </c>
      <c r="I4009" s="18">
        <v>0.80034000000000005</v>
      </c>
      <c r="J4009" s="19">
        <v>0.65200000000000002</v>
      </c>
      <c r="K4009" s="19">
        <v>0.13600000000000001</v>
      </c>
      <c r="L4009" s="19">
        <v>0.21199999999999999</v>
      </c>
      <c r="M4009" s="20">
        <v>13</v>
      </c>
      <c r="N4009" s="19">
        <v>91.479820627802695</v>
      </c>
      <c r="O4009" s="19">
        <v>21.076233183856498</v>
      </c>
      <c r="P4009" s="19">
        <v>23.318385650224201</v>
      </c>
    </row>
    <row r="4010" spans="1:16" ht="14.1" x14ac:dyDescent="0.5">
      <c r="A4010" t="s">
        <v>9057</v>
      </c>
      <c r="B4010" s="17" t="s">
        <v>9040</v>
      </c>
      <c r="C4010" t="s">
        <v>2356</v>
      </c>
      <c r="D4010" t="s">
        <v>6891</v>
      </c>
      <c r="E4010" t="s">
        <v>6892</v>
      </c>
      <c r="F4010" s="18">
        <v>0.77620999999999996</v>
      </c>
      <c r="G4010" s="18">
        <v>0.24257000000000001</v>
      </c>
      <c r="H4010" s="18">
        <v>0.31129000000000001</v>
      </c>
      <c r="I4010" s="18">
        <v>1.3300700000000001</v>
      </c>
      <c r="J4010" s="19">
        <v>0.58399999999999996</v>
      </c>
      <c r="K4010" s="19">
        <v>0.182</v>
      </c>
      <c r="L4010" s="19">
        <v>0.23400000000000001</v>
      </c>
      <c r="M4010" s="20">
        <v>15</v>
      </c>
      <c r="N4010" s="19">
        <v>85.267857142857096</v>
      </c>
      <c r="O4010" s="19">
        <v>38.392857142857103</v>
      </c>
      <c r="P4010" s="19">
        <v>30.803571428571399</v>
      </c>
    </row>
    <row r="4011" spans="1:16" ht="14.1" x14ac:dyDescent="0.5">
      <c r="A4011" t="s">
        <v>9058</v>
      </c>
      <c r="B4011" s="17" t="s">
        <v>9040</v>
      </c>
      <c r="C4011" t="s">
        <v>2356</v>
      </c>
      <c r="D4011" t="s">
        <v>3841</v>
      </c>
      <c r="E4011" t="s">
        <v>3842</v>
      </c>
      <c r="F4011" s="18">
        <v>0.91308</v>
      </c>
      <c r="G4011" s="18">
        <v>0.23771999999999999</v>
      </c>
      <c r="H4011" s="18">
        <v>0.23</v>
      </c>
      <c r="I4011" s="18">
        <v>1.3808</v>
      </c>
      <c r="J4011" s="19">
        <v>0.6613</v>
      </c>
      <c r="K4011" s="19">
        <v>0.17219999999999999</v>
      </c>
      <c r="L4011" s="19">
        <v>0.1666</v>
      </c>
      <c r="M4011" s="20">
        <v>15</v>
      </c>
      <c r="N4011" s="19">
        <v>99.107142857142904</v>
      </c>
      <c r="O4011" s="19">
        <v>36.607142857142897</v>
      </c>
      <c r="P4011" s="19">
        <v>12.5</v>
      </c>
    </row>
    <row r="4012" spans="1:16" ht="14.1" x14ac:dyDescent="0.5">
      <c r="A4012" t="s">
        <v>9059</v>
      </c>
      <c r="B4012" s="17" t="s">
        <v>9040</v>
      </c>
      <c r="C4012" t="s">
        <v>2356</v>
      </c>
      <c r="D4012" t="s">
        <v>6797</v>
      </c>
      <c r="E4012" t="s">
        <v>6798</v>
      </c>
      <c r="F4012" s="18">
        <v>1.1102700000000001</v>
      </c>
      <c r="G4012" s="18">
        <v>0.2268</v>
      </c>
      <c r="H4012" s="18">
        <v>0.34781000000000001</v>
      </c>
      <c r="I4012" s="18">
        <v>1.6848700000000001</v>
      </c>
      <c r="J4012" s="19">
        <v>0.65900000000000003</v>
      </c>
      <c r="K4012" s="19">
        <v>0.13500000000000001</v>
      </c>
      <c r="L4012" s="19">
        <v>0.20599999999999999</v>
      </c>
      <c r="M4012" s="20">
        <v>16</v>
      </c>
      <c r="N4012" s="19">
        <v>98.654708520179398</v>
      </c>
      <c r="O4012" s="19">
        <v>23.766816143497799</v>
      </c>
      <c r="P4012" s="19">
        <v>19.730941704035899</v>
      </c>
    </row>
    <row r="4013" spans="1:16" ht="14.1" x14ac:dyDescent="0.5">
      <c r="A4013" t="s">
        <v>9060</v>
      </c>
      <c r="B4013" s="17" t="s">
        <v>9040</v>
      </c>
      <c r="C4013" t="s">
        <v>2356</v>
      </c>
      <c r="D4013" t="s">
        <v>6891</v>
      </c>
      <c r="E4013" t="s">
        <v>6892</v>
      </c>
      <c r="F4013" s="18">
        <v>1.2220599999999999</v>
      </c>
      <c r="G4013" s="18">
        <v>0.35359000000000002</v>
      </c>
      <c r="H4013" s="18">
        <v>0.48386000000000001</v>
      </c>
      <c r="I4013" s="18">
        <v>2.05951</v>
      </c>
      <c r="J4013" s="19">
        <v>0.59299999999999997</v>
      </c>
      <c r="K4013" s="19">
        <v>0.17199999999999999</v>
      </c>
      <c r="L4013" s="19">
        <v>0.23499999999999999</v>
      </c>
      <c r="M4013" s="20">
        <v>17</v>
      </c>
      <c r="N4013" s="19">
        <v>87.443946188340803</v>
      </c>
      <c r="O4013" s="19">
        <v>28.251121076233201</v>
      </c>
      <c r="P4013" s="19">
        <v>30.4932735426009</v>
      </c>
    </row>
    <row r="4014" spans="1:16" ht="14.1" x14ac:dyDescent="0.5">
      <c r="A4014" t="s">
        <v>9061</v>
      </c>
      <c r="B4014" s="17" t="s">
        <v>9040</v>
      </c>
      <c r="C4014" t="s">
        <v>2356</v>
      </c>
      <c r="D4014" t="s">
        <v>9062</v>
      </c>
      <c r="E4014" t="s">
        <v>4164</v>
      </c>
      <c r="F4014" s="18">
        <v>40.276159999999997</v>
      </c>
      <c r="G4014" s="18">
        <v>15.162789999999999</v>
      </c>
      <c r="H4014" s="18">
        <v>25.871510000000001</v>
      </c>
      <c r="I4014" s="18">
        <v>81.5</v>
      </c>
      <c r="J4014" s="19">
        <v>0.49399999999999999</v>
      </c>
      <c r="K4014" s="19">
        <v>0.186</v>
      </c>
      <c r="L4014" s="19">
        <v>0.317</v>
      </c>
      <c r="M4014" s="20">
        <v>29</v>
      </c>
      <c r="N4014" s="19">
        <v>92.376681614349806</v>
      </c>
      <c r="O4014" s="19">
        <v>7.1748878923766801</v>
      </c>
      <c r="P4014" s="19">
        <v>51.569506726457398</v>
      </c>
    </row>
    <row r="4015" spans="1:16" ht="14.1" x14ac:dyDescent="0.5">
      <c r="A4015" t="s">
        <v>9063</v>
      </c>
      <c r="B4015" s="17" t="s">
        <v>9040</v>
      </c>
      <c r="C4015" t="s">
        <v>2356</v>
      </c>
      <c r="D4015" t="s">
        <v>9062</v>
      </c>
      <c r="E4015" t="s">
        <v>4164</v>
      </c>
      <c r="F4015" s="18">
        <v>48.912790000000001</v>
      </c>
      <c r="G4015" s="18">
        <v>15.090120000000001</v>
      </c>
      <c r="H4015" s="18">
        <v>25.60116</v>
      </c>
      <c r="I4015" s="18">
        <v>89.5</v>
      </c>
      <c r="J4015" s="19">
        <v>0.54700000000000004</v>
      </c>
      <c r="K4015" s="19">
        <v>0.16900000000000001</v>
      </c>
      <c r="L4015" s="19">
        <v>0.28599999999999998</v>
      </c>
      <c r="M4015" s="20">
        <v>29</v>
      </c>
      <c r="N4015" s="19">
        <v>97.309417040358795</v>
      </c>
      <c r="O4015" s="19">
        <v>6.2780269058296003</v>
      </c>
      <c r="P4015" s="19">
        <v>44.843049327354301</v>
      </c>
    </row>
    <row r="4016" spans="1:16" ht="14.1" x14ac:dyDescent="0.5">
      <c r="A4016" t="s">
        <v>9064</v>
      </c>
      <c r="B4016" s="17" t="s">
        <v>9065</v>
      </c>
      <c r="C4016" t="s">
        <v>9066</v>
      </c>
      <c r="D4016" t="s">
        <v>4690</v>
      </c>
      <c r="E4016" t="s">
        <v>4691</v>
      </c>
      <c r="F4016" s="18">
        <v>0.1787</v>
      </c>
      <c r="G4016" s="18">
        <v>0.13292999999999999</v>
      </c>
      <c r="H4016" s="18">
        <v>4.4859999999999997E-2</v>
      </c>
      <c r="I4016" s="18">
        <v>0.35648000000000002</v>
      </c>
      <c r="J4016" s="19">
        <v>0.50129999999999997</v>
      </c>
      <c r="K4016" s="19">
        <v>0.37290000000000001</v>
      </c>
      <c r="L4016" s="19">
        <v>0.1258</v>
      </c>
      <c r="M4016" s="20">
        <v>10</v>
      </c>
      <c r="N4016" s="19">
        <v>57.847533632287004</v>
      </c>
      <c r="O4016" s="19">
        <v>96.412556053811699</v>
      </c>
      <c r="P4016" s="19">
        <v>2.2421524663677102</v>
      </c>
    </row>
    <row r="4017" spans="1:16" ht="14.1" x14ac:dyDescent="0.5">
      <c r="A4017" t="s">
        <v>9067</v>
      </c>
      <c r="B4017" s="17" t="s">
        <v>9068</v>
      </c>
      <c r="C4017" t="s">
        <v>9069</v>
      </c>
      <c r="D4017" t="s">
        <v>2712</v>
      </c>
      <c r="E4017" t="s">
        <v>2713</v>
      </c>
      <c r="F4017" s="18">
        <v>5.0930000000000003E-2</v>
      </c>
      <c r="G4017" s="18">
        <v>2.1430000000000001E-2</v>
      </c>
      <c r="H4017" s="18">
        <v>2.3140000000000001E-2</v>
      </c>
      <c r="I4017" s="18">
        <v>9.5500000000000002E-2</v>
      </c>
      <c r="J4017" s="19">
        <v>0.5413</v>
      </c>
      <c r="K4017" s="19">
        <v>0.2155</v>
      </c>
      <c r="L4017" s="19">
        <v>0.2432</v>
      </c>
      <c r="M4017" s="20">
        <v>6</v>
      </c>
      <c r="N4017" s="19">
        <v>61.607142857142897</v>
      </c>
      <c r="O4017" s="19">
        <v>69.196428571428598</v>
      </c>
      <c r="P4017" s="19">
        <v>24.553571428571399</v>
      </c>
    </row>
    <row r="4018" spans="1:16" ht="14.1" x14ac:dyDescent="0.5">
      <c r="A4018" t="s">
        <v>9070</v>
      </c>
      <c r="B4018" s="17" t="s">
        <v>9068</v>
      </c>
      <c r="C4018" t="s">
        <v>9069</v>
      </c>
      <c r="D4018" t="s">
        <v>2712</v>
      </c>
      <c r="E4018" t="s">
        <v>2713</v>
      </c>
      <c r="F4018" s="18">
        <v>0.25270999999999999</v>
      </c>
      <c r="G4018" s="18">
        <v>0.15686</v>
      </c>
      <c r="H4018" s="18">
        <v>8.5999999999999993E-2</v>
      </c>
      <c r="I4018" s="18">
        <v>0.49557000000000001</v>
      </c>
      <c r="J4018" s="19">
        <v>0.51049999999999995</v>
      </c>
      <c r="K4018" s="19">
        <v>0.31019999999999998</v>
      </c>
      <c r="L4018" s="19">
        <v>0.1792</v>
      </c>
      <c r="M4018" s="20">
        <v>11</v>
      </c>
      <c r="N4018" s="19">
        <v>57.847533632287004</v>
      </c>
      <c r="O4018" s="19">
        <v>85.650224215246595</v>
      </c>
      <c r="P4018" s="19">
        <v>10.762331838565</v>
      </c>
    </row>
    <row r="4019" spans="1:16" ht="14.1" x14ac:dyDescent="0.5">
      <c r="A4019" t="s">
        <v>9071</v>
      </c>
      <c r="B4019" s="17" t="s">
        <v>9072</v>
      </c>
      <c r="C4019" t="s">
        <v>2348</v>
      </c>
      <c r="D4019" t="s">
        <v>6075</v>
      </c>
      <c r="E4019" t="s">
        <v>4164</v>
      </c>
      <c r="F4019" s="18">
        <v>7.0639999999999994E-2</v>
      </c>
      <c r="G4019" s="18">
        <v>5.3900000000000003E-2</v>
      </c>
      <c r="H4019" s="18">
        <v>1.157E-2</v>
      </c>
      <c r="I4019" s="18">
        <v>0.1361</v>
      </c>
      <c r="J4019" s="19">
        <v>0.51900000000000002</v>
      </c>
      <c r="K4019" s="19">
        <v>0.39600000000000002</v>
      </c>
      <c r="L4019" s="19">
        <v>8.5000000000000006E-2</v>
      </c>
      <c r="M4019" s="20">
        <v>6</v>
      </c>
      <c r="N4019" s="19">
        <v>51.339285714285701</v>
      </c>
      <c r="O4019" s="19">
        <v>98.660714285714306</v>
      </c>
      <c r="P4019" s="19">
        <v>0</v>
      </c>
    </row>
    <row r="4020" spans="1:16" ht="14.1" x14ac:dyDescent="0.5">
      <c r="A4020" t="s">
        <v>9073</v>
      </c>
      <c r="B4020" s="17" t="s">
        <v>9072</v>
      </c>
      <c r="C4020" t="s">
        <v>2348</v>
      </c>
      <c r="D4020" t="s">
        <v>4481</v>
      </c>
      <c r="E4020" t="s">
        <v>4482</v>
      </c>
      <c r="F4020" s="18">
        <v>3.9129999999999998E-2</v>
      </c>
      <c r="G4020" s="18">
        <v>1.11E-2</v>
      </c>
      <c r="H4020" s="18">
        <v>8.8029999999999997E-2</v>
      </c>
      <c r="I4020" s="18">
        <v>0.13825000000000001</v>
      </c>
      <c r="J4020" s="19">
        <v>0.28299999999999997</v>
      </c>
      <c r="K4020" s="19">
        <v>8.0299999999999996E-2</v>
      </c>
      <c r="L4020" s="19">
        <v>0.63670000000000004</v>
      </c>
      <c r="M4020" s="20">
        <v>7</v>
      </c>
      <c r="N4020" s="19">
        <v>4.9327354260089704</v>
      </c>
      <c r="O4020" s="19">
        <v>11.6591928251121</v>
      </c>
      <c r="P4020" s="19">
        <v>100</v>
      </c>
    </row>
    <row r="4021" spans="1:16" ht="14.1" x14ac:dyDescent="0.5">
      <c r="A4021" t="s">
        <v>9074</v>
      </c>
      <c r="B4021" s="17" t="s">
        <v>9072</v>
      </c>
      <c r="C4021" t="s">
        <v>2348</v>
      </c>
      <c r="D4021" t="s">
        <v>4481</v>
      </c>
      <c r="E4021" t="s">
        <v>4482</v>
      </c>
      <c r="F4021" s="18">
        <v>6.4890000000000003E-2</v>
      </c>
      <c r="G4021" s="18">
        <v>1.18E-2</v>
      </c>
      <c r="H4021" s="18">
        <v>7.0489999999999997E-2</v>
      </c>
      <c r="I4021" s="18">
        <v>0.14718000000000001</v>
      </c>
      <c r="J4021" s="19">
        <v>0.44090000000000001</v>
      </c>
      <c r="K4021" s="19">
        <v>8.0199999999999994E-2</v>
      </c>
      <c r="L4021" s="19">
        <v>0.47889999999999999</v>
      </c>
      <c r="M4021" s="20">
        <v>7</v>
      </c>
      <c r="N4021" s="19">
        <v>22.869955156950699</v>
      </c>
      <c r="O4021" s="19">
        <v>11.2107623318386</v>
      </c>
      <c r="P4021" s="19">
        <v>93.721973094170394</v>
      </c>
    </row>
    <row r="4022" spans="1:16" ht="14.1" x14ac:dyDescent="0.5">
      <c r="A4022" t="s">
        <v>9075</v>
      </c>
      <c r="B4022" s="17" t="s">
        <v>9072</v>
      </c>
      <c r="C4022" t="s">
        <v>2348</v>
      </c>
      <c r="D4022" t="s">
        <v>4481</v>
      </c>
      <c r="E4022" t="s">
        <v>4482</v>
      </c>
      <c r="F4022" s="18">
        <v>5.169E-2</v>
      </c>
      <c r="G4022" s="18">
        <v>1.804E-2</v>
      </c>
      <c r="H4022" s="18">
        <v>9.5939999999999998E-2</v>
      </c>
      <c r="I4022" s="18">
        <v>0.16566</v>
      </c>
      <c r="J4022" s="19">
        <v>0.312</v>
      </c>
      <c r="K4022" s="19">
        <v>0.1089</v>
      </c>
      <c r="L4022" s="19">
        <v>0.57909999999999995</v>
      </c>
      <c r="M4022" s="20">
        <v>7</v>
      </c>
      <c r="N4022" s="19">
        <v>6.7264573991031398</v>
      </c>
      <c r="O4022" s="19">
        <v>18.834080717488799</v>
      </c>
      <c r="P4022" s="19">
        <v>98.206278026905807</v>
      </c>
    </row>
    <row r="4023" spans="1:16" ht="14.1" x14ac:dyDescent="0.5">
      <c r="A4023" t="s">
        <v>9076</v>
      </c>
      <c r="B4023" s="17" t="s">
        <v>9072</v>
      </c>
      <c r="C4023" t="s">
        <v>2348</v>
      </c>
      <c r="D4023" t="s">
        <v>4481</v>
      </c>
      <c r="E4023" t="s">
        <v>4482</v>
      </c>
      <c r="F4023" s="18">
        <v>6.2960000000000002E-2</v>
      </c>
      <c r="G4023" s="18">
        <v>2.162E-2</v>
      </c>
      <c r="H4023" s="18">
        <v>9.3740000000000004E-2</v>
      </c>
      <c r="I4023" s="18">
        <v>0.17832999999999999</v>
      </c>
      <c r="J4023" s="19">
        <v>0.35310000000000002</v>
      </c>
      <c r="K4023" s="19">
        <v>0.12130000000000001</v>
      </c>
      <c r="L4023" s="19">
        <v>0.52569999999999995</v>
      </c>
      <c r="M4023" s="20">
        <v>7</v>
      </c>
      <c r="N4023" s="19">
        <v>12.1076233183857</v>
      </c>
      <c r="O4023" s="19">
        <v>24.6636771300448</v>
      </c>
      <c r="P4023" s="19">
        <v>96.412556053811699</v>
      </c>
    </row>
    <row r="4024" spans="1:16" ht="14.1" x14ac:dyDescent="0.5">
      <c r="A4024" t="s">
        <v>9077</v>
      </c>
      <c r="B4024" s="17" t="s">
        <v>9072</v>
      </c>
      <c r="C4024" t="s">
        <v>2348</v>
      </c>
      <c r="D4024" t="s">
        <v>4481</v>
      </c>
      <c r="E4024" t="s">
        <v>4482</v>
      </c>
      <c r="F4024" s="18">
        <v>5.7729999999999997E-2</v>
      </c>
      <c r="G4024" s="18">
        <v>1.933E-2</v>
      </c>
      <c r="H4024" s="18">
        <v>0.11779000000000001</v>
      </c>
      <c r="I4024" s="18">
        <v>0.19485</v>
      </c>
      <c r="J4024" s="19">
        <v>0.29630000000000001</v>
      </c>
      <c r="K4024" s="19">
        <v>9.9199999999999997E-2</v>
      </c>
      <c r="L4024" s="19">
        <v>0.60450000000000004</v>
      </c>
      <c r="M4024" s="20">
        <v>8</v>
      </c>
      <c r="N4024" s="19">
        <v>7.1748878923766801</v>
      </c>
      <c r="O4024" s="19">
        <v>17.040358744394599</v>
      </c>
      <c r="P4024" s="19">
        <v>97.757847533632301</v>
      </c>
    </row>
    <row r="4025" spans="1:16" ht="14.1" x14ac:dyDescent="0.5">
      <c r="A4025" t="s">
        <v>9078</v>
      </c>
      <c r="B4025" s="17" t="s">
        <v>9072</v>
      </c>
      <c r="C4025" t="s">
        <v>2348</v>
      </c>
      <c r="D4025" t="s">
        <v>4481</v>
      </c>
      <c r="E4025" t="s">
        <v>4482</v>
      </c>
      <c r="F4025" s="18">
        <v>7.5069999999999998E-2</v>
      </c>
      <c r="G4025" s="18">
        <v>2.5700000000000001E-2</v>
      </c>
      <c r="H4025" s="18">
        <v>9.486E-2</v>
      </c>
      <c r="I4025" s="18">
        <v>0.19563</v>
      </c>
      <c r="J4025" s="19">
        <v>0.38369999999999999</v>
      </c>
      <c r="K4025" s="19">
        <v>0.13139999999999999</v>
      </c>
      <c r="L4025" s="19">
        <v>0.4849</v>
      </c>
      <c r="M4025" s="20">
        <v>8</v>
      </c>
      <c r="N4025" s="19">
        <v>17.4887892376682</v>
      </c>
      <c r="O4025" s="19">
        <v>26.905829596412602</v>
      </c>
      <c r="P4025" s="19">
        <v>90.134529147982093</v>
      </c>
    </row>
    <row r="4026" spans="1:16" ht="14.1" x14ac:dyDescent="0.5">
      <c r="A4026" t="s">
        <v>9079</v>
      </c>
      <c r="B4026" s="17" t="s">
        <v>9072</v>
      </c>
      <c r="C4026" t="s">
        <v>2348</v>
      </c>
      <c r="D4026" t="s">
        <v>4481</v>
      </c>
      <c r="E4026" t="s">
        <v>4482</v>
      </c>
      <c r="F4026" s="18">
        <v>6.2489999999999997E-2</v>
      </c>
      <c r="G4026" s="18">
        <v>1.9369999999999998E-2</v>
      </c>
      <c r="H4026" s="18">
        <v>0.12253</v>
      </c>
      <c r="I4026" s="18">
        <v>0.2044</v>
      </c>
      <c r="J4026" s="19">
        <v>0.30570000000000003</v>
      </c>
      <c r="K4026" s="19">
        <v>9.4799999999999995E-2</v>
      </c>
      <c r="L4026" s="19">
        <v>0.59950000000000003</v>
      </c>
      <c r="M4026" s="20">
        <v>8</v>
      </c>
      <c r="N4026" s="19">
        <v>8.0717488789237706</v>
      </c>
      <c r="O4026" s="19">
        <v>13.901345291479799</v>
      </c>
      <c r="P4026" s="19">
        <v>97.309417040358795</v>
      </c>
    </row>
    <row r="4027" spans="1:16" ht="14.1" x14ac:dyDescent="0.5">
      <c r="A4027" t="s">
        <v>9080</v>
      </c>
      <c r="B4027" s="17" t="s">
        <v>9072</v>
      </c>
      <c r="C4027" t="s">
        <v>2348</v>
      </c>
      <c r="D4027" t="s">
        <v>4481</v>
      </c>
      <c r="E4027" t="s">
        <v>4482</v>
      </c>
      <c r="F4027" s="18">
        <v>7.0970000000000005E-2</v>
      </c>
      <c r="G4027" s="18">
        <v>2.1309999999999999E-2</v>
      </c>
      <c r="H4027" s="18">
        <v>0.12536</v>
      </c>
      <c r="I4027" s="18">
        <v>0.21764</v>
      </c>
      <c r="J4027" s="19">
        <v>0.3261</v>
      </c>
      <c r="K4027" s="19">
        <v>9.7900000000000001E-2</v>
      </c>
      <c r="L4027" s="19">
        <v>0.57599999999999996</v>
      </c>
      <c r="M4027" s="20">
        <v>8</v>
      </c>
      <c r="N4027" s="19">
        <v>9.4170403587443907</v>
      </c>
      <c r="O4027" s="19">
        <v>15.695067264574</v>
      </c>
      <c r="P4027" s="19">
        <v>96.860986547085204</v>
      </c>
    </row>
    <row r="4028" spans="1:16" ht="14.1" x14ac:dyDescent="0.5">
      <c r="A4028" t="s">
        <v>9081</v>
      </c>
      <c r="B4028" s="17" t="s">
        <v>9072</v>
      </c>
      <c r="C4028" t="s">
        <v>2348</v>
      </c>
      <c r="D4028" t="s">
        <v>4481</v>
      </c>
      <c r="E4028" t="s">
        <v>4482</v>
      </c>
      <c r="F4028" s="18">
        <v>5.7599999999999998E-2</v>
      </c>
      <c r="G4028" s="18">
        <v>1.9290000000000002E-2</v>
      </c>
      <c r="H4028" s="18">
        <v>0.14257</v>
      </c>
      <c r="I4028" s="18">
        <v>0.21945000000000001</v>
      </c>
      <c r="J4028" s="19">
        <v>0.26250000000000001</v>
      </c>
      <c r="K4028" s="19">
        <v>8.7900000000000006E-2</v>
      </c>
      <c r="L4028" s="19">
        <v>0.64970000000000006</v>
      </c>
      <c r="M4028" s="20">
        <v>8</v>
      </c>
      <c r="N4028" s="19">
        <v>5.8295964125560502</v>
      </c>
      <c r="O4028" s="19">
        <v>10.3139013452915</v>
      </c>
      <c r="P4028" s="19">
        <v>99.551569506726494</v>
      </c>
    </row>
    <row r="4029" spans="1:16" ht="14.1" x14ac:dyDescent="0.5">
      <c r="A4029" t="s">
        <v>9082</v>
      </c>
      <c r="B4029" s="17" t="s">
        <v>9072</v>
      </c>
      <c r="C4029" t="s">
        <v>2348</v>
      </c>
      <c r="D4029" t="s">
        <v>4481</v>
      </c>
      <c r="E4029" t="s">
        <v>4482</v>
      </c>
      <c r="F4029" s="18">
        <v>7.8189999999999996E-2</v>
      </c>
      <c r="G4029" s="18">
        <v>2.5399999999999999E-2</v>
      </c>
      <c r="H4029" s="18">
        <v>0.15434999999999999</v>
      </c>
      <c r="I4029" s="18">
        <v>0.25795000000000001</v>
      </c>
      <c r="J4029" s="19">
        <v>0.30309999999999998</v>
      </c>
      <c r="K4029" s="19">
        <v>9.8500000000000004E-2</v>
      </c>
      <c r="L4029" s="19">
        <v>0.59840000000000004</v>
      </c>
      <c r="M4029" s="20">
        <v>9</v>
      </c>
      <c r="N4029" s="19">
        <v>10.2678571428571</v>
      </c>
      <c r="O4029" s="19">
        <v>9.375</v>
      </c>
      <c r="P4029" s="19">
        <v>96.428571428571402</v>
      </c>
    </row>
    <row r="4030" spans="1:16" ht="14.1" x14ac:dyDescent="0.5">
      <c r="A4030" t="s">
        <v>9083</v>
      </c>
      <c r="B4030" s="17" t="s">
        <v>9072</v>
      </c>
      <c r="C4030" t="s">
        <v>2348</v>
      </c>
      <c r="D4030" t="s">
        <v>4481</v>
      </c>
      <c r="E4030" t="s">
        <v>4482</v>
      </c>
      <c r="F4030" s="18">
        <v>8.541E-2</v>
      </c>
      <c r="G4030" s="18">
        <v>3.0980000000000001E-2</v>
      </c>
      <c r="H4030" s="18">
        <v>0.16116</v>
      </c>
      <c r="I4030" s="18">
        <v>0.27755000000000002</v>
      </c>
      <c r="J4030" s="19">
        <v>0.30769999999999997</v>
      </c>
      <c r="K4030" s="19">
        <v>0.1116</v>
      </c>
      <c r="L4030" s="19">
        <v>0.5806</v>
      </c>
      <c r="M4030" s="20">
        <v>9</v>
      </c>
      <c r="N4030" s="19">
        <v>11.160714285714301</v>
      </c>
      <c r="O4030" s="19">
        <v>15.625</v>
      </c>
      <c r="P4030" s="19">
        <v>94.196428571428598</v>
      </c>
    </row>
    <row r="4031" spans="1:16" ht="14.1" x14ac:dyDescent="0.5">
      <c r="A4031" t="s">
        <v>9084</v>
      </c>
      <c r="B4031" s="17" t="s">
        <v>9072</v>
      </c>
      <c r="C4031" t="s">
        <v>2348</v>
      </c>
      <c r="D4031" t="s">
        <v>4481</v>
      </c>
      <c r="E4031" t="s">
        <v>4482</v>
      </c>
      <c r="F4031" s="18">
        <v>9.0230000000000005E-2</v>
      </c>
      <c r="G4031" s="18">
        <v>2.9510000000000002E-2</v>
      </c>
      <c r="H4031" s="18">
        <v>0.17163999999999999</v>
      </c>
      <c r="I4031" s="18">
        <v>0.29137999999999997</v>
      </c>
      <c r="J4031" s="19">
        <v>0.30969999999999998</v>
      </c>
      <c r="K4031" s="19">
        <v>0.1013</v>
      </c>
      <c r="L4031" s="19">
        <v>0.58909999999999996</v>
      </c>
      <c r="M4031" s="20">
        <v>9</v>
      </c>
      <c r="N4031" s="19">
        <v>12.0535714285714</v>
      </c>
      <c r="O4031" s="19">
        <v>12.0535714285714</v>
      </c>
      <c r="P4031" s="19">
        <v>95.982142857142904</v>
      </c>
    </row>
    <row r="4032" spans="1:16" ht="14.1" x14ac:dyDescent="0.5">
      <c r="A4032" t="s">
        <v>9085</v>
      </c>
      <c r="B4032" s="17" t="s">
        <v>9072</v>
      </c>
      <c r="C4032" t="s">
        <v>2348</v>
      </c>
      <c r="D4032" t="s">
        <v>4481</v>
      </c>
      <c r="E4032" t="s">
        <v>4482</v>
      </c>
      <c r="F4032" s="18">
        <v>9.2490000000000003E-2</v>
      </c>
      <c r="G4032" s="18">
        <v>3.9230000000000001E-2</v>
      </c>
      <c r="H4032" s="18">
        <v>0.18526999999999999</v>
      </c>
      <c r="I4032" s="18">
        <v>0.317</v>
      </c>
      <c r="J4032" s="19">
        <v>0.29199999999999998</v>
      </c>
      <c r="K4032" s="19">
        <v>0.124</v>
      </c>
      <c r="L4032" s="19">
        <v>0.58399999999999996</v>
      </c>
      <c r="M4032" s="20">
        <v>9</v>
      </c>
      <c r="N4032" s="19">
        <v>8.9285714285714306</v>
      </c>
      <c r="O4032" s="19">
        <v>20.089285714285701</v>
      </c>
      <c r="P4032" s="19">
        <v>94.642857142857096</v>
      </c>
    </row>
    <row r="4033" spans="1:16" ht="14.1" x14ac:dyDescent="0.5">
      <c r="A4033" t="s">
        <v>9086</v>
      </c>
      <c r="B4033" s="17" t="s">
        <v>9072</v>
      </c>
      <c r="C4033" t="s">
        <v>2348</v>
      </c>
      <c r="D4033" t="s">
        <v>4481</v>
      </c>
      <c r="E4033" t="s">
        <v>4482</v>
      </c>
      <c r="F4033" s="18">
        <v>0.1173</v>
      </c>
      <c r="G4033" s="18">
        <v>4.3779999999999999E-2</v>
      </c>
      <c r="H4033" s="18">
        <v>0.15928999999999999</v>
      </c>
      <c r="I4033" s="18">
        <v>0.32036999999999999</v>
      </c>
      <c r="J4033" s="19">
        <v>0.36620000000000003</v>
      </c>
      <c r="K4033" s="19">
        <v>0.1366</v>
      </c>
      <c r="L4033" s="19">
        <v>0.49719999999999998</v>
      </c>
      <c r="M4033" s="20">
        <v>9</v>
      </c>
      <c r="N4033" s="19">
        <v>17.410714285714299</v>
      </c>
      <c r="O4033" s="19">
        <v>25.8928571428571</v>
      </c>
      <c r="P4033" s="19">
        <v>88.392857142857096</v>
      </c>
    </row>
    <row r="4034" spans="1:16" ht="14.1" x14ac:dyDescent="0.5">
      <c r="A4034" t="s">
        <v>9087</v>
      </c>
      <c r="B4034" s="17" t="s">
        <v>9072</v>
      </c>
      <c r="C4034" t="s">
        <v>2348</v>
      </c>
      <c r="D4034" t="s">
        <v>4481</v>
      </c>
      <c r="E4034" t="s">
        <v>4482</v>
      </c>
      <c r="F4034" s="18">
        <v>9.2299999999999993E-2</v>
      </c>
      <c r="G4034" s="18">
        <v>3.0300000000000001E-2</v>
      </c>
      <c r="H4034" s="18">
        <v>0.2271</v>
      </c>
      <c r="I4034" s="18">
        <v>0.34970000000000001</v>
      </c>
      <c r="J4034" s="19">
        <v>0.26400000000000001</v>
      </c>
      <c r="K4034" s="19">
        <v>8.6599999999999996E-2</v>
      </c>
      <c r="L4034" s="19">
        <v>0.64939999999999998</v>
      </c>
      <c r="M4034" s="20">
        <v>10</v>
      </c>
      <c r="N4034" s="19">
        <v>4.9327354260089704</v>
      </c>
      <c r="O4034" s="19">
        <v>7.6233183856502196</v>
      </c>
      <c r="P4034" s="19">
        <v>100</v>
      </c>
    </row>
    <row r="4035" spans="1:16" ht="14.1" x14ac:dyDescent="0.5">
      <c r="A4035" t="s">
        <v>9088</v>
      </c>
      <c r="B4035" s="17" t="s">
        <v>9072</v>
      </c>
      <c r="C4035" t="s">
        <v>2348</v>
      </c>
      <c r="D4035" t="s">
        <v>4481</v>
      </c>
      <c r="E4035" t="s">
        <v>4482</v>
      </c>
      <c r="F4035" s="18">
        <v>0.10675999999999999</v>
      </c>
      <c r="G4035" s="18">
        <v>4.3700000000000003E-2</v>
      </c>
      <c r="H4035" s="18">
        <v>0.22677</v>
      </c>
      <c r="I4035" s="18">
        <v>0.37723000000000001</v>
      </c>
      <c r="J4035" s="19">
        <v>0.28299999999999997</v>
      </c>
      <c r="K4035" s="19">
        <v>0.11600000000000001</v>
      </c>
      <c r="L4035" s="19">
        <v>0.60099999999999998</v>
      </c>
      <c r="M4035" s="20">
        <v>10</v>
      </c>
      <c r="N4035" s="19">
        <v>6.2780269058296003</v>
      </c>
      <c r="O4035" s="19">
        <v>16.5919282511211</v>
      </c>
      <c r="P4035" s="19">
        <v>98.654708520179398</v>
      </c>
    </row>
    <row r="4036" spans="1:16" ht="14.1" x14ac:dyDescent="0.5">
      <c r="A4036" t="s">
        <v>9089</v>
      </c>
      <c r="B4036" s="17" t="s">
        <v>9072</v>
      </c>
      <c r="C4036" t="s">
        <v>2348</v>
      </c>
      <c r="D4036" t="s">
        <v>6075</v>
      </c>
      <c r="E4036" t="s">
        <v>4164</v>
      </c>
      <c r="F4036" s="18">
        <v>0.27289000000000002</v>
      </c>
      <c r="G4036" s="18">
        <v>0.13919000000000001</v>
      </c>
      <c r="H4036" s="18">
        <v>0.1978</v>
      </c>
      <c r="I4036" s="18">
        <v>0.61050000000000004</v>
      </c>
      <c r="J4036" s="19">
        <v>0.44700000000000001</v>
      </c>
      <c r="K4036" s="19">
        <v>0.22800000000000001</v>
      </c>
      <c r="L4036" s="19">
        <v>0.32400000000000001</v>
      </c>
      <c r="M4036" s="20">
        <v>12</v>
      </c>
      <c r="N4036" s="19">
        <v>37.946428571428598</v>
      </c>
      <c r="O4036" s="19">
        <v>62.053571428571402</v>
      </c>
      <c r="P4036" s="19">
        <v>56.696428571428598</v>
      </c>
    </row>
    <row r="4037" spans="1:16" ht="14.1" x14ac:dyDescent="0.5">
      <c r="A4037" t="s">
        <v>9090</v>
      </c>
      <c r="B4037" s="17" t="s">
        <v>9072</v>
      </c>
      <c r="C4037" t="s">
        <v>2348</v>
      </c>
      <c r="D4037" t="s">
        <v>6079</v>
      </c>
      <c r="E4037" t="s">
        <v>4164</v>
      </c>
      <c r="F4037" s="18">
        <v>3.0744899999999999</v>
      </c>
      <c r="G4037" s="18">
        <v>2.4753599999999998</v>
      </c>
      <c r="H4037" s="18">
        <v>2.3334600000000001</v>
      </c>
      <c r="I4037" s="18">
        <v>7.8833000000000002</v>
      </c>
      <c r="J4037" s="19">
        <v>0.39</v>
      </c>
      <c r="K4037" s="19">
        <v>0.314</v>
      </c>
      <c r="L4037" s="19">
        <v>0.29599999999999999</v>
      </c>
      <c r="M4037" s="20">
        <v>22</v>
      </c>
      <c r="N4037" s="19">
        <v>44.843049327354301</v>
      </c>
      <c r="O4037" s="19">
        <v>69.506726457399097</v>
      </c>
      <c r="P4037" s="19">
        <v>46.188340807174903</v>
      </c>
    </row>
    <row r="4038" spans="1:16" ht="14.1" x14ac:dyDescent="0.5">
      <c r="A4038" t="s">
        <v>9091</v>
      </c>
      <c r="B4038" s="17" t="s">
        <v>9072</v>
      </c>
      <c r="C4038" t="s">
        <v>2348</v>
      </c>
      <c r="D4038" t="s">
        <v>6079</v>
      </c>
      <c r="E4038" t="s">
        <v>4164</v>
      </c>
      <c r="F4038" s="18">
        <v>10.51398</v>
      </c>
      <c r="G4038" s="18">
        <v>25.320650000000001</v>
      </c>
      <c r="H4038" s="18">
        <v>26.31606</v>
      </c>
      <c r="I4038" s="18">
        <v>62.212899999999998</v>
      </c>
      <c r="J4038" s="19">
        <v>0.16900000000000001</v>
      </c>
      <c r="K4038" s="19">
        <v>0.40699999999999997</v>
      </c>
      <c r="L4038" s="19">
        <v>0.42299999999999999</v>
      </c>
      <c r="M4038" s="20">
        <v>28</v>
      </c>
      <c r="N4038" s="19">
        <v>10.762331838565</v>
      </c>
      <c r="O4038" s="19">
        <v>70.403587443946194</v>
      </c>
      <c r="P4038" s="19">
        <v>77.130044843049305</v>
      </c>
    </row>
    <row r="4039" spans="1:16" ht="14.1" x14ac:dyDescent="0.5">
      <c r="A4039" t="s">
        <v>9092</v>
      </c>
      <c r="B4039" s="17" t="s">
        <v>9093</v>
      </c>
      <c r="C4039" t="s">
        <v>2348</v>
      </c>
      <c r="D4039" t="s">
        <v>9094</v>
      </c>
      <c r="E4039" t="s">
        <v>9095</v>
      </c>
      <c r="F4039" s="18">
        <v>2.5099999999999998</v>
      </c>
      <c r="G4039" s="18">
        <v>1</v>
      </c>
      <c r="H4039" s="18">
        <v>5.27</v>
      </c>
      <c r="I4039" s="18">
        <v>8.7799999999999994</v>
      </c>
      <c r="J4039" s="19">
        <v>0.28599999999999998</v>
      </c>
      <c r="K4039" s="19">
        <v>0.114</v>
      </c>
      <c r="L4039" s="19">
        <v>0.6</v>
      </c>
      <c r="M4039" s="20">
        <v>23</v>
      </c>
      <c r="N4039" s="19">
        <v>23.318385650224201</v>
      </c>
      <c r="O4039" s="19">
        <v>6.7264573991031398</v>
      </c>
      <c r="P4039" s="19">
        <v>95.515695067264602</v>
      </c>
    </row>
    <row r="4040" spans="1:16" ht="14.1" x14ac:dyDescent="0.5">
      <c r="A4040" t="s">
        <v>9096</v>
      </c>
      <c r="B4040" s="17" t="s">
        <v>9093</v>
      </c>
      <c r="C4040" t="s">
        <v>2348</v>
      </c>
      <c r="D4040" t="s">
        <v>9094</v>
      </c>
      <c r="E4040" t="s">
        <v>9095</v>
      </c>
      <c r="F4040" s="18">
        <v>6.22</v>
      </c>
      <c r="G4040" s="18">
        <v>3.21</v>
      </c>
      <c r="H4040" s="18">
        <v>8.1199999999999992</v>
      </c>
      <c r="I4040" s="18">
        <v>17.55</v>
      </c>
      <c r="J4040" s="19">
        <v>0.35399999999999998</v>
      </c>
      <c r="K4040" s="19">
        <v>0.183</v>
      </c>
      <c r="L4040" s="19">
        <v>0.46300000000000002</v>
      </c>
      <c r="M4040" s="20">
        <v>25</v>
      </c>
      <c r="N4040" s="19">
        <v>39.910313901345297</v>
      </c>
      <c r="O4040" s="19">
        <v>20.179372197309402</v>
      </c>
      <c r="P4040" s="19">
        <v>86.995515695067297</v>
      </c>
    </row>
    <row r="4041" spans="1:16" ht="14.1" x14ac:dyDescent="0.5">
      <c r="A4041" t="s">
        <v>9097</v>
      </c>
      <c r="B4041" s="17" t="s">
        <v>9093</v>
      </c>
      <c r="C4041" t="s">
        <v>2348</v>
      </c>
      <c r="D4041" t="s">
        <v>9094</v>
      </c>
      <c r="E4041" t="s">
        <v>9095</v>
      </c>
      <c r="F4041" s="18">
        <v>8.2100000000000009</v>
      </c>
      <c r="G4041" s="18">
        <v>3.7</v>
      </c>
      <c r="H4041" s="18">
        <v>10.3</v>
      </c>
      <c r="I4041" s="18">
        <v>22.21</v>
      </c>
      <c r="J4041" s="19">
        <v>0.37</v>
      </c>
      <c r="K4041" s="19">
        <v>0.16700000000000001</v>
      </c>
      <c r="L4041" s="19">
        <v>0.46400000000000002</v>
      </c>
      <c r="M4041" s="20">
        <v>26</v>
      </c>
      <c r="N4041" s="19">
        <v>45.739910313901298</v>
      </c>
      <c r="O4041" s="19">
        <v>7.1748878923766801</v>
      </c>
      <c r="P4041" s="19">
        <v>88.3408071748879</v>
      </c>
    </row>
    <row r="4042" spans="1:16" ht="14.1" x14ac:dyDescent="0.5">
      <c r="A4042" t="s">
        <v>9098</v>
      </c>
      <c r="B4042" s="17" t="s">
        <v>9099</v>
      </c>
      <c r="C4042" t="s">
        <v>2504</v>
      </c>
      <c r="D4042" t="s">
        <v>4690</v>
      </c>
      <c r="E4042" t="s">
        <v>4691</v>
      </c>
      <c r="F4042" s="18">
        <v>3.7499999999999999E-3</v>
      </c>
      <c r="G4042" s="18">
        <v>4.0000000000000002E-4</v>
      </c>
      <c r="H4042" s="18">
        <v>1.1299999999999999E-3</v>
      </c>
      <c r="I4042" s="18">
        <v>5.2700000000000004E-3</v>
      </c>
      <c r="J4042" s="19">
        <v>0.71079999999999999</v>
      </c>
      <c r="K4042" s="19">
        <v>7.51E-2</v>
      </c>
      <c r="L4042" s="19">
        <v>0.21410000000000001</v>
      </c>
      <c r="M4042" s="20">
        <v>1</v>
      </c>
      <c r="N4042" s="19">
        <v>0.94170403587443996</v>
      </c>
      <c r="O4042" s="19">
        <v>6.7264573991031404E-2</v>
      </c>
      <c r="P4042" s="19">
        <v>0.28699551569506698</v>
      </c>
    </row>
    <row r="4043" spans="1:16" ht="14.1" x14ac:dyDescent="0.5">
      <c r="A4043" t="s">
        <v>3352</v>
      </c>
      <c r="B4043" s="17" t="s">
        <v>3353</v>
      </c>
      <c r="C4043" t="s">
        <v>2430</v>
      </c>
      <c r="D4043" t="s">
        <v>2724</v>
      </c>
      <c r="E4043" t="s">
        <v>2725</v>
      </c>
      <c r="F4043" s="18">
        <v>3.15E-3</v>
      </c>
      <c r="G4043" s="18">
        <v>1.6199999999999999E-3</v>
      </c>
      <c r="H4043" s="18">
        <v>1.4499999999999999E-3</v>
      </c>
      <c r="I4043" s="18">
        <v>6.2199999999999998E-3</v>
      </c>
      <c r="J4043" s="19">
        <v>0.51319999999999999</v>
      </c>
      <c r="K4043" s="19">
        <v>0.24809999999999999</v>
      </c>
      <c r="L4043" s="19">
        <v>0.2387</v>
      </c>
      <c r="M4043" s="20">
        <v>1</v>
      </c>
      <c r="N4043" s="19">
        <v>0.47085201793721998</v>
      </c>
      <c r="O4043" s="19">
        <v>0.86547085201793705</v>
      </c>
      <c r="P4043" s="19">
        <v>0.35426008968609901</v>
      </c>
    </row>
    <row r="4044" spans="1:16" ht="14.1" x14ac:dyDescent="0.5">
      <c r="A4044" t="s">
        <v>3354</v>
      </c>
      <c r="B4044" s="17" t="s">
        <v>3353</v>
      </c>
      <c r="C4044" t="s">
        <v>2430</v>
      </c>
      <c r="D4044" t="s">
        <v>2724</v>
      </c>
      <c r="E4044" t="s">
        <v>2725</v>
      </c>
      <c r="F4044" s="18">
        <v>1.7919999999999998E-2</v>
      </c>
      <c r="G4044" s="18">
        <v>1.1979999999999999E-2</v>
      </c>
      <c r="H4044" s="18">
        <v>8.7200000000000003E-3</v>
      </c>
      <c r="I4044" s="18">
        <v>3.8620000000000002E-2</v>
      </c>
      <c r="J4044" s="19">
        <v>0.49349999999999999</v>
      </c>
      <c r="K4044" s="19">
        <v>0.28620000000000001</v>
      </c>
      <c r="L4044" s="19">
        <v>0.22040000000000001</v>
      </c>
      <c r="M4044" s="20">
        <v>4</v>
      </c>
      <c r="N4044" s="19">
        <v>43.0493273542601</v>
      </c>
      <c r="O4044" s="19">
        <v>88.789237668161405</v>
      </c>
      <c r="P4044" s="19">
        <v>19.282511210762301</v>
      </c>
    </row>
    <row r="4045" spans="1:16" ht="14.1" x14ac:dyDescent="0.5">
      <c r="A4045" t="s">
        <v>3355</v>
      </c>
      <c r="B4045" s="17" t="s">
        <v>3356</v>
      </c>
      <c r="C4045" t="s">
        <v>2430</v>
      </c>
      <c r="D4045" t="s">
        <v>2712</v>
      </c>
      <c r="E4045" t="s">
        <v>2713</v>
      </c>
      <c r="F4045" s="18">
        <v>3.286E-2</v>
      </c>
      <c r="G4045" s="18">
        <v>2.35E-2</v>
      </c>
      <c r="H4045" s="18">
        <v>2.971E-2</v>
      </c>
      <c r="I4045" s="18">
        <v>8.6069999999999994E-2</v>
      </c>
      <c r="J4045" s="19">
        <v>0.38169999999999998</v>
      </c>
      <c r="K4045" s="19">
        <v>0.27510000000000001</v>
      </c>
      <c r="L4045" s="19">
        <v>0.34320000000000001</v>
      </c>
      <c r="M4045" s="20">
        <v>5</v>
      </c>
      <c r="N4045" s="19">
        <v>9.8654708520179408</v>
      </c>
      <c r="O4045" s="19">
        <v>91.479820627802695</v>
      </c>
      <c r="P4045" s="19">
        <v>65.470852017937204</v>
      </c>
    </row>
    <row r="4046" spans="1:16" ht="14.1" x14ac:dyDescent="0.5">
      <c r="A4046" t="s">
        <v>3357</v>
      </c>
      <c r="B4046" s="17" t="s">
        <v>3356</v>
      </c>
      <c r="C4046" t="s">
        <v>2430</v>
      </c>
      <c r="D4046" t="s">
        <v>2712</v>
      </c>
      <c r="E4046" t="s">
        <v>2713</v>
      </c>
      <c r="F4046" s="18">
        <v>0.15878999999999999</v>
      </c>
      <c r="G4046" s="18">
        <v>0.14363999999999999</v>
      </c>
      <c r="H4046" s="18">
        <v>0.12429</v>
      </c>
      <c r="I4046" s="18">
        <v>0.42670999999999998</v>
      </c>
      <c r="J4046" s="19">
        <v>0.37230000000000002</v>
      </c>
      <c r="K4046" s="19">
        <v>0.33939999999999998</v>
      </c>
      <c r="L4046" s="19">
        <v>0.28820000000000001</v>
      </c>
      <c r="M4046" s="20">
        <v>10</v>
      </c>
      <c r="N4046" s="19">
        <v>20.179372197309402</v>
      </c>
      <c r="O4046" s="19">
        <v>94.170403587444</v>
      </c>
      <c r="P4046" s="19">
        <v>44.843049327354301</v>
      </c>
    </row>
    <row r="4047" spans="1:16" ht="14.1" x14ac:dyDescent="0.5">
      <c r="A4047" t="s">
        <v>9100</v>
      </c>
      <c r="B4047" s="17" t="s">
        <v>9101</v>
      </c>
      <c r="C4047" t="s">
        <v>2348</v>
      </c>
      <c r="D4047" t="s">
        <v>5191</v>
      </c>
      <c r="E4047" t="s">
        <v>5192</v>
      </c>
      <c r="F4047" s="18">
        <v>1.708</v>
      </c>
      <c r="G4047" s="18">
        <v>0.70150000000000001</v>
      </c>
      <c r="H4047" s="18">
        <v>0.64049999999999996</v>
      </c>
      <c r="I4047" s="18">
        <v>3.05</v>
      </c>
      <c r="J4047" s="19">
        <v>0.56000000000000005</v>
      </c>
      <c r="K4047" s="19">
        <v>0.23</v>
      </c>
      <c r="L4047" s="19">
        <v>0.21</v>
      </c>
      <c r="M4047" s="20">
        <v>18</v>
      </c>
      <c r="N4047" s="19">
        <v>81.25</v>
      </c>
      <c r="O4047" s="19">
        <v>52.232142857142897</v>
      </c>
      <c r="P4047" s="19">
        <v>20.089285714285701</v>
      </c>
    </row>
    <row r="4048" spans="1:16" ht="14.1" x14ac:dyDescent="0.5">
      <c r="A4048" t="s">
        <v>9102</v>
      </c>
      <c r="B4048" s="17" t="s">
        <v>9101</v>
      </c>
      <c r="C4048" t="s">
        <v>2348</v>
      </c>
      <c r="D4048" t="s">
        <v>5191</v>
      </c>
      <c r="E4048" t="s">
        <v>5192</v>
      </c>
      <c r="F4048" s="18">
        <v>2.8672</v>
      </c>
      <c r="G4048" s="18">
        <v>1.1264000000000001</v>
      </c>
      <c r="H4048" s="18">
        <v>1.1264000000000001</v>
      </c>
      <c r="I4048" s="18">
        <v>5.12</v>
      </c>
      <c r="J4048" s="19">
        <v>0.56000000000000005</v>
      </c>
      <c r="K4048" s="19">
        <v>0.22</v>
      </c>
      <c r="L4048" s="19">
        <v>0.22</v>
      </c>
      <c r="M4048" s="20">
        <v>21</v>
      </c>
      <c r="N4048" s="19">
        <v>91.517857142857096</v>
      </c>
      <c r="O4048" s="19">
        <v>35.714285714285701</v>
      </c>
      <c r="P4048" s="19">
        <v>31.25</v>
      </c>
    </row>
    <row r="4049" spans="1:16" ht="14.1" x14ac:dyDescent="0.5">
      <c r="A4049" t="s">
        <v>9103</v>
      </c>
      <c r="B4049" s="17" t="s">
        <v>9101</v>
      </c>
      <c r="C4049" t="s">
        <v>2348</v>
      </c>
      <c r="D4049" t="s">
        <v>3215</v>
      </c>
      <c r="E4049" t="s">
        <v>3216</v>
      </c>
      <c r="F4049" s="18">
        <v>2.54541</v>
      </c>
      <c r="G4049" s="18">
        <v>1.50722</v>
      </c>
      <c r="H4049" s="18">
        <v>1.22001</v>
      </c>
      <c r="I4049" s="18">
        <v>5.27</v>
      </c>
      <c r="J4049" s="19">
        <v>0.48299999999999998</v>
      </c>
      <c r="K4049" s="19">
        <v>0.28599999999999998</v>
      </c>
      <c r="L4049" s="19">
        <v>0.23200000000000001</v>
      </c>
      <c r="M4049" s="20">
        <v>21</v>
      </c>
      <c r="N4049" s="19">
        <v>74.553571428571402</v>
      </c>
      <c r="O4049" s="19">
        <v>54.017857142857103</v>
      </c>
      <c r="P4049" s="19">
        <v>34.821428571428598</v>
      </c>
    </row>
    <row r="4050" spans="1:16" ht="14.1" x14ac:dyDescent="0.5">
      <c r="A4050" t="s">
        <v>9104</v>
      </c>
      <c r="B4050" s="17" t="s">
        <v>9101</v>
      </c>
      <c r="C4050" t="s">
        <v>2348</v>
      </c>
      <c r="D4050" t="s">
        <v>9105</v>
      </c>
      <c r="E4050" t="s">
        <v>9106</v>
      </c>
      <c r="F4050" s="18">
        <v>2.9738799999999999</v>
      </c>
      <c r="G4050" s="18">
        <v>1.1738999999999999</v>
      </c>
      <c r="H4050" s="18">
        <v>1.4422200000000001</v>
      </c>
      <c r="I4050" s="18">
        <v>5.59</v>
      </c>
      <c r="J4050" s="19">
        <v>0.53200000000000003</v>
      </c>
      <c r="K4050" s="19">
        <v>0.21</v>
      </c>
      <c r="L4050" s="19">
        <v>0.25800000000000001</v>
      </c>
      <c r="M4050" s="20">
        <v>21</v>
      </c>
      <c r="N4050" s="19">
        <v>86.607142857142904</v>
      </c>
      <c r="O4050" s="19">
        <v>29.910714285714299</v>
      </c>
      <c r="P4050" s="19">
        <v>40.178571428571402</v>
      </c>
    </row>
    <row r="4051" spans="1:16" ht="14.1" x14ac:dyDescent="0.5">
      <c r="A4051" t="s">
        <v>9107</v>
      </c>
      <c r="B4051" s="17" t="s">
        <v>9101</v>
      </c>
      <c r="C4051" t="s">
        <v>2348</v>
      </c>
      <c r="D4051" t="s">
        <v>3273</v>
      </c>
      <c r="E4051" t="s">
        <v>3274</v>
      </c>
      <c r="F4051" s="18">
        <v>2.4684599999999999</v>
      </c>
      <c r="G4051" s="18">
        <v>1.5096799999999999</v>
      </c>
      <c r="H4051" s="18">
        <v>2.2155999999999998</v>
      </c>
      <c r="I4051" s="18">
        <v>6.2041599999999999</v>
      </c>
      <c r="J4051" s="19">
        <v>0.39800000000000002</v>
      </c>
      <c r="K4051" s="19">
        <v>0.24299999999999999</v>
      </c>
      <c r="L4051" s="19">
        <v>0.35699999999999998</v>
      </c>
      <c r="M4051" s="20">
        <v>21</v>
      </c>
      <c r="N4051" s="19">
        <v>53.571428571428598</v>
      </c>
      <c r="O4051" s="19">
        <v>42.857142857142897</v>
      </c>
      <c r="P4051" s="19">
        <v>64.732142857142904</v>
      </c>
    </row>
    <row r="4052" spans="1:16" ht="14.1" x14ac:dyDescent="0.5">
      <c r="A4052" t="s">
        <v>9108</v>
      </c>
      <c r="B4052" s="17" t="s">
        <v>9101</v>
      </c>
      <c r="C4052" t="s">
        <v>2348</v>
      </c>
      <c r="D4052" t="s">
        <v>9105</v>
      </c>
      <c r="E4052" t="s">
        <v>9106</v>
      </c>
      <c r="F4052" s="18">
        <v>4.4312800000000001</v>
      </c>
      <c r="G4052" s="18">
        <v>1.7987599999999999</v>
      </c>
      <c r="H4052" s="18">
        <v>1.4976799999999999</v>
      </c>
      <c r="I4052" s="18">
        <v>7.72</v>
      </c>
      <c r="J4052" s="19">
        <v>0.57399999999999995</v>
      </c>
      <c r="K4052" s="19">
        <v>0.23300000000000001</v>
      </c>
      <c r="L4052" s="19">
        <v>0.19400000000000001</v>
      </c>
      <c r="M4052" s="20">
        <v>22</v>
      </c>
      <c r="N4052" s="19">
        <v>91.031390134529104</v>
      </c>
      <c r="O4052" s="19">
        <v>47.533632286995498</v>
      </c>
      <c r="P4052" s="19">
        <v>15.2466367713004</v>
      </c>
    </row>
    <row r="4053" spans="1:16" ht="14.1" x14ac:dyDescent="0.5">
      <c r="A4053" t="s">
        <v>9109</v>
      </c>
      <c r="B4053" s="17" t="s">
        <v>9101</v>
      </c>
      <c r="C4053" t="s">
        <v>2348</v>
      </c>
      <c r="D4053" t="s">
        <v>5184</v>
      </c>
      <c r="E4053" t="s">
        <v>5185</v>
      </c>
      <c r="F4053" s="18">
        <v>2.7195</v>
      </c>
      <c r="G4053" s="18">
        <v>3.2633999999999999</v>
      </c>
      <c r="H4053" s="18">
        <v>1.7870999999999999</v>
      </c>
      <c r="I4053" s="18">
        <v>7.77</v>
      </c>
      <c r="J4053" s="19">
        <v>0.35</v>
      </c>
      <c r="K4053" s="19">
        <v>0.42</v>
      </c>
      <c r="L4053" s="19">
        <v>0.23</v>
      </c>
      <c r="M4053" s="20">
        <v>22</v>
      </c>
      <c r="N4053" s="19">
        <v>34.080717488789197</v>
      </c>
      <c r="O4053" s="19">
        <v>91.479820627802695</v>
      </c>
      <c r="P4053" s="19">
        <v>26.008968609865502</v>
      </c>
    </row>
    <row r="4054" spans="1:16" ht="14.1" x14ac:dyDescent="0.5">
      <c r="A4054" t="s">
        <v>9110</v>
      </c>
      <c r="B4054" s="17" t="s">
        <v>9101</v>
      </c>
      <c r="C4054" t="s">
        <v>2348</v>
      </c>
      <c r="D4054" t="s">
        <v>9105</v>
      </c>
      <c r="E4054" t="s">
        <v>9106</v>
      </c>
      <c r="F4054" s="18">
        <v>4.7720399999999996</v>
      </c>
      <c r="G4054" s="18">
        <v>1.8753</v>
      </c>
      <c r="H4054" s="18">
        <v>1.3406400000000001</v>
      </c>
      <c r="I4054" s="18">
        <v>7.98</v>
      </c>
      <c r="J4054" s="19">
        <v>0.59799999999999998</v>
      </c>
      <c r="K4054" s="19">
        <v>0.23499999999999999</v>
      </c>
      <c r="L4054" s="19">
        <v>0.16800000000000001</v>
      </c>
      <c r="M4054" s="20">
        <v>22</v>
      </c>
      <c r="N4054" s="19">
        <v>92.825112107623298</v>
      </c>
      <c r="O4054" s="19">
        <v>48.878923766816101</v>
      </c>
      <c r="P4054" s="19">
        <v>9.4170403587443907</v>
      </c>
    </row>
    <row r="4055" spans="1:16" ht="14.1" x14ac:dyDescent="0.5">
      <c r="A4055" t="s">
        <v>9111</v>
      </c>
      <c r="B4055" s="17" t="s">
        <v>9101</v>
      </c>
      <c r="C4055" t="s">
        <v>2348</v>
      </c>
      <c r="D4055" t="s">
        <v>3215</v>
      </c>
      <c r="E4055" t="s">
        <v>3216</v>
      </c>
      <c r="F4055" s="18">
        <v>4.3052799999999998</v>
      </c>
      <c r="G4055" s="18">
        <v>2.67008</v>
      </c>
      <c r="H4055" s="18">
        <v>1.98464</v>
      </c>
      <c r="I4055" s="18">
        <v>8.9600000000000009</v>
      </c>
      <c r="J4055" s="19">
        <v>0.48099999999999998</v>
      </c>
      <c r="K4055" s="19">
        <v>0.29799999999999999</v>
      </c>
      <c r="L4055" s="19">
        <v>0.222</v>
      </c>
      <c r="M4055" s="20">
        <v>23</v>
      </c>
      <c r="N4055" s="19">
        <v>73.991031390134495</v>
      </c>
      <c r="O4055" s="19">
        <v>54.260089686098702</v>
      </c>
      <c r="P4055" s="19">
        <v>29.147982062780301</v>
      </c>
    </row>
    <row r="4056" spans="1:16" ht="14.1" x14ac:dyDescent="0.5">
      <c r="A4056" t="s">
        <v>9112</v>
      </c>
      <c r="B4056" s="17" t="s">
        <v>9101</v>
      </c>
      <c r="C4056" t="s">
        <v>2348</v>
      </c>
      <c r="D4056" t="s">
        <v>9113</v>
      </c>
      <c r="E4056" t="s">
        <v>9114</v>
      </c>
      <c r="F4056" s="18">
        <v>5.9609899999999998</v>
      </c>
      <c r="G4056" s="18">
        <v>3.2716099999999999</v>
      </c>
      <c r="H4056" s="18">
        <v>2.7170999999999998</v>
      </c>
      <c r="I4056" s="18">
        <v>11.9497</v>
      </c>
      <c r="J4056" s="19">
        <v>0.499</v>
      </c>
      <c r="K4056" s="19">
        <v>0.27400000000000002</v>
      </c>
      <c r="L4056" s="19">
        <v>0.22700000000000001</v>
      </c>
      <c r="M4056" s="20">
        <v>24</v>
      </c>
      <c r="N4056" s="19">
        <v>83.035714285714306</v>
      </c>
      <c r="O4056" s="19">
        <v>38.839285714285701</v>
      </c>
      <c r="P4056" s="19">
        <v>26.785714285714299</v>
      </c>
    </row>
    <row r="4057" spans="1:16" ht="14.1" x14ac:dyDescent="0.5">
      <c r="A4057" t="s">
        <v>9115</v>
      </c>
      <c r="B4057" s="17" t="s">
        <v>9101</v>
      </c>
      <c r="C4057" t="s">
        <v>2348</v>
      </c>
      <c r="D4057" t="s">
        <v>3273</v>
      </c>
      <c r="E4057" t="s">
        <v>3274</v>
      </c>
      <c r="F4057" s="18">
        <v>5.0690799999999996</v>
      </c>
      <c r="G4057" s="18">
        <v>4.2157799999999996</v>
      </c>
      <c r="H4057" s="18">
        <v>4.4350399999999999</v>
      </c>
      <c r="I4057" s="18">
        <v>13.7471</v>
      </c>
      <c r="J4057" s="19">
        <v>0.36899999999999999</v>
      </c>
      <c r="K4057" s="19">
        <v>0.307</v>
      </c>
      <c r="L4057" s="19">
        <v>0.32300000000000001</v>
      </c>
      <c r="M4057" s="20">
        <v>24</v>
      </c>
      <c r="N4057" s="19">
        <v>47.321428571428598</v>
      </c>
      <c r="O4057" s="19">
        <v>49.553571428571402</v>
      </c>
      <c r="P4057" s="19">
        <v>60.714285714285701</v>
      </c>
    </row>
    <row r="4058" spans="1:16" ht="14.1" x14ac:dyDescent="0.5">
      <c r="A4058" t="s">
        <v>9116</v>
      </c>
      <c r="B4058" s="17" t="s">
        <v>9101</v>
      </c>
      <c r="C4058" t="s">
        <v>2348</v>
      </c>
      <c r="D4058" t="s">
        <v>7172</v>
      </c>
      <c r="E4058" t="s">
        <v>7173</v>
      </c>
      <c r="F4058" s="18">
        <v>5.28</v>
      </c>
      <c r="G4058" s="18">
        <v>5.76</v>
      </c>
      <c r="H4058" s="18">
        <v>4.96</v>
      </c>
      <c r="I4058" s="18">
        <v>16</v>
      </c>
      <c r="J4058" s="19">
        <v>0.33</v>
      </c>
      <c r="K4058" s="19">
        <v>0.36</v>
      </c>
      <c r="L4058" s="19">
        <v>0.31</v>
      </c>
      <c r="M4058" s="20">
        <v>25</v>
      </c>
      <c r="N4058" s="19">
        <v>34.529147982062803</v>
      </c>
      <c r="O4058" s="19">
        <v>71.300448430493304</v>
      </c>
      <c r="P4058" s="19">
        <v>58.7443946188341</v>
      </c>
    </row>
    <row r="4059" spans="1:16" ht="14.1" x14ac:dyDescent="0.5">
      <c r="A4059" t="s">
        <v>9117</v>
      </c>
      <c r="B4059" s="17" t="s">
        <v>9101</v>
      </c>
      <c r="C4059" t="s">
        <v>2348</v>
      </c>
      <c r="D4059" t="s">
        <v>3273</v>
      </c>
      <c r="E4059" t="s">
        <v>3274</v>
      </c>
      <c r="F4059" s="18">
        <v>8.5701699999999992</v>
      </c>
      <c r="G4059" s="18">
        <v>5.6971499999999997</v>
      </c>
      <c r="H4059" s="18">
        <v>5.62765</v>
      </c>
      <c r="I4059" s="18">
        <v>19.989999999999998</v>
      </c>
      <c r="J4059" s="19">
        <v>0.42899999999999999</v>
      </c>
      <c r="K4059" s="19">
        <v>0.28499999999999998</v>
      </c>
      <c r="L4059" s="19">
        <v>0.28199999999999997</v>
      </c>
      <c r="M4059" s="20">
        <v>26</v>
      </c>
      <c r="N4059" s="19">
        <v>69.058295964125605</v>
      </c>
      <c r="O4059" s="19">
        <v>40.807174887892401</v>
      </c>
      <c r="P4059" s="19">
        <v>47.085201793722</v>
      </c>
    </row>
    <row r="4060" spans="1:16" ht="14.1" x14ac:dyDescent="0.5">
      <c r="A4060" t="s">
        <v>9118</v>
      </c>
      <c r="B4060" s="17" t="s">
        <v>9101</v>
      </c>
      <c r="C4060" t="s">
        <v>2348</v>
      </c>
      <c r="D4060" t="s">
        <v>9113</v>
      </c>
      <c r="E4060" t="s">
        <v>9114</v>
      </c>
      <c r="F4060" s="18">
        <v>9.30382</v>
      </c>
      <c r="G4060" s="18">
        <v>5.7043400000000002</v>
      </c>
      <c r="H4060" s="18">
        <v>5.1438300000000003</v>
      </c>
      <c r="I4060" s="18">
        <v>20.152000000000001</v>
      </c>
      <c r="J4060" s="19">
        <v>0.46200000000000002</v>
      </c>
      <c r="K4060" s="19">
        <v>0.28299999999999997</v>
      </c>
      <c r="L4060" s="19">
        <v>0.255</v>
      </c>
      <c r="M4060" s="20">
        <v>26</v>
      </c>
      <c r="N4060" s="19">
        <v>77.578475336322896</v>
      </c>
      <c r="O4060" s="19">
        <v>39.461883408071699</v>
      </c>
      <c r="P4060" s="19">
        <v>33.1838565022422</v>
      </c>
    </row>
    <row r="4061" spans="1:16" ht="14.1" x14ac:dyDescent="0.5">
      <c r="A4061" t="s">
        <v>9119</v>
      </c>
      <c r="B4061" s="17" t="s">
        <v>9101</v>
      </c>
      <c r="C4061" t="s">
        <v>2348</v>
      </c>
      <c r="D4061" t="s">
        <v>9120</v>
      </c>
      <c r="E4061" t="s">
        <v>9121</v>
      </c>
      <c r="F4061" s="18">
        <v>8.3015899999999991</v>
      </c>
      <c r="G4061" s="18">
        <v>10.2506</v>
      </c>
      <c r="H4061" s="18">
        <v>2.7518400000000001</v>
      </c>
      <c r="I4061" s="18">
        <v>21.304030000000001</v>
      </c>
      <c r="J4061" s="19">
        <v>0.38969999999999999</v>
      </c>
      <c r="K4061" s="19">
        <v>0.48120000000000002</v>
      </c>
      <c r="L4061" s="19">
        <v>0.12920000000000001</v>
      </c>
      <c r="M4061" s="20">
        <v>26</v>
      </c>
      <c r="N4061" s="19">
        <v>51.569506726457398</v>
      </c>
      <c r="O4061" s="19">
        <v>93.721973094170394</v>
      </c>
      <c r="P4061" s="19">
        <v>6.2780269058296003</v>
      </c>
    </row>
    <row r="4062" spans="1:16" ht="14.1" x14ac:dyDescent="0.5">
      <c r="A4062" t="s">
        <v>9122</v>
      </c>
      <c r="B4062" s="17" t="s">
        <v>9101</v>
      </c>
      <c r="C4062" t="s">
        <v>2348</v>
      </c>
      <c r="D4062" t="s">
        <v>9120</v>
      </c>
      <c r="E4062" t="s">
        <v>9121</v>
      </c>
      <c r="F4062" s="18">
        <v>8.7994800000000009</v>
      </c>
      <c r="G4062" s="18">
        <v>10.181800000000001</v>
      </c>
      <c r="H4062" s="18">
        <v>3.1842800000000002</v>
      </c>
      <c r="I4062" s="18">
        <v>22.165559999999999</v>
      </c>
      <c r="J4062" s="19">
        <v>0.39700000000000002</v>
      </c>
      <c r="K4062" s="19">
        <v>0.45939999999999998</v>
      </c>
      <c r="L4062" s="19">
        <v>0.14369999999999999</v>
      </c>
      <c r="M4062" s="20">
        <v>26</v>
      </c>
      <c r="N4062" s="19">
        <v>52.914798206278</v>
      </c>
      <c r="O4062" s="19">
        <v>89.237668161434996</v>
      </c>
      <c r="P4062" s="19">
        <v>8.0717488789237706</v>
      </c>
    </row>
    <row r="4063" spans="1:16" ht="14.1" x14ac:dyDescent="0.5">
      <c r="A4063" t="s">
        <v>9123</v>
      </c>
      <c r="B4063" s="17" t="s">
        <v>9101</v>
      </c>
      <c r="C4063" t="s">
        <v>2348</v>
      </c>
      <c r="D4063" t="s">
        <v>9120</v>
      </c>
      <c r="E4063" t="s">
        <v>9121</v>
      </c>
      <c r="F4063" s="18">
        <v>9.8257999999999992</v>
      </c>
      <c r="G4063" s="18">
        <v>11.2826</v>
      </c>
      <c r="H4063" s="18">
        <v>3.3611800000000001</v>
      </c>
      <c r="I4063" s="18">
        <v>24.469580000000001</v>
      </c>
      <c r="J4063" s="19">
        <v>0.40160000000000001</v>
      </c>
      <c r="K4063" s="19">
        <v>0.46110000000000001</v>
      </c>
      <c r="L4063" s="19">
        <v>0.13739999999999999</v>
      </c>
      <c r="M4063" s="20">
        <v>26</v>
      </c>
      <c r="N4063" s="19">
        <v>57.399103139013498</v>
      </c>
      <c r="O4063" s="19">
        <v>89.686098654708502</v>
      </c>
      <c r="P4063" s="19">
        <v>7.1748878923766801</v>
      </c>
    </row>
    <row r="4064" spans="1:16" ht="14.1" x14ac:dyDescent="0.5">
      <c r="A4064" t="s">
        <v>9124</v>
      </c>
      <c r="B4064" s="17" t="s">
        <v>9101</v>
      </c>
      <c r="C4064" t="s">
        <v>2348</v>
      </c>
      <c r="D4064" t="s">
        <v>7172</v>
      </c>
      <c r="E4064" t="s">
        <v>7173</v>
      </c>
      <c r="F4064" s="18">
        <v>12.9</v>
      </c>
      <c r="G4064" s="18">
        <v>12.9</v>
      </c>
      <c r="H4064" s="18">
        <v>4.2</v>
      </c>
      <c r="I4064" s="18">
        <v>30</v>
      </c>
      <c r="J4064" s="19">
        <v>0.43</v>
      </c>
      <c r="K4064" s="19">
        <v>0.43</v>
      </c>
      <c r="L4064" s="19">
        <v>0.14000000000000001</v>
      </c>
      <c r="M4064" s="20">
        <v>27</v>
      </c>
      <c r="N4064" s="19">
        <v>75.446428571428598</v>
      </c>
      <c r="O4064" s="19">
        <v>85.267857142857096</v>
      </c>
      <c r="P4064" s="19">
        <v>3.125</v>
      </c>
    </row>
    <row r="4065" spans="1:16" ht="14.1" x14ac:dyDescent="0.5">
      <c r="A4065" t="s">
        <v>9125</v>
      </c>
      <c r="B4065" s="17" t="s">
        <v>9101</v>
      </c>
      <c r="C4065" t="s">
        <v>2348</v>
      </c>
      <c r="D4065" t="s">
        <v>7172</v>
      </c>
      <c r="E4065" t="s">
        <v>7173</v>
      </c>
      <c r="F4065" s="18">
        <v>18.45</v>
      </c>
      <c r="G4065" s="18">
        <v>19.350000000000001</v>
      </c>
      <c r="H4065" s="18">
        <v>7.2</v>
      </c>
      <c r="I4065" s="18">
        <v>45</v>
      </c>
      <c r="J4065" s="19">
        <v>0.41</v>
      </c>
      <c r="K4065" s="19">
        <v>0.43</v>
      </c>
      <c r="L4065" s="19">
        <v>0.16</v>
      </c>
      <c r="M4065" s="20">
        <v>28</v>
      </c>
      <c r="N4065" s="19">
        <v>72.645739910313907</v>
      </c>
      <c r="O4065" s="19">
        <v>77.578475336322896</v>
      </c>
      <c r="P4065" s="19">
        <v>8.52017937219731</v>
      </c>
    </row>
    <row r="4066" spans="1:16" ht="14.1" x14ac:dyDescent="0.5">
      <c r="A4066" t="s">
        <v>9126</v>
      </c>
      <c r="B4066" s="17" t="s">
        <v>9101</v>
      </c>
      <c r="C4066" t="s">
        <v>2348</v>
      </c>
      <c r="D4066" t="s">
        <v>3915</v>
      </c>
      <c r="E4066" t="s">
        <v>3916</v>
      </c>
      <c r="F4066" s="18">
        <v>19.716059999999999</v>
      </c>
      <c r="G4066" s="18">
        <v>25.021989999999999</v>
      </c>
      <c r="H4066" s="18">
        <v>5.81595</v>
      </c>
      <c r="I4066" s="18">
        <v>50.554000000000002</v>
      </c>
      <c r="J4066" s="19">
        <v>0.39</v>
      </c>
      <c r="K4066" s="19">
        <v>0.495</v>
      </c>
      <c r="L4066" s="19">
        <v>0.115</v>
      </c>
      <c r="M4066" s="20">
        <v>28</v>
      </c>
      <c r="N4066" s="19">
        <v>65.919282511210795</v>
      </c>
      <c r="O4066" s="19">
        <v>93.273542600896903</v>
      </c>
      <c r="P4066" s="19">
        <v>2.2421524663677102</v>
      </c>
    </row>
    <row r="4067" spans="1:16" ht="14.1" x14ac:dyDescent="0.5">
      <c r="A4067" t="s">
        <v>9127</v>
      </c>
      <c r="B4067" s="17" t="s">
        <v>9101</v>
      </c>
      <c r="C4067" t="s">
        <v>2348</v>
      </c>
      <c r="D4067" t="s">
        <v>9128</v>
      </c>
      <c r="E4067" t="s">
        <v>9129</v>
      </c>
      <c r="F4067" s="18">
        <v>20.454940000000001</v>
      </c>
      <c r="G4067" s="18">
        <v>23.575109999999999</v>
      </c>
      <c r="H4067" s="18">
        <v>11.96996</v>
      </c>
      <c r="I4067" s="18">
        <v>56</v>
      </c>
      <c r="J4067" s="19">
        <v>0.36499999999999999</v>
      </c>
      <c r="K4067" s="19">
        <v>0.42099999999999999</v>
      </c>
      <c r="L4067" s="19">
        <v>0.214</v>
      </c>
      <c r="M4067" s="20">
        <v>28</v>
      </c>
      <c r="N4067" s="19">
        <v>61.434977578475298</v>
      </c>
      <c r="O4067" s="19">
        <v>74.4394618834081</v>
      </c>
      <c r="P4067" s="19">
        <v>22.869955156950699</v>
      </c>
    </row>
    <row r="4068" spans="1:16" ht="14.1" x14ac:dyDescent="0.5">
      <c r="A4068" t="s">
        <v>9130</v>
      </c>
      <c r="B4068" s="17" t="s">
        <v>9101</v>
      </c>
      <c r="C4068" t="s">
        <v>2348</v>
      </c>
      <c r="D4068" t="s">
        <v>9128</v>
      </c>
      <c r="E4068" t="s">
        <v>9129</v>
      </c>
      <c r="F4068" s="18">
        <v>21.720469999999999</v>
      </c>
      <c r="G4068" s="18">
        <v>23.275590000000001</v>
      </c>
      <c r="H4068" s="18">
        <v>15.00394</v>
      </c>
      <c r="I4068" s="18">
        <v>60</v>
      </c>
      <c r="J4068" s="19">
        <v>0.36199999999999999</v>
      </c>
      <c r="K4068" s="19">
        <v>0.38800000000000001</v>
      </c>
      <c r="L4068" s="19">
        <v>0.25</v>
      </c>
      <c r="M4068" s="20">
        <v>28</v>
      </c>
      <c r="N4068" s="19">
        <v>60.986547085201799</v>
      </c>
      <c r="O4068" s="19">
        <v>64.573991031390094</v>
      </c>
      <c r="P4068" s="19">
        <v>36.771300448430502</v>
      </c>
    </row>
    <row r="4069" spans="1:16" ht="14.1" x14ac:dyDescent="0.5">
      <c r="A4069" t="s">
        <v>9131</v>
      </c>
      <c r="B4069" s="17" t="s">
        <v>9101</v>
      </c>
      <c r="C4069" t="s">
        <v>2348</v>
      </c>
      <c r="D4069" t="s">
        <v>3915</v>
      </c>
      <c r="E4069" t="s">
        <v>3916</v>
      </c>
      <c r="F4069" s="18">
        <v>24.25254</v>
      </c>
      <c r="G4069" s="18">
        <v>29.822240000000001</v>
      </c>
      <c r="H4069" s="18">
        <v>8.1112199999999994</v>
      </c>
      <c r="I4069" s="18">
        <v>62.186</v>
      </c>
      <c r="J4069" s="19">
        <v>0.39</v>
      </c>
      <c r="K4069" s="19">
        <v>0.48</v>
      </c>
      <c r="L4069" s="19">
        <v>0.13</v>
      </c>
      <c r="M4069" s="20">
        <v>28</v>
      </c>
      <c r="N4069" s="19">
        <v>66.367713004484301</v>
      </c>
      <c r="O4069" s="19">
        <v>91.031390134529104</v>
      </c>
      <c r="P4069" s="19">
        <v>5.8295964125560502</v>
      </c>
    </row>
    <row r="4070" spans="1:16" ht="14.1" x14ac:dyDescent="0.5">
      <c r="A4070" t="s">
        <v>9132</v>
      </c>
      <c r="B4070" s="17" t="s">
        <v>9101</v>
      </c>
      <c r="C4070" t="s">
        <v>2348</v>
      </c>
      <c r="D4070" t="s">
        <v>9128</v>
      </c>
      <c r="E4070" t="s">
        <v>9129</v>
      </c>
      <c r="F4070" s="18">
        <v>23.053989999999999</v>
      </c>
      <c r="G4070" s="18">
        <v>24.570419999999999</v>
      </c>
      <c r="H4070" s="18">
        <v>17.375589999999999</v>
      </c>
      <c r="I4070" s="18">
        <v>65</v>
      </c>
      <c r="J4070" s="19">
        <v>0.35499999999999998</v>
      </c>
      <c r="K4070" s="19">
        <v>0.378</v>
      </c>
      <c r="L4070" s="19">
        <v>0.26700000000000002</v>
      </c>
      <c r="M4070" s="20">
        <v>29</v>
      </c>
      <c r="N4070" s="19">
        <v>68.609865470852</v>
      </c>
      <c r="O4070" s="19">
        <v>52.017937219730896</v>
      </c>
      <c r="P4070" s="19">
        <v>40.358744394618803</v>
      </c>
    </row>
    <row r="4071" spans="1:16" ht="14.1" x14ac:dyDescent="0.5">
      <c r="A4071" t="s">
        <v>9133</v>
      </c>
      <c r="B4071" s="17" t="s">
        <v>9101</v>
      </c>
      <c r="C4071" t="s">
        <v>2348</v>
      </c>
      <c r="D4071" t="s">
        <v>9128</v>
      </c>
      <c r="E4071" t="s">
        <v>9129</v>
      </c>
      <c r="F4071" s="18">
        <v>28.889970000000002</v>
      </c>
      <c r="G4071" s="18">
        <v>34.179670000000002</v>
      </c>
      <c r="H4071" s="18">
        <v>21.93036</v>
      </c>
      <c r="I4071" s="18">
        <v>85</v>
      </c>
      <c r="J4071" s="19">
        <v>0.34</v>
      </c>
      <c r="K4071" s="19">
        <v>0.40200000000000002</v>
      </c>
      <c r="L4071" s="19">
        <v>0.25800000000000001</v>
      </c>
      <c r="M4071" s="20">
        <v>29</v>
      </c>
      <c r="N4071" s="19">
        <v>64.125560538116602</v>
      </c>
      <c r="O4071" s="19">
        <v>63.677130044842997</v>
      </c>
      <c r="P4071" s="19">
        <v>35.426008968609899</v>
      </c>
    </row>
    <row r="4072" spans="1:16" ht="14.1" x14ac:dyDescent="0.5">
      <c r="A4072" t="s">
        <v>9134</v>
      </c>
      <c r="B4072" s="17" t="s">
        <v>9101</v>
      </c>
      <c r="C4072" t="s">
        <v>2348</v>
      </c>
      <c r="D4072" t="s">
        <v>3915</v>
      </c>
      <c r="E4072" t="s">
        <v>3916</v>
      </c>
      <c r="F4072" s="18">
        <v>36.576120000000003</v>
      </c>
      <c r="G4072" s="18">
        <v>39.150840000000002</v>
      </c>
      <c r="H4072" s="18">
        <v>11.35904</v>
      </c>
      <c r="I4072" s="18">
        <v>87.085999999999999</v>
      </c>
      <c r="J4072" s="19">
        <v>0.42</v>
      </c>
      <c r="K4072" s="19">
        <v>0.45</v>
      </c>
      <c r="L4072" s="19">
        <v>0.13</v>
      </c>
      <c r="M4072" s="20">
        <v>29</v>
      </c>
      <c r="N4072" s="19">
        <v>80.717488789237706</v>
      </c>
      <c r="O4072" s="19">
        <v>78.475336322870007</v>
      </c>
      <c r="P4072" s="19">
        <v>7.1748878923766801</v>
      </c>
    </row>
    <row r="4073" spans="1:16" ht="14.1" x14ac:dyDescent="0.5">
      <c r="A4073" t="s">
        <v>9135</v>
      </c>
      <c r="B4073" s="17" t="s">
        <v>9101</v>
      </c>
      <c r="C4073" t="s">
        <v>2348</v>
      </c>
      <c r="D4073" t="s">
        <v>9128</v>
      </c>
      <c r="E4073" t="s">
        <v>9129</v>
      </c>
      <c r="F4073" s="18">
        <v>34.498480000000001</v>
      </c>
      <c r="G4073" s="18">
        <v>41.556399999999996</v>
      </c>
      <c r="H4073" s="18">
        <v>26.945119999999999</v>
      </c>
      <c r="I4073" s="18">
        <v>103</v>
      </c>
      <c r="J4073" s="19">
        <v>0.33500000000000002</v>
      </c>
      <c r="K4073" s="19">
        <v>0.40300000000000002</v>
      </c>
      <c r="L4073" s="19">
        <v>0.26200000000000001</v>
      </c>
      <c r="M4073" s="20">
        <v>29</v>
      </c>
      <c r="N4073" s="19">
        <v>60.538116591928301</v>
      </c>
      <c r="O4073" s="19">
        <v>64.573991031390094</v>
      </c>
      <c r="P4073" s="19">
        <v>38.116591928251097</v>
      </c>
    </row>
    <row r="4074" spans="1:16" ht="14.1" x14ac:dyDescent="0.5">
      <c r="A4074" t="s">
        <v>9136</v>
      </c>
      <c r="B4074" s="17" t="s">
        <v>9101</v>
      </c>
      <c r="C4074" t="s">
        <v>2348</v>
      </c>
      <c r="D4074" t="s">
        <v>9128</v>
      </c>
      <c r="E4074" t="s">
        <v>9129</v>
      </c>
      <c r="F4074" s="18">
        <v>37.891750000000002</v>
      </c>
      <c r="G4074" s="18">
        <v>46.773200000000003</v>
      </c>
      <c r="H4074" s="18">
        <v>29.335049999999999</v>
      </c>
      <c r="I4074" s="18">
        <v>114</v>
      </c>
      <c r="J4074" s="19">
        <v>0.33200000000000002</v>
      </c>
      <c r="K4074" s="19">
        <v>0.41</v>
      </c>
      <c r="L4074" s="19">
        <v>0.25700000000000001</v>
      </c>
      <c r="M4074" s="20">
        <v>29</v>
      </c>
      <c r="N4074" s="19">
        <v>59.192825112107599</v>
      </c>
      <c r="O4074" s="19">
        <v>66.816143497757807</v>
      </c>
      <c r="P4074" s="19">
        <v>34.977578475336301</v>
      </c>
    </row>
    <row r="4075" spans="1:16" ht="14.1" x14ac:dyDescent="0.5">
      <c r="A4075" t="s">
        <v>9137</v>
      </c>
      <c r="B4075" s="17" t="s">
        <v>9138</v>
      </c>
      <c r="C4075" t="s">
        <v>9069</v>
      </c>
      <c r="D4075" t="s">
        <v>9139</v>
      </c>
      <c r="E4075" t="s">
        <v>9140</v>
      </c>
      <c r="F4075" s="18">
        <v>129.87012999999999</v>
      </c>
      <c r="G4075" s="18">
        <v>3857.1428599999999</v>
      </c>
      <c r="H4075" s="18">
        <v>558.44155999999998</v>
      </c>
      <c r="I4075" s="18">
        <v>4545.4545500000004</v>
      </c>
      <c r="J4075" s="19">
        <v>2.9000000000000001E-2</v>
      </c>
      <c r="K4075" s="19">
        <v>0.84899999999999998</v>
      </c>
      <c r="L4075" s="19">
        <v>0.123</v>
      </c>
      <c r="M4075" s="20">
        <v>32</v>
      </c>
      <c r="N4075" s="19">
        <v>2.2421524663677102</v>
      </c>
      <c r="O4075" s="19">
        <v>99.551569506726494</v>
      </c>
      <c r="P4075" s="19">
        <v>6.7264573991031398</v>
      </c>
    </row>
    <row r="4076" spans="1:16" ht="14.1" x14ac:dyDescent="0.5">
      <c r="A4076" t="s">
        <v>9141</v>
      </c>
      <c r="B4076" s="17" t="s">
        <v>9138</v>
      </c>
      <c r="C4076" t="s">
        <v>9069</v>
      </c>
      <c r="D4076" t="s">
        <v>9139</v>
      </c>
      <c r="E4076" t="s">
        <v>9140</v>
      </c>
      <c r="F4076" s="18">
        <v>153.2567</v>
      </c>
      <c r="G4076" s="18">
        <v>4303.9591300000002</v>
      </c>
      <c r="H4076" s="18">
        <v>830.14049</v>
      </c>
      <c r="I4076" s="18">
        <v>5287.3563199999999</v>
      </c>
      <c r="J4076" s="19">
        <v>2.9000000000000001E-2</v>
      </c>
      <c r="K4076" s="19">
        <v>0.81399999999999995</v>
      </c>
      <c r="L4076" s="19">
        <v>0.157</v>
      </c>
      <c r="M4076" s="20">
        <v>32</v>
      </c>
      <c r="N4076" s="19">
        <v>2.6905829596412598</v>
      </c>
      <c r="O4076" s="19">
        <v>98.206278026905807</v>
      </c>
      <c r="P4076" s="19">
        <v>21.973094170403598</v>
      </c>
    </row>
    <row r="4077" spans="1:16" ht="14.1" x14ac:dyDescent="0.5">
      <c r="A4077" t="s">
        <v>9142</v>
      </c>
      <c r="B4077" s="17" t="s">
        <v>9138</v>
      </c>
      <c r="C4077" t="s">
        <v>9069</v>
      </c>
      <c r="D4077" t="s">
        <v>9139</v>
      </c>
      <c r="E4077" t="s">
        <v>9140</v>
      </c>
      <c r="F4077" s="18">
        <v>164.76553000000001</v>
      </c>
      <c r="G4077" s="18">
        <v>4220.5323200000003</v>
      </c>
      <c r="H4077" s="18">
        <v>925.22180000000003</v>
      </c>
      <c r="I4077" s="18">
        <v>5310.5196500000002</v>
      </c>
      <c r="J4077" s="19">
        <v>3.1E-2</v>
      </c>
      <c r="K4077" s="19">
        <v>0.79500000000000004</v>
      </c>
      <c r="L4077" s="19">
        <v>0.17399999999999999</v>
      </c>
      <c r="M4077" s="20">
        <v>32</v>
      </c>
      <c r="N4077" s="19">
        <v>3.5874439461883401</v>
      </c>
      <c r="O4077" s="19">
        <v>95.067264573990997</v>
      </c>
      <c r="P4077" s="19">
        <v>26.905829596412602</v>
      </c>
    </row>
    <row r="4078" spans="1:16" ht="14.1" x14ac:dyDescent="0.5">
      <c r="A4078" t="s">
        <v>9143</v>
      </c>
      <c r="B4078" s="17" t="s">
        <v>9138</v>
      </c>
      <c r="C4078" t="s">
        <v>9069</v>
      </c>
      <c r="D4078" t="s">
        <v>9139</v>
      </c>
      <c r="E4078" t="s">
        <v>9140</v>
      </c>
      <c r="F4078" s="18">
        <v>263.15789000000001</v>
      </c>
      <c r="G4078" s="18">
        <v>4960.5263199999999</v>
      </c>
      <c r="H4078" s="18">
        <v>1486.84211</v>
      </c>
      <c r="I4078" s="18">
        <v>6710.5263199999999</v>
      </c>
      <c r="J4078" s="19">
        <v>3.9E-2</v>
      </c>
      <c r="K4078" s="19">
        <v>0.73899999999999999</v>
      </c>
      <c r="L4078" s="19">
        <v>0.222</v>
      </c>
      <c r="M4078" s="20">
        <v>32</v>
      </c>
      <c r="N4078" s="19">
        <v>7.1748878923766801</v>
      </c>
      <c r="O4078" s="19">
        <v>81.165919282511197</v>
      </c>
      <c r="P4078" s="19">
        <v>61.434977578475298</v>
      </c>
    </row>
    <row r="4079" spans="1:16" ht="14.1" x14ac:dyDescent="0.5">
      <c r="A4079" t="s">
        <v>9144</v>
      </c>
      <c r="B4079" s="17" t="s">
        <v>9138</v>
      </c>
      <c r="C4079" t="s">
        <v>9069</v>
      </c>
      <c r="D4079" t="s">
        <v>9139</v>
      </c>
      <c r="E4079" t="s">
        <v>9140</v>
      </c>
      <c r="F4079" s="18">
        <v>332.88947999999999</v>
      </c>
      <c r="G4079" s="18">
        <v>6245.00666</v>
      </c>
      <c r="H4079" s="18">
        <v>1864.18109</v>
      </c>
      <c r="I4079" s="18">
        <v>8442.0772300000008</v>
      </c>
      <c r="J4079" s="19">
        <v>3.9E-2</v>
      </c>
      <c r="K4079" s="19">
        <v>0.74</v>
      </c>
      <c r="L4079" s="19">
        <v>0.221</v>
      </c>
      <c r="M4079" s="20">
        <v>33</v>
      </c>
      <c r="N4079" s="19">
        <v>9.375</v>
      </c>
      <c r="O4079" s="19">
        <v>75.892857142857096</v>
      </c>
      <c r="P4079" s="19">
        <v>56.25</v>
      </c>
    </row>
    <row r="4080" spans="1:16" ht="14.1" x14ac:dyDescent="0.5">
      <c r="A4080" t="s">
        <v>9145</v>
      </c>
      <c r="B4080" s="17" t="s">
        <v>9138</v>
      </c>
      <c r="C4080" t="s">
        <v>9069</v>
      </c>
      <c r="D4080" t="s">
        <v>9139</v>
      </c>
      <c r="E4080" t="s">
        <v>9140</v>
      </c>
      <c r="F4080" s="18">
        <v>351.5625</v>
      </c>
      <c r="G4080" s="18">
        <v>6614.5833300000004</v>
      </c>
      <c r="H4080" s="18">
        <v>1953.125</v>
      </c>
      <c r="I4080" s="18">
        <v>8919.2708299999995</v>
      </c>
      <c r="J4080" s="19">
        <v>3.9E-2</v>
      </c>
      <c r="K4080" s="19">
        <v>0.74199999999999999</v>
      </c>
      <c r="L4080" s="19">
        <v>0.219</v>
      </c>
      <c r="M4080" s="20">
        <v>33</v>
      </c>
      <c r="N4080" s="19">
        <v>9.8214285714285694</v>
      </c>
      <c r="O4080" s="19">
        <v>77.232142857142904</v>
      </c>
      <c r="P4080" s="19">
        <v>55.357142857142897</v>
      </c>
    </row>
    <row r="4081" spans="1:16" ht="14.1" x14ac:dyDescent="0.5">
      <c r="A4081" t="s">
        <v>9146</v>
      </c>
      <c r="B4081" s="17" t="s">
        <v>9138</v>
      </c>
      <c r="C4081" t="s">
        <v>9069</v>
      </c>
      <c r="D4081" t="s">
        <v>9139</v>
      </c>
      <c r="E4081" t="s">
        <v>9140</v>
      </c>
      <c r="F4081" s="18">
        <v>359.89717000000002</v>
      </c>
      <c r="G4081" s="18">
        <v>7866.3239100000001</v>
      </c>
      <c r="H4081" s="18">
        <v>1838.04627</v>
      </c>
      <c r="I4081" s="18">
        <v>10064.26735</v>
      </c>
      <c r="J4081" s="19">
        <v>3.5999999999999997E-2</v>
      </c>
      <c r="K4081" s="19">
        <v>0.78200000000000003</v>
      </c>
      <c r="L4081" s="19">
        <v>0.183</v>
      </c>
      <c r="M4081" s="20">
        <v>33</v>
      </c>
      <c r="N4081" s="19">
        <v>8.03571428571429</v>
      </c>
      <c r="O4081" s="19">
        <v>91.071428571428598</v>
      </c>
      <c r="P4081" s="19">
        <v>35.267857142857103</v>
      </c>
    </row>
    <row r="4082" spans="1:16" ht="14.1" x14ac:dyDescent="0.5">
      <c r="A4082" t="s">
        <v>9147</v>
      </c>
      <c r="B4082" s="17" t="s">
        <v>9138</v>
      </c>
      <c r="C4082" t="s">
        <v>9069</v>
      </c>
      <c r="D4082" t="s">
        <v>9139</v>
      </c>
      <c r="E4082" t="s">
        <v>9140</v>
      </c>
      <c r="F4082" s="18">
        <v>577.95699000000002</v>
      </c>
      <c r="G4082" s="18">
        <v>10040.32258</v>
      </c>
      <c r="H4082" s="18">
        <v>2849.4623700000002</v>
      </c>
      <c r="I4082" s="18">
        <v>13467.74194</v>
      </c>
      <c r="J4082" s="19">
        <v>4.2999999999999997E-2</v>
      </c>
      <c r="K4082" s="19">
        <v>0.746</v>
      </c>
      <c r="L4082" s="19">
        <v>0.21199999999999999</v>
      </c>
      <c r="M4082" s="20">
        <v>33</v>
      </c>
      <c r="N4082" s="19">
        <v>12.0535714285714</v>
      </c>
      <c r="O4082" s="19">
        <v>78.571428571428598</v>
      </c>
      <c r="P4082" s="19">
        <v>51.785714285714299</v>
      </c>
    </row>
    <row r="4083" spans="1:16" ht="14.1" x14ac:dyDescent="0.5">
      <c r="A4083" t="s">
        <v>9148</v>
      </c>
      <c r="B4083" s="17" t="s">
        <v>9138</v>
      </c>
      <c r="C4083" t="s">
        <v>9069</v>
      </c>
      <c r="D4083" t="s">
        <v>9139</v>
      </c>
      <c r="E4083" t="s">
        <v>9140</v>
      </c>
      <c r="F4083" s="18">
        <v>622.51656000000003</v>
      </c>
      <c r="G4083" s="18">
        <v>10688.74172</v>
      </c>
      <c r="H4083" s="18">
        <v>3165.5629100000001</v>
      </c>
      <c r="I4083" s="18">
        <v>14476.821190000001</v>
      </c>
      <c r="J4083" s="19">
        <v>4.2999999999999997E-2</v>
      </c>
      <c r="K4083" s="19">
        <v>0.73799999999999999</v>
      </c>
      <c r="L4083" s="19">
        <v>0.219</v>
      </c>
      <c r="M4083" s="20">
        <v>34</v>
      </c>
      <c r="N4083" s="19">
        <v>14.349775784753399</v>
      </c>
      <c r="O4083" s="19">
        <v>63.677130044842997</v>
      </c>
      <c r="P4083" s="19">
        <v>65.470852017937204</v>
      </c>
    </row>
    <row r="4084" spans="1:16" ht="14.1" x14ac:dyDescent="0.5">
      <c r="A4084" t="s">
        <v>9149</v>
      </c>
      <c r="B4084" s="17" t="s">
        <v>9138</v>
      </c>
      <c r="C4084" t="s">
        <v>9069</v>
      </c>
      <c r="D4084" t="s">
        <v>9139</v>
      </c>
      <c r="E4084" t="s">
        <v>9140</v>
      </c>
      <c r="F4084" s="18">
        <v>801.57686999999999</v>
      </c>
      <c r="G4084" s="18">
        <v>12825.229960000001</v>
      </c>
      <c r="H4084" s="18">
        <v>3666.22865</v>
      </c>
      <c r="I4084" s="18">
        <v>17293.035479999999</v>
      </c>
      <c r="J4084" s="19">
        <v>4.5999999999999999E-2</v>
      </c>
      <c r="K4084" s="19">
        <v>0.74199999999999999</v>
      </c>
      <c r="L4084" s="19">
        <v>0.21199999999999999</v>
      </c>
      <c r="M4084" s="20">
        <v>34</v>
      </c>
      <c r="N4084" s="19">
        <v>17.040358744394599</v>
      </c>
      <c r="O4084" s="19">
        <v>66.816143497757807</v>
      </c>
      <c r="P4084" s="19">
        <v>59.641255605381197</v>
      </c>
    </row>
    <row r="4085" spans="1:16" ht="14.1" x14ac:dyDescent="0.5">
      <c r="A4085" t="s">
        <v>9150</v>
      </c>
      <c r="B4085" s="17" t="s">
        <v>9138</v>
      </c>
      <c r="C4085" t="s">
        <v>9069</v>
      </c>
      <c r="D4085" t="s">
        <v>9139</v>
      </c>
      <c r="E4085" t="s">
        <v>9140</v>
      </c>
      <c r="F4085" s="18">
        <v>1335.97884</v>
      </c>
      <c r="G4085" s="18">
        <v>19325.396830000002</v>
      </c>
      <c r="H4085" s="18">
        <v>5277.7777800000003</v>
      </c>
      <c r="I4085" s="18">
        <v>25939.153439999998</v>
      </c>
      <c r="J4085" s="19">
        <v>5.1999999999999998E-2</v>
      </c>
      <c r="K4085" s="19">
        <v>0.745</v>
      </c>
      <c r="L4085" s="19">
        <v>0.20300000000000001</v>
      </c>
      <c r="M4085" s="20">
        <v>35</v>
      </c>
      <c r="N4085" s="19">
        <v>35.874439461883398</v>
      </c>
      <c r="O4085" s="19">
        <v>68.161434977578494</v>
      </c>
      <c r="P4085" s="19">
        <v>52.017937219730896</v>
      </c>
    </row>
    <row r="4086" spans="1:16" ht="14.1" x14ac:dyDescent="0.5">
      <c r="A4086" t="s">
        <v>9151</v>
      </c>
      <c r="B4086" s="17" t="s">
        <v>9138</v>
      </c>
      <c r="C4086" t="s">
        <v>9069</v>
      </c>
      <c r="D4086" t="s">
        <v>9139</v>
      </c>
      <c r="E4086" t="s">
        <v>9140</v>
      </c>
      <c r="F4086" s="18">
        <v>1336.0323900000001</v>
      </c>
      <c r="G4086" s="18">
        <v>19460.18893</v>
      </c>
      <c r="H4086" s="18">
        <v>5330.6342800000002</v>
      </c>
      <c r="I4086" s="18">
        <v>26126.855599999999</v>
      </c>
      <c r="J4086" s="19">
        <v>5.0999999999999997E-2</v>
      </c>
      <c r="K4086" s="19">
        <v>0.745</v>
      </c>
      <c r="L4086" s="19">
        <v>0.20399999999999999</v>
      </c>
      <c r="M4086" s="20">
        <v>35</v>
      </c>
      <c r="N4086" s="19">
        <v>34.977578475336301</v>
      </c>
      <c r="O4086" s="19">
        <v>67.713004484304903</v>
      </c>
      <c r="P4086" s="19">
        <v>52.914798206278</v>
      </c>
    </row>
    <row r="4087" spans="1:16" ht="14.1" x14ac:dyDescent="0.5">
      <c r="A4087" t="s">
        <v>9152</v>
      </c>
      <c r="B4087" s="17" t="s">
        <v>9138</v>
      </c>
      <c r="C4087" t="s">
        <v>9069</v>
      </c>
      <c r="D4087" t="s">
        <v>9139</v>
      </c>
      <c r="E4087" t="s">
        <v>9140</v>
      </c>
      <c r="F4087" s="18">
        <v>2043.8957499999999</v>
      </c>
      <c r="G4087" s="18">
        <v>27009.602190000001</v>
      </c>
      <c r="H4087" s="18">
        <v>7133.0589799999998</v>
      </c>
      <c r="I4087" s="18">
        <v>36186.556929999999</v>
      </c>
      <c r="J4087" s="19">
        <v>5.6000000000000001E-2</v>
      </c>
      <c r="K4087" s="19">
        <v>0.746</v>
      </c>
      <c r="L4087" s="19">
        <v>0.19700000000000001</v>
      </c>
      <c r="M4087" s="20">
        <v>37</v>
      </c>
      <c r="N4087" s="19">
        <v>29.147982062780301</v>
      </c>
      <c r="O4087" s="19">
        <v>63.228699551569498</v>
      </c>
      <c r="P4087" s="19">
        <v>51.569506726457398</v>
      </c>
    </row>
    <row r="4088" spans="1:16" ht="14.1" x14ac:dyDescent="0.5">
      <c r="A4088" t="s">
        <v>9153</v>
      </c>
      <c r="B4088" s="17" t="s">
        <v>9138</v>
      </c>
      <c r="C4088" t="s">
        <v>9069</v>
      </c>
      <c r="D4088" t="s">
        <v>9139</v>
      </c>
      <c r="E4088" t="s">
        <v>9140</v>
      </c>
      <c r="F4088" s="18">
        <v>2361.6734099999999</v>
      </c>
      <c r="G4088" s="18">
        <v>30000</v>
      </c>
      <c r="H4088" s="18">
        <v>7827.2604600000004</v>
      </c>
      <c r="I4088" s="18">
        <v>40188.933870000001</v>
      </c>
      <c r="J4088" s="19">
        <v>5.8999999999999997E-2</v>
      </c>
      <c r="K4088" s="19">
        <v>0.746</v>
      </c>
      <c r="L4088" s="19">
        <v>0.19500000000000001</v>
      </c>
      <c r="M4088" s="20">
        <v>37</v>
      </c>
      <c r="N4088" s="19">
        <v>32.286995515695097</v>
      </c>
      <c r="O4088" s="19">
        <v>63.677130044842997</v>
      </c>
      <c r="P4088" s="19">
        <v>49.775784753363197</v>
      </c>
    </row>
    <row r="4089" spans="1:16" ht="14.1" x14ac:dyDescent="0.5">
      <c r="A4089" t="s">
        <v>9154</v>
      </c>
      <c r="B4089" s="17" t="s">
        <v>9138</v>
      </c>
      <c r="C4089" t="s">
        <v>9069</v>
      </c>
      <c r="D4089" t="s">
        <v>9139</v>
      </c>
      <c r="E4089" t="s">
        <v>9140</v>
      </c>
      <c r="F4089" s="18">
        <v>2893.6742899999999</v>
      </c>
      <c r="G4089" s="18">
        <v>35343.203229999999</v>
      </c>
      <c r="H4089" s="18">
        <v>9044.4145399999998</v>
      </c>
      <c r="I4089" s="18">
        <v>47281.29206</v>
      </c>
      <c r="J4089" s="19">
        <v>6.0999999999999999E-2</v>
      </c>
      <c r="K4089" s="19">
        <v>0.748</v>
      </c>
      <c r="L4089" s="19">
        <v>0.191</v>
      </c>
      <c r="M4089" s="20">
        <v>38</v>
      </c>
      <c r="N4089" s="19">
        <v>42.152466367712996</v>
      </c>
      <c r="O4089" s="19">
        <v>63.677130044842997</v>
      </c>
      <c r="P4089" s="19">
        <v>45.291479820627799</v>
      </c>
    </row>
    <row r="4090" spans="1:16" ht="14.1" x14ac:dyDescent="0.5">
      <c r="A4090" t="s">
        <v>9155</v>
      </c>
      <c r="B4090" s="17" t="s">
        <v>9138</v>
      </c>
      <c r="C4090" t="s">
        <v>9069</v>
      </c>
      <c r="D4090" t="s">
        <v>9139</v>
      </c>
      <c r="E4090" t="s">
        <v>9140</v>
      </c>
      <c r="F4090" s="18">
        <v>4406.0773499999996</v>
      </c>
      <c r="G4090" s="18">
        <v>49875.690609999998</v>
      </c>
      <c r="H4090" s="18">
        <v>12334.254139999999</v>
      </c>
      <c r="I4090" s="18">
        <v>66616.022100000002</v>
      </c>
      <c r="J4090" s="19">
        <v>6.6000000000000003E-2</v>
      </c>
      <c r="K4090" s="19">
        <v>0.749</v>
      </c>
      <c r="L4090" s="19">
        <v>0.185</v>
      </c>
      <c r="M4090" s="20">
        <v>39</v>
      </c>
      <c r="N4090" s="19">
        <v>55.357142857142897</v>
      </c>
      <c r="O4090" s="19">
        <v>46.428571428571402</v>
      </c>
      <c r="P4090" s="19">
        <v>52.232142857142897</v>
      </c>
    </row>
    <row r="4091" spans="1:16" ht="14.1" x14ac:dyDescent="0.5">
      <c r="A4091" t="s">
        <v>9156</v>
      </c>
      <c r="B4091" s="17" t="s">
        <v>9138</v>
      </c>
      <c r="C4091" t="s">
        <v>9069</v>
      </c>
      <c r="D4091" t="s">
        <v>9139</v>
      </c>
      <c r="E4091" t="s">
        <v>9140</v>
      </c>
      <c r="F4091" s="18">
        <v>4599.7286299999996</v>
      </c>
      <c r="G4091" s="18">
        <v>51465.400269999998</v>
      </c>
      <c r="H4091" s="18">
        <v>12632.293079999999</v>
      </c>
      <c r="I4091" s="18">
        <v>68697.421979999999</v>
      </c>
      <c r="J4091" s="19">
        <v>6.7000000000000004E-2</v>
      </c>
      <c r="K4091" s="19">
        <v>0.749</v>
      </c>
      <c r="L4091" s="19">
        <v>0.184</v>
      </c>
      <c r="M4091" s="20">
        <v>40</v>
      </c>
      <c r="N4091" s="19">
        <v>64.125560538116602</v>
      </c>
      <c r="O4091" s="19">
        <v>45.739910313901298</v>
      </c>
      <c r="P4091" s="19">
        <v>47.982062780269104</v>
      </c>
    </row>
    <row r="4092" spans="1:16" ht="14.1" x14ac:dyDescent="0.5">
      <c r="A4092" t="s">
        <v>9157</v>
      </c>
      <c r="B4092" s="17" t="s">
        <v>9138</v>
      </c>
      <c r="C4092" t="s">
        <v>9069</v>
      </c>
      <c r="D4092" t="s">
        <v>9139</v>
      </c>
      <c r="E4092" t="s">
        <v>9140</v>
      </c>
      <c r="F4092" s="18">
        <v>5905.4054100000003</v>
      </c>
      <c r="G4092" s="18">
        <v>63283.783779999998</v>
      </c>
      <c r="H4092" s="18">
        <v>15081.08108</v>
      </c>
      <c r="I4092" s="18">
        <v>84270.270269999994</v>
      </c>
      <c r="J4092" s="19">
        <v>7.0000000000000007E-2</v>
      </c>
      <c r="K4092" s="19">
        <v>0.751</v>
      </c>
      <c r="L4092" s="19">
        <v>0.17899999999999999</v>
      </c>
      <c r="M4092" s="20">
        <v>41</v>
      </c>
      <c r="N4092" s="19">
        <v>71.300448430493304</v>
      </c>
      <c r="O4092" s="19">
        <v>44.394618834080703</v>
      </c>
      <c r="P4092" s="19">
        <v>42.600896860986502</v>
      </c>
    </row>
    <row r="4093" spans="1:16" ht="14.1" x14ac:dyDescent="0.5">
      <c r="A4093" t="s">
        <v>9158</v>
      </c>
      <c r="B4093" s="17" t="s">
        <v>9159</v>
      </c>
      <c r="C4093" t="s">
        <v>9069</v>
      </c>
      <c r="D4093" t="s">
        <v>5410</v>
      </c>
      <c r="E4093" t="s">
        <v>5411</v>
      </c>
      <c r="F4093" s="18">
        <v>2.6576</v>
      </c>
      <c r="G4093" s="18">
        <v>6.1456999999999997</v>
      </c>
      <c r="H4093" s="18">
        <v>7.8067000000000002</v>
      </c>
      <c r="I4093" s="18">
        <v>16.61</v>
      </c>
      <c r="J4093" s="19">
        <v>0.16</v>
      </c>
      <c r="K4093" s="19">
        <v>0.37</v>
      </c>
      <c r="L4093" s="19">
        <v>0.47</v>
      </c>
      <c r="M4093" s="20">
        <v>25</v>
      </c>
      <c r="N4093" s="19">
        <v>1.79372197309417</v>
      </c>
      <c r="O4093" s="19">
        <v>74.887892376681606</v>
      </c>
      <c r="P4093" s="19">
        <v>87.892376681614394</v>
      </c>
    </row>
    <row r="4094" spans="1:16" ht="14.1" x14ac:dyDescent="0.5">
      <c r="A4094" t="s">
        <v>9160</v>
      </c>
      <c r="B4094" s="17" t="s">
        <v>9159</v>
      </c>
      <c r="C4094" t="s">
        <v>9069</v>
      </c>
      <c r="D4094" t="s">
        <v>5410</v>
      </c>
      <c r="E4094" t="s">
        <v>5411</v>
      </c>
      <c r="F4094" s="18">
        <v>8.0112000000000005</v>
      </c>
      <c r="G4094" s="18">
        <v>13.6858</v>
      </c>
      <c r="H4094" s="18">
        <v>12.0168</v>
      </c>
      <c r="I4094" s="18">
        <v>33.380000000000003</v>
      </c>
      <c r="J4094" s="19">
        <v>0.24</v>
      </c>
      <c r="K4094" s="19">
        <v>0.41</v>
      </c>
      <c r="L4094" s="19">
        <v>0.36</v>
      </c>
      <c r="M4094" s="20">
        <v>27</v>
      </c>
      <c r="N4094" s="19">
        <v>13.3928571428571</v>
      </c>
      <c r="O4094" s="19">
        <v>80.803571428571402</v>
      </c>
      <c r="P4094" s="19">
        <v>65.625</v>
      </c>
    </row>
    <row r="4095" spans="1:16" ht="14.1" x14ac:dyDescent="0.5">
      <c r="A4095" t="s">
        <v>9161</v>
      </c>
      <c r="B4095" s="17" t="s">
        <v>9159</v>
      </c>
      <c r="C4095" t="s">
        <v>9069</v>
      </c>
      <c r="D4095" t="s">
        <v>5410</v>
      </c>
      <c r="E4095" t="s">
        <v>5411</v>
      </c>
      <c r="F4095" s="18">
        <v>11.1662</v>
      </c>
      <c r="G4095" s="18">
        <v>13.327400000000001</v>
      </c>
      <c r="H4095" s="18">
        <v>11.8866</v>
      </c>
      <c r="I4095" s="18">
        <v>36.020000000000003</v>
      </c>
      <c r="J4095" s="19">
        <v>0.31</v>
      </c>
      <c r="K4095" s="19">
        <v>0.37</v>
      </c>
      <c r="L4095" s="19">
        <v>0.33</v>
      </c>
      <c r="M4095" s="20">
        <v>27</v>
      </c>
      <c r="N4095" s="19">
        <v>37.053571428571402</v>
      </c>
      <c r="O4095" s="19">
        <v>66.517857142857096</v>
      </c>
      <c r="P4095" s="19">
        <v>57.589285714285701</v>
      </c>
    </row>
    <row r="4096" spans="1:16" ht="14.1" x14ac:dyDescent="0.5">
      <c r="A4096" t="s">
        <v>9162</v>
      </c>
      <c r="B4096" s="17" t="s">
        <v>1924</v>
      </c>
      <c r="C4096" t="s">
        <v>2348</v>
      </c>
      <c r="D4096" t="s">
        <v>4424</v>
      </c>
      <c r="E4096" t="s">
        <v>4425</v>
      </c>
      <c r="F4096" s="18">
        <v>2.9199999999999999E-3</v>
      </c>
      <c r="G4096" s="18">
        <v>2E-3</v>
      </c>
      <c r="H4096" s="18">
        <v>8.8000000000000003E-4</v>
      </c>
      <c r="I4096" s="18">
        <v>5.7999999999999996E-3</v>
      </c>
      <c r="J4096" s="19">
        <v>0.5</v>
      </c>
      <c r="K4096" s="19">
        <v>0.35</v>
      </c>
      <c r="L4096" s="19">
        <v>0.15</v>
      </c>
      <c r="M4096" s="20">
        <v>1</v>
      </c>
      <c r="N4096" s="19">
        <v>0.40358744394618801</v>
      </c>
      <c r="O4096" s="19">
        <v>0.99551569506726501</v>
      </c>
      <c r="P4096" s="19">
        <v>0.103139013452915</v>
      </c>
    </row>
    <row r="4097" spans="1:16" ht="14.1" x14ac:dyDescent="0.5">
      <c r="A4097" t="s">
        <v>9163</v>
      </c>
      <c r="B4097" s="17" t="s">
        <v>1924</v>
      </c>
      <c r="C4097" t="s">
        <v>2348</v>
      </c>
      <c r="D4097" t="s">
        <v>4424</v>
      </c>
      <c r="E4097" t="s">
        <v>4425</v>
      </c>
      <c r="F4097" s="18">
        <v>4.3E-3</v>
      </c>
      <c r="G4097" s="18">
        <v>3.32E-3</v>
      </c>
      <c r="H4097" s="18">
        <v>1.8699999999999999E-3</v>
      </c>
      <c r="I4097" s="18">
        <v>9.4800000000000006E-3</v>
      </c>
      <c r="J4097" s="19">
        <v>0.45</v>
      </c>
      <c r="K4097" s="19">
        <v>0.35</v>
      </c>
      <c r="L4097" s="19">
        <v>0.2</v>
      </c>
      <c r="M4097" s="20">
        <v>1</v>
      </c>
      <c r="N4097" s="19">
        <v>0.228699551569507</v>
      </c>
      <c r="O4097" s="19">
        <v>0.99103139013452901</v>
      </c>
      <c r="P4097" s="19">
        <v>0.228699551569507</v>
      </c>
    </row>
    <row r="4098" spans="1:16" ht="14.1" x14ac:dyDescent="0.5">
      <c r="A4098" t="s">
        <v>9164</v>
      </c>
      <c r="B4098" s="17" t="s">
        <v>1924</v>
      </c>
      <c r="C4098" t="s">
        <v>2348</v>
      </c>
      <c r="D4098" t="s">
        <v>4424</v>
      </c>
      <c r="E4098" t="s">
        <v>4425</v>
      </c>
      <c r="F4098" s="18">
        <v>8.7899999999999992E-3</v>
      </c>
      <c r="G4098" s="18">
        <v>5.0099999999999997E-3</v>
      </c>
      <c r="H4098" s="18">
        <v>4.4200000000000003E-3</v>
      </c>
      <c r="I4098" s="18">
        <v>1.822E-2</v>
      </c>
      <c r="J4098" s="19">
        <v>0.48</v>
      </c>
      <c r="K4098" s="19">
        <v>0.28000000000000003</v>
      </c>
      <c r="L4098" s="19">
        <v>0.24</v>
      </c>
      <c r="M4098" s="20">
        <v>2</v>
      </c>
      <c r="N4098" s="19">
        <v>39.461883408071699</v>
      </c>
      <c r="O4098" s="19">
        <v>94.170403587444</v>
      </c>
      <c r="P4098" s="19">
        <v>25.5605381165919</v>
      </c>
    </row>
    <row r="4099" spans="1:16" ht="14.1" x14ac:dyDescent="0.5">
      <c r="A4099" t="s">
        <v>9165</v>
      </c>
      <c r="B4099" s="17" t="s">
        <v>9166</v>
      </c>
      <c r="C4099" t="s">
        <v>7918</v>
      </c>
      <c r="D4099" t="s">
        <v>9167</v>
      </c>
      <c r="E4099" t="s">
        <v>9168</v>
      </c>
      <c r="F4099" s="18">
        <v>1.03545</v>
      </c>
      <c r="G4099" s="18">
        <v>1.1248800000000001</v>
      </c>
      <c r="H4099" s="18">
        <v>0.96965000000000001</v>
      </c>
      <c r="I4099" s="18">
        <v>3.13</v>
      </c>
      <c r="J4099" s="19">
        <v>0.33100000000000002</v>
      </c>
      <c r="K4099" s="19">
        <v>0.35899999999999999</v>
      </c>
      <c r="L4099" s="19">
        <v>0.31</v>
      </c>
      <c r="M4099" s="20">
        <v>19</v>
      </c>
      <c r="N4099" s="19">
        <v>25.112107623318401</v>
      </c>
      <c r="O4099" s="19">
        <v>79.820627802690595</v>
      </c>
      <c r="P4099" s="19">
        <v>52.914798206278</v>
      </c>
    </row>
    <row r="4100" spans="1:16" ht="14.1" x14ac:dyDescent="0.5">
      <c r="A4100" t="s">
        <v>9169</v>
      </c>
      <c r="B4100" s="17" t="s">
        <v>9166</v>
      </c>
      <c r="C4100" t="s">
        <v>7918</v>
      </c>
      <c r="D4100" t="s">
        <v>9167</v>
      </c>
      <c r="E4100" t="s">
        <v>9168</v>
      </c>
      <c r="F4100" s="18">
        <v>1.3424199999999999</v>
      </c>
      <c r="G4100" s="18">
        <v>1.2950299999999999</v>
      </c>
      <c r="H4100" s="18">
        <v>1.2423999999999999</v>
      </c>
      <c r="I4100" s="18">
        <v>3.88</v>
      </c>
      <c r="J4100" s="19">
        <v>0.34599999999999997</v>
      </c>
      <c r="K4100" s="19">
        <v>0.33400000000000002</v>
      </c>
      <c r="L4100" s="19">
        <v>0.32</v>
      </c>
      <c r="M4100" s="20">
        <v>19</v>
      </c>
      <c r="N4100" s="19">
        <v>30.941704035874402</v>
      </c>
      <c r="O4100" s="19">
        <v>74.4394618834081</v>
      </c>
      <c r="P4100" s="19">
        <v>56.502242152466401</v>
      </c>
    </row>
    <row r="4101" spans="1:16" ht="14.1" x14ac:dyDescent="0.5">
      <c r="A4101" t="s">
        <v>9170</v>
      </c>
      <c r="B4101" s="17" t="s">
        <v>9166</v>
      </c>
      <c r="C4101" t="s">
        <v>7918</v>
      </c>
      <c r="D4101" t="s">
        <v>9167</v>
      </c>
      <c r="E4101" t="s">
        <v>9168</v>
      </c>
      <c r="F4101" s="18">
        <v>3.24349</v>
      </c>
      <c r="G4101" s="18">
        <v>5.7447800000000004</v>
      </c>
      <c r="H4101" s="18">
        <v>4.7917300000000003</v>
      </c>
      <c r="I4101" s="18">
        <v>13.78</v>
      </c>
      <c r="J4101" s="19">
        <v>0.23499999999999999</v>
      </c>
      <c r="K4101" s="19">
        <v>0.41699999999999998</v>
      </c>
      <c r="L4101" s="19">
        <v>0.34799999999999998</v>
      </c>
      <c r="M4101" s="20">
        <v>24</v>
      </c>
      <c r="N4101" s="19">
        <v>15.625</v>
      </c>
      <c r="O4101" s="19">
        <v>85.714285714285694</v>
      </c>
      <c r="P4101" s="19">
        <v>68.303571428571402</v>
      </c>
    </row>
    <row r="4102" spans="1:16" ht="14.1" x14ac:dyDescent="0.5">
      <c r="A4102" t="s">
        <v>9171</v>
      </c>
      <c r="B4102" s="17" t="s">
        <v>9166</v>
      </c>
      <c r="C4102" t="s">
        <v>7918</v>
      </c>
      <c r="D4102" t="s">
        <v>9167</v>
      </c>
      <c r="E4102" t="s">
        <v>9168</v>
      </c>
      <c r="F4102" s="18">
        <v>8.0083699999999993</v>
      </c>
      <c r="G4102" s="18">
        <v>15.521409999999999</v>
      </c>
      <c r="H4102" s="18">
        <v>14.78022</v>
      </c>
      <c r="I4102" s="18">
        <v>38.31</v>
      </c>
      <c r="J4102" s="19">
        <v>0.20899999999999999</v>
      </c>
      <c r="K4102" s="19">
        <v>0.40500000000000003</v>
      </c>
      <c r="L4102" s="19">
        <v>0.38600000000000001</v>
      </c>
      <c r="M4102" s="20">
        <v>27</v>
      </c>
      <c r="N4102" s="19">
        <v>7.58928571428571</v>
      </c>
      <c r="O4102" s="19">
        <v>78.125</v>
      </c>
      <c r="P4102" s="19">
        <v>70.535714285714306</v>
      </c>
    </row>
    <row r="4103" spans="1:16" ht="14.1" x14ac:dyDescent="0.5">
      <c r="A4103" t="s">
        <v>9172</v>
      </c>
      <c r="B4103" s="17" t="s">
        <v>9173</v>
      </c>
      <c r="C4103" t="s">
        <v>2390</v>
      </c>
      <c r="D4103" t="s">
        <v>9174</v>
      </c>
      <c r="E4103" t="s">
        <v>9175</v>
      </c>
      <c r="F4103" s="18">
        <v>0.70367999999999997</v>
      </c>
      <c r="G4103" s="18">
        <v>0.46869</v>
      </c>
      <c r="H4103" s="18">
        <v>0.21747</v>
      </c>
      <c r="I4103" s="18">
        <v>1.38984</v>
      </c>
      <c r="J4103" s="19">
        <v>0.50600000000000001</v>
      </c>
      <c r="K4103" s="19">
        <v>0.33700000000000002</v>
      </c>
      <c r="L4103" s="19">
        <v>0.156</v>
      </c>
      <c r="M4103" s="20">
        <v>15</v>
      </c>
      <c r="N4103" s="19">
        <v>58.035714285714299</v>
      </c>
      <c r="O4103" s="19">
        <v>91.964285714285694</v>
      </c>
      <c r="P4103" s="19">
        <v>9.375</v>
      </c>
    </row>
    <row r="4104" spans="1:16" ht="14.1" x14ac:dyDescent="0.5">
      <c r="A4104" t="s">
        <v>9176</v>
      </c>
      <c r="B4104" s="17" t="s">
        <v>9173</v>
      </c>
      <c r="C4104" t="s">
        <v>2390</v>
      </c>
      <c r="D4104" t="s">
        <v>9174</v>
      </c>
      <c r="E4104" t="s">
        <v>9175</v>
      </c>
      <c r="F4104" s="18">
        <v>0.72735000000000005</v>
      </c>
      <c r="G4104" s="18">
        <v>0.58362000000000003</v>
      </c>
      <c r="H4104" s="18">
        <v>0.24165</v>
      </c>
      <c r="I4104" s="18">
        <v>1.5526199999999999</v>
      </c>
      <c r="J4104" s="19">
        <v>0.46800000000000003</v>
      </c>
      <c r="K4104" s="19">
        <v>0.376</v>
      </c>
      <c r="L4104" s="19">
        <v>0.156</v>
      </c>
      <c r="M4104" s="20">
        <v>16</v>
      </c>
      <c r="N4104" s="19">
        <v>48.878923766816101</v>
      </c>
      <c r="O4104" s="19">
        <v>92.376681614349806</v>
      </c>
      <c r="P4104" s="19">
        <v>6.2780269058296003</v>
      </c>
    </row>
    <row r="4105" spans="1:16" ht="14.1" x14ac:dyDescent="0.5">
      <c r="A4105" t="s">
        <v>9177</v>
      </c>
      <c r="B4105" s="17" t="s">
        <v>9173</v>
      </c>
      <c r="C4105" t="s">
        <v>2390</v>
      </c>
      <c r="D4105" t="s">
        <v>9174</v>
      </c>
      <c r="E4105" t="s">
        <v>9175</v>
      </c>
      <c r="F4105" s="18">
        <v>1.0267200000000001</v>
      </c>
      <c r="G4105" s="18">
        <v>0.55657999999999996</v>
      </c>
      <c r="H4105" s="18">
        <v>0.36151</v>
      </c>
      <c r="I4105" s="18">
        <v>1.94482</v>
      </c>
      <c r="J4105" s="19">
        <v>0.52800000000000002</v>
      </c>
      <c r="K4105" s="19">
        <v>0.28599999999999998</v>
      </c>
      <c r="L4105" s="19">
        <v>0.186</v>
      </c>
      <c r="M4105" s="20">
        <v>17</v>
      </c>
      <c r="N4105" s="19">
        <v>69.506726457399097</v>
      </c>
      <c r="O4105" s="19">
        <v>67.264573991031398</v>
      </c>
      <c r="P4105" s="19">
        <v>16.5919282511211</v>
      </c>
    </row>
    <row r="4106" spans="1:16" ht="14.1" x14ac:dyDescent="0.5">
      <c r="A4106" t="s">
        <v>9178</v>
      </c>
      <c r="B4106" s="17" t="s">
        <v>9173</v>
      </c>
      <c r="C4106" t="s">
        <v>2390</v>
      </c>
      <c r="D4106" t="s">
        <v>9174</v>
      </c>
      <c r="E4106" t="s">
        <v>9175</v>
      </c>
      <c r="F4106" s="18">
        <v>1.2774000000000001</v>
      </c>
      <c r="G4106" s="18">
        <v>0.71928000000000003</v>
      </c>
      <c r="H4106" s="18">
        <v>0.47139999999999999</v>
      </c>
      <c r="I4106" s="18">
        <v>2.4680800000000001</v>
      </c>
      <c r="J4106" s="19">
        <v>0.51800000000000002</v>
      </c>
      <c r="K4106" s="19">
        <v>0.29099999999999998</v>
      </c>
      <c r="L4106" s="19">
        <v>0.191</v>
      </c>
      <c r="M4106" s="20">
        <v>18</v>
      </c>
      <c r="N4106" s="19">
        <v>68.75</v>
      </c>
      <c r="O4106" s="19">
        <v>75.892857142857096</v>
      </c>
      <c r="P4106" s="19">
        <v>14.7321428571429</v>
      </c>
    </row>
    <row r="4107" spans="1:16" ht="14.1" x14ac:dyDescent="0.5">
      <c r="A4107" t="s">
        <v>9179</v>
      </c>
      <c r="B4107" s="17" t="s">
        <v>9173</v>
      </c>
      <c r="C4107" t="s">
        <v>2390</v>
      </c>
      <c r="D4107" t="s">
        <v>9174</v>
      </c>
      <c r="E4107" t="s">
        <v>9175</v>
      </c>
      <c r="F4107" s="18">
        <v>1.7686999999999999</v>
      </c>
      <c r="G4107" s="18">
        <v>0.71223999999999998</v>
      </c>
      <c r="H4107" s="18">
        <v>0.71653999999999995</v>
      </c>
      <c r="I4107" s="18">
        <v>3.1974900000000002</v>
      </c>
      <c r="J4107" s="19">
        <v>0.55300000000000005</v>
      </c>
      <c r="K4107" s="19">
        <v>0.223</v>
      </c>
      <c r="L4107" s="19">
        <v>0.224</v>
      </c>
      <c r="M4107" s="20">
        <v>19</v>
      </c>
      <c r="N4107" s="19">
        <v>87.443946188340803</v>
      </c>
      <c r="O4107" s="19">
        <v>43.497757847533599</v>
      </c>
      <c r="P4107" s="19">
        <v>29.596412556053799</v>
      </c>
    </row>
    <row r="4108" spans="1:16" ht="14.1" x14ac:dyDescent="0.5">
      <c r="A4108" t="s">
        <v>9180</v>
      </c>
      <c r="B4108" s="17" t="s">
        <v>9173</v>
      </c>
      <c r="C4108" t="s">
        <v>2390</v>
      </c>
      <c r="D4108" t="s">
        <v>9174</v>
      </c>
      <c r="E4108" t="s">
        <v>9175</v>
      </c>
      <c r="F4108" s="18">
        <v>1.6600999999999999</v>
      </c>
      <c r="G4108" s="18">
        <v>0.88698999999999995</v>
      </c>
      <c r="H4108" s="18">
        <v>0.71435000000000004</v>
      </c>
      <c r="I4108" s="18">
        <v>3.2614399999999999</v>
      </c>
      <c r="J4108" s="19">
        <v>0.50900000000000001</v>
      </c>
      <c r="K4108" s="19">
        <v>0.27200000000000002</v>
      </c>
      <c r="L4108" s="19">
        <v>0.219</v>
      </c>
      <c r="M4108" s="20">
        <v>19</v>
      </c>
      <c r="N4108" s="19">
        <v>73.542600896861003</v>
      </c>
      <c r="O4108" s="19">
        <v>60.986547085201799</v>
      </c>
      <c r="P4108" s="19">
        <v>26.905829596412602</v>
      </c>
    </row>
    <row r="4109" spans="1:16" ht="14.1" x14ac:dyDescent="0.5">
      <c r="A4109" t="s">
        <v>9181</v>
      </c>
      <c r="B4109" s="17" t="s">
        <v>9182</v>
      </c>
      <c r="C4109" t="s">
        <v>2390</v>
      </c>
      <c r="D4109" t="s">
        <v>4393</v>
      </c>
      <c r="E4109" t="s">
        <v>4394</v>
      </c>
      <c r="F4109" s="18">
        <v>1.6</v>
      </c>
      <c r="G4109" s="18">
        <v>0.76</v>
      </c>
      <c r="H4109" s="18">
        <v>0.55000000000000004</v>
      </c>
      <c r="I4109" s="18">
        <v>2.91</v>
      </c>
      <c r="J4109" s="19">
        <v>0.54979999999999996</v>
      </c>
      <c r="K4109" s="19">
        <v>0.26119999999999999</v>
      </c>
      <c r="L4109" s="19">
        <v>0.189</v>
      </c>
      <c r="M4109" s="20">
        <v>18</v>
      </c>
      <c r="N4109" s="19">
        <v>78.125</v>
      </c>
      <c r="O4109" s="19">
        <v>68.303571428571402</v>
      </c>
      <c r="P4109" s="19">
        <v>13.3928571428571</v>
      </c>
    </row>
    <row r="4110" spans="1:16" ht="14.1" x14ac:dyDescent="0.5">
      <c r="A4110" t="s">
        <v>9183</v>
      </c>
      <c r="B4110" s="17" t="s">
        <v>9182</v>
      </c>
      <c r="C4110" t="s">
        <v>2390</v>
      </c>
      <c r="D4110" t="s">
        <v>4393</v>
      </c>
      <c r="E4110" t="s">
        <v>4394</v>
      </c>
      <c r="F4110" s="18">
        <v>2.2999999999999998</v>
      </c>
      <c r="G4110" s="18">
        <v>0.73</v>
      </c>
      <c r="H4110" s="18">
        <v>0.52</v>
      </c>
      <c r="I4110" s="18">
        <v>3.55</v>
      </c>
      <c r="J4110" s="19">
        <v>0.64790000000000003</v>
      </c>
      <c r="K4110" s="19">
        <v>0.2056</v>
      </c>
      <c r="L4110" s="19">
        <v>0.14649999999999999</v>
      </c>
      <c r="M4110" s="20">
        <v>19</v>
      </c>
      <c r="N4110" s="19">
        <v>97.309417040358795</v>
      </c>
      <c r="O4110" s="19">
        <v>36.322869955157003</v>
      </c>
      <c r="P4110" s="19">
        <v>9.8654708520179408</v>
      </c>
    </row>
    <row r="4111" spans="1:16" ht="14.1" x14ac:dyDescent="0.5">
      <c r="A4111" t="s">
        <v>9184</v>
      </c>
      <c r="B4111" s="17" t="s">
        <v>9182</v>
      </c>
      <c r="C4111" t="s">
        <v>2390</v>
      </c>
      <c r="D4111" t="s">
        <v>9185</v>
      </c>
      <c r="E4111" t="s">
        <v>9186</v>
      </c>
      <c r="F4111" s="18">
        <v>1.1416999999999999</v>
      </c>
      <c r="G4111" s="18">
        <v>1.8647800000000001</v>
      </c>
      <c r="H4111" s="18">
        <v>0.79918999999999996</v>
      </c>
      <c r="I4111" s="18">
        <v>3.8056700000000001</v>
      </c>
      <c r="J4111" s="19">
        <v>0.3</v>
      </c>
      <c r="K4111" s="19">
        <v>0.49</v>
      </c>
      <c r="L4111" s="19">
        <v>0.21</v>
      </c>
      <c r="M4111" s="20">
        <v>19</v>
      </c>
      <c r="N4111" s="19">
        <v>17.937219730941699</v>
      </c>
      <c r="O4111" s="19">
        <v>94.618834080717505</v>
      </c>
      <c r="P4111" s="19">
        <v>24.6636771300448</v>
      </c>
    </row>
    <row r="4112" spans="1:16" ht="14.1" x14ac:dyDescent="0.5">
      <c r="A4112" t="s">
        <v>9187</v>
      </c>
      <c r="B4112" s="17" t="s">
        <v>9182</v>
      </c>
      <c r="C4112" t="s">
        <v>2390</v>
      </c>
      <c r="D4112" t="s">
        <v>9188</v>
      </c>
      <c r="E4112" t="s">
        <v>9189</v>
      </c>
      <c r="F4112" s="18">
        <v>2.2005499999999998</v>
      </c>
      <c r="G4112" s="18">
        <v>1.26186</v>
      </c>
      <c r="H4112" s="18">
        <v>0.81559000000000004</v>
      </c>
      <c r="I4112" s="18">
        <v>4.2779999999999996</v>
      </c>
      <c r="J4112" s="19">
        <v>0.51400000000000001</v>
      </c>
      <c r="K4112" s="19">
        <v>0.29499999999999998</v>
      </c>
      <c r="L4112" s="19">
        <v>0.191</v>
      </c>
      <c r="M4112" s="20">
        <v>20</v>
      </c>
      <c r="N4112" s="19">
        <v>82.062780269058294</v>
      </c>
      <c r="O4112" s="19">
        <v>61.883408071748903</v>
      </c>
      <c r="P4112" s="19">
        <v>18.385650224215201</v>
      </c>
    </row>
    <row r="4113" spans="1:16" ht="14.1" x14ac:dyDescent="0.5">
      <c r="A4113" t="s">
        <v>9190</v>
      </c>
      <c r="B4113" s="17" t="s">
        <v>9182</v>
      </c>
      <c r="C4113" t="s">
        <v>2390</v>
      </c>
      <c r="D4113" t="s">
        <v>4393</v>
      </c>
      <c r="E4113" t="s">
        <v>4394</v>
      </c>
      <c r="F4113" s="18">
        <v>2.7555100000000001</v>
      </c>
      <c r="G4113" s="18">
        <v>0.79295000000000004</v>
      </c>
      <c r="H4113" s="18">
        <v>0.95154000000000005</v>
      </c>
      <c r="I4113" s="18">
        <v>4.5</v>
      </c>
      <c r="J4113" s="19">
        <v>0.61199999999999999</v>
      </c>
      <c r="K4113" s="19">
        <v>0.17599999999999999</v>
      </c>
      <c r="L4113" s="19">
        <v>0.21099999999999999</v>
      </c>
      <c r="M4113" s="20">
        <v>20</v>
      </c>
      <c r="N4113" s="19">
        <v>93.721973094170394</v>
      </c>
      <c r="O4113" s="19">
        <v>27.3542600896861</v>
      </c>
      <c r="P4113" s="19">
        <v>21.52466367713</v>
      </c>
    </row>
    <row r="4114" spans="1:16" ht="14.1" x14ac:dyDescent="0.5">
      <c r="A4114" t="s">
        <v>9191</v>
      </c>
      <c r="B4114" s="17" t="s">
        <v>9182</v>
      </c>
      <c r="C4114" t="s">
        <v>2390</v>
      </c>
      <c r="D4114" t="s">
        <v>9192</v>
      </c>
      <c r="E4114" t="s">
        <v>9193</v>
      </c>
      <c r="F4114" s="18">
        <v>1.8</v>
      </c>
      <c r="G4114" s="18">
        <v>1.5</v>
      </c>
      <c r="H4114" s="18">
        <v>1.5</v>
      </c>
      <c r="I4114" s="18">
        <v>4.8</v>
      </c>
      <c r="J4114" s="19">
        <v>0.375</v>
      </c>
      <c r="K4114" s="19">
        <v>0.3125</v>
      </c>
      <c r="L4114" s="19">
        <v>0.3125</v>
      </c>
      <c r="M4114" s="20">
        <v>20</v>
      </c>
      <c r="N4114" s="19">
        <v>47.982062780269104</v>
      </c>
      <c r="O4114" s="19">
        <v>65.470852017937204</v>
      </c>
      <c r="P4114" s="19">
        <v>47.982062780269104</v>
      </c>
    </row>
    <row r="4115" spans="1:16" ht="14.1" x14ac:dyDescent="0.5">
      <c r="A4115" t="s">
        <v>9194</v>
      </c>
      <c r="B4115" s="17" t="s">
        <v>9182</v>
      </c>
      <c r="C4115" t="s">
        <v>2390</v>
      </c>
      <c r="D4115" t="s">
        <v>9185</v>
      </c>
      <c r="E4115" t="s">
        <v>9186</v>
      </c>
      <c r="F4115" s="18">
        <v>1.7894699999999999</v>
      </c>
      <c r="G4115" s="18">
        <v>2.36842</v>
      </c>
      <c r="H4115" s="18">
        <v>1.1052599999999999</v>
      </c>
      <c r="I4115" s="18">
        <v>5.2631600000000001</v>
      </c>
      <c r="J4115" s="19">
        <v>0.34</v>
      </c>
      <c r="K4115" s="19">
        <v>0.45</v>
      </c>
      <c r="L4115" s="19">
        <v>0.21</v>
      </c>
      <c r="M4115" s="20">
        <v>21</v>
      </c>
      <c r="N4115" s="19">
        <v>34.821428571428598</v>
      </c>
      <c r="O4115" s="19">
        <v>88.839285714285694</v>
      </c>
      <c r="P4115" s="19">
        <v>29.464285714285701</v>
      </c>
    </row>
    <row r="4116" spans="1:16" ht="14.1" x14ac:dyDescent="0.5">
      <c r="A4116" t="s">
        <v>9195</v>
      </c>
      <c r="B4116" s="17" t="s">
        <v>9182</v>
      </c>
      <c r="C4116" t="s">
        <v>2390</v>
      </c>
      <c r="D4116" t="s">
        <v>9188</v>
      </c>
      <c r="E4116" t="s">
        <v>9189</v>
      </c>
      <c r="F4116" s="18">
        <v>4.60501</v>
      </c>
      <c r="G4116" s="18">
        <v>1.5705800000000001</v>
      </c>
      <c r="H4116" s="18">
        <v>0.94540000000000002</v>
      </c>
      <c r="I4116" s="18">
        <v>7.1210000000000004</v>
      </c>
      <c r="J4116" s="19">
        <v>0.64700000000000002</v>
      </c>
      <c r="K4116" s="19">
        <v>0.221</v>
      </c>
      <c r="L4116" s="19">
        <v>0.13300000000000001</v>
      </c>
      <c r="M4116" s="20">
        <v>22</v>
      </c>
      <c r="N4116" s="19">
        <v>96.860986547085204</v>
      </c>
      <c r="O4116" s="19">
        <v>43.0493273542601</v>
      </c>
      <c r="P4116" s="19">
        <v>4.9327354260089704</v>
      </c>
    </row>
    <row r="4117" spans="1:16" ht="14.1" x14ac:dyDescent="0.5">
      <c r="A4117" t="s">
        <v>9196</v>
      </c>
      <c r="B4117" s="17" t="s">
        <v>9182</v>
      </c>
      <c r="C4117" t="s">
        <v>2390</v>
      </c>
      <c r="D4117" t="s">
        <v>9188</v>
      </c>
      <c r="E4117" t="s">
        <v>9189</v>
      </c>
      <c r="F4117" s="18">
        <v>5.5542899999999999</v>
      </c>
      <c r="G4117" s="18">
        <v>2.03687</v>
      </c>
      <c r="H4117" s="18">
        <v>1.38184</v>
      </c>
      <c r="I4117" s="18">
        <v>8.9730000000000008</v>
      </c>
      <c r="J4117" s="19">
        <v>0.61899999999999999</v>
      </c>
      <c r="K4117" s="19">
        <v>0.22700000000000001</v>
      </c>
      <c r="L4117" s="19">
        <v>0.154</v>
      </c>
      <c r="M4117" s="20">
        <v>23</v>
      </c>
      <c r="N4117" s="19">
        <v>92.376681614349806</v>
      </c>
      <c r="O4117" s="19">
        <v>34.529147982062803</v>
      </c>
      <c r="P4117" s="19">
        <v>8.9686098654708495</v>
      </c>
    </row>
    <row r="4118" spans="1:16" ht="14.1" x14ac:dyDescent="0.5">
      <c r="A4118" t="s">
        <v>9197</v>
      </c>
      <c r="B4118" s="17" t="s">
        <v>9182</v>
      </c>
      <c r="C4118" t="s">
        <v>2390</v>
      </c>
      <c r="D4118" t="s">
        <v>4393</v>
      </c>
      <c r="E4118" t="s">
        <v>4394</v>
      </c>
      <c r="F4118" s="18">
        <v>4.5143000000000004</v>
      </c>
      <c r="G4118" s="18">
        <v>3.1129600000000002</v>
      </c>
      <c r="H4118" s="18">
        <v>2.8727399999999998</v>
      </c>
      <c r="I4118" s="18">
        <v>10.5</v>
      </c>
      <c r="J4118" s="19">
        <v>0.43</v>
      </c>
      <c r="K4118" s="19">
        <v>0.29599999999999999</v>
      </c>
      <c r="L4118" s="19">
        <v>0.27400000000000002</v>
      </c>
      <c r="M4118" s="20">
        <v>23</v>
      </c>
      <c r="N4118" s="19">
        <v>59.192825112107599</v>
      </c>
      <c r="O4118" s="19">
        <v>52.914798206278</v>
      </c>
      <c r="P4118" s="19">
        <v>44.843049327354301</v>
      </c>
    </row>
    <row r="4119" spans="1:16" ht="14.1" x14ac:dyDescent="0.5">
      <c r="A4119" t="s">
        <v>9198</v>
      </c>
      <c r="B4119" s="17" t="s">
        <v>9182</v>
      </c>
      <c r="C4119" t="s">
        <v>2390</v>
      </c>
      <c r="D4119" t="s">
        <v>9185</v>
      </c>
      <c r="E4119" t="s">
        <v>9186</v>
      </c>
      <c r="F4119" s="18">
        <v>3.7894700000000001</v>
      </c>
      <c r="G4119" s="18">
        <v>4.8421000000000003</v>
      </c>
      <c r="H4119" s="18">
        <v>1.89473</v>
      </c>
      <c r="I4119" s="18">
        <v>10.526300000000001</v>
      </c>
      <c r="J4119" s="19">
        <v>0.36</v>
      </c>
      <c r="K4119" s="19">
        <v>0.46</v>
      </c>
      <c r="L4119" s="19">
        <v>0.18</v>
      </c>
      <c r="M4119" s="20">
        <v>23</v>
      </c>
      <c r="N4119" s="19">
        <v>36.771300448430502</v>
      </c>
      <c r="O4119" s="19">
        <v>92.376681614349806</v>
      </c>
      <c r="P4119" s="19">
        <v>15.695067264574</v>
      </c>
    </row>
    <row r="4120" spans="1:16" ht="14.1" x14ac:dyDescent="0.5">
      <c r="A4120" t="s">
        <v>9199</v>
      </c>
      <c r="B4120" s="17" t="s">
        <v>9182</v>
      </c>
      <c r="C4120" t="s">
        <v>2390</v>
      </c>
      <c r="D4120" t="s">
        <v>9185</v>
      </c>
      <c r="E4120" t="s">
        <v>9186</v>
      </c>
      <c r="F4120" s="18">
        <v>4.3157800000000002</v>
      </c>
      <c r="G4120" s="18">
        <v>3.5789399999999998</v>
      </c>
      <c r="H4120" s="18">
        <v>2.63158</v>
      </c>
      <c r="I4120" s="18">
        <v>10.526300000000001</v>
      </c>
      <c r="J4120" s="19">
        <v>0.41</v>
      </c>
      <c r="K4120" s="19">
        <v>0.34</v>
      </c>
      <c r="L4120" s="19">
        <v>0.25</v>
      </c>
      <c r="M4120" s="20">
        <v>23</v>
      </c>
      <c r="N4120" s="19">
        <v>50.672645739910301</v>
      </c>
      <c r="O4120" s="19">
        <v>66.816143497757807</v>
      </c>
      <c r="P4120" s="19">
        <v>37.668161434977598</v>
      </c>
    </row>
    <row r="4121" spans="1:16" ht="14.1" x14ac:dyDescent="0.5">
      <c r="A4121" t="s">
        <v>9200</v>
      </c>
      <c r="B4121" s="17" t="s">
        <v>9182</v>
      </c>
      <c r="C4121" t="s">
        <v>2390</v>
      </c>
      <c r="D4121" t="s">
        <v>9185</v>
      </c>
      <c r="E4121" t="s">
        <v>9186</v>
      </c>
      <c r="F4121" s="18">
        <v>4.5846200000000001</v>
      </c>
      <c r="G4121" s="18">
        <v>4.5846200000000001</v>
      </c>
      <c r="H4121" s="18">
        <v>2.8955500000000001</v>
      </c>
      <c r="I4121" s="18">
        <v>12.0648</v>
      </c>
      <c r="J4121" s="19">
        <v>0.38</v>
      </c>
      <c r="K4121" s="19">
        <v>0.38</v>
      </c>
      <c r="L4121" s="19">
        <v>0.24</v>
      </c>
      <c r="M4121" s="20">
        <v>24</v>
      </c>
      <c r="N4121" s="19">
        <v>53.125</v>
      </c>
      <c r="O4121" s="19">
        <v>74.107142857142904</v>
      </c>
      <c r="P4121" s="19">
        <v>33.482142857142897</v>
      </c>
    </row>
    <row r="4122" spans="1:16" ht="14.1" x14ac:dyDescent="0.5">
      <c r="A4122" t="s">
        <v>9201</v>
      </c>
      <c r="B4122" s="17" t="s">
        <v>9182</v>
      </c>
      <c r="C4122" t="s">
        <v>2390</v>
      </c>
      <c r="D4122" t="s">
        <v>4393</v>
      </c>
      <c r="E4122" t="s">
        <v>4394</v>
      </c>
      <c r="F4122" s="18">
        <v>9.6814599999999995</v>
      </c>
      <c r="G4122" s="18">
        <v>3.8445499999999999</v>
      </c>
      <c r="H4122" s="18">
        <v>3.37399</v>
      </c>
      <c r="I4122" s="18">
        <v>16.899999999999999</v>
      </c>
      <c r="J4122" s="19">
        <v>0.57299999999999995</v>
      </c>
      <c r="K4122" s="19">
        <v>0.22700000000000001</v>
      </c>
      <c r="L4122" s="19">
        <v>0.2</v>
      </c>
      <c r="M4122" s="20">
        <v>25</v>
      </c>
      <c r="N4122" s="19">
        <v>86.995515695067297</v>
      </c>
      <c r="O4122" s="19">
        <v>32.735426008968602</v>
      </c>
      <c r="P4122" s="19">
        <v>19.282511210762301</v>
      </c>
    </row>
    <row r="4123" spans="1:16" ht="14.1" x14ac:dyDescent="0.5">
      <c r="A4123" t="s">
        <v>9202</v>
      </c>
      <c r="B4123" s="17" t="s">
        <v>9182</v>
      </c>
      <c r="C4123" t="s">
        <v>2390</v>
      </c>
      <c r="D4123" t="s">
        <v>9192</v>
      </c>
      <c r="E4123" t="s">
        <v>9193</v>
      </c>
      <c r="F4123" s="18">
        <v>8.1738400000000002</v>
      </c>
      <c r="G4123" s="18">
        <v>5.5437900000000004</v>
      </c>
      <c r="H4123" s="18">
        <v>4.6589999999999998</v>
      </c>
      <c r="I4123" s="18">
        <v>18.376629999999999</v>
      </c>
      <c r="J4123" s="19">
        <v>0.44500000000000001</v>
      </c>
      <c r="K4123" s="19">
        <v>0.30199999999999999</v>
      </c>
      <c r="L4123" s="19">
        <v>0.254</v>
      </c>
      <c r="M4123" s="20">
        <v>25</v>
      </c>
      <c r="N4123" s="19">
        <v>66.816143497757807</v>
      </c>
      <c r="O4123" s="19">
        <v>52.914798206278</v>
      </c>
      <c r="P4123" s="19">
        <v>37.668161434977598</v>
      </c>
    </row>
    <row r="4124" spans="1:16" ht="14.1" x14ac:dyDescent="0.5">
      <c r="A4124" t="s">
        <v>9203</v>
      </c>
      <c r="B4124" s="17" t="s">
        <v>9182</v>
      </c>
      <c r="C4124" t="s">
        <v>2390</v>
      </c>
      <c r="D4124" t="s">
        <v>9192</v>
      </c>
      <c r="E4124" t="s">
        <v>9193</v>
      </c>
      <c r="F4124" s="18">
        <v>11.6713</v>
      </c>
      <c r="G4124" s="18">
        <v>7.01607</v>
      </c>
      <c r="H4124" s="18">
        <v>5.7823000000000002</v>
      </c>
      <c r="I4124" s="18">
        <v>24.469670000000001</v>
      </c>
      <c r="J4124" s="19">
        <v>0.47699999999999998</v>
      </c>
      <c r="K4124" s="19">
        <v>0.28699999999999998</v>
      </c>
      <c r="L4124" s="19">
        <v>0.23599999999999999</v>
      </c>
      <c r="M4124" s="20">
        <v>26</v>
      </c>
      <c r="N4124" s="19">
        <v>80.717488789237706</v>
      </c>
      <c r="O4124" s="19">
        <v>42.600896860986502</v>
      </c>
      <c r="P4124" s="19">
        <v>27.3542600896861</v>
      </c>
    </row>
    <row r="4125" spans="1:16" ht="14.1" x14ac:dyDescent="0.5">
      <c r="A4125" t="s">
        <v>9204</v>
      </c>
      <c r="B4125" s="17" t="s">
        <v>9182</v>
      </c>
      <c r="C4125" t="s">
        <v>2390</v>
      </c>
      <c r="D4125" t="s">
        <v>9192</v>
      </c>
      <c r="E4125" t="s">
        <v>9193</v>
      </c>
      <c r="F4125" s="18">
        <v>11.7</v>
      </c>
      <c r="G4125" s="18">
        <v>7</v>
      </c>
      <c r="H4125" s="18">
        <v>5.9</v>
      </c>
      <c r="I4125" s="18">
        <v>24.6</v>
      </c>
      <c r="J4125" s="19">
        <v>0.47560000000000002</v>
      </c>
      <c r="K4125" s="19">
        <v>0.28460000000000002</v>
      </c>
      <c r="L4125" s="19">
        <v>0.23980000000000001</v>
      </c>
      <c r="M4125" s="20">
        <v>26</v>
      </c>
      <c r="N4125" s="19">
        <v>79.820627802690595</v>
      </c>
      <c r="O4125" s="19">
        <v>40.358744394618803</v>
      </c>
      <c r="P4125" s="19">
        <v>28.251121076233201</v>
      </c>
    </row>
    <row r="4126" spans="1:16" ht="14.1" x14ac:dyDescent="0.5">
      <c r="A4126" t="s">
        <v>9205</v>
      </c>
      <c r="B4126" s="17" t="s">
        <v>9182</v>
      </c>
      <c r="C4126" t="s">
        <v>2390</v>
      </c>
      <c r="D4126" t="s">
        <v>9192</v>
      </c>
      <c r="E4126" t="s">
        <v>9193</v>
      </c>
      <c r="F4126" s="18">
        <v>21.664000000000001</v>
      </c>
      <c r="G4126" s="18">
        <v>7.2317299999999998</v>
      </c>
      <c r="H4126" s="18">
        <v>6.8348699999999996</v>
      </c>
      <c r="I4126" s="18">
        <v>35.730600000000003</v>
      </c>
      <c r="J4126" s="19">
        <v>0.60599999999999998</v>
      </c>
      <c r="K4126" s="19">
        <v>0.20200000000000001</v>
      </c>
      <c r="L4126" s="19">
        <v>0.191</v>
      </c>
      <c r="M4126" s="20">
        <v>27</v>
      </c>
      <c r="N4126" s="19">
        <v>98.214285714285694</v>
      </c>
      <c r="O4126" s="19">
        <v>16.5178571428571</v>
      </c>
      <c r="P4126" s="19">
        <v>13.839285714285699</v>
      </c>
    </row>
    <row r="4127" spans="1:16" ht="14.1" x14ac:dyDescent="0.5">
      <c r="A4127" t="s">
        <v>9206</v>
      </c>
      <c r="B4127" s="17" t="s">
        <v>9207</v>
      </c>
      <c r="C4127" t="s">
        <v>2382</v>
      </c>
      <c r="D4127" t="s">
        <v>4440</v>
      </c>
      <c r="E4127" t="s">
        <v>4441</v>
      </c>
      <c r="F4127" s="18">
        <v>0.30728</v>
      </c>
      <c r="G4127" s="18">
        <v>2.7040000000000002E-2</v>
      </c>
      <c r="H4127" s="18">
        <v>0.19367999999999999</v>
      </c>
      <c r="I4127" s="18">
        <v>0.52800000000000002</v>
      </c>
      <c r="J4127" s="19">
        <v>0.58199999999999996</v>
      </c>
      <c r="K4127" s="19">
        <v>5.1200000000000002E-2</v>
      </c>
      <c r="L4127" s="19">
        <v>0.36680000000000001</v>
      </c>
      <c r="M4127" s="20">
        <v>11</v>
      </c>
      <c r="N4127" s="19">
        <v>76.681614349775799</v>
      </c>
      <c r="O4127" s="19">
        <v>4.4843049327354301</v>
      </c>
      <c r="P4127" s="19">
        <v>73.094170403587398</v>
      </c>
    </row>
    <row r="4128" spans="1:16" ht="14.1" x14ac:dyDescent="0.5">
      <c r="A4128" t="s">
        <v>9208</v>
      </c>
      <c r="B4128" s="17" t="s">
        <v>9207</v>
      </c>
      <c r="C4128" t="s">
        <v>2382</v>
      </c>
      <c r="D4128" t="s">
        <v>4440</v>
      </c>
      <c r="E4128" t="s">
        <v>4441</v>
      </c>
      <c r="F4128" s="18">
        <v>0.34267999999999998</v>
      </c>
      <c r="G4128" s="18">
        <v>3.031E-2</v>
      </c>
      <c r="H4128" s="18">
        <v>0.22500999999999999</v>
      </c>
      <c r="I4128" s="18">
        <v>0.59799999999999998</v>
      </c>
      <c r="J4128" s="19">
        <v>0.57299999999999995</v>
      </c>
      <c r="K4128" s="19">
        <v>5.0700000000000002E-2</v>
      </c>
      <c r="L4128" s="19">
        <v>0.37630000000000002</v>
      </c>
      <c r="M4128" s="20">
        <v>12</v>
      </c>
      <c r="N4128" s="19">
        <v>81.25</v>
      </c>
      <c r="O4128" s="19">
        <v>3.125</v>
      </c>
      <c r="P4128" s="19">
        <v>69.642857142857096</v>
      </c>
    </row>
    <row r="4129" spans="1:16" ht="14.1" x14ac:dyDescent="0.5">
      <c r="A4129" t="s">
        <v>9209</v>
      </c>
      <c r="B4129" s="17" t="s">
        <v>9207</v>
      </c>
      <c r="C4129" t="s">
        <v>2382</v>
      </c>
      <c r="D4129" t="s">
        <v>4444</v>
      </c>
      <c r="E4129" t="s">
        <v>4445</v>
      </c>
      <c r="F4129" s="18">
        <v>27.556989999999999</v>
      </c>
      <c r="G4129" s="18">
        <v>5.4303499999999998</v>
      </c>
      <c r="H4129" s="18">
        <v>15.25863</v>
      </c>
      <c r="I4129" s="18">
        <v>48.247</v>
      </c>
      <c r="J4129" s="19">
        <v>0.57099999999999995</v>
      </c>
      <c r="K4129" s="19">
        <v>0.113</v>
      </c>
      <c r="L4129" s="19">
        <v>0.316</v>
      </c>
      <c r="M4129" s="20">
        <v>28</v>
      </c>
      <c r="N4129" s="19">
        <v>95.515695067264602</v>
      </c>
      <c r="O4129" s="19">
        <v>0.89686098654708502</v>
      </c>
      <c r="P4129" s="19">
        <v>54.708520179372201</v>
      </c>
    </row>
    <row r="4130" spans="1:16" ht="14.1" x14ac:dyDescent="0.5">
      <c r="A4130" t="s">
        <v>9210</v>
      </c>
      <c r="B4130" s="17" t="s">
        <v>9207</v>
      </c>
      <c r="C4130" t="s">
        <v>2382</v>
      </c>
      <c r="D4130" t="s">
        <v>4444</v>
      </c>
      <c r="E4130" t="s">
        <v>4445</v>
      </c>
      <c r="F4130" s="18">
        <v>36.324719999999999</v>
      </c>
      <c r="G4130" s="18">
        <v>6.78979</v>
      </c>
      <c r="H4130" s="18">
        <v>29.574739999999998</v>
      </c>
      <c r="I4130" s="18">
        <v>72.692610000000002</v>
      </c>
      <c r="J4130" s="19">
        <v>0.5</v>
      </c>
      <c r="K4130" s="19">
        <v>9.2999999999999999E-2</v>
      </c>
      <c r="L4130" s="19">
        <v>0.40699999999999997</v>
      </c>
      <c r="M4130" s="20">
        <v>29</v>
      </c>
      <c r="N4130" s="19">
        <v>92.825112107623298</v>
      </c>
      <c r="O4130" s="19">
        <v>0.44843049327354301</v>
      </c>
      <c r="P4130" s="19">
        <v>75.336322869955197</v>
      </c>
    </row>
    <row r="4131" spans="1:16" ht="14.1" x14ac:dyDescent="0.5">
      <c r="A4131" t="s">
        <v>9211</v>
      </c>
      <c r="B4131" s="17" t="s">
        <v>9212</v>
      </c>
      <c r="C4131" t="s">
        <v>2382</v>
      </c>
      <c r="D4131" t="s">
        <v>4562</v>
      </c>
      <c r="E4131" t="s">
        <v>9213</v>
      </c>
      <c r="F4131" s="18">
        <v>48405.046739999998</v>
      </c>
      <c r="G4131" s="18">
        <v>610005.73381999996</v>
      </c>
      <c r="H4131" s="18">
        <v>263336.05229999998</v>
      </c>
      <c r="I4131" s="18">
        <v>921746.83285999997</v>
      </c>
      <c r="J4131" s="19">
        <v>5.2999999999999999E-2</v>
      </c>
      <c r="K4131" s="19">
        <v>0.66200000000000003</v>
      </c>
      <c r="L4131" s="19">
        <v>0.28599999999999998</v>
      </c>
      <c r="M4131" s="20">
        <v>49</v>
      </c>
      <c r="N4131" s="19">
        <v>82.959641255605405</v>
      </c>
      <c r="O4131" s="19">
        <v>4.4843049327354301</v>
      </c>
      <c r="P4131" s="19">
        <v>93.721973094170394</v>
      </c>
    </row>
    <row r="4132" spans="1:16" ht="14.1" x14ac:dyDescent="0.5">
      <c r="A4132" t="s">
        <v>9214</v>
      </c>
      <c r="B4132" s="17" t="s">
        <v>9212</v>
      </c>
      <c r="C4132" t="s">
        <v>2382</v>
      </c>
      <c r="D4132" t="s">
        <v>4562</v>
      </c>
      <c r="E4132" t="s">
        <v>9215</v>
      </c>
      <c r="F4132" s="18">
        <v>32443.593860000001</v>
      </c>
      <c r="G4132" s="18">
        <v>1230121.3129400001</v>
      </c>
      <c r="H4132" s="18">
        <v>314746.10054000001</v>
      </c>
      <c r="I4132" s="18">
        <v>1577311.00734</v>
      </c>
      <c r="J4132" s="19">
        <v>2.1000000000000001E-2</v>
      </c>
      <c r="K4132" s="19">
        <v>0.78</v>
      </c>
      <c r="L4132" s="19">
        <v>0.2</v>
      </c>
      <c r="M4132" s="20">
        <v>50</v>
      </c>
      <c r="N4132" s="19">
        <v>68.75</v>
      </c>
      <c r="O4132" s="19">
        <v>33.482142857142897</v>
      </c>
      <c r="P4132" s="19">
        <v>66.071428571428598</v>
      </c>
    </row>
    <row r="4133" spans="1:16" ht="14.1" x14ac:dyDescent="0.5">
      <c r="A4133" t="s">
        <v>9216</v>
      </c>
      <c r="B4133" s="17" t="s">
        <v>9212</v>
      </c>
      <c r="C4133" t="s">
        <v>2382</v>
      </c>
      <c r="D4133" t="s">
        <v>4562</v>
      </c>
      <c r="E4133" t="s">
        <v>9217</v>
      </c>
      <c r="F4133" s="18">
        <v>40746.906069999997</v>
      </c>
      <c r="G4133" s="18">
        <v>2774330.7197400001</v>
      </c>
      <c r="H4133" s="18">
        <v>721275.51708999998</v>
      </c>
      <c r="I4133" s="18">
        <v>3536353.1428999999</v>
      </c>
      <c r="J4133" s="19">
        <v>1.2E-2</v>
      </c>
      <c r="K4133" s="19">
        <v>0.78500000000000003</v>
      </c>
      <c r="L4133" s="19">
        <v>0.20399999999999999</v>
      </c>
      <c r="M4133" s="20">
        <v>50</v>
      </c>
      <c r="N4133" s="19">
        <v>47.767857142857103</v>
      </c>
      <c r="O4133" s="19">
        <v>38.839285714285701</v>
      </c>
      <c r="P4133" s="19">
        <v>70.089285714285694</v>
      </c>
    </row>
    <row r="4134" spans="1:16" ht="14.1" x14ac:dyDescent="0.5">
      <c r="A4134" t="s">
        <v>9218</v>
      </c>
      <c r="B4134" s="17" t="s">
        <v>9212</v>
      </c>
      <c r="C4134" t="s">
        <v>2382</v>
      </c>
      <c r="D4134" t="s">
        <v>4562</v>
      </c>
      <c r="E4134" t="s">
        <v>9219</v>
      </c>
      <c r="F4134" s="18">
        <v>57987.29754</v>
      </c>
      <c r="G4134" s="18">
        <v>3041529.3017099998</v>
      </c>
      <c r="H4134" s="18">
        <v>736387.37337000004</v>
      </c>
      <c r="I4134" s="18">
        <v>3835903.9726200001</v>
      </c>
      <c r="J4134" s="19">
        <v>1.4999999999999999E-2</v>
      </c>
      <c r="K4134" s="19">
        <v>0.79300000000000004</v>
      </c>
      <c r="L4134" s="19">
        <v>0.192</v>
      </c>
      <c r="M4134" s="20">
        <v>50</v>
      </c>
      <c r="N4134" s="19">
        <v>55.803571428571402</v>
      </c>
      <c r="O4134" s="19">
        <v>45.089285714285701</v>
      </c>
      <c r="P4134" s="19">
        <v>58.482142857142897</v>
      </c>
    </row>
    <row r="4135" spans="1:16" ht="14.1" x14ac:dyDescent="0.5">
      <c r="A4135" t="s">
        <v>9220</v>
      </c>
      <c r="B4135" s="17" t="s">
        <v>9212</v>
      </c>
      <c r="C4135" t="s">
        <v>2382</v>
      </c>
      <c r="D4135" t="s">
        <v>4562</v>
      </c>
      <c r="E4135" t="s">
        <v>9221</v>
      </c>
      <c r="F4135" s="18">
        <v>75543.624160000007</v>
      </c>
      <c r="G4135" s="18">
        <v>5629674.4072799999</v>
      </c>
      <c r="H4135" s="18">
        <v>1269228.71927</v>
      </c>
      <c r="I4135" s="18">
        <v>6974446.7507100003</v>
      </c>
      <c r="J4135" s="19">
        <v>1.0999999999999999E-2</v>
      </c>
      <c r="K4135" s="19">
        <v>0.80700000000000005</v>
      </c>
      <c r="L4135" s="19">
        <v>0.182</v>
      </c>
      <c r="M4135" s="20">
        <v>50</v>
      </c>
      <c r="N4135" s="19">
        <v>45.089285714285701</v>
      </c>
      <c r="O4135" s="19">
        <v>57.142857142857103</v>
      </c>
      <c r="P4135" s="19">
        <v>45.982142857142897</v>
      </c>
    </row>
    <row r="4136" spans="1:16" ht="14.1" x14ac:dyDescent="0.5">
      <c r="A4136" t="s">
        <v>9222</v>
      </c>
      <c r="B4136" s="17" t="s">
        <v>9223</v>
      </c>
      <c r="C4136" t="s">
        <v>2382</v>
      </c>
      <c r="D4136" t="s">
        <v>4424</v>
      </c>
      <c r="E4136" t="s">
        <v>4425</v>
      </c>
      <c r="F4136" s="18">
        <v>1.7919999999999998E-2</v>
      </c>
      <c r="G4136" s="18">
        <v>3.2699999999999999E-3</v>
      </c>
      <c r="H4136" s="18">
        <v>3.0000000000000001E-3</v>
      </c>
      <c r="I4136" s="18">
        <v>2.418E-2</v>
      </c>
      <c r="J4136" s="19">
        <v>0.74</v>
      </c>
      <c r="K4136" s="19">
        <v>0.14000000000000001</v>
      </c>
      <c r="L4136" s="19">
        <v>0.12</v>
      </c>
      <c r="M4136" s="20">
        <v>3</v>
      </c>
      <c r="N4136" s="19">
        <v>100</v>
      </c>
      <c r="O4136" s="19">
        <v>35.714285714285701</v>
      </c>
      <c r="P4136" s="19">
        <v>3.125</v>
      </c>
    </row>
    <row r="4137" spans="1:16" ht="14.1" x14ac:dyDescent="0.5">
      <c r="A4137" t="s">
        <v>9224</v>
      </c>
      <c r="B4137" s="17" t="s">
        <v>9223</v>
      </c>
      <c r="C4137" t="s">
        <v>2382</v>
      </c>
      <c r="D4137" t="s">
        <v>4424</v>
      </c>
      <c r="E4137" t="s">
        <v>4425</v>
      </c>
      <c r="F4137" s="18">
        <v>2.4029999999999999E-2</v>
      </c>
      <c r="G4137" s="18">
        <v>6.5100000000000002E-3</v>
      </c>
      <c r="H4137" s="18">
        <v>9.5300000000000003E-3</v>
      </c>
      <c r="I4137" s="18">
        <v>4.0079999999999998E-2</v>
      </c>
      <c r="J4137" s="19">
        <v>0.6</v>
      </c>
      <c r="K4137" s="19">
        <v>0.16</v>
      </c>
      <c r="L4137" s="19">
        <v>0.24</v>
      </c>
      <c r="M4137" s="20">
        <v>4</v>
      </c>
      <c r="N4137" s="19">
        <v>75.336322869955197</v>
      </c>
      <c r="O4137" s="19">
        <v>47.085201793722</v>
      </c>
      <c r="P4137" s="19">
        <v>23.318385650224201</v>
      </c>
    </row>
    <row r="4138" spans="1:16" ht="14.1" x14ac:dyDescent="0.5">
      <c r="A4138" t="s">
        <v>9225</v>
      </c>
      <c r="B4138" s="17" t="s">
        <v>9223</v>
      </c>
      <c r="C4138" t="s">
        <v>2382</v>
      </c>
      <c r="D4138" t="s">
        <v>4424</v>
      </c>
      <c r="E4138" t="s">
        <v>4425</v>
      </c>
      <c r="F4138" s="18">
        <v>3.1260000000000003E-2</v>
      </c>
      <c r="G4138" s="18">
        <v>8.2799999999999992E-3</v>
      </c>
      <c r="H4138" s="18">
        <v>1.7180000000000001E-2</v>
      </c>
      <c r="I4138" s="18">
        <v>5.672E-2</v>
      </c>
      <c r="J4138" s="19">
        <v>0.55000000000000004</v>
      </c>
      <c r="K4138" s="19">
        <v>0.15</v>
      </c>
      <c r="L4138" s="19">
        <v>0.3</v>
      </c>
      <c r="M4138" s="20">
        <v>4</v>
      </c>
      <c r="N4138" s="19">
        <v>60.986547085201799</v>
      </c>
      <c r="O4138" s="19">
        <v>41.704035874439498</v>
      </c>
      <c r="P4138" s="19">
        <v>45.291479820627799</v>
      </c>
    </row>
    <row r="4139" spans="1:16" ht="14.1" x14ac:dyDescent="0.5">
      <c r="A4139" t="s">
        <v>9226</v>
      </c>
      <c r="B4139" s="17" t="s">
        <v>9227</v>
      </c>
      <c r="C4139" t="s">
        <v>2337</v>
      </c>
      <c r="D4139" t="s">
        <v>9228</v>
      </c>
      <c r="E4139" t="s">
        <v>9229</v>
      </c>
      <c r="F4139" s="18">
        <v>4.8103199999999999</v>
      </c>
      <c r="G4139" s="18">
        <v>3.7746</v>
      </c>
      <c r="H4139" s="18">
        <v>1.56508</v>
      </c>
      <c r="I4139" s="18">
        <v>10.15</v>
      </c>
      <c r="J4139" s="19">
        <v>0.47399999999999998</v>
      </c>
      <c r="K4139" s="19">
        <v>0.372</v>
      </c>
      <c r="L4139" s="19">
        <v>0.154</v>
      </c>
      <c r="M4139" s="20">
        <v>23</v>
      </c>
      <c r="N4139" s="19">
        <v>71.300448430493304</v>
      </c>
      <c r="O4139" s="19">
        <v>79.372197309417004</v>
      </c>
      <c r="P4139" s="19">
        <v>9.4170403587443907</v>
      </c>
    </row>
    <row r="4140" spans="1:16" ht="14.1" x14ac:dyDescent="0.5">
      <c r="A4140" t="s">
        <v>9230</v>
      </c>
      <c r="B4140" s="17" t="s">
        <v>9227</v>
      </c>
      <c r="C4140" t="s">
        <v>2337</v>
      </c>
      <c r="D4140" t="s">
        <v>9228</v>
      </c>
      <c r="E4140" t="s">
        <v>9229</v>
      </c>
      <c r="F4140" s="18">
        <v>6.3575600000000003</v>
      </c>
      <c r="G4140" s="18">
        <v>5.6832599999999998</v>
      </c>
      <c r="H4140" s="18">
        <v>2.1191900000000001</v>
      </c>
      <c r="I4140" s="18">
        <v>14.16</v>
      </c>
      <c r="J4140" s="19">
        <v>0.44900000000000001</v>
      </c>
      <c r="K4140" s="19">
        <v>0.40100000000000002</v>
      </c>
      <c r="L4140" s="19">
        <v>0.15</v>
      </c>
      <c r="M4140" s="20">
        <v>24</v>
      </c>
      <c r="N4140" s="19">
        <v>70.089285714285694</v>
      </c>
      <c r="O4140" s="19">
        <v>82.142857142857096</v>
      </c>
      <c r="P4140" s="19">
        <v>6.6964285714285703</v>
      </c>
    </row>
    <row r="4141" spans="1:16" ht="14.1" x14ac:dyDescent="0.5">
      <c r="A4141" t="s">
        <v>9231</v>
      </c>
      <c r="B4141" s="17" t="s">
        <v>9232</v>
      </c>
      <c r="C4141" t="s">
        <v>6622</v>
      </c>
      <c r="D4141" t="s">
        <v>4929</v>
      </c>
      <c r="E4141" t="s">
        <v>4930</v>
      </c>
      <c r="F4141" s="18">
        <v>0.13691999999999999</v>
      </c>
      <c r="G4141" s="18">
        <v>0.18090999999999999</v>
      </c>
      <c r="H4141" s="18">
        <v>0.38818000000000003</v>
      </c>
      <c r="I4141" s="18">
        <v>0.70599999999999996</v>
      </c>
      <c r="J4141" s="19">
        <v>0.19400000000000001</v>
      </c>
      <c r="K4141" s="19">
        <v>0.25600000000000001</v>
      </c>
      <c r="L4141" s="19">
        <v>0.55000000000000004</v>
      </c>
      <c r="M4141" s="20">
        <v>12</v>
      </c>
      <c r="N4141" s="19">
        <v>1.78571428571429</v>
      </c>
      <c r="O4141" s="19">
        <v>76.785714285714306</v>
      </c>
      <c r="P4141" s="19">
        <v>93.75</v>
      </c>
    </row>
    <row r="4142" spans="1:16" ht="14.1" x14ac:dyDescent="0.5">
      <c r="A4142" t="s">
        <v>9233</v>
      </c>
      <c r="B4142" s="17" t="s">
        <v>9232</v>
      </c>
      <c r="C4142" t="s">
        <v>6622</v>
      </c>
      <c r="D4142" t="s">
        <v>4929</v>
      </c>
      <c r="E4142" t="s">
        <v>4930</v>
      </c>
      <c r="F4142" s="18">
        <v>0.62228000000000006</v>
      </c>
      <c r="G4142" s="18">
        <v>0.35591</v>
      </c>
      <c r="H4142" s="18">
        <v>0.47470000000000001</v>
      </c>
      <c r="I4142" s="18">
        <v>1.4529000000000001</v>
      </c>
      <c r="J4142" s="19">
        <v>0.42799999999999999</v>
      </c>
      <c r="K4142" s="19">
        <v>0.245</v>
      </c>
      <c r="L4142" s="19">
        <v>0.32700000000000001</v>
      </c>
      <c r="M4142" s="20">
        <v>15</v>
      </c>
      <c r="N4142" s="19">
        <v>31.25</v>
      </c>
      <c r="O4142" s="19">
        <v>60.267857142857103</v>
      </c>
      <c r="P4142" s="19">
        <v>57.589285714285701</v>
      </c>
    </row>
    <row r="4143" spans="1:16" ht="14.1" x14ac:dyDescent="0.5">
      <c r="A4143" t="s">
        <v>9234</v>
      </c>
      <c r="B4143" s="17" t="s">
        <v>9232</v>
      </c>
      <c r="C4143" t="s">
        <v>6622</v>
      </c>
      <c r="D4143" t="s">
        <v>4929</v>
      </c>
      <c r="E4143" t="s">
        <v>4930</v>
      </c>
      <c r="F4143" s="18">
        <v>0.67040999999999995</v>
      </c>
      <c r="G4143" s="18">
        <v>0.51237999999999995</v>
      </c>
      <c r="H4143" s="18">
        <v>0.85662000000000005</v>
      </c>
      <c r="I4143" s="18">
        <v>2.0394000000000001</v>
      </c>
      <c r="J4143" s="19">
        <v>0.32900000000000001</v>
      </c>
      <c r="K4143" s="19">
        <v>0.251</v>
      </c>
      <c r="L4143" s="19">
        <v>0.42</v>
      </c>
      <c r="M4143" s="20">
        <v>17</v>
      </c>
      <c r="N4143" s="19">
        <v>20.179372197309402</v>
      </c>
      <c r="O4143" s="19">
        <v>53.811659192825097</v>
      </c>
      <c r="P4143" s="19">
        <v>79.820627802690595</v>
      </c>
    </row>
    <row r="4144" spans="1:16" ht="14.1" x14ac:dyDescent="0.5">
      <c r="A4144" t="s">
        <v>9235</v>
      </c>
      <c r="B4144" s="17" t="s">
        <v>9232</v>
      </c>
      <c r="C4144" t="s">
        <v>6622</v>
      </c>
      <c r="D4144" t="s">
        <v>4929</v>
      </c>
      <c r="E4144" t="s">
        <v>4930</v>
      </c>
      <c r="F4144" s="18">
        <v>0.72428999999999999</v>
      </c>
      <c r="G4144" s="18">
        <v>0.50766999999999995</v>
      </c>
      <c r="H4144" s="18">
        <v>0.94372999999999996</v>
      </c>
      <c r="I4144" s="18">
        <v>2.1757</v>
      </c>
      <c r="J4144" s="19">
        <v>0.33300000000000002</v>
      </c>
      <c r="K4144" s="19">
        <v>0.23300000000000001</v>
      </c>
      <c r="L4144" s="19">
        <v>0.434</v>
      </c>
      <c r="M4144" s="20">
        <v>17</v>
      </c>
      <c r="N4144" s="19">
        <v>21.973094170403598</v>
      </c>
      <c r="O4144" s="19">
        <v>48.878923766816101</v>
      </c>
      <c r="P4144" s="19">
        <v>82.959641255605405</v>
      </c>
    </row>
    <row r="4145" spans="1:16" ht="14.1" x14ac:dyDescent="0.5">
      <c r="A4145" t="s">
        <v>9236</v>
      </c>
      <c r="B4145" s="17" t="s">
        <v>9232</v>
      </c>
      <c r="C4145" t="s">
        <v>6622</v>
      </c>
      <c r="D4145" t="s">
        <v>4929</v>
      </c>
      <c r="E4145" t="s">
        <v>4930</v>
      </c>
      <c r="F4145" s="18">
        <v>0.74738000000000004</v>
      </c>
      <c r="G4145" s="18">
        <v>0.59569000000000005</v>
      </c>
      <c r="H4145" s="18">
        <v>1.06402</v>
      </c>
      <c r="I4145" s="18">
        <v>2.4070999999999998</v>
      </c>
      <c r="J4145" s="19">
        <v>0.31</v>
      </c>
      <c r="K4145" s="19">
        <v>0.247</v>
      </c>
      <c r="L4145" s="19">
        <v>0.442</v>
      </c>
      <c r="M4145" s="20">
        <v>17</v>
      </c>
      <c r="N4145" s="19">
        <v>16.143497757847499</v>
      </c>
      <c r="O4145" s="19">
        <v>52.017937219730896</v>
      </c>
      <c r="P4145" s="19">
        <v>84.304932735425993</v>
      </c>
    </row>
    <row r="4146" spans="1:16" ht="14.1" x14ac:dyDescent="0.5">
      <c r="A4146" t="s">
        <v>9237</v>
      </c>
      <c r="B4146" s="17" t="s">
        <v>9238</v>
      </c>
      <c r="C4146" t="s">
        <v>2390</v>
      </c>
      <c r="D4146" t="s">
        <v>4497</v>
      </c>
      <c r="E4146" t="s">
        <v>4498</v>
      </c>
      <c r="F4146" s="18">
        <v>0.13383999999999999</v>
      </c>
      <c r="G4146" s="18">
        <v>5.04E-2</v>
      </c>
      <c r="H4146" s="18">
        <v>9.128E-2</v>
      </c>
      <c r="I4146" s="18">
        <v>0.28000000000000003</v>
      </c>
      <c r="J4146" s="19">
        <v>0.47799999999999998</v>
      </c>
      <c r="K4146" s="19">
        <v>0.18</v>
      </c>
      <c r="L4146" s="19">
        <v>0.32600000000000001</v>
      </c>
      <c r="M4146" s="20">
        <v>9</v>
      </c>
      <c r="N4146" s="19">
        <v>48.214285714285701</v>
      </c>
      <c r="O4146" s="19">
        <v>46.875</v>
      </c>
      <c r="P4146" s="19">
        <v>54.464285714285701</v>
      </c>
    </row>
    <row r="4147" spans="1:16" ht="14.1" x14ac:dyDescent="0.5">
      <c r="A4147" t="s">
        <v>9239</v>
      </c>
      <c r="B4147" s="17" t="s">
        <v>9238</v>
      </c>
      <c r="C4147" t="s">
        <v>2390</v>
      </c>
      <c r="D4147" t="s">
        <v>4497</v>
      </c>
      <c r="E4147" t="s">
        <v>4498</v>
      </c>
      <c r="F4147" s="18">
        <v>2.46848</v>
      </c>
      <c r="G4147" s="18">
        <v>1.3566</v>
      </c>
      <c r="H4147" s="18">
        <v>1.4789600000000001</v>
      </c>
      <c r="I4147" s="18">
        <v>5.32</v>
      </c>
      <c r="J4147" s="19">
        <v>0.46400000000000002</v>
      </c>
      <c r="K4147" s="19">
        <v>0.255</v>
      </c>
      <c r="L4147" s="19">
        <v>0.27800000000000002</v>
      </c>
      <c r="M4147" s="20">
        <v>21</v>
      </c>
      <c r="N4147" s="19">
        <v>71.428571428571402</v>
      </c>
      <c r="O4147" s="19">
        <v>46.428571428571402</v>
      </c>
      <c r="P4147" s="19">
        <v>46.875</v>
      </c>
    </row>
    <row r="4148" spans="1:16" ht="14.1" x14ac:dyDescent="0.5">
      <c r="A4148" t="s">
        <v>9240</v>
      </c>
      <c r="B4148" s="17" t="s">
        <v>9241</v>
      </c>
      <c r="C4148" t="s">
        <v>2354</v>
      </c>
      <c r="D4148" t="s">
        <v>4941</v>
      </c>
      <c r="E4148" t="s">
        <v>4942</v>
      </c>
      <c r="F4148" s="18">
        <v>4.8590000000000001E-2</v>
      </c>
      <c r="G4148" s="18">
        <v>2.2880000000000001E-2</v>
      </c>
      <c r="H4148" s="18">
        <v>2.853E-2</v>
      </c>
      <c r="I4148" s="18">
        <v>0.1</v>
      </c>
      <c r="J4148" s="19">
        <v>0.48599999999999999</v>
      </c>
      <c r="K4148" s="19">
        <v>0.22900000000000001</v>
      </c>
      <c r="L4148" s="19">
        <v>0.28499999999999998</v>
      </c>
      <c r="M4148" s="20">
        <v>6</v>
      </c>
      <c r="N4148" s="19">
        <v>38.839285714285701</v>
      </c>
      <c r="O4148" s="19">
        <v>74.553571428571402</v>
      </c>
      <c r="P4148" s="19">
        <v>43.75</v>
      </c>
    </row>
    <row r="4149" spans="1:16" ht="14.1" x14ac:dyDescent="0.5">
      <c r="A4149" t="s">
        <v>9242</v>
      </c>
      <c r="B4149" s="17" t="s">
        <v>9241</v>
      </c>
      <c r="C4149" t="s">
        <v>2354</v>
      </c>
      <c r="D4149" t="s">
        <v>4941</v>
      </c>
      <c r="E4149" t="s">
        <v>4942</v>
      </c>
      <c r="F4149" s="18">
        <v>0.34436</v>
      </c>
      <c r="G4149" s="18">
        <v>0.17499000000000001</v>
      </c>
      <c r="H4149" s="18">
        <v>0.21063999999999999</v>
      </c>
      <c r="I4149" s="18">
        <v>0.73</v>
      </c>
      <c r="J4149" s="19">
        <v>0.47199999999999998</v>
      </c>
      <c r="K4149" s="19">
        <v>0.24</v>
      </c>
      <c r="L4149" s="19">
        <v>0.28899999999999998</v>
      </c>
      <c r="M4149" s="20">
        <v>13</v>
      </c>
      <c r="N4149" s="19">
        <v>42.600896860986502</v>
      </c>
      <c r="O4149" s="19">
        <v>68.161434977578494</v>
      </c>
      <c r="P4149" s="19">
        <v>48.878923766816101</v>
      </c>
    </row>
    <row r="4150" spans="1:16" ht="14.1" x14ac:dyDescent="0.5">
      <c r="A4150" t="s">
        <v>9243</v>
      </c>
      <c r="B4150" s="17" t="s">
        <v>9241</v>
      </c>
      <c r="C4150" t="s">
        <v>2354</v>
      </c>
      <c r="D4150" t="s">
        <v>4941</v>
      </c>
      <c r="E4150" t="s">
        <v>4942</v>
      </c>
      <c r="F4150" s="18">
        <v>2.4106399999999999</v>
      </c>
      <c r="G4150" s="18">
        <v>1.1805000000000001</v>
      </c>
      <c r="H4150" s="18">
        <v>1.9188700000000001</v>
      </c>
      <c r="I4150" s="18">
        <v>5.51</v>
      </c>
      <c r="J4150" s="19">
        <v>0.438</v>
      </c>
      <c r="K4150" s="19">
        <v>0.214</v>
      </c>
      <c r="L4150" s="19">
        <v>0.34799999999999998</v>
      </c>
      <c r="M4150" s="20">
        <v>21</v>
      </c>
      <c r="N4150" s="19">
        <v>63.839285714285701</v>
      </c>
      <c r="O4150" s="19">
        <v>32.142857142857103</v>
      </c>
      <c r="P4150" s="19">
        <v>63.392857142857103</v>
      </c>
    </row>
    <row r="4151" spans="1:16" ht="14.1" x14ac:dyDescent="0.5">
      <c r="A4151" t="s">
        <v>9244</v>
      </c>
      <c r="B4151" s="17" t="s">
        <v>9245</v>
      </c>
      <c r="C4151" t="s">
        <v>8526</v>
      </c>
      <c r="D4151" t="s">
        <v>4440</v>
      </c>
      <c r="E4151" t="s">
        <v>4441</v>
      </c>
      <c r="F4151" s="18">
        <v>2.836E-2</v>
      </c>
      <c r="G4151" s="18">
        <v>7.3499999999999998E-3</v>
      </c>
      <c r="H4151" s="18">
        <v>9.4890000000000002E-2</v>
      </c>
      <c r="I4151" s="18">
        <v>0.13059999999999999</v>
      </c>
      <c r="J4151" s="19">
        <v>0.2172</v>
      </c>
      <c r="K4151" s="19">
        <v>5.6300000000000003E-2</v>
      </c>
      <c r="L4151" s="19">
        <v>0.72660000000000002</v>
      </c>
      <c r="M4151" s="20">
        <v>6</v>
      </c>
      <c r="N4151" s="19">
        <v>0</v>
      </c>
      <c r="O4151" s="19">
        <v>4.0178571428571397</v>
      </c>
      <c r="P4151" s="19">
        <v>100</v>
      </c>
    </row>
    <row r="4152" spans="1:16" ht="14.1" x14ac:dyDescent="0.5">
      <c r="A4152" t="s">
        <v>9246</v>
      </c>
      <c r="B4152" s="17" t="s">
        <v>9245</v>
      </c>
      <c r="C4152" t="s">
        <v>8526</v>
      </c>
      <c r="D4152" t="s">
        <v>4440</v>
      </c>
      <c r="E4152" t="s">
        <v>4441</v>
      </c>
      <c r="F4152" s="18">
        <v>7.1129999999999999E-2</v>
      </c>
      <c r="G4152" s="18">
        <v>1.8010000000000002E-2</v>
      </c>
      <c r="H4152" s="18">
        <v>0.23687</v>
      </c>
      <c r="I4152" s="18">
        <v>0.32600000000000001</v>
      </c>
      <c r="J4152" s="19">
        <v>0.21820000000000001</v>
      </c>
      <c r="K4152" s="19">
        <v>5.5199999999999999E-2</v>
      </c>
      <c r="L4152" s="19">
        <v>0.72660000000000002</v>
      </c>
      <c r="M4152" s="20">
        <v>9</v>
      </c>
      <c r="N4152" s="19">
        <v>2.2321428571428599</v>
      </c>
      <c r="O4152" s="19">
        <v>3.125</v>
      </c>
      <c r="P4152" s="19">
        <v>99.553571428571402</v>
      </c>
    </row>
    <row r="4153" spans="1:16" ht="14.1" x14ac:dyDescent="0.5">
      <c r="A4153" t="s">
        <v>9247</v>
      </c>
      <c r="B4153" s="17" t="s">
        <v>9245</v>
      </c>
      <c r="C4153" t="s">
        <v>8526</v>
      </c>
      <c r="D4153" t="s">
        <v>4444</v>
      </c>
      <c r="E4153" t="s">
        <v>4445</v>
      </c>
      <c r="F4153" s="18">
        <v>0.57521</v>
      </c>
      <c r="G4153" s="18">
        <v>0.21168000000000001</v>
      </c>
      <c r="H4153" s="18">
        <v>0.62749999999999995</v>
      </c>
      <c r="I4153" s="18">
        <v>1.41913</v>
      </c>
      <c r="J4153" s="19">
        <v>0.40500000000000003</v>
      </c>
      <c r="K4153" s="19">
        <v>0.14899999999999999</v>
      </c>
      <c r="L4153" s="19">
        <v>0.442</v>
      </c>
      <c r="M4153" s="20">
        <v>15</v>
      </c>
      <c r="N4153" s="19">
        <v>23.214285714285701</v>
      </c>
      <c r="O4153" s="19">
        <v>25.446428571428601</v>
      </c>
      <c r="P4153" s="19">
        <v>87.5</v>
      </c>
    </row>
    <row r="4154" spans="1:16" ht="14.1" x14ac:dyDescent="0.5">
      <c r="A4154" t="s">
        <v>9248</v>
      </c>
      <c r="B4154" s="17" t="s">
        <v>9245</v>
      </c>
      <c r="C4154" t="s">
        <v>8526</v>
      </c>
      <c r="D4154" t="s">
        <v>4444</v>
      </c>
      <c r="E4154" t="s">
        <v>4445</v>
      </c>
      <c r="F4154" s="18">
        <v>5.21861</v>
      </c>
      <c r="G4154" s="18">
        <v>2.0934400000000002</v>
      </c>
      <c r="H4154" s="18">
        <v>2.9731900000000002</v>
      </c>
      <c r="I4154" s="18">
        <v>10.295</v>
      </c>
      <c r="J4154" s="19">
        <v>0.50700000000000001</v>
      </c>
      <c r="K4154" s="19">
        <v>0.20300000000000001</v>
      </c>
      <c r="L4154" s="19">
        <v>0.28899999999999998</v>
      </c>
      <c r="M4154" s="20">
        <v>23</v>
      </c>
      <c r="N4154" s="19">
        <v>80.269058295964101</v>
      </c>
      <c r="O4154" s="19">
        <v>26.457399103139</v>
      </c>
      <c r="P4154" s="19">
        <v>49.327354260089699</v>
      </c>
    </row>
    <row r="4155" spans="1:16" ht="14.1" x14ac:dyDescent="0.5">
      <c r="A4155" t="s">
        <v>9249</v>
      </c>
      <c r="B4155" s="17" t="s">
        <v>9250</v>
      </c>
      <c r="C4155" t="s">
        <v>2337</v>
      </c>
      <c r="D4155" t="s">
        <v>4901</v>
      </c>
      <c r="E4155" t="s">
        <v>4902</v>
      </c>
      <c r="F4155" s="18">
        <v>1.6516200000000001</v>
      </c>
      <c r="G4155" s="18">
        <v>2.1843499999999998</v>
      </c>
      <c r="H4155" s="18">
        <v>0.72948999999999997</v>
      </c>
      <c r="I4155" s="18">
        <v>4.5650000000000004</v>
      </c>
      <c r="J4155" s="19">
        <v>0.36199999999999999</v>
      </c>
      <c r="K4155" s="19">
        <v>0.47899999999999998</v>
      </c>
      <c r="L4155" s="19">
        <v>0.16</v>
      </c>
      <c r="M4155" s="20">
        <v>20</v>
      </c>
      <c r="N4155" s="19">
        <v>43.946188340807197</v>
      </c>
      <c r="O4155" s="19">
        <v>92.376681614349806</v>
      </c>
      <c r="P4155" s="19">
        <v>12.1076233183857</v>
      </c>
    </row>
    <row r="4156" spans="1:16" ht="14.1" x14ac:dyDescent="0.5">
      <c r="A4156" t="s">
        <v>9251</v>
      </c>
      <c r="B4156" s="17" t="s">
        <v>9250</v>
      </c>
      <c r="C4156" t="s">
        <v>2337</v>
      </c>
      <c r="D4156" t="s">
        <v>4901</v>
      </c>
      <c r="E4156" t="s">
        <v>4902</v>
      </c>
      <c r="F4156" s="18">
        <v>4.25047</v>
      </c>
      <c r="G4156" s="18">
        <v>9.2790400000000002</v>
      </c>
      <c r="H4156" s="18">
        <v>2.1896800000000001</v>
      </c>
      <c r="I4156" s="18">
        <v>15.719200000000001</v>
      </c>
      <c r="J4156" s="19">
        <v>0.27</v>
      </c>
      <c r="K4156" s="19">
        <v>0.59</v>
      </c>
      <c r="L4156" s="19">
        <v>0.13900000000000001</v>
      </c>
      <c r="M4156" s="20">
        <v>25</v>
      </c>
      <c r="N4156" s="19">
        <v>19.730941704035899</v>
      </c>
      <c r="O4156" s="19">
        <v>98.206278026905807</v>
      </c>
      <c r="P4156" s="19">
        <v>4.4843049327354301</v>
      </c>
    </row>
    <row r="4157" spans="1:16" ht="14.1" x14ac:dyDescent="0.5">
      <c r="A4157" t="s">
        <v>9252</v>
      </c>
      <c r="B4157" s="17" t="s">
        <v>9250</v>
      </c>
      <c r="C4157" t="s">
        <v>2337</v>
      </c>
      <c r="D4157" t="s">
        <v>4901</v>
      </c>
      <c r="E4157" t="s">
        <v>4902</v>
      </c>
      <c r="F4157" s="18">
        <v>5.4087199999999998</v>
      </c>
      <c r="G4157" s="18">
        <v>11.61069</v>
      </c>
      <c r="H4157" s="18">
        <v>2.1876899999999999</v>
      </c>
      <c r="I4157" s="18">
        <v>19.207100000000001</v>
      </c>
      <c r="J4157" s="19">
        <v>0.28199999999999997</v>
      </c>
      <c r="K4157" s="19">
        <v>0.60499999999999998</v>
      </c>
      <c r="L4157" s="19">
        <v>0.114</v>
      </c>
      <c r="M4157" s="20">
        <v>25</v>
      </c>
      <c r="N4157" s="19">
        <v>23.318385650224201</v>
      </c>
      <c r="O4157" s="19">
        <v>99.551569506726494</v>
      </c>
      <c r="P4157" s="19">
        <v>2.6905829596412598</v>
      </c>
    </row>
    <row r="4158" spans="1:16" ht="14.1" x14ac:dyDescent="0.5">
      <c r="A4158" t="s">
        <v>9253</v>
      </c>
      <c r="B4158" s="17" t="s">
        <v>9250</v>
      </c>
      <c r="C4158" t="s">
        <v>2337</v>
      </c>
      <c r="D4158" t="s">
        <v>4901</v>
      </c>
      <c r="E4158" t="s">
        <v>4902</v>
      </c>
      <c r="F4158" s="18">
        <v>7.8990999999999998</v>
      </c>
      <c r="G4158" s="18">
        <v>14.03063</v>
      </c>
      <c r="H4158" s="18">
        <v>3.6502699999999999</v>
      </c>
      <c r="I4158" s="18">
        <v>25.58</v>
      </c>
      <c r="J4158" s="19">
        <v>0.309</v>
      </c>
      <c r="K4158" s="19">
        <v>0.54900000000000004</v>
      </c>
      <c r="L4158" s="19">
        <v>0.14299999999999999</v>
      </c>
      <c r="M4158" s="20">
        <v>26</v>
      </c>
      <c r="N4158" s="19">
        <v>26.457399103139</v>
      </c>
      <c r="O4158" s="19">
        <v>98.206278026905807</v>
      </c>
      <c r="P4158" s="19">
        <v>7.6233183856502196</v>
      </c>
    </row>
    <row r="4159" spans="1:16" ht="14.1" x14ac:dyDescent="0.5">
      <c r="A4159" t="s">
        <v>9254</v>
      </c>
      <c r="B4159" s="17" t="s">
        <v>2158</v>
      </c>
      <c r="C4159" t="s">
        <v>2382</v>
      </c>
      <c r="D4159" t="s">
        <v>9255</v>
      </c>
      <c r="E4159" t="s">
        <v>9256</v>
      </c>
      <c r="F4159" s="18">
        <v>0.39889999999999998</v>
      </c>
      <c r="G4159" s="18">
        <v>6.2659999999999993E-2</v>
      </c>
      <c r="H4159" s="18">
        <v>8.1460000000000005E-2</v>
      </c>
      <c r="I4159" s="18">
        <v>0.54301999999999995</v>
      </c>
      <c r="J4159" s="19">
        <v>0.73499999999999999</v>
      </c>
      <c r="K4159" s="19">
        <v>0.115</v>
      </c>
      <c r="L4159" s="19">
        <v>0.15</v>
      </c>
      <c r="M4159" s="20">
        <v>11</v>
      </c>
      <c r="N4159" s="19">
        <v>99.551569506726494</v>
      </c>
      <c r="O4159" s="19">
        <v>18.834080717488799</v>
      </c>
      <c r="P4159" s="19">
        <v>8.52017937219731</v>
      </c>
    </row>
    <row r="4160" spans="1:16" ht="14.1" x14ac:dyDescent="0.5">
      <c r="A4160" t="s">
        <v>9257</v>
      </c>
      <c r="B4160" s="17" t="s">
        <v>2158</v>
      </c>
      <c r="C4160" t="s">
        <v>2382</v>
      </c>
      <c r="D4160" t="s">
        <v>9255</v>
      </c>
      <c r="E4160" t="s">
        <v>9256</v>
      </c>
      <c r="F4160" s="18">
        <v>0.33828999999999998</v>
      </c>
      <c r="G4160" s="18">
        <v>5.7759999999999999E-2</v>
      </c>
      <c r="H4160" s="18">
        <v>0.16111</v>
      </c>
      <c r="I4160" s="18">
        <v>0.55715999999999999</v>
      </c>
      <c r="J4160" s="19">
        <v>0.60699999999999998</v>
      </c>
      <c r="K4160" s="19">
        <v>0.104</v>
      </c>
      <c r="L4160" s="19">
        <v>0.28899999999999998</v>
      </c>
      <c r="M4160" s="20">
        <v>11</v>
      </c>
      <c r="N4160" s="19">
        <v>80.269058295964101</v>
      </c>
      <c r="O4160" s="19">
        <v>15.695067264574</v>
      </c>
      <c r="P4160" s="19">
        <v>43.0493273542601</v>
      </c>
    </row>
    <row r="4161" spans="1:16" ht="14.1" x14ac:dyDescent="0.5">
      <c r="A4161" t="s">
        <v>9258</v>
      </c>
      <c r="B4161" s="17" t="s">
        <v>2158</v>
      </c>
      <c r="C4161" t="s">
        <v>2382</v>
      </c>
      <c r="D4161" t="s">
        <v>9255</v>
      </c>
      <c r="E4161" t="s">
        <v>9256</v>
      </c>
      <c r="F4161" s="18">
        <v>0.38894000000000001</v>
      </c>
      <c r="G4161" s="18">
        <v>7.0330000000000004E-2</v>
      </c>
      <c r="H4161" s="18">
        <v>9.8320000000000005E-2</v>
      </c>
      <c r="I4161" s="18">
        <v>0.55759999999999998</v>
      </c>
      <c r="J4161" s="19">
        <v>0.69799999999999995</v>
      </c>
      <c r="K4161" s="19">
        <v>0.126</v>
      </c>
      <c r="L4161" s="19">
        <v>0.17599999999999999</v>
      </c>
      <c r="M4161" s="20">
        <v>11</v>
      </c>
      <c r="N4161" s="19">
        <v>98.654708520179398</v>
      </c>
      <c r="O4161" s="19">
        <v>24.215246636771301</v>
      </c>
      <c r="P4161" s="19">
        <v>10.3139013452915</v>
      </c>
    </row>
    <row r="4162" spans="1:16" ht="14.1" x14ac:dyDescent="0.5">
      <c r="A4162" t="s">
        <v>9259</v>
      </c>
      <c r="B4162" s="17" t="s">
        <v>2158</v>
      </c>
      <c r="C4162" t="s">
        <v>2382</v>
      </c>
      <c r="D4162" t="s">
        <v>9255</v>
      </c>
      <c r="E4162" t="s">
        <v>9256</v>
      </c>
      <c r="F4162" s="18">
        <v>0.39785999999999999</v>
      </c>
      <c r="G4162" s="18">
        <v>6.9290000000000004E-2</v>
      </c>
      <c r="H4162" s="18">
        <v>0.21632000000000001</v>
      </c>
      <c r="I4162" s="18">
        <v>0.68347999999999998</v>
      </c>
      <c r="J4162" s="19">
        <v>0.58199999999999996</v>
      </c>
      <c r="K4162" s="19">
        <v>0.10100000000000001</v>
      </c>
      <c r="L4162" s="19">
        <v>0.317</v>
      </c>
      <c r="M4162" s="20">
        <v>12</v>
      </c>
      <c r="N4162" s="19">
        <v>82.589285714285694</v>
      </c>
      <c r="O4162" s="19">
        <v>16.071428571428601</v>
      </c>
      <c r="P4162" s="19">
        <v>54.017857142857103</v>
      </c>
    </row>
    <row r="4163" spans="1:16" ht="14.1" x14ac:dyDescent="0.5">
      <c r="A4163" t="s">
        <v>9260</v>
      </c>
      <c r="B4163" s="17" t="s">
        <v>2158</v>
      </c>
      <c r="C4163" t="s">
        <v>2382</v>
      </c>
      <c r="D4163" t="s">
        <v>9255</v>
      </c>
      <c r="E4163" t="s">
        <v>9256</v>
      </c>
      <c r="F4163" s="18">
        <v>0.43541000000000002</v>
      </c>
      <c r="G4163" s="18">
        <v>0.1186</v>
      </c>
      <c r="H4163" s="18">
        <v>0.23211000000000001</v>
      </c>
      <c r="I4163" s="18">
        <v>0.78612000000000004</v>
      </c>
      <c r="J4163" s="19">
        <v>0.55400000000000005</v>
      </c>
      <c r="K4163" s="19">
        <v>0.151</v>
      </c>
      <c r="L4163" s="19">
        <v>0.29499999999999998</v>
      </c>
      <c r="M4163" s="20">
        <v>13</v>
      </c>
      <c r="N4163" s="19">
        <v>66.816143497757807</v>
      </c>
      <c r="O4163" s="19">
        <v>26.905829596412602</v>
      </c>
      <c r="P4163" s="19">
        <v>51.121076233183899</v>
      </c>
    </row>
    <row r="4164" spans="1:16" ht="14.1" x14ac:dyDescent="0.5">
      <c r="A4164" t="s">
        <v>9261</v>
      </c>
      <c r="B4164" s="17" t="s">
        <v>2158</v>
      </c>
      <c r="C4164" t="s">
        <v>2382</v>
      </c>
      <c r="D4164" t="s">
        <v>9255</v>
      </c>
      <c r="E4164" t="s">
        <v>9256</v>
      </c>
      <c r="F4164" s="18">
        <v>0.55171000000000003</v>
      </c>
      <c r="G4164" s="18">
        <v>0.14513000000000001</v>
      </c>
      <c r="H4164" s="18">
        <v>9.8059999999999994E-2</v>
      </c>
      <c r="I4164" s="18">
        <v>0.79490000000000005</v>
      </c>
      <c r="J4164" s="19">
        <v>0.69399999999999995</v>
      </c>
      <c r="K4164" s="19">
        <v>0.183</v>
      </c>
      <c r="L4164" s="19">
        <v>0.123</v>
      </c>
      <c r="M4164" s="20">
        <v>13</v>
      </c>
      <c r="N4164" s="19">
        <v>96.412556053811699</v>
      </c>
      <c r="O4164" s="19">
        <v>41.704035874439498</v>
      </c>
      <c r="P4164" s="19">
        <v>3.5874439461883401</v>
      </c>
    </row>
    <row r="4165" spans="1:16" ht="14.1" x14ac:dyDescent="0.5">
      <c r="A4165" t="s">
        <v>9262</v>
      </c>
      <c r="B4165" s="17" t="s">
        <v>2085</v>
      </c>
      <c r="C4165" t="s">
        <v>2382</v>
      </c>
      <c r="D4165" t="s">
        <v>9255</v>
      </c>
      <c r="E4165" t="s">
        <v>9256</v>
      </c>
      <c r="F4165" s="18">
        <v>0.66213</v>
      </c>
      <c r="G4165" s="18">
        <v>0.10636</v>
      </c>
      <c r="H4165" s="18">
        <v>6.6710000000000005E-2</v>
      </c>
      <c r="I4165" s="18">
        <v>0.83520000000000005</v>
      </c>
      <c r="J4165" s="19">
        <v>0.79300000000000004</v>
      </c>
      <c r="K4165" s="19">
        <v>0.127</v>
      </c>
      <c r="L4165" s="19">
        <v>0.08</v>
      </c>
      <c r="M4165" s="20">
        <v>13</v>
      </c>
      <c r="N4165" s="19">
        <v>100</v>
      </c>
      <c r="O4165" s="19">
        <v>18.834080717488799</v>
      </c>
      <c r="P4165" s="19">
        <v>0.44843049327354301</v>
      </c>
    </row>
    <row r="4166" spans="1:16" ht="14.1" x14ac:dyDescent="0.5">
      <c r="A4166" t="s">
        <v>9263</v>
      </c>
      <c r="B4166" s="17" t="s">
        <v>2085</v>
      </c>
      <c r="C4166" t="s">
        <v>2382</v>
      </c>
      <c r="D4166" t="s">
        <v>9255</v>
      </c>
      <c r="E4166" t="s">
        <v>9256</v>
      </c>
      <c r="F4166" s="18">
        <v>1.0317799999999999</v>
      </c>
      <c r="G4166" s="18">
        <v>0.16053000000000001</v>
      </c>
      <c r="H4166" s="18">
        <v>0.10027999999999999</v>
      </c>
      <c r="I4166" s="18">
        <v>1.2925899999999999</v>
      </c>
      <c r="J4166" s="19">
        <v>0.79800000000000004</v>
      </c>
      <c r="K4166" s="19">
        <v>0.124</v>
      </c>
      <c r="L4166" s="19">
        <v>7.8E-2</v>
      </c>
      <c r="M4166" s="20">
        <v>15</v>
      </c>
      <c r="N4166" s="19">
        <v>100</v>
      </c>
      <c r="O4166" s="19">
        <v>16.5178571428571</v>
      </c>
      <c r="P4166" s="19">
        <v>0</v>
      </c>
    </row>
    <row r="4167" spans="1:16" ht="14.1" x14ac:dyDescent="0.5">
      <c r="A4167" t="s">
        <v>9264</v>
      </c>
      <c r="B4167" s="17" t="s">
        <v>2085</v>
      </c>
      <c r="C4167" t="s">
        <v>2382</v>
      </c>
      <c r="D4167" t="s">
        <v>9255</v>
      </c>
      <c r="E4167" t="s">
        <v>9256</v>
      </c>
      <c r="F4167" s="18">
        <v>1.0170999999999999</v>
      </c>
      <c r="G4167" s="18">
        <v>0.23677999999999999</v>
      </c>
      <c r="H4167" s="18">
        <v>0.40799999999999997</v>
      </c>
      <c r="I4167" s="18">
        <v>1.66188</v>
      </c>
      <c r="J4167" s="19">
        <v>0.61199999999999999</v>
      </c>
      <c r="K4167" s="19">
        <v>0.14199999999999999</v>
      </c>
      <c r="L4167" s="19">
        <v>0.246</v>
      </c>
      <c r="M4167" s="20">
        <v>16</v>
      </c>
      <c r="N4167" s="19">
        <v>91.479820627802695</v>
      </c>
      <c r="O4167" s="19">
        <v>27.802690582959599</v>
      </c>
      <c r="P4167" s="19">
        <v>32.286995515695097</v>
      </c>
    </row>
    <row r="4168" spans="1:16" ht="14.1" x14ac:dyDescent="0.5">
      <c r="A4168" t="s">
        <v>9265</v>
      </c>
      <c r="B4168" s="17" t="s">
        <v>2085</v>
      </c>
      <c r="C4168" t="s">
        <v>2382</v>
      </c>
      <c r="D4168" t="s">
        <v>9255</v>
      </c>
      <c r="E4168" t="s">
        <v>9256</v>
      </c>
      <c r="F4168" s="18">
        <v>1.5345299999999999</v>
      </c>
      <c r="G4168" s="18">
        <v>0.26573999999999998</v>
      </c>
      <c r="H4168" s="18">
        <v>0.49230000000000002</v>
      </c>
      <c r="I4168" s="18">
        <v>2.2925599999999999</v>
      </c>
      <c r="J4168" s="19">
        <v>0.66900000000000004</v>
      </c>
      <c r="K4168" s="19">
        <v>0.11600000000000001</v>
      </c>
      <c r="L4168" s="19">
        <v>0.215</v>
      </c>
      <c r="M4168" s="20">
        <v>17</v>
      </c>
      <c r="N4168" s="19">
        <v>96.412556053811699</v>
      </c>
      <c r="O4168" s="19">
        <v>14.349775784753399</v>
      </c>
      <c r="P4168" s="19">
        <v>24.6636771300448</v>
      </c>
    </row>
    <row r="4169" spans="1:16" ht="14.1" x14ac:dyDescent="0.5">
      <c r="A4169" t="s">
        <v>9266</v>
      </c>
      <c r="B4169" s="17" t="s">
        <v>1945</v>
      </c>
      <c r="C4169" t="s">
        <v>2382</v>
      </c>
      <c r="D4169" t="s">
        <v>4424</v>
      </c>
      <c r="E4169" t="s">
        <v>4425</v>
      </c>
      <c r="F4169" s="18">
        <v>1.0970000000000001E-2</v>
      </c>
      <c r="G4169" s="18">
        <v>3.3700000000000002E-3</v>
      </c>
      <c r="H4169" s="18">
        <v>2.7399999999999998E-3</v>
      </c>
      <c r="I4169" s="18">
        <v>1.7069999999999998E-2</v>
      </c>
      <c r="J4169" s="19">
        <v>0.64</v>
      </c>
      <c r="K4169" s="19">
        <v>0.2</v>
      </c>
      <c r="L4169" s="19">
        <v>0.16</v>
      </c>
      <c r="M4169" s="20">
        <v>2</v>
      </c>
      <c r="N4169" s="19">
        <v>80.717488789237706</v>
      </c>
      <c r="O4169" s="19">
        <v>72.197309417040401</v>
      </c>
      <c r="P4169" s="19">
        <v>9.4170403587443907</v>
      </c>
    </row>
    <row r="4170" spans="1:16" ht="14.1" x14ac:dyDescent="0.5">
      <c r="A4170" t="s">
        <v>9267</v>
      </c>
      <c r="B4170" s="17" t="s">
        <v>1945</v>
      </c>
      <c r="C4170" t="s">
        <v>2382</v>
      </c>
      <c r="D4170" t="s">
        <v>4424</v>
      </c>
      <c r="E4170" t="s">
        <v>4425</v>
      </c>
      <c r="F4170" s="18">
        <v>1.949E-2</v>
      </c>
      <c r="G4170" s="18">
        <v>6.7400000000000003E-3</v>
      </c>
      <c r="H4170" s="18">
        <v>7.0899999999999999E-3</v>
      </c>
      <c r="I4170" s="18">
        <v>3.3320000000000002E-2</v>
      </c>
      <c r="J4170" s="19">
        <v>0.59</v>
      </c>
      <c r="K4170" s="19">
        <v>0.2</v>
      </c>
      <c r="L4170" s="19">
        <v>0.21</v>
      </c>
      <c r="M4170" s="20">
        <v>3</v>
      </c>
      <c r="N4170" s="19">
        <v>72.767857142857096</v>
      </c>
      <c r="O4170" s="19">
        <v>64.285714285714306</v>
      </c>
      <c r="P4170" s="19">
        <v>20.089285714285701</v>
      </c>
    </row>
    <row r="4171" spans="1:16" ht="14.1" x14ac:dyDescent="0.5">
      <c r="A4171" t="s">
        <v>9268</v>
      </c>
      <c r="B4171" s="17" t="s">
        <v>1945</v>
      </c>
      <c r="C4171" t="s">
        <v>2382</v>
      </c>
      <c r="D4171" t="s">
        <v>4424</v>
      </c>
      <c r="E4171" t="s">
        <v>4425</v>
      </c>
      <c r="F4171" s="18">
        <v>3.3930000000000002E-2</v>
      </c>
      <c r="G4171" s="18">
        <v>9.3600000000000003E-3</v>
      </c>
      <c r="H4171" s="18">
        <v>1.4930000000000001E-2</v>
      </c>
      <c r="I4171" s="18">
        <v>5.8229999999999997E-2</v>
      </c>
      <c r="J4171" s="19">
        <v>0.57999999999999996</v>
      </c>
      <c r="K4171" s="19">
        <v>0.16</v>
      </c>
      <c r="L4171" s="19">
        <v>0.26</v>
      </c>
      <c r="M4171" s="20">
        <v>4</v>
      </c>
      <c r="N4171" s="19">
        <v>70.403587443946194</v>
      </c>
      <c r="O4171" s="19">
        <v>46.636771300448402</v>
      </c>
      <c r="P4171" s="19">
        <v>33.1838565022422</v>
      </c>
    </row>
    <row r="4172" spans="1:16" ht="14.1" x14ac:dyDescent="0.5">
      <c r="A4172" t="s">
        <v>9269</v>
      </c>
      <c r="B4172" s="17" t="s">
        <v>2167</v>
      </c>
      <c r="C4172" t="s">
        <v>2382</v>
      </c>
      <c r="D4172" t="s">
        <v>9255</v>
      </c>
      <c r="E4172" t="s">
        <v>9256</v>
      </c>
      <c r="F4172" s="18">
        <v>0.22819999999999999</v>
      </c>
      <c r="G4172" s="18">
        <v>4.2569999999999997E-2</v>
      </c>
      <c r="H4172" s="18">
        <v>1.925E-2</v>
      </c>
      <c r="I4172" s="18">
        <v>0.29002</v>
      </c>
      <c r="J4172" s="19">
        <v>0.78700000000000003</v>
      </c>
      <c r="K4172" s="19">
        <v>0.14699999999999999</v>
      </c>
      <c r="L4172" s="19">
        <v>6.6000000000000003E-2</v>
      </c>
      <c r="M4172" s="20">
        <v>9</v>
      </c>
      <c r="N4172" s="19">
        <v>99.553571428571402</v>
      </c>
      <c r="O4172" s="19">
        <v>29.464285714285701</v>
      </c>
      <c r="P4172" s="19">
        <v>0.44642857142857101</v>
      </c>
    </row>
    <row r="4173" spans="1:16" ht="14.1" x14ac:dyDescent="0.5">
      <c r="A4173" t="s">
        <v>9270</v>
      </c>
      <c r="B4173" s="17" t="s">
        <v>2167</v>
      </c>
      <c r="C4173" t="s">
        <v>2382</v>
      </c>
      <c r="D4173" t="s">
        <v>9255</v>
      </c>
      <c r="E4173" t="s">
        <v>9256</v>
      </c>
      <c r="F4173" s="18">
        <v>0.25331999999999999</v>
      </c>
      <c r="G4173" s="18">
        <v>4.8169999999999998E-2</v>
      </c>
      <c r="H4173" s="18">
        <v>2.001E-2</v>
      </c>
      <c r="I4173" s="18">
        <v>0.32150000000000001</v>
      </c>
      <c r="J4173" s="19">
        <v>0.78800000000000003</v>
      </c>
      <c r="K4173" s="19">
        <v>0.15</v>
      </c>
      <c r="L4173" s="19">
        <v>6.2E-2</v>
      </c>
      <c r="M4173" s="20">
        <v>9</v>
      </c>
      <c r="N4173" s="19">
        <v>100</v>
      </c>
      <c r="O4173" s="19">
        <v>32.589285714285701</v>
      </c>
      <c r="P4173" s="19">
        <v>0</v>
      </c>
    </row>
    <row r="4174" spans="1:16" ht="14.1" x14ac:dyDescent="0.5">
      <c r="A4174" t="s">
        <v>9271</v>
      </c>
      <c r="B4174" s="17" t="s">
        <v>2167</v>
      </c>
      <c r="C4174" t="s">
        <v>2382</v>
      </c>
      <c r="D4174" t="s">
        <v>9255</v>
      </c>
      <c r="E4174" t="s">
        <v>9256</v>
      </c>
      <c r="F4174" s="18">
        <v>0.36158000000000001</v>
      </c>
      <c r="G4174" s="18">
        <v>5.8439999999999999E-2</v>
      </c>
      <c r="H4174" s="18">
        <v>0.19367000000000001</v>
      </c>
      <c r="I4174" s="18">
        <v>0.61370000000000002</v>
      </c>
      <c r="J4174" s="19">
        <v>0.58899999999999997</v>
      </c>
      <c r="K4174" s="19">
        <v>9.5000000000000001E-2</v>
      </c>
      <c r="L4174" s="19">
        <v>0.316</v>
      </c>
      <c r="M4174" s="20">
        <v>12</v>
      </c>
      <c r="N4174" s="19">
        <v>83.928571428571402</v>
      </c>
      <c r="O4174" s="19">
        <v>12.9464285714286</v>
      </c>
      <c r="P4174" s="19">
        <v>53.571428571428598</v>
      </c>
    </row>
    <row r="4175" spans="1:16" ht="14.1" x14ac:dyDescent="0.5">
      <c r="A4175" t="s">
        <v>9272</v>
      </c>
      <c r="B4175" s="17" t="s">
        <v>2167</v>
      </c>
      <c r="C4175" t="s">
        <v>2382</v>
      </c>
      <c r="D4175" t="s">
        <v>9255</v>
      </c>
      <c r="E4175" t="s">
        <v>9256</v>
      </c>
      <c r="F4175" s="18">
        <v>0.43595</v>
      </c>
      <c r="G4175" s="18">
        <v>8.1939999999999999E-2</v>
      </c>
      <c r="H4175" s="18">
        <v>0.32884000000000002</v>
      </c>
      <c r="I4175" s="18">
        <v>0.84674000000000005</v>
      </c>
      <c r="J4175" s="19">
        <v>0.51500000000000001</v>
      </c>
      <c r="K4175" s="19">
        <v>9.7000000000000003E-2</v>
      </c>
      <c r="L4175" s="19">
        <v>0.38800000000000001</v>
      </c>
      <c r="M4175" s="20">
        <v>13</v>
      </c>
      <c r="N4175" s="19">
        <v>57.847533632287004</v>
      </c>
      <c r="O4175" s="19">
        <v>9.8654708520179408</v>
      </c>
      <c r="P4175" s="19">
        <v>78.923766816143498</v>
      </c>
    </row>
    <row r="4176" spans="1:16" ht="14.1" x14ac:dyDescent="0.5">
      <c r="A4176" t="s">
        <v>9273</v>
      </c>
      <c r="B4176" s="17" t="s">
        <v>9274</v>
      </c>
      <c r="C4176" t="s">
        <v>2382</v>
      </c>
      <c r="D4176" t="s">
        <v>4424</v>
      </c>
      <c r="E4176" t="s">
        <v>4425</v>
      </c>
      <c r="F4176" s="18">
        <v>1.8929999999999999E-2</v>
      </c>
      <c r="G4176" s="18">
        <v>5.6299999999999996E-3</v>
      </c>
      <c r="H4176" s="18">
        <v>1.8600000000000001E-3</v>
      </c>
      <c r="I4176" s="18">
        <v>2.6409999999999999E-2</v>
      </c>
      <c r="J4176" s="19">
        <v>0.72</v>
      </c>
      <c r="K4176" s="19">
        <v>0.21</v>
      </c>
      <c r="L4176" s="19">
        <v>7.0000000000000007E-2</v>
      </c>
      <c r="M4176" s="20">
        <v>3</v>
      </c>
      <c r="N4176" s="19">
        <v>96.875</v>
      </c>
      <c r="O4176" s="19">
        <v>71.875</v>
      </c>
      <c r="P4176" s="19">
        <v>0.44642857142857101</v>
      </c>
    </row>
    <row r="4177" spans="1:16" ht="14.1" x14ac:dyDescent="0.5">
      <c r="A4177" t="s">
        <v>9275</v>
      </c>
      <c r="B4177" s="17" t="s">
        <v>9274</v>
      </c>
      <c r="C4177" t="s">
        <v>2382</v>
      </c>
      <c r="D4177" t="s">
        <v>4424</v>
      </c>
      <c r="E4177" t="s">
        <v>4425</v>
      </c>
      <c r="F4177" s="18">
        <v>2.5219999999999999E-2</v>
      </c>
      <c r="G4177" s="18">
        <v>9.2099999999999994E-3</v>
      </c>
      <c r="H4177" s="18">
        <v>4.79E-3</v>
      </c>
      <c r="I4177" s="18">
        <v>3.9210000000000002E-2</v>
      </c>
      <c r="J4177" s="19">
        <v>0.64</v>
      </c>
      <c r="K4177" s="19">
        <v>0.23</v>
      </c>
      <c r="L4177" s="19">
        <v>0.12</v>
      </c>
      <c r="M4177" s="20">
        <v>4</v>
      </c>
      <c r="N4177" s="19">
        <v>85.201793721973104</v>
      </c>
      <c r="O4177" s="19">
        <v>77.130044843049305</v>
      </c>
      <c r="P4177" s="19">
        <v>2.2421524663677102</v>
      </c>
    </row>
    <row r="4178" spans="1:16" ht="14.1" x14ac:dyDescent="0.5">
      <c r="A4178" t="s">
        <v>9276</v>
      </c>
      <c r="B4178" s="17" t="s">
        <v>9274</v>
      </c>
      <c r="C4178" t="s">
        <v>2382</v>
      </c>
      <c r="D4178" t="s">
        <v>4424</v>
      </c>
      <c r="E4178" t="s">
        <v>4425</v>
      </c>
      <c r="F4178" s="18">
        <v>2.9829999999999999E-2</v>
      </c>
      <c r="G4178" s="18">
        <v>1.238E-2</v>
      </c>
      <c r="H4178" s="18">
        <v>4.6899999999999997E-3</v>
      </c>
      <c r="I4178" s="18">
        <v>4.6899999999999997E-2</v>
      </c>
      <c r="J4178" s="19">
        <v>0.64</v>
      </c>
      <c r="K4178" s="19">
        <v>0.26</v>
      </c>
      <c r="L4178" s="19">
        <v>0.1</v>
      </c>
      <c r="M4178" s="20">
        <v>4</v>
      </c>
      <c r="N4178" s="19">
        <v>85.650224215246595</v>
      </c>
      <c r="O4178" s="19">
        <v>85.650224215246595</v>
      </c>
      <c r="P4178" s="19">
        <v>0.89686098654708502</v>
      </c>
    </row>
    <row r="4179" spans="1:16" ht="14.1" x14ac:dyDescent="0.5">
      <c r="A4179" t="s">
        <v>9277</v>
      </c>
      <c r="B4179" s="17" t="s">
        <v>9274</v>
      </c>
      <c r="C4179" t="s">
        <v>2382</v>
      </c>
      <c r="D4179" t="s">
        <v>4424</v>
      </c>
      <c r="E4179" t="s">
        <v>4425</v>
      </c>
      <c r="F4179" s="18">
        <v>0.10602</v>
      </c>
      <c r="G4179" s="18">
        <v>3.8199999999999998E-2</v>
      </c>
      <c r="H4179" s="18">
        <v>2.3970000000000002E-2</v>
      </c>
      <c r="I4179" s="18">
        <v>0.16818</v>
      </c>
      <c r="J4179" s="19">
        <v>0.63</v>
      </c>
      <c r="K4179" s="19">
        <v>0.23</v>
      </c>
      <c r="L4179" s="19">
        <v>0.14000000000000001</v>
      </c>
      <c r="M4179" s="20">
        <v>7</v>
      </c>
      <c r="N4179" s="19">
        <v>81.614349775784802</v>
      </c>
      <c r="O4179" s="19">
        <v>75.784753363228702</v>
      </c>
      <c r="P4179" s="19">
        <v>7.1748878923766801</v>
      </c>
    </row>
    <row r="4180" spans="1:16" ht="14.1" x14ac:dyDescent="0.5">
      <c r="A4180" t="s">
        <v>9278</v>
      </c>
      <c r="B4180" s="17" t="s">
        <v>2169</v>
      </c>
      <c r="C4180" t="s">
        <v>2382</v>
      </c>
      <c r="D4180" t="s">
        <v>9255</v>
      </c>
      <c r="E4180" t="s">
        <v>9256</v>
      </c>
      <c r="F4180" s="18">
        <v>0.24279999999999999</v>
      </c>
      <c r="G4180" s="18">
        <v>7.0199999999999999E-2</v>
      </c>
      <c r="H4180" s="18">
        <v>0.25752000000000003</v>
      </c>
      <c r="I4180" s="18">
        <v>0.57052000000000003</v>
      </c>
      <c r="J4180" s="19">
        <v>0.42599999999999999</v>
      </c>
      <c r="K4180" s="19">
        <v>0.123</v>
      </c>
      <c r="L4180" s="19">
        <v>0.45100000000000001</v>
      </c>
      <c r="M4180" s="20">
        <v>12</v>
      </c>
      <c r="N4180" s="19">
        <v>32.589285714285701</v>
      </c>
      <c r="O4180" s="19">
        <v>20.089285714285701</v>
      </c>
      <c r="P4180" s="19">
        <v>83.928571428571402</v>
      </c>
    </row>
    <row r="4181" spans="1:16" ht="14.1" x14ac:dyDescent="0.5">
      <c r="A4181" t="s">
        <v>9279</v>
      </c>
      <c r="B4181" s="17" t="s">
        <v>2169</v>
      </c>
      <c r="C4181" t="s">
        <v>2382</v>
      </c>
      <c r="D4181" t="s">
        <v>9255</v>
      </c>
      <c r="E4181" t="s">
        <v>9256</v>
      </c>
      <c r="F4181" s="18">
        <v>0.33556000000000002</v>
      </c>
      <c r="G4181" s="18">
        <v>0.13419</v>
      </c>
      <c r="H4181" s="18">
        <v>0.14401</v>
      </c>
      <c r="I4181" s="18">
        <v>0.61375999999999997</v>
      </c>
      <c r="J4181" s="19">
        <v>0.54700000000000004</v>
      </c>
      <c r="K4181" s="19">
        <v>0.219</v>
      </c>
      <c r="L4181" s="19">
        <v>0.23499999999999999</v>
      </c>
      <c r="M4181" s="20">
        <v>12</v>
      </c>
      <c r="N4181" s="19">
        <v>75.892857142857096</v>
      </c>
      <c r="O4181" s="19">
        <v>58.928571428571402</v>
      </c>
      <c r="P4181" s="19">
        <v>19.196428571428601</v>
      </c>
    </row>
    <row r="4182" spans="1:16" ht="14.1" x14ac:dyDescent="0.5">
      <c r="A4182" t="s">
        <v>9280</v>
      </c>
      <c r="B4182" s="17" t="s">
        <v>2169</v>
      </c>
      <c r="C4182" t="s">
        <v>2382</v>
      </c>
      <c r="D4182" t="s">
        <v>9255</v>
      </c>
      <c r="E4182" t="s">
        <v>9256</v>
      </c>
      <c r="F4182" s="18">
        <v>0.38083</v>
      </c>
      <c r="G4182" s="18">
        <v>0.13083</v>
      </c>
      <c r="H4182" s="18">
        <v>0.20896000000000001</v>
      </c>
      <c r="I4182" s="18">
        <v>0.72062000000000004</v>
      </c>
      <c r="J4182" s="19">
        <v>0.52800000000000002</v>
      </c>
      <c r="K4182" s="19">
        <v>0.182</v>
      </c>
      <c r="L4182" s="19">
        <v>0.28999999999999998</v>
      </c>
      <c r="M4182" s="20">
        <v>12</v>
      </c>
      <c r="N4182" s="19">
        <v>66.964285714285694</v>
      </c>
      <c r="O4182" s="19">
        <v>43.303571428571402</v>
      </c>
      <c r="P4182" s="19">
        <v>43.75</v>
      </c>
    </row>
    <row r="4183" spans="1:16" ht="14.1" x14ac:dyDescent="0.5">
      <c r="A4183" t="s">
        <v>9281</v>
      </c>
      <c r="B4183" s="17" t="s">
        <v>2169</v>
      </c>
      <c r="C4183" t="s">
        <v>2382</v>
      </c>
      <c r="D4183" t="s">
        <v>9255</v>
      </c>
      <c r="E4183" t="s">
        <v>9256</v>
      </c>
      <c r="F4183" s="18">
        <v>0.36871999999999999</v>
      </c>
      <c r="G4183" s="18">
        <v>0.10199</v>
      </c>
      <c r="H4183" s="18">
        <v>0.43951000000000001</v>
      </c>
      <c r="I4183" s="18">
        <v>0.91022000000000003</v>
      </c>
      <c r="J4183" s="19">
        <v>0.40500000000000003</v>
      </c>
      <c r="K4183" s="19">
        <v>0.112</v>
      </c>
      <c r="L4183" s="19">
        <v>0.48299999999999998</v>
      </c>
      <c r="M4183" s="20">
        <v>13</v>
      </c>
      <c r="N4183" s="19">
        <v>22.421524663677101</v>
      </c>
      <c r="O4183" s="19">
        <v>14.349775784753399</v>
      </c>
      <c r="P4183" s="19">
        <v>92.376681614349806</v>
      </c>
    </row>
    <row r="4184" spans="1:16" ht="14.1" x14ac:dyDescent="0.5">
      <c r="A4184" t="s">
        <v>9282</v>
      </c>
      <c r="B4184" s="17" t="s">
        <v>2088</v>
      </c>
      <c r="C4184" t="s">
        <v>2382</v>
      </c>
      <c r="D4184" t="s">
        <v>9255</v>
      </c>
      <c r="E4184" t="s">
        <v>9256</v>
      </c>
      <c r="F4184" s="18">
        <v>0.55625999999999998</v>
      </c>
      <c r="G4184" s="18">
        <v>0.10303</v>
      </c>
      <c r="H4184" s="18">
        <v>7.5149999999999995E-2</v>
      </c>
      <c r="I4184" s="18">
        <v>0.73443999999999998</v>
      </c>
      <c r="J4184" s="19">
        <v>0.75700000000000001</v>
      </c>
      <c r="K4184" s="19">
        <v>0.14000000000000001</v>
      </c>
      <c r="L4184" s="19">
        <v>0.10199999999999999</v>
      </c>
      <c r="M4184" s="20">
        <v>13</v>
      </c>
      <c r="N4184" s="19">
        <v>98.206278026905807</v>
      </c>
      <c r="O4184" s="19">
        <v>22.869955156950699</v>
      </c>
      <c r="P4184" s="19">
        <v>0.89686098654708502</v>
      </c>
    </row>
    <row r="4185" spans="1:16" ht="14.1" x14ac:dyDescent="0.5">
      <c r="A4185" t="s">
        <v>9283</v>
      </c>
      <c r="B4185" s="17" t="s">
        <v>2088</v>
      </c>
      <c r="C4185" t="s">
        <v>2382</v>
      </c>
      <c r="D4185" t="s">
        <v>9255</v>
      </c>
      <c r="E4185" t="s">
        <v>9256</v>
      </c>
      <c r="F4185" s="18">
        <v>0.59187999999999996</v>
      </c>
      <c r="G4185" s="18">
        <v>8.0860000000000001E-2</v>
      </c>
      <c r="H4185" s="18">
        <v>8.0979999999999996E-2</v>
      </c>
      <c r="I4185" s="18">
        <v>0.75371999999999995</v>
      </c>
      <c r="J4185" s="19">
        <v>0.78500000000000003</v>
      </c>
      <c r="K4185" s="19">
        <v>0.107</v>
      </c>
      <c r="L4185" s="19">
        <v>0.107</v>
      </c>
      <c r="M4185" s="20">
        <v>13</v>
      </c>
      <c r="N4185" s="19">
        <v>99.551569506726494</v>
      </c>
      <c r="O4185" s="19">
        <v>12.1076233183857</v>
      </c>
      <c r="P4185" s="19">
        <v>1.3452914798206299</v>
      </c>
    </row>
    <row r="4186" spans="1:16" ht="14.1" x14ac:dyDescent="0.5">
      <c r="A4186" t="s">
        <v>9284</v>
      </c>
      <c r="B4186" s="17" t="s">
        <v>2088</v>
      </c>
      <c r="C4186" t="s">
        <v>2382</v>
      </c>
      <c r="D4186" t="s">
        <v>9255</v>
      </c>
      <c r="E4186" t="s">
        <v>9256</v>
      </c>
      <c r="F4186" s="18">
        <v>0.69028999999999996</v>
      </c>
      <c r="G4186" s="18">
        <v>9.3509999999999996E-2</v>
      </c>
      <c r="H4186" s="18">
        <v>0.33989000000000003</v>
      </c>
      <c r="I4186" s="18">
        <v>1.1236999999999999</v>
      </c>
      <c r="J4186" s="19">
        <v>0.61399999999999999</v>
      </c>
      <c r="K4186" s="19">
        <v>8.3000000000000004E-2</v>
      </c>
      <c r="L4186" s="19">
        <v>0.30199999999999999</v>
      </c>
      <c r="M4186" s="20">
        <v>14</v>
      </c>
      <c r="N4186" s="19">
        <v>91.031390134529104</v>
      </c>
      <c r="O4186" s="19">
        <v>8.52017937219731</v>
      </c>
      <c r="P4186" s="19">
        <v>47.533632286995498</v>
      </c>
    </row>
    <row r="4187" spans="1:16" ht="14.1" x14ac:dyDescent="0.5">
      <c r="A4187" t="s">
        <v>9285</v>
      </c>
      <c r="B4187" s="17" t="s">
        <v>2088</v>
      </c>
      <c r="C4187" t="s">
        <v>2382</v>
      </c>
      <c r="D4187" t="s">
        <v>9255</v>
      </c>
      <c r="E4187" t="s">
        <v>9256</v>
      </c>
      <c r="F4187" s="18">
        <v>0.87787000000000004</v>
      </c>
      <c r="G4187" s="18">
        <v>0.13630999999999999</v>
      </c>
      <c r="H4187" s="18">
        <v>0.43225999999999998</v>
      </c>
      <c r="I4187" s="18">
        <v>1.4464399999999999</v>
      </c>
      <c r="J4187" s="19">
        <v>0.60699999999999998</v>
      </c>
      <c r="K4187" s="19">
        <v>9.4E-2</v>
      </c>
      <c r="L4187" s="19">
        <v>0.29899999999999999</v>
      </c>
      <c r="M4187" s="20">
        <v>15</v>
      </c>
      <c r="N4187" s="19">
        <v>92.410714285714306</v>
      </c>
      <c r="O4187" s="19">
        <v>4.46428571428571</v>
      </c>
      <c r="P4187" s="19">
        <v>46.875</v>
      </c>
    </row>
    <row r="4188" spans="1:16" ht="14.1" x14ac:dyDescent="0.5">
      <c r="A4188" t="s">
        <v>9286</v>
      </c>
      <c r="B4188" s="17" t="s">
        <v>9287</v>
      </c>
      <c r="C4188" t="s">
        <v>2382</v>
      </c>
      <c r="D4188" t="s">
        <v>9255</v>
      </c>
      <c r="E4188" t="s">
        <v>9256</v>
      </c>
      <c r="F4188" s="18">
        <v>0.56130999999999998</v>
      </c>
      <c r="G4188" s="18">
        <v>8.1030000000000005E-2</v>
      </c>
      <c r="H4188" s="18">
        <v>0.10076</v>
      </c>
      <c r="I4188" s="18">
        <v>0.74309999999999998</v>
      </c>
      <c r="J4188" s="19">
        <v>0.755</v>
      </c>
      <c r="K4188" s="19">
        <v>0.109</v>
      </c>
      <c r="L4188" s="19">
        <v>0.13600000000000001</v>
      </c>
      <c r="M4188" s="20">
        <v>13</v>
      </c>
      <c r="N4188" s="19">
        <v>97.757847533632301</v>
      </c>
      <c r="O4188" s="19">
        <v>13.004484304932699</v>
      </c>
      <c r="P4188" s="19">
        <v>5.3811659192825099</v>
      </c>
    </row>
    <row r="4189" spans="1:16" ht="14.1" x14ac:dyDescent="0.5">
      <c r="A4189" t="s">
        <v>9288</v>
      </c>
      <c r="B4189" s="17" t="s">
        <v>9287</v>
      </c>
      <c r="C4189" t="s">
        <v>2382</v>
      </c>
      <c r="D4189" t="s">
        <v>9255</v>
      </c>
      <c r="E4189" t="s">
        <v>9256</v>
      </c>
      <c r="F4189" s="18">
        <v>0.63824000000000003</v>
      </c>
      <c r="G4189" s="18">
        <v>7.8100000000000003E-2</v>
      </c>
      <c r="H4189" s="18">
        <v>0.11365</v>
      </c>
      <c r="I4189" s="18">
        <v>0.83</v>
      </c>
      <c r="J4189" s="19">
        <v>0.76900000000000002</v>
      </c>
      <c r="K4189" s="19">
        <v>9.4E-2</v>
      </c>
      <c r="L4189" s="19">
        <v>0.13700000000000001</v>
      </c>
      <c r="M4189" s="20">
        <v>13</v>
      </c>
      <c r="N4189" s="19">
        <v>98.654708520179398</v>
      </c>
      <c r="O4189" s="19">
        <v>8.52017937219731</v>
      </c>
      <c r="P4189" s="19">
        <v>5.8295964125560502</v>
      </c>
    </row>
    <row r="4190" spans="1:16" ht="14.1" x14ac:dyDescent="0.5">
      <c r="A4190" t="s">
        <v>9289</v>
      </c>
      <c r="B4190" s="17" t="s">
        <v>9287</v>
      </c>
      <c r="C4190" t="s">
        <v>2382</v>
      </c>
      <c r="D4190" t="s">
        <v>9255</v>
      </c>
      <c r="E4190" t="s">
        <v>9256</v>
      </c>
      <c r="F4190" s="18">
        <v>0.52622999999999998</v>
      </c>
      <c r="G4190" s="18">
        <v>4.5569999999999999E-2</v>
      </c>
      <c r="H4190" s="18">
        <v>0.35620000000000002</v>
      </c>
      <c r="I4190" s="18">
        <v>0.92800000000000005</v>
      </c>
      <c r="J4190" s="19">
        <v>0.56699999999999995</v>
      </c>
      <c r="K4190" s="19">
        <v>4.9000000000000002E-2</v>
      </c>
      <c r="L4190" s="19">
        <v>0.38400000000000001</v>
      </c>
      <c r="M4190" s="20">
        <v>13</v>
      </c>
      <c r="N4190" s="19">
        <v>71.748878923766796</v>
      </c>
      <c r="O4190" s="19">
        <v>1.3452914798206299</v>
      </c>
      <c r="P4190" s="19">
        <v>77.578475336322896</v>
      </c>
    </row>
    <row r="4191" spans="1:16" ht="14.1" x14ac:dyDescent="0.5">
      <c r="A4191" t="s">
        <v>9290</v>
      </c>
      <c r="B4191" s="17" t="s">
        <v>9287</v>
      </c>
      <c r="C4191" t="s">
        <v>2382</v>
      </c>
      <c r="D4191" t="s">
        <v>9255</v>
      </c>
      <c r="E4191" t="s">
        <v>9256</v>
      </c>
      <c r="F4191" s="18">
        <v>0.61758999999999997</v>
      </c>
      <c r="G4191" s="18">
        <v>5.7529999999999998E-2</v>
      </c>
      <c r="H4191" s="18">
        <v>0.33898</v>
      </c>
      <c r="I4191" s="18">
        <v>1.0141</v>
      </c>
      <c r="J4191" s="19">
        <v>0.60899999999999999</v>
      </c>
      <c r="K4191" s="19">
        <v>5.7000000000000002E-2</v>
      </c>
      <c r="L4191" s="19">
        <v>0.33400000000000002</v>
      </c>
      <c r="M4191" s="20">
        <v>14</v>
      </c>
      <c r="N4191" s="19">
        <v>89.686098654708502</v>
      </c>
      <c r="O4191" s="19">
        <v>1.79372197309417</v>
      </c>
      <c r="P4191" s="19">
        <v>62.331838565022402</v>
      </c>
    </row>
    <row r="4192" spans="1:16" ht="14.1" x14ac:dyDescent="0.5">
      <c r="A4192" t="s">
        <v>9291</v>
      </c>
      <c r="B4192" s="17" t="s">
        <v>2153</v>
      </c>
      <c r="C4192" t="s">
        <v>2382</v>
      </c>
      <c r="D4192" t="s">
        <v>9255</v>
      </c>
      <c r="E4192" t="s">
        <v>9256</v>
      </c>
      <c r="F4192" s="18">
        <v>0.12765000000000001</v>
      </c>
      <c r="G4192" s="18">
        <v>1.5570000000000001E-2</v>
      </c>
      <c r="H4192" s="18">
        <v>1.1089999999999999E-2</v>
      </c>
      <c r="I4192" s="18">
        <v>0.15432000000000001</v>
      </c>
      <c r="J4192" s="19">
        <v>0.82699999999999996</v>
      </c>
      <c r="K4192" s="19">
        <v>0.10100000000000001</v>
      </c>
      <c r="L4192" s="19">
        <v>7.1999999999999995E-2</v>
      </c>
      <c r="M4192" s="20">
        <v>7</v>
      </c>
      <c r="N4192" s="19">
        <v>100</v>
      </c>
      <c r="O4192" s="19">
        <v>16.143497757847499</v>
      </c>
      <c r="P4192" s="19">
        <v>0</v>
      </c>
    </row>
    <row r="4193" spans="1:16" ht="14.1" x14ac:dyDescent="0.5">
      <c r="A4193" t="s">
        <v>9292</v>
      </c>
      <c r="B4193" s="17" t="s">
        <v>2153</v>
      </c>
      <c r="C4193" t="s">
        <v>2382</v>
      </c>
      <c r="D4193" t="s">
        <v>9255</v>
      </c>
      <c r="E4193" t="s">
        <v>9256</v>
      </c>
      <c r="F4193" s="18">
        <v>8.7220000000000006E-2</v>
      </c>
      <c r="G4193" s="18">
        <v>1.187E-2</v>
      </c>
      <c r="H4193" s="18">
        <v>5.6500000000000002E-2</v>
      </c>
      <c r="I4193" s="18">
        <v>0.15558</v>
      </c>
      <c r="J4193" s="19">
        <v>0.56100000000000005</v>
      </c>
      <c r="K4193" s="19">
        <v>7.5999999999999998E-2</v>
      </c>
      <c r="L4193" s="19">
        <v>0.36299999999999999</v>
      </c>
      <c r="M4193" s="20">
        <v>7</v>
      </c>
      <c r="N4193" s="19">
        <v>64.573991031390094</v>
      </c>
      <c r="O4193" s="19">
        <v>10.3139013452915</v>
      </c>
      <c r="P4193" s="19">
        <v>73.542600896861003</v>
      </c>
    </row>
    <row r="4194" spans="1:16" ht="14.1" x14ac:dyDescent="0.5">
      <c r="A4194" t="s">
        <v>9293</v>
      </c>
      <c r="B4194" s="17" t="s">
        <v>2153</v>
      </c>
      <c r="C4194" t="s">
        <v>2382</v>
      </c>
      <c r="D4194" t="s">
        <v>9255</v>
      </c>
      <c r="E4194" t="s">
        <v>9256</v>
      </c>
      <c r="F4194" s="18">
        <v>0.14172999999999999</v>
      </c>
      <c r="G4194" s="18">
        <v>1.7479999999999999E-2</v>
      </c>
      <c r="H4194" s="18">
        <v>1.7090000000000001E-2</v>
      </c>
      <c r="I4194" s="18">
        <v>0.17630000000000001</v>
      </c>
      <c r="J4194" s="19">
        <v>0.80400000000000005</v>
      </c>
      <c r="K4194" s="19">
        <v>9.9000000000000005E-2</v>
      </c>
      <c r="L4194" s="19">
        <v>9.7000000000000003E-2</v>
      </c>
      <c r="M4194" s="20">
        <v>7</v>
      </c>
      <c r="N4194" s="19">
        <v>99.551569506726494</v>
      </c>
      <c r="O4194" s="19">
        <v>14.349775784753399</v>
      </c>
      <c r="P4194" s="19">
        <v>0.89686098654708502</v>
      </c>
    </row>
    <row r="4195" spans="1:16" ht="14.1" x14ac:dyDescent="0.5">
      <c r="A4195" t="s">
        <v>9294</v>
      </c>
      <c r="B4195" s="17" t="s">
        <v>2153</v>
      </c>
      <c r="C4195" t="s">
        <v>2382</v>
      </c>
      <c r="D4195" t="s">
        <v>9255</v>
      </c>
      <c r="E4195" t="s">
        <v>9256</v>
      </c>
      <c r="F4195" s="18">
        <v>0.15067</v>
      </c>
      <c r="G4195" s="18">
        <v>1.823E-2</v>
      </c>
      <c r="H4195" s="18">
        <v>9.2469999999999997E-2</v>
      </c>
      <c r="I4195" s="18">
        <v>0.26135999999999998</v>
      </c>
      <c r="J4195" s="19">
        <v>0.57599999999999996</v>
      </c>
      <c r="K4195" s="19">
        <v>7.0000000000000007E-2</v>
      </c>
      <c r="L4195" s="19">
        <v>0.35399999999999998</v>
      </c>
      <c r="M4195" s="20">
        <v>9</v>
      </c>
      <c r="N4195" s="19">
        <v>75.892857142857096</v>
      </c>
      <c r="O4195" s="19">
        <v>5.3571428571428603</v>
      </c>
      <c r="P4195" s="19">
        <v>65.178571428571402</v>
      </c>
    </row>
    <row r="4196" spans="1:16" ht="14.1" x14ac:dyDescent="0.5">
      <c r="A4196" t="s">
        <v>9295</v>
      </c>
      <c r="B4196" s="17" t="s">
        <v>2153</v>
      </c>
      <c r="C4196" t="s">
        <v>2382</v>
      </c>
      <c r="D4196" t="s">
        <v>9255</v>
      </c>
      <c r="E4196" t="s">
        <v>9256</v>
      </c>
      <c r="F4196" s="18">
        <v>0.24914</v>
      </c>
      <c r="G4196" s="18">
        <v>3.2840000000000001E-2</v>
      </c>
      <c r="H4196" s="18">
        <v>3.5979999999999998E-2</v>
      </c>
      <c r="I4196" s="18">
        <v>0.31796000000000002</v>
      </c>
      <c r="J4196" s="19">
        <v>0.78400000000000003</v>
      </c>
      <c r="K4196" s="19">
        <v>0.10299999999999999</v>
      </c>
      <c r="L4196" s="19">
        <v>0.113</v>
      </c>
      <c r="M4196" s="20">
        <v>9</v>
      </c>
      <c r="N4196" s="19">
        <v>99.107142857142904</v>
      </c>
      <c r="O4196" s="19">
        <v>13.3928571428571</v>
      </c>
      <c r="P4196" s="19">
        <v>2.2321428571428599</v>
      </c>
    </row>
    <row r="4197" spans="1:16" ht="14.1" x14ac:dyDescent="0.5">
      <c r="A4197" t="s">
        <v>9296</v>
      </c>
      <c r="B4197" s="17" t="s">
        <v>2153</v>
      </c>
      <c r="C4197" t="s">
        <v>2382</v>
      </c>
      <c r="D4197" t="s">
        <v>9255</v>
      </c>
      <c r="E4197" t="s">
        <v>9256</v>
      </c>
      <c r="F4197" s="18">
        <v>0.25488</v>
      </c>
      <c r="G4197" s="18">
        <v>3.2140000000000002E-2</v>
      </c>
      <c r="H4197" s="18">
        <v>0.14154</v>
      </c>
      <c r="I4197" s="18">
        <v>0.42856</v>
      </c>
      <c r="J4197" s="19">
        <v>0.59499999999999997</v>
      </c>
      <c r="K4197" s="19">
        <v>7.4999999999999997E-2</v>
      </c>
      <c r="L4197" s="19">
        <v>0.33</v>
      </c>
      <c r="M4197" s="20">
        <v>11</v>
      </c>
      <c r="N4197" s="19">
        <v>78.475336322870007</v>
      </c>
      <c r="O4197" s="19">
        <v>6.2780269058296003</v>
      </c>
      <c r="P4197" s="19">
        <v>58.295964125560502</v>
      </c>
    </row>
    <row r="4198" spans="1:16" ht="14.1" x14ac:dyDescent="0.5">
      <c r="A4198" t="s">
        <v>9297</v>
      </c>
      <c r="B4198" s="17" t="s">
        <v>2154</v>
      </c>
      <c r="C4198" t="s">
        <v>2382</v>
      </c>
      <c r="D4198" t="s">
        <v>9255</v>
      </c>
      <c r="E4198" t="s">
        <v>9256</v>
      </c>
      <c r="F4198" s="18">
        <v>0.44984000000000002</v>
      </c>
      <c r="G4198" s="18">
        <v>8.8650000000000007E-2</v>
      </c>
      <c r="H4198" s="18">
        <v>8.0269999999999994E-2</v>
      </c>
      <c r="I4198" s="18">
        <v>0.61875999999999998</v>
      </c>
      <c r="J4198" s="19">
        <v>0.72699999999999998</v>
      </c>
      <c r="K4198" s="19">
        <v>0.14299999999999999</v>
      </c>
      <c r="L4198" s="19">
        <v>0.13</v>
      </c>
      <c r="M4198" s="20">
        <v>12</v>
      </c>
      <c r="N4198" s="19">
        <v>99.553571428571402</v>
      </c>
      <c r="O4198" s="19">
        <v>29.0178571428571</v>
      </c>
      <c r="P4198" s="19">
        <v>2.6785714285714302</v>
      </c>
    </row>
    <row r="4199" spans="1:16" ht="14.1" x14ac:dyDescent="0.5">
      <c r="A4199" t="s">
        <v>9298</v>
      </c>
      <c r="B4199" s="17" t="s">
        <v>2154</v>
      </c>
      <c r="C4199" t="s">
        <v>2382</v>
      </c>
      <c r="D4199" t="s">
        <v>9255</v>
      </c>
      <c r="E4199" t="s">
        <v>9256</v>
      </c>
      <c r="F4199" s="18">
        <v>0.45767999999999998</v>
      </c>
      <c r="G4199" s="18">
        <v>9.9449999999999997E-2</v>
      </c>
      <c r="H4199" s="18">
        <v>9.2730000000000007E-2</v>
      </c>
      <c r="I4199" s="18">
        <v>0.64985999999999999</v>
      </c>
      <c r="J4199" s="19">
        <v>0.70399999999999996</v>
      </c>
      <c r="K4199" s="19">
        <v>0.153</v>
      </c>
      <c r="L4199" s="19">
        <v>0.14299999999999999</v>
      </c>
      <c r="M4199" s="20">
        <v>12</v>
      </c>
      <c r="N4199" s="19">
        <v>99.107142857142904</v>
      </c>
      <c r="O4199" s="19">
        <v>33.482142857142897</v>
      </c>
      <c r="P4199" s="19">
        <v>5.8035714285714297</v>
      </c>
    </row>
    <row r="4200" spans="1:16" ht="14.1" x14ac:dyDescent="0.5">
      <c r="A4200" t="s">
        <v>9299</v>
      </c>
      <c r="B4200" s="17" t="s">
        <v>2154</v>
      </c>
      <c r="C4200" t="s">
        <v>2382</v>
      </c>
      <c r="D4200" t="s">
        <v>9255</v>
      </c>
      <c r="E4200" t="s">
        <v>9256</v>
      </c>
      <c r="F4200" s="18">
        <v>0.32608999999999999</v>
      </c>
      <c r="G4200" s="18">
        <v>6.0650000000000003E-2</v>
      </c>
      <c r="H4200" s="18">
        <v>0.27060000000000001</v>
      </c>
      <c r="I4200" s="18">
        <v>0.65734000000000004</v>
      </c>
      <c r="J4200" s="19">
        <v>0.496</v>
      </c>
      <c r="K4200" s="19">
        <v>9.1999999999999998E-2</v>
      </c>
      <c r="L4200" s="19">
        <v>0.41199999999999998</v>
      </c>
      <c r="M4200" s="20">
        <v>12</v>
      </c>
      <c r="N4200" s="19">
        <v>58.035714285714299</v>
      </c>
      <c r="O4200" s="19">
        <v>12.5</v>
      </c>
      <c r="P4200" s="19">
        <v>79.017857142857096</v>
      </c>
    </row>
    <row r="4201" spans="1:16" ht="14.1" x14ac:dyDescent="0.5">
      <c r="A4201" t="s">
        <v>9300</v>
      </c>
      <c r="B4201" s="17" t="s">
        <v>2154</v>
      </c>
      <c r="C4201" t="s">
        <v>2382</v>
      </c>
      <c r="D4201" t="s">
        <v>9255</v>
      </c>
      <c r="E4201" t="s">
        <v>9256</v>
      </c>
      <c r="F4201" s="18">
        <v>0.3997</v>
      </c>
      <c r="G4201" s="18">
        <v>7.1879999999999999E-2</v>
      </c>
      <c r="H4201" s="18">
        <v>0.31680000000000003</v>
      </c>
      <c r="I4201" s="18">
        <v>0.78837999999999997</v>
      </c>
      <c r="J4201" s="19">
        <v>0.50700000000000001</v>
      </c>
      <c r="K4201" s="19">
        <v>9.0999999999999998E-2</v>
      </c>
      <c r="L4201" s="19">
        <v>0.40200000000000002</v>
      </c>
      <c r="M4201" s="20">
        <v>13</v>
      </c>
      <c r="N4201" s="19">
        <v>55.156950672645699</v>
      </c>
      <c r="O4201" s="19">
        <v>7.1748878923766801</v>
      </c>
      <c r="P4201" s="19">
        <v>81.614349775784802</v>
      </c>
    </row>
    <row r="4202" spans="1:16" ht="14.1" x14ac:dyDescent="0.5">
      <c r="A4202" t="s">
        <v>9301</v>
      </c>
      <c r="B4202" s="17" t="s">
        <v>2165</v>
      </c>
      <c r="C4202" t="s">
        <v>2382</v>
      </c>
      <c r="D4202" t="s">
        <v>9255</v>
      </c>
      <c r="E4202" t="s">
        <v>9256</v>
      </c>
      <c r="F4202" s="18">
        <v>0.32025999999999999</v>
      </c>
      <c r="G4202" s="18">
        <v>0.19732</v>
      </c>
      <c r="H4202" s="18">
        <v>7.8280000000000002E-2</v>
      </c>
      <c r="I4202" s="18">
        <v>0.59585999999999995</v>
      </c>
      <c r="J4202" s="19">
        <v>0.53700000000000003</v>
      </c>
      <c r="K4202" s="19">
        <v>0.33100000000000002</v>
      </c>
      <c r="L4202" s="19">
        <v>0.13100000000000001</v>
      </c>
      <c r="M4202" s="20">
        <v>12</v>
      </c>
      <c r="N4202" s="19">
        <v>70.982142857142904</v>
      </c>
      <c r="O4202" s="19">
        <v>91.071428571428598</v>
      </c>
      <c r="P4202" s="19">
        <v>3.5714285714285698</v>
      </c>
    </row>
    <row r="4203" spans="1:16" ht="14.1" x14ac:dyDescent="0.5">
      <c r="A4203" t="s">
        <v>9302</v>
      </c>
      <c r="B4203" s="17" t="s">
        <v>2165</v>
      </c>
      <c r="C4203" t="s">
        <v>2382</v>
      </c>
      <c r="D4203" t="s">
        <v>9255</v>
      </c>
      <c r="E4203" t="s">
        <v>9256</v>
      </c>
      <c r="F4203" s="18">
        <v>0.46693000000000001</v>
      </c>
      <c r="G4203" s="18">
        <v>0.15509999999999999</v>
      </c>
      <c r="H4203" s="18">
        <v>7.5920000000000001E-2</v>
      </c>
      <c r="I4203" s="18">
        <v>0.69796000000000002</v>
      </c>
      <c r="J4203" s="19">
        <v>0.66900000000000004</v>
      </c>
      <c r="K4203" s="19">
        <v>0.222</v>
      </c>
      <c r="L4203" s="19">
        <v>0.109</v>
      </c>
      <c r="M4203" s="20">
        <v>12</v>
      </c>
      <c r="N4203" s="19">
        <v>96.428571428571402</v>
      </c>
      <c r="O4203" s="19">
        <v>60.267857142857103</v>
      </c>
      <c r="P4203" s="19">
        <v>0.89285714285714302</v>
      </c>
    </row>
    <row r="4204" spans="1:16" ht="14.1" x14ac:dyDescent="0.5">
      <c r="A4204" t="s">
        <v>9303</v>
      </c>
      <c r="B4204" s="17" t="s">
        <v>2165</v>
      </c>
      <c r="C4204" t="s">
        <v>2382</v>
      </c>
      <c r="D4204" t="s">
        <v>9255</v>
      </c>
      <c r="E4204" t="s">
        <v>9256</v>
      </c>
      <c r="F4204" s="18">
        <v>0.38896999999999998</v>
      </c>
      <c r="G4204" s="18">
        <v>0.10947</v>
      </c>
      <c r="H4204" s="18">
        <v>0.30460999999999999</v>
      </c>
      <c r="I4204" s="18">
        <v>0.80306</v>
      </c>
      <c r="J4204" s="19">
        <v>0.48399999999999999</v>
      </c>
      <c r="K4204" s="19">
        <v>0.13600000000000001</v>
      </c>
      <c r="L4204" s="19">
        <v>0.379</v>
      </c>
      <c r="M4204" s="20">
        <v>13</v>
      </c>
      <c r="N4204" s="19">
        <v>46.636771300448402</v>
      </c>
      <c r="O4204" s="19">
        <v>20.627802690583</v>
      </c>
      <c r="P4204" s="19">
        <v>75.336322869955197</v>
      </c>
    </row>
    <row r="4205" spans="1:16" ht="14.1" x14ac:dyDescent="0.5">
      <c r="A4205" t="s">
        <v>9304</v>
      </c>
      <c r="B4205" s="17" t="s">
        <v>2165</v>
      </c>
      <c r="C4205" t="s">
        <v>2382</v>
      </c>
      <c r="D4205" t="s">
        <v>9255</v>
      </c>
      <c r="E4205" t="s">
        <v>9256</v>
      </c>
      <c r="F4205" s="18">
        <v>0.44996000000000003</v>
      </c>
      <c r="G4205" s="18">
        <v>0.21997</v>
      </c>
      <c r="H4205" s="18">
        <v>0.43029000000000001</v>
      </c>
      <c r="I4205" s="18">
        <v>1.10022</v>
      </c>
      <c r="J4205" s="19">
        <v>0.40899999999999997</v>
      </c>
      <c r="K4205" s="19">
        <v>0.2</v>
      </c>
      <c r="L4205" s="19">
        <v>0.39100000000000001</v>
      </c>
      <c r="M4205" s="20">
        <v>14</v>
      </c>
      <c r="N4205" s="19">
        <v>30.044843049327401</v>
      </c>
      <c r="O4205" s="19">
        <v>42.152466367712996</v>
      </c>
      <c r="P4205" s="19">
        <v>74.4394618834081</v>
      </c>
    </row>
    <row r="4206" spans="1:16" ht="14.1" x14ac:dyDescent="0.5">
      <c r="A4206" t="s">
        <v>9305</v>
      </c>
      <c r="B4206" s="17" t="s">
        <v>9306</v>
      </c>
      <c r="C4206" t="s">
        <v>2487</v>
      </c>
      <c r="D4206" t="s">
        <v>9307</v>
      </c>
      <c r="E4206" t="s">
        <v>9308</v>
      </c>
      <c r="F4206" s="18">
        <v>0.36146</v>
      </c>
      <c r="G4206" s="18">
        <v>0.19853999999999999</v>
      </c>
      <c r="H4206" s="18">
        <v>0.09</v>
      </c>
      <c r="I4206" s="18">
        <v>0.65</v>
      </c>
      <c r="J4206" s="19">
        <v>0.55600000000000005</v>
      </c>
      <c r="K4206" s="19">
        <v>0.30499999999999999</v>
      </c>
      <c r="L4206" s="19">
        <v>0.13800000000000001</v>
      </c>
      <c r="M4206" s="20">
        <v>12</v>
      </c>
      <c r="N4206" s="19">
        <v>77.232142857142904</v>
      </c>
      <c r="O4206" s="19">
        <v>87.053571428571402</v>
      </c>
      <c r="P4206" s="19">
        <v>4.91071428571429</v>
      </c>
    </row>
    <row r="4207" spans="1:16" ht="14.1" x14ac:dyDescent="0.5">
      <c r="A4207" t="s">
        <v>9309</v>
      </c>
      <c r="B4207" s="17" t="s">
        <v>9306</v>
      </c>
      <c r="C4207" t="s">
        <v>2487</v>
      </c>
      <c r="D4207" t="s">
        <v>9307</v>
      </c>
      <c r="E4207" t="s">
        <v>9308</v>
      </c>
      <c r="F4207" s="18">
        <v>0.67481000000000002</v>
      </c>
      <c r="G4207" s="18">
        <v>0.43519000000000002</v>
      </c>
      <c r="H4207" s="18">
        <v>0.2</v>
      </c>
      <c r="I4207" s="18">
        <v>1.31</v>
      </c>
      <c r="J4207" s="19">
        <v>0.51500000000000001</v>
      </c>
      <c r="K4207" s="19">
        <v>0.33200000000000002</v>
      </c>
      <c r="L4207" s="19">
        <v>0.153</v>
      </c>
      <c r="M4207" s="20">
        <v>15</v>
      </c>
      <c r="N4207" s="19">
        <v>61.607142857142897</v>
      </c>
      <c r="O4207" s="19">
        <v>91.071428571428598</v>
      </c>
      <c r="P4207" s="19">
        <v>8.4821428571428594</v>
      </c>
    </row>
    <row r="4208" spans="1:16" ht="14.1" x14ac:dyDescent="0.5">
      <c r="A4208" t="s">
        <v>9310</v>
      </c>
      <c r="B4208" s="17" t="s">
        <v>9306</v>
      </c>
      <c r="C4208" t="s">
        <v>2487</v>
      </c>
      <c r="D4208" t="s">
        <v>9307</v>
      </c>
      <c r="E4208" t="s">
        <v>9308</v>
      </c>
      <c r="F4208" s="18">
        <v>1.04148</v>
      </c>
      <c r="G4208" s="18">
        <v>1.0985199999999999</v>
      </c>
      <c r="H4208" s="18">
        <v>0.42</v>
      </c>
      <c r="I4208" s="18">
        <v>2.56</v>
      </c>
      <c r="J4208" s="19">
        <v>0.40699999999999997</v>
      </c>
      <c r="K4208" s="19">
        <v>0.42899999999999999</v>
      </c>
      <c r="L4208" s="19">
        <v>0.16400000000000001</v>
      </c>
      <c r="M4208" s="20">
        <v>18</v>
      </c>
      <c r="N4208" s="19">
        <v>36.607142857142897</v>
      </c>
      <c r="O4208" s="19">
        <v>95.535714285714306</v>
      </c>
      <c r="P4208" s="19">
        <v>8.9285714285714306</v>
      </c>
    </row>
    <row r="4209" spans="1:16" ht="14.1" x14ac:dyDescent="0.5">
      <c r="A4209" t="s">
        <v>9311</v>
      </c>
      <c r="B4209" s="17" t="s">
        <v>9306</v>
      </c>
      <c r="C4209" t="s">
        <v>2487</v>
      </c>
      <c r="D4209" t="s">
        <v>9307</v>
      </c>
      <c r="E4209" t="s">
        <v>9308</v>
      </c>
      <c r="F4209" s="18">
        <v>1.38445</v>
      </c>
      <c r="G4209" s="18">
        <v>1.59555</v>
      </c>
      <c r="H4209" s="18">
        <v>0.55000000000000004</v>
      </c>
      <c r="I4209" s="18">
        <v>3.53</v>
      </c>
      <c r="J4209" s="19">
        <v>0.39200000000000002</v>
      </c>
      <c r="K4209" s="19">
        <v>0.45200000000000001</v>
      </c>
      <c r="L4209" s="19">
        <v>0.156</v>
      </c>
      <c r="M4209" s="20">
        <v>19</v>
      </c>
      <c r="N4209" s="19">
        <v>39.461883408071699</v>
      </c>
      <c r="O4209" s="19">
        <v>93.273542600896903</v>
      </c>
      <c r="P4209" s="19">
        <v>13.004484304932699</v>
      </c>
    </row>
    <row r="4210" spans="1:16" ht="14.1" x14ac:dyDescent="0.5">
      <c r="A4210" t="s">
        <v>9312</v>
      </c>
      <c r="B4210" s="17" t="s">
        <v>9306</v>
      </c>
      <c r="C4210" t="s">
        <v>2487</v>
      </c>
      <c r="D4210" t="s">
        <v>9307</v>
      </c>
      <c r="E4210" t="s">
        <v>9308</v>
      </c>
      <c r="F4210" s="18">
        <v>1.5267500000000001</v>
      </c>
      <c r="G4210" s="18">
        <v>1.54325</v>
      </c>
      <c r="H4210" s="18">
        <v>0.71</v>
      </c>
      <c r="I4210" s="18">
        <v>3.78</v>
      </c>
      <c r="J4210" s="19">
        <v>0.40400000000000003</v>
      </c>
      <c r="K4210" s="19">
        <v>0.40799999999999997</v>
      </c>
      <c r="L4210" s="19">
        <v>0.188</v>
      </c>
      <c r="M4210" s="20">
        <v>19</v>
      </c>
      <c r="N4210" s="19">
        <v>43.0493273542601</v>
      </c>
      <c r="O4210" s="19">
        <v>86.547085201793706</v>
      </c>
      <c r="P4210" s="19">
        <v>19.730941704035899</v>
      </c>
    </row>
    <row r="4211" spans="1:16" ht="14.1" x14ac:dyDescent="0.5">
      <c r="A4211" t="s">
        <v>9313</v>
      </c>
      <c r="B4211" s="17" t="s">
        <v>9314</v>
      </c>
      <c r="C4211" t="s">
        <v>9315</v>
      </c>
      <c r="D4211" t="s">
        <v>9316</v>
      </c>
      <c r="E4211" t="s">
        <v>9317</v>
      </c>
      <c r="F4211" s="18">
        <v>1267.60563</v>
      </c>
      <c r="G4211" s="18">
        <v>9049.2957700000006</v>
      </c>
      <c r="H4211" s="18">
        <v>16778.169010000001</v>
      </c>
      <c r="I4211" s="18">
        <v>27095.07042</v>
      </c>
      <c r="J4211" s="19">
        <v>4.7E-2</v>
      </c>
      <c r="K4211" s="19">
        <v>0.33400000000000002</v>
      </c>
      <c r="L4211" s="19">
        <v>0.61899999999999999</v>
      </c>
      <c r="M4211" s="20">
        <v>35</v>
      </c>
      <c r="N4211" s="19">
        <v>30.941704035874402</v>
      </c>
      <c r="O4211" s="19">
        <v>0.89686098654708502</v>
      </c>
      <c r="P4211" s="19">
        <v>99.103139013452903</v>
      </c>
    </row>
    <row r="4212" spans="1:16" ht="14.1" x14ac:dyDescent="0.5">
      <c r="A4212" t="s">
        <v>9318</v>
      </c>
      <c r="B4212" s="17" t="s">
        <v>308</v>
      </c>
      <c r="C4212" t="s">
        <v>2504</v>
      </c>
      <c r="D4212" t="s">
        <v>4690</v>
      </c>
      <c r="E4212" t="s">
        <v>4691</v>
      </c>
      <c r="F4212" s="18">
        <v>2.7200000000000002E-3</v>
      </c>
      <c r="G4212" s="18">
        <v>5.6999999999999998E-4</v>
      </c>
      <c r="H4212" s="18">
        <v>8.4000000000000003E-4</v>
      </c>
      <c r="I4212" s="18">
        <v>4.1399999999999996E-3</v>
      </c>
      <c r="J4212" s="19">
        <v>0.65810000000000002</v>
      </c>
      <c r="K4212" s="19">
        <v>0.1381</v>
      </c>
      <c r="L4212" s="19">
        <v>0.20380000000000001</v>
      </c>
      <c r="M4212" s="20">
        <v>1</v>
      </c>
      <c r="N4212" s="19">
        <v>0.84304932735425997</v>
      </c>
      <c r="O4212" s="19">
        <v>0.37219730941703999</v>
      </c>
      <c r="P4212" s="19">
        <v>0.24215246636771301</v>
      </c>
    </row>
    <row r="4213" spans="1:16" ht="14.1" x14ac:dyDescent="0.5">
      <c r="A4213" t="s">
        <v>9319</v>
      </c>
      <c r="B4213" s="17" t="s">
        <v>309</v>
      </c>
      <c r="C4213" t="s">
        <v>9320</v>
      </c>
      <c r="D4213" t="s">
        <v>4690</v>
      </c>
      <c r="E4213" t="s">
        <v>4691</v>
      </c>
      <c r="F4213" s="18">
        <v>3.0790000000000001E-2</v>
      </c>
      <c r="G4213" s="18">
        <v>1.7930000000000001E-2</v>
      </c>
      <c r="H4213" s="18">
        <v>7.6600000000000001E-3</v>
      </c>
      <c r="I4213" s="18">
        <v>5.6390000000000003E-2</v>
      </c>
      <c r="J4213" s="19">
        <v>0.54600000000000004</v>
      </c>
      <c r="K4213" s="19">
        <v>0.31809999999999999</v>
      </c>
      <c r="L4213" s="19">
        <v>0.13589999999999999</v>
      </c>
      <c r="M4213" s="20">
        <v>4</v>
      </c>
      <c r="N4213" s="19">
        <v>59.641255605381197</v>
      </c>
      <c r="O4213" s="19">
        <v>94.170403587444</v>
      </c>
      <c r="P4213" s="19">
        <v>3.5874439461883401</v>
      </c>
    </row>
    <row r="4214" spans="1:16" ht="14.1" x14ac:dyDescent="0.5">
      <c r="A4214" t="s">
        <v>9321</v>
      </c>
      <c r="B4214" s="17" t="s">
        <v>309</v>
      </c>
      <c r="C4214" t="s">
        <v>9320</v>
      </c>
      <c r="D4214" t="s">
        <v>9322</v>
      </c>
      <c r="E4214" t="s">
        <v>9323</v>
      </c>
      <c r="F4214" s="18">
        <v>2.9100000000000001E-2</v>
      </c>
      <c r="G4214" s="18">
        <v>2.1190000000000001E-2</v>
      </c>
      <c r="H4214" s="18">
        <v>1.661E-2</v>
      </c>
      <c r="I4214" s="18">
        <v>6.6900000000000001E-2</v>
      </c>
      <c r="J4214" s="19">
        <v>0.435</v>
      </c>
      <c r="K4214" s="19">
        <v>0.317</v>
      </c>
      <c r="L4214" s="19">
        <v>0.248</v>
      </c>
      <c r="M4214" s="20">
        <v>5</v>
      </c>
      <c r="N4214" s="19">
        <v>21.076233183856498</v>
      </c>
      <c r="O4214" s="19">
        <v>95.515695067264602</v>
      </c>
      <c r="P4214" s="19">
        <v>26.008968609865502</v>
      </c>
    </row>
    <row r="4215" spans="1:16" ht="14.1" x14ac:dyDescent="0.5">
      <c r="A4215" t="s">
        <v>9324</v>
      </c>
      <c r="B4215" s="17" t="s">
        <v>309</v>
      </c>
      <c r="C4215" t="s">
        <v>9320</v>
      </c>
      <c r="D4215" t="s">
        <v>6165</v>
      </c>
      <c r="E4215" t="s">
        <v>6166</v>
      </c>
      <c r="F4215" s="18">
        <v>4.2840000000000003E-2</v>
      </c>
      <c r="G4215" s="18">
        <v>3.0550000000000001E-2</v>
      </c>
      <c r="H4215" s="18">
        <v>1.2290000000000001E-2</v>
      </c>
      <c r="I4215" s="18">
        <v>8.5680000000000006E-2</v>
      </c>
      <c r="J4215" s="19">
        <v>0.5</v>
      </c>
      <c r="K4215" s="19">
        <v>0.35699999999999998</v>
      </c>
      <c r="L4215" s="19">
        <v>0.14299999999999999</v>
      </c>
      <c r="M4215" s="20">
        <v>5</v>
      </c>
      <c r="N4215" s="19">
        <v>48.430493273542602</v>
      </c>
      <c r="O4215" s="19">
        <v>96.412556053811699</v>
      </c>
      <c r="P4215" s="19">
        <v>4.9327354260089704</v>
      </c>
    </row>
    <row r="4216" spans="1:16" ht="14.1" x14ac:dyDescent="0.5">
      <c r="A4216" t="s">
        <v>9325</v>
      </c>
      <c r="B4216" s="17" t="s">
        <v>309</v>
      </c>
      <c r="C4216" t="s">
        <v>9320</v>
      </c>
      <c r="D4216" t="s">
        <v>9322</v>
      </c>
      <c r="E4216" t="s">
        <v>9323</v>
      </c>
      <c r="F4216" s="18">
        <v>3.9570000000000001E-2</v>
      </c>
      <c r="G4216" s="18">
        <v>3.0499999999999999E-2</v>
      </c>
      <c r="H4216" s="18">
        <v>2.3429999999999999E-2</v>
      </c>
      <c r="I4216" s="18">
        <v>9.35E-2</v>
      </c>
      <c r="J4216" s="19">
        <v>0.42299999999999999</v>
      </c>
      <c r="K4216" s="19">
        <v>0.32600000000000001</v>
      </c>
      <c r="L4216" s="19">
        <v>0.251</v>
      </c>
      <c r="M4216" s="20">
        <v>6</v>
      </c>
      <c r="N4216" s="19">
        <v>18.303571428571399</v>
      </c>
      <c r="O4216" s="19">
        <v>94.196428571428598</v>
      </c>
      <c r="P4216" s="19">
        <v>28.125</v>
      </c>
    </row>
    <row r="4217" spans="1:16" ht="14.1" x14ac:dyDescent="0.5">
      <c r="A4217" t="s">
        <v>9326</v>
      </c>
      <c r="B4217" s="17" t="s">
        <v>309</v>
      </c>
      <c r="C4217" t="s">
        <v>9320</v>
      </c>
      <c r="D4217" t="s">
        <v>9322</v>
      </c>
      <c r="E4217" t="s">
        <v>9323</v>
      </c>
      <c r="F4217" s="18">
        <v>3.5650000000000001E-2</v>
      </c>
      <c r="G4217" s="18">
        <v>3.737E-2</v>
      </c>
      <c r="H4217" s="18">
        <v>3.0980000000000001E-2</v>
      </c>
      <c r="I4217" s="18">
        <v>0.104</v>
      </c>
      <c r="J4217" s="19">
        <v>0.34300000000000003</v>
      </c>
      <c r="K4217" s="19">
        <v>0.35899999999999999</v>
      </c>
      <c r="L4217" s="19">
        <v>0.29799999999999999</v>
      </c>
      <c r="M4217" s="20">
        <v>6</v>
      </c>
      <c r="N4217" s="19">
        <v>6.25</v>
      </c>
      <c r="O4217" s="19">
        <v>97.321428571428598</v>
      </c>
      <c r="P4217" s="19">
        <v>49.553571428571402</v>
      </c>
    </row>
    <row r="4218" spans="1:16" ht="14.1" x14ac:dyDescent="0.5">
      <c r="A4218" t="s">
        <v>9327</v>
      </c>
      <c r="B4218" s="17" t="s">
        <v>309</v>
      </c>
      <c r="C4218" t="s">
        <v>9320</v>
      </c>
      <c r="D4218" t="s">
        <v>9322</v>
      </c>
      <c r="E4218" t="s">
        <v>9323</v>
      </c>
      <c r="F4218" s="18">
        <v>4.2720000000000001E-2</v>
      </c>
      <c r="G4218" s="18">
        <v>4.548E-2</v>
      </c>
      <c r="H4218" s="18">
        <v>4.1799999999999997E-2</v>
      </c>
      <c r="I4218" s="18">
        <v>0.13</v>
      </c>
      <c r="J4218" s="19">
        <v>0.32900000000000001</v>
      </c>
      <c r="K4218" s="19">
        <v>0.35</v>
      </c>
      <c r="L4218" s="19">
        <v>0.32200000000000001</v>
      </c>
      <c r="M4218" s="20">
        <v>6</v>
      </c>
      <c r="N4218" s="19">
        <v>4.46428571428571</v>
      </c>
      <c r="O4218" s="19">
        <v>96.875</v>
      </c>
      <c r="P4218" s="19">
        <v>62.053571428571402</v>
      </c>
    </row>
    <row r="4219" spans="1:16" ht="14.1" x14ac:dyDescent="0.5">
      <c r="A4219" t="s">
        <v>9328</v>
      </c>
      <c r="B4219" s="17" t="s">
        <v>309</v>
      </c>
      <c r="C4219" t="s">
        <v>9320</v>
      </c>
      <c r="D4219" t="s">
        <v>6390</v>
      </c>
      <c r="E4219" t="s">
        <v>6391</v>
      </c>
      <c r="F4219" s="18">
        <v>7.4310000000000001E-2</v>
      </c>
      <c r="G4219" s="18">
        <v>7.2190000000000004E-2</v>
      </c>
      <c r="H4219" s="18">
        <v>6.5820000000000004E-2</v>
      </c>
      <c r="I4219" s="18">
        <v>0.21231</v>
      </c>
      <c r="J4219" s="19">
        <v>0.35</v>
      </c>
      <c r="K4219" s="19">
        <v>0.34</v>
      </c>
      <c r="L4219" s="19">
        <v>0.31</v>
      </c>
      <c r="M4219" s="20">
        <v>8</v>
      </c>
      <c r="N4219" s="19">
        <v>11.6591928251121</v>
      </c>
      <c r="O4219" s="19">
        <v>95.515695067264602</v>
      </c>
      <c r="P4219" s="19">
        <v>52.914798206278</v>
      </c>
    </row>
    <row r="4220" spans="1:16" ht="14.1" x14ac:dyDescent="0.5">
      <c r="A4220" t="s">
        <v>9329</v>
      </c>
      <c r="B4220" s="17" t="s">
        <v>309</v>
      </c>
      <c r="C4220" t="s">
        <v>9320</v>
      </c>
      <c r="D4220" t="s">
        <v>6165</v>
      </c>
      <c r="E4220" t="s">
        <v>6166</v>
      </c>
      <c r="F4220" s="18">
        <v>0.10525</v>
      </c>
      <c r="G4220" s="18">
        <v>0.10036</v>
      </c>
      <c r="H4220" s="18">
        <v>7.5880000000000003E-2</v>
      </c>
      <c r="I4220" s="18">
        <v>0.28149000000000002</v>
      </c>
      <c r="J4220" s="19">
        <v>0.374</v>
      </c>
      <c r="K4220" s="19">
        <v>0.35699999999999998</v>
      </c>
      <c r="L4220" s="19">
        <v>0.27</v>
      </c>
      <c r="M4220" s="20">
        <v>9</v>
      </c>
      <c r="N4220" s="19">
        <v>19.196428571428601</v>
      </c>
      <c r="O4220" s="19">
        <v>96.428571428571402</v>
      </c>
      <c r="P4220" s="19">
        <v>37.5</v>
      </c>
    </row>
    <row r="4221" spans="1:16" ht="14.1" x14ac:dyDescent="0.5">
      <c r="A4221" t="s">
        <v>9330</v>
      </c>
      <c r="B4221" s="17" t="s">
        <v>309</v>
      </c>
      <c r="C4221" t="s">
        <v>9320</v>
      </c>
      <c r="D4221" t="s">
        <v>6390</v>
      </c>
      <c r="E4221" t="s">
        <v>6391</v>
      </c>
      <c r="F4221" s="18">
        <v>0.11038000000000001</v>
      </c>
      <c r="G4221" s="18">
        <v>0.12012</v>
      </c>
      <c r="H4221" s="18">
        <v>9.4140000000000001E-2</v>
      </c>
      <c r="I4221" s="18">
        <v>0.32463999999999998</v>
      </c>
      <c r="J4221" s="19">
        <v>0.34</v>
      </c>
      <c r="K4221" s="19">
        <v>0.37</v>
      </c>
      <c r="L4221" s="19">
        <v>0.28999999999999998</v>
      </c>
      <c r="M4221" s="20">
        <v>9</v>
      </c>
      <c r="N4221" s="19">
        <v>14.7321428571429</v>
      </c>
      <c r="O4221" s="19">
        <v>98.214285714285694</v>
      </c>
      <c r="P4221" s="19">
        <v>43.75</v>
      </c>
    </row>
    <row r="4222" spans="1:16" ht="14.1" x14ac:dyDescent="0.5">
      <c r="A4222" t="s">
        <v>9331</v>
      </c>
      <c r="B4222" s="17" t="s">
        <v>309</v>
      </c>
      <c r="C4222" t="s">
        <v>9320</v>
      </c>
      <c r="D4222" t="s">
        <v>6165</v>
      </c>
      <c r="E4222" t="s">
        <v>6166</v>
      </c>
      <c r="F4222" s="18">
        <v>0.16545000000000001</v>
      </c>
      <c r="G4222" s="18">
        <v>0.15692</v>
      </c>
      <c r="H4222" s="18">
        <v>6.9930000000000006E-2</v>
      </c>
      <c r="I4222" s="18">
        <v>0.39230999999999999</v>
      </c>
      <c r="J4222" s="19">
        <v>0.42199999999999999</v>
      </c>
      <c r="K4222" s="19">
        <v>0.4</v>
      </c>
      <c r="L4222" s="19">
        <v>0.17799999999999999</v>
      </c>
      <c r="M4222" s="20">
        <v>10</v>
      </c>
      <c r="N4222" s="19">
        <v>29.596412556053799</v>
      </c>
      <c r="O4222" s="19">
        <v>98.206278026905807</v>
      </c>
      <c r="P4222" s="19">
        <v>9.4170403587443907</v>
      </c>
    </row>
    <row r="4223" spans="1:16" ht="14.1" x14ac:dyDescent="0.5">
      <c r="A4223" t="s">
        <v>9332</v>
      </c>
      <c r="B4223" s="17" t="s">
        <v>309</v>
      </c>
      <c r="C4223" t="s">
        <v>9320</v>
      </c>
      <c r="D4223" t="s">
        <v>6390</v>
      </c>
      <c r="E4223" t="s">
        <v>6391</v>
      </c>
      <c r="F4223" s="18">
        <v>0.14527999999999999</v>
      </c>
      <c r="G4223" s="18">
        <v>0.16603000000000001</v>
      </c>
      <c r="H4223" s="18">
        <v>0.10792</v>
      </c>
      <c r="I4223" s="18">
        <v>0.41509000000000001</v>
      </c>
      <c r="J4223" s="19">
        <v>0.35</v>
      </c>
      <c r="K4223" s="19">
        <v>0.4</v>
      </c>
      <c r="L4223" s="19">
        <v>0.26</v>
      </c>
      <c r="M4223" s="20">
        <v>10</v>
      </c>
      <c r="N4223" s="19">
        <v>16.143497757847499</v>
      </c>
      <c r="O4223" s="19">
        <v>97.757847533632301</v>
      </c>
      <c r="P4223" s="19">
        <v>33.632286995515699</v>
      </c>
    </row>
    <row r="4224" spans="1:16" ht="14.1" x14ac:dyDescent="0.5">
      <c r="A4224" t="s">
        <v>9333</v>
      </c>
      <c r="B4224" s="17" t="s">
        <v>9334</v>
      </c>
      <c r="C4224" t="s">
        <v>2337</v>
      </c>
      <c r="D4224" t="s">
        <v>2633</v>
      </c>
      <c r="E4224" t="s">
        <v>2634</v>
      </c>
      <c r="F4224" s="18">
        <v>9.4500000000000001E-2</v>
      </c>
      <c r="G4224" s="18">
        <v>5.4000000000000003E-3</v>
      </c>
      <c r="H4224" s="18">
        <v>3.5099999999999999E-2</v>
      </c>
      <c r="I4224" s="18">
        <v>0.13500000000000001</v>
      </c>
      <c r="J4224" s="19">
        <v>0.7</v>
      </c>
      <c r="K4224" s="19">
        <v>0.04</v>
      </c>
      <c r="L4224" s="19">
        <v>0.26</v>
      </c>
      <c r="M4224" s="20">
        <v>6</v>
      </c>
      <c r="N4224" s="19">
        <v>97.767857142857096</v>
      </c>
      <c r="O4224" s="19">
        <v>1.33928571428571</v>
      </c>
      <c r="P4224" s="19">
        <v>32.589285714285701</v>
      </c>
    </row>
    <row r="4225" spans="1:16" ht="14.1" x14ac:dyDescent="0.5">
      <c r="A4225" t="s">
        <v>9335</v>
      </c>
      <c r="B4225" s="17" t="s">
        <v>9336</v>
      </c>
      <c r="C4225" t="s">
        <v>6898</v>
      </c>
      <c r="D4225" t="s">
        <v>4690</v>
      </c>
      <c r="E4225" t="s">
        <v>4691</v>
      </c>
      <c r="F4225" s="18">
        <v>5.8900000000000003E-3</v>
      </c>
      <c r="G4225" s="18">
        <v>1.98E-3</v>
      </c>
      <c r="H4225" s="18">
        <v>1.1299999999999999E-3</v>
      </c>
      <c r="I4225" s="18">
        <v>8.9999999999999993E-3</v>
      </c>
      <c r="J4225" s="19">
        <v>0.65480000000000005</v>
      </c>
      <c r="K4225" s="19">
        <v>0.21959999999999999</v>
      </c>
      <c r="L4225" s="19">
        <v>0.12559999999999999</v>
      </c>
      <c r="M4225" s="20">
        <v>1</v>
      </c>
      <c r="N4225" s="19">
        <v>0.83408071748878898</v>
      </c>
      <c r="O4225" s="19">
        <v>0.78475336322870004</v>
      </c>
      <c r="P4225" s="19">
        <v>4.9327354260089697E-2</v>
      </c>
    </row>
    <row r="4226" spans="1:16" ht="14.1" x14ac:dyDescent="0.5">
      <c r="A4226" t="s">
        <v>9337</v>
      </c>
      <c r="B4226" s="17" t="s">
        <v>9338</v>
      </c>
      <c r="C4226" t="s">
        <v>6898</v>
      </c>
      <c r="D4226" t="s">
        <v>4690</v>
      </c>
      <c r="E4226" t="s">
        <v>4691</v>
      </c>
      <c r="F4226" s="18">
        <v>2.0200000000000001E-3</v>
      </c>
      <c r="G4226" s="18">
        <v>2.9999999999999997E-4</v>
      </c>
      <c r="H4226" s="18">
        <v>5.5000000000000003E-4</v>
      </c>
      <c r="I4226" s="18">
        <v>2.8800000000000002E-3</v>
      </c>
      <c r="J4226" s="19">
        <v>0.70269999999999999</v>
      </c>
      <c r="K4226" s="19">
        <v>0.1052</v>
      </c>
      <c r="L4226" s="19">
        <v>0.192</v>
      </c>
      <c r="M4226" s="20">
        <v>1</v>
      </c>
      <c r="N4226" s="19">
        <v>0.92376681614349798</v>
      </c>
      <c r="O4226" s="19">
        <v>0.18834080717488799</v>
      </c>
      <c r="P4226" s="19">
        <v>0.21524663677129999</v>
      </c>
    </row>
    <row r="4227" spans="1:16" ht="14.1" x14ac:dyDescent="0.5">
      <c r="A4227" t="s">
        <v>9339</v>
      </c>
      <c r="B4227" s="17" t="s">
        <v>9340</v>
      </c>
      <c r="C4227" t="s">
        <v>2337</v>
      </c>
      <c r="D4227" t="s">
        <v>3461</v>
      </c>
      <c r="E4227" t="s">
        <v>3462</v>
      </c>
      <c r="F4227" s="18">
        <v>5.3429999999999998E-2</v>
      </c>
      <c r="G4227" s="18">
        <v>2.6620000000000001E-2</v>
      </c>
      <c r="H4227" s="18">
        <v>2.0910000000000002E-2</v>
      </c>
      <c r="I4227" s="18">
        <v>0.10095999999999999</v>
      </c>
      <c r="J4227" s="19">
        <v>0.52900000000000003</v>
      </c>
      <c r="K4227" s="19">
        <v>0.26400000000000001</v>
      </c>
      <c r="L4227" s="19">
        <v>0.20699999999999999</v>
      </c>
      <c r="M4227" s="20">
        <v>6</v>
      </c>
      <c r="N4227" s="19">
        <v>54.017857142857103</v>
      </c>
      <c r="O4227" s="19">
        <v>83.928571428571402</v>
      </c>
      <c r="P4227" s="19">
        <v>12.9464285714286</v>
      </c>
    </row>
    <row r="4228" spans="1:16" ht="14.1" x14ac:dyDescent="0.5">
      <c r="A4228" t="s">
        <v>9341</v>
      </c>
      <c r="B4228" s="17" t="s">
        <v>9340</v>
      </c>
      <c r="C4228" t="s">
        <v>2337</v>
      </c>
      <c r="D4228" t="s">
        <v>9342</v>
      </c>
      <c r="E4228" t="s">
        <v>9343</v>
      </c>
      <c r="F4228" s="18">
        <v>0.10734</v>
      </c>
      <c r="G4228" s="18">
        <v>4.1180000000000001E-2</v>
      </c>
      <c r="H4228" s="18">
        <v>2.6859999999999998E-2</v>
      </c>
      <c r="I4228" s="18">
        <v>0.17537</v>
      </c>
      <c r="J4228" s="19">
        <v>0.61209999999999998</v>
      </c>
      <c r="K4228" s="19">
        <v>0.23480000000000001</v>
      </c>
      <c r="L4228" s="19">
        <v>0.15310000000000001</v>
      </c>
      <c r="M4228" s="20">
        <v>7</v>
      </c>
      <c r="N4228" s="19">
        <v>74.4394618834081</v>
      </c>
      <c r="O4228" s="19">
        <v>76.681614349775799</v>
      </c>
      <c r="P4228" s="19">
        <v>8.52017937219731</v>
      </c>
    </row>
    <row r="4229" spans="1:16" ht="14.1" x14ac:dyDescent="0.5">
      <c r="A4229" t="s">
        <v>9344</v>
      </c>
      <c r="B4229" s="17" t="s">
        <v>9340</v>
      </c>
      <c r="C4229" t="s">
        <v>2337</v>
      </c>
      <c r="D4229" t="s">
        <v>9342</v>
      </c>
      <c r="E4229" t="s">
        <v>9343</v>
      </c>
      <c r="F4229" s="18">
        <v>0.12035</v>
      </c>
      <c r="G4229" s="18">
        <v>4.4639999999999999E-2</v>
      </c>
      <c r="H4229" s="18">
        <v>2.5839999999999998E-2</v>
      </c>
      <c r="I4229" s="18">
        <v>0.19083</v>
      </c>
      <c r="J4229" s="19">
        <v>0.63070000000000004</v>
      </c>
      <c r="K4229" s="19">
        <v>0.2339</v>
      </c>
      <c r="L4229" s="19">
        <v>0.13539999999999999</v>
      </c>
      <c r="M4229" s="20">
        <v>8</v>
      </c>
      <c r="N4229" s="19">
        <v>83.856502242152501</v>
      </c>
      <c r="O4229" s="19">
        <v>74.4394618834081</v>
      </c>
      <c r="P4229" s="19">
        <v>4.03587443946188</v>
      </c>
    </row>
    <row r="4230" spans="1:16" ht="14.1" x14ac:dyDescent="0.5">
      <c r="A4230" t="s">
        <v>9345</v>
      </c>
      <c r="B4230" s="17" t="s">
        <v>9340</v>
      </c>
      <c r="C4230" t="s">
        <v>2337</v>
      </c>
      <c r="D4230" t="s">
        <v>3461</v>
      </c>
      <c r="E4230" t="s">
        <v>3462</v>
      </c>
      <c r="F4230" s="18">
        <v>0.11429</v>
      </c>
      <c r="G4230" s="18">
        <v>5.4260000000000003E-2</v>
      </c>
      <c r="H4230" s="18">
        <v>4.0309999999999999E-2</v>
      </c>
      <c r="I4230" s="18">
        <v>0.20887</v>
      </c>
      <c r="J4230" s="19">
        <v>0.54700000000000004</v>
      </c>
      <c r="K4230" s="19">
        <v>0.26</v>
      </c>
      <c r="L4230" s="19">
        <v>0.193</v>
      </c>
      <c r="M4230" s="20">
        <v>8</v>
      </c>
      <c r="N4230" s="19">
        <v>65.470852017937204</v>
      </c>
      <c r="O4230" s="19">
        <v>82.959641255605405</v>
      </c>
      <c r="P4230" s="19">
        <v>14.349775784753399</v>
      </c>
    </row>
    <row r="4231" spans="1:16" ht="14.1" x14ac:dyDescent="0.5">
      <c r="A4231" t="s">
        <v>9346</v>
      </c>
      <c r="B4231" s="17" t="s">
        <v>9340</v>
      </c>
      <c r="C4231" t="s">
        <v>2337</v>
      </c>
      <c r="D4231" t="s">
        <v>6797</v>
      </c>
      <c r="E4231" t="s">
        <v>6798</v>
      </c>
      <c r="F4231" s="18">
        <v>0.12559999999999999</v>
      </c>
      <c r="G4231" s="18">
        <v>7.9729999999999995E-2</v>
      </c>
      <c r="H4231" s="18">
        <v>3.7920000000000002E-2</v>
      </c>
      <c r="I4231" s="18">
        <v>0.24324999999999999</v>
      </c>
      <c r="J4231" s="19">
        <v>0.51600000000000001</v>
      </c>
      <c r="K4231" s="19">
        <v>0.32800000000000001</v>
      </c>
      <c r="L4231" s="19">
        <v>0.156</v>
      </c>
      <c r="M4231" s="20">
        <v>8</v>
      </c>
      <c r="N4231" s="19">
        <v>56.502242152466401</v>
      </c>
      <c r="O4231" s="19">
        <v>94.618834080717505</v>
      </c>
      <c r="P4231" s="19">
        <v>7.6233183856502196</v>
      </c>
    </row>
    <row r="4232" spans="1:16" ht="14.1" x14ac:dyDescent="0.5">
      <c r="A4232" t="s">
        <v>9347</v>
      </c>
      <c r="B4232" s="17" t="s">
        <v>9340</v>
      </c>
      <c r="C4232" t="s">
        <v>2337</v>
      </c>
      <c r="D4232" t="s">
        <v>9342</v>
      </c>
      <c r="E4232" t="s">
        <v>9343</v>
      </c>
      <c r="F4232" s="18">
        <v>0.19389999999999999</v>
      </c>
      <c r="G4232" s="18">
        <v>6.3899999999999998E-2</v>
      </c>
      <c r="H4232" s="18">
        <v>4.1799999999999997E-2</v>
      </c>
      <c r="I4232" s="18">
        <v>0.29959999999999998</v>
      </c>
      <c r="J4232" s="19">
        <v>0.6472</v>
      </c>
      <c r="K4232" s="19">
        <v>0.21329999999999999</v>
      </c>
      <c r="L4232" s="19">
        <v>0.13950000000000001</v>
      </c>
      <c r="M4232" s="20">
        <v>9</v>
      </c>
      <c r="N4232" s="19">
        <v>91.071428571428598</v>
      </c>
      <c r="O4232" s="19">
        <v>64.732142857142904</v>
      </c>
      <c r="P4232" s="19">
        <v>4.0178571428571397</v>
      </c>
    </row>
    <row r="4233" spans="1:16" ht="14.1" x14ac:dyDescent="0.5">
      <c r="A4233" t="s">
        <v>9348</v>
      </c>
      <c r="B4233" s="17" t="s">
        <v>9340</v>
      </c>
      <c r="C4233" t="s">
        <v>2337</v>
      </c>
      <c r="D4233" t="s">
        <v>3461</v>
      </c>
      <c r="E4233" t="s">
        <v>3462</v>
      </c>
      <c r="F4233" s="18">
        <v>0.18759000000000001</v>
      </c>
      <c r="G4233" s="18">
        <v>8.2129999999999995E-2</v>
      </c>
      <c r="H4233" s="18">
        <v>5.8450000000000002E-2</v>
      </c>
      <c r="I4233" s="18">
        <v>0.32816000000000001</v>
      </c>
      <c r="J4233" s="19">
        <v>0.57199999999999995</v>
      </c>
      <c r="K4233" s="19">
        <v>0.25</v>
      </c>
      <c r="L4233" s="19">
        <v>0.17799999999999999</v>
      </c>
      <c r="M4233" s="20">
        <v>10</v>
      </c>
      <c r="N4233" s="19">
        <v>78.475336322870007</v>
      </c>
      <c r="O4233" s="19">
        <v>74.887892376681606</v>
      </c>
      <c r="P4233" s="19">
        <v>8.9686098654708495</v>
      </c>
    </row>
    <row r="4234" spans="1:16" ht="14.1" x14ac:dyDescent="0.5">
      <c r="A4234" t="s">
        <v>9349</v>
      </c>
      <c r="B4234" s="17" t="s">
        <v>9340</v>
      </c>
      <c r="C4234" t="s">
        <v>2337</v>
      </c>
      <c r="D4234" t="s">
        <v>9342</v>
      </c>
      <c r="E4234" t="s">
        <v>9343</v>
      </c>
      <c r="F4234" s="18">
        <v>0.20724000000000001</v>
      </c>
      <c r="G4234" s="18">
        <v>7.1129999999999999E-2</v>
      </c>
      <c r="H4234" s="18">
        <v>5.0619999999999998E-2</v>
      </c>
      <c r="I4234" s="18">
        <v>0.32900000000000001</v>
      </c>
      <c r="J4234" s="19">
        <v>0.62990000000000002</v>
      </c>
      <c r="K4234" s="19">
        <v>0.2162</v>
      </c>
      <c r="L4234" s="19">
        <v>0.15390000000000001</v>
      </c>
      <c r="M4234" s="20">
        <v>10</v>
      </c>
      <c r="N4234" s="19">
        <v>90.134529147982093</v>
      </c>
      <c r="O4234" s="19">
        <v>63.677130044842997</v>
      </c>
      <c r="P4234" s="19">
        <v>4.9327354260089704</v>
      </c>
    </row>
    <row r="4235" spans="1:16" ht="14.1" x14ac:dyDescent="0.5">
      <c r="A4235" t="s">
        <v>9350</v>
      </c>
      <c r="B4235" s="17" t="s">
        <v>9340</v>
      </c>
      <c r="C4235" t="s">
        <v>2337</v>
      </c>
      <c r="D4235" t="s">
        <v>3461</v>
      </c>
      <c r="E4235" t="s">
        <v>3462</v>
      </c>
      <c r="F4235" s="18">
        <v>0.20655000000000001</v>
      </c>
      <c r="G4235" s="18">
        <v>8.2769999999999996E-2</v>
      </c>
      <c r="H4235" s="18">
        <v>6.9839999999999999E-2</v>
      </c>
      <c r="I4235" s="18">
        <v>0.35915999999999998</v>
      </c>
      <c r="J4235" s="19">
        <v>0.57499999999999996</v>
      </c>
      <c r="K4235" s="19">
        <v>0.23</v>
      </c>
      <c r="L4235" s="19">
        <v>0.19400000000000001</v>
      </c>
      <c r="M4235" s="20">
        <v>10</v>
      </c>
      <c r="N4235" s="19">
        <v>79.372197309417004</v>
      </c>
      <c r="O4235" s="19">
        <v>67.264573991031398</v>
      </c>
      <c r="P4235" s="19">
        <v>13.901345291479799</v>
      </c>
    </row>
    <row r="4236" spans="1:16" ht="14.1" x14ac:dyDescent="0.5">
      <c r="A4236" t="s">
        <v>9351</v>
      </c>
      <c r="B4236" s="17" t="s">
        <v>9340</v>
      </c>
      <c r="C4236" t="s">
        <v>2337</v>
      </c>
      <c r="D4236" t="s">
        <v>9342</v>
      </c>
      <c r="E4236" t="s">
        <v>9343</v>
      </c>
      <c r="F4236" s="18">
        <v>0.3367</v>
      </c>
      <c r="G4236" s="18">
        <v>0.10392</v>
      </c>
      <c r="H4236" s="18">
        <v>5.4829999999999997E-2</v>
      </c>
      <c r="I4236" s="18">
        <v>0.49545</v>
      </c>
      <c r="J4236" s="19">
        <v>0.67959999999999998</v>
      </c>
      <c r="K4236" s="19">
        <v>0.2097</v>
      </c>
      <c r="L4236" s="19">
        <v>0.11070000000000001</v>
      </c>
      <c r="M4236" s="20">
        <v>11</v>
      </c>
      <c r="N4236" s="19">
        <v>96.412556053811699</v>
      </c>
      <c r="O4236" s="19">
        <v>53.811659192825097</v>
      </c>
      <c r="P4236" s="19">
        <v>2.2421524663677102</v>
      </c>
    </row>
    <row r="4237" spans="1:16" ht="14.1" x14ac:dyDescent="0.5">
      <c r="A4237" t="s">
        <v>9352</v>
      </c>
      <c r="B4237" s="17" t="s">
        <v>9340</v>
      </c>
      <c r="C4237" t="s">
        <v>2337</v>
      </c>
      <c r="D4237" t="s">
        <v>6797</v>
      </c>
      <c r="E4237" t="s">
        <v>6798</v>
      </c>
      <c r="F4237" s="18">
        <v>0.25720999999999999</v>
      </c>
      <c r="G4237" s="18">
        <v>0.17354</v>
      </c>
      <c r="H4237" s="18">
        <v>6.9150000000000003E-2</v>
      </c>
      <c r="I4237" s="18">
        <v>0.49990000000000001</v>
      </c>
      <c r="J4237" s="19">
        <v>0.51500000000000001</v>
      </c>
      <c r="K4237" s="19">
        <v>0.34699999999999998</v>
      </c>
      <c r="L4237" s="19">
        <v>0.13800000000000001</v>
      </c>
      <c r="M4237" s="20">
        <v>11</v>
      </c>
      <c r="N4237" s="19">
        <v>58.7443946188341</v>
      </c>
      <c r="O4237" s="19">
        <v>91.479820627802695</v>
      </c>
      <c r="P4237" s="19">
        <v>5.8295964125560502</v>
      </c>
    </row>
    <row r="4238" spans="1:16" ht="14.1" x14ac:dyDescent="0.5">
      <c r="A4238" t="s">
        <v>9353</v>
      </c>
      <c r="B4238" s="17" t="s">
        <v>9340</v>
      </c>
      <c r="C4238" t="s">
        <v>2337</v>
      </c>
      <c r="D4238" t="s">
        <v>9342</v>
      </c>
      <c r="E4238" t="s">
        <v>9343</v>
      </c>
      <c r="F4238" s="18">
        <v>0.36746000000000001</v>
      </c>
      <c r="G4238" s="18">
        <v>0.11594</v>
      </c>
      <c r="H4238" s="18">
        <v>6.0729999999999999E-2</v>
      </c>
      <c r="I4238" s="18">
        <v>0.54413</v>
      </c>
      <c r="J4238" s="19">
        <v>0.67530000000000001</v>
      </c>
      <c r="K4238" s="19">
        <v>0.21310000000000001</v>
      </c>
      <c r="L4238" s="19">
        <v>0.1116</v>
      </c>
      <c r="M4238" s="20">
        <v>11</v>
      </c>
      <c r="N4238" s="19">
        <v>95.515695067264602</v>
      </c>
      <c r="O4238" s="19">
        <v>56.9506726457399</v>
      </c>
      <c r="P4238" s="19">
        <v>2.6905829596412598</v>
      </c>
    </row>
    <row r="4239" spans="1:16" ht="14.1" x14ac:dyDescent="0.5">
      <c r="A4239" t="s">
        <v>9354</v>
      </c>
      <c r="B4239" s="17" t="s">
        <v>9340</v>
      </c>
      <c r="C4239" t="s">
        <v>2337</v>
      </c>
      <c r="D4239" t="s">
        <v>6797</v>
      </c>
      <c r="E4239" t="s">
        <v>6798</v>
      </c>
      <c r="F4239" s="18">
        <v>0.39759</v>
      </c>
      <c r="G4239" s="18">
        <v>0.16381000000000001</v>
      </c>
      <c r="H4239" s="18">
        <v>0.13023000000000001</v>
      </c>
      <c r="I4239" s="18">
        <v>0.69162999999999997</v>
      </c>
      <c r="J4239" s="19">
        <v>0.57499999999999996</v>
      </c>
      <c r="K4239" s="19">
        <v>0.23699999999999999</v>
      </c>
      <c r="L4239" s="19">
        <v>0.188</v>
      </c>
      <c r="M4239" s="20">
        <v>12</v>
      </c>
      <c r="N4239" s="19">
        <v>81.696428571428598</v>
      </c>
      <c r="O4239" s="19">
        <v>67.857142857142904</v>
      </c>
      <c r="P4239" s="19">
        <v>10.2678571428571</v>
      </c>
    </row>
    <row r="4240" spans="1:16" ht="14.1" x14ac:dyDescent="0.5">
      <c r="A4240" t="s">
        <v>9355</v>
      </c>
      <c r="B4240" s="17" t="s">
        <v>9340</v>
      </c>
      <c r="C4240" t="s">
        <v>2337</v>
      </c>
      <c r="D4240" t="s">
        <v>9342</v>
      </c>
      <c r="E4240" t="s">
        <v>9343</v>
      </c>
      <c r="F4240" s="18">
        <v>0.47887000000000002</v>
      </c>
      <c r="G4240" s="18">
        <v>0.15085000000000001</v>
      </c>
      <c r="H4240" s="18">
        <v>8.6019999999999999E-2</v>
      </c>
      <c r="I4240" s="18">
        <v>0.71575</v>
      </c>
      <c r="J4240" s="19">
        <v>0.66910000000000003</v>
      </c>
      <c r="K4240" s="19">
        <v>0.21079999999999999</v>
      </c>
      <c r="L4240" s="19">
        <v>0.1202</v>
      </c>
      <c r="M4240" s="20">
        <v>12</v>
      </c>
      <c r="N4240" s="19">
        <v>96.875</v>
      </c>
      <c r="O4240" s="19">
        <v>55.357142857142897</v>
      </c>
      <c r="P4240" s="19">
        <v>2.2321428571428599</v>
      </c>
    </row>
    <row r="4241" spans="1:16" ht="14.1" x14ac:dyDescent="0.5">
      <c r="A4241" t="s">
        <v>9356</v>
      </c>
      <c r="B4241" s="17" t="s">
        <v>9340</v>
      </c>
      <c r="C4241" t="s">
        <v>2337</v>
      </c>
      <c r="D4241" t="s">
        <v>9342</v>
      </c>
      <c r="E4241" t="s">
        <v>9343</v>
      </c>
      <c r="F4241" s="18">
        <v>0.49642999999999998</v>
      </c>
      <c r="G4241" s="18">
        <v>0.16506000000000001</v>
      </c>
      <c r="H4241" s="18">
        <v>8.1159999999999996E-2</v>
      </c>
      <c r="I4241" s="18">
        <v>0.74265000000000003</v>
      </c>
      <c r="J4241" s="19">
        <v>0.66849999999999998</v>
      </c>
      <c r="K4241" s="19">
        <v>0.2223</v>
      </c>
      <c r="L4241" s="19">
        <v>0.10929999999999999</v>
      </c>
      <c r="M4241" s="20">
        <v>13</v>
      </c>
      <c r="N4241" s="19">
        <v>94.618834080717505</v>
      </c>
      <c r="O4241" s="19">
        <v>61.434977578475298</v>
      </c>
      <c r="P4241" s="19">
        <v>1.79372197309417</v>
      </c>
    </row>
    <row r="4242" spans="1:16" ht="14.1" x14ac:dyDescent="0.5">
      <c r="A4242" t="s">
        <v>9357</v>
      </c>
      <c r="B4242" s="17" t="s">
        <v>9340</v>
      </c>
      <c r="C4242" t="s">
        <v>2337</v>
      </c>
      <c r="D4242" t="s">
        <v>9342</v>
      </c>
      <c r="E4242" t="s">
        <v>9343</v>
      </c>
      <c r="F4242" s="18">
        <v>0.60794999999999999</v>
      </c>
      <c r="G4242" s="18">
        <v>0.18608</v>
      </c>
      <c r="H4242" s="18">
        <v>0.13431999999999999</v>
      </c>
      <c r="I4242" s="18">
        <v>0.92835000000000001</v>
      </c>
      <c r="J4242" s="19">
        <v>0.65490000000000004</v>
      </c>
      <c r="K4242" s="19">
        <v>0.20039999999999999</v>
      </c>
      <c r="L4242" s="19">
        <v>0.1447</v>
      </c>
      <c r="M4242" s="20">
        <v>13</v>
      </c>
      <c r="N4242" s="19">
        <v>93.273542600896903</v>
      </c>
      <c r="O4242" s="19">
        <v>49.775784753363197</v>
      </c>
      <c r="P4242" s="19">
        <v>6.2780269058296003</v>
      </c>
    </row>
    <row r="4243" spans="1:16" ht="14.1" x14ac:dyDescent="0.5">
      <c r="A4243" t="s">
        <v>9358</v>
      </c>
      <c r="B4243" s="17" t="s">
        <v>9340</v>
      </c>
      <c r="C4243" t="s">
        <v>2337</v>
      </c>
      <c r="D4243" t="s">
        <v>3461</v>
      </c>
      <c r="E4243" t="s">
        <v>3462</v>
      </c>
      <c r="F4243" s="18">
        <v>0.59957000000000005</v>
      </c>
      <c r="G4243" s="18">
        <v>0.2049</v>
      </c>
      <c r="H4243" s="18">
        <v>0.17995</v>
      </c>
      <c r="I4243" s="18">
        <v>0.98441999999999996</v>
      </c>
      <c r="J4243" s="19">
        <v>0.60899999999999999</v>
      </c>
      <c r="K4243" s="19">
        <v>0.20799999999999999</v>
      </c>
      <c r="L4243" s="19">
        <v>0.183</v>
      </c>
      <c r="M4243" s="20">
        <v>14</v>
      </c>
      <c r="N4243" s="19">
        <v>89.237668161434996</v>
      </c>
      <c r="O4243" s="19">
        <v>45.739910313901298</v>
      </c>
      <c r="P4243" s="19">
        <v>9.8654708520179408</v>
      </c>
    </row>
    <row r="4244" spans="1:16" ht="14.1" x14ac:dyDescent="0.5">
      <c r="A4244" t="s">
        <v>9359</v>
      </c>
      <c r="B4244" s="17" t="s">
        <v>9340</v>
      </c>
      <c r="C4244" t="s">
        <v>2337</v>
      </c>
      <c r="D4244" t="s">
        <v>9342</v>
      </c>
      <c r="E4244" t="s">
        <v>9343</v>
      </c>
      <c r="F4244" s="18">
        <v>0.64080000000000004</v>
      </c>
      <c r="G4244" s="18">
        <v>0.26318999999999998</v>
      </c>
      <c r="H4244" s="18">
        <v>9.7269999999999995E-2</v>
      </c>
      <c r="I4244" s="18">
        <v>1.00126</v>
      </c>
      <c r="J4244" s="19">
        <v>0.64</v>
      </c>
      <c r="K4244" s="19">
        <v>0.26290000000000002</v>
      </c>
      <c r="L4244" s="19">
        <v>9.7100000000000006E-2</v>
      </c>
      <c r="M4244" s="20">
        <v>14</v>
      </c>
      <c r="N4244" s="19">
        <v>94.618834080717505</v>
      </c>
      <c r="O4244" s="19">
        <v>68.161434977578494</v>
      </c>
      <c r="P4244" s="19">
        <v>0.44843049327354301</v>
      </c>
    </row>
    <row r="4245" spans="1:16" ht="14.1" x14ac:dyDescent="0.5">
      <c r="A4245" t="s">
        <v>9360</v>
      </c>
      <c r="B4245" s="17" t="s">
        <v>9340</v>
      </c>
      <c r="C4245" t="s">
        <v>2337</v>
      </c>
      <c r="D4245" t="s">
        <v>6797</v>
      </c>
      <c r="E4245" t="s">
        <v>6798</v>
      </c>
      <c r="F4245" s="18">
        <v>0.77976999999999996</v>
      </c>
      <c r="G4245" s="18">
        <v>0.30118</v>
      </c>
      <c r="H4245" s="18">
        <v>0.311</v>
      </c>
      <c r="I4245" s="18">
        <v>1.39194</v>
      </c>
      <c r="J4245" s="19">
        <v>0.56000000000000005</v>
      </c>
      <c r="K4245" s="19">
        <v>0.216</v>
      </c>
      <c r="L4245" s="19">
        <v>0.223</v>
      </c>
      <c r="M4245" s="20">
        <v>15</v>
      </c>
      <c r="N4245" s="19">
        <v>78.125</v>
      </c>
      <c r="O4245" s="19">
        <v>49.107142857142897</v>
      </c>
      <c r="P4245" s="19">
        <v>28.571428571428601</v>
      </c>
    </row>
    <row r="4246" spans="1:16" ht="14.1" x14ac:dyDescent="0.5">
      <c r="A4246" t="s">
        <v>9361</v>
      </c>
      <c r="B4246" s="17" t="s">
        <v>9340</v>
      </c>
      <c r="C4246" t="s">
        <v>2337</v>
      </c>
      <c r="D4246" t="s">
        <v>6797</v>
      </c>
      <c r="E4246" t="s">
        <v>6798</v>
      </c>
      <c r="F4246" s="18">
        <v>1.4608699999999999</v>
      </c>
      <c r="G4246" s="18">
        <v>0.49225999999999998</v>
      </c>
      <c r="H4246" s="18">
        <v>0.62002999999999997</v>
      </c>
      <c r="I4246" s="18">
        <v>2.5731600000000001</v>
      </c>
      <c r="J4246" s="19">
        <v>0.56799999999999995</v>
      </c>
      <c r="K4246" s="19">
        <v>0.191</v>
      </c>
      <c r="L4246" s="19">
        <v>0.24099999999999999</v>
      </c>
      <c r="M4246" s="20">
        <v>18</v>
      </c>
      <c r="N4246" s="19">
        <v>83.482142857142904</v>
      </c>
      <c r="O4246" s="19">
        <v>37.5</v>
      </c>
      <c r="P4246" s="19">
        <v>26.339285714285701</v>
      </c>
    </row>
    <row r="4247" spans="1:16" ht="14.1" x14ac:dyDescent="0.5">
      <c r="A4247" t="s">
        <v>9362</v>
      </c>
      <c r="B4247" s="17" t="s">
        <v>9340</v>
      </c>
      <c r="C4247" t="s">
        <v>2337</v>
      </c>
      <c r="D4247" t="s">
        <v>3461</v>
      </c>
      <c r="E4247" t="s">
        <v>3462</v>
      </c>
      <c r="F4247" s="18">
        <v>1.7073799999999999</v>
      </c>
      <c r="G4247" s="18">
        <v>0.62404999999999999</v>
      </c>
      <c r="H4247" s="18">
        <v>0.56957000000000002</v>
      </c>
      <c r="I4247" s="18">
        <v>2.9009999999999998</v>
      </c>
      <c r="J4247" s="19">
        <v>0.58899999999999997</v>
      </c>
      <c r="K4247" s="19">
        <v>0.215</v>
      </c>
      <c r="L4247" s="19">
        <v>0.19600000000000001</v>
      </c>
      <c r="M4247" s="20">
        <v>18</v>
      </c>
      <c r="N4247" s="19">
        <v>89.732142857142904</v>
      </c>
      <c r="O4247" s="19">
        <v>48.214285714285701</v>
      </c>
      <c r="P4247" s="19">
        <v>16.5178571428571</v>
      </c>
    </row>
    <row r="4248" spans="1:16" ht="14.1" x14ac:dyDescent="0.5">
      <c r="A4248" t="s">
        <v>9363</v>
      </c>
      <c r="B4248" s="17" t="s">
        <v>9340</v>
      </c>
      <c r="C4248" t="s">
        <v>2337</v>
      </c>
      <c r="D4248" t="s">
        <v>9364</v>
      </c>
      <c r="E4248" t="s">
        <v>9365</v>
      </c>
      <c r="F4248" s="18">
        <v>13.794890000000001</v>
      </c>
      <c r="G4248" s="18">
        <v>16.027419999999999</v>
      </c>
      <c r="H4248" s="18">
        <v>5.80769</v>
      </c>
      <c r="I4248" s="18">
        <v>35.630000000000003</v>
      </c>
      <c r="J4248" s="19">
        <v>0.38700000000000001</v>
      </c>
      <c r="K4248" s="19">
        <v>0.45</v>
      </c>
      <c r="L4248" s="19">
        <v>0.16300000000000001</v>
      </c>
      <c r="M4248" s="20">
        <v>27</v>
      </c>
      <c r="N4248" s="19">
        <v>61.160714285714299</v>
      </c>
      <c r="O4248" s="19">
        <v>91.071428571428598</v>
      </c>
      <c r="P4248" s="19">
        <v>9.375</v>
      </c>
    </row>
    <row r="4249" spans="1:16" ht="14.1" x14ac:dyDescent="0.5">
      <c r="A4249" t="s">
        <v>9366</v>
      </c>
      <c r="B4249" s="17" t="s">
        <v>9340</v>
      </c>
      <c r="C4249" t="s">
        <v>2337</v>
      </c>
      <c r="D4249" t="s">
        <v>9364</v>
      </c>
      <c r="E4249" t="s">
        <v>9365</v>
      </c>
      <c r="F4249" s="18">
        <v>26.085039999999999</v>
      </c>
      <c r="G4249" s="18">
        <v>33.086410000000001</v>
      </c>
      <c r="H4249" s="18">
        <v>9.1085499999999993</v>
      </c>
      <c r="I4249" s="18">
        <v>68.28</v>
      </c>
      <c r="J4249" s="19">
        <v>0.38200000000000001</v>
      </c>
      <c r="K4249" s="19">
        <v>0.48499999999999999</v>
      </c>
      <c r="L4249" s="19">
        <v>0.13300000000000001</v>
      </c>
      <c r="M4249" s="20">
        <v>29</v>
      </c>
      <c r="N4249" s="19">
        <v>76.681614349775799</v>
      </c>
      <c r="O4249" s="19">
        <v>86.547085201793706</v>
      </c>
      <c r="P4249" s="19">
        <v>8.0717488789237706</v>
      </c>
    </row>
    <row r="4250" spans="1:16" ht="14.1" x14ac:dyDescent="0.5">
      <c r="A4250" t="s">
        <v>9367</v>
      </c>
      <c r="B4250" s="17" t="s">
        <v>9368</v>
      </c>
      <c r="C4250" t="s">
        <v>2337</v>
      </c>
      <c r="D4250" t="s">
        <v>9364</v>
      </c>
      <c r="E4250" t="s">
        <v>9365</v>
      </c>
      <c r="F4250" s="18">
        <v>3.08684</v>
      </c>
      <c r="G4250" s="18">
        <v>4.9324700000000004</v>
      </c>
      <c r="H4250" s="18">
        <v>0.22167999999999999</v>
      </c>
      <c r="I4250" s="18">
        <v>8.2409999999999997</v>
      </c>
      <c r="J4250" s="19">
        <v>0.375</v>
      </c>
      <c r="K4250" s="19">
        <v>0.59899999999999998</v>
      </c>
      <c r="L4250" s="19">
        <v>2.7E-2</v>
      </c>
      <c r="M4250" s="20">
        <v>22</v>
      </c>
      <c r="N4250" s="19">
        <v>40.807174887892401</v>
      </c>
      <c r="O4250" s="19">
        <v>99.551569506726494</v>
      </c>
      <c r="P4250" s="19">
        <v>0</v>
      </c>
    </row>
    <row r="4251" spans="1:16" ht="14.1" x14ac:dyDescent="0.5">
      <c r="A4251" t="s">
        <v>9369</v>
      </c>
      <c r="B4251" s="17" t="s">
        <v>9368</v>
      </c>
      <c r="C4251" t="s">
        <v>2337</v>
      </c>
      <c r="D4251" t="s">
        <v>9364</v>
      </c>
      <c r="E4251" t="s">
        <v>9365</v>
      </c>
      <c r="F4251" s="18">
        <v>6.1776499999999999</v>
      </c>
      <c r="G4251" s="18">
        <v>12.84404</v>
      </c>
      <c r="H4251" s="18">
        <v>1.07731</v>
      </c>
      <c r="I4251" s="18">
        <v>20.099</v>
      </c>
      <c r="J4251" s="19">
        <v>0.307</v>
      </c>
      <c r="K4251" s="19">
        <v>0.63900000000000001</v>
      </c>
      <c r="L4251" s="19">
        <v>5.3999999999999999E-2</v>
      </c>
      <c r="M4251" s="20">
        <v>26</v>
      </c>
      <c r="N4251" s="19">
        <v>24.215246636771301</v>
      </c>
      <c r="O4251" s="19">
        <v>99.551569506726494</v>
      </c>
      <c r="P4251" s="19">
        <v>0</v>
      </c>
    </row>
    <row r="4252" spans="1:16" ht="14.1" x14ac:dyDescent="0.5">
      <c r="A4252" t="s">
        <v>9370</v>
      </c>
      <c r="B4252" s="17" t="s">
        <v>167</v>
      </c>
      <c r="C4252" t="s">
        <v>2390</v>
      </c>
      <c r="D4252" t="s">
        <v>7967</v>
      </c>
      <c r="E4252" t="s">
        <v>7968</v>
      </c>
      <c r="F4252" s="18">
        <v>0.24559</v>
      </c>
      <c r="G4252" s="18">
        <v>9.4049999999999995E-2</v>
      </c>
      <c r="H4252" s="18">
        <v>8.7970000000000007E-2</v>
      </c>
      <c r="I4252" s="18">
        <v>0.42760999999999999</v>
      </c>
      <c r="J4252" s="19">
        <v>0.57399999999999995</v>
      </c>
      <c r="K4252" s="19">
        <v>0.22</v>
      </c>
      <c r="L4252" s="19">
        <v>0.20599999999999999</v>
      </c>
      <c r="M4252" s="20">
        <v>11</v>
      </c>
      <c r="N4252" s="19">
        <v>76.233183856502194</v>
      </c>
      <c r="O4252" s="19">
        <v>58.7443946188341</v>
      </c>
      <c r="P4252" s="19">
        <v>17.937219730941699</v>
      </c>
    </row>
    <row r="4253" spans="1:16" ht="14.1" x14ac:dyDescent="0.5">
      <c r="A4253" t="s">
        <v>9371</v>
      </c>
      <c r="B4253" s="17" t="s">
        <v>167</v>
      </c>
      <c r="C4253" t="s">
        <v>2390</v>
      </c>
      <c r="D4253" t="s">
        <v>6605</v>
      </c>
      <c r="E4253" t="s">
        <v>6606</v>
      </c>
      <c r="F4253" s="18">
        <v>0.25628000000000001</v>
      </c>
      <c r="G4253" s="18">
        <v>0.26223999999999997</v>
      </c>
      <c r="H4253" s="18">
        <v>7.7479999999999993E-2</v>
      </c>
      <c r="I4253" s="18">
        <v>0.59599999999999997</v>
      </c>
      <c r="J4253" s="19">
        <v>0.43</v>
      </c>
      <c r="K4253" s="19">
        <v>0.44</v>
      </c>
      <c r="L4253" s="19">
        <v>0.13</v>
      </c>
      <c r="M4253" s="20">
        <v>12</v>
      </c>
      <c r="N4253" s="19">
        <v>33.928571428571402</v>
      </c>
      <c r="O4253" s="19">
        <v>98.660714285714306</v>
      </c>
      <c r="P4253" s="19">
        <v>3.125</v>
      </c>
    </row>
    <row r="4254" spans="1:16" ht="14.1" x14ac:dyDescent="0.5">
      <c r="A4254" t="s">
        <v>9372</v>
      </c>
      <c r="B4254" s="17" t="s">
        <v>167</v>
      </c>
      <c r="C4254" t="s">
        <v>2390</v>
      </c>
      <c r="D4254" t="s">
        <v>6605</v>
      </c>
      <c r="E4254" t="s">
        <v>6606</v>
      </c>
      <c r="F4254" s="18">
        <v>0.78624000000000005</v>
      </c>
      <c r="G4254" s="18">
        <v>0.43524000000000002</v>
      </c>
      <c r="H4254" s="18">
        <v>0.16847999999999999</v>
      </c>
      <c r="I4254" s="18">
        <v>1.4039999999999999</v>
      </c>
      <c r="J4254" s="19">
        <v>0.56000000000000005</v>
      </c>
      <c r="K4254" s="19">
        <v>0.31</v>
      </c>
      <c r="L4254" s="19">
        <v>0.12</v>
      </c>
      <c r="M4254" s="20">
        <v>15</v>
      </c>
      <c r="N4254" s="19">
        <v>78.571428571428598</v>
      </c>
      <c r="O4254" s="19">
        <v>82.142857142857096</v>
      </c>
      <c r="P4254" s="19">
        <v>2.2321428571428599</v>
      </c>
    </row>
    <row r="4255" spans="1:16" ht="14.1" x14ac:dyDescent="0.5">
      <c r="A4255" t="s">
        <v>9373</v>
      </c>
      <c r="B4255" s="17" t="s">
        <v>167</v>
      </c>
      <c r="C4255" t="s">
        <v>2390</v>
      </c>
      <c r="D4255" t="s">
        <v>7967</v>
      </c>
      <c r="E4255" t="s">
        <v>7968</v>
      </c>
      <c r="F4255" s="18">
        <v>1.0247900000000001</v>
      </c>
      <c r="G4255" s="18">
        <v>0.56047999999999998</v>
      </c>
      <c r="H4255" s="18">
        <v>1.16185</v>
      </c>
      <c r="I4255" s="18">
        <v>2.7471299999999998</v>
      </c>
      <c r="J4255" s="19">
        <v>0.373</v>
      </c>
      <c r="K4255" s="19">
        <v>0.20399999999999999</v>
      </c>
      <c r="L4255" s="19">
        <v>0.42299999999999999</v>
      </c>
      <c r="M4255" s="20">
        <v>18</v>
      </c>
      <c r="N4255" s="19">
        <v>29.464285714285701</v>
      </c>
      <c r="O4255" s="19">
        <v>42.410714285714299</v>
      </c>
      <c r="P4255" s="19">
        <v>80.357142857142904</v>
      </c>
    </row>
    <row r="4256" spans="1:16" ht="14.1" x14ac:dyDescent="0.5">
      <c r="A4256" t="s">
        <v>9374</v>
      </c>
      <c r="B4256" s="17" t="s">
        <v>167</v>
      </c>
      <c r="C4256" t="s">
        <v>2390</v>
      </c>
      <c r="D4256" t="s">
        <v>7967</v>
      </c>
      <c r="E4256" t="s">
        <v>7968</v>
      </c>
      <c r="F4256" s="18">
        <v>0.92423</v>
      </c>
      <c r="G4256" s="18">
        <v>1.07182</v>
      </c>
      <c r="H4256" s="18">
        <v>0.99675999999999998</v>
      </c>
      <c r="I4256" s="18">
        <v>2.99281</v>
      </c>
      <c r="J4256" s="19">
        <v>0.309</v>
      </c>
      <c r="K4256" s="19">
        <v>0.35799999999999998</v>
      </c>
      <c r="L4256" s="19">
        <v>0.33300000000000002</v>
      </c>
      <c r="M4256" s="20">
        <v>18</v>
      </c>
      <c r="N4256" s="19">
        <v>16.071428571428601</v>
      </c>
      <c r="O4256" s="19">
        <v>87.946428571428598</v>
      </c>
      <c r="P4256" s="19">
        <v>60.267857142857103</v>
      </c>
    </row>
    <row r="4257" spans="1:16" ht="14.1" x14ac:dyDescent="0.5">
      <c r="A4257" t="s">
        <v>9375</v>
      </c>
      <c r="B4257" s="17" t="s">
        <v>167</v>
      </c>
      <c r="C4257" t="s">
        <v>2390</v>
      </c>
      <c r="D4257" t="s">
        <v>6605</v>
      </c>
      <c r="E4257" t="s">
        <v>6606</v>
      </c>
      <c r="F4257" s="18">
        <v>6.2419000000000002</v>
      </c>
      <c r="G4257" s="18">
        <v>5.0609999999999999</v>
      </c>
      <c r="H4257" s="18">
        <v>5.5670999999999999</v>
      </c>
      <c r="I4257" s="18">
        <v>16.87</v>
      </c>
      <c r="J4257" s="19">
        <v>0.37</v>
      </c>
      <c r="K4257" s="19">
        <v>0.3</v>
      </c>
      <c r="L4257" s="19">
        <v>0.33</v>
      </c>
      <c r="M4257" s="20">
        <v>25</v>
      </c>
      <c r="N4257" s="19">
        <v>44.394618834080703</v>
      </c>
      <c r="O4257" s="19">
        <v>52.017937219730896</v>
      </c>
      <c r="P4257" s="19">
        <v>63.677130044842997</v>
      </c>
    </row>
    <row r="4258" spans="1:16" ht="14.1" x14ac:dyDescent="0.5">
      <c r="A4258" t="s">
        <v>9376</v>
      </c>
      <c r="B4258" s="17" t="s">
        <v>9377</v>
      </c>
      <c r="C4258" t="s">
        <v>2390</v>
      </c>
      <c r="D4258" t="s">
        <v>4497</v>
      </c>
      <c r="E4258" t="s">
        <v>4498</v>
      </c>
      <c r="F4258" s="18">
        <v>0.22833999999999999</v>
      </c>
      <c r="G4258" s="18">
        <v>8.0360000000000001E-2</v>
      </c>
      <c r="H4258" s="18">
        <v>0.18914</v>
      </c>
      <c r="I4258" s="18">
        <v>0.49</v>
      </c>
      <c r="J4258" s="19">
        <v>0.46600000000000003</v>
      </c>
      <c r="K4258" s="19">
        <v>0.16400000000000001</v>
      </c>
      <c r="L4258" s="19">
        <v>0.38600000000000001</v>
      </c>
      <c r="M4258" s="20">
        <v>11</v>
      </c>
      <c r="N4258" s="19">
        <v>39.910313901345297</v>
      </c>
      <c r="O4258" s="19">
        <v>35.874439461883398</v>
      </c>
      <c r="P4258" s="19">
        <v>79.820627802690595</v>
      </c>
    </row>
    <row r="4259" spans="1:16" ht="14.1" x14ac:dyDescent="0.5">
      <c r="A4259" t="s">
        <v>9378</v>
      </c>
      <c r="B4259" s="17" t="s">
        <v>9377</v>
      </c>
      <c r="C4259" t="s">
        <v>2390</v>
      </c>
      <c r="D4259" t="s">
        <v>5346</v>
      </c>
      <c r="E4259" t="s">
        <v>5347</v>
      </c>
      <c r="F4259" s="18">
        <v>2.1295999999999999</v>
      </c>
      <c r="G4259" s="18">
        <v>1.7423999999999999</v>
      </c>
      <c r="H4259" s="18">
        <v>0.96799999999999997</v>
      </c>
      <c r="I4259" s="18">
        <v>4.84</v>
      </c>
      <c r="J4259" s="19">
        <v>0.44</v>
      </c>
      <c r="K4259" s="19">
        <v>0.36</v>
      </c>
      <c r="L4259" s="19">
        <v>0.2</v>
      </c>
      <c r="M4259" s="20">
        <v>20</v>
      </c>
      <c r="N4259" s="19">
        <v>66.367713004484301</v>
      </c>
      <c r="O4259" s="19">
        <v>81.614349775784802</v>
      </c>
      <c r="P4259" s="19">
        <v>20.627802690583</v>
      </c>
    </row>
    <row r="4260" spans="1:16" ht="14.1" x14ac:dyDescent="0.5">
      <c r="A4260" t="s">
        <v>9379</v>
      </c>
      <c r="B4260" s="17" t="s">
        <v>9377</v>
      </c>
      <c r="C4260" t="s">
        <v>2390</v>
      </c>
      <c r="D4260" t="s">
        <v>4497</v>
      </c>
      <c r="E4260" t="s">
        <v>4498</v>
      </c>
      <c r="F4260" s="18">
        <v>5.7408000000000001</v>
      </c>
      <c r="G4260" s="18">
        <v>2.8464800000000001</v>
      </c>
      <c r="H4260" s="18">
        <v>3.33684</v>
      </c>
      <c r="I4260" s="18">
        <v>11.96</v>
      </c>
      <c r="J4260" s="19">
        <v>0.48</v>
      </c>
      <c r="K4260" s="19">
        <v>0.23799999999999999</v>
      </c>
      <c r="L4260" s="19">
        <v>0.27900000000000003</v>
      </c>
      <c r="M4260" s="20">
        <v>24</v>
      </c>
      <c r="N4260" s="19">
        <v>78.571428571428598</v>
      </c>
      <c r="O4260" s="19">
        <v>27.2321428571429</v>
      </c>
      <c r="P4260" s="19">
        <v>45.089285714285701</v>
      </c>
    </row>
    <row r="4261" spans="1:16" ht="14.1" x14ac:dyDescent="0.5">
      <c r="A4261" t="s">
        <v>9380</v>
      </c>
      <c r="B4261" s="17" t="s">
        <v>9377</v>
      </c>
      <c r="C4261" t="s">
        <v>2390</v>
      </c>
      <c r="D4261" t="s">
        <v>5346</v>
      </c>
      <c r="E4261" t="s">
        <v>5347</v>
      </c>
      <c r="F4261" s="18">
        <v>9.2040000000000006</v>
      </c>
      <c r="G4261" s="18">
        <v>17.018219999999999</v>
      </c>
      <c r="H4261" s="18">
        <v>9.1777800000000003</v>
      </c>
      <c r="I4261" s="18">
        <v>35.4</v>
      </c>
      <c r="J4261" s="19">
        <v>0.26</v>
      </c>
      <c r="K4261" s="19">
        <v>0.48099999999999998</v>
      </c>
      <c r="L4261" s="19">
        <v>0.25900000000000001</v>
      </c>
      <c r="M4261" s="20">
        <v>27</v>
      </c>
      <c r="N4261" s="19">
        <v>20.9821428571429</v>
      </c>
      <c r="O4261" s="19">
        <v>93.75</v>
      </c>
      <c r="P4261" s="19">
        <v>33.928571428571402</v>
      </c>
    </row>
    <row r="4262" spans="1:16" ht="14.1" x14ac:dyDescent="0.5">
      <c r="A4262" t="s">
        <v>3358</v>
      </c>
      <c r="B4262" s="17" t="s">
        <v>3359</v>
      </c>
      <c r="C4262" t="s">
        <v>2430</v>
      </c>
      <c r="D4262" t="s">
        <v>3360</v>
      </c>
      <c r="E4262" t="s">
        <v>3361</v>
      </c>
      <c r="F4262" s="18">
        <v>0.46553</v>
      </c>
      <c r="G4262" s="18">
        <v>0.31294</v>
      </c>
      <c r="H4262" s="18">
        <v>0.17302999999999999</v>
      </c>
      <c r="I4262" s="18">
        <v>0.95150000000000001</v>
      </c>
      <c r="J4262" s="19">
        <v>0.48899999999999999</v>
      </c>
      <c r="K4262" s="19">
        <v>0.32900000000000001</v>
      </c>
      <c r="L4262" s="19">
        <v>0.182</v>
      </c>
      <c r="M4262" s="20">
        <v>14</v>
      </c>
      <c r="N4262" s="19">
        <v>60.089686098654703</v>
      </c>
      <c r="O4262" s="19">
        <v>90.134529147982093</v>
      </c>
      <c r="P4262" s="19">
        <v>9.4170403587443907</v>
      </c>
    </row>
    <row r="4263" spans="1:16" ht="14.1" x14ac:dyDescent="0.5">
      <c r="A4263" t="s">
        <v>3362</v>
      </c>
      <c r="B4263" s="17" t="s">
        <v>3359</v>
      </c>
      <c r="C4263" t="s">
        <v>2430</v>
      </c>
      <c r="D4263" t="s">
        <v>3360</v>
      </c>
      <c r="E4263" t="s">
        <v>3361</v>
      </c>
      <c r="F4263" s="18">
        <v>0.47214</v>
      </c>
      <c r="G4263" s="18">
        <v>0.82687999999999995</v>
      </c>
      <c r="H4263" s="18">
        <v>0.25573000000000001</v>
      </c>
      <c r="I4263" s="18">
        <v>1.55474</v>
      </c>
      <c r="J4263" s="19">
        <v>0.30399999999999999</v>
      </c>
      <c r="K4263" s="19">
        <v>0.53200000000000003</v>
      </c>
      <c r="L4263" s="19">
        <v>0.16400000000000001</v>
      </c>
      <c r="M4263" s="20">
        <v>16</v>
      </c>
      <c r="N4263" s="19">
        <v>15.2466367713004</v>
      </c>
      <c r="O4263" s="19">
        <v>99.551569506726494</v>
      </c>
      <c r="P4263" s="19">
        <v>8.0717488789237706</v>
      </c>
    </row>
    <row r="4264" spans="1:16" ht="14.1" x14ac:dyDescent="0.5">
      <c r="A4264" t="s">
        <v>3363</v>
      </c>
      <c r="B4264" s="17" t="s">
        <v>3359</v>
      </c>
      <c r="C4264" t="s">
        <v>2430</v>
      </c>
      <c r="D4264" t="s">
        <v>3360</v>
      </c>
      <c r="E4264" t="s">
        <v>3361</v>
      </c>
      <c r="F4264" s="18">
        <v>1.23241</v>
      </c>
      <c r="G4264" s="18">
        <v>3.5482300000000002</v>
      </c>
      <c r="H4264" s="18">
        <v>0.49018</v>
      </c>
      <c r="I4264" s="18">
        <v>5.27081</v>
      </c>
      <c r="J4264" s="19">
        <v>0.23400000000000001</v>
      </c>
      <c r="K4264" s="19">
        <v>0.67300000000000004</v>
      </c>
      <c r="L4264" s="19">
        <v>9.2999999999999999E-2</v>
      </c>
      <c r="M4264" s="20">
        <v>21</v>
      </c>
      <c r="N4264" s="19">
        <v>12.5</v>
      </c>
      <c r="O4264" s="19">
        <v>99.553571428571402</v>
      </c>
      <c r="P4264" s="19">
        <v>1.78571428571429</v>
      </c>
    </row>
    <row r="4265" spans="1:16" ht="14.1" x14ac:dyDescent="0.5">
      <c r="A4265" t="s">
        <v>3364</v>
      </c>
      <c r="B4265" s="17" t="s">
        <v>3359</v>
      </c>
      <c r="C4265" t="s">
        <v>2430</v>
      </c>
      <c r="D4265" t="s">
        <v>3360</v>
      </c>
      <c r="E4265" t="s">
        <v>3361</v>
      </c>
      <c r="F4265" s="18">
        <v>3.0446399999999998</v>
      </c>
      <c r="G4265" s="18">
        <v>2.94069</v>
      </c>
      <c r="H4265" s="18">
        <v>0.91815999999999998</v>
      </c>
      <c r="I4265" s="18">
        <v>6.9035000000000002</v>
      </c>
      <c r="J4265" s="19">
        <v>0.441</v>
      </c>
      <c r="K4265" s="19">
        <v>0.42599999999999999</v>
      </c>
      <c r="L4265" s="19">
        <v>0.13300000000000001</v>
      </c>
      <c r="M4265" s="20">
        <v>22</v>
      </c>
      <c r="N4265" s="19">
        <v>57.399103139013498</v>
      </c>
      <c r="O4265" s="19">
        <v>92.376681614349806</v>
      </c>
      <c r="P4265" s="19">
        <v>5.3811659192825099</v>
      </c>
    </row>
    <row r="4266" spans="1:16" ht="14.1" x14ac:dyDescent="0.5">
      <c r="A4266" t="s">
        <v>3365</v>
      </c>
      <c r="B4266" s="17" t="s">
        <v>3366</v>
      </c>
      <c r="C4266" t="s">
        <v>2430</v>
      </c>
      <c r="D4266" t="s">
        <v>2761</v>
      </c>
      <c r="E4266" t="s">
        <v>2762</v>
      </c>
      <c r="F4266" s="18">
        <v>0.13134999999999999</v>
      </c>
      <c r="G4266" s="18">
        <v>5.679E-2</v>
      </c>
      <c r="H4266" s="18">
        <v>0.23002</v>
      </c>
      <c r="I4266" s="18">
        <v>0.41815000000000002</v>
      </c>
      <c r="J4266" s="19">
        <v>0.314</v>
      </c>
      <c r="K4266" s="19">
        <v>0.13600000000000001</v>
      </c>
      <c r="L4266" s="19">
        <v>0.55000000000000004</v>
      </c>
      <c r="M4266" s="20">
        <v>10</v>
      </c>
      <c r="N4266" s="19">
        <v>10.3139013452915</v>
      </c>
      <c r="O4266" s="19">
        <v>25.112107623318401</v>
      </c>
      <c r="P4266" s="19">
        <v>95.515695067264602</v>
      </c>
    </row>
    <row r="4267" spans="1:16" ht="14.1" x14ac:dyDescent="0.5">
      <c r="A4267" t="s">
        <v>3367</v>
      </c>
      <c r="B4267" s="17" t="s">
        <v>3366</v>
      </c>
      <c r="C4267" t="s">
        <v>2430</v>
      </c>
      <c r="D4267" t="s">
        <v>2761</v>
      </c>
      <c r="E4267" t="s">
        <v>2762</v>
      </c>
      <c r="F4267" s="18">
        <v>0.27110000000000001</v>
      </c>
      <c r="G4267" s="18">
        <v>7.8990000000000005E-2</v>
      </c>
      <c r="H4267" s="18">
        <v>0.23225000000000001</v>
      </c>
      <c r="I4267" s="18">
        <v>0.58233999999999997</v>
      </c>
      <c r="J4267" s="19">
        <v>0.46600000000000003</v>
      </c>
      <c r="K4267" s="19">
        <v>0.13600000000000001</v>
      </c>
      <c r="L4267" s="19">
        <v>0.39900000000000002</v>
      </c>
      <c r="M4267" s="20">
        <v>12</v>
      </c>
      <c r="N4267" s="19">
        <v>45.089285714285701</v>
      </c>
      <c r="O4267" s="19">
        <v>25.446428571428601</v>
      </c>
      <c r="P4267" s="19">
        <v>75</v>
      </c>
    </row>
    <row r="4268" spans="1:16" ht="14.1" x14ac:dyDescent="0.5">
      <c r="A4268" t="s">
        <v>3368</v>
      </c>
      <c r="B4268" s="17" t="s">
        <v>105</v>
      </c>
      <c r="C4268" t="s">
        <v>2430</v>
      </c>
      <c r="D4268" t="s">
        <v>2739</v>
      </c>
      <c r="E4268" t="s">
        <v>2740</v>
      </c>
      <c r="F4268" s="18">
        <v>3.458E-2</v>
      </c>
      <c r="G4268" s="18">
        <v>2.5049999999999999E-2</v>
      </c>
      <c r="H4268" s="18">
        <v>3.3259999999999998E-2</v>
      </c>
      <c r="I4268" s="18">
        <v>9.2899999999999996E-2</v>
      </c>
      <c r="J4268" s="19">
        <v>0.37219999999999998</v>
      </c>
      <c r="K4268" s="19">
        <v>0.2697</v>
      </c>
      <c r="L4268" s="19">
        <v>0.35809999999999997</v>
      </c>
      <c r="M4268" s="20">
        <v>6</v>
      </c>
      <c r="N4268" s="19">
        <v>9.375</v>
      </c>
      <c r="O4268" s="19">
        <v>85.714285714285694</v>
      </c>
      <c r="P4268" s="19">
        <v>76.785714285714306</v>
      </c>
    </row>
    <row r="4269" spans="1:16" ht="14.1" x14ac:dyDescent="0.5">
      <c r="A4269" t="s">
        <v>3369</v>
      </c>
      <c r="B4269" s="17" t="s">
        <v>105</v>
      </c>
      <c r="C4269" t="s">
        <v>2430</v>
      </c>
      <c r="D4269" t="s">
        <v>2739</v>
      </c>
      <c r="E4269" t="s">
        <v>2740</v>
      </c>
      <c r="F4269" s="18">
        <v>0.81459999999999999</v>
      </c>
      <c r="G4269" s="18">
        <v>0.77424000000000004</v>
      </c>
      <c r="H4269" s="18">
        <v>0.57247000000000003</v>
      </c>
      <c r="I4269" s="18">
        <v>2.1613000000000002</v>
      </c>
      <c r="J4269" s="19">
        <v>0.37690000000000001</v>
      </c>
      <c r="K4269" s="19">
        <v>0.35820000000000002</v>
      </c>
      <c r="L4269" s="19">
        <v>0.26490000000000002</v>
      </c>
      <c r="M4269" s="20">
        <v>17</v>
      </c>
      <c r="N4269" s="19">
        <v>33.1838565022422</v>
      </c>
      <c r="O4269" s="19">
        <v>85.201793721973104</v>
      </c>
      <c r="P4269" s="19">
        <v>39.013452914798201</v>
      </c>
    </row>
    <row r="4270" spans="1:16" ht="14.1" x14ac:dyDescent="0.5">
      <c r="A4270" t="s">
        <v>3370</v>
      </c>
      <c r="B4270" s="17" t="s">
        <v>105</v>
      </c>
      <c r="C4270" t="s">
        <v>2430</v>
      </c>
      <c r="D4270" t="s">
        <v>3371</v>
      </c>
      <c r="E4270" t="s">
        <v>3372</v>
      </c>
      <c r="F4270" s="18">
        <v>1.5176000000000001</v>
      </c>
      <c r="G4270" s="18">
        <v>2.1680000000000001</v>
      </c>
      <c r="H4270" s="18">
        <v>1.7343999999999999</v>
      </c>
      <c r="I4270" s="18">
        <v>5.42</v>
      </c>
      <c r="J4270" s="19">
        <v>0.28000000000000003</v>
      </c>
      <c r="K4270" s="19">
        <v>0.4</v>
      </c>
      <c r="L4270" s="19">
        <v>0.32</v>
      </c>
      <c r="M4270" s="20">
        <v>21</v>
      </c>
      <c r="N4270" s="19">
        <v>17.410714285714299</v>
      </c>
      <c r="O4270" s="19">
        <v>79.017857142857096</v>
      </c>
      <c r="P4270" s="19">
        <v>56.25</v>
      </c>
    </row>
    <row r="4271" spans="1:16" ht="14.1" x14ac:dyDescent="0.5">
      <c r="A4271" t="s">
        <v>3373</v>
      </c>
      <c r="B4271" s="17" t="s">
        <v>105</v>
      </c>
      <c r="C4271" t="s">
        <v>2430</v>
      </c>
      <c r="D4271" t="s">
        <v>2739</v>
      </c>
      <c r="E4271" t="s">
        <v>2740</v>
      </c>
      <c r="F4271" s="18">
        <v>2.9354300000000002</v>
      </c>
      <c r="G4271" s="18">
        <v>3.5931299999999999</v>
      </c>
      <c r="H4271" s="18">
        <v>3.2064400000000002</v>
      </c>
      <c r="I4271" s="18">
        <v>9.7349999999999994</v>
      </c>
      <c r="J4271" s="19">
        <v>0.30149999999999999</v>
      </c>
      <c r="K4271" s="19">
        <v>0.36909999999999998</v>
      </c>
      <c r="L4271" s="19">
        <v>0.32940000000000003</v>
      </c>
      <c r="M4271" s="20">
        <v>23</v>
      </c>
      <c r="N4271" s="19">
        <v>26.457399103139</v>
      </c>
      <c r="O4271" s="19">
        <v>78.026905829596402</v>
      </c>
      <c r="P4271" s="19">
        <v>60.986547085201799</v>
      </c>
    </row>
    <row r="4272" spans="1:16" ht="14.1" x14ac:dyDescent="0.5">
      <c r="A4272" t="s">
        <v>3374</v>
      </c>
      <c r="B4272" s="17" t="s">
        <v>105</v>
      </c>
      <c r="C4272" t="s">
        <v>2430</v>
      </c>
      <c r="D4272" t="s">
        <v>3371</v>
      </c>
      <c r="E4272" t="s">
        <v>3372</v>
      </c>
      <c r="F4272" s="18">
        <v>5.6947000000000001</v>
      </c>
      <c r="G4272" s="18">
        <v>7.8990999999999998</v>
      </c>
      <c r="H4272" s="18">
        <v>4.7762000000000002</v>
      </c>
      <c r="I4272" s="18">
        <v>18.37</v>
      </c>
      <c r="J4272" s="19">
        <v>0.31</v>
      </c>
      <c r="K4272" s="19">
        <v>0.43</v>
      </c>
      <c r="L4272" s="19">
        <v>0.26</v>
      </c>
      <c r="M4272" s="20">
        <v>25</v>
      </c>
      <c r="N4272" s="19">
        <v>29.147982062780301</v>
      </c>
      <c r="O4272" s="19">
        <v>87.443946188340803</v>
      </c>
      <c r="P4272" s="19">
        <v>39.461883408071699</v>
      </c>
    </row>
    <row r="4273" spans="1:16" ht="14.1" x14ac:dyDescent="0.5">
      <c r="A4273" t="s">
        <v>9381</v>
      </c>
      <c r="B4273" s="17" t="s">
        <v>9382</v>
      </c>
      <c r="C4273" t="s">
        <v>9383</v>
      </c>
      <c r="D4273" t="s">
        <v>4937</v>
      </c>
      <c r="E4273" t="s">
        <v>4938</v>
      </c>
      <c r="F4273" s="18">
        <v>37</v>
      </c>
      <c r="G4273" s="18">
        <v>140</v>
      </c>
      <c r="H4273" s="18">
        <v>92</v>
      </c>
      <c r="I4273" s="18">
        <v>269</v>
      </c>
      <c r="J4273" s="19">
        <v>0.13800000000000001</v>
      </c>
      <c r="K4273" s="19">
        <v>0.52</v>
      </c>
      <c r="L4273" s="19">
        <v>0.34200000000000003</v>
      </c>
      <c r="M4273" s="20">
        <v>30</v>
      </c>
      <c r="N4273" s="19">
        <v>32.589285714285701</v>
      </c>
      <c r="O4273" s="19">
        <v>59.375</v>
      </c>
      <c r="P4273" s="19">
        <v>69.196428571428598</v>
      </c>
    </row>
    <row r="4274" spans="1:16" ht="14.1" x14ac:dyDescent="0.5">
      <c r="A4274" t="s">
        <v>9384</v>
      </c>
      <c r="B4274" s="17" t="s">
        <v>9385</v>
      </c>
      <c r="C4274" t="s">
        <v>2437</v>
      </c>
      <c r="D4274" t="s">
        <v>9386</v>
      </c>
      <c r="E4274" t="s">
        <v>3925</v>
      </c>
      <c r="F4274" s="18">
        <v>224.7191</v>
      </c>
      <c r="G4274" s="18">
        <v>1573.0337099999999</v>
      </c>
      <c r="H4274" s="18">
        <v>898.87639999999999</v>
      </c>
      <c r="I4274" s="18">
        <v>2696.6292100000001</v>
      </c>
      <c r="J4274" s="19">
        <v>8.3000000000000004E-2</v>
      </c>
      <c r="K4274" s="19">
        <v>0.58299999999999996</v>
      </c>
      <c r="L4274" s="19">
        <v>0.33300000000000002</v>
      </c>
      <c r="M4274" s="20">
        <v>31</v>
      </c>
      <c r="N4274" s="19">
        <v>26.905829596412602</v>
      </c>
      <c r="O4274" s="19">
        <v>42.152466367712996</v>
      </c>
      <c r="P4274" s="19">
        <v>81.165919282511197</v>
      </c>
    </row>
    <row r="4275" spans="1:16" ht="14.1" x14ac:dyDescent="0.5">
      <c r="A4275" t="s">
        <v>9387</v>
      </c>
      <c r="B4275" s="17" t="s">
        <v>9385</v>
      </c>
      <c r="C4275" t="s">
        <v>2437</v>
      </c>
      <c r="D4275" t="s">
        <v>9386</v>
      </c>
      <c r="E4275" t="s">
        <v>3925</v>
      </c>
      <c r="F4275" s="18">
        <v>2022.47191</v>
      </c>
      <c r="G4275" s="18">
        <v>12808.98876</v>
      </c>
      <c r="H4275" s="18">
        <v>4044.94382</v>
      </c>
      <c r="I4275" s="18">
        <v>18876.404490000001</v>
      </c>
      <c r="J4275" s="19">
        <v>0.107</v>
      </c>
      <c r="K4275" s="19">
        <v>0.67900000000000005</v>
      </c>
      <c r="L4275" s="19">
        <v>0.214</v>
      </c>
      <c r="M4275" s="20">
        <v>34</v>
      </c>
      <c r="N4275" s="19">
        <v>60.538116591928301</v>
      </c>
      <c r="O4275" s="19">
        <v>42.152466367712996</v>
      </c>
      <c r="P4275" s="19">
        <v>61.434977578475298</v>
      </c>
    </row>
    <row r="4276" spans="1:16" ht="14.1" x14ac:dyDescent="0.5">
      <c r="A4276" t="s">
        <v>9388</v>
      </c>
      <c r="B4276" s="17" t="s">
        <v>9385</v>
      </c>
      <c r="C4276" t="s">
        <v>2437</v>
      </c>
      <c r="D4276" t="s">
        <v>9386</v>
      </c>
      <c r="E4276" t="s">
        <v>3925</v>
      </c>
      <c r="F4276" s="18">
        <v>5168.5393299999996</v>
      </c>
      <c r="G4276" s="18">
        <v>24719.101119999999</v>
      </c>
      <c r="H4276" s="18">
        <v>8988.76404</v>
      </c>
      <c r="I4276" s="18">
        <v>38876.404490000001</v>
      </c>
      <c r="J4276" s="19">
        <v>0.13300000000000001</v>
      </c>
      <c r="K4276" s="19">
        <v>0.63600000000000001</v>
      </c>
      <c r="L4276" s="19">
        <v>0.23100000000000001</v>
      </c>
      <c r="M4276" s="20">
        <v>37</v>
      </c>
      <c r="N4276" s="19">
        <v>85.201793721973104</v>
      </c>
      <c r="O4276" s="19">
        <v>8.9686098654708495</v>
      </c>
      <c r="P4276" s="19">
        <v>82.062780269058294</v>
      </c>
    </row>
    <row r="4277" spans="1:16" ht="14.1" x14ac:dyDescent="0.5">
      <c r="A4277" t="s">
        <v>9389</v>
      </c>
      <c r="B4277" s="17" t="s">
        <v>9385</v>
      </c>
      <c r="C4277" t="s">
        <v>2437</v>
      </c>
      <c r="D4277" t="s">
        <v>9386</v>
      </c>
      <c r="E4277" t="s">
        <v>3925</v>
      </c>
      <c r="F4277" s="18">
        <v>8088.2352899999996</v>
      </c>
      <c r="G4277" s="18">
        <v>89950.980389999997</v>
      </c>
      <c r="H4277" s="18">
        <v>18382.352940000001</v>
      </c>
      <c r="I4277" s="18">
        <v>116421.56862999999</v>
      </c>
      <c r="J4277" s="19">
        <v>6.9000000000000006E-2</v>
      </c>
      <c r="K4277" s="19">
        <v>0.77300000000000002</v>
      </c>
      <c r="L4277" s="19">
        <v>0.158</v>
      </c>
      <c r="M4277" s="20">
        <v>42</v>
      </c>
      <c r="N4277" s="19">
        <v>76.785714285714306</v>
      </c>
      <c r="O4277" s="19">
        <v>50</v>
      </c>
      <c r="P4277" s="19">
        <v>29.910714285714299</v>
      </c>
    </row>
    <row r="4278" spans="1:16" ht="14.1" x14ac:dyDescent="0.5">
      <c r="A4278" t="s">
        <v>9390</v>
      </c>
      <c r="B4278" s="17" t="s">
        <v>9385</v>
      </c>
      <c r="C4278" t="s">
        <v>2437</v>
      </c>
      <c r="D4278" t="s">
        <v>9386</v>
      </c>
      <c r="E4278" t="s">
        <v>3925</v>
      </c>
      <c r="F4278" s="18">
        <v>10242.587600000001</v>
      </c>
      <c r="G4278" s="18">
        <v>120485.1752</v>
      </c>
      <c r="H4278" s="18">
        <v>23450.134770000001</v>
      </c>
      <c r="I4278" s="18">
        <v>154177.89757</v>
      </c>
      <c r="J4278" s="19">
        <v>6.6000000000000003E-2</v>
      </c>
      <c r="K4278" s="19">
        <v>0.78100000000000003</v>
      </c>
      <c r="L4278" s="19">
        <v>0.152</v>
      </c>
      <c r="M4278" s="20">
        <v>43</v>
      </c>
      <c r="N4278" s="19">
        <v>79.372197309417004</v>
      </c>
      <c r="O4278" s="19">
        <v>52.466367713004502</v>
      </c>
      <c r="P4278" s="19">
        <v>27.802690582959599</v>
      </c>
    </row>
    <row r="4279" spans="1:16" ht="14.1" x14ac:dyDescent="0.5">
      <c r="A4279" t="s">
        <v>9391</v>
      </c>
      <c r="B4279" s="17" t="s">
        <v>9385</v>
      </c>
      <c r="C4279" t="s">
        <v>2437</v>
      </c>
      <c r="D4279" t="s">
        <v>9386</v>
      </c>
      <c r="E4279" t="s">
        <v>3925</v>
      </c>
      <c r="F4279" s="18">
        <v>12149.532709999999</v>
      </c>
      <c r="G4279" s="18">
        <v>219937.69469999999</v>
      </c>
      <c r="H4279" s="18">
        <v>50467.289720000001</v>
      </c>
      <c r="I4279" s="18">
        <v>282554.51712999999</v>
      </c>
      <c r="J4279" s="19">
        <v>4.2999999999999997E-2</v>
      </c>
      <c r="K4279" s="19">
        <v>0.77800000000000002</v>
      </c>
      <c r="L4279" s="19">
        <v>0.17899999999999999</v>
      </c>
      <c r="M4279" s="20">
        <v>46</v>
      </c>
      <c r="N4279" s="19">
        <v>70.852017937219699</v>
      </c>
      <c r="O4279" s="19">
        <v>42.152466367712996</v>
      </c>
      <c r="P4279" s="19">
        <v>50.224215246636803</v>
      </c>
    </row>
    <row r="4280" spans="1:16" ht="14.1" x14ac:dyDescent="0.5">
      <c r="A4280" t="s">
        <v>9392</v>
      </c>
      <c r="B4280" s="17" t="s">
        <v>9385</v>
      </c>
      <c r="C4280" t="s">
        <v>2437</v>
      </c>
      <c r="D4280" t="s">
        <v>9386</v>
      </c>
      <c r="E4280" t="s">
        <v>3925</v>
      </c>
      <c r="F4280" s="18">
        <v>13583.81503</v>
      </c>
      <c r="G4280" s="18">
        <v>282947.97687999997</v>
      </c>
      <c r="H4280" s="18">
        <v>37283.236989999998</v>
      </c>
      <c r="I4280" s="18">
        <v>333815.02889999998</v>
      </c>
      <c r="J4280" s="19">
        <v>4.1000000000000002E-2</v>
      </c>
      <c r="K4280" s="19">
        <v>0.84799999999999998</v>
      </c>
      <c r="L4280" s="19">
        <v>0.112</v>
      </c>
      <c r="M4280" s="20">
        <v>46</v>
      </c>
      <c r="N4280" s="19">
        <v>69.058295964125605</v>
      </c>
      <c r="O4280" s="19">
        <v>89.686098654708502</v>
      </c>
      <c r="P4280" s="19">
        <v>7.6233183856502196</v>
      </c>
    </row>
    <row r="4281" spans="1:16" ht="14.1" x14ac:dyDescent="0.5">
      <c r="A4281" t="s">
        <v>9393</v>
      </c>
      <c r="B4281" s="17" t="s">
        <v>9385</v>
      </c>
      <c r="C4281" t="s">
        <v>2437</v>
      </c>
      <c r="D4281" t="s">
        <v>9386</v>
      </c>
      <c r="E4281" t="s">
        <v>3925</v>
      </c>
      <c r="F4281" s="18">
        <v>26351.351350000001</v>
      </c>
      <c r="G4281" s="18">
        <v>669932.43243000004</v>
      </c>
      <c r="H4281" s="18">
        <v>122972.97297</v>
      </c>
      <c r="I4281" s="18">
        <v>819256.75676000002</v>
      </c>
      <c r="J4281" s="19">
        <v>3.2000000000000001E-2</v>
      </c>
      <c r="K4281" s="19">
        <v>0.81799999999999995</v>
      </c>
      <c r="L4281" s="19">
        <v>0.15</v>
      </c>
      <c r="M4281" s="20">
        <v>49</v>
      </c>
      <c r="N4281" s="19">
        <v>57.847533632287004</v>
      </c>
      <c r="O4281" s="19">
        <v>70.403587443946194</v>
      </c>
      <c r="P4281" s="19">
        <v>21.076233183856498</v>
      </c>
    </row>
    <row r="4282" spans="1:16" ht="14.1" x14ac:dyDescent="0.5">
      <c r="A4282" t="s">
        <v>9394</v>
      </c>
      <c r="B4282" s="17" t="s">
        <v>9385</v>
      </c>
      <c r="C4282" t="s">
        <v>2437</v>
      </c>
      <c r="D4282" t="s">
        <v>9386</v>
      </c>
      <c r="E4282" t="s">
        <v>3925</v>
      </c>
      <c r="F4282" s="18">
        <v>37162.16216</v>
      </c>
      <c r="G4282" s="18">
        <v>843918.91891999997</v>
      </c>
      <c r="H4282" s="18">
        <v>145270.27027000001</v>
      </c>
      <c r="I4282" s="18">
        <v>1026351.35135</v>
      </c>
      <c r="J4282" s="19">
        <v>3.5999999999999997E-2</v>
      </c>
      <c r="K4282" s="19">
        <v>0.82199999999999995</v>
      </c>
      <c r="L4282" s="19">
        <v>0.14199999999999999</v>
      </c>
      <c r="M4282" s="20">
        <v>49</v>
      </c>
      <c r="N4282" s="19">
        <v>63.677130044842997</v>
      </c>
      <c r="O4282" s="19">
        <v>73.991031390134495</v>
      </c>
      <c r="P4282" s="19">
        <v>18.385650224215201</v>
      </c>
    </row>
    <row r="4283" spans="1:16" ht="14.1" x14ac:dyDescent="0.5">
      <c r="A4283" t="s">
        <v>9395</v>
      </c>
      <c r="B4283" s="17" t="s">
        <v>9385</v>
      </c>
      <c r="C4283" t="s">
        <v>2437</v>
      </c>
      <c r="D4283" t="s">
        <v>9386</v>
      </c>
      <c r="E4283" t="s">
        <v>3925</v>
      </c>
      <c r="F4283" s="18">
        <v>28340.080969999999</v>
      </c>
      <c r="G4283" s="18">
        <v>902834.00809999998</v>
      </c>
      <c r="H4283" s="18">
        <v>164372.46964</v>
      </c>
      <c r="I4283" s="18">
        <v>1095546.5586999999</v>
      </c>
      <c r="J4283" s="19">
        <v>2.5999999999999999E-2</v>
      </c>
      <c r="K4283" s="19">
        <v>0.82399999999999995</v>
      </c>
      <c r="L4283" s="19">
        <v>0.15</v>
      </c>
      <c r="M4283" s="20">
        <v>49</v>
      </c>
      <c r="N4283" s="19">
        <v>50.672645739910301</v>
      </c>
      <c r="O4283" s="19">
        <v>74.4394618834081</v>
      </c>
      <c r="P4283" s="19">
        <v>21.52466367713</v>
      </c>
    </row>
    <row r="4284" spans="1:16" ht="14.1" x14ac:dyDescent="0.5">
      <c r="A4284" t="s">
        <v>9396</v>
      </c>
      <c r="B4284" s="17" t="s">
        <v>9385</v>
      </c>
      <c r="C4284" t="s">
        <v>2437</v>
      </c>
      <c r="D4284" t="s">
        <v>9386</v>
      </c>
      <c r="E4284" t="s">
        <v>3925</v>
      </c>
      <c r="F4284" s="18">
        <v>16479.400750000001</v>
      </c>
      <c r="G4284" s="18">
        <v>1784269.66292</v>
      </c>
      <c r="H4284" s="18">
        <v>317977.52808999998</v>
      </c>
      <c r="I4284" s="18">
        <v>2118726.5917600002</v>
      </c>
      <c r="J4284" s="19">
        <v>8.0000000000000002E-3</v>
      </c>
      <c r="K4284" s="19">
        <v>0.84199999999999997</v>
      </c>
      <c r="L4284" s="19">
        <v>0.15</v>
      </c>
      <c r="M4284" s="20">
        <v>50</v>
      </c>
      <c r="N4284" s="19">
        <v>22.321428571428601</v>
      </c>
      <c r="O4284" s="19">
        <v>83.928571428571402</v>
      </c>
      <c r="P4284" s="19">
        <v>18.303571428571399</v>
      </c>
    </row>
    <row r="4285" spans="1:16" ht="14.1" x14ac:dyDescent="0.5">
      <c r="A4285" t="s">
        <v>9397</v>
      </c>
      <c r="B4285" s="17" t="s">
        <v>9398</v>
      </c>
      <c r="C4285" t="s">
        <v>2390</v>
      </c>
      <c r="D4285" t="s">
        <v>9399</v>
      </c>
      <c r="E4285" t="s">
        <v>9400</v>
      </c>
      <c r="F4285" s="18">
        <v>2.79</v>
      </c>
      <c r="G4285" s="18">
        <v>23.5</v>
      </c>
      <c r="H4285" s="18">
        <v>8.2100000000000009</v>
      </c>
      <c r="I4285" s="18">
        <v>34.5</v>
      </c>
      <c r="J4285" s="19">
        <v>8.09E-2</v>
      </c>
      <c r="K4285" s="19">
        <v>0.68120000000000003</v>
      </c>
      <c r="L4285" s="19">
        <v>0.23799999999999999</v>
      </c>
      <c r="M4285" s="20">
        <v>27</v>
      </c>
      <c r="N4285" s="19">
        <v>0</v>
      </c>
      <c r="O4285" s="19">
        <v>100</v>
      </c>
      <c r="P4285" s="19">
        <v>25</v>
      </c>
    </row>
    <row r="4286" spans="1:16" ht="14.1" x14ac:dyDescent="0.5">
      <c r="A4286" t="s">
        <v>9401</v>
      </c>
      <c r="B4286" s="17" t="s">
        <v>9398</v>
      </c>
      <c r="C4286" t="s">
        <v>2390</v>
      </c>
      <c r="D4286" t="s">
        <v>9399</v>
      </c>
      <c r="E4286" t="s">
        <v>9400</v>
      </c>
      <c r="F4286" s="18">
        <v>7.4</v>
      </c>
      <c r="G4286" s="18">
        <v>35.76</v>
      </c>
      <c r="H4286" s="18">
        <v>10.35</v>
      </c>
      <c r="I4286" s="18">
        <v>53.51</v>
      </c>
      <c r="J4286" s="19">
        <v>0.13830000000000001</v>
      </c>
      <c r="K4286" s="19">
        <v>0.66830000000000001</v>
      </c>
      <c r="L4286" s="19">
        <v>0.19339999999999999</v>
      </c>
      <c r="M4286" s="20">
        <v>28</v>
      </c>
      <c r="N4286" s="19">
        <v>7.6233183856502196</v>
      </c>
      <c r="O4286" s="19">
        <v>99.551569506726494</v>
      </c>
      <c r="P4286" s="19">
        <v>17.937219730941699</v>
      </c>
    </row>
    <row r="4287" spans="1:16" ht="14.1" x14ac:dyDescent="0.5">
      <c r="A4287" t="s">
        <v>9402</v>
      </c>
      <c r="B4287" s="17" t="s">
        <v>9398</v>
      </c>
      <c r="C4287" t="s">
        <v>2390</v>
      </c>
      <c r="D4287" t="s">
        <v>9399</v>
      </c>
      <c r="E4287" t="s">
        <v>9400</v>
      </c>
      <c r="F4287" s="18">
        <v>8.9600000000000009</v>
      </c>
      <c r="G4287" s="18">
        <v>47.84</v>
      </c>
      <c r="H4287" s="18">
        <v>15.69</v>
      </c>
      <c r="I4287" s="18">
        <v>72.489999999999995</v>
      </c>
      <c r="J4287" s="19">
        <v>0.1236</v>
      </c>
      <c r="K4287" s="19">
        <v>0.66</v>
      </c>
      <c r="L4287" s="19">
        <v>0.21640000000000001</v>
      </c>
      <c r="M4287" s="20">
        <v>29</v>
      </c>
      <c r="N4287" s="19">
        <v>3.5874439461883401</v>
      </c>
      <c r="O4287" s="19">
        <v>98.206278026905807</v>
      </c>
      <c r="P4287" s="19">
        <v>24.215246636771301</v>
      </c>
    </row>
    <row r="4288" spans="1:16" ht="14.1" x14ac:dyDescent="0.5">
      <c r="A4288" t="s">
        <v>9403</v>
      </c>
      <c r="B4288" s="17" t="s">
        <v>9398</v>
      </c>
      <c r="C4288" t="s">
        <v>2390</v>
      </c>
      <c r="D4288" t="s">
        <v>9399</v>
      </c>
      <c r="E4288" t="s">
        <v>9400</v>
      </c>
      <c r="F4288" s="18">
        <v>10.68</v>
      </c>
      <c r="G4288" s="18">
        <v>66.5</v>
      </c>
      <c r="H4288" s="18">
        <v>15.88</v>
      </c>
      <c r="I4288" s="18">
        <v>93.06</v>
      </c>
      <c r="J4288" s="19">
        <v>0.1148</v>
      </c>
      <c r="K4288" s="19">
        <v>0.71460000000000001</v>
      </c>
      <c r="L4288" s="19">
        <v>0.1706</v>
      </c>
      <c r="M4288" s="20">
        <v>29</v>
      </c>
      <c r="N4288" s="19">
        <v>1.79372197309417</v>
      </c>
      <c r="O4288" s="19">
        <v>100</v>
      </c>
      <c r="P4288" s="19">
        <v>12.1076233183857</v>
      </c>
    </row>
    <row r="4289" spans="1:16" ht="14.1" x14ac:dyDescent="0.5">
      <c r="A4289" t="s">
        <v>9404</v>
      </c>
      <c r="B4289" s="17" t="s">
        <v>788</v>
      </c>
      <c r="C4289" t="s">
        <v>2390</v>
      </c>
      <c r="D4289" t="s">
        <v>9405</v>
      </c>
      <c r="E4289" t="s">
        <v>9406</v>
      </c>
      <c r="F4289" s="18">
        <v>20.421500000000002</v>
      </c>
      <c r="G4289" s="18">
        <v>57.614699999999999</v>
      </c>
      <c r="H4289" s="18">
        <v>8.8637999999999995</v>
      </c>
      <c r="I4289" s="18">
        <v>86.9</v>
      </c>
      <c r="J4289" s="19">
        <v>0.23499999999999999</v>
      </c>
      <c r="K4289" s="19">
        <v>0.66300000000000003</v>
      </c>
      <c r="L4289" s="19">
        <v>0.10199999999999999</v>
      </c>
      <c r="M4289" s="20">
        <v>29</v>
      </c>
      <c r="N4289" s="19">
        <v>28.699551569506699</v>
      </c>
      <c r="O4289" s="19">
        <v>99.103139013452903</v>
      </c>
      <c r="P4289" s="19">
        <v>2.6905829596412598</v>
      </c>
    </row>
    <row r="4290" spans="1:16" ht="14.1" x14ac:dyDescent="0.5">
      <c r="A4290" t="s">
        <v>9407</v>
      </c>
      <c r="B4290" s="17" t="s">
        <v>788</v>
      </c>
      <c r="C4290" t="s">
        <v>2390</v>
      </c>
      <c r="D4290" t="s">
        <v>9405</v>
      </c>
      <c r="E4290" t="s">
        <v>9406</v>
      </c>
      <c r="F4290" s="18">
        <v>29.771599999999999</v>
      </c>
      <c r="G4290" s="18">
        <v>69.432000000000002</v>
      </c>
      <c r="H4290" s="18">
        <v>5.9964000000000004</v>
      </c>
      <c r="I4290" s="18">
        <v>105.2</v>
      </c>
      <c r="J4290" s="19">
        <v>0.28299999999999997</v>
      </c>
      <c r="K4290" s="19">
        <v>0.66</v>
      </c>
      <c r="L4290" s="19">
        <v>5.7000000000000002E-2</v>
      </c>
      <c r="M4290" s="20">
        <v>29</v>
      </c>
      <c r="N4290" s="19">
        <v>43.497757847533599</v>
      </c>
      <c r="O4290" s="19">
        <v>98.654708520179398</v>
      </c>
      <c r="P4290" s="19">
        <v>0</v>
      </c>
    </row>
    <row r="4291" spans="1:16" ht="14.1" x14ac:dyDescent="0.5">
      <c r="A4291" t="s">
        <v>9408</v>
      </c>
      <c r="B4291" s="17" t="s">
        <v>9409</v>
      </c>
      <c r="C4291" t="s">
        <v>2337</v>
      </c>
      <c r="D4291" t="s">
        <v>2937</v>
      </c>
      <c r="E4291" t="s">
        <v>2938</v>
      </c>
      <c r="F4291" s="18">
        <v>1.6999999999999999E-3</v>
      </c>
      <c r="G4291" s="18">
        <v>2.9999999999999997E-4</v>
      </c>
      <c r="H4291" s="18">
        <v>1.2999999999999999E-3</v>
      </c>
      <c r="I4291" s="18">
        <v>3.3E-3</v>
      </c>
      <c r="J4291" s="19">
        <v>0.52</v>
      </c>
      <c r="K4291" s="19">
        <v>0.09</v>
      </c>
      <c r="L4291" s="19">
        <v>0.39</v>
      </c>
      <c r="M4291" s="20">
        <v>1</v>
      </c>
      <c r="N4291" s="19">
        <v>0.49327354260089701</v>
      </c>
      <c r="O4291" s="19">
        <v>0.12556053811659201</v>
      </c>
      <c r="P4291" s="19">
        <v>0.73542600896860999</v>
      </c>
    </row>
    <row r="4292" spans="1:16" ht="14.1" x14ac:dyDescent="0.5">
      <c r="A4292" t="s">
        <v>9410</v>
      </c>
      <c r="B4292" s="17" t="s">
        <v>9409</v>
      </c>
      <c r="C4292" t="s">
        <v>2337</v>
      </c>
      <c r="D4292" t="s">
        <v>2937</v>
      </c>
      <c r="E4292" t="s">
        <v>2938</v>
      </c>
      <c r="F4292" s="18">
        <v>3.7000000000000002E-3</v>
      </c>
      <c r="G4292" s="18">
        <v>6.9999999999999999E-4</v>
      </c>
      <c r="H4292" s="18">
        <v>2.8999999999999998E-3</v>
      </c>
      <c r="I4292" s="18">
        <v>7.3000000000000001E-3</v>
      </c>
      <c r="J4292" s="19">
        <v>0.50680000000000003</v>
      </c>
      <c r="K4292" s="19">
        <v>9.5899999999999999E-2</v>
      </c>
      <c r="L4292" s="19">
        <v>0.39729999999999999</v>
      </c>
      <c r="M4292" s="20">
        <v>1</v>
      </c>
      <c r="N4292" s="19">
        <v>0.44394618834080701</v>
      </c>
      <c r="O4292" s="19">
        <v>0.14349775784753399</v>
      </c>
      <c r="P4292" s="19">
        <v>0.78026905829596405</v>
      </c>
    </row>
    <row r="4293" spans="1:16" ht="14.1" x14ac:dyDescent="0.5">
      <c r="A4293" t="s">
        <v>9411</v>
      </c>
      <c r="B4293" s="17" t="s">
        <v>9409</v>
      </c>
      <c r="C4293" t="s">
        <v>2337</v>
      </c>
      <c r="D4293" t="s">
        <v>2937</v>
      </c>
      <c r="E4293" t="s">
        <v>2938</v>
      </c>
      <c r="F4293" s="18">
        <v>6.4000000000000003E-3</v>
      </c>
      <c r="G4293" s="18">
        <v>8.0000000000000004E-4</v>
      </c>
      <c r="H4293" s="18">
        <v>5.4000000000000003E-3</v>
      </c>
      <c r="I4293" s="18">
        <v>1.2500000000000001E-2</v>
      </c>
      <c r="J4293" s="19">
        <v>0.51</v>
      </c>
      <c r="K4293" s="19">
        <v>0.06</v>
      </c>
      <c r="L4293" s="19">
        <v>0.43</v>
      </c>
      <c r="M4293" s="20">
        <v>2</v>
      </c>
      <c r="N4293" s="19">
        <v>49.775784753363197</v>
      </c>
      <c r="O4293" s="19">
        <v>4.9327354260089704</v>
      </c>
      <c r="P4293" s="19">
        <v>87.892376681614394</v>
      </c>
    </row>
    <row r="4294" spans="1:16" ht="14.1" x14ac:dyDescent="0.5">
      <c r="A4294" t="s">
        <v>9412</v>
      </c>
      <c r="B4294" s="17" t="s">
        <v>9413</v>
      </c>
      <c r="C4294" t="s">
        <v>2337</v>
      </c>
      <c r="D4294" t="s">
        <v>2770</v>
      </c>
      <c r="E4294" t="s">
        <v>2771</v>
      </c>
      <c r="F4294" s="18">
        <v>0.62319999999999998</v>
      </c>
      <c r="G4294" s="18">
        <v>0.18240000000000001</v>
      </c>
      <c r="H4294" s="18">
        <v>0.69920000000000004</v>
      </c>
      <c r="I4294" s="18">
        <v>1.52</v>
      </c>
      <c r="J4294" s="19">
        <v>0.41</v>
      </c>
      <c r="K4294" s="19">
        <v>0.12</v>
      </c>
      <c r="L4294" s="19">
        <v>0.46</v>
      </c>
      <c r="M4294" s="20">
        <v>15</v>
      </c>
      <c r="N4294" s="19">
        <v>24.1071428571429</v>
      </c>
      <c r="O4294" s="19">
        <v>14.285714285714301</v>
      </c>
      <c r="P4294" s="19">
        <v>89.285714285714306</v>
      </c>
    </row>
    <row r="4295" spans="1:16" ht="14.1" x14ac:dyDescent="0.5">
      <c r="A4295" t="s">
        <v>9414</v>
      </c>
      <c r="B4295" s="17" t="s">
        <v>9413</v>
      </c>
      <c r="C4295" t="s">
        <v>2337</v>
      </c>
      <c r="D4295" t="s">
        <v>2770</v>
      </c>
      <c r="E4295" t="s">
        <v>2771</v>
      </c>
      <c r="F4295" s="18">
        <v>1.1145</v>
      </c>
      <c r="G4295" s="18">
        <v>0.71823000000000004</v>
      </c>
      <c r="H4295" s="18">
        <v>0.66869999999999996</v>
      </c>
      <c r="I4295" s="18">
        <v>2.4766699999999999</v>
      </c>
      <c r="J4295" s="19">
        <v>0.45</v>
      </c>
      <c r="K4295" s="19">
        <v>0.28999999999999998</v>
      </c>
      <c r="L4295" s="19">
        <v>0.27</v>
      </c>
      <c r="M4295" s="20">
        <v>18</v>
      </c>
      <c r="N4295" s="19">
        <v>50</v>
      </c>
      <c r="O4295" s="19">
        <v>75</v>
      </c>
      <c r="P4295" s="19">
        <v>42.410714285714299</v>
      </c>
    </row>
    <row r="4296" spans="1:16" ht="14.1" x14ac:dyDescent="0.5">
      <c r="A4296" t="s">
        <v>9415</v>
      </c>
      <c r="B4296" s="17" t="s">
        <v>9413</v>
      </c>
      <c r="C4296" t="s">
        <v>2337</v>
      </c>
      <c r="D4296" t="s">
        <v>2770</v>
      </c>
      <c r="E4296" t="s">
        <v>2771</v>
      </c>
      <c r="F4296" s="18">
        <v>1.4744699999999999</v>
      </c>
      <c r="G4296" s="18">
        <v>2.2550699999999999</v>
      </c>
      <c r="H4296" s="18">
        <v>0.56376999999999999</v>
      </c>
      <c r="I4296" s="18">
        <v>4.3366699999999998</v>
      </c>
      <c r="J4296" s="19">
        <v>0.34</v>
      </c>
      <c r="K4296" s="19">
        <v>0.52</v>
      </c>
      <c r="L4296" s="19">
        <v>0.13</v>
      </c>
      <c r="M4296" s="20">
        <v>20</v>
      </c>
      <c r="N4296" s="19">
        <v>34.977578475336301</v>
      </c>
      <c r="O4296" s="19">
        <v>94.618834080717505</v>
      </c>
      <c r="P4296" s="19">
        <v>5.8295964125560502</v>
      </c>
    </row>
    <row r="4297" spans="1:16" ht="14.1" x14ac:dyDescent="0.5">
      <c r="A4297" t="s">
        <v>9416</v>
      </c>
      <c r="B4297" s="17" t="s">
        <v>1587</v>
      </c>
      <c r="C4297" t="s">
        <v>2337</v>
      </c>
      <c r="D4297" t="s">
        <v>2937</v>
      </c>
      <c r="E4297" t="s">
        <v>2938</v>
      </c>
      <c r="F4297" s="18">
        <v>1.8E-3</v>
      </c>
      <c r="G4297" s="18">
        <v>8.9999999999999998E-4</v>
      </c>
      <c r="H4297" s="18">
        <v>5.9999999999999995E-4</v>
      </c>
      <c r="I4297" s="18">
        <v>3.3E-3</v>
      </c>
      <c r="J4297" s="19">
        <v>0.56000000000000005</v>
      </c>
      <c r="K4297" s="19">
        <v>0.26</v>
      </c>
      <c r="L4297" s="19">
        <v>0.18</v>
      </c>
      <c r="M4297" s="20">
        <v>1</v>
      </c>
      <c r="N4297" s="19">
        <v>0.65470852017937198</v>
      </c>
      <c r="O4297" s="19">
        <v>0.910313901345291</v>
      </c>
      <c r="P4297" s="19">
        <v>0.179372197309417</v>
      </c>
    </row>
    <row r="4298" spans="1:16" ht="14.1" x14ac:dyDescent="0.5">
      <c r="A4298" t="s">
        <v>9417</v>
      </c>
      <c r="B4298" s="17" t="s">
        <v>1587</v>
      </c>
      <c r="C4298" t="s">
        <v>2337</v>
      </c>
      <c r="D4298" t="s">
        <v>2937</v>
      </c>
      <c r="E4298" t="s">
        <v>2938</v>
      </c>
      <c r="F4298" s="18">
        <v>3.3E-3</v>
      </c>
      <c r="G4298" s="18">
        <v>4.0000000000000002E-4</v>
      </c>
      <c r="H4298" s="18">
        <v>2.3999999999999998E-3</v>
      </c>
      <c r="I4298" s="18">
        <v>6.1000000000000004E-3</v>
      </c>
      <c r="J4298" s="19">
        <v>0.54100000000000004</v>
      </c>
      <c r="K4298" s="19">
        <v>6.5600000000000006E-2</v>
      </c>
      <c r="L4298" s="19">
        <v>0.39340000000000003</v>
      </c>
      <c r="M4298" s="20">
        <v>1</v>
      </c>
      <c r="N4298" s="19">
        <v>0.58295964125560495</v>
      </c>
      <c r="O4298" s="19">
        <v>5.8295964125560498E-2</v>
      </c>
      <c r="P4298" s="19">
        <v>0.75336322869955197</v>
      </c>
    </row>
    <row r="4299" spans="1:16" ht="14.1" x14ac:dyDescent="0.5">
      <c r="A4299" t="s">
        <v>9418</v>
      </c>
      <c r="B4299" s="17" t="s">
        <v>1587</v>
      </c>
      <c r="C4299" t="s">
        <v>2337</v>
      </c>
      <c r="D4299" t="s">
        <v>2937</v>
      </c>
      <c r="E4299" t="s">
        <v>2938</v>
      </c>
      <c r="F4299" s="18">
        <v>6.0000000000000001E-3</v>
      </c>
      <c r="G4299" s="18">
        <v>1E-4</v>
      </c>
      <c r="H4299" s="18">
        <v>5.1999999999999998E-3</v>
      </c>
      <c r="I4299" s="18">
        <v>1.12E-2</v>
      </c>
      <c r="J4299" s="19">
        <v>0.53</v>
      </c>
      <c r="K4299" s="19">
        <v>0.01</v>
      </c>
      <c r="L4299" s="19">
        <v>0.46</v>
      </c>
      <c r="M4299" s="20">
        <v>2</v>
      </c>
      <c r="N4299" s="19">
        <v>57.399103139013498</v>
      </c>
      <c r="O4299" s="19">
        <v>0</v>
      </c>
      <c r="P4299" s="19">
        <v>91.928251121076201</v>
      </c>
    </row>
    <row r="4300" spans="1:16" ht="14.1" x14ac:dyDescent="0.5">
      <c r="A4300" t="s">
        <v>9419</v>
      </c>
      <c r="B4300" s="17" t="s">
        <v>1587</v>
      </c>
      <c r="C4300" t="s">
        <v>2337</v>
      </c>
      <c r="D4300" t="s">
        <v>2937</v>
      </c>
      <c r="E4300" t="s">
        <v>2938</v>
      </c>
      <c r="F4300" s="18">
        <v>1.0800000000000001E-2</v>
      </c>
      <c r="G4300" s="18">
        <v>2.0999999999999999E-3</v>
      </c>
      <c r="H4300" s="18">
        <v>8.0000000000000002E-3</v>
      </c>
      <c r="I4300" s="18">
        <v>2.0799999999999999E-2</v>
      </c>
      <c r="J4300" s="19">
        <v>0.52</v>
      </c>
      <c r="K4300" s="19">
        <v>0.1</v>
      </c>
      <c r="L4300" s="19">
        <v>0.38</v>
      </c>
      <c r="M4300" s="20">
        <v>3</v>
      </c>
      <c r="N4300" s="19">
        <v>53.125</v>
      </c>
      <c r="O4300" s="19">
        <v>18.303571428571399</v>
      </c>
      <c r="P4300" s="19">
        <v>75</v>
      </c>
    </row>
    <row r="4301" spans="1:16" ht="14.1" x14ac:dyDescent="0.5">
      <c r="A4301" t="s">
        <v>9420</v>
      </c>
      <c r="B4301" s="17" t="s">
        <v>1587</v>
      </c>
      <c r="C4301" t="s">
        <v>2337</v>
      </c>
      <c r="D4301" t="s">
        <v>2937</v>
      </c>
      <c r="E4301" t="s">
        <v>2938</v>
      </c>
      <c r="F4301" s="18">
        <v>1.95E-2</v>
      </c>
      <c r="G4301" s="18">
        <v>5.1000000000000004E-3</v>
      </c>
      <c r="H4301" s="18">
        <v>1.41E-2</v>
      </c>
      <c r="I4301" s="18">
        <v>3.8699999999999998E-2</v>
      </c>
      <c r="J4301" s="19">
        <v>0.5</v>
      </c>
      <c r="K4301" s="19">
        <v>0.13</v>
      </c>
      <c r="L4301" s="19">
        <v>0.37</v>
      </c>
      <c r="M4301" s="20">
        <v>4</v>
      </c>
      <c r="N4301" s="19">
        <v>44.843049327354301</v>
      </c>
      <c r="O4301" s="19">
        <v>34.080717488789197</v>
      </c>
      <c r="P4301" s="19">
        <v>73.991031390134495</v>
      </c>
    </row>
    <row r="4302" spans="1:16" ht="14.1" x14ac:dyDescent="0.5">
      <c r="A4302" t="s">
        <v>9421</v>
      </c>
      <c r="B4302" s="17" t="s">
        <v>1587</v>
      </c>
      <c r="C4302" t="s">
        <v>2337</v>
      </c>
      <c r="D4302" t="s">
        <v>2937</v>
      </c>
      <c r="E4302" t="s">
        <v>2938</v>
      </c>
      <c r="F4302" s="18">
        <v>3.5200000000000002E-2</v>
      </c>
      <c r="G4302" s="18">
        <v>6.7000000000000002E-3</v>
      </c>
      <c r="H4302" s="18">
        <v>2.9899999999999999E-2</v>
      </c>
      <c r="I4302" s="18">
        <v>7.1900000000000006E-2</v>
      </c>
      <c r="J4302" s="19">
        <v>0.49</v>
      </c>
      <c r="K4302" s="19">
        <v>0.09</v>
      </c>
      <c r="L4302" s="19">
        <v>0.42</v>
      </c>
      <c r="M4302" s="20">
        <v>5</v>
      </c>
      <c r="N4302" s="19">
        <v>46.188340807174903</v>
      </c>
      <c r="O4302" s="19">
        <v>15.2466367713004</v>
      </c>
      <c r="P4302" s="19">
        <v>89.237668161434996</v>
      </c>
    </row>
    <row r="4303" spans="1:16" ht="14.1" x14ac:dyDescent="0.5">
      <c r="A4303" t="s">
        <v>9422</v>
      </c>
      <c r="B4303" s="17" t="s">
        <v>9423</v>
      </c>
      <c r="C4303" t="s">
        <v>2437</v>
      </c>
      <c r="D4303" t="s">
        <v>6641</v>
      </c>
      <c r="E4303" t="s">
        <v>6642</v>
      </c>
      <c r="F4303" s="18">
        <v>125.43</v>
      </c>
      <c r="G4303" s="18">
        <v>144.75299999999999</v>
      </c>
      <c r="H4303" s="18">
        <v>68.816999999999993</v>
      </c>
      <c r="I4303" s="18">
        <v>339</v>
      </c>
      <c r="J4303" s="19">
        <v>0.37</v>
      </c>
      <c r="K4303" s="19">
        <v>0.42699999999999999</v>
      </c>
      <c r="L4303" s="19">
        <v>0.20300000000000001</v>
      </c>
      <c r="M4303" s="20">
        <v>30</v>
      </c>
      <c r="N4303" s="19">
        <v>84.821428571428598</v>
      </c>
      <c r="O4303" s="19">
        <v>36.607142857142897</v>
      </c>
      <c r="P4303" s="19">
        <v>27.678571428571399</v>
      </c>
    </row>
    <row r="4304" spans="1:16" ht="14.1" x14ac:dyDescent="0.5">
      <c r="A4304" t="s">
        <v>9424</v>
      </c>
      <c r="B4304" s="17" t="s">
        <v>9425</v>
      </c>
      <c r="C4304" t="s">
        <v>2496</v>
      </c>
      <c r="D4304" t="s">
        <v>9426</v>
      </c>
      <c r="E4304" t="s">
        <v>9427</v>
      </c>
      <c r="F4304" s="18">
        <v>0.2</v>
      </c>
      <c r="G4304" s="18">
        <v>0.6</v>
      </c>
      <c r="H4304" s="18">
        <v>0.7</v>
      </c>
      <c r="I4304" s="18">
        <v>1.5</v>
      </c>
      <c r="J4304" s="19">
        <v>0.13300000000000001</v>
      </c>
      <c r="K4304" s="19">
        <v>0.4</v>
      </c>
      <c r="L4304" s="19">
        <v>0.46700000000000003</v>
      </c>
      <c r="M4304" s="20">
        <v>15</v>
      </c>
      <c r="N4304" s="19">
        <v>0.44642857142857101</v>
      </c>
      <c r="O4304" s="19">
        <v>97.321428571428598</v>
      </c>
      <c r="P4304" s="19">
        <v>90.625</v>
      </c>
    </row>
    <row r="4305" spans="1:16" ht="14.1" x14ac:dyDescent="0.5">
      <c r="A4305" t="s">
        <v>9428</v>
      </c>
      <c r="B4305" s="17" t="s">
        <v>9425</v>
      </c>
      <c r="C4305" t="s">
        <v>2496</v>
      </c>
      <c r="D4305" t="s">
        <v>9426</v>
      </c>
      <c r="E4305" t="s">
        <v>9427</v>
      </c>
      <c r="F4305" s="18">
        <v>1</v>
      </c>
      <c r="G4305" s="18">
        <v>0.8</v>
      </c>
      <c r="H4305" s="18">
        <v>0.5</v>
      </c>
      <c r="I4305" s="18">
        <v>2.2999999999999998</v>
      </c>
      <c r="J4305" s="19">
        <v>0.435</v>
      </c>
      <c r="K4305" s="19">
        <v>0.34799999999999998</v>
      </c>
      <c r="L4305" s="19">
        <v>0.217</v>
      </c>
      <c r="M4305" s="20">
        <v>17</v>
      </c>
      <c r="N4305" s="19">
        <v>49.327354260089699</v>
      </c>
      <c r="O4305" s="19">
        <v>83.856502242152501</v>
      </c>
      <c r="P4305" s="19">
        <v>25.112107623318401</v>
      </c>
    </row>
    <row r="4306" spans="1:16" ht="14.1" x14ac:dyDescent="0.5">
      <c r="A4306" t="s">
        <v>9429</v>
      </c>
      <c r="B4306" s="17" t="s">
        <v>9425</v>
      </c>
      <c r="C4306" t="s">
        <v>2496</v>
      </c>
      <c r="D4306" t="s">
        <v>9426</v>
      </c>
      <c r="E4306" t="s">
        <v>9427</v>
      </c>
      <c r="F4306" s="18">
        <v>0.4</v>
      </c>
      <c r="G4306" s="18">
        <v>1.4</v>
      </c>
      <c r="H4306" s="18">
        <v>1.5</v>
      </c>
      <c r="I4306" s="18">
        <v>3.3</v>
      </c>
      <c r="J4306" s="19">
        <v>0.121</v>
      </c>
      <c r="K4306" s="19">
        <v>0.42399999999999999</v>
      </c>
      <c r="L4306" s="19">
        <v>0.45500000000000002</v>
      </c>
      <c r="M4306" s="20">
        <v>19</v>
      </c>
      <c r="N4306" s="19">
        <v>0.44843049327354301</v>
      </c>
      <c r="O4306" s="19">
        <v>89.237668161434996</v>
      </c>
      <c r="P4306" s="19">
        <v>81.165919282511197</v>
      </c>
    </row>
    <row r="4307" spans="1:16" ht="14.1" x14ac:dyDescent="0.5">
      <c r="A4307" t="s">
        <v>9430</v>
      </c>
      <c r="B4307" s="17" t="s">
        <v>9425</v>
      </c>
      <c r="C4307" t="s">
        <v>2496</v>
      </c>
      <c r="D4307" t="s">
        <v>9426</v>
      </c>
      <c r="E4307" t="s">
        <v>9427</v>
      </c>
      <c r="F4307" s="18">
        <v>1.7</v>
      </c>
      <c r="G4307" s="18">
        <v>3.7</v>
      </c>
      <c r="H4307" s="18">
        <v>2.4</v>
      </c>
      <c r="I4307" s="18">
        <v>7.8</v>
      </c>
      <c r="J4307" s="19">
        <v>0.218</v>
      </c>
      <c r="K4307" s="19">
        <v>0.47399999999999998</v>
      </c>
      <c r="L4307" s="19">
        <v>0.308</v>
      </c>
      <c r="M4307" s="20">
        <v>22</v>
      </c>
      <c r="N4307" s="19">
        <v>8.9686098654708495</v>
      </c>
      <c r="O4307" s="19">
        <v>95.964125560538093</v>
      </c>
      <c r="P4307" s="19">
        <v>50.224215246636803</v>
      </c>
    </row>
    <row r="4308" spans="1:16" ht="14.1" x14ac:dyDescent="0.5">
      <c r="A4308" t="s">
        <v>9431</v>
      </c>
      <c r="B4308" s="17" t="s">
        <v>9432</v>
      </c>
      <c r="C4308" t="s">
        <v>7003</v>
      </c>
      <c r="D4308" t="s">
        <v>4497</v>
      </c>
      <c r="E4308" t="s">
        <v>4498</v>
      </c>
      <c r="F4308" s="18">
        <v>1.6840000000000001E-2</v>
      </c>
      <c r="G4308" s="18">
        <v>6.1599999999999997E-3</v>
      </c>
      <c r="H4308" s="18">
        <v>1.197E-2</v>
      </c>
      <c r="I4308" s="18">
        <v>3.5000000000000003E-2</v>
      </c>
      <c r="J4308" s="19">
        <v>0.48099999999999998</v>
      </c>
      <c r="K4308" s="19">
        <v>0.17599999999999999</v>
      </c>
      <c r="L4308" s="19">
        <v>0.34200000000000003</v>
      </c>
      <c r="M4308" s="20">
        <v>4</v>
      </c>
      <c r="N4308" s="19">
        <v>39.461883408071699</v>
      </c>
      <c r="O4308" s="19">
        <v>54.708520179372201</v>
      </c>
      <c r="P4308" s="19">
        <v>63.228699551569498</v>
      </c>
    </row>
    <row r="4309" spans="1:16" ht="14.1" x14ac:dyDescent="0.5">
      <c r="A4309" t="s">
        <v>9433</v>
      </c>
      <c r="B4309" s="17" t="s">
        <v>9432</v>
      </c>
      <c r="C4309" t="s">
        <v>7003</v>
      </c>
      <c r="D4309" t="s">
        <v>4497</v>
      </c>
      <c r="E4309" t="s">
        <v>4498</v>
      </c>
      <c r="F4309" s="18">
        <v>0.108</v>
      </c>
      <c r="G4309" s="18">
        <v>3.798E-2</v>
      </c>
      <c r="H4309" s="18">
        <v>3.5459999999999998E-2</v>
      </c>
      <c r="I4309" s="18">
        <v>0.18</v>
      </c>
      <c r="J4309" s="19">
        <v>0.6</v>
      </c>
      <c r="K4309" s="19">
        <v>0.21099999999999999</v>
      </c>
      <c r="L4309" s="19">
        <v>0.19700000000000001</v>
      </c>
      <c r="M4309" s="20">
        <v>7</v>
      </c>
      <c r="N4309" s="19">
        <v>71.748878923766796</v>
      </c>
      <c r="O4309" s="19">
        <v>65.919282511210795</v>
      </c>
      <c r="P4309" s="19">
        <v>16.5919282511211</v>
      </c>
    </row>
    <row r="4310" spans="1:16" ht="14.1" x14ac:dyDescent="0.5">
      <c r="A4310" t="s">
        <v>9434</v>
      </c>
      <c r="B4310" s="17" t="s">
        <v>311</v>
      </c>
      <c r="C4310" t="s">
        <v>9435</v>
      </c>
      <c r="D4310" t="s">
        <v>4690</v>
      </c>
      <c r="E4310" t="s">
        <v>4691</v>
      </c>
      <c r="F4310" s="18">
        <v>1.4749999999999999E-2</v>
      </c>
      <c r="G4310" s="18">
        <v>6.0699999999999999E-3</v>
      </c>
      <c r="H4310" s="18">
        <v>5.0699999999999999E-3</v>
      </c>
      <c r="I4310" s="18">
        <v>2.589E-2</v>
      </c>
      <c r="J4310" s="19">
        <v>0.56979999999999997</v>
      </c>
      <c r="K4310" s="19">
        <v>0.23449999999999999</v>
      </c>
      <c r="L4310" s="19">
        <v>0.19570000000000001</v>
      </c>
      <c r="M4310" s="20">
        <v>3</v>
      </c>
      <c r="N4310" s="19">
        <v>68.303571428571402</v>
      </c>
      <c r="O4310" s="19">
        <v>79.910714285714306</v>
      </c>
      <c r="P4310" s="19">
        <v>15.625</v>
      </c>
    </row>
    <row r="4311" spans="1:16" ht="14.1" x14ac:dyDescent="0.5">
      <c r="A4311" t="s">
        <v>9436</v>
      </c>
      <c r="B4311" s="17" t="s">
        <v>311</v>
      </c>
      <c r="C4311" t="s">
        <v>9435</v>
      </c>
      <c r="D4311" t="s">
        <v>6491</v>
      </c>
      <c r="E4311" t="s">
        <v>9437</v>
      </c>
      <c r="F4311" s="18">
        <v>1.48617</v>
      </c>
      <c r="G4311" s="18">
        <v>1.39303</v>
      </c>
      <c r="H4311" s="18">
        <v>1.4108099999999999</v>
      </c>
      <c r="I4311" s="18">
        <v>4.29</v>
      </c>
      <c r="J4311" s="19">
        <v>0.34599999999999997</v>
      </c>
      <c r="K4311" s="19">
        <v>0.32500000000000001</v>
      </c>
      <c r="L4311" s="19">
        <v>0.32900000000000001</v>
      </c>
      <c r="M4311" s="20">
        <v>20</v>
      </c>
      <c r="N4311" s="19">
        <v>39.013452914798201</v>
      </c>
      <c r="O4311" s="19">
        <v>72.645739910313907</v>
      </c>
      <c r="P4311" s="19">
        <v>52.017937219730896</v>
      </c>
    </row>
    <row r="4312" spans="1:16" ht="14.1" x14ac:dyDescent="0.5">
      <c r="A4312" t="s">
        <v>9438</v>
      </c>
      <c r="B4312" s="17" t="s">
        <v>311</v>
      </c>
      <c r="C4312" t="s">
        <v>9435</v>
      </c>
      <c r="D4312" t="s">
        <v>6491</v>
      </c>
      <c r="E4312" t="s">
        <v>9437</v>
      </c>
      <c r="F4312" s="18">
        <v>6.4452600000000002</v>
      </c>
      <c r="G4312" s="18">
        <v>7.4767200000000003</v>
      </c>
      <c r="H4312" s="18">
        <v>5.7080099999999998</v>
      </c>
      <c r="I4312" s="18">
        <v>19.63</v>
      </c>
      <c r="J4312" s="19">
        <v>0.32800000000000001</v>
      </c>
      <c r="K4312" s="19">
        <v>0.38100000000000001</v>
      </c>
      <c r="L4312" s="19">
        <v>0.29099999999999998</v>
      </c>
      <c r="M4312" s="20">
        <v>25</v>
      </c>
      <c r="N4312" s="19">
        <v>33.632286995515699</v>
      </c>
      <c r="O4312" s="19">
        <v>77.578475336322896</v>
      </c>
      <c r="P4312" s="19">
        <v>51.569506726457398</v>
      </c>
    </row>
    <row r="4313" spans="1:16" ht="14.1" x14ac:dyDescent="0.5">
      <c r="A4313" t="s">
        <v>9439</v>
      </c>
      <c r="B4313" s="17" t="s">
        <v>311</v>
      </c>
      <c r="C4313" t="s">
        <v>9435</v>
      </c>
      <c r="D4313" t="s">
        <v>4965</v>
      </c>
      <c r="E4313" t="s">
        <v>9440</v>
      </c>
      <c r="F4313" s="18">
        <v>7.9623999999999997</v>
      </c>
      <c r="G4313" s="18">
        <v>13.270670000000001</v>
      </c>
      <c r="H4313" s="18">
        <v>8.5569299999999995</v>
      </c>
      <c r="I4313" s="18">
        <v>29.79</v>
      </c>
      <c r="J4313" s="19">
        <v>0.26700000000000002</v>
      </c>
      <c r="K4313" s="19">
        <v>0.44500000000000001</v>
      </c>
      <c r="L4313" s="19">
        <v>0.28699999999999998</v>
      </c>
      <c r="M4313" s="20">
        <v>27</v>
      </c>
      <c r="N4313" s="19">
        <v>23.660714285714299</v>
      </c>
      <c r="O4313" s="19">
        <v>87.946428571428598</v>
      </c>
      <c r="P4313" s="19">
        <v>41.964285714285701</v>
      </c>
    </row>
    <row r="4314" spans="1:16" ht="14.1" x14ac:dyDescent="0.5">
      <c r="A4314" t="s">
        <v>9441</v>
      </c>
      <c r="B4314" s="17" t="s">
        <v>311</v>
      </c>
      <c r="C4314" t="s">
        <v>9435</v>
      </c>
      <c r="D4314" t="s">
        <v>4965</v>
      </c>
      <c r="E4314" t="s">
        <v>9440</v>
      </c>
      <c r="F4314" s="18">
        <v>9.0295199999999998</v>
      </c>
      <c r="G4314" s="18">
        <v>13.84895</v>
      </c>
      <c r="H4314" s="18">
        <v>9.3115400000000008</v>
      </c>
      <c r="I4314" s="18">
        <v>32.19</v>
      </c>
      <c r="J4314" s="19">
        <v>0.28100000000000003</v>
      </c>
      <c r="K4314" s="19">
        <v>0.43</v>
      </c>
      <c r="L4314" s="19">
        <v>0.28899999999999998</v>
      </c>
      <c r="M4314" s="20">
        <v>27</v>
      </c>
      <c r="N4314" s="19">
        <v>28.125</v>
      </c>
      <c r="O4314" s="19">
        <v>84.375</v>
      </c>
      <c r="P4314" s="19">
        <v>43.303571428571402</v>
      </c>
    </row>
    <row r="4315" spans="1:16" ht="14.1" x14ac:dyDescent="0.5">
      <c r="A4315" t="s">
        <v>9442</v>
      </c>
      <c r="B4315" s="17" t="s">
        <v>311</v>
      </c>
      <c r="C4315" t="s">
        <v>9435</v>
      </c>
      <c r="D4315" t="s">
        <v>4965</v>
      </c>
      <c r="E4315" t="s">
        <v>9440</v>
      </c>
      <c r="F4315" s="18">
        <v>10.12537</v>
      </c>
      <c r="G4315" s="18">
        <v>18.309889999999999</v>
      </c>
      <c r="H4315" s="18">
        <v>7.3647299999999998</v>
      </c>
      <c r="I4315" s="18">
        <v>35.799999999999997</v>
      </c>
      <c r="J4315" s="19">
        <v>0.28299999999999997</v>
      </c>
      <c r="K4315" s="19">
        <v>0.51100000000000001</v>
      </c>
      <c r="L4315" s="19">
        <v>0.20599999999999999</v>
      </c>
      <c r="M4315" s="20">
        <v>27</v>
      </c>
      <c r="N4315" s="19">
        <v>29.0178571428571</v>
      </c>
      <c r="O4315" s="19">
        <v>95.982142857142904</v>
      </c>
      <c r="P4315" s="19">
        <v>16.964285714285701</v>
      </c>
    </row>
    <row r="4316" spans="1:16" ht="14.1" x14ac:dyDescent="0.5">
      <c r="A4316" t="s">
        <v>9443</v>
      </c>
      <c r="B4316" s="17" t="s">
        <v>311</v>
      </c>
      <c r="C4316" t="s">
        <v>9435</v>
      </c>
      <c r="D4316" t="s">
        <v>6491</v>
      </c>
      <c r="E4316" t="s">
        <v>9437</v>
      </c>
      <c r="F4316" s="18">
        <v>15.753500000000001</v>
      </c>
      <c r="G4316" s="18">
        <v>14.67273</v>
      </c>
      <c r="H4316" s="18">
        <v>6.6937699999999998</v>
      </c>
      <c r="I4316" s="18">
        <v>37.119999999999997</v>
      </c>
      <c r="J4316" s="19">
        <v>0.42399999999999999</v>
      </c>
      <c r="K4316" s="19">
        <v>0.39500000000000002</v>
      </c>
      <c r="L4316" s="19">
        <v>0.18</v>
      </c>
      <c r="M4316" s="20">
        <v>27</v>
      </c>
      <c r="N4316" s="19">
        <v>74.107142857142904</v>
      </c>
      <c r="O4316" s="19">
        <v>74.553571428571402</v>
      </c>
      <c r="P4316" s="19">
        <v>12.0535714285714</v>
      </c>
    </row>
    <row r="4317" spans="1:16" ht="14.1" x14ac:dyDescent="0.5">
      <c r="A4317" t="s">
        <v>9444</v>
      </c>
      <c r="B4317" s="17" t="s">
        <v>311</v>
      </c>
      <c r="C4317" t="s">
        <v>9435</v>
      </c>
      <c r="D4317" t="s">
        <v>4965</v>
      </c>
      <c r="E4317" t="s">
        <v>9440</v>
      </c>
      <c r="F4317" s="18">
        <v>10.13485</v>
      </c>
      <c r="G4317" s="18">
        <v>19.304469999999998</v>
      </c>
      <c r="H4317" s="18">
        <v>15.19069</v>
      </c>
      <c r="I4317" s="18">
        <v>44.63</v>
      </c>
      <c r="J4317" s="19">
        <v>0.22700000000000001</v>
      </c>
      <c r="K4317" s="19">
        <v>0.433</v>
      </c>
      <c r="L4317" s="19">
        <v>0.34</v>
      </c>
      <c r="M4317" s="20">
        <v>28</v>
      </c>
      <c r="N4317" s="19">
        <v>24.215246636771301</v>
      </c>
      <c r="O4317" s="19">
        <v>79.372197309417004</v>
      </c>
      <c r="P4317" s="19">
        <v>60.538116591928301</v>
      </c>
    </row>
    <row r="4318" spans="1:16" ht="14.1" x14ac:dyDescent="0.5">
      <c r="A4318" t="s">
        <v>9445</v>
      </c>
      <c r="B4318" s="17" t="s">
        <v>311</v>
      </c>
      <c r="C4318" t="s">
        <v>9435</v>
      </c>
      <c r="D4318" t="s">
        <v>6491</v>
      </c>
      <c r="E4318" t="s">
        <v>9437</v>
      </c>
      <c r="F4318" s="18">
        <v>18.582170000000001</v>
      </c>
      <c r="G4318" s="18">
        <v>23.87238</v>
      </c>
      <c r="H4318" s="18">
        <v>8.9154499999999999</v>
      </c>
      <c r="I4318" s="18">
        <v>51.37</v>
      </c>
      <c r="J4318" s="19">
        <v>0.36199999999999999</v>
      </c>
      <c r="K4318" s="19">
        <v>0.46500000000000002</v>
      </c>
      <c r="L4318" s="19">
        <v>0.17399999999999999</v>
      </c>
      <c r="M4318" s="20">
        <v>28</v>
      </c>
      <c r="N4318" s="19">
        <v>60.538116591928301</v>
      </c>
      <c r="O4318" s="19">
        <v>87.892376681614394</v>
      </c>
      <c r="P4318" s="19">
        <v>11.6591928251121</v>
      </c>
    </row>
    <row r="4319" spans="1:16" ht="14.1" x14ac:dyDescent="0.5">
      <c r="A4319" t="s">
        <v>9446</v>
      </c>
      <c r="B4319" s="17" t="s">
        <v>311</v>
      </c>
      <c r="C4319" t="s">
        <v>9435</v>
      </c>
      <c r="D4319" t="s">
        <v>4965</v>
      </c>
      <c r="E4319" t="s">
        <v>9440</v>
      </c>
      <c r="F4319" s="18">
        <v>12.449769999999999</v>
      </c>
      <c r="G4319" s="18">
        <v>24.899539999999998</v>
      </c>
      <c r="H4319" s="18">
        <v>14.080690000000001</v>
      </c>
      <c r="I4319" s="18">
        <v>51.43</v>
      </c>
      <c r="J4319" s="19">
        <v>0.24199999999999999</v>
      </c>
      <c r="K4319" s="19">
        <v>0.48399999999999999</v>
      </c>
      <c r="L4319" s="19">
        <v>0.27400000000000002</v>
      </c>
      <c r="M4319" s="20">
        <v>28</v>
      </c>
      <c r="N4319" s="19">
        <v>29.147982062780301</v>
      </c>
      <c r="O4319" s="19">
        <v>91.928251121076201</v>
      </c>
      <c r="P4319" s="19">
        <v>45.291479820627799</v>
      </c>
    </row>
    <row r="4320" spans="1:16" ht="14.1" x14ac:dyDescent="0.5">
      <c r="A4320" t="s">
        <v>9447</v>
      </c>
      <c r="B4320" s="17" t="s">
        <v>311</v>
      </c>
      <c r="C4320" t="s">
        <v>9435</v>
      </c>
      <c r="D4320" t="s">
        <v>4965</v>
      </c>
      <c r="E4320" t="s">
        <v>9440</v>
      </c>
      <c r="F4320" s="18">
        <v>13.493779999999999</v>
      </c>
      <c r="G4320" s="18">
        <v>25.7515</v>
      </c>
      <c r="H4320" s="18">
        <v>16.914719999999999</v>
      </c>
      <c r="I4320" s="18">
        <v>56.16</v>
      </c>
      <c r="J4320" s="19">
        <v>0.24</v>
      </c>
      <c r="K4320" s="19">
        <v>0.45900000000000002</v>
      </c>
      <c r="L4320" s="19">
        <v>0.30099999999999999</v>
      </c>
      <c r="M4320" s="20">
        <v>28</v>
      </c>
      <c r="N4320" s="19">
        <v>28.251121076233201</v>
      </c>
      <c r="O4320" s="19">
        <v>85.650224215246595</v>
      </c>
      <c r="P4320" s="19">
        <v>49.327354260089699</v>
      </c>
    </row>
    <row r="4321" spans="1:16" ht="14.1" x14ac:dyDescent="0.5">
      <c r="A4321" t="s">
        <v>9448</v>
      </c>
      <c r="B4321" s="17" t="s">
        <v>311</v>
      </c>
      <c r="C4321" t="s">
        <v>9435</v>
      </c>
      <c r="D4321" t="s">
        <v>6491</v>
      </c>
      <c r="E4321" t="s">
        <v>9437</v>
      </c>
      <c r="F4321" s="18">
        <v>25.632429999999999</v>
      </c>
      <c r="G4321" s="18">
        <v>23.32555</v>
      </c>
      <c r="H4321" s="18">
        <v>9.3020200000000006</v>
      </c>
      <c r="I4321" s="18">
        <v>58.26</v>
      </c>
      <c r="J4321" s="19">
        <v>0.44</v>
      </c>
      <c r="K4321" s="19">
        <v>0.4</v>
      </c>
      <c r="L4321" s="19">
        <v>0.16</v>
      </c>
      <c r="M4321" s="20">
        <v>28</v>
      </c>
      <c r="N4321" s="19">
        <v>78.026905829596402</v>
      </c>
      <c r="O4321" s="19">
        <v>68.609865470852</v>
      </c>
      <c r="P4321" s="19">
        <v>8.0717488789237706</v>
      </c>
    </row>
    <row r="4322" spans="1:16" ht="14.1" x14ac:dyDescent="0.5">
      <c r="A4322" t="s">
        <v>9449</v>
      </c>
      <c r="B4322" s="17" t="s">
        <v>311</v>
      </c>
      <c r="C4322" t="s">
        <v>9435</v>
      </c>
      <c r="D4322" t="s">
        <v>6491</v>
      </c>
      <c r="E4322" t="s">
        <v>9437</v>
      </c>
      <c r="F4322" s="18">
        <v>29.80583</v>
      </c>
      <c r="G4322" s="18">
        <v>32.567059999999998</v>
      </c>
      <c r="H4322" s="18">
        <v>11.227119999999999</v>
      </c>
      <c r="I4322" s="18">
        <v>73.599999999999994</v>
      </c>
      <c r="J4322" s="19">
        <v>0.40500000000000003</v>
      </c>
      <c r="K4322" s="19">
        <v>0.442</v>
      </c>
      <c r="L4322" s="19">
        <v>0.153</v>
      </c>
      <c r="M4322" s="20">
        <v>29</v>
      </c>
      <c r="N4322" s="19">
        <v>79.820627802690595</v>
      </c>
      <c r="O4322" s="19">
        <v>76.681614349775799</v>
      </c>
      <c r="P4322" s="19">
        <v>9.8654708520179408</v>
      </c>
    </row>
    <row r="4323" spans="1:16" ht="14.1" x14ac:dyDescent="0.5">
      <c r="A4323" t="s">
        <v>9450</v>
      </c>
      <c r="B4323" s="17" t="s">
        <v>9451</v>
      </c>
      <c r="C4323" t="s">
        <v>9452</v>
      </c>
      <c r="D4323" t="s">
        <v>4937</v>
      </c>
      <c r="E4323" t="s">
        <v>4938</v>
      </c>
      <c r="F4323" s="18">
        <v>197</v>
      </c>
      <c r="G4323" s="18">
        <v>378</v>
      </c>
      <c r="H4323" s="18">
        <v>216</v>
      </c>
      <c r="I4323" s="18">
        <v>791</v>
      </c>
      <c r="J4323" s="19">
        <v>0.249</v>
      </c>
      <c r="K4323" s="19">
        <v>0.47799999999999998</v>
      </c>
      <c r="L4323" s="19">
        <v>0.27300000000000002</v>
      </c>
      <c r="M4323" s="20">
        <v>30</v>
      </c>
      <c r="N4323" s="19">
        <v>58.928571428571402</v>
      </c>
      <c r="O4323" s="19">
        <v>46.428571428571402</v>
      </c>
      <c r="P4323" s="19">
        <v>47.767857142857103</v>
      </c>
    </row>
    <row r="4324" spans="1:16" ht="14.1" x14ac:dyDescent="0.5">
      <c r="A4324" t="s">
        <v>9453</v>
      </c>
      <c r="B4324" s="17" t="s">
        <v>9451</v>
      </c>
      <c r="C4324" t="s">
        <v>9452</v>
      </c>
      <c r="D4324" t="s">
        <v>4937</v>
      </c>
      <c r="E4324" t="s">
        <v>4938</v>
      </c>
      <c r="F4324" s="18">
        <v>210</v>
      </c>
      <c r="G4324" s="18">
        <v>629</v>
      </c>
      <c r="H4324" s="18">
        <v>118</v>
      </c>
      <c r="I4324" s="18">
        <v>957</v>
      </c>
      <c r="J4324" s="19">
        <v>0.219</v>
      </c>
      <c r="K4324" s="19">
        <v>0.65700000000000003</v>
      </c>
      <c r="L4324" s="19">
        <v>0.123</v>
      </c>
      <c r="M4324" s="20">
        <v>31</v>
      </c>
      <c r="N4324" s="19">
        <v>77.578475336322896</v>
      </c>
      <c r="O4324" s="19">
        <v>61.434977578475298</v>
      </c>
      <c r="P4324" s="19">
        <v>8.52017937219731</v>
      </c>
    </row>
    <row r="4325" spans="1:16" ht="14.1" x14ac:dyDescent="0.5">
      <c r="A4325" t="s">
        <v>9454</v>
      </c>
      <c r="B4325" s="17" t="s">
        <v>9451</v>
      </c>
      <c r="C4325" t="s">
        <v>9452</v>
      </c>
      <c r="D4325" t="s">
        <v>4937</v>
      </c>
      <c r="E4325" t="s">
        <v>4938</v>
      </c>
      <c r="F4325" s="18">
        <v>2368</v>
      </c>
      <c r="G4325" s="18">
        <v>3715</v>
      </c>
      <c r="H4325" s="18">
        <v>276</v>
      </c>
      <c r="I4325" s="18">
        <v>6359</v>
      </c>
      <c r="J4325" s="19">
        <v>0.372</v>
      </c>
      <c r="K4325" s="19">
        <v>0.58399999999999996</v>
      </c>
      <c r="L4325" s="19">
        <v>4.2999999999999997E-2</v>
      </c>
      <c r="M4325" s="20">
        <v>32</v>
      </c>
      <c r="N4325" s="19">
        <v>100</v>
      </c>
      <c r="O4325" s="19">
        <v>23.766816143497799</v>
      </c>
      <c r="P4325" s="19">
        <v>0</v>
      </c>
    </row>
    <row r="4326" spans="1:16" ht="14.1" x14ac:dyDescent="0.5">
      <c r="A4326" t="s">
        <v>3375</v>
      </c>
      <c r="B4326" s="17" t="s">
        <v>1171</v>
      </c>
      <c r="C4326" t="s">
        <v>2430</v>
      </c>
      <c r="D4326" t="s">
        <v>2844</v>
      </c>
      <c r="E4326" t="s">
        <v>2845</v>
      </c>
      <c r="F4326" s="18">
        <v>5.2300000000000003E-3</v>
      </c>
      <c r="G4326" s="18">
        <v>2.8500000000000001E-3</v>
      </c>
      <c r="H4326" s="18">
        <v>3.47E-3</v>
      </c>
      <c r="I4326" s="18">
        <v>1.155E-2</v>
      </c>
      <c r="J4326" s="19">
        <v>0.45269999999999999</v>
      </c>
      <c r="K4326" s="19">
        <v>0.24660000000000001</v>
      </c>
      <c r="L4326" s="19">
        <v>0.30070000000000002</v>
      </c>
      <c r="M4326" s="20">
        <v>2</v>
      </c>
      <c r="N4326" s="19">
        <v>22.869955156950699</v>
      </c>
      <c r="O4326" s="19">
        <v>86.995515695067297</v>
      </c>
      <c r="P4326" s="19">
        <v>47.085201793722</v>
      </c>
    </row>
    <row r="4327" spans="1:16" ht="14.1" x14ac:dyDescent="0.5">
      <c r="A4327" t="s">
        <v>3376</v>
      </c>
      <c r="B4327" s="17" t="s">
        <v>1171</v>
      </c>
      <c r="C4327" t="s">
        <v>2430</v>
      </c>
      <c r="D4327" t="s">
        <v>2844</v>
      </c>
      <c r="E4327" t="s">
        <v>2845</v>
      </c>
      <c r="F4327" s="18">
        <v>5.4099999999999999E-3</v>
      </c>
      <c r="G4327" s="18">
        <v>2.96E-3</v>
      </c>
      <c r="H4327" s="18">
        <v>3.6800000000000001E-3</v>
      </c>
      <c r="I4327" s="18">
        <v>1.205E-2</v>
      </c>
      <c r="J4327" s="19">
        <v>0.44890000000000002</v>
      </c>
      <c r="K4327" s="19">
        <v>0.24590000000000001</v>
      </c>
      <c r="L4327" s="19">
        <v>0.30520000000000003</v>
      </c>
      <c r="M4327" s="20">
        <v>2</v>
      </c>
      <c r="N4327" s="19">
        <v>20.627802690583</v>
      </c>
      <c r="O4327" s="19">
        <v>86.547085201793706</v>
      </c>
      <c r="P4327" s="19">
        <v>48.430493273542602</v>
      </c>
    </row>
    <row r="4328" spans="1:16" ht="14.1" x14ac:dyDescent="0.5">
      <c r="A4328" t="s">
        <v>3377</v>
      </c>
      <c r="B4328" s="17" t="s">
        <v>1171</v>
      </c>
      <c r="C4328" t="s">
        <v>2430</v>
      </c>
      <c r="D4328" t="s">
        <v>3170</v>
      </c>
      <c r="E4328" t="s">
        <v>3171</v>
      </c>
      <c r="F4328" s="18">
        <v>7.3200000000000001E-3</v>
      </c>
      <c r="G4328" s="18">
        <v>3.0100000000000001E-3</v>
      </c>
      <c r="H4328" s="18">
        <v>7.0099999999999997E-3</v>
      </c>
      <c r="I4328" s="18">
        <v>1.7340000000000001E-2</v>
      </c>
      <c r="J4328" s="19">
        <v>0.42230000000000001</v>
      </c>
      <c r="K4328" s="19">
        <v>0.17349999999999999</v>
      </c>
      <c r="L4328" s="19">
        <v>0.4042</v>
      </c>
      <c r="M4328" s="20">
        <v>2</v>
      </c>
      <c r="N4328" s="19">
        <v>16.5919282511211</v>
      </c>
      <c r="O4328" s="19">
        <v>59.192825112107599</v>
      </c>
      <c r="P4328" s="19">
        <v>83.856502242152501</v>
      </c>
    </row>
    <row r="4329" spans="1:16" ht="14.1" x14ac:dyDescent="0.5">
      <c r="A4329" t="s">
        <v>3378</v>
      </c>
      <c r="B4329" s="17" t="s">
        <v>1171</v>
      </c>
      <c r="C4329" t="s">
        <v>2430</v>
      </c>
      <c r="D4329" t="s">
        <v>3162</v>
      </c>
      <c r="E4329" t="s">
        <v>3163</v>
      </c>
      <c r="F4329" s="18">
        <v>8.2799999999999992E-3</v>
      </c>
      <c r="G4329" s="18">
        <v>4.1599999999999996E-3</v>
      </c>
      <c r="H4329" s="18">
        <v>5.9699999999999996E-3</v>
      </c>
      <c r="I4329" s="18">
        <v>1.8409999999999999E-2</v>
      </c>
      <c r="J4329" s="19">
        <v>0.4496</v>
      </c>
      <c r="K4329" s="19">
        <v>0.22589999999999999</v>
      </c>
      <c r="L4329" s="19">
        <v>0.32450000000000001</v>
      </c>
      <c r="M4329" s="20">
        <v>2</v>
      </c>
      <c r="N4329" s="19">
        <v>21.076233183856498</v>
      </c>
      <c r="O4329" s="19">
        <v>83.408071748878896</v>
      </c>
      <c r="P4329" s="19">
        <v>56.502242152466401</v>
      </c>
    </row>
    <row r="4330" spans="1:16" ht="14.1" x14ac:dyDescent="0.5">
      <c r="A4330" t="s">
        <v>3379</v>
      </c>
      <c r="B4330" s="17" t="s">
        <v>1171</v>
      </c>
      <c r="C4330" t="s">
        <v>2430</v>
      </c>
      <c r="D4330" t="s">
        <v>3170</v>
      </c>
      <c r="E4330" t="s">
        <v>3171</v>
      </c>
      <c r="F4330" s="18">
        <v>1.0749999999999999E-2</v>
      </c>
      <c r="G4330" s="18">
        <v>4.6499999999999996E-3</v>
      </c>
      <c r="H4330" s="18">
        <v>9.4500000000000001E-3</v>
      </c>
      <c r="I4330" s="18">
        <v>2.486E-2</v>
      </c>
      <c r="J4330" s="19">
        <v>0.43259999999999998</v>
      </c>
      <c r="K4330" s="19">
        <v>0.187</v>
      </c>
      <c r="L4330" s="19">
        <v>0.38040000000000002</v>
      </c>
      <c r="M4330" s="20">
        <v>3</v>
      </c>
      <c r="N4330" s="19">
        <v>22.321428571428601</v>
      </c>
      <c r="O4330" s="19">
        <v>58.035714285714299</v>
      </c>
      <c r="P4330" s="19">
        <v>76.339285714285694</v>
      </c>
    </row>
    <row r="4331" spans="1:16" ht="14.1" x14ac:dyDescent="0.5">
      <c r="A4331" t="s">
        <v>3380</v>
      </c>
      <c r="B4331" s="17" t="s">
        <v>1171</v>
      </c>
      <c r="C4331" t="s">
        <v>2430</v>
      </c>
      <c r="D4331" t="s">
        <v>2844</v>
      </c>
      <c r="E4331" t="s">
        <v>2845</v>
      </c>
      <c r="F4331" s="18">
        <v>1.2670000000000001E-2</v>
      </c>
      <c r="G4331" s="18">
        <v>6.1700000000000001E-3</v>
      </c>
      <c r="H4331" s="18">
        <v>9.6500000000000006E-3</v>
      </c>
      <c r="I4331" s="18">
        <v>2.8490000000000001E-2</v>
      </c>
      <c r="J4331" s="19">
        <v>0.4446</v>
      </c>
      <c r="K4331" s="19">
        <v>0.21659999999999999</v>
      </c>
      <c r="L4331" s="19">
        <v>0.33879999999999999</v>
      </c>
      <c r="M4331" s="20">
        <v>3</v>
      </c>
      <c r="N4331" s="19">
        <v>25.8928571428571</v>
      </c>
      <c r="O4331" s="19">
        <v>74.107142857142904</v>
      </c>
      <c r="P4331" s="19">
        <v>58.035714285714299</v>
      </c>
    </row>
    <row r="4332" spans="1:16" ht="14.1" x14ac:dyDescent="0.5">
      <c r="A4332" t="s">
        <v>3381</v>
      </c>
      <c r="B4332" s="17" t="s">
        <v>1171</v>
      </c>
      <c r="C4332" t="s">
        <v>2430</v>
      </c>
      <c r="D4332" t="s">
        <v>3170</v>
      </c>
      <c r="E4332" t="s">
        <v>3171</v>
      </c>
      <c r="F4332" s="18">
        <v>1.3089999999999999E-2</v>
      </c>
      <c r="G4332" s="18">
        <v>6.7200000000000003E-3</v>
      </c>
      <c r="H4332" s="18">
        <v>1.532E-2</v>
      </c>
      <c r="I4332" s="18">
        <v>3.5119999999999998E-2</v>
      </c>
      <c r="J4332" s="19">
        <v>0.37259999999999999</v>
      </c>
      <c r="K4332" s="19">
        <v>0.1913</v>
      </c>
      <c r="L4332" s="19">
        <v>0.43609999999999999</v>
      </c>
      <c r="M4332" s="20">
        <v>4</v>
      </c>
      <c r="N4332" s="19">
        <v>7.6233183856502196</v>
      </c>
      <c r="O4332" s="19">
        <v>66.816143497757807</v>
      </c>
      <c r="P4332" s="19">
        <v>91.479820627802695</v>
      </c>
    </row>
    <row r="4333" spans="1:16" ht="14.1" x14ac:dyDescent="0.5">
      <c r="A4333" t="s">
        <v>3382</v>
      </c>
      <c r="B4333" s="17" t="s">
        <v>1171</v>
      </c>
      <c r="C4333" t="s">
        <v>2430</v>
      </c>
      <c r="D4333" t="s">
        <v>3162</v>
      </c>
      <c r="E4333" t="s">
        <v>3163</v>
      </c>
      <c r="F4333" s="18">
        <v>1.5970000000000002E-2</v>
      </c>
      <c r="G4333" s="18">
        <v>8.9200000000000008E-3</v>
      </c>
      <c r="H4333" s="18">
        <v>1.09E-2</v>
      </c>
      <c r="I4333" s="18">
        <v>3.5790000000000002E-2</v>
      </c>
      <c r="J4333" s="19">
        <v>0.44619999999999999</v>
      </c>
      <c r="K4333" s="19">
        <v>0.2492</v>
      </c>
      <c r="L4333" s="19">
        <v>0.30470000000000003</v>
      </c>
      <c r="M4333" s="20">
        <v>4</v>
      </c>
      <c r="N4333" s="19">
        <v>24.215246636771301</v>
      </c>
      <c r="O4333" s="19">
        <v>80.717488789237706</v>
      </c>
      <c r="P4333" s="19">
        <v>47.982062780269104</v>
      </c>
    </row>
    <row r="4334" spans="1:16" ht="14.1" x14ac:dyDescent="0.5">
      <c r="A4334" t="s">
        <v>3383</v>
      </c>
      <c r="B4334" s="17" t="s">
        <v>1171</v>
      </c>
      <c r="C4334" t="s">
        <v>2430</v>
      </c>
      <c r="D4334" t="s">
        <v>3170</v>
      </c>
      <c r="E4334" t="s">
        <v>3171</v>
      </c>
      <c r="F4334" s="18">
        <v>2.1430000000000001E-2</v>
      </c>
      <c r="G4334" s="18">
        <v>9.2999999999999992E-3</v>
      </c>
      <c r="H4334" s="18">
        <v>3.6670000000000001E-2</v>
      </c>
      <c r="I4334" s="18">
        <v>6.7400000000000002E-2</v>
      </c>
      <c r="J4334" s="19">
        <v>0.318</v>
      </c>
      <c r="K4334" s="19">
        <v>0.13800000000000001</v>
      </c>
      <c r="L4334" s="19">
        <v>0.54400000000000004</v>
      </c>
      <c r="M4334" s="20">
        <v>5</v>
      </c>
      <c r="N4334" s="19">
        <v>3.5874439461883401</v>
      </c>
      <c r="O4334" s="19">
        <v>31.390134529148</v>
      </c>
      <c r="P4334" s="19">
        <v>98.654708520179398</v>
      </c>
    </row>
    <row r="4335" spans="1:16" ht="14.1" x14ac:dyDescent="0.5">
      <c r="A4335" t="s">
        <v>3384</v>
      </c>
      <c r="B4335" s="17" t="s">
        <v>1171</v>
      </c>
      <c r="C4335" t="s">
        <v>2430</v>
      </c>
      <c r="D4335" t="s">
        <v>3170</v>
      </c>
      <c r="E4335" t="s">
        <v>3171</v>
      </c>
      <c r="F4335" s="18">
        <v>2.597E-2</v>
      </c>
      <c r="G4335" s="18">
        <v>1.225E-2</v>
      </c>
      <c r="H4335" s="18">
        <v>3.2439999999999997E-2</v>
      </c>
      <c r="I4335" s="18">
        <v>7.0650000000000004E-2</v>
      </c>
      <c r="J4335" s="19">
        <v>0.36749999999999999</v>
      </c>
      <c r="K4335" s="19">
        <v>0.1734</v>
      </c>
      <c r="L4335" s="19">
        <v>0.45910000000000001</v>
      </c>
      <c r="M4335" s="20">
        <v>5</v>
      </c>
      <c r="N4335" s="19">
        <v>8.52017937219731</v>
      </c>
      <c r="O4335" s="19">
        <v>47.085201793722</v>
      </c>
      <c r="P4335" s="19">
        <v>94.170403587444</v>
      </c>
    </row>
    <row r="4336" spans="1:16" ht="14.1" x14ac:dyDescent="0.5">
      <c r="A4336" t="s">
        <v>3385</v>
      </c>
      <c r="B4336" s="17" t="s">
        <v>1171</v>
      </c>
      <c r="C4336" t="s">
        <v>2430</v>
      </c>
      <c r="D4336" t="s">
        <v>2712</v>
      </c>
      <c r="E4336" t="s">
        <v>2713</v>
      </c>
      <c r="F4336" s="18">
        <v>3.6290000000000003E-2</v>
      </c>
      <c r="G4336" s="18">
        <v>1.6639999999999999E-2</v>
      </c>
      <c r="H4336" s="18">
        <v>2.6499999999999999E-2</v>
      </c>
      <c r="I4336" s="18">
        <v>7.9430000000000001E-2</v>
      </c>
      <c r="J4336" s="19">
        <v>0.4677</v>
      </c>
      <c r="K4336" s="19">
        <v>0.20949999999999999</v>
      </c>
      <c r="L4336" s="19">
        <v>0.32279999999999998</v>
      </c>
      <c r="M4336" s="20">
        <v>5</v>
      </c>
      <c r="N4336" s="19">
        <v>33.632286995515699</v>
      </c>
      <c r="O4336" s="19">
        <v>66.367713004484301</v>
      </c>
      <c r="P4336" s="19">
        <v>56.053811659192803</v>
      </c>
    </row>
    <row r="4337" spans="1:16" ht="14.1" x14ac:dyDescent="0.5">
      <c r="A4337" t="s">
        <v>3386</v>
      </c>
      <c r="B4337" s="17" t="s">
        <v>1171</v>
      </c>
      <c r="C4337" t="s">
        <v>2430</v>
      </c>
      <c r="D4337" t="s">
        <v>3170</v>
      </c>
      <c r="E4337" t="s">
        <v>3171</v>
      </c>
      <c r="F4337" s="18">
        <v>3.6380000000000003E-2</v>
      </c>
      <c r="G4337" s="18">
        <v>1.8200000000000001E-2</v>
      </c>
      <c r="H4337" s="18">
        <v>3.3750000000000002E-2</v>
      </c>
      <c r="I4337" s="18">
        <v>8.8330000000000006E-2</v>
      </c>
      <c r="J4337" s="19">
        <v>0.41189999999999999</v>
      </c>
      <c r="K4337" s="19">
        <v>0.20599999999999999</v>
      </c>
      <c r="L4337" s="19">
        <v>0.38200000000000001</v>
      </c>
      <c r="M4337" s="20">
        <v>5</v>
      </c>
      <c r="N4337" s="19">
        <v>15.2466367713004</v>
      </c>
      <c r="O4337" s="19">
        <v>64.125560538116602</v>
      </c>
      <c r="P4337" s="19">
        <v>83.408071748878896</v>
      </c>
    </row>
    <row r="4338" spans="1:16" ht="14.1" x14ac:dyDescent="0.5">
      <c r="A4338" t="s">
        <v>3387</v>
      </c>
      <c r="B4338" s="17" t="s">
        <v>1171</v>
      </c>
      <c r="C4338" t="s">
        <v>2430</v>
      </c>
      <c r="D4338" t="s">
        <v>2844</v>
      </c>
      <c r="E4338" t="s">
        <v>2845</v>
      </c>
      <c r="F4338" s="18">
        <v>3.9469999999999998E-2</v>
      </c>
      <c r="G4338" s="18">
        <v>1.9869999999999999E-2</v>
      </c>
      <c r="H4338" s="18">
        <v>2.9190000000000001E-2</v>
      </c>
      <c r="I4338" s="18">
        <v>8.8529999999999998E-2</v>
      </c>
      <c r="J4338" s="19">
        <v>0.44579999999999997</v>
      </c>
      <c r="K4338" s="19">
        <v>0.22439999999999999</v>
      </c>
      <c r="L4338" s="19">
        <v>0.32969999999999999</v>
      </c>
      <c r="M4338" s="20">
        <v>5</v>
      </c>
      <c r="N4338" s="19">
        <v>24.215246636771301</v>
      </c>
      <c r="O4338" s="19">
        <v>77.130044843049305</v>
      </c>
      <c r="P4338" s="19">
        <v>58.7443946188341</v>
      </c>
    </row>
    <row r="4339" spans="1:16" ht="14.1" x14ac:dyDescent="0.5">
      <c r="A4339" t="s">
        <v>3388</v>
      </c>
      <c r="B4339" s="17" t="s">
        <v>1171</v>
      </c>
      <c r="C4339" t="s">
        <v>2430</v>
      </c>
      <c r="D4339" t="s">
        <v>3162</v>
      </c>
      <c r="E4339" t="s">
        <v>3163</v>
      </c>
      <c r="F4339" s="18">
        <v>5.6219999999999999E-2</v>
      </c>
      <c r="G4339" s="18">
        <v>2.9579999999999999E-2</v>
      </c>
      <c r="H4339" s="18">
        <v>3.3689999999999998E-2</v>
      </c>
      <c r="I4339" s="18">
        <v>0.11949</v>
      </c>
      <c r="J4339" s="19">
        <v>0.47049999999999997</v>
      </c>
      <c r="K4339" s="19">
        <v>0.2475</v>
      </c>
      <c r="L4339" s="19">
        <v>0.28199999999999997</v>
      </c>
      <c r="M4339" s="20">
        <v>6</v>
      </c>
      <c r="N4339" s="19">
        <v>30.803571428571399</v>
      </c>
      <c r="O4339" s="19">
        <v>80.357142857142904</v>
      </c>
      <c r="P4339" s="19">
        <v>42.857142857142897</v>
      </c>
    </row>
    <row r="4340" spans="1:16" ht="14.1" x14ac:dyDescent="0.5">
      <c r="A4340" t="s">
        <v>3389</v>
      </c>
      <c r="B4340" s="17" t="s">
        <v>1171</v>
      </c>
      <c r="C4340" t="s">
        <v>2430</v>
      </c>
      <c r="D4340" t="s">
        <v>3170</v>
      </c>
      <c r="E4340" t="s">
        <v>3171</v>
      </c>
      <c r="F4340" s="18">
        <v>4.9430000000000002E-2</v>
      </c>
      <c r="G4340" s="18">
        <v>2.3040000000000001E-2</v>
      </c>
      <c r="H4340" s="18">
        <v>4.9230000000000003E-2</v>
      </c>
      <c r="I4340" s="18">
        <v>0.12169000000000001</v>
      </c>
      <c r="J4340" s="19">
        <v>0.40620000000000001</v>
      </c>
      <c r="K4340" s="19">
        <v>0.1893</v>
      </c>
      <c r="L4340" s="19">
        <v>0.40450000000000003</v>
      </c>
      <c r="M4340" s="20">
        <v>6</v>
      </c>
      <c r="N4340" s="19">
        <v>15.625</v>
      </c>
      <c r="O4340" s="19">
        <v>58.928571428571402</v>
      </c>
      <c r="P4340" s="19">
        <v>87.946428571428598</v>
      </c>
    </row>
    <row r="4341" spans="1:16" ht="14.1" x14ac:dyDescent="0.5">
      <c r="A4341" t="s">
        <v>3390</v>
      </c>
      <c r="B4341" s="17" t="s">
        <v>1171</v>
      </c>
      <c r="C4341" t="s">
        <v>2430</v>
      </c>
      <c r="D4341" t="s">
        <v>3192</v>
      </c>
      <c r="E4341" t="s">
        <v>3193</v>
      </c>
      <c r="F4341" s="18">
        <v>8.5540000000000005E-2</v>
      </c>
      <c r="G4341" s="18">
        <v>4.6330000000000003E-2</v>
      </c>
      <c r="H4341" s="18">
        <v>3.0290000000000001E-2</v>
      </c>
      <c r="I4341" s="18">
        <v>0.16200000000000001</v>
      </c>
      <c r="J4341" s="19">
        <v>0.52800000000000002</v>
      </c>
      <c r="K4341" s="19">
        <v>0.28599999999999998</v>
      </c>
      <c r="L4341" s="19">
        <v>0.187</v>
      </c>
      <c r="M4341" s="20">
        <v>7</v>
      </c>
      <c r="N4341" s="19">
        <v>52.017937219730896</v>
      </c>
      <c r="O4341" s="19">
        <v>89.237668161434996</v>
      </c>
      <c r="P4341" s="19">
        <v>14.349775784753399</v>
      </c>
    </row>
    <row r="4342" spans="1:16" ht="14.1" x14ac:dyDescent="0.5">
      <c r="A4342" t="s">
        <v>3391</v>
      </c>
      <c r="B4342" s="17" t="s">
        <v>1171</v>
      </c>
      <c r="C4342" t="s">
        <v>2430</v>
      </c>
      <c r="D4342" t="s">
        <v>3170</v>
      </c>
      <c r="E4342" t="s">
        <v>3171</v>
      </c>
      <c r="F4342" s="18">
        <v>6.4479999999999996E-2</v>
      </c>
      <c r="G4342" s="18">
        <v>3.431E-2</v>
      </c>
      <c r="H4342" s="18">
        <v>7.4510000000000007E-2</v>
      </c>
      <c r="I4342" s="18">
        <v>0.17330000000000001</v>
      </c>
      <c r="J4342" s="19">
        <v>0.37209999999999999</v>
      </c>
      <c r="K4342" s="19">
        <v>0.19800000000000001</v>
      </c>
      <c r="L4342" s="19">
        <v>0.4299</v>
      </c>
      <c r="M4342" s="20">
        <v>7</v>
      </c>
      <c r="N4342" s="19">
        <v>13.901345291479799</v>
      </c>
      <c r="O4342" s="19">
        <v>63.228699551569498</v>
      </c>
      <c r="P4342" s="19">
        <v>89.237668161434996</v>
      </c>
    </row>
    <row r="4343" spans="1:16" ht="14.1" x14ac:dyDescent="0.5">
      <c r="A4343" t="s">
        <v>3392</v>
      </c>
      <c r="B4343" s="17" t="s">
        <v>1171</v>
      </c>
      <c r="C4343" t="s">
        <v>2430</v>
      </c>
      <c r="D4343" t="s">
        <v>2844</v>
      </c>
      <c r="E4343" t="s">
        <v>2845</v>
      </c>
      <c r="F4343" s="18">
        <v>7.9729999999999995E-2</v>
      </c>
      <c r="G4343" s="18">
        <v>4.5240000000000002E-2</v>
      </c>
      <c r="H4343" s="18">
        <v>6.0049999999999999E-2</v>
      </c>
      <c r="I4343" s="18">
        <v>0.18503</v>
      </c>
      <c r="J4343" s="19">
        <v>0.43090000000000001</v>
      </c>
      <c r="K4343" s="19">
        <v>0.2445</v>
      </c>
      <c r="L4343" s="19">
        <v>0.3246</v>
      </c>
      <c r="M4343" s="20">
        <v>7</v>
      </c>
      <c r="N4343" s="19">
        <v>20.179372197309402</v>
      </c>
      <c r="O4343" s="19">
        <v>79.372197309417004</v>
      </c>
      <c r="P4343" s="19">
        <v>61.434977578475298</v>
      </c>
    </row>
    <row r="4344" spans="1:16" ht="14.1" x14ac:dyDescent="0.5">
      <c r="A4344" t="s">
        <v>3393</v>
      </c>
      <c r="B4344" s="17" t="s">
        <v>1171</v>
      </c>
      <c r="C4344" t="s">
        <v>2430</v>
      </c>
      <c r="D4344" t="s">
        <v>3170</v>
      </c>
      <c r="E4344" t="s">
        <v>3171</v>
      </c>
      <c r="F4344" s="18">
        <v>9.2090000000000005E-2</v>
      </c>
      <c r="G4344" s="18">
        <v>4.5679999999999998E-2</v>
      </c>
      <c r="H4344" s="18">
        <v>9.6240000000000006E-2</v>
      </c>
      <c r="I4344" s="18">
        <v>0.23401</v>
      </c>
      <c r="J4344" s="19">
        <v>0.39360000000000001</v>
      </c>
      <c r="K4344" s="19">
        <v>0.19520000000000001</v>
      </c>
      <c r="L4344" s="19">
        <v>0.4113</v>
      </c>
      <c r="M4344" s="20">
        <v>8</v>
      </c>
      <c r="N4344" s="19">
        <v>18.834080717488799</v>
      </c>
      <c r="O4344" s="19">
        <v>55.605381165919297</v>
      </c>
      <c r="P4344" s="19">
        <v>81.614349775784802</v>
      </c>
    </row>
    <row r="4345" spans="1:16" ht="14.1" x14ac:dyDescent="0.5">
      <c r="A4345" t="s">
        <v>3394</v>
      </c>
      <c r="B4345" s="17" t="s">
        <v>1171</v>
      </c>
      <c r="C4345" t="s">
        <v>2430</v>
      </c>
      <c r="D4345" t="s">
        <v>3162</v>
      </c>
      <c r="E4345" t="s">
        <v>3163</v>
      </c>
      <c r="F4345" s="18">
        <v>0.11798</v>
      </c>
      <c r="G4345" s="18">
        <v>6.0519999999999997E-2</v>
      </c>
      <c r="H4345" s="18">
        <v>7.2599999999999998E-2</v>
      </c>
      <c r="I4345" s="18">
        <v>0.25109999999999999</v>
      </c>
      <c r="J4345" s="19">
        <v>0.4698</v>
      </c>
      <c r="K4345" s="19">
        <v>0.24099999999999999</v>
      </c>
      <c r="L4345" s="19">
        <v>0.28910000000000002</v>
      </c>
      <c r="M4345" s="20">
        <v>8</v>
      </c>
      <c r="N4345" s="19">
        <v>39.461883408071699</v>
      </c>
      <c r="O4345" s="19">
        <v>76.681614349775799</v>
      </c>
      <c r="P4345" s="19">
        <v>45.291479820627799</v>
      </c>
    </row>
    <row r="4346" spans="1:16" ht="14.1" x14ac:dyDescent="0.5">
      <c r="A4346" t="s">
        <v>3395</v>
      </c>
      <c r="B4346" s="17" t="s">
        <v>1171</v>
      </c>
      <c r="C4346" t="s">
        <v>2430</v>
      </c>
      <c r="D4346" t="s">
        <v>3170</v>
      </c>
      <c r="E4346" t="s">
        <v>3171</v>
      </c>
      <c r="F4346" s="18">
        <v>0.13744999999999999</v>
      </c>
      <c r="G4346" s="18">
        <v>6.7110000000000003E-2</v>
      </c>
      <c r="H4346" s="18">
        <v>0.15126999999999999</v>
      </c>
      <c r="I4346" s="18">
        <v>0.35582999999999998</v>
      </c>
      <c r="J4346" s="19">
        <v>0.38629999999999998</v>
      </c>
      <c r="K4346" s="19">
        <v>0.18859999999999999</v>
      </c>
      <c r="L4346" s="19">
        <v>0.42509999999999998</v>
      </c>
      <c r="M4346" s="20">
        <v>10</v>
      </c>
      <c r="N4346" s="19">
        <v>22.869955156950699</v>
      </c>
      <c r="O4346" s="19">
        <v>51.121076233183899</v>
      </c>
      <c r="P4346" s="19">
        <v>80.269058295964101</v>
      </c>
    </row>
    <row r="4347" spans="1:16" ht="14.1" x14ac:dyDescent="0.5">
      <c r="A4347" t="s">
        <v>3396</v>
      </c>
      <c r="B4347" s="17" t="s">
        <v>1171</v>
      </c>
      <c r="C4347" t="s">
        <v>2430</v>
      </c>
      <c r="D4347" t="s">
        <v>2844</v>
      </c>
      <c r="E4347" t="s">
        <v>2845</v>
      </c>
      <c r="F4347" s="18">
        <v>0.18484999999999999</v>
      </c>
      <c r="G4347" s="18">
        <v>0.11106000000000001</v>
      </c>
      <c r="H4347" s="18">
        <v>0.12166</v>
      </c>
      <c r="I4347" s="18">
        <v>0.41758000000000001</v>
      </c>
      <c r="J4347" s="19">
        <v>0.44269999999999998</v>
      </c>
      <c r="K4347" s="19">
        <v>0.26600000000000001</v>
      </c>
      <c r="L4347" s="19">
        <v>0.2913</v>
      </c>
      <c r="M4347" s="20">
        <v>10</v>
      </c>
      <c r="N4347" s="19">
        <v>36.322869955157003</v>
      </c>
      <c r="O4347" s="19">
        <v>80.717488789237706</v>
      </c>
      <c r="P4347" s="19">
        <v>46.636771300448402</v>
      </c>
    </row>
    <row r="4348" spans="1:16" ht="14.1" x14ac:dyDescent="0.5">
      <c r="A4348" t="s">
        <v>3397</v>
      </c>
      <c r="B4348" s="17" t="s">
        <v>1171</v>
      </c>
      <c r="C4348" t="s">
        <v>2430</v>
      </c>
      <c r="D4348" t="s">
        <v>3170</v>
      </c>
      <c r="E4348" t="s">
        <v>3171</v>
      </c>
      <c r="F4348" s="18">
        <v>0.17083000000000001</v>
      </c>
      <c r="G4348" s="18">
        <v>9.2960000000000001E-2</v>
      </c>
      <c r="H4348" s="18">
        <v>0.22838</v>
      </c>
      <c r="I4348" s="18">
        <v>0.49217</v>
      </c>
      <c r="J4348" s="19">
        <v>0.34710000000000002</v>
      </c>
      <c r="K4348" s="19">
        <v>0.18890000000000001</v>
      </c>
      <c r="L4348" s="19">
        <v>0.46400000000000002</v>
      </c>
      <c r="M4348" s="20">
        <v>11</v>
      </c>
      <c r="N4348" s="19">
        <v>15.695067264574</v>
      </c>
      <c r="O4348" s="19">
        <v>46.188340807174903</v>
      </c>
      <c r="P4348" s="19">
        <v>90.582959641255599</v>
      </c>
    </row>
    <row r="4349" spans="1:16" ht="14.1" x14ac:dyDescent="0.5">
      <c r="A4349" t="s">
        <v>3398</v>
      </c>
      <c r="B4349" s="17" t="s">
        <v>1171</v>
      </c>
      <c r="C4349" t="s">
        <v>2430</v>
      </c>
      <c r="D4349" t="s">
        <v>3170</v>
      </c>
      <c r="E4349" t="s">
        <v>3171</v>
      </c>
      <c r="F4349" s="18">
        <v>0.19832</v>
      </c>
      <c r="G4349" s="18">
        <v>9.3679999999999999E-2</v>
      </c>
      <c r="H4349" s="18">
        <v>0.20879</v>
      </c>
      <c r="I4349" s="18">
        <v>0.49830000000000002</v>
      </c>
      <c r="J4349" s="19">
        <v>0.39800000000000002</v>
      </c>
      <c r="K4349" s="19">
        <v>0.188</v>
      </c>
      <c r="L4349" s="19">
        <v>0.41899999999999998</v>
      </c>
      <c r="M4349" s="20">
        <v>11</v>
      </c>
      <c r="N4349" s="19">
        <v>23.318385650224201</v>
      </c>
      <c r="O4349" s="19">
        <v>45.739910313901298</v>
      </c>
      <c r="P4349" s="19">
        <v>86.547085201793706</v>
      </c>
    </row>
    <row r="4350" spans="1:16" ht="14.1" x14ac:dyDescent="0.5">
      <c r="A4350" t="s">
        <v>3399</v>
      </c>
      <c r="B4350" s="17" t="s">
        <v>1171</v>
      </c>
      <c r="C4350" t="s">
        <v>2430</v>
      </c>
      <c r="D4350" t="s">
        <v>2712</v>
      </c>
      <c r="E4350" t="s">
        <v>2713</v>
      </c>
      <c r="F4350" s="18">
        <v>0.33613999999999999</v>
      </c>
      <c r="G4350" s="18">
        <v>0.18160999999999999</v>
      </c>
      <c r="H4350" s="18">
        <v>0.20571</v>
      </c>
      <c r="I4350" s="18">
        <v>0.72345999999999999</v>
      </c>
      <c r="J4350" s="19">
        <v>0.46360000000000001</v>
      </c>
      <c r="K4350" s="19">
        <v>0.25040000000000001</v>
      </c>
      <c r="L4350" s="19">
        <v>0.28599999999999998</v>
      </c>
      <c r="M4350" s="20">
        <v>12</v>
      </c>
      <c r="N4350" s="19">
        <v>44.196428571428598</v>
      </c>
      <c r="O4350" s="19">
        <v>73.214285714285694</v>
      </c>
      <c r="P4350" s="19">
        <v>39.732142857142897</v>
      </c>
    </row>
    <row r="4351" spans="1:16" ht="14.1" x14ac:dyDescent="0.5">
      <c r="A4351" t="s">
        <v>3400</v>
      </c>
      <c r="B4351" s="17" t="s">
        <v>1171</v>
      </c>
      <c r="C4351" t="s">
        <v>2430</v>
      </c>
      <c r="D4351" t="s">
        <v>2844</v>
      </c>
      <c r="E4351" t="s">
        <v>2845</v>
      </c>
      <c r="F4351" s="18">
        <v>0.38175999999999999</v>
      </c>
      <c r="G4351" s="18">
        <v>0.21629000000000001</v>
      </c>
      <c r="H4351" s="18">
        <v>0.19997999999999999</v>
      </c>
      <c r="I4351" s="18">
        <v>0.79803000000000002</v>
      </c>
      <c r="J4351" s="19">
        <v>0.47839999999999999</v>
      </c>
      <c r="K4351" s="19">
        <v>0.27100000000000002</v>
      </c>
      <c r="L4351" s="19">
        <v>0.25059999999999999</v>
      </c>
      <c r="M4351" s="20">
        <v>13</v>
      </c>
      <c r="N4351" s="19">
        <v>44.394618834080703</v>
      </c>
      <c r="O4351" s="19">
        <v>80.269058295964101</v>
      </c>
      <c r="P4351" s="19">
        <v>38.116591928251097</v>
      </c>
    </row>
    <row r="4352" spans="1:16" ht="14.1" x14ac:dyDescent="0.5">
      <c r="A4352" t="s">
        <v>3401</v>
      </c>
      <c r="B4352" s="17" t="s">
        <v>1171</v>
      </c>
      <c r="C4352" t="s">
        <v>2430</v>
      </c>
      <c r="D4352" t="s">
        <v>3192</v>
      </c>
      <c r="E4352" t="s">
        <v>3193</v>
      </c>
      <c r="F4352" s="18">
        <v>0.45129000000000002</v>
      </c>
      <c r="G4352" s="18">
        <v>0.25906000000000001</v>
      </c>
      <c r="H4352" s="18">
        <v>0.31764999999999999</v>
      </c>
      <c r="I4352" s="18">
        <v>1.028</v>
      </c>
      <c r="J4352" s="19">
        <v>0.439</v>
      </c>
      <c r="K4352" s="19">
        <v>0.252</v>
      </c>
      <c r="L4352" s="19">
        <v>0.309</v>
      </c>
      <c r="M4352" s="20">
        <v>14</v>
      </c>
      <c r="N4352" s="19">
        <v>39.013452914798201</v>
      </c>
      <c r="O4352" s="19">
        <v>61.883408071748903</v>
      </c>
      <c r="P4352" s="19">
        <v>50.224215246636803</v>
      </c>
    </row>
    <row r="4353" spans="1:16" ht="14.1" x14ac:dyDescent="0.5">
      <c r="A4353" t="s">
        <v>3402</v>
      </c>
      <c r="B4353" s="17" t="s">
        <v>1171</v>
      </c>
      <c r="C4353" t="s">
        <v>2430</v>
      </c>
      <c r="D4353" t="s">
        <v>3162</v>
      </c>
      <c r="E4353" t="s">
        <v>3163</v>
      </c>
      <c r="F4353" s="18">
        <v>0.61999000000000004</v>
      </c>
      <c r="G4353" s="18">
        <v>0.34272000000000002</v>
      </c>
      <c r="H4353" s="18">
        <v>0.37241999999999997</v>
      </c>
      <c r="I4353" s="18">
        <v>1.33514</v>
      </c>
      <c r="J4353" s="19">
        <v>0.46439999999999998</v>
      </c>
      <c r="K4353" s="19">
        <v>0.25669999999999998</v>
      </c>
      <c r="L4353" s="19">
        <v>0.27889999999999998</v>
      </c>
      <c r="M4353" s="20">
        <v>15</v>
      </c>
      <c r="N4353" s="19">
        <v>41.517857142857103</v>
      </c>
      <c r="O4353" s="19">
        <v>65.178571428571402</v>
      </c>
      <c r="P4353" s="19">
        <v>41.517857142857103</v>
      </c>
    </row>
    <row r="4354" spans="1:16" ht="14.1" x14ac:dyDescent="0.5">
      <c r="A4354" t="s">
        <v>3403</v>
      </c>
      <c r="B4354" s="17" t="s">
        <v>1171</v>
      </c>
      <c r="C4354" t="s">
        <v>2430</v>
      </c>
      <c r="D4354" t="s">
        <v>2864</v>
      </c>
      <c r="E4354" t="s">
        <v>2865</v>
      </c>
      <c r="F4354" s="18">
        <v>0.3513</v>
      </c>
      <c r="G4354" s="18">
        <v>0.15967999999999999</v>
      </c>
      <c r="H4354" s="18">
        <v>1.08582</v>
      </c>
      <c r="I4354" s="18">
        <v>1.5968</v>
      </c>
      <c r="J4354" s="19">
        <v>0.22</v>
      </c>
      <c r="K4354" s="19">
        <v>0.1</v>
      </c>
      <c r="L4354" s="19">
        <v>0.68</v>
      </c>
      <c r="M4354" s="20">
        <v>16</v>
      </c>
      <c r="N4354" s="19">
        <v>4.03587443946188</v>
      </c>
      <c r="O4354" s="19">
        <v>9.8654708520179408</v>
      </c>
      <c r="P4354" s="19">
        <v>97.309417040358795</v>
      </c>
    </row>
    <row r="4355" spans="1:16" ht="14.1" x14ac:dyDescent="0.5">
      <c r="A4355" t="s">
        <v>3404</v>
      </c>
      <c r="B4355" s="17" t="s">
        <v>1171</v>
      </c>
      <c r="C4355" t="s">
        <v>2430</v>
      </c>
      <c r="D4355" t="s">
        <v>3162</v>
      </c>
      <c r="E4355" t="s">
        <v>3163</v>
      </c>
      <c r="F4355" s="18">
        <v>1.11094</v>
      </c>
      <c r="G4355" s="18">
        <v>0.64305999999999996</v>
      </c>
      <c r="H4355" s="18">
        <v>0.65678999999999998</v>
      </c>
      <c r="I4355" s="18">
        <v>2.4108000000000001</v>
      </c>
      <c r="J4355" s="19">
        <v>0.46079999999999999</v>
      </c>
      <c r="K4355" s="19">
        <v>0.26669999999999999</v>
      </c>
      <c r="L4355" s="19">
        <v>0.27239999999999998</v>
      </c>
      <c r="M4355" s="20">
        <v>18</v>
      </c>
      <c r="N4355" s="19">
        <v>55.357142857142897</v>
      </c>
      <c r="O4355" s="19">
        <v>69.196428571428598</v>
      </c>
      <c r="P4355" s="19">
        <v>43.75</v>
      </c>
    </row>
    <row r="4356" spans="1:16" ht="14.1" x14ac:dyDescent="0.5">
      <c r="A4356" t="s">
        <v>3405</v>
      </c>
      <c r="B4356" s="17" t="s">
        <v>1171</v>
      </c>
      <c r="C4356" t="s">
        <v>2430</v>
      </c>
      <c r="D4356" t="s">
        <v>3162</v>
      </c>
      <c r="E4356" t="s">
        <v>3163</v>
      </c>
      <c r="F4356" s="18">
        <v>1.66601</v>
      </c>
      <c r="G4356" s="18">
        <v>1.0576700000000001</v>
      </c>
      <c r="H4356" s="18">
        <v>1.0768200000000001</v>
      </c>
      <c r="I4356" s="18">
        <v>3.8005</v>
      </c>
      <c r="J4356" s="19">
        <v>0.43840000000000001</v>
      </c>
      <c r="K4356" s="19">
        <v>0.27829999999999999</v>
      </c>
      <c r="L4356" s="19">
        <v>0.2833</v>
      </c>
      <c r="M4356" s="20">
        <v>19</v>
      </c>
      <c r="N4356" s="19">
        <v>54.260089686098702</v>
      </c>
      <c r="O4356" s="19">
        <v>62.780269058296</v>
      </c>
      <c r="P4356" s="19">
        <v>47.085201793722</v>
      </c>
    </row>
    <row r="4357" spans="1:16" ht="14.1" x14ac:dyDescent="0.5">
      <c r="A4357" t="s">
        <v>3406</v>
      </c>
      <c r="B4357" s="17" t="s">
        <v>1171</v>
      </c>
      <c r="C4357" t="s">
        <v>2430</v>
      </c>
      <c r="D4357" t="s">
        <v>2770</v>
      </c>
      <c r="E4357" t="s">
        <v>2771</v>
      </c>
      <c r="F4357" s="18">
        <v>1.2066699999999999</v>
      </c>
      <c r="G4357" s="18">
        <v>1.2066699999999999</v>
      </c>
      <c r="H4357" s="18">
        <v>3.5596700000000001</v>
      </c>
      <c r="I4357" s="18">
        <v>6.0333300000000003</v>
      </c>
      <c r="J4357" s="19">
        <v>0.2</v>
      </c>
      <c r="K4357" s="19">
        <v>0.2</v>
      </c>
      <c r="L4357" s="19">
        <v>0.59</v>
      </c>
      <c r="M4357" s="20">
        <v>21</v>
      </c>
      <c r="N4357" s="19">
        <v>5.8035714285714297</v>
      </c>
      <c r="O4357" s="19">
        <v>27.678571428571399</v>
      </c>
      <c r="P4357" s="19">
        <v>93.75</v>
      </c>
    </row>
    <row r="4358" spans="1:16" ht="14.1" x14ac:dyDescent="0.5">
      <c r="A4358" t="s">
        <v>3407</v>
      </c>
      <c r="B4358" s="17" t="s">
        <v>1171</v>
      </c>
      <c r="C4358" t="s">
        <v>2430</v>
      </c>
      <c r="D4358" t="s">
        <v>2770</v>
      </c>
      <c r="E4358" t="s">
        <v>2771</v>
      </c>
      <c r="F4358" s="18">
        <v>2.2469999999999999</v>
      </c>
      <c r="G4358" s="18">
        <v>2.782</v>
      </c>
      <c r="H4358" s="18">
        <v>5.5640000000000001</v>
      </c>
      <c r="I4358" s="18">
        <v>10.7</v>
      </c>
      <c r="J4358" s="19">
        <v>0.21</v>
      </c>
      <c r="K4358" s="19">
        <v>0.26</v>
      </c>
      <c r="L4358" s="19">
        <v>0.52</v>
      </c>
      <c r="M4358" s="20">
        <v>23</v>
      </c>
      <c r="N4358" s="19">
        <v>7.6233183856502196</v>
      </c>
      <c r="O4358" s="19">
        <v>42.600896860986502</v>
      </c>
      <c r="P4358" s="19">
        <v>92.825112107623298</v>
      </c>
    </row>
    <row r="4359" spans="1:16" ht="14.1" x14ac:dyDescent="0.5">
      <c r="A4359" t="s">
        <v>3408</v>
      </c>
      <c r="B4359" s="17" t="s">
        <v>1171</v>
      </c>
      <c r="C4359" t="s">
        <v>2430</v>
      </c>
      <c r="D4359" t="s">
        <v>2864</v>
      </c>
      <c r="E4359" t="s">
        <v>2865</v>
      </c>
      <c r="F4359" s="18">
        <v>6.9567300000000003</v>
      </c>
      <c r="G4359" s="18">
        <v>3.4783599999999999</v>
      </c>
      <c r="H4359" s="18">
        <v>6.9567300000000003</v>
      </c>
      <c r="I4359" s="18">
        <v>17.391819999999999</v>
      </c>
      <c r="J4359" s="19">
        <v>0.4</v>
      </c>
      <c r="K4359" s="19">
        <v>0.2</v>
      </c>
      <c r="L4359" s="19">
        <v>0.4</v>
      </c>
      <c r="M4359" s="20">
        <v>25</v>
      </c>
      <c r="N4359" s="19">
        <v>52.466367713004502</v>
      </c>
      <c r="O4359" s="19">
        <v>26.008968609865502</v>
      </c>
      <c r="P4359" s="19">
        <v>80.269058295964101</v>
      </c>
    </row>
    <row r="4360" spans="1:16" ht="14.1" x14ac:dyDescent="0.5">
      <c r="A4360" t="s">
        <v>3409</v>
      </c>
      <c r="B4360" s="17" t="s">
        <v>1171</v>
      </c>
      <c r="C4360" t="s">
        <v>2430</v>
      </c>
      <c r="D4360" t="s">
        <v>2770</v>
      </c>
      <c r="E4360" t="s">
        <v>2771</v>
      </c>
      <c r="F4360" s="18">
        <v>5.6070000000000002</v>
      </c>
      <c r="G4360" s="18">
        <v>9.3450000000000006</v>
      </c>
      <c r="H4360" s="18">
        <v>5.6070000000000002</v>
      </c>
      <c r="I4360" s="18">
        <v>20.766670000000001</v>
      </c>
      <c r="J4360" s="19">
        <v>0.27</v>
      </c>
      <c r="K4360" s="19">
        <v>0.45</v>
      </c>
      <c r="L4360" s="19">
        <v>0.27</v>
      </c>
      <c r="M4360" s="20">
        <v>26</v>
      </c>
      <c r="N4360" s="19">
        <v>17.937219730941699</v>
      </c>
      <c r="O4360" s="19">
        <v>87.892376681614394</v>
      </c>
      <c r="P4360" s="19">
        <v>40.807174887892401</v>
      </c>
    </row>
    <row r="4361" spans="1:16" ht="14.1" x14ac:dyDescent="0.5">
      <c r="A4361" t="s">
        <v>9455</v>
      </c>
      <c r="B4361" s="17" t="s">
        <v>9456</v>
      </c>
      <c r="C4361" t="s">
        <v>7962</v>
      </c>
      <c r="D4361" t="s">
        <v>5332</v>
      </c>
      <c r="E4361" t="s">
        <v>5333</v>
      </c>
      <c r="F4361" s="18">
        <v>3.1040000000000002E-2</v>
      </c>
      <c r="G4361" s="18">
        <v>9.8300000000000002E-3</v>
      </c>
      <c r="H4361" s="18">
        <v>1.865E-2</v>
      </c>
      <c r="I4361" s="18">
        <v>5.9580000000000001E-2</v>
      </c>
      <c r="J4361" s="19">
        <v>0.52100000000000002</v>
      </c>
      <c r="K4361" s="19">
        <v>0.16500000000000001</v>
      </c>
      <c r="L4361" s="19">
        <v>0.313</v>
      </c>
      <c r="M4361" s="20">
        <v>5</v>
      </c>
      <c r="N4361" s="19">
        <v>53.811659192825097</v>
      </c>
      <c r="O4361" s="19">
        <v>44.843049327354301</v>
      </c>
      <c r="P4361" s="19">
        <v>52.466367713004502</v>
      </c>
    </row>
    <row r="4362" spans="1:16" ht="14.1" x14ac:dyDescent="0.5">
      <c r="A4362" t="s">
        <v>9457</v>
      </c>
      <c r="B4362" s="17" t="s">
        <v>9456</v>
      </c>
      <c r="C4362" t="s">
        <v>7962</v>
      </c>
      <c r="D4362" t="s">
        <v>5332</v>
      </c>
      <c r="E4362" t="s">
        <v>5333</v>
      </c>
      <c r="F4362" s="18">
        <v>2.8150000000000001E-2</v>
      </c>
      <c r="G4362" s="18">
        <v>1.145E-2</v>
      </c>
      <c r="H4362" s="18">
        <v>2.0039999999999999E-2</v>
      </c>
      <c r="I4362" s="18">
        <v>5.9630000000000002E-2</v>
      </c>
      <c r="J4362" s="19">
        <v>0.47199999999999998</v>
      </c>
      <c r="K4362" s="19">
        <v>0.192</v>
      </c>
      <c r="L4362" s="19">
        <v>0.33600000000000002</v>
      </c>
      <c r="M4362" s="20">
        <v>5</v>
      </c>
      <c r="N4362" s="19">
        <v>38.116591928251097</v>
      </c>
      <c r="O4362" s="19">
        <v>56.9506726457399</v>
      </c>
      <c r="P4362" s="19">
        <v>62.331838565022402</v>
      </c>
    </row>
    <row r="4363" spans="1:16" ht="14.1" x14ac:dyDescent="0.5">
      <c r="A4363" t="s">
        <v>9458</v>
      </c>
      <c r="B4363" s="17" t="s">
        <v>9456</v>
      </c>
      <c r="C4363" t="s">
        <v>7962</v>
      </c>
      <c r="D4363" t="s">
        <v>5332</v>
      </c>
      <c r="E4363" t="s">
        <v>5333</v>
      </c>
      <c r="F4363" s="18">
        <v>3.771E-2</v>
      </c>
      <c r="G4363" s="18">
        <v>1.1769999999999999E-2</v>
      </c>
      <c r="H4363" s="18">
        <v>2.1409999999999998E-2</v>
      </c>
      <c r="I4363" s="18">
        <v>7.0879999999999999E-2</v>
      </c>
      <c r="J4363" s="19">
        <v>0.53200000000000003</v>
      </c>
      <c r="K4363" s="19">
        <v>0.16600000000000001</v>
      </c>
      <c r="L4363" s="19">
        <v>0.30199999999999999</v>
      </c>
      <c r="M4363" s="20">
        <v>5</v>
      </c>
      <c r="N4363" s="19">
        <v>57.847533632287004</v>
      </c>
      <c r="O4363" s="19">
        <v>45.739910313901298</v>
      </c>
      <c r="P4363" s="19">
        <v>47.982062780269104</v>
      </c>
    </row>
    <row r="4364" spans="1:16" ht="14.1" x14ac:dyDescent="0.5">
      <c r="A4364" t="s">
        <v>9459</v>
      </c>
      <c r="B4364" s="17" t="s">
        <v>9460</v>
      </c>
      <c r="C4364" t="s">
        <v>7962</v>
      </c>
      <c r="D4364" t="s">
        <v>9461</v>
      </c>
      <c r="E4364" t="s">
        <v>9462</v>
      </c>
      <c r="F4364" s="18">
        <v>5.8134399999999999</v>
      </c>
      <c r="G4364" s="18">
        <v>3.4572799999999999</v>
      </c>
      <c r="H4364" s="18">
        <v>2.2496</v>
      </c>
      <c r="I4364" s="18">
        <v>11.84</v>
      </c>
      <c r="J4364" s="19">
        <v>0.49099999999999999</v>
      </c>
      <c r="K4364" s="19">
        <v>0.29199999999999998</v>
      </c>
      <c r="L4364" s="19">
        <v>0.19</v>
      </c>
      <c r="M4364" s="20">
        <v>24</v>
      </c>
      <c r="N4364" s="19">
        <v>82.589285714285694</v>
      </c>
      <c r="O4364" s="19">
        <v>45.089285714285701</v>
      </c>
      <c r="P4364" s="19">
        <v>12.5</v>
      </c>
    </row>
    <row r="4365" spans="1:16" ht="14.1" x14ac:dyDescent="0.5">
      <c r="A4365" t="s">
        <v>9463</v>
      </c>
      <c r="B4365" s="17" t="s">
        <v>9460</v>
      </c>
      <c r="C4365" t="s">
        <v>7962</v>
      </c>
      <c r="D4365" t="s">
        <v>9461</v>
      </c>
      <c r="E4365" t="s">
        <v>9462</v>
      </c>
      <c r="F4365" s="18">
        <v>11.577120000000001</v>
      </c>
      <c r="G4365" s="18">
        <v>17.34432</v>
      </c>
      <c r="H4365" s="18">
        <v>13.285920000000001</v>
      </c>
      <c r="I4365" s="18">
        <v>42.72</v>
      </c>
      <c r="J4365" s="19">
        <v>0.27100000000000002</v>
      </c>
      <c r="K4365" s="19">
        <v>0.40600000000000003</v>
      </c>
      <c r="L4365" s="19">
        <v>0.311</v>
      </c>
      <c r="M4365" s="20">
        <v>28</v>
      </c>
      <c r="N4365" s="19">
        <v>35.426008968609899</v>
      </c>
      <c r="O4365" s="19">
        <v>69.955156950672603</v>
      </c>
      <c r="P4365" s="19">
        <v>53.363228699551598</v>
      </c>
    </row>
    <row r="4366" spans="1:16" ht="14.1" x14ac:dyDescent="0.5">
      <c r="A4366" t="s">
        <v>9464</v>
      </c>
      <c r="B4366" s="17" t="s">
        <v>9460</v>
      </c>
      <c r="C4366" t="s">
        <v>7962</v>
      </c>
      <c r="D4366" t="s">
        <v>9461</v>
      </c>
      <c r="E4366" t="s">
        <v>9462</v>
      </c>
      <c r="F4366" s="18">
        <v>9.7310400000000001</v>
      </c>
      <c r="G4366" s="18">
        <v>18.437760000000001</v>
      </c>
      <c r="H4366" s="18">
        <v>17.83248</v>
      </c>
      <c r="I4366" s="18">
        <v>46.56</v>
      </c>
      <c r="J4366" s="19">
        <v>0.20899999999999999</v>
      </c>
      <c r="K4366" s="19">
        <v>0.39600000000000002</v>
      </c>
      <c r="L4366" s="19">
        <v>0.38300000000000001</v>
      </c>
      <c r="M4366" s="20">
        <v>28</v>
      </c>
      <c r="N4366" s="19">
        <v>20.179372197309402</v>
      </c>
      <c r="O4366" s="19">
        <v>66.816143497757807</v>
      </c>
      <c r="P4366" s="19">
        <v>67.264573991031398</v>
      </c>
    </row>
    <row r="4367" spans="1:16" ht="14.1" x14ac:dyDescent="0.5">
      <c r="A4367" t="s">
        <v>9465</v>
      </c>
      <c r="B4367" s="17" t="s">
        <v>9460</v>
      </c>
      <c r="C4367" t="s">
        <v>7962</v>
      </c>
      <c r="D4367" t="s">
        <v>9461</v>
      </c>
      <c r="E4367" t="s">
        <v>9462</v>
      </c>
      <c r="F4367" s="18">
        <v>13.2288</v>
      </c>
      <c r="G4367" s="18">
        <v>25.084800000000001</v>
      </c>
      <c r="H4367" s="18">
        <v>23.524799999999999</v>
      </c>
      <c r="I4367" s="18">
        <v>62.4</v>
      </c>
      <c r="J4367" s="19">
        <v>0.21199999999999999</v>
      </c>
      <c r="K4367" s="19">
        <v>0.40200000000000002</v>
      </c>
      <c r="L4367" s="19">
        <v>0.377</v>
      </c>
      <c r="M4367" s="20">
        <v>28</v>
      </c>
      <c r="N4367" s="19">
        <v>20.627802690583</v>
      </c>
      <c r="O4367" s="19">
        <v>69.058295964125605</v>
      </c>
      <c r="P4367" s="19">
        <v>66.367713004484301</v>
      </c>
    </row>
    <row r="4368" spans="1:16" ht="14.1" x14ac:dyDescent="0.5">
      <c r="A4368" t="s">
        <v>9466</v>
      </c>
      <c r="B4368" s="17" t="s">
        <v>9467</v>
      </c>
      <c r="C4368" t="s">
        <v>7962</v>
      </c>
      <c r="D4368" t="s">
        <v>9461</v>
      </c>
      <c r="E4368" t="s">
        <v>9462</v>
      </c>
      <c r="F4368" s="18">
        <v>7.0387199999999996</v>
      </c>
      <c r="G4368" s="18">
        <v>4.9631999999999996</v>
      </c>
      <c r="H4368" s="18">
        <v>3.0380799999999999</v>
      </c>
      <c r="I4368" s="18">
        <v>15.04</v>
      </c>
      <c r="J4368" s="19">
        <v>0.46800000000000003</v>
      </c>
      <c r="K4368" s="19">
        <v>0.33</v>
      </c>
      <c r="L4368" s="19">
        <v>0.20200000000000001</v>
      </c>
      <c r="M4368" s="20">
        <v>25</v>
      </c>
      <c r="N4368" s="19">
        <v>71.748878923766796</v>
      </c>
      <c r="O4368" s="19">
        <v>65.022421524663699</v>
      </c>
      <c r="P4368" s="19">
        <v>20.627802690583</v>
      </c>
    </row>
    <row r="4369" spans="1:16" ht="14.1" x14ac:dyDescent="0.5">
      <c r="A4369" t="s">
        <v>9468</v>
      </c>
      <c r="B4369" s="17" t="s">
        <v>9467</v>
      </c>
      <c r="C4369" t="s">
        <v>7962</v>
      </c>
      <c r="D4369" t="s">
        <v>9461</v>
      </c>
      <c r="E4369" t="s">
        <v>9462</v>
      </c>
      <c r="F4369" s="18">
        <v>9.7204800000000002</v>
      </c>
      <c r="G4369" s="18">
        <v>5.2298400000000003</v>
      </c>
      <c r="H4369" s="18">
        <v>3.4188000000000001</v>
      </c>
      <c r="I4369" s="18">
        <v>18.48</v>
      </c>
      <c r="J4369" s="19">
        <v>0.52600000000000002</v>
      </c>
      <c r="K4369" s="19">
        <v>0.28299999999999997</v>
      </c>
      <c r="L4369" s="19">
        <v>0.185</v>
      </c>
      <c r="M4369" s="20">
        <v>25</v>
      </c>
      <c r="N4369" s="19">
        <v>79.820627802690595</v>
      </c>
      <c r="O4369" s="19">
        <v>47.085201793722</v>
      </c>
      <c r="P4369" s="19">
        <v>15.2466367713004</v>
      </c>
    </row>
    <row r="4370" spans="1:16" ht="14.1" x14ac:dyDescent="0.5">
      <c r="A4370" t="s">
        <v>9469</v>
      </c>
      <c r="B4370" s="17" t="s">
        <v>9467</v>
      </c>
      <c r="C4370" t="s">
        <v>7962</v>
      </c>
      <c r="D4370" t="s">
        <v>9461</v>
      </c>
      <c r="E4370" t="s">
        <v>9462</v>
      </c>
      <c r="F4370" s="18">
        <v>11.37776</v>
      </c>
      <c r="G4370" s="18">
        <v>18.089359999999999</v>
      </c>
      <c r="H4370" s="18">
        <v>34.45288</v>
      </c>
      <c r="I4370" s="18">
        <v>63.92</v>
      </c>
      <c r="J4370" s="19">
        <v>0.17799999999999999</v>
      </c>
      <c r="K4370" s="19">
        <v>0.28299999999999997</v>
      </c>
      <c r="L4370" s="19">
        <v>0.53900000000000003</v>
      </c>
      <c r="M4370" s="20">
        <v>29</v>
      </c>
      <c r="N4370" s="19">
        <v>11.6591928251121</v>
      </c>
      <c r="O4370" s="19">
        <v>21.52466367713</v>
      </c>
      <c r="P4370" s="19">
        <v>93.273542600896903</v>
      </c>
    </row>
    <row r="4371" spans="1:16" ht="14.1" x14ac:dyDescent="0.5">
      <c r="A4371" t="s">
        <v>9470</v>
      </c>
      <c r="B4371" s="17" t="s">
        <v>9467</v>
      </c>
      <c r="C4371" t="s">
        <v>7962</v>
      </c>
      <c r="D4371" t="s">
        <v>9461</v>
      </c>
      <c r="E4371" t="s">
        <v>9462</v>
      </c>
      <c r="F4371" s="18">
        <v>14.53776</v>
      </c>
      <c r="G4371" s="18">
        <v>25.480160000000001</v>
      </c>
      <c r="H4371" s="18">
        <v>38.14208</v>
      </c>
      <c r="I4371" s="18">
        <v>78.16</v>
      </c>
      <c r="J4371" s="19">
        <v>0.186</v>
      </c>
      <c r="K4371" s="19">
        <v>0.32600000000000001</v>
      </c>
      <c r="L4371" s="19">
        <v>0.48799999999999999</v>
      </c>
      <c r="M4371" s="20">
        <v>29</v>
      </c>
      <c r="N4371" s="19">
        <v>13.004484304932699</v>
      </c>
      <c r="O4371" s="19">
        <v>34.977578475336301</v>
      </c>
      <c r="P4371" s="19">
        <v>89.237668161434996</v>
      </c>
    </row>
    <row r="4372" spans="1:16" ht="14.1" x14ac:dyDescent="0.5">
      <c r="A4372" t="s">
        <v>9471</v>
      </c>
      <c r="B4372" s="17" t="s">
        <v>9467</v>
      </c>
      <c r="C4372" t="s">
        <v>7962</v>
      </c>
      <c r="D4372" t="s">
        <v>9461</v>
      </c>
      <c r="E4372" t="s">
        <v>9462</v>
      </c>
      <c r="F4372" s="18">
        <v>24.272639999999999</v>
      </c>
      <c r="G4372" s="18">
        <v>25.885439999999999</v>
      </c>
      <c r="H4372" s="18">
        <v>30.481919999999999</v>
      </c>
      <c r="I4372" s="18">
        <v>80.64</v>
      </c>
      <c r="J4372" s="19">
        <v>0.30099999999999999</v>
      </c>
      <c r="K4372" s="19">
        <v>0.32100000000000001</v>
      </c>
      <c r="L4372" s="19">
        <v>0.378</v>
      </c>
      <c r="M4372" s="20">
        <v>29</v>
      </c>
      <c r="N4372" s="19">
        <v>48.878923766816101</v>
      </c>
      <c r="O4372" s="19">
        <v>33.632286995515699</v>
      </c>
      <c r="P4372" s="19">
        <v>67.264573991031398</v>
      </c>
    </row>
    <row r="4373" spans="1:16" ht="14.1" x14ac:dyDescent="0.5">
      <c r="A4373" t="s">
        <v>9472</v>
      </c>
      <c r="B4373" s="17" t="s">
        <v>9473</v>
      </c>
      <c r="C4373" t="s">
        <v>7962</v>
      </c>
      <c r="D4373" t="s">
        <v>7983</v>
      </c>
      <c r="E4373" t="s">
        <v>7984</v>
      </c>
      <c r="F4373" s="18">
        <v>1.4779800000000001</v>
      </c>
      <c r="G4373" s="18">
        <v>1.43451</v>
      </c>
      <c r="H4373" s="18">
        <v>1.91751</v>
      </c>
      <c r="I4373" s="18">
        <v>4.83</v>
      </c>
      <c r="J4373" s="19">
        <v>0.30599999999999999</v>
      </c>
      <c r="K4373" s="19">
        <v>0.29699999999999999</v>
      </c>
      <c r="L4373" s="19">
        <v>0.39700000000000002</v>
      </c>
      <c r="M4373" s="20">
        <v>20</v>
      </c>
      <c r="N4373" s="19">
        <v>21.973094170403598</v>
      </c>
      <c r="O4373" s="19">
        <v>62.331838565022402</v>
      </c>
      <c r="P4373" s="19">
        <v>69.058295964125605</v>
      </c>
    </row>
    <row r="4374" spans="1:16" ht="14.1" x14ac:dyDescent="0.5">
      <c r="A4374" t="s">
        <v>9474</v>
      </c>
      <c r="B4374" s="17" t="s">
        <v>9473</v>
      </c>
      <c r="C4374" t="s">
        <v>7962</v>
      </c>
      <c r="D4374" t="s">
        <v>7983</v>
      </c>
      <c r="E4374" t="s">
        <v>7984</v>
      </c>
      <c r="F4374" s="18">
        <v>3.2340800000000001</v>
      </c>
      <c r="G4374" s="18">
        <v>1.63344</v>
      </c>
      <c r="H4374" s="18">
        <v>1.69248</v>
      </c>
      <c r="I4374" s="18">
        <v>6.56</v>
      </c>
      <c r="J4374" s="19">
        <v>0.49299999999999999</v>
      </c>
      <c r="K4374" s="19">
        <v>0.249</v>
      </c>
      <c r="L4374" s="19">
        <v>0.25800000000000001</v>
      </c>
      <c r="M4374" s="20">
        <v>21</v>
      </c>
      <c r="N4374" s="19">
        <v>78.125</v>
      </c>
      <c r="O4374" s="19">
        <v>44.642857142857103</v>
      </c>
      <c r="P4374" s="19">
        <v>40.625</v>
      </c>
    </row>
    <row r="4375" spans="1:16" ht="14.1" x14ac:dyDescent="0.5">
      <c r="A4375" t="s">
        <v>9475</v>
      </c>
      <c r="B4375" s="17" t="s">
        <v>9473</v>
      </c>
      <c r="C4375" t="s">
        <v>7962</v>
      </c>
      <c r="D4375" t="s">
        <v>7983</v>
      </c>
      <c r="E4375" t="s">
        <v>7984</v>
      </c>
      <c r="F4375" s="18">
        <v>9.0151599999999998</v>
      </c>
      <c r="G4375" s="18">
        <v>8.2541399999999996</v>
      </c>
      <c r="H4375" s="18">
        <v>12.0007</v>
      </c>
      <c r="I4375" s="18">
        <v>29.27</v>
      </c>
      <c r="J4375" s="19">
        <v>0.308</v>
      </c>
      <c r="K4375" s="19">
        <v>0.28199999999999997</v>
      </c>
      <c r="L4375" s="19">
        <v>0.41</v>
      </c>
      <c r="M4375" s="20">
        <v>27</v>
      </c>
      <c r="N4375" s="19">
        <v>35.267857142857103</v>
      </c>
      <c r="O4375" s="19">
        <v>39.732142857142897</v>
      </c>
      <c r="P4375" s="19">
        <v>77.678571428571402</v>
      </c>
    </row>
    <row r="4376" spans="1:16" ht="14.1" x14ac:dyDescent="0.5">
      <c r="A4376" t="s">
        <v>9476</v>
      </c>
      <c r="B4376" s="17" t="s">
        <v>9473</v>
      </c>
      <c r="C4376" t="s">
        <v>7962</v>
      </c>
      <c r="D4376" t="s">
        <v>7983</v>
      </c>
      <c r="E4376" t="s">
        <v>7984</v>
      </c>
      <c r="F4376" s="18">
        <v>12.47688</v>
      </c>
      <c r="G4376" s="18">
        <v>14.71632</v>
      </c>
      <c r="H4376" s="18">
        <v>26.126799999999999</v>
      </c>
      <c r="I4376" s="18">
        <v>53.32</v>
      </c>
      <c r="J4376" s="19">
        <v>0.23400000000000001</v>
      </c>
      <c r="K4376" s="19">
        <v>0.27600000000000002</v>
      </c>
      <c r="L4376" s="19">
        <v>0.49</v>
      </c>
      <c r="M4376" s="20">
        <v>28</v>
      </c>
      <c r="N4376" s="19">
        <v>26.457399103139</v>
      </c>
      <c r="O4376" s="19">
        <v>33.1838565022422</v>
      </c>
      <c r="P4376" s="19">
        <v>86.547085201793706</v>
      </c>
    </row>
    <row r="4377" spans="1:16" ht="14.1" x14ac:dyDescent="0.5">
      <c r="A4377" t="s">
        <v>3410</v>
      </c>
      <c r="B4377" s="17" t="s">
        <v>3411</v>
      </c>
      <c r="C4377" t="s">
        <v>2430</v>
      </c>
      <c r="D4377" t="s">
        <v>2942</v>
      </c>
      <c r="E4377" t="s">
        <v>2943</v>
      </c>
      <c r="F4377" s="18">
        <v>9.7000000000000003E-3</v>
      </c>
      <c r="G4377" s="18">
        <v>4.1000000000000003E-3</v>
      </c>
      <c r="H4377" s="18">
        <v>8.2000000000000007E-3</v>
      </c>
      <c r="I4377" s="18">
        <v>2.1899999999999999E-2</v>
      </c>
      <c r="J4377" s="19">
        <v>0.443</v>
      </c>
      <c r="K4377" s="19">
        <v>0.188</v>
      </c>
      <c r="L4377" s="19">
        <v>0.36899999999999999</v>
      </c>
      <c r="M4377" s="20">
        <v>3</v>
      </c>
      <c r="N4377" s="19">
        <v>25.446428571428601</v>
      </c>
      <c r="O4377" s="19">
        <v>58.482142857142897</v>
      </c>
      <c r="P4377" s="19">
        <v>70.982142857142904</v>
      </c>
    </row>
    <row r="4378" spans="1:16" ht="14.1" x14ac:dyDescent="0.5">
      <c r="A4378" t="s">
        <v>3412</v>
      </c>
      <c r="B4378" s="17" t="s">
        <v>3411</v>
      </c>
      <c r="C4378" t="s">
        <v>2430</v>
      </c>
      <c r="D4378" t="s">
        <v>2942</v>
      </c>
      <c r="E4378" t="s">
        <v>2943</v>
      </c>
      <c r="F4378" s="18">
        <v>8.9999999999999993E-3</v>
      </c>
      <c r="G4378" s="18">
        <v>5.0000000000000001E-3</v>
      </c>
      <c r="H4378" s="18">
        <v>8.9999999999999993E-3</v>
      </c>
      <c r="I4378" s="18">
        <v>2.29E-2</v>
      </c>
      <c r="J4378" s="19">
        <v>0.39800000000000002</v>
      </c>
      <c r="K4378" s="19">
        <v>0.23100000000000001</v>
      </c>
      <c r="L4378" s="19">
        <v>0.37</v>
      </c>
      <c r="M4378" s="20">
        <v>3</v>
      </c>
      <c r="N4378" s="19">
        <v>15.1785714285714</v>
      </c>
      <c r="O4378" s="19">
        <v>79.017857142857096</v>
      </c>
      <c r="P4378" s="19">
        <v>72.321428571428598</v>
      </c>
    </row>
    <row r="4379" spans="1:16" ht="14.1" x14ac:dyDescent="0.5">
      <c r="A4379" t="s">
        <v>3413</v>
      </c>
      <c r="B4379" s="17" t="s">
        <v>3411</v>
      </c>
      <c r="C4379" t="s">
        <v>2430</v>
      </c>
      <c r="D4379" t="s">
        <v>2942</v>
      </c>
      <c r="E4379" t="s">
        <v>2943</v>
      </c>
      <c r="F4379" s="18">
        <v>1.18E-2</v>
      </c>
      <c r="G4379" s="18">
        <v>6.4000000000000003E-3</v>
      </c>
      <c r="H4379" s="18">
        <v>2.3599999999999999E-2</v>
      </c>
      <c r="I4379" s="18">
        <v>4.1700000000000001E-2</v>
      </c>
      <c r="J4379" s="19">
        <v>0.27800000000000002</v>
      </c>
      <c r="K4379" s="19">
        <v>0.151</v>
      </c>
      <c r="L4379" s="19">
        <v>0.57099999999999995</v>
      </c>
      <c r="M4379" s="20">
        <v>4</v>
      </c>
      <c r="N4379" s="19">
        <v>1.3452914798206299</v>
      </c>
      <c r="O4379" s="19">
        <v>42.600896860986502</v>
      </c>
      <c r="P4379" s="19">
        <v>99.103139013452903</v>
      </c>
    </row>
    <row r="4380" spans="1:16" ht="14.1" x14ac:dyDescent="0.5">
      <c r="A4380" t="s">
        <v>3414</v>
      </c>
      <c r="B4380" s="17" t="s">
        <v>3411</v>
      </c>
      <c r="C4380" t="s">
        <v>2430</v>
      </c>
      <c r="D4380" t="s">
        <v>2942</v>
      </c>
      <c r="E4380" t="s">
        <v>2943</v>
      </c>
      <c r="F4380" s="18">
        <v>2.9399999999999999E-2</v>
      </c>
      <c r="G4380" s="18">
        <v>1.5800000000000002E-2</v>
      </c>
      <c r="H4380" s="18">
        <v>1.77E-2</v>
      </c>
      <c r="I4380" s="18">
        <v>6.2899999999999998E-2</v>
      </c>
      <c r="J4380" s="19">
        <v>0.47</v>
      </c>
      <c r="K4380" s="19">
        <v>0.254</v>
      </c>
      <c r="L4380" s="19">
        <v>0.27600000000000002</v>
      </c>
      <c r="M4380" s="20">
        <v>5</v>
      </c>
      <c r="N4380" s="19">
        <v>34.977578475336301</v>
      </c>
      <c r="O4380" s="19">
        <v>86.547085201793706</v>
      </c>
      <c r="P4380" s="19">
        <v>37.668161434977598</v>
      </c>
    </row>
    <row r="4381" spans="1:16" ht="14.1" x14ac:dyDescent="0.5">
      <c r="A4381" t="s">
        <v>3415</v>
      </c>
      <c r="B4381" s="17" t="s">
        <v>3411</v>
      </c>
      <c r="C4381" t="s">
        <v>2430</v>
      </c>
      <c r="D4381" t="s">
        <v>2942</v>
      </c>
      <c r="E4381" t="s">
        <v>2943</v>
      </c>
      <c r="F4381" s="18">
        <v>3.1899999999999998E-2</v>
      </c>
      <c r="G4381" s="18">
        <v>1.3100000000000001E-2</v>
      </c>
      <c r="H4381" s="18">
        <v>3.6200000000000003E-2</v>
      </c>
      <c r="I4381" s="18">
        <v>8.1199999999999994E-2</v>
      </c>
      <c r="J4381" s="19">
        <v>0.44400000000000001</v>
      </c>
      <c r="K4381" s="19">
        <v>0.161</v>
      </c>
      <c r="L4381" s="19">
        <v>0.39400000000000002</v>
      </c>
      <c r="M4381" s="20">
        <v>5</v>
      </c>
      <c r="N4381" s="19">
        <v>23.766816143497799</v>
      </c>
      <c r="O4381" s="19">
        <v>43.0493273542601</v>
      </c>
      <c r="P4381" s="19">
        <v>86.995515695067297</v>
      </c>
    </row>
    <row r="4382" spans="1:16" ht="14.1" x14ac:dyDescent="0.5">
      <c r="A4382" t="s">
        <v>3416</v>
      </c>
      <c r="B4382" s="17" t="s">
        <v>3411</v>
      </c>
      <c r="C4382" t="s">
        <v>2430</v>
      </c>
      <c r="D4382" t="s">
        <v>2942</v>
      </c>
      <c r="E4382" t="s">
        <v>2943</v>
      </c>
      <c r="F4382" s="18">
        <v>7.4800000000000005E-2</v>
      </c>
      <c r="G4382" s="18">
        <v>3.1899999999999998E-2</v>
      </c>
      <c r="H4382" s="18">
        <v>3.78E-2</v>
      </c>
      <c r="I4382" s="18">
        <v>0.14460000000000001</v>
      </c>
      <c r="J4382" s="19">
        <v>0.51800000000000002</v>
      </c>
      <c r="K4382" s="19">
        <v>0.221</v>
      </c>
      <c r="L4382" s="19">
        <v>0.26100000000000001</v>
      </c>
      <c r="M4382" s="20">
        <v>7</v>
      </c>
      <c r="N4382" s="19">
        <v>47.982062780269104</v>
      </c>
      <c r="O4382" s="19">
        <v>69.506726457399097</v>
      </c>
      <c r="P4382" s="19">
        <v>39.013452914798201</v>
      </c>
    </row>
    <row r="4383" spans="1:16" ht="14.1" x14ac:dyDescent="0.5">
      <c r="A4383" t="s">
        <v>3417</v>
      </c>
      <c r="B4383" s="17" t="s">
        <v>3411</v>
      </c>
      <c r="C4383" t="s">
        <v>2430</v>
      </c>
      <c r="D4383" t="s">
        <v>2942</v>
      </c>
      <c r="E4383" t="s">
        <v>2943</v>
      </c>
      <c r="F4383" s="18">
        <v>8.9200000000000002E-2</v>
      </c>
      <c r="G4383" s="18">
        <v>5.3600000000000002E-2</v>
      </c>
      <c r="H4383" s="18">
        <v>4.7699999999999999E-2</v>
      </c>
      <c r="I4383" s="18">
        <v>0.19059999999999999</v>
      </c>
      <c r="J4383" s="19">
        <v>0.46700000000000003</v>
      </c>
      <c r="K4383" s="19">
        <v>0.28100000000000003</v>
      </c>
      <c r="L4383" s="19">
        <v>0.251</v>
      </c>
      <c r="M4383" s="20">
        <v>8</v>
      </c>
      <c r="N4383" s="19">
        <v>37.219730941704</v>
      </c>
      <c r="O4383" s="19">
        <v>86.547085201793706</v>
      </c>
      <c r="P4383" s="19">
        <v>28.251121076233201</v>
      </c>
    </row>
    <row r="4384" spans="1:16" ht="14.1" x14ac:dyDescent="0.5">
      <c r="A4384" t="s">
        <v>3418</v>
      </c>
      <c r="B4384" s="17" t="s">
        <v>3411</v>
      </c>
      <c r="C4384" t="s">
        <v>2430</v>
      </c>
      <c r="D4384" t="s">
        <v>2942</v>
      </c>
      <c r="E4384" t="s">
        <v>2943</v>
      </c>
      <c r="F4384" s="18">
        <v>9.6000000000000002E-2</v>
      </c>
      <c r="G4384" s="18">
        <v>6.0100000000000001E-2</v>
      </c>
      <c r="H4384" s="18">
        <v>0.15670000000000001</v>
      </c>
      <c r="I4384" s="18">
        <v>0.31280000000000002</v>
      </c>
      <c r="J4384" s="19">
        <v>0.29399999999999998</v>
      </c>
      <c r="K4384" s="19">
        <v>0.17799999999999999</v>
      </c>
      <c r="L4384" s="19">
        <v>0.52800000000000002</v>
      </c>
      <c r="M4384" s="20">
        <v>9</v>
      </c>
      <c r="N4384" s="19">
        <v>9.375</v>
      </c>
      <c r="O4384" s="19">
        <v>45.089285714285701</v>
      </c>
      <c r="P4384" s="19">
        <v>89.732142857142904</v>
      </c>
    </row>
    <row r="4385" spans="1:16" ht="14.1" x14ac:dyDescent="0.5">
      <c r="A4385" t="s">
        <v>3419</v>
      </c>
      <c r="B4385" s="17" t="s">
        <v>3411</v>
      </c>
      <c r="C4385" t="s">
        <v>2430</v>
      </c>
      <c r="D4385" t="s">
        <v>2942</v>
      </c>
      <c r="E4385" t="s">
        <v>2943</v>
      </c>
      <c r="F4385" s="18">
        <v>0.16400000000000001</v>
      </c>
      <c r="G4385" s="18">
        <v>0.1177</v>
      </c>
      <c r="H4385" s="18">
        <v>0.1056</v>
      </c>
      <c r="I4385" s="18">
        <v>0.38729999999999998</v>
      </c>
      <c r="J4385" s="19">
        <v>0.42499999999999999</v>
      </c>
      <c r="K4385" s="19">
        <v>0.30299999999999999</v>
      </c>
      <c r="L4385" s="19">
        <v>0.27100000000000002</v>
      </c>
      <c r="M4385" s="20">
        <v>10</v>
      </c>
      <c r="N4385" s="19">
        <v>30.941704035874402</v>
      </c>
      <c r="O4385" s="19">
        <v>88.789237668161405</v>
      </c>
      <c r="P4385" s="19">
        <v>37.668161434977598</v>
      </c>
    </row>
    <row r="4386" spans="1:16" ht="14.1" x14ac:dyDescent="0.5">
      <c r="A4386" t="s">
        <v>3420</v>
      </c>
      <c r="B4386" s="17" t="s">
        <v>3411</v>
      </c>
      <c r="C4386" t="s">
        <v>2430</v>
      </c>
      <c r="D4386" t="s">
        <v>2942</v>
      </c>
      <c r="E4386" t="s">
        <v>2943</v>
      </c>
      <c r="F4386" s="18">
        <v>0.12130000000000001</v>
      </c>
      <c r="G4386" s="18">
        <v>7.22E-2</v>
      </c>
      <c r="H4386" s="18">
        <v>0.217</v>
      </c>
      <c r="I4386" s="18">
        <v>0.41049999999999998</v>
      </c>
      <c r="J4386" s="19">
        <v>0.29399999999999998</v>
      </c>
      <c r="K4386" s="19">
        <v>0.17299999999999999</v>
      </c>
      <c r="L4386" s="19">
        <v>0.53300000000000003</v>
      </c>
      <c r="M4386" s="20">
        <v>10</v>
      </c>
      <c r="N4386" s="19">
        <v>7.6233183856502196</v>
      </c>
      <c r="O4386" s="19">
        <v>39.910313901345297</v>
      </c>
      <c r="P4386" s="19">
        <v>93.721973094170394</v>
      </c>
    </row>
    <row r="4387" spans="1:16" ht="14.1" x14ac:dyDescent="0.5">
      <c r="A4387" t="s">
        <v>3421</v>
      </c>
      <c r="B4387" s="17" t="s">
        <v>3411</v>
      </c>
      <c r="C4387" t="s">
        <v>2430</v>
      </c>
      <c r="D4387" t="s">
        <v>2942</v>
      </c>
      <c r="E4387" t="s">
        <v>2943</v>
      </c>
      <c r="F4387" s="18">
        <v>0.2019</v>
      </c>
      <c r="G4387" s="18">
        <v>0.13070000000000001</v>
      </c>
      <c r="H4387" s="18">
        <v>0.17680000000000001</v>
      </c>
      <c r="I4387" s="18">
        <v>0.50939999999999996</v>
      </c>
      <c r="J4387" s="19">
        <v>0.40200000000000002</v>
      </c>
      <c r="K4387" s="19">
        <v>0.255</v>
      </c>
      <c r="L4387" s="19">
        <v>0.34300000000000003</v>
      </c>
      <c r="M4387" s="20">
        <v>11</v>
      </c>
      <c r="N4387" s="19">
        <v>24.6636771300448</v>
      </c>
      <c r="O4387" s="19">
        <v>71.748878923766796</v>
      </c>
      <c r="P4387" s="19">
        <v>65.919282511210795</v>
      </c>
    </row>
    <row r="4388" spans="1:16" ht="14.1" x14ac:dyDescent="0.5">
      <c r="A4388" t="s">
        <v>3422</v>
      </c>
      <c r="B4388" s="17" t="s">
        <v>3411</v>
      </c>
      <c r="C4388" t="s">
        <v>2430</v>
      </c>
      <c r="D4388" t="s">
        <v>2942</v>
      </c>
      <c r="E4388" t="s">
        <v>2943</v>
      </c>
      <c r="F4388" s="18">
        <v>0.25969999999999999</v>
      </c>
      <c r="G4388" s="18">
        <v>0.25440000000000002</v>
      </c>
      <c r="H4388" s="18">
        <v>0.20150000000000001</v>
      </c>
      <c r="I4388" s="18">
        <v>0.71560000000000001</v>
      </c>
      <c r="J4388" s="19">
        <v>0.36</v>
      </c>
      <c r="K4388" s="19">
        <v>0.35399999999999998</v>
      </c>
      <c r="L4388" s="19">
        <v>0.28599999999999998</v>
      </c>
      <c r="M4388" s="20">
        <v>12</v>
      </c>
      <c r="N4388" s="19">
        <v>18.75</v>
      </c>
      <c r="O4388" s="19">
        <v>93.75</v>
      </c>
      <c r="P4388" s="19">
        <v>40.178571428571402</v>
      </c>
    </row>
    <row r="4389" spans="1:16" ht="14.1" x14ac:dyDescent="0.5">
      <c r="A4389" t="s">
        <v>3423</v>
      </c>
      <c r="B4389" s="17" t="s">
        <v>3411</v>
      </c>
      <c r="C4389" t="s">
        <v>2430</v>
      </c>
      <c r="D4389" t="s">
        <v>2942</v>
      </c>
      <c r="E4389" t="s">
        <v>2943</v>
      </c>
      <c r="F4389" s="18">
        <v>0.44819999999999999</v>
      </c>
      <c r="G4389" s="18">
        <v>0.371</v>
      </c>
      <c r="H4389" s="18">
        <v>0.54120000000000001</v>
      </c>
      <c r="I4389" s="18">
        <v>1.3604000000000001</v>
      </c>
      <c r="J4389" s="19">
        <v>0.33300000000000002</v>
      </c>
      <c r="K4389" s="19">
        <v>0.27500000000000002</v>
      </c>
      <c r="L4389" s="19">
        <v>0.39200000000000002</v>
      </c>
      <c r="M4389" s="20">
        <v>15</v>
      </c>
      <c r="N4389" s="19">
        <v>13.839285714285699</v>
      </c>
      <c r="O4389" s="19">
        <v>70.982142857142904</v>
      </c>
      <c r="P4389" s="19">
        <v>79.464285714285694</v>
      </c>
    </row>
    <row r="4390" spans="1:16" ht="14.1" x14ac:dyDescent="0.5">
      <c r="A4390" t="s">
        <v>3424</v>
      </c>
      <c r="B4390" s="17" t="s">
        <v>3411</v>
      </c>
      <c r="C4390" t="s">
        <v>2430</v>
      </c>
      <c r="D4390" t="s">
        <v>2942</v>
      </c>
      <c r="E4390" t="s">
        <v>2943</v>
      </c>
      <c r="F4390" s="18">
        <v>0.95079999999999998</v>
      </c>
      <c r="G4390" s="18">
        <v>1.0184</v>
      </c>
      <c r="H4390" s="18">
        <v>2.2094999999999998</v>
      </c>
      <c r="I4390" s="18">
        <v>4.1787000000000001</v>
      </c>
      <c r="J4390" s="19">
        <v>0.23</v>
      </c>
      <c r="K4390" s="19">
        <v>0.247</v>
      </c>
      <c r="L4390" s="19">
        <v>0.52300000000000002</v>
      </c>
      <c r="M4390" s="20">
        <v>20</v>
      </c>
      <c r="N4390" s="19">
        <v>11.2107623318386</v>
      </c>
      <c r="O4390" s="19">
        <v>47.533632286995498</v>
      </c>
      <c r="P4390" s="19">
        <v>88.3408071748879</v>
      </c>
    </row>
    <row r="4391" spans="1:16" ht="14.1" x14ac:dyDescent="0.5">
      <c r="A4391" t="s">
        <v>3425</v>
      </c>
      <c r="B4391" s="17" t="s">
        <v>534</v>
      </c>
      <c r="C4391" t="s">
        <v>2430</v>
      </c>
      <c r="D4391" t="s">
        <v>2789</v>
      </c>
      <c r="E4391" t="s">
        <v>2790</v>
      </c>
      <c r="F4391" s="18">
        <v>1.7670000000000002E-2</v>
      </c>
      <c r="G4391" s="18">
        <v>6.7299999999999999E-3</v>
      </c>
      <c r="H4391" s="18">
        <v>1.227E-2</v>
      </c>
      <c r="I4391" s="18">
        <v>3.6670000000000001E-2</v>
      </c>
      <c r="J4391" s="19">
        <v>0.48180000000000001</v>
      </c>
      <c r="K4391" s="19">
        <v>0.18360000000000001</v>
      </c>
      <c r="L4391" s="19">
        <v>0.33460000000000001</v>
      </c>
      <c r="M4391" s="20">
        <v>4</v>
      </c>
      <c r="N4391" s="19">
        <v>39.910313901345297</v>
      </c>
      <c r="O4391" s="19">
        <v>60.986547085201799</v>
      </c>
      <c r="P4391" s="19">
        <v>59.192825112107599</v>
      </c>
    </row>
    <row r="4392" spans="1:16" ht="14.1" x14ac:dyDescent="0.5">
      <c r="A4392" t="s">
        <v>3426</v>
      </c>
      <c r="B4392" s="17" t="s">
        <v>534</v>
      </c>
      <c r="C4392" t="s">
        <v>2430</v>
      </c>
      <c r="D4392" t="s">
        <v>3427</v>
      </c>
      <c r="E4392" t="s">
        <v>3428</v>
      </c>
      <c r="F4392" s="18">
        <v>2.903E-2</v>
      </c>
      <c r="G4392" s="18">
        <v>1.7270000000000001E-2</v>
      </c>
      <c r="H4392" s="18">
        <v>4.444E-2</v>
      </c>
      <c r="I4392" s="18">
        <v>9.0740000000000001E-2</v>
      </c>
      <c r="J4392" s="19">
        <v>0.32</v>
      </c>
      <c r="K4392" s="19">
        <v>0.19</v>
      </c>
      <c r="L4392" s="19">
        <v>0.49</v>
      </c>
      <c r="M4392" s="20">
        <v>5</v>
      </c>
      <c r="N4392" s="19">
        <v>4.03587443946188</v>
      </c>
      <c r="O4392" s="19">
        <v>54.260089686098702</v>
      </c>
      <c r="P4392" s="19">
        <v>96.412556053811699</v>
      </c>
    </row>
    <row r="4393" spans="1:16" ht="14.1" x14ac:dyDescent="0.5">
      <c r="A4393" t="s">
        <v>3429</v>
      </c>
      <c r="B4393" s="17" t="s">
        <v>534</v>
      </c>
      <c r="C4393" t="s">
        <v>2430</v>
      </c>
      <c r="D4393" t="s">
        <v>2789</v>
      </c>
      <c r="E4393" t="s">
        <v>2790</v>
      </c>
      <c r="F4393" s="18">
        <v>4.6600000000000003E-2</v>
      </c>
      <c r="G4393" s="18">
        <v>2.06E-2</v>
      </c>
      <c r="H4393" s="18">
        <v>3.3489999999999999E-2</v>
      </c>
      <c r="I4393" s="18">
        <v>0.10069</v>
      </c>
      <c r="J4393" s="19">
        <v>0.46279999999999999</v>
      </c>
      <c r="K4393" s="19">
        <v>0.2046</v>
      </c>
      <c r="L4393" s="19">
        <v>0.33260000000000001</v>
      </c>
      <c r="M4393" s="20">
        <v>6</v>
      </c>
      <c r="N4393" s="19">
        <v>26.785714285714299</v>
      </c>
      <c r="O4393" s="19">
        <v>64.732142857142904</v>
      </c>
      <c r="P4393" s="19">
        <v>66.517857142857096</v>
      </c>
    </row>
    <row r="4394" spans="1:16" ht="14.1" x14ac:dyDescent="0.5">
      <c r="A4394" t="s">
        <v>3430</v>
      </c>
      <c r="B4394" s="17" t="s">
        <v>534</v>
      </c>
      <c r="C4394" t="s">
        <v>2430</v>
      </c>
      <c r="D4394" t="s">
        <v>3427</v>
      </c>
      <c r="E4394" t="s">
        <v>3428</v>
      </c>
      <c r="F4394" s="18">
        <v>3.4029999999999998E-2</v>
      </c>
      <c r="G4394" s="18">
        <v>1.434E-2</v>
      </c>
      <c r="H4394" s="18">
        <v>6.5629999999999994E-2</v>
      </c>
      <c r="I4394" s="18">
        <v>0.114</v>
      </c>
      <c r="J4394" s="19">
        <v>0.29799999999999999</v>
      </c>
      <c r="K4394" s="19">
        <v>0.126</v>
      </c>
      <c r="L4394" s="19">
        <v>0.57599999999999996</v>
      </c>
      <c r="M4394" s="20">
        <v>6</v>
      </c>
      <c r="N4394" s="19">
        <v>3.125</v>
      </c>
      <c r="O4394" s="19">
        <v>29.464285714285701</v>
      </c>
      <c r="P4394" s="19">
        <v>99.553571428571402</v>
      </c>
    </row>
    <row r="4395" spans="1:16" ht="14.1" x14ac:dyDescent="0.5">
      <c r="A4395" t="s">
        <v>3431</v>
      </c>
      <c r="B4395" s="17" t="s">
        <v>534</v>
      </c>
      <c r="C4395" t="s">
        <v>2430</v>
      </c>
      <c r="D4395" t="s">
        <v>3427</v>
      </c>
      <c r="E4395" t="s">
        <v>3428</v>
      </c>
      <c r="F4395" s="18">
        <v>6.3399999999999998E-2</v>
      </c>
      <c r="G4395" s="18">
        <v>3.4569999999999997E-2</v>
      </c>
      <c r="H4395" s="18">
        <v>8.4400000000000003E-2</v>
      </c>
      <c r="I4395" s="18">
        <v>0.18237</v>
      </c>
      <c r="J4395" s="19">
        <v>0.34799999999999998</v>
      </c>
      <c r="K4395" s="19">
        <v>0.19</v>
      </c>
      <c r="L4395" s="19">
        <v>0.46300000000000002</v>
      </c>
      <c r="M4395" s="20">
        <v>7</v>
      </c>
      <c r="N4395" s="19">
        <v>11.2107623318386</v>
      </c>
      <c r="O4395" s="19">
        <v>57.847533632287004</v>
      </c>
      <c r="P4395" s="19">
        <v>91.479820627802695</v>
      </c>
    </row>
    <row r="4396" spans="1:16" ht="14.1" x14ac:dyDescent="0.5">
      <c r="A4396" t="s">
        <v>3432</v>
      </c>
      <c r="B4396" s="17" t="s">
        <v>534</v>
      </c>
      <c r="C4396" t="s">
        <v>2430</v>
      </c>
      <c r="D4396" t="s">
        <v>3427</v>
      </c>
      <c r="E4396" t="s">
        <v>3428</v>
      </c>
      <c r="F4396" s="18">
        <v>0.19006999999999999</v>
      </c>
      <c r="G4396" s="18">
        <v>0.10521999999999999</v>
      </c>
      <c r="H4396" s="18">
        <v>9.7180000000000002E-2</v>
      </c>
      <c r="I4396" s="18">
        <v>0.39246999999999999</v>
      </c>
      <c r="J4396" s="19">
        <v>0.48399999999999999</v>
      </c>
      <c r="K4396" s="19">
        <v>0.26800000000000002</v>
      </c>
      <c r="L4396" s="19">
        <v>0.248</v>
      </c>
      <c r="M4396" s="20">
        <v>10</v>
      </c>
      <c r="N4396" s="19">
        <v>49.327354260089699</v>
      </c>
      <c r="O4396" s="19">
        <v>81.165919282511197</v>
      </c>
      <c r="P4396" s="19">
        <v>26.905829596412602</v>
      </c>
    </row>
    <row r="4397" spans="1:16" ht="14.1" x14ac:dyDescent="0.5">
      <c r="A4397" t="s">
        <v>3433</v>
      </c>
      <c r="B4397" s="17" t="s">
        <v>534</v>
      </c>
      <c r="C4397" t="s">
        <v>2430</v>
      </c>
      <c r="D4397" t="s">
        <v>2789</v>
      </c>
      <c r="E4397" t="s">
        <v>2790</v>
      </c>
      <c r="F4397" s="18">
        <v>0.25673000000000001</v>
      </c>
      <c r="G4397" s="18">
        <v>0.12192</v>
      </c>
      <c r="H4397" s="18">
        <v>0.16875999999999999</v>
      </c>
      <c r="I4397" s="18">
        <v>0.54740999999999995</v>
      </c>
      <c r="J4397" s="19">
        <v>0.46899999999999997</v>
      </c>
      <c r="K4397" s="19">
        <v>0.22270000000000001</v>
      </c>
      <c r="L4397" s="19">
        <v>0.30830000000000002</v>
      </c>
      <c r="M4397" s="20">
        <v>11</v>
      </c>
      <c r="N4397" s="19">
        <v>41.704035874439498</v>
      </c>
      <c r="O4397" s="19">
        <v>60.089686098654703</v>
      </c>
      <c r="P4397" s="19">
        <v>51.569506726457398</v>
      </c>
    </row>
    <row r="4398" spans="1:16" ht="14.1" x14ac:dyDescent="0.5">
      <c r="A4398" t="s">
        <v>3434</v>
      </c>
      <c r="B4398" s="17" t="s">
        <v>534</v>
      </c>
      <c r="C4398" t="s">
        <v>2430</v>
      </c>
      <c r="D4398" t="s">
        <v>3427</v>
      </c>
      <c r="E4398" t="s">
        <v>3428</v>
      </c>
      <c r="F4398" s="18">
        <v>0.40640999999999999</v>
      </c>
      <c r="G4398" s="18">
        <v>0.20504</v>
      </c>
      <c r="H4398" s="18">
        <v>0.15067</v>
      </c>
      <c r="I4398" s="18">
        <v>0.76212999999999997</v>
      </c>
      <c r="J4398" s="19">
        <v>0.53300000000000003</v>
      </c>
      <c r="K4398" s="19">
        <v>0.26900000000000002</v>
      </c>
      <c r="L4398" s="19">
        <v>0.19800000000000001</v>
      </c>
      <c r="M4398" s="20">
        <v>13</v>
      </c>
      <c r="N4398" s="19">
        <v>63.228699551569498</v>
      </c>
      <c r="O4398" s="19">
        <v>78.923766816143498</v>
      </c>
      <c r="P4398" s="19">
        <v>17.040358744394599</v>
      </c>
    </row>
    <row r="4399" spans="1:16" ht="14.1" x14ac:dyDescent="0.5">
      <c r="A4399" t="s">
        <v>3435</v>
      </c>
      <c r="B4399" s="17" t="s">
        <v>534</v>
      </c>
      <c r="C4399" t="s">
        <v>2430</v>
      </c>
      <c r="D4399" t="s">
        <v>3427</v>
      </c>
      <c r="E4399" t="s">
        <v>3428</v>
      </c>
      <c r="F4399" s="18">
        <v>0.54871999999999999</v>
      </c>
      <c r="G4399" s="18">
        <v>0.27246999999999999</v>
      </c>
      <c r="H4399" s="18">
        <v>0.24529000000000001</v>
      </c>
      <c r="I4399" s="18">
        <v>1.0664800000000001</v>
      </c>
      <c r="J4399" s="19">
        <v>0.51500000000000001</v>
      </c>
      <c r="K4399" s="19">
        <v>0.255</v>
      </c>
      <c r="L4399" s="19">
        <v>0.23</v>
      </c>
      <c r="M4399" s="20">
        <v>14</v>
      </c>
      <c r="N4399" s="19">
        <v>66.816143497757807</v>
      </c>
      <c r="O4399" s="19">
        <v>62.780269058296</v>
      </c>
      <c r="P4399" s="19">
        <v>23.318385650224201</v>
      </c>
    </row>
    <row r="4400" spans="1:16" ht="14.1" x14ac:dyDescent="0.5">
      <c r="A4400" t="s">
        <v>3436</v>
      </c>
      <c r="B4400" s="17" t="s">
        <v>534</v>
      </c>
      <c r="C4400" t="s">
        <v>2430</v>
      </c>
      <c r="D4400" t="s">
        <v>2789</v>
      </c>
      <c r="E4400" t="s">
        <v>2790</v>
      </c>
      <c r="F4400" s="18">
        <v>0.72848000000000002</v>
      </c>
      <c r="G4400" s="18">
        <v>0.35213</v>
      </c>
      <c r="H4400" s="18">
        <v>0.50078999999999996</v>
      </c>
      <c r="I4400" s="18">
        <v>1.5813999999999999</v>
      </c>
      <c r="J4400" s="19">
        <v>0.4607</v>
      </c>
      <c r="K4400" s="19">
        <v>0.22270000000000001</v>
      </c>
      <c r="L4400" s="19">
        <v>0.31669999999999998</v>
      </c>
      <c r="M4400" s="20">
        <v>16</v>
      </c>
      <c r="N4400" s="19">
        <v>47.533632286995498</v>
      </c>
      <c r="O4400" s="19">
        <v>52.017937219730896</v>
      </c>
      <c r="P4400" s="19">
        <v>52.914798206278</v>
      </c>
    </row>
    <row r="4401" spans="1:16" ht="14.1" x14ac:dyDescent="0.5">
      <c r="A4401" t="s">
        <v>3437</v>
      </c>
      <c r="B4401" s="17" t="s">
        <v>3438</v>
      </c>
      <c r="C4401" t="s">
        <v>2430</v>
      </c>
      <c r="D4401" t="s">
        <v>2789</v>
      </c>
      <c r="E4401" t="s">
        <v>2790</v>
      </c>
      <c r="F4401" s="18">
        <v>7.2100000000000003E-3</v>
      </c>
      <c r="G4401" s="18">
        <v>2.7399999999999998E-3</v>
      </c>
      <c r="H4401" s="18">
        <v>5.0800000000000003E-3</v>
      </c>
      <c r="I4401" s="18">
        <v>1.503E-2</v>
      </c>
      <c r="J4401" s="19">
        <v>0.47989999999999999</v>
      </c>
      <c r="K4401" s="19">
        <v>0.18229999999999999</v>
      </c>
      <c r="L4401" s="19">
        <v>0.33779999999999999</v>
      </c>
      <c r="M4401" s="20">
        <v>2</v>
      </c>
      <c r="N4401" s="19">
        <v>39.013452914798201</v>
      </c>
      <c r="O4401" s="19">
        <v>63.677130044842997</v>
      </c>
      <c r="P4401" s="19">
        <v>60.538116591928301</v>
      </c>
    </row>
    <row r="4402" spans="1:16" ht="14.1" x14ac:dyDescent="0.5">
      <c r="A4402" t="s">
        <v>3439</v>
      </c>
      <c r="B4402" s="17" t="s">
        <v>3438</v>
      </c>
      <c r="C4402" t="s">
        <v>2430</v>
      </c>
      <c r="D4402" t="s">
        <v>2789</v>
      </c>
      <c r="E4402" t="s">
        <v>2790</v>
      </c>
      <c r="F4402" s="18">
        <v>1.5859999999999999E-2</v>
      </c>
      <c r="G4402" s="18">
        <v>6.8999999999999999E-3</v>
      </c>
      <c r="H4402" s="18">
        <v>1.027E-2</v>
      </c>
      <c r="I4402" s="18">
        <v>3.3020000000000001E-2</v>
      </c>
      <c r="J4402" s="19">
        <v>0.48020000000000002</v>
      </c>
      <c r="K4402" s="19">
        <v>0.2089</v>
      </c>
      <c r="L4402" s="19">
        <v>0.31090000000000001</v>
      </c>
      <c r="M4402" s="20">
        <v>3</v>
      </c>
      <c r="N4402" s="19">
        <v>40.178571428571402</v>
      </c>
      <c r="O4402" s="19">
        <v>69.196428571428598</v>
      </c>
      <c r="P4402" s="19">
        <v>50.892857142857103</v>
      </c>
    </row>
    <row r="4403" spans="1:16" ht="14.1" x14ac:dyDescent="0.5">
      <c r="A4403" t="s">
        <v>3440</v>
      </c>
      <c r="B4403" s="17" t="s">
        <v>3438</v>
      </c>
      <c r="C4403" t="s">
        <v>2430</v>
      </c>
      <c r="D4403" t="s">
        <v>2789</v>
      </c>
      <c r="E4403" t="s">
        <v>2790</v>
      </c>
      <c r="F4403" s="18">
        <v>4.4019999999999997E-2</v>
      </c>
      <c r="G4403" s="18">
        <v>1.8700000000000001E-2</v>
      </c>
      <c r="H4403" s="18">
        <v>2.9010000000000001E-2</v>
      </c>
      <c r="I4403" s="18">
        <v>9.1740000000000002E-2</v>
      </c>
      <c r="J4403" s="19">
        <v>0.47989999999999999</v>
      </c>
      <c r="K4403" s="19">
        <v>0.2039</v>
      </c>
      <c r="L4403" s="19">
        <v>0.31619999999999998</v>
      </c>
      <c r="M4403" s="20">
        <v>6</v>
      </c>
      <c r="N4403" s="19">
        <v>34.821428571428598</v>
      </c>
      <c r="O4403" s="19">
        <v>63.392857142857103</v>
      </c>
      <c r="P4403" s="19">
        <v>58.035714285714299</v>
      </c>
    </row>
    <row r="4404" spans="1:16" ht="14.1" x14ac:dyDescent="0.5">
      <c r="A4404" t="s">
        <v>3441</v>
      </c>
      <c r="B4404" s="17" t="s">
        <v>3438</v>
      </c>
      <c r="C4404" t="s">
        <v>2430</v>
      </c>
      <c r="D4404" t="s">
        <v>2789</v>
      </c>
      <c r="E4404" t="s">
        <v>2790</v>
      </c>
      <c r="F4404" s="18">
        <v>0.11884</v>
      </c>
      <c r="G4404" s="18">
        <v>5.0779999999999999E-2</v>
      </c>
      <c r="H4404" s="18">
        <v>8.5239999999999996E-2</v>
      </c>
      <c r="I4404" s="18">
        <v>0.25485999999999998</v>
      </c>
      <c r="J4404" s="19">
        <v>0.46629999999999999</v>
      </c>
      <c r="K4404" s="19">
        <v>0.1993</v>
      </c>
      <c r="L4404" s="19">
        <v>0.33450000000000002</v>
      </c>
      <c r="M4404" s="20">
        <v>9</v>
      </c>
      <c r="N4404" s="19">
        <v>43.303571428571402</v>
      </c>
      <c r="O4404" s="19">
        <v>55.803571428571402</v>
      </c>
      <c r="P4404" s="19">
        <v>58.035714285714299</v>
      </c>
    </row>
    <row r="4405" spans="1:16" ht="14.1" x14ac:dyDescent="0.5">
      <c r="A4405" t="s">
        <v>3442</v>
      </c>
      <c r="B4405" s="17" t="s">
        <v>3443</v>
      </c>
      <c r="C4405" t="s">
        <v>2430</v>
      </c>
      <c r="D4405" t="s">
        <v>3427</v>
      </c>
      <c r="E4405" t="s">
        <v>3428</v>
      </c>
      <c r="F4405" s="18">
        <v>7.8969999999999999E-2</v>
      </c>
      <c r="G4405" s="18">
        <v>3.4599999999999999E-2</v>
      </c>
      <c r="H4405" s="18">
        <v>0.14543</v>
      </c>
      <c r="I4405" s="18">
        <v>0.25900000000000001</v>
      </c>
      <c r="J4405" s="19">
        <v>0.30499999999999999</v>
      </c>
      <c r="K4405" s="19">
        <v>0.13400000000000001</v>
      </c>
      <c r="L4405" s="19">
        <v>0.56200000000000006</v>
      </c>
      <c r="M4405" s="20">
        <v>9</v>
      </c>
      <c r="N4405" s="19">
        <v>10.714285714285699</v>
      </c>
      <c r="O4405" s="19">
        <v>24.553571428571399</v>
      </c>
      <c r="P4405" s="19">
        <v>93.303571428571402</v>
      </c>
    </row>
    <row r="4406" spans="1:16" ht="14.1" x14ac:dyDescent="0.5">
      <c r="A4406" t="s">
        <v>3444</v>
      </c>
      <c r="B4406" s="17" t="s">
        <v>3443</v>
      </c>
      <c r="C4406" t="s">
        <v>2430</v>
      </c>
      <c r="D4406" t="s">
        <v>3445</v>
      </c>
      <c r="E4406" t="s">
        <v>3446</v>
      </c>
      <c r="F4406" s="18">
        <v>0.245</v>
      </c>
      <c r="G4406" s="18">
        <v>0.10299999999999999</v>
      </c>
      <c r="H4406" s="18">
        <v>0.152</v>
      </c>
      <c r="I4406" s="18">
        <v>0.5</v>
      </c>
      <c r="J4406" s="19">
        <v>0.49</v>
      </c>
      <c r="K4406" s="19">
        <v>0.20599999999999999</v>
      </c>
      <c r="L4406" s="19">
        <v>0.30399999999999999</v>
      </c>
      <c r="M4406" s="20">
        <v>11</v>
      </c>
      <c r="N4406" s="19">
        <v>50.672645739910301</v>
      </c>
      <c r="O4406" s="19">
        <v>52.466367713004502</v>
      </c>
      <c r="P4406" s="19">
        <v>49.775784753363197</v>
      </c>
    </row>
    <row r="4407" spans="1:16" ht="14.1" x14ac:dyDescent="0.5">
      <c r="A4407" t="s">
        <v>3447</v>
      </c>
      <c r="B4407" s="17" t="s">
        <v>3443</v>
      </c>
      <c r="C4407" t="s">
        <v>2430</v>
      </c>
      <c r="D4407" t="s">
        <v>3427</v>
      </c>
      <c r="E4407" t="s">
        <v>3428</v>
      </c>
      <c r="F4407" s="18">
        <v>0.16811999999999999</v>
      </c>
      <c r="G4407" s="18">
        <v>9.6780000000000005E-2</v>
      </c>
      <c r="H4407" s="18">
        <v>0.24851999999999999</v>
      </c>
      <c r="I4407" s="18">
        <v>0.51341999999999999</v>
      </c>
      <c r="J4407" s="19">
        <v>0.32700000000000001</v>
      </c>
      <c r="K4407" s="19">
        <v>0.188</v>
      </c>
      <c r="L4407" s="19">
        <v>0.48399999999999999</v>
      </c>
      <c r="M4407" s="20">
        <v>11</v>
      </c>
      <c r="N4407" s="19">
        <v>13.004484304932699</v>
      </c>
      <c r="O4407" s="19">
        <v>45.291479820627799</v>
      </c>
      <c r="P4407" s="19">
        <v>91.928251121076201</v>
      </c>
    </row>
    <row r="4408" spans="1:16" ht="14.1" x14ac:dyDescent="0.5">
      <c r="A4408" t="s">
        <v>3448</v>
      </c>
      <c r="B4408" s="17" t="s">
        <v>3443</v>
      </c>
      <c r="C4408" t="s">
        <v>2430</v>
      </c>
      <c r="D4408" t="s">
        <v>3445</v>
      </c>
      <c r="E4408" t="s">
        <v>3446</v>
      </c>
      <c r="F4408" s="18">
        <v>0.45312000000000002</v>
      </c>
      <c r="G4408" s="18">
        <v>0.20735999999999999</v>
      </c>
      <c r="H4408" s="18">
        <v>0.29952000000000001</v>
      </c>
      <c r="I4408" s="18">
        <v>0.96</v>
      </c>
      <c r="J4408" s="19">
        <v>0.47199999999999998</v>
      </c>
      <c r="K4408" s="19">
        <v>0.216</v>
      </c>
      <c r="L4408" s="19">
        <v>0.312</v>
      </c>
      <c r="M4408" s="20">
        <v>14</v>
      </c>
      <c r="N4408" s="19">
        <v>51.569506726457398</v>
      </c>
      <c r="O4408" s="19">
        <v>49.327354260089699</v>
      </c>
      <c r="P4408" s="19">
        <v>53.363228699551598</v>
      </c>
    </row>
    <row r="4409" spans="1:16" ht="14.1" x14ac:dyDescent="0.5">
      <c r="A4409" t="s">
        <v>3449</v>
      </c>
      <c r="B4409" s="17" t="s">
        <v>3443</v>
      </c>
      <c r="C4409" t="s">
        <v>2430</v>
      </c>
      <c r="D4409" t="s">
        <v>3427</v>
      </c>
      <c r="E4409" t="s">
        <v>3428</v>
      </c>
      <c r="F4409" s="18">
        <v>1.05725</v>
      </c>
      <c r="G4409" s="18">
        <v>0.44622000000000001</v>
      </c>
      <c r="H4409" s="18">
        <v>0.48748000000000002</v>
      </c>
      <c r="I4409" s="18">
        <v>1.99095</v>
      </c>
      <c r="J4409" s="19">
        <v>0.53100000000000003</v>
      </c>
      <c r="K4409" s="19">
        <v>0.224</v>
      </c>
      <c r="L4409" s="19">
        <v>0.245</v>
      </c>
      <c r="M4409" s="20">
        <v>17</v>
      </c>
      <c r="N4409" s="19">
        <v>71.300448430493304</v>
      </c>
      <c r="O4409" s="19">
        <v>44.394618834080703</v>
      </c>
      <c r="P4409" s="19">
        <v>33.1838565022422</v>
      </c>
    </row>
    <row r="4410" spans="1:16" ht="14.1" x14ac:dyDescent="0.5">
      <c r="A4410" t="s">
        <v>3450</v>
      </c>
      <c r="B4410" s="17" t="s">
        <v>3443</v>
      </c>
      <c r="C4410" t="s">
        <v>2430</v>
      </c>
      <c r="D4410" t="s">
        <v>3427</v>
      </c>
      <c r="E4410" t="s">
        <v>3428</v>
      </c>
      <c r="F4410" s="18">
        <v>1.5309200000000001</v>
      </c>
      <c r="G4410" s="18">
        <v>0.79928999999999994</v>
      </c>
      <c r="H4410" s="18">
        <v>0.81091999999999997</v>
      </c>
      <c r="I4410" s="18">
        <v>3.1411199999999999</v>
      </c>
      <c r="J4410" s="19">
        <v>0.48699999999999999</v>
      </c>
      <c r="K4410" s="19">
        <v>0.254</v>
      </c>
      <c r="L4410" s="19">
        <v>0.25800000000000001</v>
      </c>
      <c r="M4410" s="20">
        <v>19</v>
      </c>
      <c r="N4410" s="19">
        <v>68.609865470852</v>
      </c>
      <c r="O4410" s="19">
        <v>53.811659192825097</v>
      </c>
      <c r="P4410" s="19">
        <v>38.565022421524702</v>
      </c>
    </row>
    <row r="4411" spans="1:16" ht="14.1" x14ac:dyDescent="0.5">
      <c r="A4411" t="s">
        <v>3451</v>
      </c>
      <c r="B4411" s="17" t="s">
        <v>3443</v>
      </c>
      <c r="C4411" t="s">
        <v>2430</v>
      </c>
      <c r="D4411" t="s">
        <v>3452</v>
      </c>
      <c r="E4411" t="s">
        <v>3453</v>
      </c>
      <c r="F4411" s="18">
        <v>0.82218999999999998</v>
      </c>
      <c r="G4411" s="18">
        <v>0.71779999999999999</v>
      </c>
      <c r="H4411" s="18">
        <v>2.7103000000000002</v>
      </c>
      <c r="I4411" s="18">
        <v>4.2502800000000001</v>
      </c>
      <c r="J4411" s="19">
        <v>0.193</v>
      </c>
      <c r="K4411" s="19">
        <v>0.16900000000000001</v>
      </c>
      <c r="L4411" s="19">
        <v>0.63800000000000001</v>
      </c>
      <c r="M4411" s="20">
        <v>20</v>
      </c>
      <c r="N4411" s="19">
        <v>5.3811659192825099</v>
      </c>
      <c r="O4411" s="19">
        <v>25.112107623318401</v>
      </c>
      <c r="P4411" s="19">
        <v>95.964125560538093</v>
      </c>
    </row>
    <row r="4412" spans="1:16" ht="14.1" x14ac:dyDescent="0.5">
      <c r="A4412" t="s">
        <v>3454</v>
      </c>
      <c r="B4412" s="17" t="s">
        <v>3443</v>
      </c>
      <c r="C4412" t="s">
        <v>2430</v>
      </c>
      <c r="D4412" t="s">
        <v>3452</v>
      </c>
      <c r="E4412" t="s">
        <v>3453</v>
      </c>
      <c r="F4412" s="18">
        <v>1.1960999999999999</v>
      </c>
      <c r="G4412" s="18">
        <v>1.05436</v>
      </c>
      <c r="H4412" s="18">
        <v>5.1982499999999998</v>
      </c>
      <c r="I4412" s="18">
        <v>7.4487100000000002</v>
      </c>
      <c r="J4412" s="19">
        <v>0.161</v>
      </c>
      <c r="K4412" s="19">
        <v>0.14199999999999999</v>
      </c>
      <c r="L4412" s="19">
        <v>0.69799999999999995</v>
      </c>
      <c r="M4412" s="20">
        <v>22</v>
      </c>
      <c r="N4412" s="19">
        <v>2.6905829596412598</v>
      </c>
      <c r="O4412" s="19">
        <v>16.143497757847499</v>
      </c>
      <c r="P4412" s="19">
        <v>96.412556053811699</v>
      </c>
    </row>
    <row r="4413" spans="1:16" ht="14.1" x14ac:dyDescent="0.5">
      <c r="A4413" t="s">
        <v>3455</v>
      </c>
      <c r="B4413" s="17" t="s">
        <v>3443</v>
      </c>
      <c r="C4413" t="s">
        <v>2430</v>
      </c>
      <c r="D4413" t="s">
        <v>3452</v>
      </c>
      <c r="E4413" t="s">
        <v>3453</v>
      </c>
      <c r="F4413" s="18">
        <v>1.25556</v>
      </c>
      <c r="G4413" s="18">
        <v>1.37402</v>
      </c>
      <c r="H4413" s="18">
        <v>4.8659999999999997</v>
      </c>
      <c r="I4413" s="18">
        <v>7.49559</v>
      </c>
      <c r="J4413" s="19">
        <v>0.16800000000000001</v>
      </c>
      <c r="K4413" s="19">
        <v>0.183</v>
      </c>
      <c r="L4413" s="19">
        <v>0.64900000000000002</v>
      </c>
      <c r="M4413" s="20">
        <v>22</v>
      </c>
      <c r="N4413" s="19">
        <v>3.5874439461883401</v>
      </c>
      <c r="O4413" s="19">
        <v>31.838565022421498</v>
      </c>
      <c r="P4413" s="19">
        <v>93.721973094170394</v>
      </c>
    </row>
    <row r="4414" spans="1:16" ht="14.1" x14ac:dyDescent="0.5">
      <c r="A4414" t="s">
        <v>3456</v>
      </c>
      <c r="B4414" s="17" t="s">
        <v>3457</v>
      </c>
      <c r="C4414" t="s">
        <v>2430</v>
      </c>
      <c r="D4414" t="s">
        <v>3458</v>
      </c>
      <c r="E4414" t="s">
        <v>3459</v>
      </c>
      <c r="F4414" s="18">
        <v>2.0129999999999999E-2</v>
      </c>
      <c r="G4414" s="18">
        <v>4.0600000000000002E-3</v>
      </c>
      <c r="H4414" s="18">
        <v>1.9539999999999998E-2</v>
      </c>
      <c r="I4414" s="18">
        <v>4.3729999999999998E-2</v>
      </c>
      <c r="J4414" s="19">
        <v>0.46039999999999998</v>
      </c>
      <c r="K4414" s="19">
        <v>9.2700000000000005E-2</v>
      </c>
      <c r="L4414" s="19">
        <v>0.44690000000000002</v>
      </c>
      <c r="M4414" s="20">
        <v>4</v>
      </c>
      <c r="N4414" s="19">
        <v>29.147982062780301</v>
      </c>
      <c r="O4414" s="19">
        <v>16.5919282511211</v>
      </c>
      <c r="P4414" s="19">
        <v>93.721973094170394</v>
      </c>
    </row>
    <row r="4415" spans="1:16" ht="14.1" x14ac:dyDescent="0.5">
      <c r="A4415" t="s">
        <v>3460</v>
      </c>
      <c r="B4415" s="17" t="s">
        <v>3457</v>
      </c>
      <c r="C4415" t="s">
        <v>2430</v>
      </c>
      <c r="D4415" t="s">
        <v>3461</v>
      </c>
      <c r="E4415" t="s">
        <v>3462</v>
      </c>
      <c r="F4415" s="18">
        <v>2.8119999999999999E-2</v>
      </c>
      <c r="G4415" s="18">
        <v>1.01E-2</v>
      </c>
      <c r="H4415" s="18">
        <v>1.6670000000000001E-2</v>
      </c>
      <c r="I4415" s="18">
        <v>5.4890000000000001E-2</v>
      </c>
      <c r="J4415" s="19">
        <v>0.51200000000000001</v>
      </c>
      <c r="K4415" s="19">
        <v>0.184</v>
      </c>
      <c r="L4415" s="19">
        <v>0.30399999999999999</v>
      </c>
      <c r="M4415" s="20">
        <v>4</v>
      </c>
      <c r="N4415" s="19">
        <v>50.672645739910301</v>
      </c>
      <c r="O4415" s="19">
        <v>61.434977578475298</v>
      </c>
      <c r="P4415" s="19">
        <v>47.085201793722</v>
      </c>
    </row>
    <row r="4416" spans="1:16" ht="14.1" x14ac:dyDescent="0.5">
      <c r="A4416" t="s">
        <v>3463</v>
      </c>
      <c r="B4416" s="17" t="s">
        <v>3457</v>
      </c>
      <c r="C4416" t="s">
        <v>2430</v>
      </c>
      <c r="D4416" t="s">
        <v>3458</v>
      </c>
      <c r="E4416" t="s">
        <v>3459</v>
      </c>
      <c r="F4416" s="18">
        <v>2.843E-2</v>
      </c>
      <c r="G4416" s="18">
        <v>6.6499999999999997E-3</v>
      </c>
      <c r="H4416" s="18">
        <v>2.4740000000000002E-2</v>
      </c>
      <c r="I4416" s="18">
        <v>5.9819999999999998E-2</v>
      </c>
      <c r="J4416" s="19">
        <v>0.4753</v>
      </c>
      <c r="K4416" s="19">
        <v>0.11119999999999999</v>
      </c>
      <c r="L4416" s="19">
        <v>0.41349999999999998</v>
      </c>
      <c r="M4416" s="20">
        <v>5</v>
      </c>
      <c r="N4416" s="19">
        <v>40.358744394618803</v>
      </c>
      <c r="O4416" s="19">
        <v>22.421524663677101</v>
      </c>
      <c r="P4416" s="19">
        <v>88.789237668161405</v>
      </c>
    </row>
    <row r="4417" spans="1:16" ht="14.1" x14ac:dyDescent="0.5">
      <c r="A4417" t="s">
        <v>3464</v>
      </c>
      <c r="B4417" s="17" t="s">
        <v>3457</v>
      </c>
      <c r="C4417" t="s">
        <v>2430</v>
      </c>
      <c r="D4417" t="s">
        <v>3461</v>
      </c>
      <c r="E4417" t="s">
        <v>3462</v>
      </c>
      <c r="F4417" s="18">
        <v>5.0560000000000001E-2</v>
      </c>
      <c r="G4417" s="18">
        <v>1.721E-2</v>
      </c>
      <c r="H4417" s="18">
        <v>3.2190000000000003E-2</v>
      </c>
      <c r="I4417" s="18">
        <v>9.9959999999999993E-2</v>
      </c>
      <c r="J4417" s="19">
        <v>0.50600000000000001</v>
      </c>
      <c r="K4417" s="19">
        <v>0.17199999999999999</v>
      </c>
      <c r="L4417" s="19">
        <v>0.32200000000000001</v>
      </c>
      <c r="M4417" s="20">
        <v>6</v>
      </c>
      <c r="N4417" s="19">
        <v>45.982142857142897</v>
      </c>
      <c r="O4417" s="19">
        <v>50.446428571428598</v>
      </c>
      <c r="P4417" s="19">
        <v>61.160714285714299</v>
      </c>
    </row>
    <row r="4418" spans="1:16" ht="14.1" x14ac:dyDescent="0.5">
      <c r="A4418" t="s">
        <v>3465</v>
      </c>
      <c r="B4418" s="17" t="s">
        <v>3457</v>
      </c>
      <c r="C4418" t="s">
        <v>2430</v>
      </c>
      <c r="D4418" t="s">
        <v>3461</v>
      </c>
      <c r="E4418" t="s">
        <v>3462</v>
      </c>
      <c r="F4418" s="18">
        <v>5.4010000000000002E-2</v>
      </c>
      <c r="G4418" s="18">
        <v>2.3040000000000001E-2</v>
      </c>
      <c r="H4418" s="18">
        <v>3.5970000000000002E-2</v>
      </c>
      <c r="I4418" s="18">
        <v>0.11301</v>
      </c>
      <c r="J4418" s="19">
        <v>0.47799999999999998</v>
      </c>
      <c r="K4418" s="19">
        <v>0.20399999999999999</v>
      </c>
      <c r="L4418" s="19">
        <v>0.318</v>
      </c>
      <c r="M4418" s="20">
        <v>6</v>
      </c>
      <c r="N4418" s="19">
        <v>33.035714285714299</v>
      </c>
      <c r="O4418" s="19">
        <v>63.839285714285701</v>
      </c>
      <c r="P4418" s="19">
        <v>59.375</v>
      </c>
    </row>
    <row r="4419" spans="1:16" ht="14.1" x14ac:dyDescent="0.5">
      <c r="A4419" t="s">
        <v>3466</v>
      </c>
      <c r="B4419" s="17" t="s">
        <v>3457</v>
      </c>
      <c r="C4419" t="s">
        <v>2430</v>
      </c>
      <c r="D4419" t="s">
        <v>3458</v>
      </c>
      <c r="E4419" t="s">
        <v>3459</v>
      </c>
      <c r="F4419" s="18">
        <v>5.9319999999999998E-2</v>
      </c>
      <c r="G4419" s="18">
        <v>1.7100000000000001E-2</v>
      </c>
      <c r="H4419" s="18">
        <v>4.6300000000000001E-2</v>
      </c>
      <c r="I4419" s="18">
        <v>0.12272</v>
      </c>
      <c r="J4419" s="19">
        <v>0.4834</v>
      </c>
      <c r="K4419" s="19">
        <v>0.13930000000000001</v>
      </c>
      <c r="L4419" s="19">
        <v>0.37730000000000002</v>
      </c>
      <c r="M4419" s="20">
        <v>6</v>
      </c>
      <c r="N4419" s="19">
        <v>36.607142857142897</v>
      </c>
      <c r="O4419" s="19">
        <v>36.160714285714299</v>
      </c>
      <c r="P4419" s="19">
        <v>83.928571428571402</v>
      </c>
    </row>
    <row r="4420" spans="1:16" ht="14.1" x14ac:dyDescent="0.5">
      <c r="A4420" t="s">
        <v>3467</v>
      </c>
      <c r="B4420" s="17" t="s">
        <v>3457</v>
      </c>
      <c r="C4420" t="s">
        <v>2430</v>
      </c>
      <c r="D4420" t="s">
        <v>3461</v>
      </c>
      <c r="E4420" t="s">
        <v>3462</v>
      </c>
      <c r="F4420" s="18">
        <v>7.6660000000000006E-2</v>
      </c>
      <c r="G4420" s="18">
        <v>2.5829999999999999E-2</v>
      </c>
      <c r="H4420" s="18">
        <v>4.5449999999999997E-2</v>
      </c>
      <c r="I4420" s="18">
        <v>0.14795</v>
      </c>
      <c r="J4420" s="19">
        <v>0.51800000000000002</v>
      </c>
      <c r="K4420" s="19">
        <v>0.17499999999999999</v>
      </c>
      <c r="L4420" s="19">
        <v>0.307</v>
      </c>
      <c r="M4420" s="20">
        <v>7</v>
      </c>
      <c r="N4420" s="19">
        <v>48.430493273542602</v>
      </c>
      <c r="O4420" s="19">
        <v>51.121076233183899</v>
      </c>
      <c r="P4420" s="19">
        <v>52.914798206278</v>
      </c>
    </row>
    <row r="4421" spans="1:16" ht="14.1" x14ac:dyDescent="0.5">
      <c r="A4421" t="s">
        <v>3468</v>
      </c>
      <c r="B4421" s="17" t="s">
        <v>3457</v>
      </c>
      <c r="C4421" t="s">
        <v>2430</v>
      </c>
      <c r="D4421" t="s">
        <v>2797</v>
      </c>
      <c r="E4421" t="s">
        <v>2798</v>
      </c>
      <c r="F4421" s="18">
        <v>4.5740000000000003E-2</v>
      </c>
      <c r="G4421" s="18">
        <v>3.2930000000000001E-2</v>
      </c>
      <c r="H4421" s="18">
        <v>7.3169999999999999E-2</v>
      </c>
      <c r="I4421" s="18">
        <v>0.15184</v>
      </c>
      <c r="J4421" s="19">
        <v>0.30099999999999999</v>
      </c>
      <c r="K4421" s="19">
        <v>0.217</v>
      </c>
      <c r="L4421" s="19">
        <v>0.48199999999999998</v>
      </c>
      <c r="M4421" s="20">
        <v>7</v>
      </c>
      <c r="N4421" s="19">
        <v>6.2780269058296003</v>
      </c>
      <c r="O4421" s="19">
        <v>66.816143497757807</v>
      </c>
      <c r="P4421" s="19">
        <v>94.618834080717505</v>
      </c>
    </row>
    <row r="4422" spans="1:16" ht="14.1" x14ac:dyDescent="0.5">
      <c r="A4422" t="s">
        <v>3469</v>
      </c>
      <c r="B4422" s="17" t="s">
        <v>3457</v>
      </c>
      <c r="C4422" t="s">
        <v>2430</v>
      </c>
      <c r="D4422" t="s">
        <v>3458</v>
      </c>
      <c r="E4422" t="s">
        <v>3459</v>
      </c>
      <c r="F4422" s="18">
        <v>0.12712999999999999</v>
      </c>
      <c r="G4422" s="18">
        <v>4.2909999999999997E-2</v>
      </c>
      <c r="H4422" s="18">
        <v>9.9140000000000006E-2</v>
      </c>
      <c r="I4422" s="18">
        <v>0.26918999999999998</v>
      </c>
      <c r="J4422" s="19">
        <v>0.4723</v>
      </c>
      <c r="K4422" s="19">
        <v>0.15939999999999999</v>
      </c>
      <c r="L4422" s="19">
        <v>0.36830000000000002</v>
      </c>
      <c r="M4422" s="20">
        <v>9</v>
      </c>
      <c r="N4422" s="19">
        <v>47.321428571428598</v>
      </c>
      <c r="O4422" s="19">
        <v>36.160714285714299</v>
      </c>
      <c r="P4422" s="19">
        <v>70.089285714285694</v>
      </c>
    </row>
    <row r="4423" spans="1:16" ht="14.1" x14ac:dyDescent="0.5">
      <c r="A4423" t="s">
        <v>3470</v>
      </c>
      <c r="B4423" s="17" t="s">
        <v>3457</v>
      </c>
      <c r="C4423" t="s">
        <v>2430</v>
      </c>
      <c r="D4423" t="s">
        <v>3461</v>
      </c>
      <c r="E4423" t="s">
        <v>3462</v>
      </c>
      <c r="F4423" s="18">
        <v>0.13336999999999999</v>
      </c>
      <c r="G4423" s="18">
        <v>5.5280000000000003E-2</v>
      </c>
      <c r="H4423" s="18">
        <v>0.10367</v>
      </c>
      <c r="I4423" s="18">
        <v>0.29231000000000001</v>
      </c>
      <c r="J4423" s="19">
        <v>0.45600000000000002</v>
      </c>
      <c r="K4423" s="19">
        <v>0.189</v>
      </c>
      <c r="L4423" s="19">
        <v>0.35499999999999998</v>
      </c>
      <c r="M4423" s="20">
        <v>9</v>
      </c>
      <c r="N4423" s="19">
        <v>37.5</v>
      </c>
      <c r="O4423" s="19">
        <v>49.107142857142897</v>
      </c>
      <c r="P4423" s="19">
        <v>65.625</v>
      </c>
    </row>
    <row r="4424" spans="1:16" ht="14.1" x14ac:dyDescent="0.5">
      <c r="A4424" t="s">
        <v>3471</v>
      </c>
      <c r="B4424" s="17" t="s">
        <v>3457</v>
      </c>
      <c r="C4424" t="s">
        <v>2430</v>
      </c>
      <c r="D4424" t="s">
        <v>3427</v>
      </c>
      <c r="E4424" t="s">
        <v>3428</v>
      </c>
      <c r="F4424" s="18">
        <v>0.11279</v>
      </c>
      <c r="G4424" s="18">
        <v>8.5220000000000004E-2</v>
      </c>
      <c r="H4424" s="18">
        <v>0.13919000000000001</v>
      </c>
      <c r="I4424" s="18">
        <v>0.3372</v>
      </c>
      <c r="J4424" s="19">
        <v>0.33400000000000002</v>
      </c>
      <c r="K4424" s="19">
        <v>0.253</v>
      </c>
      <c r="L4424" s="19">
        <v>0.41299999999999998</v>
      </c>
      <c r="M4424" s="20">
        <v>10</v>
      </c>
      <c r="N4424" s="19">
        <v>13.004484304932699</v>
      </c>
      <c r="O4424" s="19">
        <v>75.784753363228702</v>
      </c>
      <c r="P4424" s="19">
        <v>78.026905829596402</v>
      </c>
    </row>
    <row r="4425" spans="1:16" ht="14.1" x14ac:dyDescent="0.5">
      <c r="A4425" t="s">
        <v>3472</v>
      </c>
      <c r="B4425" s="17" t="s">
        <v>3457</v>
      </c>
      <c r="C4425" t="s">
        <v>2430</v>
      </c>
      <c r="D4425" t="s">
        <v>3427</v>
      </c>
      <c r="E4425" t="s">
        <v>3428</v>
      </c>
      <c r="F4425" s="18">
        <v>0.12906000000000001</v>
      </c>
      <c r="G4425" s="18">
        <v>5.8229999999999997E-2</v>
      </c>
      <c r="H4425" s="18">
        <v>0.15662000000000001</v>
      </c>
      <c r="I4425" s="18">
        <v>0.34389999999999998</v>
      </c>
      <c r="J4425" s="19">
        <v>0.375</v>
      </c>
      <c r="K4425" s="19">
        <v>0.16900000000000001</v>
      </c>
      <c r="L4425" s="19">
        <v>0.45500000000000002</v>
      </c>
      <c r="M4425" s="20">
        <v>10</v>
      </c>
      <c r="N4425" s="19">
        <v>20.627802690583</v>
      </c>
      <c r="O4425" s="19">
        <v>37.668161434977598</v>
      </c>
      <c r="P4425" s="19">
        <v>84.304932735425993</v>
      </c>
    </row>
    <row r="4426" spans="1:16" ht="14.1" x14ac:dyDescent="0.5">
      <c r="A4426" t="s">
        <v>3473</v>
      </c>
      <c r="B4426" s="17" t="s">
        <v>3457</v>
      </c>
      <c r="C4426" t="s">
        <v>2430</v>
      </c>
      <c r="D4426" t="s">
        <v>3461</v>
      </c>
      <c r="E4426" t="s">
        <v>3462</v>
      </c>
      <c r="F4426" s="18">
        <v>0.15842999999999999</v>
      </c>
      <c r="G4426" s="18">
        <v>6.2869999999999995E-2</v>
      </c>
      <c r="H4426" s="18">
        <v>0.12654000000000001</v>
      </c>
      <c r="I4426" s="18">
        <v>0.34783999999999998</v>
      </c>
      <c r="J4426" s="19">
        <v>0.45500000000000002</v>
      </c>
      <c r="K4426" s="19">
        <v>0.18099999999999999</v>
      </c>
      <c r="L4426" s="19">
        <v>0.36399999999999999</v>
      </c>
      <c r="M4426" s="20">
        <v>10</v>
      </c>
      <c r="N4426" s="19">
        <v>39.461883408071699</v>
      </c>
      <c r="O4426" s="19">
        <v>46.188340807174903</v>
      </c>
      <c r="P4426" s="19">
        <v>65.022421524663699</v>
      </c>
    </row>
    <row r="4427" spans="1:16" ht="14.1" x14ac:dyDescent="0.5">
      <c r="A4427" t="s">
        <v>3474</v>
      </c>
      <c r="B4427" s="17" t="s">
        <v>3457</v>
      </c>
      <c r="C4427" t="s">
        <v>2430</v>
      </c>
      <c r="D4427" t="s">
        <v>3458</v>
      </c>
      <c r="E4427" t="s">
        <v>3459</v>
      </c>
      <c r="F4427" s="18">
        <v>0.25292999999999999</v>
      </c>
      <c r="G4427" s="18">
        <v>0.11283</v>
      </c>
      <c r="H4427" s="18">
        <v>0.1817</v>
      </c>
      <c r="I4427" s="18">
        <v>0.54744999999999999</v>
      </c>
      <c r="J4427" s="19">
        <v>0.46200000000000002</v>
      </c>
      <c r="K4427" s="19">
        <v>0.20610000000000001</v>
      </c>
      <c r="L4427" s="19">
        <v>0.33189999999999997</v>
      </c>
      <c r="M4427" s="20">
        <v>11</v>
      </c>
      <c r="N4427" s="19">
        <v>39.461883408071699</v>
      </c>
      <c r="O4427" s="19">
        <v>52.914798206278</v>
      </c>
      <c r="P4427" s="19">
        <v>60.089686098654703</v>
      </c>
    </row>
    <row r="4428" spans="1:16" ht="14.1" x14ac:dyDescent="0.5">
      <c r="A4428" t="s">
        <v>3475</v>
      </c>
      <c r="B4428" s="17" t="s">
        <v>3457</v>
      </c>
      <c r="C4428" t="s">
        <v>2430</v>
      </c>
      <c r="D4428" t="s">
        <v>3458</v>
      </c>
      <c r="E4428" t="s">
        <v>3459</v>
      </c>
      <c r="F4428" s="18">
        <v>0.36176999999999998</v>
      </c>
      <c r="G4428" s="18">
        <v>0.18892999999999999</v>
      </c>
      <c r="H4428" s="18">
        <v>0.26796999999999999</v>
      </c>
      <c r="I4428" s="18">
        <v>0.81867999999999996</v>
      </c>
      <c r="J4428" s="19">
        <v>0.44190000000000002</v>
      </c>
      <c r="K4428" s="19">
        <v>0.23080000000000001</v>
      </c>
      <c r="L4428" s="19">
        <v>0.32729999999999998</v>
      </c>
      <c r="M4428" s="20">
        <v>13</v>
      </c>
      <c r="N4428" s="19">
        <v>31.390134529148</v>
      </c>
      <c r="O4428" s="19">
        <v>65.022421524663699</v>
      </c>
      <c r="P4428" s="19">
        <v>60.986547085201799</v>
      </c>
    </row>
    <row r="4429" spans="1:16" ht="14.1" x14ac:dyDescent="0.5">
      <c r="A4429" t="s">
        <v>3476</v>
      </c>
      <c r="B4429" s="17" t="s">
        <v>3457</v>
      </c>
      <c r="C4429" t="s">
        <v>2430</v>
      </c>
      <c r="D4429" t="s">
        <v>3477</v>
      </c>
      <c r="E4429" t="s">
        <v>3478</v>
      </c>
      <c r="F4429" s="18">
        <v>0.47437000000000001</v>
      </c>
      <c r="G4429" s="18">
        <v>0.19563</v>
      </c>
      <c r="H4429" s="18">
        <v>0.22</v>
      </c>
      <c r="I4429" s="18">
        <v>0.89</v>
      </c>
      <c r="J4429" s="19">
        <v>0.53300000000000003</v>
      </c>
      <c r="K4429" s="19">
        <v>0.22</v>
      </c>
      <c r="L4429" s="19">
        <v>0.247</v>
      </c>
      <c r="M4429" s="20">
        <v>13</v>
      </c>
      <c r="N4429" s="19">
        <v>63.677130044842997</v>
      </c>
      <c r="O4429" s="19">
        <v>59.192825112107599</v>
      </c>
      <c r="P4429" s="19">
        <v>34.977578475336301</v>
      </c>
    </row>
    <row r="4430" spans="1:16" ht="14.1" x14ac:dyDescent="0.5">
      <c r="A4430" t="s">
        <v>3479</v>
      </c>
      <c r="B4430" s="17" t="s">
        <v>3457</v>
      </c>
      <c r="C4430" t="s">
        <v>2430</v>
      </c>
      <c r="D4430" t="s">
        <v>3458</v>
      </c>
      <c r="E4430" t="s">
        <v>3459</v>
      </c>
      <c r="F4430" s="18">
        <v>0.41991000000000001</v>
      </c>
      <c r="G4430" s="18">
        <v>0.21782000000000001</v>
      </c>
      <c r="H4430" s="18">
        <v>0.30324000000000001</v>
      </c>
      <c r="I4430" s="18">
        <v>0.94098000000000004</v>
      </c>
      <c r="J4430" s="19">
        <v>0.44629999999999997</v>
      </c>
      <c r="K4430" s="19">
        <v>0.23150000000000001</v>
      </c>
      <c r="L4430" s="19">
        <v>0.32229999999999998</v>
      </c>
      <c r="M4430" s="20">
        <v>14</v>
      </c>
      <c r="N4430" s="19">
        <v>41.2556053811659</v>
      </c>
      <c r="O4430" s="19">
        <v>54.708520179372201</v>
      </c>
      <c r="P4430" s="19">
        <v>58.295964125560502</v>
      </c>
    </row>
    <row r="4431" spans="1:16" ht="14.1" x14ac:dyDescent="0.5">
      <c r="A4431" t="s">
        <v>3480</v>
      </c>
      <c r="B4431" s="17" t="s">
        <v>3457</v>
      </c>
      <c r="C4431" t="s">
        <v>2430</v>
      </c>
      <c r="D4431" t="s">
        <v>2797</v>
      </c>
      <c r="E4431" t="s">
        <v>2798</v>
      </c>
      <c r="F4431" s="18">
        <v>0.29646</v>
      </c>
      <c r="G4431" s="18">
        <v>0.23791000000000001</v>
      </c>
      <c r="H4431" s="18">
        <v>0.43912000000000001</v>
      </c>
      <c r="I4431" s="18">
        <v>0.97348999999999997</v>
      </c>
      <c r="J4431" s="19">
        <v>0.30499999999999999</v>
      </c>
      <c r="K4431" s="19">
        <v>0.24399999999999999</v>
      </c>
      <c r="L4431" s="19">
        <v>0.45100000000000001</v>
      </c>
      <c r="M4431" s="20">
        <v>14</v>
      </c>
      <c r="N4431" s="19">
        <v>10.762331838565</v>
      </c>
      <c r="O4431" s="19">
        <v>60.089686098654703</v>
      </c>
      <c r="P4431" s="19">
        <v>86.547085201793706</v>
      </c>
    </row>
    <row r="4432" spans="1:16" ht="14.1" x14ac:dyDescent="0.5">
      <c r="A4432" t="s">
        <v>3481</v>
      </c>
      <c r="B4432" s="17" t="s">
        <v>3457</v>
      </c>
      <c r="C4432" t="s">
        <v>2430</v>
      </c>
      <c r="D4432" t="s">
        <v>2797</v>
      </c>
      <c r="E4432" t="s">
        <v>2798</v>
      </c>
      <c r="F4432" s="18">
        <v>0.40061000000000002</v>
      </c>
      <c r="G4432" s="18">
        <v>0.32562000000000002</v>
      </c>
      <c r="H4432" s="18">
        <v>0.40244999999999997</v>
      </c>
      <c r="I4432" s="18">
        <v>1.1286799999999999</v>
      </c>
      <c r="J4432" s="19">
        <v>0.35499999999999998</v>
      </c>
      <c r="K4432" s="19">
        <v>0.28799999999999998</v>
      </c>
      <c r="L4432" s="19">
        <v>0.35699999999999998</v>
      </c>
      <c r="M4432" s="20">
        <v>14</v>
      </c>
      <c r="N4432" s="19">
        <v>17.040358744394599</v>
      </c>
      <c r="O4432" s="19">
        <v>79.372197309417004</v>
      </c>
      <c r="P4432" s="19">
        <v>66.367713004484301</v>
      </c>
    </row>
    <row r="4433" spans="1:16" ht="14.1" x14ac:dyDescent="0.5">
      <c r="A4433" t="s">
        <v>3482</v>
      </c>
      <c r="B4433" s="17" t="s">
        <v>3457</v>
      </c>
      <c r="C4433" t="s">
        <v>2430</v>
      </c>
      <c r="D4433" t="s">
        <v>2797</v>
      </c>
      <c r="E4433" t="s">
        <v>2798</v>
      </c>
      <c r="F4433" s="18">
        <v>0.48568</v>
      </c>
      <c r="G4433" s="18">
        <v>0.37225999999999998</v>
      </c>
      <c r="H4433" s="18">
        <v>0.48568</v>
      </c>
      <c r="I4433" s="18">
        <v>1.34361</v>
      </c>
      <c r="J4433" s="19">
        <v>0.36099999999999999</v>
      </c>
      <c r="K4433" s="19">
        <v>0.27700000000000002</v>
      </c>
      <c r="L4433" s="19">
        <v>0.36099999999999999</v>
      </c>
      <c r="M4433" s="20">
        <v>15</v>
      </c>
      <c r="N4433" s="19">
        <v>16.964285714285701</v>
      </c>
      <c r="O4433" s="19">
        <v>73.214285714285694</v>
      </c>
      <c r="P4433" s="19">
        <v>69.196428571428598</v>
      </c>
    </row>
    <row r="4434" spans="1:16" ht="14.1" x14ac:dyDescent="0.5">
      <c r="A4434" t="s">
        <v>3483</v>
      </c>
      <c r="B4434" s="17" t="s">
        <v>3457</v>
      </c>
      <c r="C4434" t="s">
        <v>2430</v>
      </c>
      <c r="D4434" t="s">
        <v>3427</v>
      </c>
      <c r="E4434" t="s">
        <v>3428</v>
      </c>
      <c r="F4434" s="18">
        <v>0.58984999999999999</v>
      </c>
      <c r="G4434" s="18">
        <v>0.48298000000000002</v>
      </c>
      <c r="H4434" s="18">
        <v>0.27611000000000002</v>
      </c>
      <c r="I4434" s="18">
        <v>1.34894</v>
      </c>
      <c r="J4434" s="19">
        <v>0.437</v>
      </c>
      <c r="K4434" s="19">
        <v>0.35799999999999998</v>
      </c>
      <c r="L4434" s="19">
        <v>0.20499999999999999</v>
      </c>
      <c r="M4434" s="20">
        <v>15</v>
      </c>
      <c r="N4434" s="19">
        <v>33.035714285714299</v>
      </c>
      <c r="O4434" s="19">
        <v>94.642857142857096</v>
      </c>
      <c r="P4434" s="19">
        <v>20.535714285714299</v>
      </c>
    </row>
    <row r="4435" spans="1:16" ht="14.1" x14ac:dyDescent="0.5">
      <c r="A4435" t="s">
        <v>3484</v>
      </c>
      <c r="B4435" s="17" t="s">
        <v>3457</v>
      </c>
      <c r="C4435" t="s">
        <v>2430</v>
      </c>
      <c r="D4435" t="s">
        <v>2797</v>
      </c>
      <c r="E4435" t="s">
        <v>2798</v>
      </c>
      <c r="F4435" s="18">
        <v>0.53095000000000003</v>
      </c>
      <c r="G4435" s="18">
        <v>0.41937000000000002</v>
      </c>
      <c r="H4435" s="18">
        <v>0.56203999999999998</v>
      </c>
      <c r="I4435" s="18">
        <v>1.5123500000000001</v>
      </c>
      <c r="J4435" s="19">
        <v>0.35099999999999998</v>
      </c>
      <c r="K4435" s="19">
        <v>0.27700000000000002</v>
      </c>
      <c r="L4435" s="19">
        <v>0.372</v>
      </c>
      <c r="M4435" s="20">
        <v>15</v>
      </c>
      <c r="N4435" s="19">
        <v>16.5178571428571</v>
      </c>
      <c r="O4435" s="19">
        <v>72.767857142857096</v>
      </c>
      <c r="P4435" s="19">
        <v>72.767857142857096</v>
      </c>
    </row>
    <row r="4436" spans="1:16" ht="14.1" x14ac:dyDescent="0.5">
      <c r="A4436" t="s">
        <v>3485</v>
      </c>
      <c r="B4436" s="17" t="s">
        <v>3457</v>
      </c>
      <c r="C4436" t="s">
        <v>2430</v>
      </c>
      <c r="D4436" t="s">
        <v>3477</v>
      </c>
      <c r="E4436" t="s">
        <v>3478</v>
      </c>
      <c r="F4436" s="18">
        <v>0.85848000000000002</v>
      </c>
      <c r="G4436" s="18">
        <v>0.41152</v>
      </c>
      <c r="H4436" s="18">
        <v>0.41</v>
      </c>
      <c r="I4436" s="18">
        <v>1.68</v>
      </c>
      <c r="J4436" s="19">
        <v>0.51100000000000001</v>
      </c>
      <c r="K4436" s="19">
        <v>0.245</v>
      </c>
      <c r="L4436" s="19">
        <v>0.24399999999999999</v>
      </c>
      <c r="M4436" s="20">
        <v>16</v>
      </c>
      <c r="N4436" s="19">
        <v>70.852017937219699</v>
      </c>
      <c r="O4436" s="19">
        <v>60.089686098654703</v>
      </c>
      <c r="P4436" s="19">
        <v>31.390134529148</v>
      </c>
    </row>
    <row r="4437" spans="1:16" ht="14.1" x14ac:dyDescent="0.5">
      <c r="A4437" t="s">
        <v>3486</v>
      </c>
      <c r="B4437" s="17" t="s">
        <v>3457</v>
      </c>
      <c r="C4437" t="s">
        <v>2430</v>
      </c>
      <c r="D4437" t="s">
        <v>3458</v>
      </c>
      <c r="E4437" t="s">
        <v>3459</v>
      </c>
      <c r="F4437" s="18">
        <v>0.76317999999999997</v>
      </c>
      <c r="G4437" s="18">
        <v>0.45334999999999998</v>
      </c>
      <c r="H4437" s="18">
        <v>0.46466000000000002</v>
      </c>
      <c r="I4437" s="18">
        <v>1.68119</v>
      </c>
      <c r="J4437" s="19">
        <v>0.45400000000000001</v>
      </c>
      <c r="K4437" s="19">
        <v>0.2697</v>
      </c>
      <c r="L4437" s="19">
        <v>0.27639999999999998</v>
      </c>
      <c r="M4437" s="20">
        <v>16</v>
      </c>
      <c r="N4437" s="19">
        <v>44.843049327354301</v>
      </c>
      <c r="O4437" s="19">
        <v>71.300448430493304</v>
      </c>
      <c r="P4437" s="19">
        <v>41.704035874439498</v>
      </c>
    </row>
    <row r="4438" spans="1:16" ht="14.1" x14ac:dyDescent="0.5">
      <c r="A4438" t="s">
        <v>3487</v>
      </c>
      <c r="B4438" s="17" t="s">
        <v>3457</v>
      </c>
      <c r="C4438" t="s">
        <v>2430</v>
      </c>
      <c r="D4438" t="s">
        <v>3427</v>
      </c>
      <c r="E4438" t="s">
        <v>3428</v>
      </c>
      <c r="F4438" s="18">
        <v>0.95779000000000003</v>
      </c>
      <c r="G4438" s="18">
        <v>0.54013999999999995</v>
      </c>
      <c r="H4438" s="18">
        <v>0.46178999999999998</v>
      </c>
      <c r="I4438" s="18">
        <v>1.9597199999999999</v>
      </c>
      <c r="J4438" s="19">
        <v>0.48899999999999999</v>
      </c>
      <c r="K4438" s="19">
        <v>0.27600000000000002</v>
      </c>
      <c r="L4438" s="19">
        <v>0.23599999999999999</v>
      </c>
      <c r="M4438" s="20">
        <v>17</v>
      </c>
      <c r="N4438" s="19">
        <v>61.434977578475298</v>
      </c>
      <c r="O4438" s="19">
        <v>63.228699551569498</v>
      </c>
      <c r="P4438" s="19">
        <v>31.390134529148</v>
      </c>
    </row>
    <row r="4439" spans="1:16" ht="14.1" x14ac:dyDescent="0.5">
      <c r="A4439" t="s">
        <v>3488</v>
      </c>
      <c r="B4439" s="17" t="s">
        <v>3457</v>
      </c>
      <c r="C4439" t="s">
        <v>2430</v>
      </c>
      <c r="D4439" t="s">
        <v>3458</v>
      </c>
      <c r="E4439" t="s">
        <v>3459</v>
      </c>
      <c r="F4439" s="18">
        <v>1.0650900000000001</v>
      </c>
      <c r="G4439" s="18">
        <v>0.69140000000000001</v>
      </c>
      <c r="H4439" s="18">
        <v>0.62705999999999995</v>
      </c>
      <c r="I4439" s="18">
        <v>2.3835500000000001</v>
      </c>
      <c r="J4439" s="19">
        <v>0.44690000000000002</v>
      </c>
      <c r="K4439" s="19">
        <v>0.29010000000000002</v>
      </c>
      <c r="L4439" s="19">
        <v>0.2631</v>
      </c>
      <c r="M4439" s="20">
        <v>17</v>
      </c>
      <c r="N4439" s="19">
        <v>52.914798206278</v>
      </c>
      <c r="O4439" s="19">
        <v>69.506726457399097</v>
      </c>
      <c r="P4439" s="19">
        <v>38.565022421524702</v>
      </c>
    </row>
    <row r="4440" spans="1:16" ht="14.1" x14ac:dyDescent="0.5">
      <c r="A4440" t="s">
        <v>3489</v>
      </c>
      <c r="B4440" s="17" t="s">
        <v>3457</v>
      </c>
      <c r="C4440" t="s">
        <v>2430</v>
      </c>
      <c r="D4440" t="s">
        <v>3458</v>
      </c>
      <c r="E4440" t="s">
        <v>3459</v>
      </c>
      <c r="F4440" s="18">
        <v>1.2346999999999999</v>
      </c>
      <c r="G4440" s="18">
        <v>0.79659999999999997</v>
      </c>
      <c r="H4440" s="18">
        <v>0.67769000000000001</v>
      </c>
      <c r="I4440" s="18">
        <v>2.7090000000000001</v>
      </c>
      <c r="J4440" s="19">
        <v>0.45579999999999998</v>
      </c>
      <c r="K4440" s="19">
        <v>0.29409999999999997</v>
      </c>
      <c r="L4440" s="19">
        <v>0.25019999999999998</v>
      </c>
      <c r="M4440" s="20">
        <v>18</v>
      </c>
      <c r="N4440" s="19">
        <v>52.232142857142897</v>
      </c>
      <c r="O4440" s="19">
        <v>76.339285714285694</v>
      </c>
      <c r="P4440" s="19">
        <v>31.25</v>
      </c>
    </row>
    <row r="4441" spans="1:16" ht="14.1" x14ac:dyDescent="0.5">
      <c r="A4441" t="s">
        <v>3490</v>
      </c>
      <c r="B4441" s="17" t="s">
        <v>3457</v>
      </c>
      <c r="C4441" t="s">
        <v>2430</v>
      </c>
      <c r="D4441" t="s">
        <v>3458</v>
      </c>
      <c r="E4441" t="s">
        <v>3459</v>
      </c>
      <c r="F4441" s="18">
        <v>2.36328</v>
      </c>
      <c r="G4441" s="18">
        <v>1.6952400000000001</v>
      </c>
      <c r="H4441" s="18">
        <v>1.2032799999999999</v>
      </c>
      <c r="I4441" s="18">
        <v>5.2618</v>
      </c>
      <c r="J4441" s="19">
        <v>0.4491</v>
      </c>
      <c r="K4441" s="19">
        <v>0.32219999999999999</v>
      </c>
      <c r="L4441" s="19">
        <v>0.22869999999999999</v>
      </c>
      <c r="M4441" s="20">
        <v>21</v>
      </c>
      <c r="N4441" s="19">
        <v>66.964285714285694</v>
      </c>
      <c r="O4441" s="19">
        <v>60.714285714285701</v>
      </c>
      <c r="P4441" s="19">
        <v>33.482142857142897</v>
      </c>
    </row>
    <row r="4442" spans="1:16" ht="14.1" x14ac:dyDescent="0.5">
      <c r="A4442" t="s">
        <v>9477</v>
      </c>
      <c r="B4442" s="17" t="s">
        <v>9478</v>
      </c>
      <c r="C4442" t="s">
        <v>2348</v>
      </c>
      <c r="D4442" t="s">
        <v>4424</v>
      </c>
      <c r="E4442" t="s">
        <v>4425</v>
      </c>
      <c r="F4442" s="18">
        <v>7.9900000000000006E-3</v>
      </c>
      <c r="G4442" s="18">
        <v>4.1000000000000003E-3</v>
      </c>
      <c r="H4442" s="18">
        <v>1.16E-3</v>
      </c>
      <c r="I4442" s="18">
        <v>1.325E-2</v>
      </c>
      <c r="J4442" s="19">
        <v>0.6</v>
      </c>
      <c r="K4442" s="19">
        <v>0.31</v>
      </c>
      <c r="L4442" s="19">
        <v>0.09</v>
      </c>
      <c r="M4442" s="20">
        <v>2</v>
      </c>
      <c r="N4442" s="19">
        <v>69.058295964125605</v>
      </c>
      <c r="O4442" s="19">
        <v>96.412556053811699</v>
      </c>
      <c r="P4442" s="19">
        <v>1.79372197309417</v>
      </c>
    </row>
    <row r="4443" spans="1:16" ht="14.1" x14ac:dyDescent="0.5">
      <c r="A4443" t="s">
        <v>9479</v>
      </c>
      <c r="B4443" s="17" t="s">
        <v>9478</v>
      </c>
      <c r="C4443" t="s">
        <v>2348</v>
      </c>
      <c r="D4443" t="s">
        <v>4424</v>
      </c>
      <c r="E4443" t="s">
        <v>4425</v>
      </c>
      <c r="F4443" s="18">
        <v>1.7160000000000002E-2</v>
      </c>
      <c r="G4443" s="18">
        <v>5.7499999999999999E-3</v>
      </c>
      <c r="H4443" s="18">
        <v>5.8799999999999998E-3</v>
      </c>
      <c r="I4443" s="18">
        <v>2.8799999999999999E-2</v>
      </c>
      <c r="J4443" s="19">
        <v>0.6</v>
      </c>
      <c r="K4443" s="19">
        <v>0.2</v>
      </c>
      <c r="L4443" s="19">
        <v>0.2</v>
      </c>
      <c r="M4443" s="20">
        <v>3</v>
      </c>
      <c r="N4443" s="19">
        <v>75.446428571428598</v>
      </c>
      <c r="O4443" s="19">
        <v>64.732142857142904</v>
      </c>
      <c r="P4443" s="19">
        <v>16.964285714285701</v>
      </c>
    </row>
    <row r="4444" spans="1:16" ht="14.1" x14ac:dyDescent="0.5">
      <c r="A4444" t="s">
        <v>9480</v>
      </c>
      <c r="B4444" s="17" t="s">
        <v>9478</v>
      </c>
      <c r="C4444" t="s">
        <v>2348</v>
      </c>
      <c r="D4444" t="s">
        <v>4424</v>
      </c>
      <c r="E4444" t="s">
        <v>4425</v>
      </c>
      <c r="F4444" s="18">
        <v>2.2589999999999999E-2</v>
      </c>
      <c r="G4444" s="18">
        <v>1.0160000000000001E-2</v>
      </c>
      <c r="H4444" s="18">
        <v>7.7499999999999999E-3</v>
      </c>
      <c r="I4444" s="18">
        <v>4.0500000000000001E-2</v>
      </c>
      <c r="J4444" s="19">
        <v>0.56000000000000005</v>
      </c>
      <c r="K4444" s="19">
        <v>0.25</v>
      </c>
      <c r="L4444" s="19">
        <v>0.19</v>
      </c>
      <c r="M4444" s="20">
        <v>4</v>
      </c>
      <c r="N4444" s="19">
        <v>65.470852017937204</v>
      </c>
      <c r="O4444" s="19">
        <v>82.062780269058294</v>
      </c>
      <c r="P4444" s="19">
        <v>12.1076233183857</v>
      </c>
    </row>
    <row r="4445" spans="1:16" ht="14.1" x14ac:dyDescent="0.5">
      <c r="A4445" t="s">
        <v>9481</v>
      </c>
      <c r="B4445" s="17" t="s">
        <v>9482</v>
      </c>
      <c r="C4445" t="s">
        <v>6260</v>
      </c>
      <c r="D4445" t="s">
        <v>6251</v>
      </c>
      <c r="E4445" t="s">
        <v>6252</v>
      </c>
      <c r="F4445" s="18">
        <v>1.0864</v>
      </c>
      <c r="G4445" s="18">
        <v>0.65522000000000002</v>
      </c>
      <c r="H4445" s="18">
        <v>0.78373000000000004</v>
      </c>
      <c r="I4445" s="18">
        <v>2.52535</v>
      </c>
      <c r="J4445" s="19">
        <v>0.43020000000000003</v>
      </c>
      <c r="K4445" s="19">
        <v>0.25950000000000001</v>
      </c>
      <c r="L4445" s="19">
        <v>0.31030000000000002</v>
      </c>
      <c r="M4445" s="20">
        <v>18</v>
      </c>
      <c r="N4445" s="19">
        <v>44.642857142857103</v>
      </c>
      <c r="O4445" s="19">
        <v>65.178571428571402</v>
      </c>
      <c r="P4445" s="19">
        <v>55.803571428571402</v>
      </c>
    </row>
    <row r="4446" spans="1:16" ht="14.1" x14ac:dyDescent="0.5">
      <c r="A4446" t="s">
        <v>9483</v>
      </c>
      <c r="B4446" s="17" t="s">
        <v>9482</v>
      </c>
      <c r="C4446" t="s">
        <v>6260</v>
      </c>
      <c r="D4446" t="s">
        <v>6251</v>
      </c>
      <c r="E4446" t="s">
        <v>6252</v>
      </c>
      <c r="F4446" s="18">
        <v>1.15499</v>
      </c>
      <c r="G4446" s="18">
        <v>0.69654000000000005</v>
      </c>
      <c r="H4446" s="18">
        <v>1.0553699999999999</v>
      </c>
      <c r="I4446" s="18">
        <v>2.9069099999999999</v>
      </c>
      <c r="J4446" s="19">
        <v>0.39729999999999999</v>
      </c>
      <c r="K4446" s="19">
        <v>0.23960000000000001</v>
      </c>
      <c r="L4446" s="19">
        <v>0.36309999999999998</v>
      </c>
      <c r="M4446" s="20">
        <v>18</v>
      </c>
      <c r="N4446" s="19">
        <v>35.267857142857103</v>
      </c>
      <c r="O4446" s="19">
        <v>55.803571428571402</v>
      </c>
      <c r="P4446" s="19">
        <v>68.303571428571402</v>
      </c>
    </row>
    <row r="4447" spans="1:16" ht="14.1" x14ac:dyDescent="0.5">
      <c r="A4447" t="s">
        <v>9484</v>
      </c>
      <c r="B4447" s="17" t="s">
        <v>9482</v>
      </c>
      <c r="C4447" t="s">
        <v>6260</v>
      </c>
      <c r="D4447" t="s">
        <v>6251</v>
      </c>
      <c r="E4447" t="s">
        <v>6252</v>
      </c>
      <c r="F4447" s="18">
        <v>1.6518299999999999</v>
      </c>
      <c r="G4447" s="18">
        <v>0.96382000000000001</v>
      </c>
      <c r="H4447" s="18">
        <v>1.49092</v>
      </c>
      <c r="I4447" s="18">
        <v>4.1065699999999996</v>
      </c>
      <c r="J4447" s="19">
        <v>0.4022</v>
      </c>
      <c r="K4447" s="19">
        <v>0.23469999999999999</v>
      </c>
      <c r="L4447" s="19">
        <v>0.36309999999999998</v>
      </c>
      <c r="M4447" s="20">
        <v>20</v>
      </c>
      <c r="N4447" s="19">
        <v>53.363228699551598</v>
      </c>
      <c r="O4447" s="19">
        <v>43.0493273542601</v>
      </c>
      <c r="P4447" s="19">
        <v>60.538116591928301</v>
      </c>
    </row>
    <row r="4448" spans="1:16" ht="14.1" x14ac:dyDescent="0.5">
      <c r="A4448" t="s">
        <v>9485</v>
      </c>
      <c r="B4448" s="17" t="s">
        <v>9486</v>
      </c>
      <c r="C4448" t="s">
        <v>2337</v>
      </c>
      <c r="D4448" t="s">
        <v>4502</v>
      </c>
      <c r="E4448" t="s">
        <v>4503</v>
      </c>
      <c r="F4448" s="18">
        <v>27.2</v>
      </c>
      <c r="G4448" s="18">
        <v>170</v>
      </c>
      <c r="H4448" s="18">
        <v>142.80000000000001</v>
      </c>
      <c r="I4448" s="18">
        <v>340</v>
      </c>
      <c r="J4448" s="19">
        <v>0.08</v>
      </c>
      <c r="K4448" s="19">
        <v>0.5</v>
      </c>
      <c r="L4448" s="19">
        <v>0.42</v>
      </c>
      <c r="M4448" s="20">
        <v>30</v>
      </c>
      <c r="N4448" s="19">
        <v>8.9285714285714306</v>
      </c>
      <c r="O4448" s="19">
        <v>54.464285714285701</v>
      </c>
      <c r="P4448" s="19">
        <v>82.142857142857096</v>
      </c>
    </row>
    <row r="4449" spans="1:16" ht="14.1" x14ac:dyDescent="0.5">
      <c r="A4449" t="s">
        <v>9487</v>
      </c>
      <c r="B4449" s="17" t="s">
        <v>1588</v>
      </c>
      <c r="C4449" t="s">
        <v>9488</v>
      </c>
      <c r="D4449" t="s">
        <v>2844</v>
      </c>
      <c r="E4449" t="s">
        <v>2845</v>
      </c>
      <c r="F4449" s="18">
        <v>4.4000000000000003E-3</v>
      </c>
      <c r="G4449" s="18">
        <v>8.8999999999999995E-4</v>
      </c>
      <c r="H4449" s="18">
        <v>3.0799999999999998E-3</v>
      </c>
      <c r="I4449" s="18">
        <v>8.3800000000000003E-3</v>
      </c>
      <c r="J4449" s="19">
        <v>0.52590000000000003</v>
      </c>
      <c r="K4449" s="19">
        <v>0.10589999999999999</v>
      </c>
      <c r="L4449" s="19">
        <v>0.36820000000000003</v>
      </c>
      <c r="M4449" s="20">
        <v>1</v>
      </c>
      <c r="N4449" s="19">
        <v>0.51569506726457404</v>
      </c>
      <c r="O4449" s="19">
        <v>0.19730941704035901</v>
      </c>
      <c r="P4449" s="19">
        <v>0.67713004484304895</v>
      </c>
    </row>
    <row r="4450" spans="1:16" ht="14.1" x14ac:dyDescent="0.5">
      <c r="A4450" t="s">
        <v>9489</v>
      </c>
      <c r="B4450" s="17" t="s">
        <v>1588</v>
      </c>
      <c r="C4450" t="s">
        <v>9488</v>
      </c>
      <c r="D4450" t="s">
        <v>2844</v>
      </c>
      <c r="E4450" t="s">
        <v>2845</v>
      </c>
      <c r="F4450" s="18">
        <v>4.7000000000000002E-3</v>
      </c>
      <c r="G4450" s="18">
        <v>9.2000000000000003E-4</v>
      </c>
      <c r="H4450" s="18">
        <v>3.16E-3</v>
      </c>
      <c r="I4450" s="18">
        <v>8.7899999999999992E-3</v>
      </c>
      <c r="J4450" s="19">
        <v>0.53520000000000001</v>
      </c>
      <c r="K4450" s="19">
        <v>0.1051</v>
      </c>
      <c r="L4450" s="19">
        <v>0.35970000000000002</v>
      </c>
      <c r="M4450" s="20">
        <v>1</v>
      </c>
      <c r="N4450" s="19">
        <v>0.56950672645739897</v>
      </c>
      <c r="O4450" s="19">
        <v>0.183856502242152</v>
      </c>
      <c r="P4450" s="19">
        <v>0.64573991031390099</v>
      </c>
    </row>
    <row r="4451" spans="1:16" ht="14.1" x14ac:dyDescent="0.5">
      <c r="A4451" t="s">
        <v>9490</v>
      </c>
      <c r="B4451" s="17" t="s">
        <v>1588</v>
      </c>
      <c r="C4451" t="s">
        <v>9488</v>
      </c>
      <c r="D4451" t="s">
        <v>2844</v>
      </c>
      <c r="E4451" t="s">
        <v>2845</v>
      </c>
      <c r="F4451" s="18">
        <v>9.5700000000000004E-3</v>
      </c>
      <c r="G4451" s="18">
        <v>1.73E-3</v>
      </c>
      <c r="H4451" s="18">
        <v>6.3400000000000001E-3</v>
      </c>
      <c r="I4451" s="18">
        <v>1.7639999999999999E-2</v>
      </c>
      <c r="J4451" s="19">
        <v>0.54249999999999998</v>
      </c>
      <c r="K4451" s="19">
        <v>9.7900000000000001E-2</v>
      </c>
      <c r="L4451" s="19">
        <v>0.35949999999999999</v>
      </c>
      <c r="M4451" s="20">
        <v>2</v>
      </c>
      <c r="N4451" s="19">
        <v>59.641255605381197</v>
      </c>
      <c r="O4451" s="19">
        <v>20.179372197309402</v>
      </c>
      <c r="P4451" s="19">
        <v>66.367713004484301</v>
      </c>
    </row>
    <row r="4452" spans="1:16" ht="14.1" x14ac:dyDescent="0.5">
      <c r="A4452" t="s">
        <v>9491</v>
      </c>
      <c r="B4452" s="17" t="s">
        <v>1588</v>
      </c>
      <c r="C4452" t="s">
        <v>9488</v>
      </c>
      <c r="D4452" t="s">
        <v>2844</v>
      </c>
      <c r="E4452" t="s">
        <v>2845</v>
      </c>
      <c r="F4452" s="18">
        <v>2.3599999999999999E-2</v>
      </c>
      <c r="G4452" s="18">
        <v>4.3299999999999996E-3</v>
      </c>
      <c r="H4452" s="18">
        <v>1.3480000000000001E-2</v>
      </c>
      <c r="I4452" s="18">
        <v>4.1410000000000002E-2</v>
      </c>
      <c r="J4452" s="19">
        <v>0.56989999999999996</v>
      </c>
      <c r="K4452" s="19">
        <v>0.1045</v>
      </c>
      <c r="L4452" s="19">
        <v>0.3256</v>
      </c>
      <c r="M4452" s="20">
        <v>4</v>
      </c>
      <c r="N4452" s="19">
        <v>67.264573991031398</v>
      </c>
      <c r="O4452" s="19">
        <v>24.6636771300448</v>
      </c>
      <c r="P4452" s="19">
        <v>54.260089686098702</v>
      </c>
    </row>
    <row r="4453" spans="1:16" ht="14.1" x14ac:dyDescent="0.5">
      <c r="A4453" t="s">
        <v>9492</v>
      </c>
      <c r="B4453" s="17" t="s">
        <v>1588</v>
      </c>
      <c r="C4453" t="s">
        <v>9488</v>
      </c>
      <c r="D4453" t="s">
        <v>2844</v>
      </c>
      <c r="E4453" t="s">
        <v>2845</v>
      </c>
      <c r="F4453" s="18">
        <v>4.1759999999999999E-2</v>
      </c>
      <c r="G4453" s="18">
        <v>9.4599999999999997E-3</v>
      </c>
      <c r="H4453" s="18">
        <v>2.691E-2</v>
      </c>
      <c r="I4453" s="18">
        <v>7.8130000000000005E-2</v>
      </c>
      <c r="J4453" s="19">
        <v>0.53459999999999996</v>
      </c>
      <c r="K4453" s="19">
        <v>0.121</v>
      </c>
      <c r="L4453" s="19">
        <v>0.34439999999999998</v>
      </c>
      <c r="M4453" s="20">
        <v>5</v>
      </c>
      <c r="N4453" s="19">
        <v>59.641255605381197</v>
      </c>
      <c r="O4453" s="19">
        <v>24.215246636771301</v>
      </c>
      <c r="P4453" s="19">
        <v>67.713004484304903</v>
      </c>
    </row>
    <row r="4454" spans="1:16" ht="14.1" x14ac:dyDescent="0.5">
      <c r="A4454" t="s">
        <v>9493</v>
      </c>
      <c r="B4454" s="17" t="s">
        <v>1588</v>
      </c>
      <c r="C4454" t="s">
        <v>9488</v>
      </c>
      <c r="D4454" t="s">
        <v>2844</v>
      </c>
      <c r="E4454" t="s">
        <v>2845</v>
      </c>
      <c r="F4454" s="18">
        <v>8.5699999999999998E-2</v>
      </c>
      <c r="G4454" s="18">
        <v>2.239E-2</v>
      </c>
      <c r="H4454" s="18">
        <v>5.364E-2</v>
      </c>
      <c r="I4454" s="18">
        <v>0.16173999999999999</v>
      </c>
      <c r="J4454" s="19">
        <v>0.52990000000000004</v>
      </c>
      <c r="K4454" s="19">
        <v>0.1384</v>
      </c>
      <c r="L4454" s="19">
        <v>0.33169999999999999</v>
      </c>
      <c r="M4454" s="20">
        <v>7</v>
      </c>
      <c r="N4454" s="19">
        <v>52.914798206278</v>
      </c>
      <c r="O4454" s="19">
        <v>34.080717488789197</v>
      </c>
      <c r="P4454" s="19">
        <v>63.228699551569498</v>
      </c>
    </row>
    <row r="4455" spans="1:16" ht="14.1" x14ac:dyDescent="0.5">
      <c r="A4455" t="s">
        <v>9494</v>
      </c>
      <c r="B4455" s="17" t="s">
        <v>1588</v>
      </c>
      <c r="C4455" t="s">
        <v>9488</v>
      </c>
      <c r="D4455" t="s">
        <v>2844</v>
      </c>
      <c r="E4455" t="s">
        <v>2845</v>
      </c>
      <c r="F4455" s="18">
        <v>0.14853</v>
      </c>
      <c r="G4455" s="18">
        <v>4.0289999999999999E-2</v>
      </c>
      <c r="H4455" s="18">
        <v>8.5019999999999998E-2</v>
      </c>
      <c r="I4455" s="18">
        <v>0.27383999999999997</v>
      </c>
      <c r="J4455" s="19">
        <v>0.54239999999999999</v>
      </c>
      <c r="K4455" s="19">
        <v>0.14710000000000001</v>
      </c>
      <c r="L4455" s="19">
        <v>0.3105</v>
      </c>
      <c r="M4455" s="20">
        <v>9</v>
      </c>
      <c r="N4455" s="19">
        <v>68.75</v>
      </c>
      <c r="O4455" s="19">
        <v>29.910714285714299</v>
      </c>
      <c r="P4455" s="19">
        <v>51.339285714285701</v>
      </c>
    </row>
    <row r="4456" spans="1:16" ht="14.1" x14ac:dyDescent="0.5">
      <c r="A4456" t="s">
        <v>9495</v>
      </c>
      <c r="B4456" s="17" t="s">
        <v>9496</v>
      </c>
      <c r="C4456" t="s">
        <v>2337</v>
      </c>
      <c r="D4456" t="s">
        <v>2633</v>
      </c>
      <c r="E4456" t="s">
        <v>2634</v>
      </c>
      <c r="F4456" s="18">
        <v>0.1036</v>
      </c>
      <c r="G4456" s="18">
        <v>2.8E-3</v>
      </c>
      <c r="H4456" s="18">
        <v>3.3599999999999998E-2</v>
      </c>
      <c r="I4456" s="18">
        <v>0.14000000000000001</v>
      </c>
      <c r="J4456" s="19">
        <v>0.74</v>
      </c>
      <c r="K4456" s="19">
        <v>0.02</v>
      </c>
      <c r="L4456" s="19">
        <v>0.24</v>
      </c>
      <c r="M4456" s="20">
        <v>7</v>
      </c>
      <c r="N4456" s="19">
        <v>97.309417040358795</v>
      </c>
      <c r="O4456" s="19">
        <v>0.44843049327354301</v>
      </c>
      <c r="P4456" s="19">
        <v>30.044843049327401</v>
      </c>
    </row>
    <row r="4457" spans="1:16" ht="14.1" x14ac:dyDescent="0.5">
      <c r="A4457" t="s">
        <v>9497</v>
      </c>
      <c r="B4457" s="17" t="s">
        <v>9498</v>
      </c>
      <c r="C4457" t="s">
        <v>9488</v>
      </c>
      <c r="D4457" t="s">
        <v>2712</v>
      </c>
      <c r="E4457" t="s">
        <v>2713</v>
      </c>
      <c r="F4457" s="18">
        <v>9.393E-2</v>
      </c>
      <c r="G4457" s="18">
        <v>8.0700000000000008E-3</v>
      </c>
      <c r="H4457" s="18">
        <v>2.929E-2</v>
      </c>
      <c r="I4457" s="18">
        <v>0.13128999999999999</v>
      </c>
      <c r="J4457" s="19">
        <v>0.72370000000000001</v>
      </c>
      <c r="K4457" s="19">
        <v>6.1499999999999999E-2</v>
      </c>
      <c r="L4457" s="19">
        <v>0.21479999999999999</v>
      </c>
      <c r="M4457" s="20">
        <v>6</v>
      </c>
      <c r="N4457" s="19">
        <v>100</v>
      </c>
      <c r="O4457" s="19">
        <v>6.25</v>
      </c>
      <c r="P4457" s="19">
        <v>16.071428571428601</v>
      </c>
    </row>
    <row r="4458" spans="1:16" ht="14.1" x14ac:dyDescent="0.5">
      <c r="A4458" t="s">
        <v>9499</v>
      </c>
      <c r="B4458" s="17" t="s">
        <v>9498</v>
      </c>
      <c r="C4458" t="s">
        <v>9488</v>
      </c>
      <c r="D4458" t="s">
        <v>2712</v>
      </c>
      <c r="E4458" t="s">
        <v>2713</v>
      </c>
      <c r="F4458" s="18">
        <v>0.63292999999999999</v>
      </c>
      <c r="G4458" s="18">
        <v>6.9290000000000004E-2</v>
      </c>
      <c r="H4458" s="18">
        <v>0.26213999999999998</v>
      </c>
      <c r="I4458" s="18">
        <v>0.96435999999999999</v>
      </c>
      <c r="J4458" s="19">
        <v>0.65569999999999995</v>
      </c>
      <c r="K4458" s="19">
        <v>7.1599999999999997E-2</v>
      </c>
      <c r="L4458" s="19">
        <v>0.27279999999999999</v>
      </c>
      <c r="M4458" s="20">
        <v>14</v>
      </c>
      <c r="N4458" s="19">
        <v>96.412556053811699</v>
      </c>
      <c r="O4458" s="19">
        <v>5.3811659192825099</v>
      </c>
      <c r="P4458" s="19">
        <v>37.219730941704</v>
      </c>
    </row>
    <row r="4459" spans="1:16" ht="14.1" x14ac:dyDescent="0.5">
      <c r="A4459" t="s">
        <v>9500</v>
      </c>
      <c r="B4459" s="17" t="s">
        <v>312</v>
      </c>
      <c r="C4459" t="s">
        <v>2451</v>
      </c>
      <c r="D4459" t="s">
        <v>4690</v>
      </c>
      <c r="E4459" t="s">
        <v>4691</v>
      </c>
      <c r="F4459" s="18">
        <v>1.3350000000000001E-2</v>
      </c>
      <c r="G4459" s="18">
        <v>1.405E-2</v>
      </c>
      <c r="H4459" s="18">
        <v>5.94E-3</v>
      </c>
      <c r="I4459" s="18">
        <v>3.3340000000000002E-2</v>
      </c>
      <c r="J4459" s="19">
        <v>0.40039999999999998</v>
      </c>
      <c r="K4459" s="19">
        <v>0.4214</v>
      </c>
      <c r="L4459" s="19">
        <v>0.17829999999999999</v>
      </c>
      <c r="M4459" s="20">
        <v>3</v>
      </c>
      <c r="N4459" s="19">
        <v>15.625</v>
      </c>
      <c r="O4459" s="19">
        <v>99.107142857142904</v>
      </c>
      <c r="P4459" s="19">
        <v>12.9464285714286</v>
      </c>
    </row>
    <row r="4460" spans="1:16" ht="14.1" x14ac:dyDescent="0.5">
      <c r="A4460" t="s">
        <v>9501</v>
      </c>
      <c r="B4460" s="17" t="s">
        <v>312</v>
      </c>
      <c r="C4460" t="s">
        <v>2451</v>
      </c>
      <c r="D4460" t="s">
        <v>6165</v>
      </c>
      <c r="E4460" t="s">
        <v>6166</v>
      </c>
      <c r="F4460" s="18">
        <v>2.8039999999999999E-2</v>
      </c>
      <c r="G4460" s="18">
        <v>1.316E-2</v>
      </c>
      <c r="H4460" s="18">
        <v>8.4100000000000008E-3</v>
      </c>
      <c r="I4460" s="18">
        <v>4.9599999999999998E-2</v>
      </c>
      <c r="J4460" s="19">
        <v>0.56499999999999995</v>
      </c>
      <c r="K4460" s="19">
        <v>0.26500000000000001</v>
      </c>
      <c r="L4460" s="19">
        <v>0.17</v>
      </c>
      <c r="M4460" s="20">
        <v>4</v>
      </c>
      <c r="N4460" s="19">
        <v>66.367713004484301</v>
      </c>
      <c r="O4460" s="19">
        <v>86.995515695067297</v>
      </c>
      <c r="P4460" s="19">
        <v>8.9686098654708495</v>
      </c>
    </row>
    <row r="4461" spans="1:16" ht="14.1" x14ac:dyDescent="0.5">
      <c r="A4461" t="s">
        <v>9502</v>
      </c>
      <c r="B4461" s="17" t="s">
        <v>312</v>
      </c>
      <c r="C4461" t="s">
        <v>2451</v>
      </c>
      <c r="D4461" t="s">
        <v>6165</v>
      </c>
      <c r="E4461" t="s">
        <v>6166</v>
      </c>
      <c r="F4461" s="18">
        <v>5.3109999999999997E-2</v>
      </c>
      <c r="G4461" s="18">
        <v>3.9280000000000002E-2</v>
      </c>
      <c r="H4461" s="18">
        <v>3.4860000000000002E-2</v>
      </c>
      <c r="I4461" s="18">
        <v>0.12725</v>
      </c>
      <c r="J4461" s="19">
        <v>0.41699999999999998</v>
      </c>
      <c r="K4461" s="19">
        <v>0.309</v>
      </c>
      <c r="L4461" s="19">
        <v>0.27400000000000002</v>
      </c>
      <c r="M4461" s="20">
        <v>6</v>
      </c>
      <c r="N4461" s="19">
        <v>16.964285714285701</v>
      </c>
      <c r="O4461" s="19">
        <v>91.071428571428598</v>
      </c>
      <c r="P4461" s="19">
        <v>39.285714285714299</v>
      </c>
    </row>
    <row r="4462" spans="1:16" ht="14.1" x14ac:dyDescent="0.5">
      <c r="A4462" t="s">
        <v>9503</v>
      </c>
      <c r="B4462" s="17" t="s">
        <v>312</v>
      </c>
      <c r="C4462" t="s">
        <v>2451</v>
      </c>
      <c r="D4462" t="s">
        <v>6165</v>
      </c>
      <c r="E4462" t="s">
        <v>6166</v>
      </c>
      <c r="F4462" s="18">
        <v>0.10234</v>
      </c>
      <c r="G4462" s="18">
        <v>5.8229999999999997E-2</v>
      </c>
      <c r="H4462" s="18">
        <v>4.2349999999999999E-2</v>
      </c>
      <c r="I4462" s="18">
        <v>0.20291999999999999</v>
      </c>
      <c r="J4462" s="19">
        <v>0.504</v>
      </c>
      <c r="K4462" s="19">
        <v>0.28699999999999998</v>
      </c>
      <c r="L4462" s="19">
        <v>0.20899999999999999</v>
      </c>
      <c r="M4462" s="20">
        <v>8</v>
      </c>
      <c r="N4462" s="19">
        <v>52.914798206278</v>
      </c>
      <c r="O4462" s="19">
        <v>87.892376681614394</v>
      </c>
      <c r="P4462" s="19">
        <v>17.937219730941699</v>
      </c>
    </row>
    <row r="4463" spans="1:16" ht="14.1" x14ac:dyDescent="0.5">
      <c r="A4463" t="s">
        <v>9504</v>
      </c>
      <c r="B4463" s="17" t="s">
        <v>312</v>
      </c>
      <c r="C4463" t="s">
        <v>2451</v>
      </c>
      <c r="D4463" t="s">
        <v>6390</v>
      </c>
      <c r="E4463" t="s">
        <v>6391</v>
      </c>
      <c r="F4463" s="18">
        <v>9.1130000000000003E-2</v>
      </c>
      <c r="G4463" s="18">
        <v>7.6740000000000003E-2</v>
      </c>
      <c r="H4463" s="18">
        <v>7.1940000000000004E-2</v>
      </c>
      <c r="I4463" s="18">
        <v>0.23981</v>
      </c>
      <c r="J4463" s="19">
        <v>0.38</v>
      </c>
      <c r="K4463" s="19">
        <v>0.32</v>
      </c>
      <c r="L4463" s="19">
        <v>0.3</v>
      </c>
      <c r="M4463" s="20">
        <v>8</v>
      </c>
      <c r="N4463" s="19">
        <v>15.695067264574</v>
      </c>
      <c r="O4463" s="19">
        <v>93.721973094170394</v>
      </c>
      <c r="P4463" s="19">
        <v>50.224215246636803</v>
      </c>
    </row>
    <row r="4464" spans="1:16" ht="14.1" x14ac:dyDescent="0.5">
      <c r="A4464" t="s">
        <v>9505</v>
      </c>
      <c r="B4464" s="17" t="s">
        <v>312</v>
      </c>
      <c r="C4464" t="s">
        <v>2451</v>
      </c>
      <c r="D4464" t="s">
        <v>6390</v>
      </c>
      <c r="E4464" t="s">
        <v>6391</v>
      </c>
      <c r="F4464" s="18">
        <v>0.12124</v>
      </c>
      <c r="G4464" s="18">
        <v>9.4630000000000006E-2</v>
      </c>
      <c r="H4464" s="18">
        <v>8.2799999999999999E-2</v>
      </c>
      <c r="I4464" s="18">
        <v>0.29570999999999997</v>
      </c>
      <c r="J4464" s="19">
        <v>0.41</v>
      </c>
      <c r="K4464" s="19">
        <v>0.32</v>
      </c>
      <c r="L4464" s="19">
        <v>0.28000000000000003</v>
      </c>
      <c r="M4464" s="20">
        <v>9</v>
      </c>
      <c r="N4464" s="19">
        <v>23.660714285714299</v>
      </c>
      <c r="O4464" s="19">
        <v>93.75</v>
      </c>
      <c r="P4464" s="19">
        <v>40.178571428571402</v>
      </c>
    </row>
    <row r="4465" spans="1:16" ht="14.1" x14ac:dyDescent="0.5">
      <c r="A4465" t="s">
        <v>9506</v>
      </c>
      <c r="B4465" s="17" t="s">
        <v>312</v>
      </c>
      <c r="C4465" t="s">
        <v>2451</v>
      </c>
      <c r="D4465" t="s">
        <v>6390</v>
      </c>
      <c r="E4465" t="s">
        <v>6391</v>
      </c>
      <c r="F4465" s="18">
        <v>0.11835</v>
      </c>
      <c r="G4465" s="18">
        <v>9.1719999999999996E-2</v>
      </c>
      <c r="H4465" s="18">
        <v>8.5809999999999997E-2</v>
      </c>
      <c r="I4465" s="18">
        <v>0.29587999999999998</v>
      </c>
      <c r="J4465" s="19">
        <v>0.4</v>
      </c>
      <c r="K4465" s="19">
        <v>0.31</v>
      </c>
      <c r="L4465" s="19">
        <v>0.28999999999999998</v>
      </c>
      <c r="M4465" s="20">
        <v>9</v>
      </c>
      <c r="N4465" s="19">
        <v>22.321428571428601</v>
      </c>
      <c r="O4465" s="19">
        <v>90.625</v>
      </c>
      <c r="P4465" s="19">
        <v>43.303571428571402</v>
      </c>
    </row>
    <row r="4466" spans="1:16" ht="14.1" x14ac:dyDescent="0.5">
      <c r="A4466" t="s">
        <v>9507</v>
      </c>
      <c r="B4466" s="17" t="s">
        <v>312</v>
      </c>
      <c r="C4466" t="s">
        <v>2451</v>
      </c>
      <c r="D4466" t="s">
        <v>4700</v>
      </c>
      <c r="E4466" t="s">
        <v>4701</v>
      </c>
      <c r="F4466" s="18">
        <v>0.65727000000000002</v>
      </c>
      <c r="G4466" s="18">
        <v>0.23435</v>
      </c>
      <c r="H4466" s="18">
        <v>0.19838</v>
      </c>
      <c r="I4466" s="18">
        <v>1.0900000000000001</v>
      </c>
      <c r="J4466" s="19">
        <v>0.60299999999999998</v>
      </c>
      <c r="K4466" s="19">
        <v>0.215</v>
      </c>
      <c r="L4466" s="19">
        <v>0.182</v>
      </c>
      <c r="M4466" s="20">
        <v>14</v>
      </c>
      <c r="N4466" s="19">
        <v>87.443946188340803</v>
      </c>
      <c r="O4466" s="19">
        <v>48.878923766816101</v>
      </c>
      <c r="P4466" s="19">
        <v>8.9686098654708495</v>
      </c>
    </row>
    <row r="4467" spans="1:16" ht="14.1" x14ac:dyDescent="0.5">
      <c r="A4467" t="s">
        <v>9508</v>
      </c>
      <c r="B4467" s="17" t="s">
        <v>312</v>
      </c>
      <c r="C4467" t="s">
        <v>2451</v>
      </c>
      <c r="D4467" t="s">
        <v>4700</v>
      </c>
      <c r="E4467" t="s">
        <v>4701</v>
      </c>
      <c r="F4467" s="18">
        <v>0.92245999999999995</v>
      </c>
      <c r="G4467" s="18">
        <v>0.35111999999999999</v>
      </c>
      <c r="H4467" s="18">
        <v>0.26488</v>
      </c>
      <c r="I4467" s="18">
        <v>1.54</v>
      </c>
      <c r="J4467" s="19">
        <v>0.59899999999999998</v>
      </c>
      <c r="K4467" s="19">
        <v>0.22800000000000001</v>
      </c>
      <c r="L4467" s="19">
        <v>0.17199999999999999</v>
      </c>
      <c r="M4467" s="20">
        <v>16</v>
      </c>
      <c r="N4467" s="19">
        <v>90.134529147982093</v>
      </c>
      <c r="O4467" s="19">
        <v>53.811659192825097</v>
      </c>
      <c r="P4467" s="19">
        <v>9.4170403587443907</v>
      </c>
    </row>
    <row r="4468" spans="1:16" ht="14.1" x14ac:dyDescent="0.5">
      <c r="A4468" t="s">
        <v>9509</v>
      </c>
      <c r="B4468" s="17" t="s">
        <v>312</v>
      </c>
      <c r="C4468" t="s">
        <v>2451</v>
      </c>
      <c r="D4468" t="s">
        <v>9510</v>
      </c>
      <c r="E4468" t="s">
        <v>9511</v>
      </c>
      <c r="F4468" s="18">
        <v>1322.5806500000001</v>
      </c>
      <c r="G4468" s="18">
        <v>17838.70968</v>
      </c>
      <c r="H4468" s="18">
        <v>7290.32258</v>
      </c>
      <c r="I4468" s="18">
        <v>26451.6129</v>
      </c>
      <c r="J4468" s="19">
        <v>0.05</v>
      </c>
      <c r="K4468" s="19">
        <v>0.67400000000000004</v>
      </c>
      <c r="L4468" s="19">
        <v>0.27600000000000002</v>
      </c>
      <c r="M4468" s="20">
        <v>35</v>
      </c>
      <c r="N4468" s="19">
        <v>33.632286995515699</v>
      </c>
      <c r="O4468" s="19">
        <v>39.461883408071699</v>
      </c>
      <c r="P4468" s="19">
        <v>86.547085201793706</v>
      </c>
    </row>
    <row r="4469" spans="1:16" ht="14.1" x14ac:dyDescent="0.5">
      <c r="A4469" t="s">
        <v>9512</v>
      </c>
      <c r="B4469" s="17" t="s">
        <v>9513</v>
      </c>
      <c r="C4469" t="s">
        <v>2451</v>
      </c>
      <c r="D4469" t="s">
        <v>4666</v>
      </c>
      <c r="E4469" t="s">
        <v>4667</v>
      </c>
      <c r="F4469" s="18">
        <v>2000</v>
      </c>
      <c r="G4469" s="18">
        <v>109333.33332999999</v>
      </c>
      <c r="H4469" s="18">
        <v>20000</v>
      </c>
      <c r="I4469" s="18">
        <v>131333.33332999999</v>
      </c>
      <c r="J4469" s="19">
        <v>1.4999999999999999E-2</v>
      </c>
      <c r="K4469" s="19">
        <v>0.83199999999999996</v>
      </c>
      <c r="L4469" s="19">
        <v>0.152</v>
      </c>
      <c r="M4469" s="20">
        <v>43</v>
      </c>
      <c r="N4469" s="19">
        <v>9.8654708520179408</v>
      </c>
      <c r="O4469" s="19">
        <v>81.614349775784802</v>
      </c>
      <c r="P4469" s="19">
        <v>28.251121076233201</v>
      </c>
    </row>
    <row r="4470" spans="1:16" ht="14.1" x14ac:dyDescent="0.5">
      <c r="A4470" t="s">
        <v>9514</v>
      </c>
      <c r="B4470" s="17" t="s">
        <v>9515</v>
      </c>
      <c r="C4470" t="s">
        <v>2418</v>
      </c>
      <c r="D4470" t="s">
        <v>5384</v>
      </c>
      <c r="E4470" t="s">
        <v>5385</v>
      </c>
      <c r="F4470" s="18">
        <v>40.427759999999999</v>
      </c>
      <c r="G4470" s="18">
        <v>41.941589999999998</v>
      </c>
      <c r="H4470" s="18">
        <v>31.916650000000001</v>
      </c>
      <c r="I4470" s="18">
        <v>114.286</v>
      </c>
      <c r="J4470" s="19">
        <v>0.35399999999999998</v>
      </c>
      <c r="K4470" s="19">
        <v>0.36699999999999999</v>
      </c>
      <c r="L4470" s="19">
        <v>0.27900000000000003</v>
      </c>
      <c r="M4470" s="20">
        <v>29</v>
      </c>
      <c r="N4470" s="19">
        <v>68.161434977578494</v>
      </c>
      <c r="O4470" s="19">
        <v>47.533632286995498</v>
      </c>
      <c r="P4470" s="19">
        <v>43.946188340807197</v>
      </c>
    </row>
    <row r="4471" spans="1:16" ht="14.1" x14ac:dyDescent="0.5">
      <c r="A4471" t="s">
        <v>9516</v>
      </c>
      <c r="B4471" s="17" t="s">
        <v>9515</v>
      </c>
      <c r="C4471" t="s">
        <v>2418</v>
      </c>
      <c r="D4471" t="s">
        <v>5384</v>
      </c>
      <c r="E4471" t="s">
        <v>5385</v>
      </c>
      <c r="F4471" s="18">
        <v>34.174160000000001</v>
      </c>
      <c r="G4471" s="18">
        <v>57.957790000000003</v>
      </c>
      <c r="H4471" s="18">
        <v>30.55705</v>
      </c>
      <c r="I4471" s="18">
        <v>122.68899999999999</v>
      </c>
      <c r="J4471" s="19">
        <v>0.27900000000000003</v>
      </c>
      <c r="K4471" s="19">
        <v>0.47199999999999998</v>
      </c>
      <c r="L4471" s="19">
        <v>0.249</v>
      </c>
      <c r="M4471" s="20">
        <v>29</v>
      </c>
      <c r="N4471" s="19">
        <v>41.704035874439498</v>
      </c>
      <c r="O4471" s="19">
        <v>84.753363228699598</v>
      </c>
      <c r="P4471" s="19">
        <v>31.838565022421498</v>
      </c>
    </row>
    <row r="4472" spans="1:16" ht="14.1" x14ac:dyDescent="0.5">
      <c r="A4472" t="s">
        <v>9517</v>
      </c>
      <c r="B4472" s="17" t="s">
        <v>9515</v>
      </c>
      <c r="C4472" t="s">
        <v>2418</v>
      </c>
      <c r="D4472" t="s">
        <v>5384</v>
      </c>
      <c r="E4472" t="s">
        <v>5385</v>
      </c>
      <c r="F4472" s="18">
        <v>32.595149999999997</v>
      </c>
      <c r="G4472" s="18">
        <v>57.963560000000001</v>
      </c>
      <c r="H4472" s="18">
        <v>32.130290000000002</v>
      </c>
      <c r="I4472" s="18">
        <v>122.68899999999999</v>
      </c>
      <c r="J4472" s="19">
        <v>0.26600000000000001</v>
      </c>
      <c r="K4472" s="19">
        <v>0.47199999999999998</v>
      </c>
      <c r="L4472" s="19">
        <v>0.26200000000000001</v>
      </c>
      <c r="M4472" s="20">
        <v>29</v>
      </c>
      <c r="N4472" s="19">
        <v>36.771300448430502</v>
      </c>
      <c r="O4472" s="19">
        <v>84.304932735425993</v>
      </c>
      <c r="P4472" s="19">
        <v>38.565022421524702</v>
      </c>
    </row>
    <row r="4473" spans="1:16" ht="14.1" x14ac:dyDescent="0.5">
      <c r="A4473" t="s">
        <v>9518</v>
      </c>
      <c r="B4473" s="17" t="s">
        <v>9515</v>
      </c>
      <c r="C4473" t="s">
        <v>2418</v>
      </c>
      <c r="D4473" t="s">
        <v>5384</v>
      </c>
      <c r="E4473" t="s">
        <v>5385</v>
      </c>
      <c r="F4473" s="18">
        <v>36.019950000000001</v>
      </c>
      <c r="G4473" s="18">
        <v>59.905369999999998</v>
      </c>
      <c r="H4473" s="18">
        <v>36.007680000000001</v>
      </c>
      <c r="I4473" s="18">
        <v>131.93299999999999</v>
      </c>
      <c r="J4473" s="19">
        <v>0.27300000000000002</v>
      </c>
      <c r="K4473" s="19">
        <v>0.45400000000000001</v>
      </c>
      <c r="L4473" s="19">
        <v>0.27300000000000002</v>
      </c>
      <c r="M4473" s="20">
        <v>29</v>
      </c>
      <c r="N4473" s="19">
        <v>39.461883408071699</v>
      </c>
      <c r="O4473" s="19">
        <v>79.820627802690595</v>
      </c>
      <c r="P4473" s="19">
        <v>43.0493273542601</v>
      </c>
    </row>
    <row r="4474" spans="1:16" ht="14.1" x14ac:dyDescent="0.5">
      <c r="A4474" t="s">
        <v>9519</v>
      </c>
      <c r="B4474" s="17" t="s">
        <v>9515</v>
      </c>
      <c r="C4474" t="s">
        <v>2418</v>
      </c>
      <c r="D4474" t="s">
        <v>5384</v>
      </c>
      <c r="E4474" t="s">
        <v>5385</v>
      </c>
      <c r="F4474" s="18">
        <v>41.077660000000002</v>
      </c>
      <c r="G4474" s="18">
        <v>56.020710000000001</v>
      </c>
      <c r="H4474" s="18">
        <v>46.598640000000003</v>
      </c>
      <c r="I4474" s="18">
        <v>143.697</v>
      </c>
      <c r="J4474" s="19">
        <v>0.28599999999999998</v>
      </c>
      <c r="K4474" s="19">
        <v>0.39</v>
      </c>
      <c r="L4474" s="19">
        <v>0.32400000000000001</v>
      </c>
      <c r="M4474" s="20">
        <v>30</v>
      </c>
      <c r="N4474" s="19">
        <v>65.178571428571402</v>
      </c>
      <c r="O4474" s="19">
        <v>29.0178571428571</v>
      </c>
      <c r="P4474" s="19">
        <v>61.607142857142897</v>
      </c>
    </row>
    <row r="4475" spans="1:16" ht="14.1" x14ac:dyDescent="0.5">
      <c r="A4475" t="s">
        <v>9520</v>
      </c>
      <c r="B4475" s="17" t="s">
        <v>9521</v>
      </c>
      <c r="C4475" t="s">
        <v>9522</v>
      </c>
      <c r="D4475" t="s">
        <v>8974</v>
      </c>
      <c r="E4475" t="s">
        <v>8975</v>
      </c>
      <c r="F4475" s="18">
        <v>1.4789999999999999E-2</v>
      </c>
      <c r="G4475" s="18">
        <v>1.004E-2</v>
      </c>
      <c r="H4475" s="18">
        <v>3.0699999999999998E-3</v>
      </c>
      <c r="I4475" s="18">
        <v>2.7900000000000001E-2</v>
      </c>
      <c r="J4475" s="19">
        <v>0.53</v>
      </c>
      <c r="K4475" s="19">
        <v>0.36</v>
      </c>
      <c r="L4475" s="19">
        <v>0.11</v>
      </c>
      <c r="M4475" s="20">
        <v>3</v>
      </c>
      <c r="N4475" s="19">
        <v>57.142857142857103</v>
      </c>
      <c r="O4475" s="19">
        <v>96.428571428571402</v>
      </c>
      <c r="P4475" s="19">
        <v>2.6785714285714302</v>
      </c>
    </row>
    <row r="4476" spans="1:16" ht="14.1" x14ac:dyDescent="0.5">
      <c r="A4476" t="s">
        <v>9523</v>
      </c>
      <c r="B4476" s="17" t="s">
        <v>9521</v>
      </c>
      <c r="C4476" t="s">
        <v>9522</v>
      </c>
      <c r="D4476" t="s">
        <v>9524</v>
      </c>
      <c r="E4476" t="s">
        <v>9525</v>
      </c>
      <c r="F4476" s="18">
        <v>1.67E-2</v>
      </c>
      <c r="G4476" s="18">
        <v>6.4999999999999997E-3</v>
      </c>
      <c r="H4476" s="18">
        <v>8.6999999999999994E-3</v>
      </c>
      <c r="I4476" s="18">
        <v>3.1899999999999998E-2</v>
      </c>
      <c r="J4476" s="19">
        <v>0.52400000000000002</v>
      </c>
      <c r="K4476" s="19">
        <v>0.20399999999999999</v>
      </c>
      <c r="L4476" s="19">
        <v>0.27300000000000002</v>
      </c>
      <c r="M4476" s="20">
        <v>3</v>
      </c>
      <c r="N4476" s="19">
        <v>55.357142857142897</v>
      </c>
      <c r="O4476" s="19">
        <v>66.964285714285694</v>
      </c>
      <c r="P4476" s="19">
        <v>33.928571428571402</v>
      </c>
    </row>
    <row r="4477" spans="1:16" ht="14.1" x14ac:dyDescent="0.5">
      <c r="A4477" t="s">
        <v>9526</v>
      </c>
      <c r="B4477" s="17" t="s">
        <v>9521</v>
      </c>
      <c r="C4477" t="s">
        <v>9522</v>
      </c>
      <c r="D4477" t="s">
        <v>9524</v>
      </c>
      <c r="E4477" t="s">
        <v>9525</v>
      </c>
      <c r="F4477" s="18">
        <v>1.72E-2</v>
      </c>
      <c r="G4477" s="18">
        <v>5.7999999999999996E-3</v>
      </c>
      <c r="H4477" s="18">
        <v>1.01E-2</v>
      </c>
      <c r="I4477" s="18">
        <v>3.3099999999999997E-2</v>
      </c>
      <c r="J4477" s="19">
        <v>0.52</v>
      </c>
      <c r="K4477" s="19">
        <v>0.17499999999999999</v>
      </c>
      <c r="L4477" s="19">
        <v>0.30499999999999999</v>
      </c>
      <c r="M4477" s="20">
        <v>3</v>
      </c>
      <c r="N4477" s="19">
        <v>54.910714285714299</v>
      </c>
      <c r="O4477" s="19">
        <v>51.339285714285701</v>
      </c>
      <c r="P4477" s="19">
        <v>46.875</v>
      </c>
    </row>
    <row r="4478" spans="1:16" ht="14.1" x14ac:dyDescent="0.5">
      <c r="A4478" t="s">
        <v>9527</v>
      </c>
      <c r="B4478" s="17" t="s">
        <v>9521</v>
      </c>
      <c r="C4478" t="s">
        <v>9522</v>
      </c>
      <c r="D4478" t="s">
        <v>9528</v>
      </c>
      <c r="E4478" t="s">
        <v>9529</v>
      </c>
      <c r="F4478" s="18">
        <v>1.1480000000000001E-2</v>
      </c>
      <c r="G4478" s="18">
        <v>1.1140000000000001E-2</v>
      </c>
      <c r="H4478" s="18">
        <v>1.218E-2</v>
      </c>
      <c r="I4478" s="18">
        <v>3.4799999999999998E-2</v>
      </c>
      <c r="J4478" s="19">
        <v>0.33</v>
      </c>
      <c r="K4478" s="19">
        <v>0.32</v>
      </c>
      <c r="L4478" s="19">
        <v>0.35</v>
      </c>
      <c r="M4478" s="20">
        <v>4</v>
      </c>
      <c r="N4478" s="19">
        <v>3.5874439461883401</v>
      </c>
      <c r="O4478" s="19">
        <v>94.618834080717505</v>
      </c>
      <c r="P4478" s="19">
        <v>68.161434977578494</v>
      </c>
    </row>
    <row r="4479" spans="1:16" ht="14.1" x14ac:dyDescent="0.5">
      <c r="A4479" t="s">
        <v>9530</v>
      </c>
      <c r="B4479" s="17" t="s">
        <v>9521</v>
      </c>
      <c r="C4479" t="s">
        <v>9522</v>
      </c>
      <c r="D4479" t="s">
        <v>8974</v>
      </c>
      <c r="E4479" t="s">
        <v>8975</v>
      </c>
      <c r="F4479" s="18">
        <v>2.111E-2</v>
      </c>
      <c r="G4479" s="18">
        <v>1.056E-2</v>
      </c>
      <c r="H4479" s="18">
        <v>4.7299999999999998E-3</v>
      </c>
      <c r="I4479" s="18">
        <v>3.6400000000000002E-2</v>
      </c>
      <c r="J4479" s="19">
        <v>0.57999999999999996</v>
      </c>
      <c r="K4479" s="19">
        <v>0.28999999999999998</v>
      </c>
      <c r="L4479" s="19">
        <v>0.13</v>
      </c>
      <c r="M4479" s="20">
        <v>4</v>
      </c>
      <c r="N4479" s="19">
        <v>69.955156950672603</v>
      </c>
      <c r="O4479" s="19">
        <v>90.582959641255599</v>
      </c>
      <c r="P4479" s="19">
        <v>2.6905829596412598</v>
      </c>
    </row>
    <row r="4480" spans="1:16" ht="14.1" x14ac:dyDescent="0.5">
      <c r="A4480" t="s">
        <v>9531</v>
      </c>
      <c r="B4480" s="17" t="s">
        <v>9521</v>
      </c>
      <c r="C4480" t="s">
        <v>9522</v>
      </c>
      <c r="D4480" t="s">
        <v>9524</v>
      </c>
      <c r="E4480" t="s">
        <v>9525</v>
      </c>
      <c r="F4480" s="18">
        <v>3.09E-2</v>
      </c>
      <c r="G4480" s="18">
        <v>1.01E-2</v>
      </c>
      <c r="H4480" s="18">
        <v>1.44E-2</v>
      </c>
      <c r="I4480" s="18">
        <v>5.5399999999999998E-2</v>
      </c>
      <c r="J4480" s="19">
        <v>0.55800000000000005</v>
      </c>
      <c r="K4480" s="19">
        <v>0.182</v>
      </c>
      <c r="L4480" s="19">
        <v>0.26</v>
      </c>
      <c r="M4480" s="20">
        <v>4</v>
      </c>
      <c r="N4480" s="19">
        <v>64.573991031390094</v>
      </c>
      <c r="O4480" s="19">
        <v>59.641255605381197</v>
      </c>
      <c r="P4480" s="19">
        <v>33.632286995515699</v>
      </c>
    </row>
    <row r="4481" spans="1:16" ht="14.1" x14ac:dyDescent="0.5">
      <c r="A4481" t="s">
        <v>9532</v>
      </c>
      <c r="B4481" s="17" t="s">
        <v>9521</v>
      </c>
      <c r="C4481" t="s">
        <v>9522</v>
      </c>
      <c r="D4481" t="s">
        <v>9528</v>
      </c>
      <c r="E4481" t="s">
        <v>9529</v>
      </c>
      <c r="F4481" s="18">
        <v>4.086E-2</v>
      </c>
      <c r="G4481" s="18">
        <v>2.0879999999999999E-2</v>
      </c>
      <c r="H4481" s="18">
        <v>2.9960000000000001E-2</v>
      </c>
      <c r="I4481" s="18">
        <v>9.171E-2</v>
      </c>
      <c r="J4481" s="19">
        <v>0.45</v>
      </c>
      <c r="K4481" s="19">
        <v>0.23</v>
      </c>
      <c r="L4481" s="19">
        <v>0.33</v>
      </c>
      <c r="M4481" s="20">
        <v>5</v>
      </c>
      <c r="N4481" s="19">
        <v>27.3542600896861</v>
      </c>
      <c r="O4481" s="19">
        <v>78.923766816143498</v>
      </c>
      <c r="P4481" s="19">
        <v>60.089686098654703</v>
      </c>
    </row>
    <row r="4482" spans="1:16" ht="14.1" x14ac:dyDescent="0.5">
      <c r="A4482" t="s">
        <v>9533</v>
      </c>
      <c r="B4482" s="17" t="s">
        <v>9521</v>
      </c>
      <c r="C4482" t="s">
        <v>9522</v>
      </c>
      <c r="D4482" t="s">
        <v>6797</v>
      </c>
      <c r="E4482" t="s">
        <v>6798</v>
      </c>
      <c r="F4482" s="18">
        <v>4.913E-2</v>
      </c>
      <c r="G4482" s="18">
        <v>2.0369999999999999E-2</v>
      </c>
      <c r="H4482" s="18">
        <v>2.2880000000000001E-2</v>
      </c>
      <c r="I4482" s="18">
        <v>9.2380000000000004E-2</v>
      </c>
      <c r="J4482" s="19">
        <v>0.53200000000000003</v>
      </c>
      <c r="K4482" s="19">
        <v>0.22</v>
      </c>
      <c r="L4482" s="19">
        <v>0.248</v>
      </c>
      <c r="M4482" s="20">
        <v>6</v>
      </c>
      <c r="N4482" s="19">
        <v>55.357142857142897</v>
      </c>
      <c r="O4482" s="19">
        <v>70.535714285714306</v>
      </c>
      <c r="P4482" s="19">
        <v>25.8928571428571</v>
      </c>
    </row>
    <row r="4483" spans="1:16" ht="14.1" x14ac:dyDescent="0.5">
      <c r="A4483" t="s">
        <v>9534</v>
      </c>
      <c r="B4483" s="17" t="s">
        <v>9521</v>
      </c>
      <c r="C4483" t="s">
        <v>9522</v>
      </c>
      <c r="D4483" t="s">
        <v>9535</v>
      </c>
      <c r="E4483" t="s">
        <v>9536</v>
      </c>
      <c r="F4483" s="18">
        <v>7.5450000000000003E-2</v>
      </c>
      <c r="G4483" s="18">
        <v>2.7130000000000001E-2</v>
      </c>
      <c r="H4483" s="18">
        <v>2.6159999999999999E-2</v>
      </c>
      <c r="I4483" s="18">
        <v>0.12801000000000001</v>
      </c>
      <c r="J4483" s="19">
        <v>0.58899999999999997</v>
      </c>
      <c r="K4483" s="19">
        <v>0.21199999999999999</v>
      </c>
      <c r="L4483" s="19">
        <v>0.20399999999999999</v>
      </c>
      <c r="M4483" s="20">
        <v>6</v>
      </c>
      <c r="N4483" s="19">
        <v>71.875</v>
      </c>
      <c r="O4483" s="19">
        <v>67.857142857142904</v>
      </c>
      <c r="P4483" s="19">
        <v>11.6071428571429</v>
      </c>
    </row>
    <row r="4484" spans="1:16" ht="14.1" x14ac:dyDescent="0.5">
      <c r="A4484" t="s">
        <v>9537</v>
      </c>
      <c r="B4484" s="17" t="s">
        <v>9521</v>
      </c>
      <c r="C4484" t="s">
        <v>9522</v>
      </c>
      <c r="D4484" t="s">
        <v>9528</v>
      </c>
      <c r="E4484" t="s">
        <v>9529</v>
      </c>
      <c r="F4484" s="18">
        <v>9.0859999999999996E-2</v>
      </c>
      <c r="G4484" s="18">
        <v>5.3690000000000002E-2</v>
      </c>
      <c r="H4484" s="18">
        <v>6.4019999999999994E-2</v>
      </c>
      <c r="I4484" s="18">
        <v>0.20857000000000001</v>
      </c>
      <c r="J4484" s="19">
        <v>0.44</v>
      </c>
      <c r="K4484" s="19">
        <v>0.26</v>
      </c>
      <c r="L4484" s="19">
        <v>0.31</v>
      </c>
      <c r="M4484" s="20">
        <v>8</v>
      </c>
      <c r="N4484" s="19">
        <v>30.044843049327401</v>
      </c>
      <c r="O4484" s="19">
        <v>82.5112107623318</v>
      </c>
      <c r="P4484" s="19">
        <v>52.466367713004502</v>
      </c>
    </row>
    <row r="4485" spans="1:16" ht="14.1" x14ac:dyDescent="0.5">
      <c r="A4485" t="s">
        <v>9538</v>
      </c>
      <c r="B4485" s="17" t="s">
        <v>9521</v>
      </c>
      <c r="C4485" t="s">
        <v>9522</v>
      </c>
      <c r="D4485" t="s">
        <v>9535</v>
      </c>
      <c r="E4485" t="s">
        <v>9536</v>
      </c>
      <c r="F4485" s="18">
        <v>9.5869999999999997E-2</v>
      </c>
      <c r="G4485" s="18">
        <v>5.1549999999999999E-2</v>
      </c>
      <c r="H4485" s="18">
        <v>6.071E-2</v>
      </c>
      <c r="I4485" s="18">
        <v>0.20899999999999999</v>
      </c>
      <c r="J4485" s="19">
        <v>0.45900000000000002</v>
      </c>
      <c r="K4485" s="19">
        <v>0.247</v>
      </c>
      <c r="L4485" s="19">
        <v>0.28999999999999998</v>
      </c>
      <c r="M4485" s="20">
        <v>8</v>
      </c>
      <c r="N4485" s="19">
        <v>35.874439461883398</v>
      </c>
      <c r="O4485" s="19">
        <v>78.026905829596402</v>
      </c>
      <c r="P4485" s="19">
        <v>45.739910313901298</v>
      </c>
    </row>
    <row r="4486" spans="1:16" ht="14.1" x14ac:dyDescent="0.5">
      <c r="A4486" t="s">
        <v>9539</v>
      </c>
      <c r="B4486" s="17" t="s">
        <v>9521</v>
      </c>
      <c r="C4486" t="s">
        <v>9522</v>
      </c>
      <c r="D4486" t="s">
        <v>6797</v>
      </c>
      <c r="E4486" t="s">
        <v>6798</v>
      </c>
      <c r="F4486" s="18">
        <v>0.12019000000000001</v>
      </c>
      <c r="G4486" s="18">
        <v>4.6929999999999999E-2</v>
      </c>
      <c r="H4486" s="18">
        <v>4.8180000000000001E-2</v>
      </c>
      <c r="I4486" s="18">
        <v>0.21529999999999999</v>
      </c>
      <c r="J4486" s="19">
        <v>0.55800000000000005</v>
      </c>
      <c r="K4486" s="19">
        <v>0.218</v>
      </c>
      <c r="L4486" s="19">
        <v>0.224</v>
      </c>
      <c r="M4486" s="20">
        <v>8</v>
      </c>
      <c r="N4486" s="19">
        <v>67.713004484304903</v>
      </c>
      <c r="O4486" s="19">
        <v>68.609865470852</v>
      </c>
      <c r="P4486" s="19">
        <v>21.076233183856498</v>
      </c>
    </row>
    <row r="4487" spans="1:16" ht="14.1" x14ac:dyDescent="0.5">
      <c r="A4487" t="s">
        <v>9540</v>
      </c>
      <c r="B4487" s="17" t="s">
        <v>9521</v>
      </c>
      <c r="C4487" t="s">
        <v>9522</v>
      </c>
      <c r="D4487" t="s">
        <v>9524</v>
      </c>
      <c r="E4487" t="s">
        <v>9525</v>
      </c>
      <c r="F4487" s="18">
        <v>0.10138999999999999</v>
      </c>
      <c r="G4487" s="18">
        <v>4.8419999999999998E-2</v>
      </c>
      <c r="H4487" s="18">
        <v>7.9689999999999997E-2</v>
      </c>
      <c r="I4487" s="18">
        <v>0.22950000000000001</v>
      </c>
      <c r="J4487" s="19">
        <v>0.442</v>
      </c>
      <c r="K4487" s="19">
        <v>0.21099999999999999</v>
      </c>
      <c r="L4487" s="19">
        <v>0.34699999999999998</v>
      </c>
      <c r="M4487" s="20">
        <v>8</v>
      </c>
      <c r="N4487" s="19">
        <v>30.941704035874402</v>
      </c>
      <c r="O4487" s="19">
        <v>66.367713004484301</v>
      </c>
      <c r="P4487" s="19">
        <v>64.125560538116602</v>
      </c>
    </row>
    <row r="4488" spans="1:16" ht="14.1" x14ac:dyDescent="0.5">
      <c r="A4488" t="s">
        <v>9541</v>
      </c>
      <c r="B4488" s="17" t="s">
        <v>9521</v>
      </c>
      <c r="C4488" t="s">
        <v>9522</v>
      </c>
      <c r="D4488" t="s">
        <v>9524</v>
      </c>
      <c r="E4488" t="s">
        <v>9525</v>
      </c>
      <c r="F4488" s="18">
        <v>0.11797000000000001</v>
      </c>
      <c r="G4488" s="18">
        <v>8.7040000000000006E-2</v>
      </c>
      <c r="H4488" s="18">
        <v>7.4990000000000001E-2</v>
      </c>
      <c r="I4488" s="18">
        <v>0.28000000000000003</v>
      </c>
      <c r="J4488" s="19">
        <v>0.42099999999999999</v>
      </c>
      <c r="K4488" s="19">
        <v>0.311</v>
      </c>
      <c r="L4488" s="19">
        <v>0.26800000000000002</v>
      </c>
      <c r="M4488" s="20">
        <v>9</v>
      </c>
      <c r="N4488" s="19">
        <v>28.125</v>
      </c>
      <c r="O4488" s="19">
        <v>91.071428571428598</v>
      </c>
      <c r="P4488" s="19">
        <v>35.714285714285701</v>
      </c>
    </row>
    <row r="4489" spans="1:16" ht="14.1" x14ac:dyDescent="0.5">
      <c r="A4489" t="s">
        <v>9542</v>
      </c>
      <c r="B4489" s="17" t="s">
        <v>9521</v>
      </c>
      <c r="C4489" t="s">
        <v>9522</v>
      </c>
      <c r="D4489" t="s">
        <v>9528</v>
      </c>
      <c r="E4489" t="s">
        <v>9529</v>
      </c>
      <c r="F4489" s="18">
        <v>0.13017999999999999</v>
      </c>
      <c r="G4489" s="18">
        <v>9.0560000000000002E-2</v>
      </c>
      <c r="H4489" s="18">
        <v>6.2260000000000003E-2</v>
      </c>
      <c r="I4489" s="18">
        <v>0.28299999999999997</v>
      </c>
      <c r="J4489" s="19">
        <v>0.46</v>
      </c>
      <c r="K4489" s="19">
        <v>0.32</v>
      </c>
      <c r="L4489" s="19">
        <v>0.22</v>
      </c>
      <c r="M4489" s="20">
        <v>9</v>
      </c>
      <c r="N4489" s="19">
        <v>40.625</v>
      </c>
      <c r="O4489" s="19">
        <v>94.196428571428598</v>
      </c>
      <c r="P4489" s="19">
        <v>21.428571428571399</v>
      </c>
    </row>
    <row r="4490" spans="1:16" ht="14.1" x14ac:dyDescent="0.5">
      <c r="A4490" t="s">
        <v>9543</v>
      </c>
      <c r="B4490" s="17" t="s">
        <v>9521</v>
      </c>
      <c r="C4490" t="s">
        <v>9522</v>
      </c>
      <c r="D4490" t="s">
        <v>9535</v>
      </c>
      <c r="E4490" t="s">
        <v>9536</v>
      </c>
      <c r="F4490" s="18">
        <v>0.18587999999999999</v>
      </c>
      <c r="G4490" s="18">
        <v>7.8380000000000005E-2</v>
      </c>
      <c r="H4490" s="18">
        <v>0.10099</v>
      </c>
      <c r="I4490" s="18">
        <v>0.36488999999999999</v>
      </c>
      <c r="J4490" s="19">
        <v>0.50900000000000001</v>
      </c>
      <c r="K4490" s="19">
        <v>0.215</v>
      </c>
      <c r="L4490" s="19">
        <v>0.27700000000000002</v>
      </c>
      <c r="M4490" s="20">
        <v>10</v>
      </c>
      <c r="N4490" s="19">
        <v>61.434977578475298</v>
      </c>
      <c r="O4490" s="19">
        <v>63.228699551569498</v>
      </c>
      <c r="P4490" s="19">
        <v>40.807174887892401</v>
      </c>
    </row>
    <row r="4491" spans="1:16" ht="14.1" x14ac:dyDescent="0.5">
      <c r="A4491" t="s">
        <v>9544</v>
      </c>
      <c r="B4491" s="17" t="s">
        <v>9521</v>
      </c>
      <c r="C4491" t="s">
        <v>9522</v>
      </c>
      <c r="D4491" t="s">
        <v>9535</v>
      </c>
      <c r="E4491" t="s">
        <v>9536</v>
      </c>
      <c r="F4491" s="18">
        <v>0.1595</v>
      </c>
      <c r="G4491" s="18">
        <v>7.4520000000000003E-2</v>
      </c>
      <c r="H4491" s="18">
        <v>0.12692999999999999</v>
      </c>
      <c r="I4491" s="18">
        <v>0.36499999999999999</v>
      </c>
      <c r="J4491" s="19">
        <v>0.437</v>
      </c>
      <c r="K4491" s="19">
        <v>0.20399999999999999</v>
      </c>
      <c r="L4491" s="19">
        <v>0.34799999999999998</v>
      </c>
      <c r="M4491" s="20">
        <v>10</v>
      </c>
      <c r="N4491" s="19">
        <v>34.529147982062803</v>
      </c>
      <c r="O4491" s="19">
        <v>57.847533632287004</v>
      </c>
      <c r="P4491" s="19">
        <v>61.434977578475298</v>
      </c>
    </row>
    <row r="4492" spans="1:16" ht="14.1" x14ac:dyDescent="0.5">
      <c r="A4492" t="s">
        <v>9545</v>
      </c>
      <c r="B4492" s="17" t="s">
        <v>9521</v>
      </c>
      <c r="C4492" t="s">
        <v>9522</v>
      </c>
      <c r="D4492" t="s">
        <v>9535</v>
      </c>
      <c r="E4492" t="s">
        <v>9536</v>
      </c>
      <c r="F4492" s="18">
        <v>0.15154000000000001</v>
      </c>
      <c r="G4492" s="18">
        <v>6.7269999999999996E-2</v>
      </c>
      <c r="H4492" s="18">
        <v>0.14843999999999999</v>
      </c>
      <c r="I4492" s="18">
        <v>0.36499999999999999</v>
      </c>
      <c r="J4492" s="19">
        <v>0.41499999999999998</v>
      </c>
      <c r="K4492" s="19">
        <v>0.184</v>
      </c>
      <c r="L4492" s="19">
        <v>0.40699999999999997</v>
      </c>
      <c r="M4492" s="20">
        <v>10</v>
      </c>
      <c r="N4492" s="19">
        <v>27.3542600896861</v>
      </c>
      <c r="O4492" s="19">
        <v>48.430493273542602</v>
      </c>
      <c r="P4492" s="19">
        <v>73.991031390134495</v>
      </c>
    </row>
    <row r="4493" spans="1:16" ht="14.1" x14ac:dyDescent="0.5">
      <c r="A4493" t="s">
        <v>9546</v>
      </c>
      <c r="B4493" s="17" t="s">
        <v>9521</v>
      </c>
      <c r="C4493" t="s">
        <v>9522</v>
      </c>
      <c r="D4493" t="s">
        <v>6797</v>
      </c>
      <c r="E4493" t="s">
        <v>6798</v>
      </c>
      <c r="F4493" s="18">
        <v>0.21078</v>
      </c>
      <c r="G4493" s="18">
        <v>6.6799999999999998E-2</v>
      </c>
      <c r="H4493" s="18">
        <v>0.10048</v>
      </c>
      <c r="I4493" s="18">
        <v>0.37806000000000001</v>
      </c>
      <c r="J4493" s="19">
        <v>0.55800000000000005</v>
      </c>
      <c r="K4493" s="19">
        <v>0.17699999999999999</v>
      </c>
      <c r="L4493" s="19">
        <v>0.26600000000000001</v>
      </c>
      <c r="M4493" s="20">
        <v>10</v>
      </c>
      <c r="N4493" s="19">
        <v>73.542600896861003</v>
      </c>
      <c r="O4493" s="19">
        <v>43.497757847533599</v>
      </c>
      <c r="P4493" s="19">
        <v>34.529147982062803</v>
      </c>
    </row>
    <row r="4494" spans="1:16" ht="14.1" x14ac:dyDescent="0.5">
      <c r="A4494" t="s">
        <v>9547</v>
      </c>
      <c r="B4494" s="17" t="s">
        <v>9521</v>
      </c>
      <c r="C4494" t="s">
        <v>9522</v>
      </c>
      <c r="D4494" t="s">
        <v>9535</v>
      </c>
      <c r="E4494" t="s">
        <v>9536</v>
      </c>
      <c r="F4494" s="18">
        <v>0.18656</v>
      </c>
      <c r="G4494" s="18">
        <v>8.4400000000000003E-2</v>
      </c>
      <c r="H4494" s="18">
        <v>0.15733</v>
      </c>
      <c r="I4494" s="18">
        <v>0.42799999999999999</v>
      </c>
      <c r="J4494" s="19">
        <v>0.436</v>
      </c>
      <c r="K4494" s="19">
        <v>0.19700000000000001</v>
      </c>
      <c r="L4494" s="19">
        <v>0.36799999999999999</v>
      </c>
      <c r="M4494" s="20">
        <v>11</v>
      </c>
      <c r="N4494" s="19">
        <v>32.286995515695097</v>
      </c>
      <c r="O4494" s="19">
        <v>48.878923766816101</v>
      </c>
      <c r="P4494" s="19">
        <v>73.991031390134495</v>
      </c>
    </row>
    <row r="4495" spans="1:16" ht="14.1" x14ac:dyDescent="0.5">
      <c r="A4495" t="s">
        <v>9548</v>
      </c>
      <c r="B4495" s="17" t="s">
        <v>9521</v>
      </c>
      <c r="C4495" t="s">
        <v>9522</v>
      </c>
      <c r="D4495" t="s">
        <v>9535</v>
      </c>
      <c r="E4495" t="s">
        <v>9536</v>
      </c>
      <c r="F4495" s="18">
        <v>0.21410999999999999</v>
      </c>
      <c r="G4495" s="18">
        <v>8.8300000000000003E-2</v>
      </c>
      <c r="H4495" s="18">
        <v>0.20311000000000001</v>
      </c>
      <c r="I4495" s="18">
        <v>0.50700000000000001</v>
      </c>
      <c r="J4495" s="19">
        <v>0.42199999999999999</v>
      </c>
      <c r="K4495" s="19">
        <v>0.17399999999999999</v>
      </c>
      <c r="L4495" s="19">
        <v>0.40100000000000002</v>
      </c>
      <c r="M4495" s="20">
        <v>11</v>
      </c>
      <c r="N4495" s="19">
        <v>29.596412556053799</v>
      </c>
      <c r="O4495" s="19">
        <v>39.461883408071699</v>
      </c>
      <c r="P4495" s="19">
        <v>83.856502242152501</v>
      </c>
    </row>
    <row r="4496" spans="1:16" ht="14.1" x14ac:dyDescent="0.5">
      <c r="A4496" t="s">
        <v>9549</v>
      </c>
      <c r="B4496" s="17" t="s">
        <v>9521</v>
      </c>
      <c r="C4496" t="s">
        <v>9522</v>
      </c>
      <c r="D4496" t="s">
        <v>9528</v>
      </c>
      <c r="E4496" t="s">
        <v>9529</v>
      </c>
      <c r="F4496" s="18">
        <v>0.21282000000000001</v>
      </c>
      <c r="G4496" s="18">
        <v>0.14188000000000001</v>
      </c>
      <c r="H4496" s="18">
        <v>0.191</v>
      </c>
      <c r="I4496" s="18">
        <v>0.54569999999999996</v>
      </c>
      <c r="J4496" s="19">
        <v>0.39</v>
      </c>
      <c r="K4496" s="19">
        <v>0.26</v>
      </c>
      <c r="L4496" s="19">
        <v>0.35</v>
      </c>
      <c r="M4496" s="20">
        <v>11</v>
      </c>
      <c r="N4496" s="19">
        <v>21.973094170403598</v>
      </c>
      <c r="O4496" s="19">
        <v>73.094170403587398</v>
      </c>
      <c r="P4496" s="19">
        <v>67.713004484304903</v>
      </c>
    </row>
    <row r="4497" spans="1:16" ht="14.1" x14ac:dyDescent="0.5">
      <c r="A4497" t="s">
        <v>9550</v>
      </c>
      <c r="B4497" s="17" t="s">
        <v>9521</v>
      </c>
      <c r="C4497" t="s">
        <v>9522</v>
      </c>
      <c r="D4497" t="s">
        <v>9528</v>
      </c>
      <c r="E4497" t="s">
        <v>9529</v>
      </c>
      <c r="F4497" s="18">
        <v>0.21282000000000001</v>
      </c>
      <c r="G4497" s="18">
        <v>0.14188000000000001</v>
      </c>
      <c r="H4497" s="18">
        <v>0.191</v>
      </c>
      <c r="I4497" s="18">
        <v>0.54569999999999996</v>
      </c>
      <c r="J4497" s="19">
        <v>0.39</v>
      </c>
      <c r="K4497" s="19">
        <v>0.26</v>
      </c>
      <c r="L4497" s="19">
        <v>0.35</v>
      </c>
      <c r="M4497" s="20">
        <v>11</v>
      </c>
      <c r="N4497" s="19">
        <v>22.421524663677101</v>
      </c>
      <c r="O4497" s="19">
        <v>73.542600896861003</v>
      </c>
      <c r="P4497" s="19">
        <v>68.161434977578494</v>
      </c>
    </row>
    <row r="4498" spans="1:16" ht="14.1" x14ac:dyDescent="0.5">
      <c r="A4498" t="s">
        <v>9551</v>
      </c>
      <c r="B4498" s="17" t="s">
        <v>9521</v>
      </c>
      <c r="C4498" t="s">
        <v>9522</v>
      </c>
      <c r="D4498" t="s">
        <v>9535</v>
      </c>
      <c r="E4498" t="s">
        <v>9536</v>
      </c>
      <c r="F4498" s="18">
        <v>0.31841000000000003</v>
      </c>
      <c r="G4498" s="18">
        <v>0.15764</v>
      </c>
      <c r="H4498" s="18">
        <v>0.24909999999999999</v>
      </c>
      <c r="I4498" s="18">
        <v>0.72521000000000002</v>
      </c>
      <c r="J4498" s="19">
        <v>0.439</v>
      </c>
      <c r="K4498" s="19">
        <v>0.217</v>
      </c>
      <c r="L4498" s="19">
        <v>0.34300000000000003</v>
      </c>
      <c r="M4498" s="20">
        <v>13</v>
      </c>
      <c r="N4498" s="19">
        <v>30.4932735426009</v>
      </c>
      <c r="O4498" s="19">
        <v>56.9506726457399</v>
      </c>
      <c r="P4498" s="19">
        <v>65.470852017937204</v>
      </c>
    </row>
    <row r="4499" spans="1:16" ht="14.1" x14ac:dyDescent="0.5">
      <c r="A4499" t="s">
        <v>9552</v>
      </c>
      <c r="B4499" s="17" t="s">
        <v>9521</v>
      </c>
      <c r="C4499" t="s">
        <v>9522</v>
      </c>
      <c r="D4499" t="s">
        <v>9535</v>
      </c>
      <c r="E4499" t="s">
        <v>9536</v>
      </c>
      <c r="F4499" s="18">
        <v>0.30669999999999997</v>
      </c>
      <c r="G4499" s="18">
        <v>0.14222000000000001</v>
      </c>
      <c r="H4499" s="18">
        <v>0.28022000000000002</v>
      </c>
      <c r="I4499" s="18">
        <v>0.72897000000000001</v>
      </c>
      <c r="J4499" s="19">
        <v>0.42099999999999999</v>
      </c>
      <c r="K4499" s="19">
        <v>0.19500000000000001</v>
      </c>
      <c r="L4499" s="19">
        <v>0.38400000000000001</v>
      </c>
      <c r="M4499" s="20">
        <v>13</v>
      </c>
      <c r="N4499" s="19">
        <v>26.457399103139</v>
      </c>
      <c r="O4499" s="19">
        <v>47.533632286995498</v>
      </c>
      <c r="P4499" s="19">
        <v>78.026905829596402</v>
      </c>
    </row>
    <row r="4500" spans="1:16" ht="14.1" x14ac:dyDescent="0.5">
      <c r="A4500" t="s">
        <v>9553</v>
      </c>
      <c r="B4500" s="17" t="s">
        <v>9521</v>
      </c>
      <c r="C4500" t="s">
        <v>9522</v>
      </c>
      <c r="D4500" t="s">
        <v>9524</v>
      </c>
      <c r="E4500" t="s">
        <v>9525</v>
      </c>
      <c r="F4500" s="18">
        <v>0.30548999999999998</v>
      </c>
      <c r="G4500" s="18">
        <v>0.15784999999999999</v>
      </c>
      <c r="H4500" s="18">
        <v>0.26666000000000001</v>
      </c>
      <c r="I4500" s="18">
        <v>0.73</v>
      </c>
      <c r="J4500" s="19">
        <v>0.41799999999999998</v>
      </c>
      <c r="K4500" s="19">
        <v>0.216</v>
      </c>
      <c r="L4500" s="19">
        <v>0.36499999999999999</v>
      </c>
      <c r="M4500" s="20">
        <v>13</v>
      </c>
      <c r="N4500" s="19">
        <v>24.6636771300448</v>
      </c>
      <c r="O4500" s="19">
        <v>55.605381165919297</v>
      </c>
      <c r="P4500" s="19">
        <v>71.300448430493304</v>
      </c>
    </row>
    <row r="4501" spans="1:16" ht="14.1" x14ac:dyDescent="0.5">
      <c r="A4501" t="s">
        <v>9554</v>
      </c>
      <c r="B4501" s="17" t="s">
        <v>9521</v>
      </c>
      <c r="C4501" t="s">
        <v>9522</v>
      </c>
      <c r="D4501" t="s">
        <v>6797</v>
      </c>
      <c r="E4501" t="s">
        <v>6798</v>
      </c>
      <c r="F4501" s="18">
        <v>0.43213000000000001</v>
      </c>
      <c r="G4501" s="18">
        <v>9.9229999999999999E-2</v>
      </c>
      <c r="H4501" s="18">
        <v>0.24840000000000001</v>
      </c>
      <c r="I4501" s="18">
        <v>0.77976000000000001</v>
      </c>
      <c r="J4501" s="19">
        <v>0.55400000000000005</v>
      </c>
      <c r="K4501" s="19">
        <v>0.127</v>
      </c>
      <c r="L4501" s="19">
        <v>0.31900000000000001</v>
      </c>
      <c r="M4501" s="20">
        <v>13</v>
      </c>
      <c r="N4501" s="19">
        <v>66.367713004484301</v>
      </c>
      <c r="O4501" s="19">
        <v>17.937219730941699</v>
      </c>
      <c r="P4501" s="19">
        <v>58.295964125560502</v>
      </c>
    </row>
    <row r="4502" spans="1:16" ht="14.1" x14ac:dyDescent="0.5">
      <c r="A4502" t="s">
        <v>9555</v>
      </c>
      <c r="B4502" s="17" t="s">
        <v>9521</v>
      </c>
      <c r="C4502" t="s">
        <v>9522</v>
      </c>
      <c r="D4502" t="s">
        <v>9535</v>
      </c>
      <c r="E4502" t="s">
        <v>9536</v>
      </c>
      <c r="F4502" s="18">
        <v>0.41471999999999998</v>
      </c>
      <c r="G4502" s="18">
        <v>0.21368000000000001</v>
      </c>
      <c r="H4502" s="18">
        <v>0.38040000000000002</v>
      </c>
      <c r="I4502" s="18">
        <v>1.0137499999999999</v>
      </c>
      <c r="J4502" s="19">
        <v>0.40899999999999997</v>
      </c>
      <c r="K4502" s="19">
        <v>0.21099999999999999</v>
      </c>
      <c r="L4502" s="19">
        <v>0.375</v>
      </c>
      <c r="M4502" s="20">
        <v>14</v>
      </c>
      <c r="N4502" s="19">
        <v>29.596412556053799</v>
      </c>
      <c r="O4502" s="19">
        <v>47.533632286995498</v>
      </c>
      <c r="P4502" s="19">
        <v>70.852017937219699</v>
      </c>
    </row>
    <row r="4503" spans="1:16" ht="14.1" x14ac:dyDescent="0.5">
      <c r="A4503" t="s">
        <v>9556</v>
      </c>
      <c r="B4503" s="17" t="s">
        <v>9521</v>
      </c>
      <c r="C4503" t="s">
        <v>9522</v>
      </c>
      <c r="D4503" t="s">
        <v>6797</v>
      </c>
      <c r="E4503" t="s">
        <v>6798</v>
      </c>
      <c r="F4503" s="18">
        <v>0.58606000000000003</v>
      </c>
      <c r="G4503" s="18">
        <v>0.16175999999999999</v>
      </c>
      <c r="H4503" s="18">
        <v>0.3301</v>
      </c>
      <c r="I4503" s="18">
        <v>1.07792</v>
      </c>
      <c r="J4503" s="19">
        <v>0.54400000000000004</v>
      </c>
      <c r="K4503" s="19">
        <v>0.15</v>
      </c>
      <c r="L4503" s="19">
        <v>0.30599999999999999</v>
      </c>
      <c r="M4503" s="20">
        <v>14</v>
      </c>
      <c r="N4503" s="19">
        <v>73.991031390134495</v>
      </c>
      <c r="O4503" s="19">
        <v>31.838565022421498</v>
      </c>
      <c r="P4503" s="19">
        <v>48.430493273542602</v>
      </c>
    </row>
    <row r="4504" spans="1:16" ht="14.1" x14ac:dyDescent="0.5">
      <c r="A4504" t="s">
        <v>9557</v>
      </c>
      <c r="B4504" s="17" t="s">
        <v>9521</v>
      </c>
      <c r="C4504" t="s">
        <v>9522</v>
      </c>
      <c r="D4504" t="s">
        <v>4872</v>
      </c>
      <c r="E4504" t="s">
        <v>4873</v>
      </c>
      <c r="F4504" s="18">
        <v>0.61992999999999998</v>
      </c>
      <c r="G4504" s="18">
        <v>1.5427999999999999</v>
      </c>
      <c r="H4504" s="18">
        <v>1.9836100000000001</v>
      </c>
      <c r="I4504" s="18">
        <v>4.1463400000000004</v>
      </c>
      <c r="J4504" s="19">
        <v>0.15</v>
      </c>
      <c r="K4504" s="19">
        <v>0.372</v>
      </c>
      <c r="L4504" s="19">
        <v>0.47799999999999998</v>
      </c>
      <c r="M4504" s="20">
        <v>20</v>
      </c>
      <c r="N4504" s="19">
        <v>2.6905829596412598</v>
      </c>
      <c r="O4504" s="19">
        <v>84.753363228699598</v>
      </c>
      <c r="P4504" s="19">
        <v>82.062780269058294</v>
      </c>
    </row>
    <row r="4505" spans="1:16" ht="14.1" x14ac:dyDescent="0.5">
      <c r="A4505" t="s">
        <v>9558</v>
      </c>
      <c r="B4505" s="17" t="s">
        <v>9521</v>
      </c>
      <c r="C4505" t="s">
        <v>9522</v>
      </c>
      <c r="D4505" t="s">
        <v>4872</v>
      </c>
      <c r="E4505" t="s">
        <v>4873</v>
      </c>
      <c r="F4505" s="18">
        <v>2.6795300000000002</v>
      </c>
      <c r="G4505" s="18">
        <v>4.5699800000000002</v>
      </c>
      <c r="H4505" s="18">
        <v>4.09199</v>
      </c>
      <c r="I4505" s="18">
        <v>11.3415</v>
      </c>
      <c r="J4505" s="19">
        <v>0.23599999999999999</v>
      </c>
      <c r="K4505" s="19">
        <v>0.40300000000000002</v>
      </c>
      <c r="L4505" s="19">
        <v>0.36099999999999999</v>
      </c>
      <c r="M4505" s="20">
        <v>23</v>
      </c>
      <c r="N4505" s="19">
        <v>10.762331838565</v>
      </c>
      <c r="O4505" s="19">
        <v>85.650224215246595</v>
      </c>
      <c r="P4505" s="19">
        <v>65.919282511210795</v>
      </c>
    </row>
    <row r="4506" spans="1:16" ht="14.1" x14ac:dyDescent="0.5">
      <c r="A4506" t="s">
        <v>3491</v>
      </c>
      <c r="B4506" s="17" t="s">
        <v>3492</v>
      </c>
      <c r="C4506" t="s">
        <v>2430</v>
      </c>
      <c r="D4506" t="s">
        <v>3493</v>
      </c>
      <c r="E4506" t="s">
        <v>3494</v>
      </c>
      <c r="F4506" s="18">
        <v>0.42770000000000002</v>
      </c>
      <c r="G4506" s="18">
        <v>0.42770000000000002</v>
      </c>
      <c r="H4506" s="18">
        <v>6.3700000000000007E-2</v>
      </c>
      <c r="I4506" s="18">
        <v>0.91</v>
      </c>
      <c r="J4506" s="19">
        <v>0.47</v>
      </c>
      <c r="K4506" s="19">
        <v>0.47</v>
      </c>
      <c r="L4506" s="19">
        <v>7.0000000000000007E-2</v>
      </c>
      <c r="M4506" s="20">
        <v>13</v>
      </c>
      <c r="N4506" s="19">
        <v>41.704035874439498</v>
      </c>
      <c r="O4506" s="19">
        <v>100</v>
      </c>
      <c r="P4506" s="19">
        <v>0</v>
      </c>
    </row>
    <row r="4507" spans="1:16" ht="14.1" x14ac:dyDescent="0.5">
      <c r="A4507" t="s">
        <v>3495</v>
      </c>
      <c r="B4507" s="17" t="s">
        <v>3492</v>
      </c>
      <c r="C4507" t="s">
        <v>2430</v>
      </c>
      <c r="D4507" t="s">
        <v>3493</v>
      </c>
      <c r="E4507" t="s">
        <v>3494</v>
      </c>
      <c r="F4507" s="18">
        <v>4.6787999999999998</v>
      </c>
      <c r="G4507" s="18">
        <v>5.6814</v>
      </c>
      <c r="H4507" s="18">
        <v>0.77980000000000005</v>
      </c>
      <c r="I4507" s="18">
        <v>11.14</v>
      </c>
      <c r="J4507" s="19">
        <v>0.42</v>
      </c>
      <c r="K4507" s="19">
        <v>0.51</v>
      </c>
      <c r="L4507" s="19">
        <v>7.0000000000000007E-2</v>
      </c>
      <c r="M4507" s="20">
        <v>23</v>
      </c>
      <c r="N4507" s="19">
        <v>56.053811659192803</v>
      </c>
      <c r="O4507" s="19">
        <v>96.412556053811699</v>
      </c>
      <c r="P4507" s="19">
        <v>0.44843049327354301</v>
      </c>
    </row>
    <row r="4508" spans="1:16" ht="14.1" x14ac:dyDescent="0.5">
      <c r="A4508" t="s">
        <v>3496</v>
      </c>
      <c r="B4508" s="17" t="s">
        <v>3492</v>
      </c>
      <c r="C4508" t="s">
        <v>2430</v>
      </c>
      <c r="D4508" t="s">
        <v>3493</v>
      </c>
      <c r="E4508" t="s">
        <v>3494</v>
      </c>
      <c r="F4508" s="18">
        <v>12.273300000000001</v>
      </c>
      <c r="G4508" s="18">
        <v>16.9938</v>
      </c>
      <c r="H4508" s="18">
        <v>2.5175999999999998</v>
      </c>
      <c r="I4508" s="18">
        <v>31.47</v>
      </c>
      <c r="J4508" s="19">
        <v>0.39</v>
      </c>
      <c r="K4508" s="19">
        <v>0.54</v>
      </c>
      <c r="L4508" s="19">
        <v>0.08</v>
      </c>
      <c r="M4508" s="20">
        <v>27</v>
      </c>
      <c r="N4508" s="19">
        <v>62.946428571428598</v>
      </c>
      <c r="O4508" s="19">
        <v>98.214285714285694</v>
      </c>
      <c r="P4508" s="19">
        <v>0</v>
      </c>
    </row>
    <row r="4509" spans="1:16" ht="14.1" x14ac:dyDescent="0.5">
      <c r="A4509" t="s">
        <v>9559</v>
      </c>
      <c r="B4509" s="17" t="s">
        <v>9560</v>
      </c>
      <c r="C4509" t="s">
        <v>2348</v>
      </c>
      <c r="D4509" t="s">
        <v>4937</v>
      </c>
      <c r="E4509" t="s">
        <v>4938</v>
      </c>
      <c r="F4509" s="18">
        <v>2291</v>
      </c>
      <c r="G4509" s="18">
        <v>61310</v>
      </c>
      <c r="H4509" s="18">
        <v>12290</v>
      </c>
      <c r="I4509" s="18">
        <v>75891</v>
      </c>
      <c r="J4509" s="19">
        <v>0.03</v>
      </c>
      <c r="K4509" s="19">
        <v>0.80800000000000005</v>
      </c>
      <c r="L4509" s="19">
        <v>0.16200000000000001</v>
      </c>
      <c r="M4509" s="20">
        <v>40</v>
      </c>
      <c r="N4509" s="19">
        <v>22.869955156950699</v>
      </c>
      <c r="O4509" s="19">
        <v>82.5112107623318</v>
      </c>
      <c r="P4509" s="19">
        <v>26.457399103139</v>
      </c>
    </row>
    <row r="4510" spans="1:16" ht="14.1" x14ac:dyDescent="0.5">
      <c r="A4510" t="s">
        <v>9561</v>
      </c>
      <c r="B4510" s="17" t="s">
        <v>9562</v>
      </c>
      <c r="C4510" t="s">
        <v>2348</v>
      </c>
      <c r="D4510" t="s">
        <v>4937</v>
      </c>
      <c r="E4510" t="s">
        <v>4938</v>
      </c>
      <c r="F4510" s="18">
        <v>1048</v>
      </c>
      <c r="G4510" s="18">
        <v>10659</v>
      </c>
      <c r="H4510" s="18">
        <v>3280</v>
      </c>
      <c r="I4510" s="18">
        <v>14987</v>
      </c>
      <c r="J4510" s="19">
        <v>7.0000000000000007E-2</v>
      </c>
      <c r="K4510" s="19">
        <v>0.71099999999999997</v>
      </c>
      <c r="L4510" s="19">
        <v>0.219</v>
      </c>
      <c r="M4510" s="20">
        <v>34</v>
      </c>
      <c r="N4510" s="19">
        <v>36.771300448430502</v>
      </c>
      <c r="O4510" s="19">
        <v>54.260089686098702</v>
      </c>
      <c r="P4510" s="19">
        <v>65.022421524663699</v>
      </c>
    </row>
    <row r="4511" spans="1:16" ht="14.1" x14ac:dyDescent="0.5">
      <c r="A4511" t="s">
        <v>9563</v>
      </c>
      <c r="B4511" s="17" t="s">
        <v>9562</v>
      </c>
      <c r="C4511" t="s">
        <v>2348</v>
      </c>
      <c r="D4511" t="s">
        <v>4937</v>
      </c>
      <c r="E4511" t="s">
        <v>4938</v>
      </c>
      <c r="F4511" s="18">
        <v>1738</v>
      </c>
      <c r="G4511" s="18">
        <v>16075</v>
      </c>
      <c r="H4511" s="18">
        <v>2910</v>
      </c>
      <c r="I4511" s="18">
        <v>20723</v>
      </c>
      <c r="J4511" s="19">
        <v>8.4000000000000005E-2</v>
      </c>
      <c r="K4511" s="19">
        <v>0.77600000000000002</v>
      </c>
      <c r="L4511" s="19">
        <v>0.14000000000000001</v>
      </c>
      <c r="M4511" s="20">
        <v>35</v>
      </c>
      <c r="N4511" s="19">
        <v>56.502242152466401</v>
      </c>
      <c r="O4511" s="19">
        <v>79.820627802690595</v>
      </c>
      <c r="P4511" s="19">
        <v>9.8654708520179408</v>
      </c>
    </row>
    <row r="4512" spans="1:16" ht="14.1" x14ac:dyDescent="0.5">
      <c r="A4512" t="s">
        <v>9564</v>
      </c>
      <c r="B4512" s="17" t="s">
        <v>9565</v>
      </c>
      <c r="C4512" t="s">
        <v>6250</v>
      </c>
      <c r="D4512" t="s">
        <v>9566</v>
      </c>
      <c r="E4512" t="s">
        <v>9567</v>
      </c>
      <c r="F4512" s="18">
        <v>0.77</v>
      </c>
      <c r="G4512" s="18">
        <v>1.1439999999999999</v>
      </c>
      <c r="H4512" s="18">
        <v>0.28599999999999998</v>
      </c>
      <c r="I4512" s="18">
        <v>2.2000000000000002</v>
      </c>
      <c r="J4512" s="19">
        <v>0.35</v>
      </c>
      <c r="K4512" s="19">
        <v>0.52</v>
      </c>
      <c r="L4512" s="19">
        <v>0.13</v>
      </c>
      <c r="M4512" s="20">
        <v>17</v>
      </c>
      <c r="N4512" s="19">
        <v>26.457399103139</v>
      </c>
      <c r="O4512" s="19">
        <v>98.654708520179398</v>
      </c>
      <c r="P4512" s="19">
        <v>6.2780269058296003</v>
      </c>
    </row>
    <row r="4513" spans="1:16" ht="14.1" x14ac:dyDescent="0.5">
      <c r="A4513" t="s">
        <v>9568</v>
      </c>
      <c r="B4513" s="17" t="s">
        <v>9565</v>
      </c>
      <c r="C4513" t="s">
        <v>6250</v>
      </c>
      <c r="D4513" t="s">
        <v>9566</v>
      </c>
      <c r="E4513" t="s">
        <v>9567</v>
      </c>
      <c r="F4513" s="18">
        <v>1.2390000000000001</v>
      </c>
      <c r="G4513" s="18">
        <v>1.8762000000000001</v>
      </c>
      <c r="H4513" s="18">
        <v>0.38940000000000002</v>
      </c>
      <c r="I4513" s="18">
        <v>3.54</v>
      </c>
      <c r="J4513" s="19">
        <v>0.35</v>
      </c>
      <c r="K4513" s="19">
        <v>0.53</v>
      </c>
      <c r="L4513" s="19">
        <v>0.11</v>
      </c>
      <c r="M4513" s="20">
        <v>19</v>
      </c>
      <c r="N4513" s="19">
        <v>31.838565022421498</v>
      </c>
      <c r="O4513" s="19">
        <v>97.309417040358795</v>
      </c>
      <c r="P4513" s="19">
        <v>5.3811659192825099</v>
      </c>
    </row>
    <row r="4514" spans="1:16" ht="14.1" x14ac:dyDescent="0.5">
      <c r="A4514" t="s">
        <v>9569</v>
      </c>
      <c r="B4514" s="17" t="s">
        <v>9570</v>
      </c>
      <c r="C4514" t="s">
        <v>6250</v>
      </c>
      <c r="D4514" t="s">
        <v>9566</v>
      </c>
      <c r="E4514" t="s">
        <v>9567</v>
      </c>
      <c r="F4514" s="18">
        <v>2.0935000000000001</v>
      </c>
      <c r="G4514" s="18">
        <v>1.4615</v>
      </c>
      <c r="H4514" s="18">
        <v>0.39500000000000002</v>
      </c>
      <c r="I4514" s="18">
        <v>3.95</v>
      </c>
      <c r="J4514" s="19">
        <v>0.53</v>
      </c>
      <c r="K4514" s="19">
        <v>0.37</v>
      </c>
      <c r="L4514" s="19">
        <v>0.1</v>
      </c>
      <c r="M4514" s="20">
        <v>19</v>
      </c>
      <c r="N4514" s="19">
        <v>81.165919282511197</v>
      </c>
      <c r="O4514" s="19">
        <v>82.062780269058294</v>
      </c>
      <c r="P4514" s="19">
        <v>2.6905829596412598</v>
      </c>
    </row>
    <row r="4515" spans="1:16" ht="14.1" x14ac:dyDescent="0.5">
      <c r="A4515" t="s">
        <v>9571</v>
      </c>
      <c r="B4515" s="17" t="s">
        <v>9570</v>
      </c>
      <c r="C4515" t="s">
        <v>6250</v>
      </c>
      <c r="D4515" t="s">
        <v>9566</v>
      </c>
      <c r="E4515" t="s">
        <v>9567</v>
      </c>
      <c r="F4515" s="18">
        <v>2.3506</v>
      </c>
      <c r="G4515" s="18">
        <v>2.1972999999999998</v>
      </c>
      <c r="H4515" s="18">
        <v>0.51100000000000001</v>
      </c>
      <c r="I4515" s="18">
        <v>5.1100000000000003</v>
      </c>
      <c r="J4515" s="19">
        <v>0.46</v>
      </c>
      <c r="K4515" s="19">
        <v>0.43</v>
      </c>
      <c r="L4515" s="19">
        <v>0.1</v>
      </c>
      <c r="M4515" s="20">
        <v>20</v>
      </c>
      <c r="N4515" s="19">
        <v>72.197309417040401</v>
      </c>
      <c r="O4515" s="19">
        <v>89.686098654708502</v>
      </c>
      <c r="P4515" s="19">
        <v>2.2421524663677102</v>
      </c>
    </row>
    <row r="4516" spans="1:16" ht="14.1" x14ac:dyDescent="0.5">
      <c r="A4516" t="s">
        <v>9572</v>
      </c>
      <c r="B4516" s="17" t="s">
        <v>9573</v>
      </c>
      <c r="C4516" t="s">
        <v>6250</v>
      </c>
      <c r="D4516" t="s">
        <v>4497</v>
      </c>
      <c r="E4516" t="s">
        <v>4498</v>
      </c>
      <c r="F4516" s="18">
        <v>1.5665</v>
      </c>
      <c r="G4516" s="18">
        <v>2.08</v>
      </c>
      <c r="H4516" s="18">
        <v>2.9249999999999998</v>
      </c>
      <c r="I4516" s="18">
        <v>6.5</v>
      </c>
      <c r="J4516" s="19">
        <v>0.24099999999999999</v>
      </c>
      <c r="K4516" s="19">
        <v>0.32</v>
      </c>
      <c r="L4516" s="19">
        <v>0.45</v>
      </c>
      <c r="M4516" s="20">
        <v>21</v>
      </c>
      <c r="N4516" s="19">
        <v>13.839285714285699</v>
      </c>
      <c r="O4516" s="19">
        <v>59.821428571428598</v>
      </c>
      <c r="P4516" s="19">
        <v>81.25</v>
      </c>
    </row>
    <row r="4517" spans="1:16" ht="14.1" x14ac:dyDescent="0.5">
      <c r="A4517" t="s">
        <v>9574</v>
      </c>
      <c r="B4517" s="17" t="s">
        <v>9573</v>
      </c>
      <c r="C4517" t="s">
        <v>6250</v>
      </c>
      <c r="D4517" t="s">
        <v>5346</v>
      </c>
      <c r="E4517" t="s">
        <v>5347</v>
      </c>
      <c r="F4517" s="18">
        <v>3.9401000000000002</v>
      </c>
      <c r="G4517" s="18">
        <v>5.0740800000000004</v>
      </c>
      <c r="H4517" s="18">
        <v>3.6958199999999999</v>
      </c>
      <c r="I4517" s="18">
        <v>12.71</v>
      </c>
      <c r="J4517" s="19">
        <v>0.31</v>
      </c>
      <c r="K4517" s="19">
        <v>0.39900000000000002</v>
      </c>
      <c r="L4517" s="19">
        <v>0.29099999999999998</v>
      </c>
      <c r="M4517" s="20">
        <v>24</v>
      </c>
      <c r="N4517" s="19">
        <v>29.0178571428571</v>
      </c>
      <c r="O4517" s="19">
        <v>79.464285714285694</v>
      </c>
      <c r="P4517" s="19">
        <v>49.553571428571402</v>
      </c>
    </row>
    <row r="4518" spans="1:16" ht="14.1" x14ac:dyDescent="0.5">
      <c r="A4518" t="s">
        <v>9575</v>
      </c>
      <c r="B4518" s="17" t="s">
        <v>9573</v>
      </c>
      <c r="C4518" t="s">
        <v>6250</v>
      </c>
      <c r="D4518" t="s">
        <v>4497</v>
      </c>
      <c r="E4518" t="s">
        <v>4498</v>
      </c>
      <c r="F4518" s="18">
        <v>8.6624999999999996</v>
      </c>
      <c r="G4518" s="18">
        <v>8.5882500000000004</v>
      </c>
      <c r="H4518" s="18">
        <v>7.6725000000000003</v>
      </c>
      <c r="I4518" s="18">
        <v>24.75</v>
      </c>
      <c r="J4518" s="19">
        <v>0.35</v>
      </c>
      <c r="K4518" s="19">
        <v>0.34699999999999998</v>
      </c>
      <c r="L4518" s="19">
        <v>0.31</v>
      </c>
      <c r="M4518" s="20">
        <v>26</v>
      </c>
      <c r="N4518" s="19">
        <v>38.116591928251097</v>
      </c>
      <c r="O4518" s="19">
        <v>66.367713004484301</v>
      </c>
      <c r="P4518" s="19">
        <v>57.847533632287004</v>
      </c>
    </row>
    <row r="4519" spans="1:16" ht="14.1" x14ac:dyDescent="0.5">
      <c r="A4519" t="s">
        <v>9576</v>
      </c>
      <c r="B4519" s="17" t="s">
        <v>9573</v>
      </c>
      <c r="C4519" t="s">
        <v>6250</v>
      </c>
      <c r="D4519" t="s">
        <v>5346</v>
      </c>
      <c r="E4519" t="s">
        <v>5347</v>
      </c>
      <c r="F4519" s="18">
        <v>14.592499999999999</v>
      </c>
      <c r="G4519" s="18">
        <v>48.825580000000002</v>
      </c>
      <c r="H4519" s="18">
        <v>48.831919999999997</v>
      </c>
      <c r="I4519" s="18">
        <v>112.25</v>
      </c>
      <c r="J4519" s="19">
        <v>0.13</v>
      </c>
      <c r="K4519" s="19">
        <v>0.435</v>
      </c>
      <c r="L4519" s="19">
        <v>0.435</v>
      </c>
      <c r="M4519" s="20">
        <v>29</v>
      </c>
      <c r="N4519" s="19">
        <v>4.03587443946188</v>
      </c>
      <c r="O4519" s="19">
        <v>73.991031390134495</v>
      </c>
      <c r="P4519" s="19">
        <v>83.856502242152501</v>
      </c>
    </row>
    <row r="4520" spans="1:16" ht="14.1" x14ac:dyDescent="0.5">
      <c r="A4520" t="s">
        <v>9577</v>
      </c>
      <c r="B4520" s="17" t="s">
        <v>9578</v>
      </c>
      <c r="C4520" t="s">
        <v>9579</v>
      </c>
      <c r="D4520" t="s">
        <v>2937</v>
      </c>
      <c r="E4520" t="s">
        <v>2938</v>
      </c>
      <c r="F4520" s="18">
        <v>3.0000000000000001E-3</v>
      </c>
      <c r="G4520" s="18">
        <v>1E-4</v>
      </c>
      <c r="H4520" s="18">
        <v>2.0999999999999999E-3</v>
      </c>
      <c r="I4520" s="18">
        <v>5.1999999999999998E-3</v>
      </c>
      <c r="J4520" s="19">
        <v>0.57999999999999996</v>
      </c>
      <c r="K4520" s="19">
        <v>0.01</v>
      </c>
      <c r="L4520" s="19">
        <v>0.41</v>
      </c>
      <c r="M4520" s="20">
        <v>1</v>
      </c>
      <c r="N4520" s="19">
        <v>0.69955156950672603</v>
      </c>
      <c r="O4520" s="19">
        <v>0</v>
      </c>
      <c r="P4520" s="19">
        <v>0.82511210762331799</v>
      </c>
    </row>
    <row r="4521" spans="1:16" ht="14.1" x14ac:dyDescent="0.5">
      <c r="A4521" t="s">
        <v>9580</v>
      </c>
      <c r="B4521" s="17" t="s">
        <v>9578</v>
      </c>
      <c r="C4521" t="s">
        <v>9579</v>
      </c>
      <c r="D4521" t="s">
        <v>2937</v>
      </c>
      <c r="E4521" t="s">
        <v>2938</v>
      </c>
      <c r="F4521" s="18">
        <v>1.1599999999999999E-2</v>
      </c>
      <c r="G4521" s="18">
        <v>4.0000000000000002E-4</v>
      </c>
      <c r="H4521" s="18">
        <v>1.04E-2</v>
      </c>
      <c r="I4521" s="18">
        <v>2.24E-2</v>
      </c>
      <c r="J4521" s="19">
        <v>0.52</v>
      </c>
      <c r="K4521" s="19">
        <v>0.02</v>
      </c>
      <c r="L4521" s="19">
        <v>0.46</v>
      </c>
      <c r="M4521" s="20">
        <v>3</v>
      </c>
      <c r="N4521" s="19">
        <v>53.571428571428598</v>
      </c>
      <c r="O4521" s="19">
        <v>0</v>
      </c>
      <c r="P4521" s="19">
        <v>91.071428571428598</v>
      </c>
    </row>
    <row r="4522" spans="1:16" ht="14.1" x14ac:dyDescent="0.5">
      <c r="A4522" t="s">
        <v>9581</v>
      </c>
      <c r="B4522" s="17" t="s">
        <v>9578</v>
      </c>
      <c r="C4522" t="s">
        <v>9579</v>
      </c>
      <c r="D4522" t="s">
        <v>2937</v>
      </c>
      <c r="E4522" t="s">
        <v>2938</v>
      </c>
      <c r="F4522" s="18">
        <v>1.55E-2</v>
      </c>
      <c r="G4522" s="18">
        <v>1.6999999999999999E-3</v>
      </c>
      <c r="H4522" s="18">
        <v>1.52E-2</v>
      </c>
      <c r="I4522" s="18">
        <v>3.2399999999999998E-2</v>
      </c>
      <c r="J4522" s="19">
        <v>0.48</v>
      </c>
      <c r="K4522" s="19">
        <v>0.05</v>
      </c>
      <c r="L4522" s="19">
        <v>0.47</v>
      </c>
      <c r="M4522" s="20">
        <v>3</v>
      </c>
      <c r="N4522" s="19">
        <v>39.285714285714299</v>
      </c>
      <c r="O4522" s="19">
        <v>4.46428571428571</v>
      </c>
      <c r="P4522" s="19">
        <v>92.410714285714306</v>
      </c>
    </row>
    <row r="4523" spans="1:16" ht="14.1" x14ac:dyDescent="0.5">
      <c r="A4523" t="s">
        <v>9582</v>
      </c>
      <c r="B4523" s="17" t="s">
        <v>9578</v>
      </c>
      <c r="C4523" t="s">
        <v>9579</v>
      </c>
      <c r="D4523" t="s">
        <v>2937</v>
      </c>
      <c r="E4523" t="s">
        <v>2938</v>
      </c>
      <c r="F4523" s="18">
        <v>2.87E-2</v>
      </c>
      <c r="G4523" s="18">
        <v>2.9999999999999997E-4</v>
      </c>
      <c r="H4523" s="18">
        <v>1.9E-2</v>
      </c>
      <c r="I4523" s="18">
        <v>4.8099999999999997E-2</v>
      </c>
      <c r="J4523" s="19">
        <v>0.6</v>
      </c>
      <c r="K4523" s="19">
        <v>0.01</v>
      </c>
      <c r="L4523" s="19">
        <v>0.4</v>
      </c>
      <c r="M4523" s="20">
        <v>4</v>
      </c>
      <c r="N4523" s="19">
        <v>75.784753363228702</v>
      </c>
      <c r="O4523" s="19">
        <v>0</v>
      </c>
      <c r="P4523" s="19">
        <v>83.856502242152501</v>
      </c>
    </row>
    <row r="4524" spans="1:16" ht="14.1" x14ac:dyDescent="0.5">
      <c r="A4524" t="s">
        <v>3497</v>
      </c>
      <c r="B4524" s="17" t="s">
        <v>3498</v>
      </c>
      <c r="C4524" t="s">
        <v>2430</v>
      </c>
      <c r="D4524" t="s">
        <v>2739</v>
      </c>
      <c r="E4524" t="s">
        <v>2740</v>
      </c>
      <c r="F4524" s="18">
        <v>6.5930000000000002E-2</v>
      </c>
      <c r="G4524" s="18">
        <v>4.8120000000000003E-2</v>
      </c>
      <c r="H4524" s="18">
        <v>7.0749999999999993E-2</v>
      </c>
      <c r="I4524" s="18">
        <v>0.18479999999999999</v>
      </c>
      <c r="J4524" s="19">
        <v>0.35680000000000001</v>
      </c>
      <c r="K4524" s="19">
        <v>0.26040000000000002</v>
      </c>
      <c r="L4524" s="19">
        <v>0.38279999999999997</v>
      </c>
      <c r="M4524" s="20">
        <v>7</v>
      </c>
      <c r="N4524" s="19">
        <v>12.556053811659201</v>
      </c>
      <c r="O4524" s="19">
        <v>83.856502242152501</v>
      </c>
      <c r="P4524" s="19">
        <v>80.269058295964101</v>
      </c>
    </row>
    <row r="4525" spans="1:16" ht="14.1" x14ac:dyDescent="0.5">
      <c r="A4525" t="s">
        <v>3499</v>
      </c>
      <c r="B4525" s="17" t="s">
        <v>3498</v>
      </c>
      <c r="C4525" t="s">
        <v>2430</v>
      </c>
      <c r="D4525" t="s">
        <v>2739</v>
      </c>
      <c r="E4525" t="s">
        <v>2740</v>
      </c>
      <c r="F4525" s="18">
        <v>1.98058</v>
      </c>
      <c r="G4525" s="18">
        <v>3.06454</v>
      </c>
      <c r="H4525" s="18">
        <v>2.6011600000000001</v>
      </c>
      <c r="I4525" s="18">
        <v>7.7450000000000001</v>
      </c>
      <c r="J4525" s="19">
        <v>0.25569999999999998</v>
      </c>
      <c r="K4525" s="19">
        <v>0.3957</v>
      </c>
      <c r="L4525" s="19">
        <v>0.33579999999999999</v>
      </c>
      <c r="M4525" s="20">
        <v>22</v>
      </c>
      <c r="N4525" s="19">
        <v>13.452914798206301</v>
      </c>
      <c r="O4525" s="19">
        <v>88.3408071748879</v>
      </c>
      <c r="P4525" s="19">
        <v>56.9506726457399</v>
      </c>
    </row>
    <row r="4526" spans="1:16" ht="14.1" x14ac:dyDescent="0.5">
      <c r="A4526" t="s">
        <v>9583</v>
      </c>
      <c r="B4526" s="17" t="s">
        <v>9584</v>
      </c>
      <c r="C4526" t="s">
        <v>7003</v>
      </c>
      <c r="D4526" t="s">
        <v>4937</v>
      </c>
      <c r="E4526" t="s">
        <v>4938</v>
      </c>
      <c r="F4526" s="18">
        <v>60</v>
      </c>
      <c r="G4526" s="18">
        <v>524</v>
      </c>
      <c r="H4526" s="18">
        <v>129</v>
      </c>
      <c r="I4526" s="18">
        <v>713</v>
      </c>
      <c r="J4526" s="19">
        <v>8.4000000000000005E-2</v>
      </c>
      <c r="K4526" s="19">
        <v>0.73499999999999999</v>
      </c>
      <c r="L4526" s="19">
        <v>0.18099999999999999</v>
      </c>
      <c r="M4526" s="20">
        <v>30</v>
      </c>
      <c r="N4526" s="19">
        <v>10.2678571428571</v>
      </c>
      <c r="O4526" s="19">
        <v>93.75</v>
      </c>
      <c r="P4526" s="19">
        <v>22.7678571428571</v>
      </c>
    </row>
    <row r="4527" spans="1:16" ht="14.1" x14ac:dyDescent="0.5">
      <c r="A4527" t="s">
        <v>9585</v>
      </c>
      <c r="B4527" s="17" t="s">
        <v>9584</v>
      </c>
      <c r="C4527" t="s">
        <v>7003</v>
      </c>
      <c r="D4527" t="s">
        <v>4937</v>
      </c>
      <c r="E4527" t="s">
        <v>4938</v>
      </c>
      <c r="F4527" s="18">
        <v>1347</v>
      </c>
      <c r="G4527" s="18">
        <v>1859</v>
      </c>
      <c r="H4527" s="18">
        <v>1039</v>
      </c>
      <c r="I4527" s="18">
        <v>4245</v>
      </c>
      <c r="J4527" s="19">
        <v>0.317</v>
      </c>
      <c r="K4527" s="19">
        <v>0.438</v>
      </c>
      <c r="L4527" s="19">
        <v>0.245</v>
      </c>
      <c r="M4527" s="20">
        <v>32</v>
      </c>
      <c r="N4527" s="19">
        <v>95.067264573990997</v>
      </c>
      <c r="O4527" s="19">
        <v>3.5874439461883401</v>
      </c>
      <c r="P4527" s="19">
        <v>70.403587443946194</v>
      </c>
    </row>
    <row r="4528" spans="1:16" ht="14.1" x14ac:dyDescent="0.5">
      <c r="A4528" t="s">
        <v>9586</v>
      </c>
      <c r="B4528" s="17" t="s">
        <v>9587</v>
      </c>
      <c r="C4528" t="s">
        <v>7164</v>
      </c>
      <c r="D4528" t="s">
        <v>4562</v>
      </c>
      <c r="E4528" t="s">
        <v>9588</v>
      </c>
      <c r="F4528" s="18">
        <v>31230.780330000001</v>
      </c>
      <c r="G4528" s="18">
        <v>1136382.98661</v>
      </c>
      <c r="H4528" s="18">
        <v>463980.89344000001</v>
      </c>
      <c r="I4528" s="18">
        <v>1631594.66038</v>
      </c>
      <c r="J4528" s="19">
        <v>1.9E-2</v>
      </c>
      <c r="K4528" s="19">
        <v>0.69599999999999995</v>
      </c>
      <c r="L4528" s="19">
        <v>0.28399999999999997</v>
      </c>
      <c r="M4528" s="20">
        <v>50</v>
      </c>
      <c r="N4528" s="19">
        <v>65.178571428571402</v>
      </c>
      <c r="O4528" s="19">
        <v>7.1428571428571397</v>
      </c>
      <c r="P4528" s="19">
        <v>95.089285714285694</v>
      </c>
    </row>
    <row r="4529" spans="1:16" ht="14.1" x14ac:dyDescent="0.5">
      <c r="A4529" t="s">
        <v>9589</v>
      </c>
      <c r="B4529" s="17" t="s">
        <v>9587</v>
      </c>
      <c r="C4529" t="s">
        <v>7164</v>
      </c>
      <c r="D4529" t="s">
        <v>4562</v>
      </c>
      <c r="E4529" t="s">
        <v>9590</v>
      </c>
      <c r="F4529" s="18">
        <v>118362.23755999999</v>
      </c>
      <c r="G4529" s="18">
        <v>5310830.7271800004</v>
      </c>
      <c r="H4529" s="18">
        <v>1531658.92056</v>
      </c>
      <c r="I4529" s="18">
        <v>6960851.8853000002</v>
      </c>
      <c r="J4529" s="19">
        <v>1.7000000000000001E-2</v>
      </c>
      <c r="K4529" s="19">
        <v>0.76300000000000001</v>
      </c>
      <c r="L4529" s="19">
        <v>0.22</v>
      </c>
      <c r="M4529" s="20">
        <v>50</v>
      </c>
      <c r="N4529" s="19">
        <v>60.267857142857103</v>
      </c>
      <c r="O4529" s="19">
        <v>19.6428571428571</v>
      </c>
      <c r="P4529" s="19">
        <v>83.928571428571402</v>
      </c>
    </row>
    <row r="4530" spans="1:16" ht="14.1" x14ac:dyDescent="0.5">
      <c r="A4530" t="s">
        <v>9591</v>
      </c>
      <c r="B4530" s="17" t="s">
        <v>9592</v>
      </c>
      <c r="C4530" t="s">
        <v>2437</v>
      </c>
      <c r="D4530" t="s">
        <v>9593</v>
      </c>
      <c r="E4530" t="s">
        <v>9594</v>
      </c>
      <c r="F4530" s="18">
        <v>1.27715</v>
      </c>
      <c r="G4530" s="18">
        <v>2.4867699999999999</v>
      </c>
      <c r="H4530" s="18">
        <v>0.68084999999999996</v>
      </c>
      <c r="I4530" s="18">
        <v>4.4447700000000001</v>
      </c>
      <c r="J4530" s="19">
        <v>0.28699999999999998</v>
      </c>
      <c r="K4530" s="19">
        <v>0.55900000000000005</v>
      </c>
      <c r="L4530" s="19">
        <v>0.153</v>
      </c>
      <c r="M4530" s="20">
        <v>20</v>
      </c>
      <c r="N4530" s="19">
        <v>17.937219730941699</v>
      </c>
      <c r="O4530" s="19">
        <v>98.206278026905807</v>
      </c>
      <c r="P4530" s="19">
        <v>11.2107623318386</v>
      </c>
    </row>
    <row r="4531" spans="1:16" ht="14.1" x14ac:dyDescent="0.5">
      <c r="A4531" t="s">
        <v>9595</v>
      </c>
      <c r="B4531" s="17" t="s">
        <v>9592</v>
      </c>
      <c r="C4531" t="s">
        <v>2437</v>
      </c>
      <c r="D4531" t="s">
        <v>9593</v>
      </c>
      <c r="E4531" t="s">
        <v>9594</v>
      </c>
      <c r="F4531" s="18">
        <v>2.1386699999999998</v>
      </c>
      <c r="G4531" s="18">
        <v>4.4444400000000002</v>
      </c>
      <c r="H4531" s="18">
        <v>1.0638300000000001</v>
      </c>
      <c r="I4531" s="18">
        <v>7.6469399999999998</v>
      </c>
      <c r="J4531" s="19">
        <v>0.28000000000000003</v>
      </c>
      <c r="K4531" s="19">
        <v>0.58099999999999996</v>
      </c>
      <c r="L4531" s="19">
        <v>0.13900000000000001</v>
      </c>
      <c r="M4531" s="20">
        <v>22</v>
      </c>
      <c r="N4531" s="19">
        <v>18.834080717488799</v>
      </c>
      <c r="O4531" s="19">
        <v>99.103139013452903</v>
      </c>
      <c r="P4531" s="19">
        <v>7.1748878923766801</v>
      </c>
    </row>
    <row r="4532" spans="1:16" ht="14.1" x14ac:dyDescent="0.5">
      <c r="A4532" t="s">
        <v>9596</v>
      </c>
      <c r="B4532" s="17" t="s">
        <v>9592</v>
      </c>
      <c r="C4532" t="s">
        <v>2437</v>
      </c>
      <c r="D4532" t="s">
        <v>9593</v>
      </c>
      <c r="E4532" t="s">
        <v>9594</v>
      </c>
      <c r="F4532" s="18">
        <v>2.7427600000000001</v>
      </c>
      <c r="G4532" s="18">
        <v>5.4497400000000003</v>
      </c>
      <c r="H4532" s="18">
        <v>1.1489400000000001</v>
      </c>
      <c r="I4532" s="18">
        <v>9.3414400000000004</v>
      </c>
      <c r="J4532" s="19">
        <v>0.29399999999999998</v>
      </c>
      <c r="K4532" s="19">
        <v>0.58299999999999996</v>
      </c>
      <c r="L4532" s="19">
        <v>0.123</v>
      </c>
      <c r="M4532" s="20">
        <v>23</v>
      </c>
      <c r="N4532" s="19">
        <v>25.5605381165919</v>
      </c>
      <c r="O4532" s="19">
        <v>98.654708520179398</v>
      </c>
      <c r="P4532" s="19">
        <v>5.8295964125560502</v>
      </c>
    </row>
    <row r="4533" spans="1:16" ht="14.1" x14ac:dyDescent="0.5">
      <c r="A4533" t="s">
        <v>9597</v>
      </c>
      <c r="B4533" s="17" t="s">
        <v>9592</v>
      </c>
      <c r="C4533" t="s">
        <v>2437</v>
      </c>
      <c r="D4533" t="s">
        <v>9593</v>
      </c>
      <c r="E4533" t="s">
        <v>9594</v>
      </c>
      <c r="F4533" s="18">
        <v>3.3468599999999999</v>
      </c>
      <c r="G4533" s="18">
        <v>6.1375700000000002</v>
      </c>
      <c r="H4533" s="18">
        <v>1.31915</v>
      </c>
      <c r="I4533" s="18">
        <v>10.80358</v>
      </c>
      <c r="J4533" s="19">
        <v>0.31</v>
      </c>
      <c r="K4533" s="19">
        <v>0.56799999999999995</v>
      </c>
      <c r="L4533" s="19">
        <v>0.122</v>
      </c>
      <c r="M4533" s="20">
        <v>23</v>
      </c>
      <c r="N4533" s="19">
        <v>28.699551569506699</v>
      </c>
      <c r="O4533" s="19">
        <v>97.757847533632301</v>
      </c>
      <c r="P4533" s="19">
        <v>5.3811659192825099</v>
      </c>
    </row>
    <row r="4534" spans="1:16" ht="14.1" x14ac:dyDescent="0.5">
      <c r="A4534" t="s">
        <v>9598</v>
      </c>
      <c r="B4534" s="17" t="s">
        <v>9592</v>
      </c>
      <c r="C4534" t="s">
        <v>2437</v>
      </c>
      <c r="D4534" t="s">
        <v>9593</v>
      </c>
      <c r="E4534" t="s">
        <v>9594</v>
      </c>
      <c r="F4534" s="18">
        <v>4.7210000000000001</v>
      </c>
      <c r="G4534" s="18">
        <v>8.0952400000000004</v>
      </c>
      <c r="H4534" s="18">
        <v>1.5638300000000001</v>
      </c>
      <c r="I4534" s="18">
        <v>14.38007</v>
      </c>
      <c r="J4534" s="19">
        <v>0.32800000000000001</v>
      </c>
      <c r="K4534" s="19">
        <v>0.56299999999999994</v>
      </c>
      <c r="L4534" s="19">
        <v>0.109</v>
      </c>
      <c r="M4534" s="20">
        <v>24</v>
      </c>
      <c r="N4534" s="19">
        <v>35.267857142857103</v>
      </c>
      <c r="O4534" s="19">
        <v>97.321428571428598</v>
      </c>
      <c r="P4534" s="19">
        <v>2.2321428571428599</v>
      </c>
    </row>
    <row r="4535" spans="1:16" ht="14.1" x14ac:dyDescent="0.5">
      <c r="A4535" t="s">
        <v>9599</v>
      </c>
      <c r="B4535" s="17" t="s">
        <v>313</v>
      </c>
      <c r="C4535" t="s">
        <v>9600</v>
      </c>
      <c r="D4535" t="s">
        <v>4690</v>
      </c>
      <c r="E4535" t="s">
        <v>4691</v>
      </c>
      <c r="F4535" s="18">
        <v>0.81440000000000001</v>
      </c>
      <c r="G4535" s="18">
        <v>0.74180000000000001</v>
      </c>
      <c r="H4535" s="18">
        <v>0.62080000000000002</v>
      </c>
      <c r="I4535" s="18">
        <v>2.177</v>
      </c>
      <c r="J4535" s="19">
        <v>0.37409999999999999</v>
      </c>
      <c r="K4535" s="19">
        <v>0.3407</v>
      </c>
      <c r="L4535" s="19">
        <v>0.28520000000000001</v>
      </c>
      <c r="M4535" s="20">
        <v>17</v>
      </c>
      <c r="N4535" s="19">
        <v>31.838565022421498</v>
      </c>
      <c r="O4535" s="19">
        <v>82.959641255605405</v>
      </c>
      <c r="P4535" s="19">
        <v>44.843049327354301</v>
      </c>
    </row>
    <row r="4536" spans="1:16" ht="14.1" x14ac:dyDescent="0.5">
      <c r="A4536" t="s">
        <v>9601</v>
      </c>
      <c r="B4536" s="17" t="s">
        <v>313</v>
      </c>
      <c r="C4536" t="s">
        <v>9600</v>
      </c>
      <c r="D4536" t="s">
        <v>4666</v>
      </c>
      <c r="E4536" t="s">
        <v>4667</v>
      </c>
      <c r="F4536" s="18">
        <v>10000</v>
      </c>
      <c r="G4536" s="18">
        <v>400000</v>
      </c>
      <c r="H4536" s="18">
        <v>130000</v>
      </c>
      <c r="I4536" s="18">
        <v>540000</v>
      </c>
      <c r="J4536" s="19">
        <v>1.9E-2</v>
      </c>
      <c r="K4536" s="19">
        <v>0.74099999999999999</v>
      </c>
      <c r="L4536" s="19">
        <v>0.24099999999999999</v>
      </c>
      <c r="M4536" s="20">
        <v>48</v>
      </c>
      <c r="N4536" s="19">
        <v>33.928571428571402</v>
      </c>
      <c r="O4536" s="19">
        <v>24.553571428571399</v>
      </c>
      <c r="P4536" s="19">
        <v>88.392857142857096</v>
      </c>
    </row>
    <row r="4537" spans="1:16" ht="14.1" x14ac:dyDescent="0.5">
      <c r="A4537" t="s">
        <v>9602</v>
      </c>
      <c r="B4537" s="17" t="s">
        <v>9603</v>
      </c>
      <c r="C4537" t="s">
        <v>2348</v>
      </c>
      <c r="D4537" t="s">
        <v>4440</v>
      </c>
      <c r="E4537" t="s">
        <v>4441</v>
      </c>
      <c r="F4537" s="18">
        <v>0.20108999999999999</v>
      </c>
      <c r="G4537" s="18">
        <v>2.7459999999999998E-2</v>
      </c>
      <c r="H4537" s="18">
        <v>0.18643999999999999</v>
      </c>
      <c r="I4537" s="18">
        <v>0.41499999999999998</v>
      </c>
      <c r="J4537" s="19">
        <v>0.48459999999999998</v>
      </c>
      <c r="K4537" s="19">
        <v>6.6199999999999995E-2</v>
      </c>
      <c r="L4537" s="19">
        <v>0.44929999999999998</v>
      </c>
      <c r="M4537" s="20">
        <v>10</v>
      </c>
      <c r="N4537" s="19">
        <v>50.224215246636803</v>
      </c>
      <c r="O4537" s="19">
        <v>2.6905829596412598</v>
      </c>
      <c r="P4537" s="19">
        <v>83.856502242152501</v>
      </c>
    </row>
    <row r="4538" spans="1:16" ht="14.1" x14ac:dyDescent="0.5">
      <c r="A4538" t="s">
        <v>9604</v>
      </c>
      <c r="B4538" s="17" t="s">
        <v>9603</v>
      </c>
      <c r="C4538" t="s">
        <v>2348</v>
      </c>
      <c r="D4538" t="s">
        <v>4440</v>
      </c>
      <c r="E4538" t="s">
        <v>4441</v>
      </c>
      <c r="F4538" s="18">
        <v>0.22458</v>
      </c>
      <c r="G4538" s="18">
        <v>3.5020000000000003E-2</v>
      </c>
      <c r="H4538" s="18">
        <v>0.1764</v>
      </c>
      <c r="I4538" s="18">
        <v>0.436</v>
      </c>
      <c r="J4538" s="19">
        <v>0.5151</v>
      </c>
      <c r="K4538" s="19">
        <v>8.0299999999999996E-2</v>
      </c>
      <c r="L4538" s="19">
        <v>0.40460000000000002</v>
      </c>
      <c r="M4538" s="20">
        <v>11</v>
      </c>
      <c r="N4538" s="19">
        <v>59.192825112107599</v>
      </c>
      <c r="O4538" s="19">
        <v>7.6233183856502196</v>
      </c>
      <c r="P4538" s="19">
        <v>84.304932735425993</v>
      </c>
    </row>
    <row r="4539" spans="1:16" ht="14.1" x14ac:dyDescent="0.5">
      <c r="A4539" t="s">
        <v>9605</v>
      </c>
      <c r="B4539" s="17" t="s">
        <v>9603</v>
      </c>
      <c r="C4539" t="s">
        <v>2348</v>
      </c>
      <c r="D4539" t="s">
        <v>4444</v>
      </c>
      <c r="E4539" t="s">
        <v>4445</v>
      </c>
      <c r="F4539" s="18">
        <v>0.54349000000000003</v>
      </c>
      <c r="G4539" s="18">
        <v>9.6199999999999994E-2</v>
      </c>
      <c r="H4539" s="18">
        <v>1.40421</v>
      </c>
      <c r="I4539" s="18">
        <v>2.0438999999999998</v>
      </c>
      <c r="J4539" s="19">
        <v>0.26600000000000001</v>
      </c>
      <c r="K4539" s="19">
        <v>4.7E-2</v>
      </c>
      <c r="L4539" s="19">
        <v>0.68700000000000006</v>
      </c>
      <c r="M4539" s="20">
        <v>17</v>
      </c>
      <c r="N4539" s="19">
        <v>10.762331838565</v>
      </c>
      <c r="O4539" s="19">
        <v>0.44843049327354301</v>
      </c>
      <c r="P4539" s="19">
        <v>99.103139013452903</v>
      </c>
    </row>
    <row r="4540" spans="1:16" ht="14.1" x14ac:dyDescent="0.5">
      <c r="A4540" t="s">
        <v>9606</v>
      </c>
      <c r="B4540" s="17" t="s">
        <v>9603</v>
      </c>
      <c r="C4540" t="s">
        <v>2348</v>
      </c>
      <c r="D4540" t="s">
        <v>4444</v>
      </c>
      <c r="E4540" t="s">
        <v>4445</v>
      </c>
      <c r="F4540" s="18">
        <v>1.3792</v>
      </c>
      <c r="G4540" s="18">
        <v>0.30478</v>
      </c>
      <c r="H4540" s="18">
        <v>2.6600199999999998</v>
      </c>
      <c r="I4540" s="18">
        <v>4.3440000000000003</v>
      </c>
      <c r="J4540" s="19">
        <v>0.317</v>
      </c>
      <c r="K4540" s="19">
        <v>7.0000000000000007E-2</v>
      </c>
      <c r="L4540" s="19">
        <v>0.61199999999999999</v>
      </c>
      <c r="M4540" s="20">
        <v>20</v>
      </c>
      <c r="N4540" s="19">
        <v>26.457399103139</v>
      </c>
      <c r="O4540" s="19">
        <v>1.79372197309417</v>
      </c>
      <c r="P4540" s="19">
        <v>95.067264573990997</v>
      </c>
    </row>
    <row r="4541" spans="1:16" ht="14.1" x14ac:dyDescent="0.5">
      <c r="A4541" t="s">
        <v>9607</v>
      </c>
      <c r="B4541" s="17" t="s">
        <v>9608</v>
      </c>
      <c r="C4541" t="s">
        <v>9609</v>
      </c>
      <c r="D4541" t="s">
        <v>2712</v>
      </c>
      <c r="E4541" t="s">
        <v>2713</v>
      </c>
      <c r="F4541" s="18">
        <v>1.1939999999999999E-2</v>
      </c>
      <c r="G4541" s="18">
        <v>6.0699999999999999E-3</v>
      </c>
      <c r="H4541" s="18">
        <v>7.3600000000000002E-3</v>
      </c>
      <c r="I4541" s="18">
        <v>2.5360000000000001E-2</v>
      </c>
      <c r="J4541" s="19">
        <v>0.4703</v>
      </c>
      <c r="K4541" s="19">
        <v>0.23930000000000001</v>
      </c>
      <c r="L4541" s="19">
        <v>0.2903</v>
      </c>
      <c r="M4541" s="20">
        <v>3</v>
      </c>
      <c r="N4541" s="19">
        <v>35.267857142857103</v>
      </c>
      <c r="O4541" s="19">
        <v>80.803571428571402</v>
      </c>
      <c r="P4541" s="19">
        <v>39.285714285714299</v>
      </c>
    </row>
    <row r="4542" spans="1:16" ht="14.1" x14ac:dyDescent="0.5">
      <c r="A4542" t="s">
        <v>9610</v>
      </c>
      <c r="B4542" s="17" t="s">
        <v>9608</v>
      </c>
      <c r="C4542" t="s">
        <v>9609</v>
      </c>
      <c r="D4542" t="s">
        <v>2712</v>
      </c>
      <c r="E4542" t="s">
        <v>2713</v>
      </c>
      <c r="F4542" s="18">
        <v>9.7640000000000005E-2</v>
      </c>
      <c r="G4542" s="18">
        <v>5.5500000000000001E-2</v>
      </c>
      <c r="H4542" s="18">
        <v>5.0569999999999997E-2</v>
      </c>
      <c r="I4542" s="18">
        <v>0.20371</v>
      </c>
      <c r="J4542" s="19">
        <v>0.47670000000000001</v>
      </c>
      <c r="K4542" s="19">
        <v>0.27560000000000001</v>
      </c>
      <c r="L4542" s="19">
        <v>0.2477</v>
      </c>
      <c r="M4542" s="20">
        <v>8</v>
      </c>
      <c r="N4542" s="19">
        <v>43.0493273542601</v>
      </c>
      <c r="O4542" s="19">
        <v>86.098654708520201</v>
      </c>
      <c r="P4542" s="19">
        <v>26.008968609865502</v>
      </c>
    </row>
    <row r="4543" spans="1:16" ht="14.1" x14ac:dyDescent="0.5">
      <c r="A4543" t="s">
        <v>9611</v>
      </c>
      <c r="B4543" s="17" t="s">
        <v>9612</v>
      </c>
      <c r="C4543" t="s">
        <v>9609</v>
      </c>
      <c r="D4543" t="s">
        <v>2937</v>
      </c>
      <c r="E4543" t="s">
        <v>2938</v>
      </c>
      <c r="F4543" s="18">
        <v>1.2999999999999999E-3</v>
      </c>
      <c r="G4543" s="18">
        <v>1E-4</v>
      </c>
      <c r="H4543" s="18">
        <v>1.1000000000000001E-3</v>
      </c>
      <c r="I4543" s="18">
        <v>2.5000000000000001E-3</v>
      </c>
      <c r="J4543" s="19">
        <v>0.51</v>
      </c>
      <c r="K4543" s="19">
        <v>0.04</v>
      </c>
      <c r="L4543" s="19">
        <v>0.45</v>
      </c>
      <c r="M4543" s="20">
        <v>1</v>
      </c>
      <c r="N4543" s="19">
        <v>0.457399103139013</v>
      </c>
      <c r="O4543" s="19">
        <v>2.2421524663677101E-2</v>
      </c>
      <c r="P4543" s="19">
        <v>0.90134529147982101</v>
      </c>
    </row>
    <row r="4544" spans="1:16" ht="14.1" x14ac:dyDescent="0.5">
      <c r="A4544" t="s">
        <v>9613</v>
      </c>
      <c r="B4544" s="17" t="s">
        <v>9612</v>
      </c>
      <c r="C4544" t="s">
        <v>9609</v>
      </c>
      <c r="D4544" t="s">
        <v>2937</v>
      </c>
      <c r="E4544" t="s">
        <v>2938</v>
      </c>
      <c r="F4544" s="18">
        <v>2.3E-3</v>
      </c>
      <c r="G4544" s="18">
        <v>5.9999999999999995E-4</v>
      </c>
      <c r="H4544" s="18">
        <v>2.2000000000000001E-3</v>
      </c>
      <c r="I4544" s="18">
        <v>5.1000000000000004E-3</v>
      </c>
      <c r="J4544" s="19">
        <v>0.45100000000000001</v>
      </c>
      <c r="K4544" s="19">
        <v>0.1176</v>
      </c>
      <c r="L4544" s="19">
        <v>0.43140000000000001</v>
      </c>
      <c r="M4544" s="20">
        <v>1</v>
      </c>
      <c r="N4544" s="19">
        <v>0.23318385650224199</v>
      </c>
      <c r="O4544" s="19">
        <v>0.269058295964126</v>
      </c>
      <c r="P4544" s="19">
        <v>0.87892376681614304</v>
      </c>
    </row>
    <row r="4545" spans="1:16" ht="14.1" x14ac:dyDescent="0.5">
      <c r="A4545" t="s">
        <v>9614</v>
      </c>
      <c r="B4545" s="17" t="s">
        <v>9612</v>
      </c>
      <c r="C4545" t="s">
        <v>9609</v>
      </c>
      <c r="D4545" t="s">
        <v>2937</v>
      </c>
      <c r="E4545" t="s">
        <v>2938</v>
      </c>
      <c r="F4545" s="18">
        <v>3.8999999999999998E-3</v>
      </c>
      <c r="G4545" s="18">
        <v>1.6999999999999999E-3</v>
      </c>
      <c r="H4545" s="18">
        <v>4.1999999999999997E-3</v>
      </c>
      <c r="I4545" s="18">
        <v>9.9000000000000008E-3</v>
      </c>
      <c r="J4545" s="19">
        <v>0.4</v>
      </c>
      <c r="K4545" s="19">
        <v>0.17</v>
      </c>
      <c r="L4545" s="19">
        <v>0.43</v>
      </c>
      <c r="M4545" s="20">
        <v>1</v>
      </c>
      <c r="N4545" s="19">
        <v>0.121076233183857</v>
      </c>
      <c r="O4545" s="19">
        <v>0.542600896860987</v>
      </c>
      <c r="P4545" s="19">
        <v>0.87443946188340804</v>
      </c>
    </row>
    <row r="4546" spans="1:16" ht="14.1" x14ac:dyDescent="0.5">
      <c r="A4546" t="s">
        <v>9615</v>
      </c>
      <c r="B4546" s="17" t="s">
        <v>9612</v>
      </c>
      <c r="C4546" t="s">
        <v>9609</v>
      </c>
      <c r="D4546" t="s">
        <v>2937</v>
      </c>
      <c r="E4546" t="s">
        <v>2938</v>
      </c>
      <c r="F4546" s="18">
        <v>5.7999999999999996E-3</v>
      </c>
      <c r="G4546" s="18">
        <v>3.2000000000000002E-3</v>
      </c>
      <c r="H4546" s="18">
        <v>8.2000000000000007E-3</v>
      </c>
      <c r="I4546" s="18">
        <v>1.72E-2</v>
      </c>
      <c r="J4546" s="19">
        <v>0.34</v>
      </c>
      <c r="K4546" s="19">
        <v>0.19</v>
      </c>
      <c r="L4546" s="19">
        <v>0.47</v>
      </c>
      <c r="M4546" s="20">
        <v>2</v>
      </c>
      <c r="N4546" s="19">
        <v>6.2780269058296003</v>
      </c>
      <c r="O4546" s="19">
        <v>65.919282511210795</v>
      </c>
      <c r="P4546" s="19">
        <v>93.273542600896903</v>
      </c>
    </row>
    <row r="4547" spans="1:16" ht="14.1" x14ac:dyDescent="0.5">
      <c r="A4547" t="s">
        <v>9616</v>
      </c>
      <c r="B4547" s="17" t="s">
        <v>9612</v>
      </c>
      <c r="C4547" t="s">
        <v>9609</v>
      </c>
      <c r="D4547" t="s">
        <v>2937</v>
      </c>
      <c r="E4547" t="s">
        <v>2938</v>
      </c>
      <c r="F4547" s="18">
        <v>8.0000000000000002E-3</v>
      </c>
      <c r="G4547" s="18">
        <v>4.5999999999999999E-3</v>
      </c>
      <c r="H4547" s="18">
        <v>1.5699999999999999E-2</v>
      </c>
      <c r="I4547" s="18">
        <v>2.8199999999999999E-2</v>
      </c>
      <c r="J4547" s="19">
        <v>0.28000000000000003</v>
      </c>
      <c r="K4547" s="19">
        <v>0.16</v>
      </c>
      <c r="L4547" s="19">
        <v>0.56000000000000005</v>
      </c>
      <c r="M4547" s="20">
        <v>3</v>
      </c>
      <c r="N4547" s="19">
        <v>2.2321428571428599</v>
      </c>
      <c r="O4547" s="19">
        <v>44.196428571428598</v>
      </c>
      <c r="P4547" s="19">
        <v>98.660714285714306</v>
      </c>
    </row>
    <row r="4548" spans="1:16" ht="14.1" x14ac:dyDescent="0.5">
      <c r="A4548" t="s">
        <v>9617</v>
      </c>
      <c r="B4548" s="17" t="s">
        <v>9612</v>
      </c>
      <c r="C4548" t="s">
        <v>9609</v>
      </c>
      <c r="D4548" t="s">
        <v>2937</v>
      </c>
      <c r="E4548" t="s">
        <v>2938</v>
      </c>
      <c r="F4548" s="18">
        <v>1.09E-2</v>
      </c>
      <c r="G4548" s="18">
        <v>3.5000000000000001E-3</v>
      </c>
      <c r="H4548" s="18">
        <v>3.0300000000000001E-2</v>
      </c>
      <c r="I4548" s="18">
        <v>4.4699999999999997E-2</v>
      </c>
      <c r="J4548" s="19">
        <v>0.24</v>
      </c>
      <c r="K4548" s="19">
        <v>0.08</v>
      </c>
      <c r="L4548" s="19">
        <v>0.68</v>
      </c>
      <c r="M4548" s="20">
        <v>4</v>
      </c>
      <c r="N4548" s="19">
        <v>0</v>
      </c>
      <c r="O4548" s="19">
        <v>11.6591928251121</v>
      </c>
      <c r="P4548" s="19">
        <v>100</v>
      </c>
    </row>
    <row r="4549" spans="1:16" ht="14.1" x14ac:dyDescent="0.5">
      <c r="A4549" t="s">
        <v>9618</v>
      </c>
      <c r="B4549" s="17" t="s">
        <v>715</v>
      </c>
      <c r="C4549" t="s">
        <v>2456</v>
      </c>
      <c r="D4549" t="s">
        <v>7146</v>
      </c>
      <c r="E4549" t="s">
        <v>7147</v>
      </c>
      <c r="F4549" s="18">
        <v>2.3900000000000002E-3</v>
      </c>
      <c r="G4549" s="18">
        <v>1.32E-3</v>
      </c>
      <c r="H4549" s="18">
        <v>4.8000000000000001E-4</v>
      </c>
      <c r="I4549" s="18">
        <v>4.1999999999999997E-3</v>
      </c>
      <c r="J4549" s="19">
        <v>0.56999999999999995</v>
      </c>
      <c r="K4549" s="19">
        <v>0.315</v>
      </c>
      <c r="L4549" s="19">
        <v>0.115</v>
      </c>
      <c r="M4549" s="20">
        <v>1</v>
      </c>
      <c r="N4549" s="19">
        <v>0.67713004484304895</v>
      </c>
      <c r="O4549" s="19">
        <v>0.96860986547085204</v>
      </c>
      <c r="P4549" s="19">
        <v>3.5874439461883401E-2</v>
      </c>
    </row>
    <row r="4550" spans="1:16" ht="14.1" x14ac:dyDescent="0.5">
      <c r="A4550" t="s">
        <v>9619</v>
      </c>
      <c r="B4550" s="17" t="s">
        <v>715</v>
      </c>
      <c r="C4550" t="s">
        <v>2456</v>
      </c>
      <c r="D4550" t="s">
        <v>7146</v>
      </c>
      <c r="E4550" t="s">
        <v>7147</v>
      </c>
      <c r="F4550" s="18">
        <v>1.4420000000000001E-2</v>
      </c>
      <c r="G4550" s="18">
        <v>5.7800000000000004E-3</v>
      </c>
      <c r="H4550" s="18">
        <v>3.79E-3</v>
      </c>
      <c r="I4550" s="18">
        <v>2.4E-2</v>
      </c>
      <c r="J4550" s="19">
        <v>0.60099999999999998</v>
      </c>
      <c r="K4550" s="19">
        <v>0.24099999999999999</v>
      </c>
      <c r="L4550" s="19">
        <v>0.158</v>
      </c>
      <c r="M4550" s="20">
        <v>3</v>
      </c>
      <c r="N4550" s="19">
        <v>75.892857142857096</v>
      </c>
      <c r="O4550" s="19">
        <v>82.142857142857096</v>
      </c>
      <c r="P4550" s="19">
        <v>8.9285714285714306</v>
      </c>
    </row>
    <row r="4551" spans="1:16" ht="14.1" x14ac:dyDescent="0.5">
      <c r="A4551" t="s">
        <v>9620</v>
      </c>
      <c r="B4551" s="17" t="s">
        <v>715</v>
      </c>
      <c r="C4551" t="s">
        <v>2456</v>
      </c>
      <c r="D4551" t="s">
        <v>7146</v>
      </c>
      <c r="E4551" t="s">
        <v>7147</v>
      </c>
      <c r="F4551" s="18">
        <v>3.109E-2</v>
      </c>
      <c r="G4551" s="18">
        <v>1.038E-2</v>
      </c>
      <c r="H4551" s="18">
        <v>1.7520000000000001E-2</v>
      </c>
      <c r="I4551" s="18">
        <v>5.8999999999999997E-2</v>
      </c>
      <c r="J4551" s="19">
        <v>0.52700000000000002</v>
      </c>
      <c r="K4551" s="19">
        <v>0.17599999999999999</v>
      </c>
      <c r="L4551" s="19">
        <v>0.29699999999999999</v>
      </c>
      <c r="M4551" s="20">
        <v>5</v>
      </c>
      <c r="N4551" s="19">
        <v>56.502242152466401</v>
      </c>
      <c r="O4551" s="19">
        <v>48.430493273542602</v>
      </c>
      <c r="P4551" s="19">
        <v>45.291479820627799</v>
      </c>
    </row>
    <row r="4552" spans="1:16" ht="14.1" x14ac:dyDescent="0.5">
      <c r="A4552" t="s">
        <v>9621</v>
      </c>
      <c r="B4552" s="17" t="s">
        <v>715</v>
      </c>
      <c r="C4552" t="s">
        <v>2456</v>
      </c>
      <c r="D4552" t="s">
        <v>7146</v>
      </c>
      <c r="E4552" t="s">
        <v>7147</v>
      </c>
      <c r="F4552" s="18">
        <v>3.7260000000000001E-2</v>
      </c>
      <c r="G4552" s="18">
        <v>1.489E-2</v>
      </c>
      <c r="H4552" s="18">
        <v>1.584E-2</v>
      </c>
      <c r="I4552" s="18">
        <v>6.8000000000000005E-2</v>
      </c>
      <c r="J4552" s="19">
        <v>0.54800000000000004</v>
      </c>
      <c r="K4552" s="19">
        <v>0.219</v>
      </c>
      <c r="L4552" s="19">
        <v>0.23300000000000001</v>
      </c>
      <c r="M4552" s="20">
        <v>5</v>
      </c>
      <c r="N4552" s="19">
        <v>62.331838565022402</v>
      </c>
      <c r="O4552" s="19">
        <v>72.197309417040401</v>
      </c>
      <c r="P4552" s="19">
        <v>21.52466367713</v>
      </c>
    </row>
    <row r="4553" spans="1:16" ht="14.1" x14ac:dyDescent="0.5">
      <c r="A4553" t="s">
        <v>9622</v>
      </c>
      <c r="B4553" s="17" t="s">
        <v>715</v>
      </c>
      <c r="C4553" t="s">
        <v>2456</v>
      </c>
      <c r="D4553" t="s">
        <v>4212</v>
      </c>
      <c r="E4553" t="s">
        <v>4164</v>
      </c>
      <c r="F4553" s="18">
        <v>220.17586</v>
      </c>
      <c r="G4553" s="18">
        <v>835.69573000000003</v>
      </c>
      <c r="H4553" s="18">
        <v>407.73295000000002</v>
      </c>
      <c r="I4553" s="18">
        <v>1463.60454</v>
      </c>
      <c r="J4553" s="19">
        <v>0.15</v>
      </c>
      <c r="K4553" s="19">
        <v>0.57099999999999995</v>
      </c>
      <c r="L4553" s="19">
        <v>0.27900000000000003</v>
      </c>
      <c r="M4553" s="20">
        <v>31</v>
      </c>
      <c r="N4553" s="19">
        <v>61.883408071748903</v>
      </c>
      <c r="O4553" s="19">
        <v>39.910313901345297</v>
      </c>
      <c r="P4553" s="19">
        <v>66.367713004484301</v>
      </c>
    </row>
    <row r="4554" spans="1:16" ht="14.1" x14ac:dyDescent="0.5">
      <c r="A4554" t="s">
        <v>9623</v>
      </c>
      <c r="B4554" s="17" t="s">
        <v>715</v>
      </c>
      <c r="C4554" t="s">
        <v>2456</v>
      </c>
      <c r="D4554" t="s">
        <v>4212</v>
      </c>
      <c r="E4554" t="s">
        <v>4164</v>
      </c>
      <c r="F4554" s="18">
        <v>508.89112999999998</v>
      </c>
      <c r="G4554" s="18">
        <v>1640.046</v>
      </c>
      <c r="H4554" s="18">
        <v>787.92200000000003</v>
      </c>
      <c r="I4554" s="18">
        <v>2936.8591200000001</v>
      </c>
      <c r="J4554" s="19">
        <v>0.17299999999999999</v>
      </c>
      <c r="K4554" s="19">
        <v>0.55800000000000005</v>
      </c>
      <c r="L4554" s="19">
        <v>0.26800000000000002</v>
      </c>
      <c r="M4554" s="20">
        <v>31</v>
      </c>
      <c r="N4554" s="19">
        <v>69.058295964125605</v>
      </c>
      <c r="O4554" s="19">
        <v>35.874439461883398</v>
      </c>
      <c r="P4554" s="19">
        <v>63.228699551569498</v>
      </c>
    </row>
    <row r="4555" spans="1:16" ht="14.1" x14ac:dyDescent="0.5">
      <c r="A4555" t="s">
        <v>9624</v>
      </c>
      <c r="B4555" s="17" t="s">
        <v>715</v>
      </c>
      <c r="C4555" t="s">
        <v>2456</v>
      </c>
      <c r="D4555" t="s">
        <v>4212</v>
      </c>
      <c r="E4555" t="s">
        <v>4164</v>
      </c>
      <c r="F4555" s="18">
        <v>568.34990000000005</v>
      </c>
      <c r="G4555" s="18">
        <v>2829.8011700000002</v>
      </c>
      <c r="H4555" s="18">
        <v>1189.55844</v>
      </c>
      <c r="I4555" s="18">
        <v>4587.7095099999997</v>
      </c>
      <c r="J4555" s="19">
        <v>0.124</v>
      </c>
      <c r="K4555" s="19">
        <v>0.61699999999999999</v>
      </c>
      <c r="L4555" s="19">
        <v>0.25900000000000001</v>
      </c>
      <c r="M4555" s="20">
        <v>32</v>
      </c>
      <c r="N4555" s="19">
        <v>61.434977578475298</v>
      </c>
      <c r="O4555" s="19">
        <v>30.044843049327401</v>
      </c>
      <c r="P4555" s="19">
        <v>76.233183856502194</v>
      </c>
    </row>
    <row r="4556" spans="1:16" ht="14.1" x14ac:dyDescent="0.5">
      <c r="A4556" t="s">
        <v>9625</v>
      </c>
      <c r="B4556" s="17" t="s">
        <v>715</v>
      </c>
      <c r="C4556" t="s">
        <v>2456</v>
      </c>
      <c r="D4556" t="s">
        <v>4212</v>
      </c>
      <c r="E4556" t="s">
        <v>4164</v>
      </c>
      <c r="F4556" s="18">
        <v>627.86170000000004</v>
      </c>
      <c r="G4556" s="18">
        <v>3844.8209900000002</v>
      </c>
      <c r="H4556" s="18">
        <v>1524.9009599999999</v>
      </c>
      <c r="I4556" s="18">
        <v>5997.5836499999996</v>
      </c>
      <c r="J4556" s="19">
        <v>0.105</v>
      </c>
      <c r="K4556" s="19">
        <v>0.64100000000000001</v>
      </c>
      <c r="L4556" s="19">
        <v>0.254</v>
      </c>
      <c r="M4556" s="20">
        <v>32</v>
      </c>
      <c r="N4556" s="19">
        <v>55.605381165919297</v>
      </c>
      <c r="O4556" s="19">
        <v>37.668161434977598</v>
      </c>
      <c r="P4556" s="19">
        <v>74.4394618834081</v>
      </c>
    </row>
    <row r="4557" spans="1:16" ht="14.1" x14ac:dyDescent="0.5">
      <c r="A4557" t="s">
        <v>9626</v>
      </c>
      <c r="B4557" s="17" t="s">
        <v>715</v>
      </c>
      <c r="C4557" t="s">
        <v>2456</v>
      </c>
      <c r="D4557" t="s">
        <v>4212</v>
      </c>
      <c r="E4557" t="s">
        <v>4164</v>
      </c>
      <c r="F4557" s="18">
        <v>527.50450000000001</v>
      </c>
      <c r="G4557" s="18">
        <v>5299.6950999999999</v>
      </c>
      <c r="H4557" s="18">
        <v>2135.49955</v>
      </c>
      <c r="I4557" s="18">
        <v>7962.6991500000004</v>
      </c>
      <c r="J4557" s="19">
        <v>6.6000000000000003E-2</v>
      </c>
      <c r="K4557" s="19">
        <v>0.66600000000000004</v>
      </c>
      <c r="L4557" s="19">
        <v>0.26800000000000002</v>
      </c>
      <c r="M4557" s="20">
        <v>33</v>
      </c>
      <c r="N4557" s="19">
        <v>26.785714285714299</v>
      </c>
      <c r="O4557" s="19">
        <v>51.785714285714299</v>
      </c>
      <c r="P4557" s="19">
        <v>80.803571428571402</v>
      </c>
    </row>
    <row r="4558" spans="1:16" ht="14.1" x14ac:dyDescent="0.5">
      <c r="A4558" t="s">
        <v>9627</v>
      </c>
      <c r="B4558" s="17" t="s">
        <v>715</v>
      </c>
      <c r="C4558" t="s">
        <v>2456</v>
      </c>
      <c r="D4558" t="s">
        <v>4212</v>
      </c>
      <c r="E4558" t="s">
        <v>4164</v>
      </c>
      <c r="F4558" s="18">
        <v>762.60181999999998</v>
      </c>
      <c r="G4558" s="18">
        <v>7903.9982900000005</v>
      </c>
      <c r="H4558" s="18">
        <v>2817.94965</v>
      </c>
      <c r="I4558" s="18">
        <v>11484.54976</v>
      </c>
      <c r="J4558" s="19">
        <v>6.6000000000000003E-2</v>
      </c>
      <c r="K4558" s="19">
        <v>0.68799999999999994</v>
      </c>
      <c r="L4558" s="19">
        <v>0.245</v>
      </c>
      <c r="M4558" s="20">
        <v>33</v>
      </c>
      <c r="N4558" s="19">
        <v>27.2321428571429</v>
      </c>
      <c r="O4558" s="19">
        <v>55.803571428571402</v>
      </c>
      <c r="P4558" s="19">
        <v>66.964285714285694</v>
      </c>
    </row>
    <row r="4559" spans="1:16" ht="14.1" x14ac:dyDescent="0.5">
      <c r="A4559" t="s">
        <v>9628</v>
      </c>
      <c r="B4559" s="17" t="s">
        <v>9629</v>
      </c>
      <c r="C4559" t="s">
        <v>2456</v>
      </c>
      <c r="D4559" t="s">
        <v>9630</v>
      </c>
      <c r="E4559" t="s">
        <v>9631</v>
      </c>
      <c r="F4559" s="18">
        <v>4.55</v>
      </c>
      <c r="G4559" s="18">
        <v>2.86</v>
      </c>
      <c r="H4559" s="18">
        <v>5.59</v>
      </c>
      <c r="I4559" s="18">
        <v>13</v>
      </c>
      <c r="J4559" s="19">
        <v>0.35</v>
      </c>
      <c r="K4559" s="19">
        <v>0.22</v>
      </c>
      <c r="L4559" s="19">
        <v>0.43</v>
      </c>
      <c r="M4559" s="20">
        <v>24</v>
      </c>
      <c r="N4559" s="19">
        <v>40.178571428571402</v>
      </c>
      <c r="O4559" s="19">
        <v>22.321428571428601</v>
      </c>
      <c r="P4559" s="19">
        <v>83.035714285714306</v>
      </c>
    </row>
    <row r="4560" spans="1:16" ht="14.1" x14ac:dyDescent="0.5">
      <c r="A4560" t="s">
        <v>9632</v>
      </c>
      <c r="B4560" s="17" t="s">
        <v>9629</v>
      </c>
      <c r="C4560" t="s">
        <v>2456</v>
      </c>
      <c r="D4560" t="s">
        <v>9630</v>
      </c>
      <c r="E4560" t="s">
        <v>9631</v>
      </c>
      <c r="F4560" s="18">
        <v>40.92</v>
      </c>
      <c r="G4560" s="18">
        <v>33.479999999999997</v>
      </c>
      <c r="H4560" s="18">
        <v>49.6</v>
      </c>
      <c r="I4560" s="18">
        <v>124</v>
      </c>
      <c r="J4560" s="19">
        <v>0.33</v>
      </c>
      <c r="K4560" s="19">
        <v>0.27</v>
      </c>
      <c r="L4560" s="19">
        <v>0.4</v>
      </c>
      <c r="M4560" s="20">
        <v>29</v>
      </c>
      <c r="N4560" s="19">
        <v>58.295964125560502</v>
      </c>
      <c r="O4560" s="19">
        <v>18.385650224215201</v>
      </c>
      <c r="P4560" s="19">
        <v>72.645739910313907</v>
      </c>
    </row>
    <row r="4561" spans="1:16" ht="14.1" x14ac:dyDescent="0.5">
      <c r="A4561" t="s">
        <v>9633</v>
      </c>
      <c r="B4561" s="17" t="s">
        <v>9634</v>
      </c>
      <c r="C4561" t="s">
        <v>2456</v>
      </c>
      <c r="D4561" t="s">
        <v>4886</v>
      </c>
      <c r="E4561" t="s">
        <v>4887</v>
      </c>
      <c r="F4561" s="18">
        <v>3.6499999999999998E-2</v>
      </c>
      <c r="G4561" s="18">
        <v>1.38E-2</v>
      </c>
      <c r="H4561" s="18">
        <v>1.8100000000000002E-2</v>
      </c>
      <c r="I4561" s="18">
        <v>6.8400000000000002E-2</v>
      </c>
      <c r="J4561" s="19">
        <v>0.53400000000000003</v>
      </c>
      <c r="K4561" s="19">
        <v>0.20200000000000001</v>
      </c>
      <c r="L4561" s="19">
        <v>0.26500000000000001</v>
      </c>
      <c r="M4561" s="20">
        <v>5</v>
      </c>
      <c r="N4561" s="19">
        <v>58.7443946188341</v>
      </c>
      <c r="O4561" s="19">
        <v>60.538116591928301</v>
      </c>
      <c r="P4561" s="19">
        <v>33.632286995515699</v>
      </c>
    </row>
    <row r="4562" spans="1:16" ht="14.1" x14ac:dyDescent="0.5">
      <c r="A4562" t="s">
        <v>9635</v>
      </c>
      <c r="B4562" s="17" t="s">
        <v>9634</v>
      </c>
      <c r="C4562" t="s">
        <v>2456</v>
      </c>
      <c r="D4562" t="s">
        <v>4886</v>
      </c>
      <c r="E4562" t="s">
        <v>4887</v>
      </c>
      <c r="F4562" s="18">
        <v>3.3799999999999997E-2</v>
      </c>
      <c r="G4562" s="18">
        <v>1.6899999999999998E-2</v>
      </c>
      <c r="H4562" s="18">
        <v>1.7999999999999999E-2</v>
      </c>
      <c r="I4562" s="18">
        <v>6.8699999999999997E-2</v>
      </c>
      <c r="J4562" s="19">
        <v>0.49199999999999999</v>
      </c>
      <c r="K4562" s="19">
        <v>0.246</v>
      </c>
      <c r="L4562" s="19">
        <v>0.26200000000000001</v>
      </c>
      <c r="M4562" s="20">
        <v>5</v>
      </c>
      <c r="N4562" s="19">
        <v>46.636771300448402</v>
      </c>
      <c r="O4562" s="19">
        <v>82.959641255605405</v>
      </c>
      <c r="P4562" s="19">
        <v>32.735426008968602</v>
      </c>
    </row>
    <row r="4563" spans="1:16" ht="14.1" x14ac:dyDescent="0.5">
      <c r="A4563" t="s">
        <v>9636</v>
      </c>
      <c r="B4563" s="17" t="s">
        <v>9634</v>
      </c>
      <c r="C4563" t="s">
        <v>2456</v>
      </c>
      <c r="D4563" t="s">
        <v>4886</v>
      </c>
      <c r="E4563" t="s">
        <v>4887</v>
      </c>
      <c r="F4563" s="18">
        <v>3.6799999999999999E-2</v>
      </c>
      <c r="G4563" s="18">
        <v>1.46E-2</v>
      </c>
      <c r="H4563" s="18">
        <v>1.8800000000000001E-2</v>
      </c>
      <c r="I4563" s="18">
        <v>7.0199999999999999E-2</v>
      </c>
      <c r="J4563" s="19">
        <v>0.52400000000000002</v>
      </c>
      <c r="K4563" s="19">
        <v>0.20799999999999999</v>
      </c>
      <c r="L4563" s="19">
        <v>0.26800000000000002</v>
      </c>
      <c r="M4563" s="20">
        <v>5</v>
      </c>
      <c r="N4563" s="19">
        <v>55.156950672645699</v>
      </c>
      <c r="O4563" s="19">
        <v>65.470852017937204</v>
      </c>
      <c r="P4563" s="19">
        <v>35.874439461883398</v>
      </c>
    </row>
    <row r="4564" spans="1:16" ht="14.1" x14ac:dyDescent="0.5">
      <c r="A4564" t="s">
        <v>9637</v>
      </c>
      <c r="B4564" s="17" t="s">
        <v>9634</v>
      </c>
      <c r="C4564" t="s">
        <v>2456</v>
      </c>
      <c r="D4564" t="s">
        <v>4886</v>
      </c>
      <c r="E4564" t="s">
        <v>4887</v>
      </c>
      <c r="F4564" s="18">
        <v>6.3759999999999997E-2</v>
      </c>
      <c r="G4564" s="18">
        <v>2.3689999999999999E-2</v>
      </c>
      <c r="H4564" s="18">
        <v>6.2269999999999999E-2</v>
      </c>
      <c r="I4564" s="18">
        <v>0.151</v>
      </c>
      <c r="J4564" s="19">
        <v>0.42199999999999999</v>
      </c>
      <c r="K4564" s="19">
        <v>0.157</v>
      </c>
      <c r="L4564" s="19">
        <v>0.41199999999999998</v>
      </c>
      <c r="M4564" s="20">
        <v>7</v>
      </c>
      <c r="N4564" s="19">
        <v>18.385650224215201</v>
      </c>
      <c r="O4564" s="19">
        <v>43.946188340807197</v>
      </c>
      <c r="P4564" s="19">
        <v>87.443946188340803</v>
      </c>
    </row>
    <row r="4565" spans="1:16" ht="14.1" x14ac:dyDescent="0.5">
      <c r="A4565" t="s">
        <v>9638</v>
      </c>
      <c r="B4565" s="17" t="s">
        <v>9634</v>
      </c>
      <c r="C4565" t="s">
        <v>2456</v>
      </c>
      <c r="D4565" t="s">
        <v>4886</v>
      </c>
      <c r="E4565" t="s">
        <v>4887</v>
      </c>
      <c r="F4565" s="18">
        <v>0.19072</v>
      </c>
      <c r="G4565" s="18">
        <v>8.0049999999999996E-2</v>
      </c>
      <c r="H4565" s="18">
        <v>9.1579999999999995E-2</v>
      </c>
      <c r="I4565" s="18">
        <v>0.36449999999999999</v>
      </c>
      <c r="J4565" s="19">
        <v>0.52300000000000002</v>
      </c>
      <c r="K4565" s="19">
        <v>0.22</v>
      </c>
      <c r="L4565" s="19">
        <v>0.251</v>
      </c>
      <c r="M4565" s="20">
        <v>10</v>
      </c>
      <c r="N4565" s="19">
        <v>65.470852017937204</v>
      </c>
      <c r="O4565" s="19">
        <v>64.573991031390094</v>
      </c>
      <c r="P4565" s="19">
        <v>28.251121076233201</v>
      </c>
    </row>
    <row r="4566" spans="1:16" ht="14.1" x14ac:dyDescent="0.5">
      <c r="A4566" t="s">
        <v>9639</v>
      </c>
      <c r="B4566" s="17" t="s">
        <v>9640</v>
      </c>
      <c r="C4566" t="s">
        <v>2456</v>
      </c>
      <c r="D4566" t="s">
        <v>9641</v>
      </c>
      <c r="E4566" t="s">
        <v>9642</v>
      </c>
      <c r="F4566" s="18">
        <v>15371.50375</v>
      </c>
      <c r="G4566" s="18">
        <v>183092.90255</v>
      </c>
      <c r="H4566" s="18">
        <v>68666.664170000004</v>
      </c>
      <c r="I4566" s="18">
        <v>267131.07046000002</v>
      </c>
      <c r="J4566" s="19">
        <v>5.7500000000000002E-2</v>
      </c>
      <c r="K4566" s="19">
        <v>0.68540000000000001</v>
      </c>
      <c r="L4566" s="19">
        <v>0.2571</v>
      </c>
      <c r="M4566" s="20">
        <v>45</v>
      </c>
      <c r="N4566" s="19">
        <v>79.910714285714306</v>
      </c>
      <c r="O4566" s="19">
        <v>12.9464285714286</v>
      </c>
      <c r="P4566" s="19">
        <v>89.285714285714306</v>
      </c>
    </row>
    <row r="4567" spans="1:16" ht="14.1" x14ac:dyDescent="0.5">
      <c r="A4567" t="s">
        <v>9643</v>
      </c>
      <c r="B4567" s="17" t="s">
        <v>9640</v>
      </c>
      <c r="C4567" t="s">
        <v>2456</v>
      </c>
      <c r="D4567" t="s">
        <v>9644</v>
      </c>
      <c r="E4567" t="s">
        <v>9645</v>
      </c>
      <c r="F4567" s="18">
        <v>27613.793099999999</v>
      </c>
      <c r="G4567" s="18">
        <v>192744.82759</v>
      </c>
      <c r="H4567" s="18">
        <v>77737.931030000007</v>
      </c>
      <c r="I4567" s="18">
        <v>298096.55171999999</v>
      </c>
      <c r="J4567" s="19">
        <v>9.2600000000000002E-2</v>
      </c>
      <c r="K4567" s="19">
        <v>0.64659999999999995</v>
      </c>
      <c r="L4567" s="19">
        <v>0.26079999999999998</v>
      </c>
      <c r="M4567" s="20">
        <v>46</v>
      </c>
      <c r="N4567" s="19">
        <v>95.515695067264602</v>
      </c>
      <c r="O4567" s="19">
        <v>4.03587443946188</v>
      </c>
      <c r="P4567" s="19">
        <v>92.825112107623298</v>
      </c>
    </row>
    <row r="4568" spans="1:16" ht="14.1" x14ac:dyDescent="0.5">
      <c r="A4568" t="s">
        <v>9646</v>
      </c>
      <c r="B4568" s="17" t="s">
        <v>9640</v>
      </c>
      <c r="C4568" t="s">
        <v>2456</v>
      </c>
      <c r="D4568" t="s">
        <v>9644</v>
      </c>
      <c r="E4568" t="s">
        <v>9645</v>
      </c>
      <c r="F4568" s="18">
        <v>30635.897440000001</v>
      </c>
      <c r="G4568" s="18">
        <v>216594.87179</v>
      </c>
      <c r="H4568" s="18">
        <v>89907.692309999999</v>
      </c>
      <c r="I4568" s="18">
        <v>337138.46153999999</v>
      </c>
      <c r="J4568" s="19">
        <v>9.0899999999999995E-2</v>
      </c>
      <c r="K4568" s="19">
        <v>0.64249999999999996</v>
      </c>
      <c r="L4568" s="19">
        <v>0.26669999999999999</v>
      </c>
      <c r="M4568" s="20">
        <v>46</v>
      </c>
      <c r="N4568" s="19">
        <v>95.067264573990997</v>
      </c>
      <c r="O4568" s="19">
        <v>3.1390134529148002</v>
      </c>
      <c r="P4568" s="19">
        <v>94.170403587444</v>
      </c>
    </row>
    <row r="4569" spans="1:16" ht="14.1" x14ac:dyDescent="0.5">
      <c r="A4569" t="s">
        <v>9647</v>
      </c>
      <c r="B4569" s="17" t="s">
        <v>9640</v>
      </c>
      <c r="C4569" t="s">
        <v>2456</v>
      </c>
      <c r="D4569" t="s">
        <v>9644</v>
      </c>
      <c r="E4569" t="s">
        <v>9645</v>
      </c>
      <c r="F4569" s="18">
        <v>42166.666669999999</v>
      </c>
      <c r="G4569" s="18">
        <v>296533.33332999999</v>
      </c>
      <c r="H4569" s="18">
        <v>118733.33332999999</v>
      </c>
      <c r="I4569" s="18">
        <v>457433.33332999999</v>
      </c>
      <c r="J4569" s="19">
        <v>9.2200000000000004E-2</v>
      </c>
      <c r="K4569" s="19">
        <v>0.64829999999999999</v>
      </c>
      <c r="L4569" s="19">
        <v>0.2596</v>
      </c>
      <c r="M4569" s="20">
        <v>47</v>
      </c>
      <c r="N4569" s="19">
        <v>95.515695067264602</v>
      </c>
      <c r="O4569" s="19">
        <v>6.2780269058296003</v>
      </c>
      <c r="P4569" s="19">
        <v>91.479820627802695</v>
      </c>
    </row>
    <row r="4570" spans="1:16" ht="14.1" x14ac:dyDescent="0.5">
      <c r="A4570" t="s">
        <v>9648</v>
      </c>
      <c r="B4570" s="17" t="s">
        <v>9649</v>
      </c>
      <c r="C4570" t="s">
        <v>2456</v>
      </c>
      <c r="D4570" t="s">
        <v>4363</v>
      </c>
      <c r="E4570" t="s">
        <v>4364</v>
      </c>
      <c r="F4570" s="18">
        <v>23.313490000000002</v>
      </c>
      <c r="G4570" s="18">
        <v>16.369050000000001</v>
      </c>
      <c r="H4570" s="18">
        <v>33.23413</v>
      </c>
      <c r="I4570" s="18">
        <v>72.916669999999996</v>
      </c>
      <c r="J4570" s="19">
        <v>0.32</v>
      </c>
      <c r="K4570" s="19">
        <v>0.224</v>
      </c>
      <c r="L4570" s="19">
        <v>0.45600000000000002</v>
      </c>
      <c r="M4570" s="20">
        <v>29</v>
      </c>
      <c r="N4570" s="19">
        <v>53.811659192825097</v>
      </c>
      <c r="O4570" s="19">
        <v>11.6591928251121</v>
      </c>
      <c r="P4570" s="19">
        <v>84.753363228699598</v>
      </c>
    </row>
    <row r="4571" spans="1:16" ht="14.1" x14ac:dyDescent="0.5">
      <c r="A4571" t="s">
        <v>9650</v>
      </c>
      <c r="B4571" s="17" t="s">
        <v>9651</v>
      </c>
      <c r="C4571" t="s">
        <v>2456</v>
      </c>
      <c r="D4571" t="s">
        <v>5024</v>
      </c>
      <c r="E4571" t="s">
        <v>5025</v>
      </c>
      <c r="F4571" s="18">
        <v>4822.3371299999999</v>
      </c>
      <c r="G4571" s="18">
        <v>22558.001540000001</v>
      </c>
      <c r="H4571" s="18">
        <v>12879</v>
      </c>
      <c r="I4571" s="18">
        <v>40259.338660000001</v>
      </c>
      <c r="J4571" s="19">
        <v>0.12</v>
      </c>
      <c r="K4571" s="19">
        <v>0.56000000000000005</v>
      </c>
      <c r="L4571" s="19">
        <v>0.32</v>
      </c>
      <c r="M4571" s="20">
        <v>37</v>
      </c>
      <c r="N4571" s="19">
        <v>74.4394618834081</v>
      </c>
      <c r="O4571" s="19">
        <v>1.79372197309417</v>
      </c>
      <c r="P4571" s="19">
        <v>98.206278026905807</v>
      </c>
    </row>
    <row r="4572" spans="1:16" ht="14.1" x14ac:dyDescent="0.5">
      <c r="A4572" t="s">
        <v>9652</v>
      </c>
      <c r="B4572" s="17" t="s">
        <v>9651</v>
      </c>
      <c r="C4572" t="s">
        <v>2456</v>
      </c>
      <c r="D4572" t="s">
        <v>5024</v>
      </c>
      <c r="E4572" t="s">
        <v>5025</v>
      </c>
      <c r="F4572" s="18">
        <v>12076.938990000001</v>
      </c>
      <c r="G4572" s="18">
        <v>51887.368040000001</v>
      </c>
      <c r="H4572" s="18">
        <v>19683</v>
      </c>
      <c r="I4572" s="18">
        <v>83647.307029999996</v>
      </c>
      <c r="J4572" s="19">
        <v>0.14399999999999999</v>
      </c>
      <c r="K4572" s="19">
        <v>0.62</v>
      </c>
      <c r="L4572" s="19">
        <v>0.23499999999999999</v>
      </c>
      <c r="M4572" s="20">
        <v>41</v>
      </c>
      <c r="N4572" s="19">
        <v>97.757847533632301</v>
      </c>
      <c r="O4572" s="19">
        <v>3.1390134529148002</v>
      </c>
      <c r="P4572" s="19">
        <v>86.995515695067297</v>
      </c>
    </row>
    <row r="4573" spans="1:16" ht="14.1" x14ac:dyDescent="0.5">
      <c r="A4573" t="s">
        <v>9653</v>
      </c>
      <c r="B4573" s="17" t="s">
        <v>9651</v>
      </c>
      <c r="C4573" t="s">
        <v>2456</v>
      </c>
      <c r="D4573" t="s">
        <v>5024</v>
      </c>
      <c r="E4573" t="s">
        <v>5025</v>
      </c>
      <c r="F4573" s="18">
        <v>8028.9555300000002</v>
      </c>
      <c r="G4573" s="18">
        <v>73608.721149999998</v>
      </c>
      <c r="H4573" s="18">
        <v>26414.1</v>
      </c>
      <c r="I4573" s="18">
        <v>108051.77668</v>
      </c>
      <c r="J4573" s="19">
        <v>7.3999999999999996E-2</v>
      </c>
      <c r="K4573" s="19">
        <v>0.68100000000000005</v>
      </c>
      <c r="L4573" s="19">
        <v>0.24399999999999999</v>
      </c>
      <c r="M4573" s="20">
        <v>42</v>
      </c>
      <c r="N4573" s="19">
        <v>79.017857142857096</v>
      </c>
      <c r="O4573" s="19">
        <v>7.58928571428571</v>
      </c>
      <c r="P4573" s="19">
        <v>90.178571428571402</v>
      </c>
    </row>
    <row r="4574" spans="1:16" ht="14.1" x14ac:dyDescent="0.5">
      <c r="A4574" t="s">
        <v>9654</v>
      </c>
      <c r="B4574" s="17" t="s">
        <v>9651</v>
      </c>
      <c r="C4574" t="s">
        <v>2456</v>
      </c>
      <c r="D4574" t="s">
        <v>5024</v>
      </c>
      <c r="E4574" t="s">
        <v>5025</v>
      </c>
      <c r="F4574" s="18">
        <v>17549.534640000002</v>
      </c>
      <c r="G4574" s="18">
        <v>123497.55708</v>
      </c>
      <c r="H4574" s="18">
        <v>68161.5</v>
      </c>
      <c r="I4574" s="18">
        <v>209208.59172999999</v>
      </c>
      <c r="J4574" s="19">
        <v>8.4000000000000005E-2</v>
      </c>
      <c r="K4574" s="19">
        <v>0.59</v>
      </c>
      <c r="L4574" s="19">
        <v>0.32600000000000001</v>
      </c>
      <c r="M4574" s="20">
        <v>44</v>
      </c>
      <c r="N4574" s="19">
        <v>93.273542600896903</v>
      </c>
      <c r="O4574" s="19">
        <v>1.79372197309417</v>
      </c>
      <c r="P4574" s="19">
        <v>96.860986547085204</v>
      </c>
    </row>
    <row r="4575" spans="1:16" ht="14.1" x14ac:dyDescent="0.5">
      <c r="A4575" t="s">
        <v>9655</v>
      </c>
      <c r="B4575" s="17" t="s">
        <v>9651</v>
      </c>
      <c r="C4575" t="s">
        <v>2456</v>
      </c>
      <c r="D4575" t="s">
        <v>5024</v>
      </c>
      <c r="E4575" t="s">
        <v>5025</v>
      </c>
      <c r="F4575" s="18">
        <v>23275.284380000001</v>
      </c>
      <c r="G4575" s="18">
        <v>257194.106</v>
      </c>
      <c r="H4575" s="18">
        <v>74989.8</v>
      </c>
      <c r="I4575" s="18">
        <v>355459.19037999999</v>
      </c>
      <c r="J4575" s="19">
        <v>6.5000000000000002E-2</v>
      </c>
      <c r="K4575" s="19">
        <v>0.72399999999999998</v>
      </c>
      <c r="L4575" s="19">
        <v>0.21099999999999999</v>
      </c>
      <c r="M4575" s="20">
        <v>46</v>
      </c>
      <c r="N4575" s="19">
        <v>85.650224215246595</v>
      </c>
      <c r="O4575" s="19">
        <v>15.2466367713004</v>
      </c>
      <c r="P4575" s="19">
        <v>75.784753363228702</v>
      </c>
    </row>
    <row r="4576" spans="1:16" ht="14.1" x14ac:dyDescent="0.5">
      <c r="A4576" t="s">
        <v>9656</v>
      </c>
      <c r="B4576" s="17" t="s">
        <v>9651</v>
      </c>
      <c r="C4576" t="s">
        <v>2456</v>
      </c>
      <c r="D4576" t="s">
        <v>5024</v>
      </c>
      <c r="E4576" t="s">
        <v>5025</v>
      </c>
      <c r="F4576" s="18">
        <v>38057.497410000004</v>
      </c>
      <c r="G4576" s="18">
        <v>237812.74729999999</v>
      </c>
      <c r="H4576" s="18">
        <v>113393.52</v>
      </c>
      <c r="I4576" s="18">
        <v>389263.76471000002</v>
      </c>
      <c r="J4576" s="19">
        <v>9.8000000000000004E-2</v>
      </c>
      <c r="K4576" s="19">
        <v>0.61099999999999999</v>
      </c>
      <c r="L4576" s="19">
        <v>0.29099999999999998</v>
      </c>
      <c r="M4576" s="20">
        <v>47</v>
      </c>
      <c r="N4576" s="19">
        <v>97.309417040358795</v>
      </c>
      <c r="O4576" s="19">
        <v>2.2421524663677102</v>
      </c>
      <c r="P4576" s="19">
        <v>95.067264573990997</v>
      </c>
    </row>
    <row r="4577" spans="1:16" ht="14.1" x14ac:dyDescent="0.5">
      <c r="A4577" t="s">
        <v>9657</v>
      </c>
      <c r="B4577" s="17" t="s">
        <v>9651</v>
      </c>
      <c r="C4577" t="s">
        <v>2456</v>
      </c>
      <c r="D4577" t="s">
        <v>5024</v>
      </c>
      <c r="E4577" t="s">
        <v>5025</v>
      </c>
      <c r="F4577" s="18">
        <v>41035.780769999998</v>
      </c>
      <c r="G4577" s="18">
        <v>405966.13637999998</v>
      </c>
      <c r="H4577" s="18">
        <v>122350.5</v>
      </c>
      <c r="I4577" s="18">
        <v>569352.41714000003</v>
      </c>
      <c r="J4577" s="19">
        <v>7.1999999999999995E-2</v>
      </c>
      <c r="K4577" s="19">
        <v>0.71299999999999997</v>
      </c>
      <c r="L4577" s="19">
        <v>0.215</v>
      </c>
      <c r="M4577" s="20">
        <v>48</v>
      </c>
      <c r="N4577" s="19">
        <v>93.75</v>
      </c>
      <c r="O4577" s="19">
        <v>14.7321428571429</v>
      </c>
      <c r="P4577" s="19">
        <v>72.767857142857096</v>
      </c>
    </row>
    <row r="4578" spans="1:16" ht="14.1" x14ac:dyDescent="0.5">
      <c r="A4578" t="s">
        <v>9658</v>
      </c>
      <c r="B4578" s="17" t="s">
        <v>9651</v>
      </c>
      <c r="C4578" t="s">
        <v>2456</v>
      </c>
      <c r="D4578" t="s">
        <v>5024</v>
      </c>
      <c r="E4578" t="s">
        <v>5025</v>
      </c>
      <c r="F4578" s="18">
        <v>64603.929680000001</v>
      </c>
      <c r="G4578" s="18">
        <v>474539.39393000002</v>
      </c>
      <c r="H4578" s="18">
        <v>112023</v>
      </c>
      <c r="I4578" s="18">
        <v>651166.32360999996</v>
      </c>
      <c r="J4578" s="19">
        <v>9.9000000000000005E-2</v>
      </c>
      <c r="K4578" s="19">
        <v>0.72899999999999998</v>
      </c>
      <c r="L4578" s="19">
        <v>0.17199999999999999</v>
      </c>
      <c r="M4578" s="20">
        <v>48</v>
      </c>
      <c r="N4578" s="19">
        <v>99.107142857142904</v>
      </c>
      <c r="O4578" s="19">
        <v>19.196428571428601</v>
      </c>
      <c r="P4578" s="19">
        <v>36.607142857142897</v>
      </c>
    </row>
    <row r="4579" spans="1:16" ht="14.1" x14ac:dyDescent="0.5">
      <c r="A4579" t="s">
        <v>9659</v>
      </c>
      <c r="B4579" s="17" t="s">
        <v>9660</v>
      </c>
      <c r="C4579" t="s">
        <v>9320</v>
      </c>
      <c r="D4579" t="s">
        <v>4962</v>
      </c>
      <c r="E4579" t="s">
        <v>4963</v>
      </c>
      <c r="F4579" s="18">
        <v>666.66666999999995</v>
      </c>
      <c r="G4579" s="18">
        <v>10333.333329999999</v>
      </c>
      <c r="H4579" s="18">
        <v>2333.3333299999999</v>
      </c>
      <c r="I4579" s="18">
        <v>13333.333329999999</v>
      </c>
      <c r="J4579" s="19">
        <v>0.05</v>
      </c>
      <c r="K4579" s="19">
        <v>0.77500000000000002</v>
      </c>
      <c r="L4579" s="19">
        <v>0.17499999999999999</v>
      </c>
      <c r="M4579" s="20">
        <v>33</v>
      </c>
      <c r="N4579" s="19">
        <v>15.625</v>
      </c>
      <c r="O4579" s="19">
        <v>89.285714285714306</v>
      </c>
      <c r="P4579" s="19">
        <v>28.571428571428601</v>
      </c>
    </row>
    <row r="4580" spans="1:16" ht="14.1" x14ac:dyDescent="0.5">
      <c r="A4580" t="s">
        <v>9661</v>
      </c>
      <c r="B4580" s="17" t="s">
        <v>9662</v>
      </c>
      <c r="C4580" t="s">
        <v>2368</v>
      </c>
      <c r="D4580" t="s">
        <v>9663</v>
      </c>
      <c r="E4580" t="s">
        <v>9664</v>
      </c>
      <c r="F4580" s="18">
        <v>7015.1515200000003</v>
      </c>
      <c r="G4580" s="18">
        <v>80882.575760000007</v>
      </c>
      <c r="H4580" s="18">
        <v>18574.242419999999</v>
      </c>
      <c r="I4580" s="18">
        <v>106471.9697</v>
      </c>
      <c r="J4580" s="19">
        <v>6.59E-2</v>
      </c>
      <c r="K4580" s="19">
        <v>0.75970000000000004</v>
      </c>
      <c r="L4580" s="19">
        <v>0.17449999999999999</v>
      </c>
      <c r="M4580" s="20">
        <v>42</v>
      </c>
      <c r="N4580" s="19">
        <v>74.553571428571402</v>
      </c>
      <c r="O4580" s="19">
        <v>38.392857142857103</v>
      </c>
      <c r="P4580" s="19">
        <v>44.642857142857103</v>
      </c>
    </row>
    <row r="4581" spans="1:16" ht="14.1" x14ac:dyDescent="0.5">
      <c r="A4581" t="s">
        <v>9665</v>
      </c>
      <c r="B4581" s="17" t="s">
        <v>9666</v>
      </c>
      <c r="C4581" t="s">
        <v>6622</v>
      </c>
      <c r="D4581" t="s">
        <v>9667</v>
      </c>
      <c r="E4581" t="s">
        <v>9668</v>
      </c>
      <c r="F4581" s="18">
        <v>4.9000000000000002E-2</v>
      </c>
      <c r="G4581" s="18">
        <v>2.8000000000000001E-2</v>
      </c>
      <c r="H4581" s="18">
        <v>2.1000000000000001E-2</v>
      </c>
      <c r="I4581" s="18">
        <v>9.8000000000000004E-2</v>
      </c>
      <c r="J4581" s="19">
        <v>0.5</v>
      </c>
      <c r="K4581" s="19">
        <v>0.28599999999999998</v>
      </c>
      <c r="L4581" s="19">
        <v>0.214</v>
      </c>
      <c r="M4581" s="20">
        <v>6</v>
      </c>
      <c r="N4581" s="19">
        <v>44.642857142857103</v>
      </c>
      <c r="O4581" s="19">
        <v>87.5</v>
      </c>
      <c r="P4581" s="19">
        <v>15.1785714285714</v>
      </c>
    </row>
    <row r="4582" spans="1:16" ht="14.1" x14ac:dyDescent="0.5">
      <c r="A4582" t="s">
        <v>9669</v>
      </c>
      <c r="B4582" s="17" t="s">
        <v>9666</v>
      </c>
      <c r="C4582" t="s">
        <v>6622</v>
      </c>
      <c r="D4582" t="s">
        <v>9667</v>
      </c>
      <c r="E4582" t="s">
        <v>9668</v>
      </c>
      <c r="F4582" s="18">
        <v>0.161</v>
      </c>
      <c r="G4582" s="18">
        <v>7.0999999999999994E-2</v>
      </c>
      <c r="H4582" s="18">
        <v>4.8000000000000001E-2</v>
      </c>
      <c r="I4582" s="18">
        <v>0.28000000000000003</v>
      </c>
      <c r="J4582" s="19">
        <v>0.57499999999999996</v>
      </c>
      <c r="K4582" s="19">
        <v>0.254</v>
      </c>
      <c r="L4582" s="19">
        <v>0.17100000000000001</v>
      </c>
      <c r="M4582" s="20">
        <v>9</v>
      </c>
      <c r="N4582" s="19">
        <v>75.446428571428598</v>
      </c>
      <c r="O4582" s="19">
        <v>76.785714285714306</v>
      </c>
      <c r="P4582" s="19">
        <v>9.375</v>
      </c>
    </row>
    <row r="4583" spans="1:16" ht="14.1" x14ac:dyDescent="0.5">
      <c r="A4583" t="s">
        <v>9670</v>
      </c>
      <c r="B4583" s="17" t="s">
        <v>9666</v>
      </c>
      <c r="C4583" t="s">
        <v>6622</v>
      </c>
      <c r="D4583" t="s">
        <v>9667</v>
      </c>
      <c r="E4583" t="s">
        <v>9668</v>
      </c>
      <c r="F4583" s="18">
        <v>0.21</v>
      </c>
      <c r="G4583" s="18">
        <v>8.3000000000000004E-2</v>
      </c>
      <c r="H4583" s="18">
        <v>7.0000000000000007E-2</v>
      </c>
      <c r="I4583" s="18">
        <v>0.36299999999999999</v>
      </c>
      <c r="J4583" s="19">
        <v>0.57899999999999996</v>
      </c>
      <c r="K4583" s="19">
        <v>0.22900000000000001</v>
      </c>
      <c r="L4583" s="19">
        <v>0.193</v>
      </c>
      <c r="M4583" s="20">
        <v>10</v>
      </c>
      <c r="N4583" s="19">
        <v>80.717488789237706</v>
      </c>
      <c r="O4583" s="19">
        <v>66.367713004484301</v>
      </c>
      <c r="P4583" s="19">
        <v>13.452914798206301</v>
      </c>
    </row>
    <row r="4584" spans="1:16" ht="14.1" x14ac:dyDescent="0.5">
      <c r="A4584" t="s">
        <v>9671</v>
      </c>
      <c r="B4584" s="17" t="s">
        <v>9666</v>
      </c>
      <c r="C4584" t="s">
        <v>6622</v>
      </c>
      <c r="D4584" t="s">
        <v>9667</v>
      </c>
      <c r="E4584" t="s">
        <v>9668</v>
      </c>
      <c r="F4584" s="18">
        <v>0.41899999999999998</v>
      </c>
      <c r="G4584" s="18">
        <v>0.17599999999999999</v>
      </c>
      <c r="H4584" s="18">
        <v>0.153</v>
      </c>
      <c r="I4584" s="18">
        <v>0.748</v>
      </c>
      <c r="J4584" s="19">
        <v>0.56000000000000005</v>
      </c>
      <c r="K4584" s="19">
        <v>0.23499999999999999</v>
      </c>
      <c r="L4584" s="19">
        <v>0.20499999999999999</v>
      </c>
      <c r="M4584" s="20">
        <v>13</v>
      </c>
      <c r="N4584" s="19">
        <v>69.506726457399097</v>
      </c>
      <c r="O4584" s="19">
        <v>67.713004484304903</v>
      </c>
      <c r="P4584" s="19">
        <v>20.627802690583</v>
      </c>
    </row>
    <row r="4585" spans="1:16" ht="14.1" x14ac:dyDescent="0.5">
      <c r="A4585" t="s">
        <v>9672</v>
      </c>
      <c r="B4585" s="17" t="s">
        <v>9666</v>
      </c>
      <c r="C4585" t="s">
        <v>6622</v>
      </c>
      <c r="D4585" t="s">
        <v>9667</v>
      </c>
      <c r="E4585" t="s">
        <v>9668</v>
      </c>
      <c r="F4585" s="18">
        <v>0.63400000000000001</v>
      </c>
      <c r="G4585" s="18">
        <v>0.26600000000000001</v>
      </c>
      <c r="H4585" s="18">
        <v>0.28799999999999998</v>
      </c>
      <c r="I4585" s="18">
        <v>1.1879999999999999</v>
      </c>
      <c r="J4585" s="19">
        <v>0.53400000000000003</v>
      </c>
      <c r="K4585" s="19">
        <v>0.224</v>
      </c>
      <c r="L4585" s="19">
        <v>0.24199999999999999</v>
      </c>
      <c r="M4585" s="20">
        <v>14</v>
      </c>
      <c r="N4585" s="19">
        <v>71.300448430493304</v>
      </c>
      <c r="O4585" s="19">
        <v>51.569506726457398</v>
      </c>
      <c r="P4585" s="19">
        <v>26.905829596412602</v>
      </c>
    </row>
    <row r="4586" spans="1:16" ht="14.1" x14ac:dyDescent="0.5">
      <c r="A4586" t="s">
        <v>9673</v>
      </c>
      <c r="B4586" s="17" t="s">
        <v>1219</v>
      </c>
      <c r="C4586" t="s">
        <v>6237</v>
      </c>
      <c r="D4586" t="s">
        <v>4444</v>
      </c>
      <c r="E4586" t="s">
        <v>4445</v>
      </c>
      <c r="F4586" s="18">
        <v>0.76163000000000003</v>
      </c>
      <c r="G4586" s="18">
        <v>8.8969999999999994E-2</v>
      </c>
      <c r="H4586" s="18">
        <v>1.7778099999999999</v>
      </c>
      <c r="I4586" s="18">
        <v>2.7370000000000001</v>
      </c>
      <c r="J4586" s="19">
        <v>0.27800000000000002</v>
      </c>
      <c r="K4586" s="19">
        <v>3.3000000000000002E-2</v>
      </c>
      <c r="L4586" s="19">
        <v>0.65</v>
      </c>
      <c r="M4586" s="20">
        <v>18</v>
      </c>
      <c r="N4586" s="19">
        <v>11.160714285714301</v>
      </c>
      <c r="O4586" s="19">
        <v>0</v>
      </c>
      <c r="P4586" s="19">
        <v>98.214285714285694</v>
      </c>
    </row>
    <row r="4587" spans="1:16" ht="14.1" x14ac:dyDescent="0.5">
      <c r="A4587" t="s">
        <v>3500</v>
      </c>
      <c r="B4587" s="17" t="s">
        <v>3501</v>
      </c>
      <c r="C4587" t="s">
        <v>2430</v>
      </c>
      <c r="D4587" t="s">
        <v>2761</v>
      </c>
      <c r="E4587" t="s">
        <v>2762</v>
      </c>
      <c r="F4587" s="18">
        <v>0.15676000000000001</v>
      </c>
      <c r="G4587" s="18">
        <v>3.9320000000000001E-2</v>
      </c>
      <c r="H4587" s="18">
        <v>0.20172000000000001</v>
      </c>
      <c r="I4587" s="18">
        <v>0.39778999999999998</v>
      </c>
      <c r="J4587" s="19">
        <v>0.39400000000000002</v>
      </c>
      <c r="K4587" s="19">
        <v>9.9000000000000005E-2</v>
      </c>
      <c r="L4587" s="19">
        <v>0.50700000000000001</v>
      </c>
      <c r="M4587" s="20">
        <v>10</v>
      </c>
      <c r="N4587" s="19">
        <v>25.112107623318401</v>
      </c>
      <c r="O4587" s="19">
        <v>10.3139013452915</v>
      </c>
      <c r="P4587" s="19">
        <v>92.376681614349806</v>
      </c>
    </row>
    <row r="4588" spans="1:16" ht="14.1" x14ac:dyDescent="0.5">
      <c r="A4588" t="s">
        <v>3502</v>
      </c>
      <c r="B4588" s="17" t="s">
        <v>3501</v>
      </c>
      <c r="C4588" t="s">
        <v>2430</v>
      </c>
      <c r="D4588" t="s">
        <v>2804</v>
      </c>
      <c r="E4588" t="s">
        <v>2805</v>
      </c>
      <c r="F4588" s="18">
        <v>0.30503999999999998</v>
      </c>
      <c r="G4588" s="18">
        <v>5.2080000000000001E-2</v>
      </c>
      <c r="H4588" s="18">
        <v>0.38688</v>
      </c>
      <c r="I4588" s="18">
        <v>0.74399999999999999</v>
      </c>
      <c r="J4588" s="19">
        <v>0.41</v>
      </c>
      <c r="K4588" s="19">
        <v>7.0000000000000007E-2</v>
      </c>
      <c r="L4588" s="19">
        <v>0.52</v>
      </c>
      <c r="M4588" s="20">
        <v>13</v>
      </c>
      <c r="N4588" s="19">
        <v>23.766816143497799</v>
      </c>
      <c r="O4588" s="19">
        <v>2.6905829596412598</v>
      </c>
      <c r="P4588" s="19">
        <v>95.515695067264602</v>
      </c>
    </row>
    <row r="4589" spans="1:16" ht="14.1" x14ac:dyDescent="0.5">
      <c r="A4589" t="s">
        <v>3503</v>
      </c>
      <c r="B4589" s="17" t="s">
        <v>3501</v>
      </c>
      <c r="C4589" t="s">
        <v>2430</v>
      </c>
      <c r="D4589" t="s">
        <v>2804</v>
      </c>
      <c r="E4589" t="s">
        <v>2805</v>
      </c>
      <c r="F4589" s="18">
        <v>0.45594000000000001</v>
      </c>
      <c r="G4589" s="18">
        <v>0.10728</v>
      </c>
      <c r="H4589" s="18">
        <v>0.77778000000000003</v>
      </c>
      <c r="I4589" s="18">
        <v>1.341</v>
      </c>
      <c r="J4589" s="19">
        <v>0.34</v>
      </c>
      <c r="K4589" s="19">
        <v>0.08</v>
      </c>
      <c r="L4589" s="19">
        <v>0.57999999999999996</v>
      </c>
      <c r="M4589" s="20">
        <v>15</v>
      </c>
      <c r="N4589" s="19">
        <v>15.625</v>
      </c>
      <c r="O4589" s="19">
        <v>2.6785714285714302</v>
      </c>
      <c r="P4589" s="19">
        <v>95.982142857142904</v>
      </c>
    </row>
    <row r="4590" spans="1:16" ht="14.1" x14ac:dyDescent="0.5">
      <c r="A4590" t="s">
        <v>3504</v>
      </c>
      <c r="B4590" s="17" t="s">
        <v>3501</v>
      </c>
      <c r="C4590" t="s">
        <v>2430</v>
      </c>
      <c r="D4590" t="s">
        <v>2761</v>
      </c>
      <c r="E4590" t="s">
        <v>2762</v>
      </c>
      <c r="F4590" s="18">
        <v>0.69450000000000001</v>
      </c>
      <c r="G4590" s="18">
        <v>0.20568</v>
      </c>
      <c r="H4590" s="18">
        <v>0.48630000000000001</v>
      </c>
      <c r="I4590" s="18">
        <v>1.3864700000000001</v>
      </c>
      <c r="J4590" s="19">
        <v>0.501</v>
      </c>
      <c r="K4590" s="19">
        <v>0.14799999999999999</v>
      </c>
      <c r="L4590" s="19">
        <v>0.35099999999999998</v>
      </c>
      <c r="M4590" s="20">
        <v>15</v>
      </c>
      <c r="N4590" s="19">
        <v>56.696428571428598</v>
      </c>
      <c r="O4590" s="19">
        <v>25</v>
      </c>
      <c r="P4590" s="19">
        <v>65.625</v>
      </c>
    </row>
    <row r="4591" spans="1:16" ht="14.1" x14ac:dyDescent="0.5">
      <c r="A4591" t="s">
        <v>3505</v>
      </c>
      <c r="B4591" s="17" t="s">
        <v>3501</v>
      </c>
      <c r="C4591" t="s">
        <v>2430</v>
      </c>
      <c r="D4591" t="s">
        <v>2804</v>
      </c>
      <c r="E4591" t="s">
        <v>2805</v>
      </c>
      <c r="F4591" s="18">
        <v>0.70889999999999997</v>
      </c>
      <c r="G4591" s="18">
        <v>0.1668</v>
      </c>
      <c r="H4591" s="18">
        <v>1.2093</v>
      </c>
      <c r="I4591" s="18">
        <v>2.085</v>
      </c>
      <c r="J4591" s="19">
        <v>0.34</v>
      </c>
      <c r="K4591" s="19">
        <v>0.08</v>
      </c>
      <c r="L4591" s="19">
        <v>0.57999999999999996</v>
      </c>
      <c r="M4591" s="20">
        <v>17</v>
      </c>
      <c r="N4591" s="19">
        <v>23.766816143497799</v>
      </c>
      <c r="O4591" s="19">
        <v>5.3811659192825099</v>
      </c>
      <c r="P4591" s="19">
        <v>95.964125560538093</v>
      </c>
    </row>
    <row r="4592" spans="1:16" ht="14.1" x14ac:dyDescent="0.5">
      <c r="A4592" t="s">
        <v>9674</v>
      </c>
      <c r="B4592" s="17" t="s">
        <v>9675</v>
      </c>
      <c r="C4592" t="s">
        <v>9676</v>
      </c>
      <c r="D4592" t="s">
        <v>4502</v>
      </c>
      <c r="E4592" t="s">
        <v>4503</v>
      </c>
      <c r="F4592" s="18">
        <v>12</v>
      </c>
      <c r="G4592" s="18">
        <v>97.5</v>
      </c>
      <c r="H4592" s="18">
        <v>40.5</v>
      </c>
      <c r="I4592" s="18">
        <v>150</v>
      </c>
      <c r="J4592" s="19">
        <v>0.08</v>
      </c>
      <c r="K4592" s="19">
        <v>0.65</v>
      </c>
      <c r="L4592" s="19">
        <v>0.27</v>
      </c>
      <c r="M4592" s="20">
        <v>30</v>
      </c>
      <c r="N4592" s="19">
        <v>8.03571428571429</v>
      </c>
      <c r="O4592" s="19">
        <v>87.053571428571402</v>
      </c>
      <c r="P4592" s="19">
        <v>46.875</v>
      </c>
    </row>
    <row r="4593" spans="1:16" ht="14.1" x14ac:dyDescent="0.5">
      <c r="A4593" t="s">
        <v>9677</v>
      </c>
      <c r="B4593" s="17" t="s">
        <v>9678</v>
      </c>
      <c r="C4593" t="s">
        <v>9676</v>
      </c>
      <c r="D4593" t="s">
        <v>4502</v>
      </c>
      <c r="E4593" t="s">
        <v>4503</v>
      </c>
      <c r="F4593" s="18">
        <v>47.6</v>
      </c>
      <c r="G4593" s="18">
        <v>170</v>
      </c>
      <c r="H4593" s="18">
        <v>122.4</v>
      </c>
      <c r="I4593" s="18">
        <v>340</v>
      </c>
      <c r="J4593" s="19">
        <v>0.14000000000000001</v>
      </c>
      <c r="K4593" s="19">
        <v>0.5</v>
      </c>
      <c r="L4593" s="19">
        <v>0.36</v>
      </c>
      <c r="M4593" s="20">
        <v>30</v>
      </c>
      <c r="N4593" s="19">
        <v>33.928571428571402</v>
      </c>
      <c r="O4593" s="19">
        <v>54.910714285714299</v>
      </c>
      <c r="P4593" s="19">
        <v>73.214285714285694</v>
      </c>
    </row>
    <row r="4594" spans="1:16" ht="14.1" x14ac:dyDescent="0.5">
      <c r="A4594" t="s">
        <v>9679</v>
      </c>
      <c r="B4594" s="17" t="s">
        <v>314</v>
      </c>
      <c r="C4594" t="s">
        <v>2348</v>
      </c>
      <c r="D4594" t="s">
        <v>4690</v>
      </c>
      <c r="E4594" t="s">
        <v>4691</v>
      </c>
      <c r="F4594" s="18">
        <v>9.5960000000000004E-2</v>
      </c>
      <c r="G4594" s="18">
        <v>3.9419999999999997E-2</v>
      </c>
      <c r="H4594" s="18">
        <v>4.267E-2</v>
      </c>
      <c r="I4594" s="18">
        <v>0.17805000000000001</v>
      </c>
      <c r="J4594" s="19">
        <v>0.53900000000000003</v>
      </c>
      <c r="K4594" s="19">
        <v>0.22140000000000001</v>
      </c>
      <c r="L4594" s="19">
        <v>0.23960000000000001</v>
      </c>
      <c r="M4594" s="20">
        <v>7</v>
      </c>
      <c r="N4594" s="19">
        <v>56.053811659192803</v>
      </c>
      <c r="O4594" s="19">
        <v>69.955156950672603</v>
      </c>
      <c r="P4594" s="19">
        <v>29.596412556053799</v>
      </c>
    </row>
    <row r="4595" spans="1:16" ht="14.1" x14ac:dyDescent="0.5">
      <c r="A4595" t="s">
        <v>9680</v>
      </c>
      <c r="B4595" s="17" t="s">
        <v>9681</v>
      </c>
      <c r="C4595" t="s">
        <v>2337</v>
      </c>
      <c r="D4595" t="s">
        <v>9682</v>
      </c>
      <c r="E4595" t="s">
        <v>9683</v>
      </c>
      <c r="F4595" s="18">
        <v>2.2477999999999998</v>
      </c>
      <c r="G4595" s="18">
        <v>0.12042</v>
      </c>
      <c r="H4595" s="18">
        <v>0.52181</v>
      </c>
      <c r="I4595" s="18">
        <v>2.88</v>
      </c>
      <c r="J4595" s="19">
        <v>0.78</v>
      </c>
      <c r="K4595" s="19">
        <v>4.2000000000000003E-2</v>
      </c>
      <c r="L4595" s="19">
        <v>0.18099999999999999</v>
      </c>
      <c r="M4595" s="20">
        <v>18</v>
      </c>
      <c r="N4595" s="19">
        <v>100</v>
      </c>
      <c r="O4595" s="19">
        <v>0.44642857142857101</v>
      </c>
      <c r="P4595" s="19">
        <v>12.9464285714286</v>
      </c>
    </row>
    <row r="4596" spans="1:16" ht="14.1" x14ac:dyDescent="0.5">
      <c r="A4596" t="s">
        <v>9684</v>
      </c>
      <c r="B4596" s="17" t="s">
        <v>9681</v>
      </c>
      <c r="C4596" t="s">
        <v>2337</v>
      </c>
      <c r="D4596" t="s">
        <v>9682</v>
      </c>
      <c r="E4596" t="s">
        <v>9683</v>
      </c>
      <c r="F4596" s="18">
        <v>3.67</v>
      </c>
      <c r="G4596" s="18">
        <v>0.14849999999999999</v>
      </c>
      <c r="H4596" s="18">
        <v>0.65959999999999996</v>
      </c>
      <c r="I4596" s="18">
        <v>4.4781000000000004</v>
      </c>
      <c r="J4596" s="19">
        <v>0.82</v>
      </c>
      <c r="K4596" s="19">
        <v>3.3000000000000002E-2</v>
      </c>
      <c r="L4596" s="19">
        <v>0.14699999999999999</v>
      </c>
      <c r="M4596" s="20">
        <v>20</v>
      </c>
      <c r="N4596" s="19">
        <v>100</v>
      </c>
      <c r="O4596" s="19">
        <v>0</v>
      </c>
      <c r="P4596" s="19">
        <v>9.8654708520179408</v>
      </c>
    </row>
    <row r="4597" spans="1:16" ht="14.1" x14ac:dyDescent="0.5">
      <c r="A4597" t="s">
        <v>9685</v>
      </c>
      <c r="B4597" s="17" t="s">
        <v>9681</v>
      </c>
      <c r="C4597" t="s">
        <v>2337</v>
      </c>
      <c r="D4597" t="s">
        <v>9682</v>
      </c>
      <c r="E4597" t="s">
        <v>9683</v>
      </c>
      <c r="F4597" s="18">
        <v>3.92</v>
      </c>
      <c r="G4597" s="18">
        <v>0.24</v>
      </c>
      <c r="H4597" s="18">
        <v>0.8</v>
      </c>
      <c r="I4597" s="18">
        <v>4.96</v>
      </c>
      <c r="J4597" s="19">
        <v>0.79</v>
      </c>
      <c r="K4597" s="19">
        <v>4.8000000000000001E-2</v>
      </c>
      <c r="L4597" s="19">
        <v>0.161</v>
      </c>
      <c r="M4597" s="20">
        <v>20</v>
      </c>
      <c r="N4597" s="19">
        <v>99.103139013452903</v>
      </c>
      <c r="O4597" s="19">
        <v>0.89686098654708502</v>
      </c>
      <c r="P4597" s="19">
        <v>12.556053811659201</v>
      </c>
    </row>
    <row r="4598" spans="1:16" ht="14.1" x14ac:dyDescent="0.5">
      <c r="A4598" t="s">
        <v>9686</v>
      </c>
      <c r="B4598" s="17" t="s">
        <v>9681</v>
      </c>
      <c r="C4598" t="s">
        <v>2337</v>
      </c>
      <c r="D4598" t="s">
        <v>9682</v>
      </c>
      <c r="E4598" t="s">
        <v>9683</v>
      </c>
      <c r="F4598" s="18">
        <v>4.3754</v>
      </c>
      <c r="G4598" s="18">
        <v>0.20449999999999999</v>
      </c>
      <c r="H4598" s="18">
        <v>1.0748</v>
      </c>
      <c r="I4598" s="18">
        <v>5.6547000000000001</v>
      </c>
      <c r="J4598" s="19">
        <v>0.77400000000000002</v>
      </c>
      <c r="K4598" s="19">
        <v>3.5999999999999997E-2</v>
      </c>
      <c r="L4598" s="19">
        <v>0.19</v>
      </c>
      <c r="M4598" s="20">
        <v>21</v>
      </c>
      <c r="N4598" s="19">
        <v>100</v>
      </c>
      <c r="O4598" s="19">
        <v>0.89285714285714302</v>
      </c>
      <c r="P4598" s="19">
        <v>21.875</v>
      </c>
    </row>
    <row r="4599" spans="1:16" ht="14.1" x14ac:dyDescent="0.5">
      <c r="A4599" t="s">
        <v>9687</v>
      </c>
      <c r="B4599" s="17" t="s">
        <v>9681</v>
      </c>
      <c r="C4599" t="s">
        <v>2337</v>
      </c>
      <c r="D4599" t="s">
        <v>9688</v>
      </c>
      <c r="E4599" t="s">
        <v>9689</v>
      </c>
      <c r="F4599" s="18">
        <v>8.7129799999999999</v>
      </c>
      <c r="G4599" s="18">
        <v>0.53895000000000004</v>
      </c>
      <c r="H4599" s="18">
        <v>0.98807</v>
      </c>
      <c r="I4599" s="18">
        <v>10.24</v>
      </c>
      <c r="J4599" s="19">
        <v>0.85099999999999998</v>
      </c>
      <c r="K4599" s="19">
        <v>5.2999999999999999E-2</v>
      </c>
      <c r="L4599" s="19">
        <v>9.6000000000000002E-2</v>
      </c>
      <c r="M4599" s="20">
        <v>23</v>
      </c>
      <c r="N4599" s="19">
        <v>100</v>
      </c>
      <c r="O4599" s="19">
        <v>0.44843049327354301</v>
      </c>
      <c r="P4599" s="19">
        <v>2.2421524663677102</v>
      </c>
    </row>
    <row r="4600" spans="1:16" ht="14.1" x14ac:dyDescent="0.5">
      <c r="A4600" t="s">
        <v>9690</v>
      </c>
      <c r="B4600" s="17" t="s">
        <v>9681</v>
      </c>
      <c r="C4600" t="s">
        <v>2337</v>
      </c>
      <c r="D4600" t="s">
        <v>9688</v>
      </c>
      <c r="E4600" t="s">
        <v>9689</v>
      </c>
      <c r="F4600" s="18">
        <v>8.5263200000000001</v>
      </c>
      <c r="G4600" s="18">
        <v>0.73894000000000004</v>
      </c>
      <c r="H4600" s="18">
        <v>3.6947399999999999</v>
      </c>
      <c r="I4600" s="18">
        <v>12.96</v>
      </c>
      <c r="J4600" s="19">
        <v>0.65800000000000003</v>
      </c>
      <c r="K4600" s="19">
        <v>5.7000000000000002E-2</v>
      </c>
      <c r="L4600" s="19">
        <v>0.28499999999999998</v>
      </c>
      <c r="M4600" s="20">
        <v>24</v>
      </c>
      <c r="N4600" s="19">
        <v>96.875</v>
      </c>
      <c r="O4600" s="19">
        <v>0</v>
      </c>
      <c r="P4600" s="19">
        <v>47.321428571428598</v>
      </c>
    </row>
    <row r="4601" spans="1:16" ht="14.1" x14ac:dyDescent="0.5">
      <c r="A4601" t="s">
        <v>9691</v>
      </c>
      <c r="B4601" s="17" t="s">
        <v>9681</v>
      </c>
      <c r="C4601" t="s">
        <v>2337</v>
      </c>
      <c r="D4601" t="s">
        <v>9688</v>
      </c>
      <c r="E4601" t="s">
        <v>9689</v>
      </c>
      <c r="F4601" s="18">
        <v>12.39326</v>
      </c>
      <c r="G4601" s="18">
        <v>0.84499000000000002</v>
      </c>
      <c r="H4601" s="18">
        <v>2.8166600000000002</v>
      </c>
      <c r="I4601" s="18">
        <v>16.0549</v>
      </c>
      <c r="J4601" s="19">
        <v>0.77200000000000002</v>
      </c>
      <c r="K4601" s="19">
        <v>5.2999999999999999E-2</v>
      </c>
      <c r="L4601" s="19">
        <v>0.17499999999999999</v>
      </c>
      <c r="M4601" s="20">
        <v>25</v>
      </c>
      <c r="N4601" s="19">
        <v>99.551569506726494</v>
      </c>
      <c r="O4601" s="19">
        <v>0</v>
      </c>
      <c r="P4601" s="19">
        <v>12.1076233183857</v>
      </c>
    </row>
    <row r="4602" spans="1:16" ht="14.1" x14ac:dyDescent="0.5">
      <c r="A4602" t="s">
        <v>9692</v>
      </c>
      <c r="B4602" s="17" t="s">
        <v>9681</v>
      </c>
      <c r="C4602" t="s">
        <v>2337</v>
      </c>
      <c r="D4602" t="s">
        <v>9688</v>
      </c>
      <c r="E4602" t="s">
        <v>9689</v>
      </c>
      <c r="F4602" s="18">
        <v>12.01379</v>
      </c>
      <c r="G4602" s="18">
        <v>0.95232000000000006</v>
      </c>
      <c r="H4602" s="18">
        <v>3.7359900000000001</v>
      </c>
      <c r="I4602" s="18">
        <v>16.702100000000002</v>
      </c>
      <c r="J4602" s="19">
        <v>0.71899999999999997</v>
      </c>
      <c r="K4602" s="19">
        <v>5.7000000000000002E-2</v>
      </c>
      <c r="L4602" s="19">
        <v>0.224</v>
      </c>
      <c r="M4602" s="20">
        <v>25</v>
      </c>
      <c r="N4602" s="19">
        <v>99.103139013452903</v>
      </c>
      <c r="O4602" s="19">
        <v>0.44843049327354301</v>
      </c>
      <c r="P4602" s="19">
        <v>27.802690582959599</v>
      </c>
    </row>
    <row r="4603" spans="1:16" ht="14.1" x14ac:dyDescent="0.5">
      <c r="A4603" t="s">
        <v>9693</v>
      </c>
      <c r="B4603" s="17" t="s">
        <v>9681</v>
      </c>
      <c r="C4603" t="s">
        <v>2337</v>
      </c>
      <c r="D4603" t="s">
        <v>9688</v>
      </c>
      <c r="E4603" t="s">
        <v>9689</v>
      </c>
      <c r="F4603" s="18">
        <v>14.660080000000001</v>
      </c>
      <c r="G4603" s="18">
        <v>1.07457</v>
      </c>
      <c r="H4603" s="18">
        <v>1.76535</v>
      </c>
      <c r="I4603" s="18">
        <v>17.5</v>
      </c>
      <c r="J4603" s="19">
        <v>0.83799999999999997</v>
      </c>
      <c r="K4603" s="19">
        <v>6.0999999999999999E-2</v>
      </c>
      <c r="L4603" s="19">
        <v>0.10100000000000001</v>
      </c>
      <c r="M4603" s="20">
        <v>25</v>
      </c>
      <c r="N4603" s="19">
        <v>100</v>
      </c>
      <c r="O4603" s="19">
        <v>0.89686098654708502</v>
      </c>
      <c r="P4603" s="19">
        <v>1.79372197309417</v>
      </c>
    </row>
    <row r="4604" spans="1:16" ht="14.1" x14ac:dyDescent="0.5">
      <c r="A4604" t="s">
        <v>9694</v>
      </c>
      <c r="B4604" s="17" t="s">
        <v>9695</v>
      </c>
      <c r="C4604" t="s">
        <v>6435</v>
      </c>
      <c r="D4604" t="s">
        <v>4937</v>
      </c>
      <c r="E4604" t="s">
        <v>4938</v>
      </c>
      <c r="F4604" s="18">
        <v>132</v>
      </c>
      <c r="G4604" s="18">
        <v>983</v>
      </c>
      <c r="H4604" s="18">
        <v>128</v>
      </c>
      <c r="I4604" s="18">
        <v>1243</v>
      </c>
      <c r="J4604" s="19">
        <v>0.106</v>
      </c>
      <c r="K4604" s="19">
        <v>0.79100000000000004</v>
      </c>
      <c r="L4604" s="19">
        <v>0.10299999999999999</v>
      </c>
      <c r="M4604" s="20">
        <v>31</v>
      </c>
      <c r="N4604" s="19">
        <v>43.946188340807197</v>
      </c>
      <c r="O4604" s="19">
        <v>93.721973094170394</v>
      </c>
      <c r="P4604" s="19">
        <v>4.9327354260089704</v>
      </c>
    </row>
    <row r="4605" spans="1:16" ht="14.1" x14ac:dyDescent="0.5">
      <c r="A4605" t="s">
        <v>9696</v>
      </c>
      <c r="B4605" s="17" t="s">
        <v>9695</v>
      </c>
      <c r="C4605" t="s">
        <v>6435</v>
      </c>
      <c r="D4605" t="s">
        <v>4937</v>
      </c>
      <c r="E4605" t="s">
        <v>4938</v>
      </c>
      <c r="F4605" s="18">
        <v>93</v>
      </c>
      <c r="G4605" s="18">
        <v>3339</v>
      </c>
      <c r="H4605" s="18">
        <v>735</v>
      </c>
      <c r="I4605" s="18">
        <v>4167</v>
      </c>
      <c r="J4605" s="19">
        <v>2.1999999999999999E-2</v>
      </c>
      <c r="K4605" s="19">
        <v>0.80100000000000005</v>
      </c>
      <c r="L4605" s="19">
        <v>0.17599999999999999</v>
      </c>
      <c r="M4605" s="20">
        <v>32</v>
      </c>
      <c r="N4605" s="19">
        <v>0.44843049327354301</v>
      </c>
      <c r="O4605" s="19">
        <v>96.860986547085204</v>
      </c>
      <c r="P4605" s="19">
        <v>27.802690582959599</v>
      </c>
    </row>
    <row r="4606" spans="1:16" ht="14.1" x14ac:dyDescent="0.5">
      <c r="A4606" t="s">
        <v>9697</v>
      </c>
      <c r="B4606" s="17" t="s">
        <v>9698</v>
      </c>
      <c r="C4606" t="s">
        <v>5275</v>
      </c>
      <c r="D4606" t="s">
        <v>5457</v>
      </c>
      <c r="E4606" t="s">
        <v>5458</v>
      </c>
      <c r="F4606" s="18">
        <v>1.9820000000000001E-2</v>
      </c>
      <c r="G4606" s="18">
        <v>7.4700000000000001E-3</v>
      </c>
      <c r="H4606" s="18">
        <v>3.7599999999999999E-3</v>
      </c>
      <c r="I4606" s="18">
        <v>3.1050000000000001E-2</v>
      </c>
      <c r="J4606" s="19">
        <v>0.63800000000000001</v>
      </c>
      <c r="K4606" s="19">
        <v>0.24099999999999999</v>
      </c>
      <c r="L4606" s="19">
        <v>0.121</v>
      </c>
      <c r="M4606" s="20">
        <v>3</v>
      </c>
      <c r="N4606" s="19">
        <v>85.267857142857096</v>
      </c>
      <c r="O4606" s="19">
        <v>82.589285714285694</v>
      </c>
      <c r="P4606" s="19">
        <v>3.5714285714285698</v>
      </c>
    </row>
    <row r="4607" spans="1:16" ht="14.1" x14ac:dyDescent="0.5">
      <c r="A4607" t="s">
        <v>9699</v>
      </c>
      <c r="B4607" s="17" t="s">
        <v>9700</v>
      </c>
      <c r="C4607" t="s">
        <v>2487</v>
      </c>
      <c r="D4607" t="s">
        <v>4497</v>
      </c>
      <c r="E4607" t="s">
        <v>4498</v>
      </c>
      <c r="F4607" s="18">
        <v>0.12</v>
      </c>
      <c r="G4607" s="18">
        <v>3.8399999999999997E-2</v>
      </c>
      <c r="H4607" s="18">
        <v>8.2799999999999999E-2</v>
      </c>
      <c r="I4607" s="18">
        <v>0.24</v>
      </c>
      <c r="J4607" s="19">
        <v>0.5</v>
      </c>
      <c r="K4607" s="19">
        <v>0.16</v>
      </c>
      <c r="L4607" s="19">
        <v>0.34499999999999997</v>
      </c>
      <c r="M4607" s="20">
        <v>8</v>
      </c>
      <c r="N4607" s="19">
        <v>52.466367713004502</v>
      </c>
      <c r="O4607" s="19">
        <v>39.013452914798201</v>
      </c>
      <c r="P4607" s="19">
        <v>62.331838565022402</v>
      </c>
    </row>
    <row r="4608" spans="1:16" ht="14.1" x14ac:dyDescent="0.5">
      <c r="A4608" t="s">
        <v>9701</v>
      </c>
      <c r="B4608" s="17" t="s">
        <v>9700</v>
      </c>
      <c r="C4608" t="s">
        <v>2487</v>
      </c>
      <c r="D4608" t="s">
        <v>4497</v>
      </c>
      <c r="E4608" t="s">
        <v>4498</v>
      </c>
      <c r="F4608" s="18">
        <v>3.6556999999999999</v>
      </c>
      <c r="G4608" s="18">
        <v>1.8626</v>
      </c>
      <c r="H4608" s="18">
        <v>1.57765</v>
      </c>
      <c r="I4608" s="18">
        <v>6.95</v>
      </c>
      <c r="J4608" s="19">
        <v>0.52600000000000002</v>
      </c>
      <c r="K4608" s="19">
        <v>0.26800000000000002</v>
      </c>
      <c r="L4608" s="19">
        <v>0.22700000000000001</v>
      </c>
      <c r="M4608" s="20">
        <v>22</v>
      </c>
      <c r="N4608" s="19">
        <v>83.856502242152501</v>
      </c>
      <c r="O4608" s="19">
        <v>56.053811659192803</v>
      </c>
      <c r="P4608" s="19">
        <v>25.5605381165919</v>
      </c>
    </row>
    <row r="4609" spans="1:16" ht="14.1" x14ac:dyDescent="0.5">
      <c r="A4609" t="s">
        <v>9702</v>
      </c>
      <c r="B4609" s="17" t="s">
        <v>9703</v>
      </c>
      <c r="C4609" t="s">
        <v>5313</v>
      </c>
      <c r="D4609" t="s">
        <v>5527</v>
      </c>
      <c r="E4609" t="s">
        <v>5528</v>
      </c>
      <c r="F4609" s="18">
        <v>0.73714000000000002</v>
      </c>
      <c r="G4609" s="18">
        <v>0.39313999999999999</v>
      </c>
      <c r="H4609" s="18">
        <v>0.44229000000000002</v>
      </c>
      <c r="I4609" s="18">
        <v>1.6380999999999999</v>
      </c>
      <c r="J4609" s="19">
        <v>0.45</v>
      </c>
      <c r="K4609" s="19">
        <v>0.24</v>
      </c>
      <c r="L4609" s="19">
        <v>0.27</v>
      </c>
      <c r="M4609" s="20">
        <v>16</v>
      </c>
      <c r="N4609" s="19">
        <v>43.0493273542601</v>
      </c>
      <c r="O4609" s="19">
        <v>58.7443946188341</v>
      </c>
      <c r="P4609" s="19">
        <v>37.668161434977598</v>
      </c>
    </row>
    <row r="4610" spans="1:16" ht="14.1" x14ac:dyDescent="0.5">
      <c r="A4610" t="s">
        <v>9704</v>
      </c>
      <c r="B4610" s="17" t="s">
        <v>9703</v>
      </c>
      <c r="C4610" t="s">
        <v>5313</v>
      </c>
      <c r="D4610" t="s">
        <v>5527</v>
      </c>
      <c r="E4610" t="s">
        <v>5528</v>
      </c>
      <c r="F4610" s="18">
        <v>0.41461999999999999</v>
      </c>
      <c r="G4610" s="18">
        <v>0.39487</v>
      </c>
      <c r="H4610" s="18">
        <v>1.10564</v>
      </c>
      <c r="I4610" s="18">
        <v>1.9743599999999999</v>
      </c>
      <c r="J4610" s="19">
        <v>0.21</v>
      </c>
      <c r="K4610" s="19">
        <v>0.2</v>
      </c>
      <c r="L4610" s="19">
        <v>0.56000000000000005</v>
      </c>
      <c r="M4610" s="20">
        <v>17</v>
      </c>
      <c r="N4610" s="19">
        <v>3.5874439461883401</v>
      </c>
      <c r="O4610" s="19">
        <v>36.322869955157003</v>
      </c>
      <c r="P4610" s="19">
        <v>94.170403587444</v>
      </c>
    </row>
    <row r="4611" spans="1:16" ht="14.1" x14ac:dyDescent="0.5">
      <c r="A4611" t="s">
        <v>9705</v>
      </c>
      <c r="B4611" s="17" t="s">
        <v>9703</v>
      </c>
      <c r="C4611" t="s">
        <v>5313</v>
      </c>
      <c r="D4611" t="s">
        <v>5527</v>
      </c>
      <c r="E4611" t="s">
        <v>5528</v>
      </c>
      <c r="F4611" s="18">
        <v>3.39</v>
      </c>
      <c r="G4611" s="18">
        <v>2.0916999999999999</v>
      </c>
      <c r="H4611" s="18">
        <v>1.44255</v>
      </c>
      <c r="I4611" s="18">
        <v>7.2127699999999999</v>
      </c>
      <c r="J4611" s="19">
        <v>0.47</v>
      </c>
      <c r="K4611" s="19">
        <v>0.28999999999999998</v>
      </c>
      <c r="L4611" s="19">
        <v>0.2</v>
      </c>
      <c r="M4611" s="20">
        <v>22</v>
      </c>
      <c r="N4611" s="19">
        <v>67.713004484304903</v>
      </c>
      <c r="O4611" s="19">
        <v>65.022421524663699</v>
      </c>
      <c r="P4611" s="19">
        <v>17.937219730941699</v>
      </c>
    </row>
    <row r="4612" spans="1:16" ht="14.1" x14ac:dyDescent="0.5">
      <c r="A4612" t="s">
        <v>9706</v>
      </c>
      <c r="B4612" s="17" t="s">
        <v>315</v>
      </c>
      <c r="C4612" t="s">
        <v>2368</v>
      </c>
      <c r="D4612" t="s">
        <v>4690</v>
      </c>
      <c r="E4612" t="s">
        <v>4691</v>
      </c>
      <c r="F4612" s="18">
        <v>1.0019999999999999E-2</v>
      </c>
      <c r="G4612" s="18">
        <v>2.32E-3</v>
      </c>
      <c r="H4612" s="18">
        <v>2.6099999999999999E-3</v>
      </c>
      <c r="I4612" s="18">
        <v>1.4959999999999999E-2</v>
      </c>
      <c r="J4612" s="19">
        <v>0.67010000000000003</v>
      </c>
      <c r="K4612" s="19">
        <v>0.15529999999999999</v>
      </c>
      <c r="L4612" s="19">
        <v>0.17460000000000001</v>
      </c>
      <c r="M4612" s="20">
        <v>2</v>
      </c>
      <c r="N4612" s="19">
        <v>87.892376681614394</v>
      </c>
      <c r="O4612" s="19">
        <v>46.636771300448402</v>
      </c>
      <c r="P4612" s="19">
        <v>11.2107623318386</v>
      </c>
    </row>
    <row r="4613" spans="1:16" ht="14.1" x14ac:dyDescent="0.5">
      <c r="A4613" t="s">
        <v>9707</v>
      </c>
      <c r="B4613" s="17" t="s">
        <v>315</v>
      </c>
      <c r="C4613" t="s">
        <v>2368</v>
      </c>
      <c r="D4613" t="s">
        <v>9708</v>
      </c>
      <c r="E4613" t="s">
        <v>9709</v>
      </c>
      <c r="F4613" s="18">
        <v>6.3E-3</v>
      </c>
      <c r="G4613" s="18">
        <v>6.5199999999999998E-3</v>
      </c>
      <c r="H4613" s="18">
        <v>9.3100000000000006E-3</v>
      </c>
      <c r="I4613" s="18">
        <v>2.2120000000000001E-2</v>
      </c>
      <c r="J4613" s="19">
        <v>0.28470000000000001</v>
      </c>
      <c r="K4613" s="19">
        <v>0.29449999999999998</v>
      </c>
      <c r="L4613" s="19">
        <v>0.42080000000000001</v>
      </c>
      <c r="M4613" s="20">
        <v>3</v>
      </c>
      <c r="N4613" s="19">
        <v>2.6785714285714302</v>
      </c>
      <c r="O4613" s="19">
        <v>92.857142857142904</v>
      </c>
      <c r="P4613" s="19">
        <v>85.714285714285694</v>
      </c>
    </row>
    <row r="4614" spans="1:16" ht="14.1" x14ac:dyDescent="0.5">
      <c r="A4614" t="s">
        <v>9710</v>
      </c>
      <c r="B4614" s="17" t="s">
        <v>315</v>
      </c>
      <c r="C4614" t="s">
        <v>2368</v>
      </c>
      <c r="D4614" t="s">
        <v>9708</v>
      </c>
      <c r="E4614" t="s">
        <v>9709</v>
      </c>
      <c r="F4614" s="18">
        <v>1.0959999999999999E-2</v>
      </c>
      <c r="G4614" s="18">
        <v>1.136E-2</v>
      </c>
      <c r="H4614" s="18">
        <v>9.0100000000000006E-3</v>
      </c>
      <c r="I4614" s="18">
        <v>3.134E-2</v>
      </c>
      <c r="J4614" s="19">
        <v>0.34989999999999999</v>
      </c>
      <c r="K4614" s="19">
        <v>0.36249999999999999</v>
      </c>
      <c r="L4614" s="19">
        <v>0.28760000000000002</v>
      </c>
      <c r="M4614" s="20">
        <v>3</v>
      </c>
      <c r="N4614" s="19">
        <v>8.03571428571429</v>
      </c>
      <c r="O4614" s="19">
        <v>96.875</v>
      </c>
      <c r="P4614" s="19">
        <v>37.053571428571402</v>
      </c>
    </row>
    <row r="4615" spans="1:16" ht="14.1" x14ac:dyDescent="0.5">
      <c r="A4615" t="s">
        <v>9711</v>
      </c>
      <c r="B4615" s="17" t="s">
        <v>315</v>
      </c>
      <c r="C4615" t="s">
        <v>2368</v>
      </c>
      <c r="D4615" t="s">
        <v>9708</v>
      </c>
      <c r="E4615" t="s">
        <v>9709</v>
      </c>
      <c r="F4615" s="18">
        <v>5.7110000000000001E-2</v>
      </c>
      <c r="G4615" s="18">
        <v>8.1820000000000004E-2</v>
      </c>
      <c r="H4615" s="18">
        <v>3.9870000000000003E-2</v>
      </c>
      <c r="I4615" s="18">
        <v>0.17879999999999999</v>
      </c>
      <c r="J4615" s="19">
        <v>0.31940000000000002</v>
      </c>
      <c r="K4615" s="19">
        <v>0.45760000000000001</v>
      </c>
      <c r="L4615" s="19">
        <v>0.223</v>
      </c>
      <c r="M4615" s="20">
        <v>7</v>
      </c>
      <c r="N4615" s="19">
        <v>7.6233183856502196</v>
      </c>
      <c r="O4615" s="19">
        <v>98.206278026905807</v>
      </c>
      <c r="P4615" s="19">
        <v>23.766816143497799</v>
      </c>
    </row>
    <row r="4616" spans="1:16" ht="14.1" x14ac:dyDescent="0.5">
      <c r="A4616" t="s">
        <v>9712</v>
      </c>
      <c r="B4616" s="17" t="s">
        <v>315</v>
      </c>
      <c r="C4616" t="s">
        <v>2368</v>
      </c>
      <c r="D4616" t="s">
        <v>4212</v>
      </c>
      <c r="E4616" t="s">
        <v>4164</v>
      </c>
      <c r="F4616" s="18">
        <v>74.900720000000007</v>
      </c>
      <c r="G4616" s="18">
        <v>333.1225</v>
      </c>
      <c r="H4616" s="18">
        <v>166.57862</v>
      </c>
      <c r="I4616" s="18">
        <v>574.60184000000004</v>
      </c>
      <c r="J4616" s="19">
        <v>0.13</v>
      </c>
      <c r="K4616" s="19">
        <v>0.57999999999999996</v>
      </c>
      <c r="L4616" s="19">
        <v>0.28999999999999998</v>
      </c>
      <c r="M4616" s="20">
        <v>30</v>
      </c>
      <c r="N4616" s="19">
        <v>29.0178571428571</v>
      </c>
      <c r="O4616" s="19">
        <v>74.107142857142904</v>
      </c>
      <c r="P4616" s="19">
        <v>51.785714285714299</v>
      </c>
    </row>
    <row r="4617" spans="1:16" ht="14.1" x14ac:dyDescent="0.5">
      <c r="A4617" t="s">
        <v>9713</v>
      </c>
      <c r="B4617" s="17" t="s">
        <v>315</v>
      </c>
      <c r="C4617" t="s">
        <v>2368</v>
      </c>
      <c r="D4617" t="s">
        <v>4212</v>
      </c>
      <c r="E4617" t="s">
        <v>4164</v>
      </c>
      <c r="F4617" s="18">
        <v>161.18620000000001</v>
      </c>
      <c r="G4617" s="18">
        <v>1045.2293999999999</v>
      </c>
      <c r="H4617" s="18">
        <v>548.80056000000002</v>
      </c>
      <c r="I4617" s="18">
        <v>1755.2161599999999</v>
      </c>
      <c r="J4617" s="19">
        <v>9.1999999999999998E-2</v>
      </c>
      <c r="K4617" s="19">
        <v>0.59499999999999997</v>
      </c>
      <c r="L4617" s="19">
        <v>0.313</v>
      </c>
      <c r="M4617" s="20">
        <v>31</v>
      </c>
      <c r="N4617" s="19">
        <v>34.529147982062803</v>
      </c>
      <c r="O4617" s="19">
        <v>46.188340807174903</v>
      </c>
      <c r="P4617" s="19">
        <v>77.130044843049305</v>
      </c>
    </row>
    <row r="4618" spans="1:16" ht="14.1" x14ac:dyDescent="0.5">
      <c r="A4618" t="s">
        <v>9714</v>
      </c>
      <c r="B4618" s="17" t="s">
        <v>315</v>
      </c>
      <c r="C4618" t="s">
        <v>2368</v>
      </c>
      <c r="D4618" t="s">
        <v>4212</v>
      </c>
      <c r="E4618" t="s">
        <v>4164</v>
      </c>
      <c r="F4618" s="18">
        <v>544.10918000000004</v>
      </c>
      <c r="G4618" s="18">
        <v>3017.9745800000001</v>
      </c>
      <c r="H4618" s="18">
        <v>1662.5138099999999</v>
      </c>
      <c r="I4618" s="18">
        <v>5224.5975699999999</v>
      </c>
      <c r="J4618" s="19">
        <v>0.104</v>
      </c>
      <c r="K4618" s="19">
        <v>0.57799999999999996</v>
      </c>
      <c r="L4618" s="19">
        <v>0.318</v>
      </c>
      <c r="M4618" s="20">
        <v>32</v>
      </c>
      <c r="N4618" s="19">
        <v>54.260089686098702</v>
      </c>
      <c r="O4618" s="19">
        <v>21.973094170403598</v>
      </c>
      <c r="P4618" s="19">
        <v>91.031390134529104</v>
      </c>
    </row>
    <row r="4619" spans="1:16" ht="14.1" x14ac:dyDescent="0.5">
      <c r="A4619" t="s">
        <v>9715</v>
      </c>
      <c r="B4619" s="17" t="s">
        <v>315</v>
      </c>
      <c r="C4619" t="s">
        <v>2368</v>
      </c>
      <c r="D4619" t="s">
        <v>9716</v>
      </c>
      <c r="E4619" t="s">
        <v>9717</v>
      </c>
      <c r="F4619" s="18">
        <v>2081.4880400000002</v>
      </c>
      <c r="G4619" s="18">
        <v>14393.26838</v>
      </c>
      <c r="H4619" s="18">
        <v>2480.0708599999998</v>
      </c>
      <c r="I4619" s="18">
        <v>18954.827280000001</v>
      </c>
      <c r="J4619" s="19">
        <v>0.11</v>
      </c>
      <c r="K4619" s="19">
        <v>0.75900000000000001</v>
      </c>
      <c r="L4619" s="19">
        <v>0.13100000000000001</v>
      </c>
      <c r="M4619" s="20">
        <v>34</v>
      </c>
      <c r="N4619" s="19">
        <v>60.986547085201799</v>
      </c>
      <c r="O4619" s="19">
        <v>77.130044843049305</v>
      </c>
      <c r="P4619" s="19">
        <v>6.7264573991031398</v>
      </c>
    </row>
    <row r="4620" spans="1:16" ht="14.1" x14ac:dyDescent="0.5">
      <c r="A4620" t="s">
        <v>9718</v>
      </c>
      <c r="B4620" s="17" t="s">
        <v>315</v>
      </c>
      <c r="C4620" t="s">
        <v>2368</v>
      </c>
      <c r="D4620" t="s">
        <v>4212</v>
      </c>
      <c r="E4620" t="s">
        <v>4164</v>
      </c>
      <c r="F4620" s="18">
        <v>799.12618999999995</v>
      </c>
      <c r="G4620" s="18">
        <v>27964.89316</v>
      </c>
      <c r="H4620" s="18">
        <v>6394.1738999999998</v>
      </c>
      <c r="I4620" s="18">
        <v>35158.193249999997</v>
      </c>
      <c r="J4620" s="19">
        <v>2.3E-2</v>
      </c>
      <c r="K4620" s="19">
        <v>0.79500000000000004</v>
      </c>
      <c r="L4620" s="19">
        <v>0.182</v>
      </c>
      <c r="M4620" s="20">
        <v>36</v>
      </c>
      <c r="N4620" s="19">
        <v>6.25</v>
      </c>
      <c r="O4620" s="19">
        <v>91.964285714285694</v>
      </c>
      <c r="P4620" s="19">
        <v>33.928571428571402</v>
      </c>
    </row>
    <row r="4621" spans="1:16" ht="14.1" x14ac:dyDescent="0.5">
      <c r="A4621" t="s">
        <v>9719</v>
      </c>
      <c r="B4621" s="17" t="s">
        <v>315</v>
      </c>
      <c r="C4621" t="s">
        <v>2368</v>
      </c>
      <c r="D4621" t="s">
        <v>9716</v>
      </c>
      <c r="E4621" t="s">
        <v>9717</v>
      </c>
      <c r="F4621" s="18">
        <v>1991.1504399999999</v>
      </c>
      <c r="G4621" s="18">
        <v>50055.309730000001</v>
      </c>
      <c r="H4621" s="18">
        <v>7245.5752199999997</v>
      </c>
      <c r="I4621" s="18">
        <v>59292.035400000001</v>
      </c>
      <c r="J4621" s="19">
        <v>3.4000000000000002E-2</v>
      </c>
      <c r="K4621" s="19">
        <v>0.84399999999999997</v>
      </c>
      <c r="L4621" s="19">
        <v>0.122</v>
      </c>
      <c r="M4621" s="20">
        <v>39</v>
      </c>
      <c r="N4621" s="19">
        <v>21.875</v>
      </c>
      <c r="O4621" s="19">
        <v>96.875</v>
      </c>
      <c r="P4621" s="19">
        <v>5.8035714285714297</v>
      </c>
    </row>
    <row r="4622" spans="1:16" ht="14.1" x14ac:dyDescent="0.5">
      <c r="A4622" t="s">
        <v>9720</v>
      </c>
      <c r="B4622" s="17" t="s">
        <v>315</v>
      </c>
      <c r="C4622" t="s">
        <v>2368</v>
      </c>
      <c r="D4622" t="s">
        <v>9716</v>
      </c>
      <c r="E4622" t="s">
        <v>9717</v>
      </c>
      <c r="F4622" s="18">
        <v>3193.7172799999998</v>
      </c>
      <c r="G4622" s="18">
        <v>53141.361259999998</v>
      </c>
      <c r="H4622" s="18">
        <v>7696.3350799999998</v>
      </c>
      <c r="I4622" s="18">
        <v>64031.413610000003</v>
      </c>
      <c r="J4622" s="19">
        <v>0.05</v>
      </c>
      <c r="K4622" s="19">
        <v>0.83</v>
      </c>
      <c r="L4622" s="19">
        <v>0.12</v>
      </c>
      <c r="M4622" s="20">
        <v>39</v>
      </c>
      <c r="N4622" s="19">
        <v>38.392857142857103</v>
      </c>
      <c r="O4622" s="19">
        <v>92.410714285714306</v>
      </c>
      <c r="P4622" s="19">
        <v>4.91071428571429</v>
      </c>
    </row>
    <row r="4623" spans="1:16" ht="14.1" x14ac:dyDescent="0.5">
      <c r="A4623" t="s">
        <v>9721</v>
      </c>
      <c r="B4623" s="17" t="s">
        <v>315</v>
      </c>
      <c r="C4623" t="s">
        <v>2368</v>
      </c>
      <c r="D4623" t="s">
        <v>9722</v>
      </c>
      <c r="E4623" t="s">
        <v>9723</v>
      </c>
      <c r="F4623" s="18">
        <v>1001.04275</v>
      </c>
      <c r="G4623" s="18">
        <v>61929.092810000002</v>
      </c>
      <c r="H4623" s="18">
        <v>9311.7831100000003</v>
      </c>
      <c r="I4623" s="18">
        <v>72241.918669999999</v>
      </c>
      <c r="J4623" s="19">
        <v>1.4E-2</v>
      </c>
      <c r="K4623" s="19">
        <v>0.85699999999999998</v>
      </c>
      <c r="L4623" s="19">
        <v>0.129</v>
      </c>
      <c r="M4623" s="20">
        <v>40</v>
      </c>
      <c r="N4623" s="19">
        <v>4.4843049327354301</v>
      </c>
      <c r="O4623" s="19">
        <v>98.654708520179398</v>
      </c>
      <c r="P4623" s="19">
        <v>9.8654708520179408</v>
      </c>
    </row>
    <row r="4624" spans="1:16" ht="14.1" x14ac:dyDescent="0.5">
      <c r="A4624" t="s">
        <v>9724</v>
      </c>
      <c r="B4624" s="17" t="s">
        <v>315</v>
      </c>
      <c r="C4624" t="s">
        <v>2368</v>
      </c>
      <c r="D4624" t="s">
        <v>4212</v>
      </c>
      <c r="E4624" t="s">
        <v>4164</v>
      </c>
      <c r="F4624" s="18">
        <v>2164.0205000000001</v>
      </c>
      <c r="G4624" s="18">
        <v>73889.104600000006</v>
      </c>
      <c r="H4624" s="18">
        <v>15624.604799999999</v>
      </c>
      <c r="I4624" s="18">
        <v>91677.729900000006</v>
      </c>
      <c r="J4624" s="19">
        <v>2.4E-2</v>
      </c>
      <c r="K4624" s="19">
        <v>0.80600000000000005</v>
      </c>
      <c r="L4624" s="19">
        <v>0.17</v>
      </c>
      <c r="M4624" s="20">
        <v>41</v>
      </c>
      <c r="N4624" s="19">
        <v>14.349775784753399</v>
      </c>
      <c r="O4624" s="19">
        <v>78.026905829596402</v>
      </c>
      <c r="P4624" s="19">
        <v>34.977578475336301</v>
      </c>
    </row>
    <row r="4625" spans="1:16" ht="14.1" x14ac:dyDescent="0.5">
      <c r="A4625" t="s">
        <v>9725</v>
      </c>
      <c r="B4625" s="17" t="s">
        <v>315</v>
      </c>
      <c r="C4625" t="s">
        <v>2368</v>
      </c>
      <c r="D4625" t="s">
        <v>4212</v>
      </c>
      <c r="E4625" t="s">
        <v>4164</v>
      </c>
      <c r="F4625" s="18">
        <v>482.32103999999998</v>
      </c>
      <c r="G4625" s="18">
        <v>81131.360589999997</v>
      </c>
      <c r="H4625" s="18">
        <v>21637.429700000001</v>
      </c>
      <c r="I4625" s="18">
        <v>103251.11133</v>
      </c>
      <c r="J4625" s="19">
        <v>5.0000000000000001E-3</v>
      </c>
      <c r="K4625" s="19">
        <v>0.78600000000000003</v>
      </c>
      <c r="L4625" s="19">
        <v>0.21</v>
      </c>
      <c r="M4625" s="20">
        <v>41</v>
      </c>
      <c r="N4625" s="19">
        <v>0</v>
      </c>
      <c r="O4625" s="19">
        <v>64.573991031390094</v>
      </c>
      <c r="P4625" s="19">
        <v>74.4394618834081</v>
      </c>
    </row>
    <row r="4626" spans="1:16" ht="14.1" x14ac:dyDescent="0.5">
      <c r="A4626" t="s">
        <v>9726</v>
      </c>
      <c r="B4626" s="17" t="s">
        <v>315</v>
      </c>
      <c r="C4626" t="s">
        <v>2368</v>
      </c>
      <c r="D4626" t="s">
        <v>4212</v>
      </c>
      <c r="E4626" t="s">
        <v>4164</v>
      </c>
      <c r="F4626" s="18">
        <v>2755.32438</v>
      </c>
      <c r="G4626" s="18">
        <v>98285.563099999999</v>
      </c>
      <c r="H4626" s="18">
        <v>19977.467199999999</v>
      </c>
      <c r="I4626" s="18">
        <v>121018.35468</v>
      </c>
      <c r="J4626" s="19">
        <v>2.3E-2</v>
      </c>
      <c r="K4626" s="19">
        <v>0.81200000000000006</v>
      </c>
      <c r="L4626" s="19">
        <v>0.16500000000000001</v>
      </c>
      <c r="M4626" s="20">
        <v>42</v>
      </c>
      <c r="N4626" s="19">
        <v>15.625</v>
      </c>
      <c r="O4626" s="19">
        <v>75.892857142857096</v>
      </c>
      <c r="P4626" s="19">
        <v>36.607142857142897</v>
      </c>
    </row>
    <row r="4627" spans="1:16" ht="14.1" x14ac:dyDescent="0.5">
      <c r="A4627" t="s">
        <v>9727</v>
      </c>
      <c r="B4627" s="17" t="s">
        <v>315</v>
      </c>
      <c r="C4627" t="s">
        <v>2368</v>
      </c>
      <c r="D4627" t="s">
        <v>9728</v>
      </c>
      <c r="E4627" t="s">
        <v>9729</v>
      </c>
      <c r="F4627" s="18">
        <v>1162.1021499999999</v>
      </c>
      <c r="G4627" s="18">
        <v>104589.19319000001</v>
      </c>
      <c r="H4627" s="18">
        <v>25092.52406</v>
      </c>
      <c r="I4627" s="18">
        <v>130843.81939</v>
      </c>
      <c r="J4627" s="19">
        <v>8.9999999999999993E-3</v>
      </c>
      <c r="K4627" s="19">
        <v>0.79900000000000004</v>
      </c>
      <c r="L4627" s="19">
        <v>0.192</v>
      </c>
      <c r="M4627" s="20">
        <v>43</v>
      </c>
      <c r="N4627" s="19">
        <v>1.3452914798206299</v>
      </c>
      <c r="O4627" s="19">
        <v>62.331838565022402</v>
      </c>
      <c r="P4627" s="19">
        <v>64.573991031390094</v>
      </c>
    </row>
    <row r="4628" spans="1:16" ht="14.1" x14ac:dyDescent="0.5">
      <c r="A4628" t="s">
        <v>9730</v>
      </c>
      <c r="B4628" s="17" t="s">
        <v>315</v>
      </c>
      <c r="C4628" t="s">
        <v>2368</v>
      </c>
      <c r="D4628" t="s">
        <v>4212</v>
      </c>
      <c r="E4628" t="s">
        <v>4164</v>
      </c>
      <c r="F4628" s="18">
        <v>3646.82753</v>
      </c>
      <c r="G4628" s="18">
        <v>153034.20250000001</v>
      </c>
      <c r="H4628" s="18">
        <v>38251.079599999997</v>
      </c>
      <c r="I4628" s="18">
        <v>194932.10962999999</v>
      </c>
      <c r="J4628" s="19">
        <v>1.9E-2</v>
      </c>
      <c r="K4628" s="19">
        <v>0.78500000000000003</v>
      </c>
      <c r="L4628" s="19">
        <v>0.19600000000000001</v>
      </c>
      <c r="M4628" s="20">
        <v>44</v>
      </c>
      <c r="N4628" s="19">
        <v>18.834080717488799</v>
      </c>
      <c r="O4628" s="19">
        <v>50.224215246636803</v>
      </c>
      <c r="P4628" s="19">
        <v>70.852017937219699</v>
      </c>
    </row>
    <row r="4629" spans="1:16" ht="14.1" x14ac:dyDescent="0.5">
      <c r="A4629" t="s">
        <v>9731</v>
      </c>
      <c r="B4629" s="17" t="s">
        <v>315</v>
      </c>
      <c r="C4629" t="s">
        <v>2368</v>
      </c>
      <c r="D4629" t="s">
        <v>4212</v>
      </c>
      <c r="E4629" t="s">
        <v>4164</v>
      </c>
      <c r="F4629" s="18">
        <v>5539.2537599999996</v>
      </c>
      <c r="G4629" s="18">
        <v>167315.39360000001</v>
      </c>
      <c r="H4629" s="18">
        <v>41478.791899999997</v>
      </c>
      <c r="I4629" s="18">
        <v>214333.43926000001</v>
      </c>
      <c r="J4629" s="19">
        <v>2.5999999999999999E-2</v>
      </c>
      <c r="K4629" s="19">
        <v>0.78100000000000003</v>
      </c>
      <c r="L4629" s="19">
        <v>0.19400000000000001</v>
      </c>
      <c r="M4629" s="20">
        <v>45</v>
      </c>
      <c r="N4629" s="19">
        <v>36.160714285714299</v>
      </c>
      <c r="O4629" s="19">
        <v>48.660714285714299</v>
      </c>
      <c r="P4629" s="19">
        <v>59.821428571428598</v>
      </c>
    </row>
    <row r="4630" spans="1:16" ht="14.1" x14ac:dyDescent="0.5">
      <c r="A4630" t="s">
        <v>9732</v>
      </c>
      <c r="B4630" s="17" t="s">
        <v>315</v>
      </c>
      <c r="C4630" t="s">
        <v>2368</v>
      </c>
      <c r="D4630" t="s">
        <v>4212</v>
      </c>
      <c r="E4630" t="s">
        <v>4164</v>
      </c>
      <c r="F4630" s="18">
        <v>2911.2972599999998</v>
      </c>
      <c r="G4630" s="18">
        <v>182386.1421</v>
      </c>
      <c r="H4630" s="18">
        <v>37701.885999999999</v>
      </c>
      <c r="I4630" s="18">
        <v>222999.32535999999</v>
      </c>
      <c r="J4630" s="19">
        <v>1.2999999999999999E-2</v>
      </c>
      <c r="K4630" s="19">
        <v>0.81799999999999995</v>
      </c>
      <c r="L4630" s="19">
        <v>0.16900000000000001</v>
      </c>
      <c r="M4630" s="20">
        <v>45</v>
      </c>
      <c r="N4630" s="19">
        <v>10.2678571428571</v>
      </c>
      <c r="O4630" s="19">
        <v>76.785714285714306</v>
      </c>
      <c r="P4630" s="19">
        <v>37.946428571428598</v>
      </c>
    </row>
    <row r="4631" spans="1:16" ht="14.1" x14ac:dyDescent="0.5">
      <c r="A4631" t="s">
        <v>9733</v>
      </c>
      <c r="B4631" s="17" t="s">
        <v>315</v>
      </c>
      <c r="C4631" t="s">
        <v>2368</v>
      </c>
      <c r="D4631" t="s">
        <v>4212</v>
      </c>
      <c r="E4631" t="s">
        <v>4164</v>
      </c>
      <c r="F4631" s="18">
        <v>5026.8233300000002</v>
      </c>
      <c r="G4631" s="18">
        <v>214531.31280000001</v>
      </c>
      <c r="H4631" s="18">
        <v>46096.557200000003</v>
      </c>
      <c r="I4631" s="18">
        <v>265654.69332999998</v>
      </c>
      <c r="J4631" s="19">
        <v>1.9E-2</v>
      </c>
      <c r="K4631" s="19">
        <v>0.80800000000000005</v>
      </c>
      <c r="L4631" s="19">
        <v>0.17399999999999999</v>
      </c>
      <c r="M4631" s="20">
        <v>45</v>
      </c>
      <c r="N4631" s="19">
        <v>22.7678571428571</v>
      </c>
      <c r="O4631" s="19">
        <v>66.517857142857096</v>
      </c>
      <c r="P4631" s="19">
        <v>47.767857142857103</v>
      </c>
    </row>
    <row r="4632" spans="1:16" ht="14.1" x14ac:dyDescent="0.5">
      <c r="A4632" t="s">
        <v>9734</v>
      </c>
      <c r="B4632" s="17" t="s">
        <v>315</v>
      </c>
      <c r="C4632" t="s">
        <v>2368</v>
      </c>
      <c r="D4632" t="s">
        <v>4212</v>
      </c>
      <c r="E4632" t="s">
        <v>4164</v>
      </c>
      <c r="F4632" s="18">
        <v>7530.8166199999996</v>
      </c>
      <c r="G4632" s="18">
        <v>222510.03330000001</v>
      </c>
      <c r="H4632" s="18">
        <v>57635.423900000002</v>
      </c>
      <c r="I4632" s="18">
        <v>287676.27382</v>
      </c>
      <c r="J4632" s="19">
        <v>2.5999999999999999E-2</v>
      </c>
      <c r="K4632" s="19">
        <v>0.77300000000000002</v>
      </c>
      <c r="L4632" s="19">
        <v>0.2</v>
      </c>
      <c r="M4632" s="20">
        <v>46</v>
      </c>
      <c r="N4632" s="19">
        <v>39.013452914798201</v>
      </c>
      <c r="O4632" s="19">
        <v>37.219730941704</v>
      </c>
      <c r="P4632" s="19">
        <v>70.403587443946194</v>
      </c>
    </row>
    <row r="4633" spans="1:16" ht="14.1" x14ac:dyDescent="0.5">
      <c r="A4633" t="s">
        <v>9735</v>
      </c>
      <c r="B4633" s="17" t="s">
        <v>315</v>
      </c>
      <c r="C4633" t="s">
        <v>2368</v>
      </c>
      <c r="D4633" t="s">
        <v>4212</v>
      </c>
      <c r="E4633" t="s">
        <v>4164</v>
      </c>
      <c r="F4633" s="18">
        <v>8349.0327400000006</v>
      </c>
      <c r="G4633" s="18">
        <v>260966.30439999999</v>
      </c>
      <c r="H4633" s="18">
        <v>57614.264000000003</v>
      </c>
      <c r="I4633" s="18">
        <v>326929.60113999998</v>
      </c>
      <c r="J4633" s="19">
        <v>2.5999999999999999E-2</v>
      </c>
      <c r="K4633" s="19">
        <v>0.79800000000000004</v>
      </c>
      <c r="L4633" s="19">
        <v>0.17599999999999999</v>
      </c>
      <c r="M4633" s="20">
        <v>46</v>
      </c>
      <c r="N4633" s="19">
        <v>39.461883408071699</v>
      </c>
      <c r="O4633" s="19">
        <v>56.9506726457399</v>
      </c>
      <c r="P4633" s="19">
        <v>48.430493273542602</v>
      </c>
    </row>
    <row r="4634" spans="1:16" ht="14.1" x14ac:dyDescent="0.5">
      <c r="A4634" t="s">
        <v>9736</v>
      </c>
      <c r="B4634" s="17" t="s">
        <v>315</v>
      </c>
      <c r="C4634" t="s">
        <v>2368</v>
      </c>
      <c r="D4634" t="s">
        <v>4212</v>
      </c>
      <c r="E4634" t="s">
        <v>4164</v>
      </c>
      <c r="F4634" s="18">
        <v>7165.9165700000003</v>
      </c>
      <c r="G4634" s="18">
        <v>266422.94390000001</v>
      </c>
      <c r="H4634" s="18">
        <v>65213.642599999999</v>
      </c>
      <c r="I4634" s="18">
        <v>338802.50306999998</v>
      </c>
      <c r="J4634" s="19">
        <v>2.1000000000000001E-2</v>
      </c>
      <c r="K4634" s="19">
        <v>0.78600000000000003</v>
      </c>
      <c r="L4634" s="19">
        <v>0.192</v>
      </c>
      <c r="M4634" s="20">
        <v>46</v>
      </c>
      <c r="N4634" s="19">
        <v>32.286995515695097</v>
      </c>
      <c r="O4634" s="19">
        <v>48.878923766816101</v>
      </c>
      <c r="P4634" s="19">
        <v>64.125560538116602</v>
      </c>
    </row>
    <row r="4635" spans="1:16" ht="14.1" x14ac:dyDescent="0.5">
      <c r="A4635" t="s">
        <v>9737</v>
      </c>
      <c r="B4635" s="17" t="s">
        <v>315</v>
      </c>
      <c r="C4635" t="s">
        <v>2368</v>
      </c>
      <c r="D4635" t="s">
        <v>4212</v>
      </c>
      <c r="E4635" t="s">
        <v>4164</v>
      </c>
      <c r="F4635" s="18">
        <v>4843.85466</v>
      </c>
      <c r="G4635" s="18">
        <v>313866.24339999998</v>
      </c>
      <c r="H4635" s="18">
        <v>71721.243100000007</v>
      </c>
      <c r="I4635" s="18">
        <v>390431.34116000001</v>
      </c>
      <c r="J4635" s="19">
        <v>1.2E-2</v>
      </c>
      <c r="K4635" s="19">
        <v>0.80400000000000005</v>
      </c>
      <c r="L4635" s="19">
        <v>0.184</v>
      </c>
      <c r="M4635" s="20">
        <v>47</v>
      </c>
      <c r="N4635" s="19">
        <v>16.5919282511211</v>
      </c>
      <c r="O4635" s="19">
        <v>58.7443946188341</v>
      </c>
      <c r="P4635" s="19">
        <v>60.538116591928301</v>
      </c>
    </row>
    <row r="4636" spans="1:16" ht="14.1" x14ac:dyDescent="0.5">
      <c r="A4636" t="s">
        <v>9738</v>
      </c>
      <c r="B4636" s="17" t="s">
        <v>315</v>
      </c>
      <c r="C4636" t="s">
        <v>2368</v>
      </c>
      <c r="D4636" t="s">
        <v>4212</v>
      </c>
      <c r="E4636" t="s">
        <v>4164</v>
      </c>
      <c r="F4636" s="18">
        <v>4200.1828299999997</v>
      </c>
      <c r="G4636" s="18">
        <v>316852.21360000002</v>
      </c>
      <c r="H4636" s="18">
        <v>72863.359400000001</v>
      </c>
      <c r="I4636" s="18">
        <v>393915.75582999998</v>
      </c>
      <c r="J4636" s="19">
        <v>1.0999999999999999E-2</v>
      </c>
      <c r="K4636" s="19">
        <v>0.80400000000000005</v>
      </c>
      <c r="L4636" s="19">
        <v>0.185</v>
      </c>
      <c r="M4636" s="20">
        <v>47</v>
      </c>
      <c r="N4636" s="19">
        <v>13.901345291479799</v>
      </c>
      <c r="O4636" s="19">
        <v>58.295964125560502</v>
      </c>
      <c r="P4636" s="19">
        <v>62.780269058296</v>
      </c>
    </row>
    <row r="4637" spans="1:16" ht="14.1" x14ac:dyDescent="0.5">
      <c r="A4637" t="s">
        <v>9739</v>
      </c>
      <c r="B4637" s="17" t="s">
        <v>315</v>
      </c>
      <c r="C4637" t="s">
        <v>2368</v>
      </c>
      <c r="D4637" t="s">
        <v>4212</v>
      </c>
      <c r="E4637" t="s">
        <v>4164</v>
      </c>
      <c r="F4637" s="18">
        <v>4035.2543000000001</v>
      </c>
      <c r="G4637" s="18">
        <v>332601.36</v>
      </c>
      <c r="H4637" s="18">
        <v>76674.296900000001</v>
      </c>
      <c r="I4637" s="18">
        <v>413310.91119999997</v>
      </c>
      <c r="J4637" s="19">
        <v>0.01</v>
      </c>
      <c r="K4637" s="19">
        <v>0.80500000000000005</v>
      </c>
      <c r="L4637" s="19">
        <v>0.186</v>
      </c>
      <c r="M4637" s="20">
        <v>47</v>
      </c>
      <c r="N4637" s="19">
        <v>8.9686098654708495</v>
      </c>
      <c r="O4637" s="19">
        <v>60.089686098654703</v>
      </c>
      <c r="P4637" s="19">
        <v>63.677130044842997</v>
      </c>
    </row>
    <row r="4638" spans="1:16" ht="14.1" x14ac:dyDescent="0.5">
      <c r="A4638" t="s">
        <v>9740</v>
      </c>
      <c r="B4638" s="17" t="s">
        <v>315</v>
      </c>
      <c r="C4638" t="s">
        <v>2368</v>
      </c>
      <c r="D4638" t="s">
        <v>4212</v>
      </c>
      <c r="E4638" t="s">
        <v>4164</v>
      </c>
      <c r="F4638" s="18">
        <v>10292.3915</v>
      </c>
      <c r="G4638" s="18">
        <v>345244.05339999998</v>
      </c>
      <c r="H4638" s="18">
        <v>78148.849700000006</v>
      </c>
      <c r="I4638" s="18">
        <v>433685.29460000002</v>
      </c>
      <c r="J4638" s="19">
        <v>2.4E-2</v>
      </c>
      <c r="K4638" s="19">
        <v>0.79600000000000004</v>
      </c>
      <c r="L4638" s="19">
        <v>0.18</v>
      </c>
      <c r="M4638" s="20">
        <v>47</v>
      </c>
      <c r="N4638" s="19">
        <v>40.807174887892401</v>
      </c>
      <c r="O4638" s="19">
        <v>49.775784753363197</v>
      </c>
      <c r="P4638" s="19">
        <v>57.399103139013498</v>
      </c>
    </row>
    <row r="4639" spans="1:16" ht="14.1" x14ac:dyDescent="0.5">
      <c r="A4639" t="s">
        <v>9741</v>
      </c>
      <c r="B4639" s="17" t="s">
        <v>315</v>
      </c>
      <c r="C4639" t="s">
        <v>2368</v>
      </c>
      <c r="D4639" t="s">
        <v>4212</v>
      </c>
      <c r="E4639" t="s">
        <v>4164</v>
      </c>
      <c r="F4639" s="18">
        <v>6385.3744900000002</v>
      </c>
      <c r="G4639" s="18">
        <v>468616.13530000002</v>
      </c>
      <c r="H4639" s="18">
        <v>93739.558900000004</v>
      </c>
      <c r="I4639" s="18">
        <v>568741.06868999999</v>
      </c>
      <c r="J4639" s="19">
        <v>1.0999999999999999E-2</v>
      </c>
      <c r="K4639" s="19">
        <v>0.82399999999999995</v>
      </c>
      <c r="L4639" s="19">
        <v>0.16500000000000001</v>
      </c>
      <c r="M4639" s="20">
        <v>48</v>
      </c>
      <c r="N4639" s="19">
        <v>12.5</v>
      </c>
      <c r="O4639" s="19">
        <v>78.125</v>
      </c>
      <c r="P4639" s="19">
        <v>28.571428571428601</v>
      </c>
    </row>
    <row r="4640" spans="1:16" ht="14.1" x14ac:dyDescent="0.5">
      <c r="A4640" t="s">
        <v>9742</v>
      </c>
      <c r="B4640" s="17" t="s">
        <v>315</v>
      </c>
      <c r="C4640" t="s">
        <v>2368</v>
      </c>
      <c r="D4640" t="s">
        <v>4212</v>
      </c>
      <c r="E4640" t="s">
        <v>4164</v>
      </c>
      <c r="F4640" s="18">
        <v>9084.4588899999999</v>
      </c>
      <c r="G4640" s="18">
        <v>535965.23430000001</v>
      </c>
      <c r="H4640" s="18">
        <v>110570.81600000001</v>
      </c>
      <c r="I4640" s="18">
        <v>655620.50919000001</v>
      </c>
      <c r="J4640" s="19">
        <v>1.4E-2</v>
      </c>
      <c r="K4640" s="19">
        <v>0.81699999999999995</v>
      </c>
      <c r="L4640" s="19">
        <v>0.16900000000000001</v>
      </c>
      <c r="M4640" s="20">
        <v>48</v>
      </c>
      <c r="N4640" s="19">
        <v>23.214285714285701</v>
      </c>
      <c r="O4640" s="19">
        <v>75</v>
      </c>
      <c r="P4640" s="19">
        <v>33.482142857142897</v>
      </c>
    </row>
    <row r="4641" spans="1:16" ht="14.1" x14ac:dyDescent="0.5">
      <c r="A4641" t="s">
        <v>9743</v>
      </c>
      <c r="B4641" s="17" t="s">
        <v>315</v>
      </c>
      <c r="C4641" t="s">
        <v>2368</v>
      </c>
      <c r="D4641" t="s">
        <v>4212</v>
      </c>
      <c r="E4641" t="s">
        <v>4164</v>
      </c>
      <c r="F4641" s="18">
        <v>11598.2968</v>
      </c>
      <c r="G4641" s="18">
        <v>625018.74670000002</v>
      </c>
      <c r="H4641" s="18">
        <v>157177.704</v>
      </c>
      <c r="I4641" s="18">
        <v>793794.74750000006</v>
      </c>
      <c r="J4641" s="19">
        <v>1.4999999999999999E-2</v>
      </c>
      <c r="K4641" s="19">
        <v>0.78700000000000003</v>
      </c>
      <c r="L4641" s="19">
        <v>0.19800000000000001</v>
      </c>
      <c r="M4641" s="20">
        <v>49</v>
      </c>
      <c r="N4641" s="19">
        <v>29.147982062780301</v>
      </c>
      <c r="O4641" s="19">
        <v>47.533632286995498</v>
      </c>
      <c r="P4641" s="19">
        <v>60.089686098654703</v>
      </c>
    </row>
    <row r="4642" spans="1:16" ht="14.1" x14ac:dyDescent="0.5">
      <c r="A4642" t="s">
        <v>9744</v>
      </c>
      <c r="B4642" s="17" t="s">
        <v>315</v>
      </c>
      <c r="C4642" t="s">
        <v>2368</v>
      </c>
      <c r="D4642" t="s">
        <v>4212</v>
      </c>
      <c r="E4642" t="s">
        <v>4164</v>
      </c>
      <c r="F4642" s="18">
        <v>10667.956</v>
      </c>
      <c r="G4642" s="18">
        <v>699813.36340000003</v>
      </c>
      <c r="H4642" s="18">
        <v>169341.94500000001</v>
      </c>
      <c r="I4642" s="18">
        <v>879823.26439999999</v>
      </c>
      <c r="J4642" s="19">
        <v>1.2E-2</v>
      </c>
      <c r="K4642" s="19">
        <v>0.79500000000000004</v>
      </c>
      <c r="L4642" s="19">
        <v>0.192</v>
      </c>
      <c r="M4642" s="20">
        <v>49</v>
      </c>
      <c r="N4642" s="19">
        <v>22.869955156950699</v>
      </c>
      <c r="O4642" s="19">
        <v>50.672645739910301</v>
      </c>
      <c r="P4642" s="19">
        <v>56.053811659192803</v>
      </c>
    </row>
    <row r="4643" spans="1:16" ht="14.1" x14ac:dyDescent="0.5">
      <c r="A4643" t="s">
        <v>9745</v>
      </c>
      <c r="B4643" s="17" t="s">
        <v>315</v>
      </c>
      <c r="C4643" t="s">
        <v>2368</v>
      </c>
      <c r="D4643" t="s">
        <v>4212</v>
      </c>
      <c r="E4643" t="s">
        <v>4164</v>
      </c>
      <c r="F4643" s="18">
        <v>10219.3508</v>
      </c>
      <c r="G4643" s="18">
        <v>786765.15879999998</v>
      </c>
      <c r="H4643" s="18">
        <v>187346.90599999999</v>
      </c>
      <c r="I4643" s="18">
        <v>984331.41559999995</v>
      </c>
      <c r="J4643" s="19">
        <v>0.01</v>
      </c>
      <c r="K4643" s="19">
        <v>0.79900000000000004</v>
      </c>
      <c r="L4643" s="19">
        <v>0.19</v>
      </c>
      <c r="M4643" s="20">
        <v>49</v>
      </c>
      <c r="N4643" s="19">
        <v>17.4887892376682</v>
      </c>
      <c r="O4643" s="19">
        <v>54.260089686098702</v>
      </c>
      <c r="P4643" s="19">
        <v>54.260089686098702</v>
      </c>
    </row>
    <row r="4644" spans="1:16" ht="14.1" x14ac:dyDescent="0.5">
      <c r="A4644" t="s">
        <v>9746</v>
      </c>
      <c r="B4644" s="17" t="s">
        <v>315</v>
      </c>
      <c r="C4644" t="s">
        <v>2368</v>
      </c>
      <c r="D4644" t="s">
        <v>4212</v>
      </c>
      <c r="E4644" t="s">
        <v>4164</v>
      </c>
      <c r="F4644" s="18">
        <v>5759.3442999999997</v>
      </c>
      <c r="G4644" s="18">
        <v>824653.10640000005</v>
      </c>
      <c r="H4644" s="18">
        <v>193989.59400000001</v>
      </c>
      <c r="I4644" s="18">
        <v>1024402.0447</v>
      </c>
      <c r="J4644" s="19">
        <v>6.0000000000000001E-3</v>
      </c>
      <c r="K4644" s="19">
        <v>0.80500000000000005</v>
      </c>
      <c r="L4644" s="19">
        <v>0.189</v>
      </c>
      <c r="M4644" s="20">
        <v>49</v>
      </c>
      <c r="N4644" s="19">
        <v>3.1390134529148002</v>
      </c>
      <c r="O4644" s="19">
        <v>58.7443946188341</v>
      </c>
      <c r="P4644" s="19">
        <v>53.363228699551598</v>
      </c>
    </row>
    <row r="4645" spans="1:16" ht="14.1" x14ac:dyDescent="0.5">
      <c r="A4645" t="s">
        <v>9747</v>
      </c>
      <c r="B4645" s="17" t="s">
        <v>315</v>
      </c>
      <c r="C4645" t="s">
        <v>2368</v>
      </c>
      <c r="D4645" t="s">
        <v>4212</v>
      </c>
      <c r="E4645" t="s">
        <v>4164</v>
      </c>
      <c r="F4645" s="18">
        <v>10796.0118</v>
      </c>
      <c r="G4645" s="18">
        <v>836886.98140000005</v>
      </c>
      <c r="H4645" s="18">
        <v>179538.196</v>
      </c>
      <c r="I4645" s="18">
        <v>1027221.1892</v>
      </c>
      <c r="J4645" s="19">
        <v>1.0999999999999999E-2</v>
      </c>
      <c r="K4645" s="19">
        <v>0.81499999999999995</v>
      </c>
      <c r="L4645" s="19">
        <v>0.17499999999999999</v>
      </c>
      <c r="M4645" s="20">
        <v>49</v>
      </c>
      <c r="N4645" s="19">
        <v>18.834080717488799</v>
      </c>
      <c r="O4645" s="19">
        <v>65.919282511210795</v>
      </c>
      <c r="P4645" s="19">
        <v>46.188340807174903</v>
      </c>
    </row>
    <row r="4646" spans="1:16" ht="14.1" x14ac:dyDescent="0.5">
      <c r="A4646" t="s">
        <v>9748</v>
      </c>
      <c r="B4646" s="17" t="s">
        <v>315</v>
      </c>
      <c r="C4646" t="s">
        <v>2368</v>
      </c>
      <c r="D4646" t="s">
        <v>4212</v>
      </c>
      <c r="E4646" t="s">
        <v>4164</v>
      </c>
      <c r="F4646" s="18">
        <v>11942.2652</v>
      </c>
      <c r="G4646" s="18">
        <v>907879.61970000004</v>
      </c>
      <c r="H4646" s="18">
        <v>187192.946</v>
      </c>
      <c r="I4646" s="18">
        <v>1107014.8308999999</v>
      </c>
      <c r="J4646" s="19">
        <v>1.0999999999999999E-2</v>
      </c>
      <c r="K4646" s="19">
        <v>0.82</v>
      </c>
      <c r="L4646" s="19">
        <v>0.16900000000000001</v>
      </c>
      <c r="M4646" s="20">
        <v>49</v>
      </c>
      <c r="N4646" s="19">
        <v>19.282511210762301</v>
      </c>
      <c r="O4646" s="19">
        <v>72.197309417040401</v>
      </c>
      <c r="P4646" s="19">
        <v>37.219730941704</v>
      </c>
    </row>
    <row r="4647" spans="1:16" ht="14.1" x14ac:dyDescent="0.5">
      <c r="A4647" t="s">
        <v>9749</v>
      </c>
      <c r="B4647" s="17" t="s">
        <v>315</v>
      </c>
      <c r="C4647" t="s">
        <v>2368</v>
      </c>
      <c r="D4647" t="s">
        <v>4212</v>
      </c>
      <c r="E4647" t="s">
        <v>4164</v>
      </c>
      <c r="F4647" s="18">
        <v>11362.5903</v>
      </c>
      <c r="G4647" s="18">
        <v>1063975.6780000001</v>
      </c>
      <c r="H4647" s="18">
        <v>256435.15900000001</v>
      </c>
      <c r="I4647" s="18">
        <v>1331773.4273000001</v>
      </c>
      <c r="J4647" s="19">
        <v>8.9999999999999993E-3</v>
      </c>
      <c r="K4647" s="19">
        <v>0.79900000000000004</v>
      </c>
      <c r="L4647" s="19">
        <v>0.193</v>
      </c>
      <c r="M4647" s="20">
        <v>50</v>
      </c>
      <c r="N4647" s="19">
        <v>25.8928571428571</v>
      </c>
      <c r="O4647" s="19">
        <v>49.553571428571402</v>
      </c>
      <c r="P4647" s="19">
        <v>59.821428571428598</v>
      </c>
    </row>
    <row r="4648" spans="1:16" ht="14.1" x14ac:dyDescent="0.5">
      <c r="A4648" t="s">
        <v>9750</v>
      </c>
      <c r="B4648" s="17" t="s">
        <v>315</v>
      </c>
      <c r="C4648" t="s">
        <v>2368</v>
      </c>
      <c r="D4648" t="s">
        <v>4212</v>
      </c>
      <c r="E4648" t="s">
        <v>4164</v>
      </c>
      <c r="F4648" s="18">
        <v>9971.4453599999997</v>
      </c>
      <c r="G4648" s="18">
        <v>1144555.8929999999</v>
      </c>
      <c r="H4648" s="18">
        <v>259542.08900000001</v>
      </c>
      <c r="I4648" s="18">
        <v>1414069.4273600001</v>
      </c>
      <c r="J4648" s="19">
        <v>7.0000000000000001E-3</v>
      </c>
      <c r="K4648" s="19">
        <v>0.80900000000000005</v>
      </c>
      <c r="L4648" s="19">
        <v>0.184</v>
      </c>
      <c r="M4648" s="20">
        <v>50</v>
      </c>
      <c r="N4648" s="19">
        <v>9.8214285714285694</v>
      </c>
      <c r="O4648" s="19">
        <v>57.589285714285701</v>
      </c>
      <c r="P4648" s="19">
        <v>48.660714285714299</v>
      </c>
    </row>
    <row r="4649" spans="1:16" ht="14.1" x14ac:dyDescent="0.5">
      <c r="A4649" t="s">
        <v>9751</v>
      </c>
      <c r="B4649" s="17" t="s">
        <v>315</v>
      </c>
      <c r="C4649" t="s">
        <v>2368</v>
      </c>
      <c r="D4649" t="s">
        <v>4212</v>
      </c>
      <c r="E4649" t="s">
        <v>4164</v>
      </c>
      <c r="F4649" s="18">
        <v>11175.370699999999</v>
      </c>
      <c r="G4649" s="18">
        <v>1140392.807</v>
      </c>
      <c r="H4649" s="18">
        <v>271439.24599999998</v>
      </c>
      <c r="I4649" s="18">
        <v>1423007.4236999999</v>
      </c>
      <c r="J4649" s="19">
        <v>8.0000000000000002E-3</v>
      </c>
      <c r="K4649" s="19">
        <v>0.80100000000000005</v>
      </c>
      <c r="L4649" s="19">
        <v>0.191</v>
      </c>
      <c r="M4649" s="20">
        <v>50</v>
      </c>
      <c r="N4649" s="19">
        <v>19.196428571428601</v>
      </c>
      <c r="O4649" s="19">
        <v>52.232142857142897</v>
      </c>
      <c r="P4649" s="19">
        <v>57.142857142857103</v>
      </c>
    </row>
    <row r="4650" spans="1:16" ht="14.1" x14ac:dyDescent="0.5">
      <c r="A4650" t="s">
        <v>9752</v>
      </c>
      <c r="B4650" s="17" t="s">
        <v>315</v>
      </c>
      <c r="C4650" t="s">
        <v>2368</v>
      </c>
      <c r="D4650" t="s">
        <v>4212</v>
      </c>
      <c r="E4650" t="s">
        <v>4164</v>
      </c>
      <c r="F4650" s="18">
        <v>9524.8192600000002</v>
      </c>
      <c r="G4650" s="18">
        <v>1177753.55</v>
      </c>
      <c r="H4650" s="18">
        <v>243777.93900000001</v>
      </c>
      <c r="I4650" s="18">
        <v>1431056.3082600001</v>
      </c>
      <c r="J4650" s="19">
        <v>7.0000000000000001E-3</v>
      </c>
      <c r="K4650" s="19">
        <v>0.82299999999999995</v>
      </c>
      <c r="L4650" s="19">
        <v>0.17</v>
      </c>
      <c r="M4650" s="20">
        <v>50</v>
      </c>
      <c r="N4650" s="19">
        <v>10.2678571428571</v>
      </c>
      <c r="O4650" s="19">
        <v>67.857142857142904</v>
      </c>
      <c r="P4650" s="19">
        <v>35.267857142857103</v>
      </c>
    </row>
    <row r="4651" spans="1:16" ht="14.1" x14ac:dyDescent="0.5">
      <c r="A4651" t="s">
        <v>9753</v>
      </c>
      <c r="B4651" s="17" t="s">
        <v>315</v>
      </c>
      <c r="C4651" t="s">
        <v>2368</v>
      </c>
      <c r="D4651" t="s">
        <v>4212</v>
      </c>
      <c r="E4651" t="s">
        <v>4164</v>
      </c>
      <c r="F4651" s="18">
        <v>10893.287200000001</v>
      </c>
      <c r="G4651" s="18">
        <v>1156604.128</v>
      </c>
      <c r="H4651" s="18">
        <v>273306.51899999997</v>
      </c>
      <c r="I4651" s="18">
        <v>1440803.9342</v>
      </c>
      <c r="J4651" s="19">
        <v>8.0000000000000002E-3</v>
      </c>
      <c r="K4651" s="19">
        <v>0.80300000000000005</v>
      </c>
      <c r="L4651" s="19">
        <v>0.19</v>
      </c>
      <c r="M4651" s="20">
        <v>50</v>
      </c>
      <c r="N4651" s="19">
        <v>19.6428571428571</v>
      </c>
      <c r="O4651" s="19">
        <v>54.910714285714299</v>
      </c>
      <c r="P4651" s="19">
        <v>55.357142857142897</v>
      </c>
    </row>
    <row r="4652" spans="1:16" ht="14.1" x14ac:dyDescent="0.5">
      <c r="A4652" t="s">
        <v>9754</v>
      </c>
      <c r="B4652" s="17" t="s">
        <v>315</v>
      </c>
      <c r="C4652" t="s">
        <v>2368</v>
      </c>
      <c r="D4652" t="s">
        <v>4212</v>
      </c>
      <c r="E4652" t="s">
        <v>4164</v>
      </c>
      <c r="F4652" s="18">
        <v>21097.939299999998</v>
      </c>
      <c r="G4652" s="18">
        <v>1170777.378</v>
      </c>
      <c r="H4652" s="18">
        <v>281977.19500000001</v>
      </c>
      <c r="I4652" s="18">
        <v>1473852.5123000001</v>
      </c>
      <c r="J4652" s="19">
        <v>1.4E-2</v>
      </c>
      <c r="K4652" s="19">
        <v>0.79400000000000004</v>
      </c>
      <c r="L4652" s="19">
        <v>0.191</v>
      </c>
      <c r="M4652" s="20">
        <v>50</v>
      </c>
      <c r="N4652" s="19">
        <v>52.232142857142897</v>
      </c>
      <c r="O4652" s="19">
        <v>46.428571428571402</v>
      </c>
      <c r="P4652" s="19">
        <v>56.696428571428598</v>
      </c>
    </row>
    <row r="4653" spans="1:16" ht="14.1" x14ac:dyDescent="0.5">
      <c r="A4653" t="s">
        <v>9755</v>
      </c>
      <c r="B4653" s="17" t="s">
        <v>315</v>
      </c>
      <c r="C4653" t="s">
        <v>2368</v>
      </c>
      <c r="D4653" t="s">
        <v>4212</v>
      </c>
      <c r="E4653" t="s">
        <v>4164</v>
      </c>
      <c r="F4653" s="18">
        <v>14740.9092</v>
      </c>
      <c r="G4653" s="18">
        <v>1247165.233</v>
      </c>
      <c r="H4653" s="18">
        <v>288604.41200000001</v>
      </c>
      <c r="I4653" s="18">
        <v>1550510.5541999999</v>
      </c>
      <c r="J4653" s="19">
        <v>0.01</v>
      </c>
      <c r="K4653" s="19">
        <v>0.80400000000000005</v>
      </c>
      <c r="L4653" s="19">
        <v>0.186</v>
      </c>
      <c r="M4653" s="20">
        <v>50</v>
      </c>
      <c r="N4653" s="19">
        <v>34.375</v>
      </c>
      <c r="O4653" s="19">
        <v>56.25</v>
      </c>
      <c r="P4653" s="19">
        <v>51.339285714285701</v>
      </c>
    </row>
    <row r="4654" spans="1:16" ht="14.1" x14ac:dyDescent="0.5">
      <c r="A4654" t="s">
        <v>9756</v>
      </c>
      <c r="B4654" s="17" t="s">
        <v>315</v>
      </c>
      <c r="C4654" t="s">
        <v>2368</v>
      </c>
      <c r="D4654" t="s">
        <v>4212</v>
      </c>
      <c r="E4654" t="s">
        <v>4164</v>
      </c>
      <c r="F4654" s="18">
        <v>13053.3449</v>
      </c>
      <c r="G4654" s="18">
        <v>1285815.196</v>
      </c>
      <c r="H4654" s="18">
        <v>278282.07699999999</v>
      </c>
      <c r="I4654" s="18">
        <v>1577150.6179</v>
      </c>
      <c r="J4654" s="19">
        <v>8.0000000000000002E-3</v>
      </c>
      <c r="K4654" s="19">
        <v>0.81499999999999995</v>
      </c>
      <c r="L4654" s="19">
        <v>0.17599999999999999</v>
      </c>
      <c r="M4654" s="20">
        <v>50</v>
      </c>
      <c r="N4654" s="19">
        <v>20.535714285714299</v>
      </c>
      <c r="O4654" s="19">
        <v>62.5</v>
      </c>
      <c r="P4654" s="19">
        <v>41.964285714285701</v>
      </c>
    </row>
    <row r="4655" spans="1:16" ht="14.1" x14ac:dyDescent="0.5">
      <c r="A4655" t="s">
        <v>9757</v>
      </c>
      <c r="B4655" s="17" t="s">
        <v>315</v>
      </c>
      <c r="C4655" t="s">
        <v>2368</v>
      </c>
      <c r="D4655" t="s">
        <v>4212</v>
      </c>
      <c r="E4655" t="s">
        <v>4164</v>
      </c>
      <c r="F4655" s="18">
        <v>15219.3575</v>
      </c>
      <c r="G4655" s="18">
        <v>1283865.2350000001</v>
      </c>
      <c r="H4655" s="18">
        <v>302990.73499999999</v>
      </c>
      <c r="I4655" s="18">
        <v>1602075.3274999999</v>
      </c>
      <c r="J4655" s="19">
        <v>8.9999999999999993E-3</v>
      </c>
      <c r="K4655" s="19">
        <v>0.80100000000000005</v>
      </c>
      <c r="L4655" s="19">
        <v>0.189</v>
      </c>
      <c r="M4655" s="20">
        <v>50</v>
      </c>
      <c r="N4655" s="19">
        <v>27.678571428571399</v>
      </c>
      <c r="O4655" s="19">
        <v>52.678571428571402</v>
      </c>
      <c r="P4655" s="19">
        <v>54.464285714285701</v>
      </c>
    </row>
    <row r="4656" spans="1:16" ht="14.1" x14ac:dyDescent="0.5">
      <c r="A4656" t="s">
        <v>9758</v>
      </c>
      <c r="B4656" s="17" t="s">
        <v>315</v>
      </c>
      <c r="C4656" t="s">
        <v>2368</v>
      </c>
      <c r="D4656" t="s">
        <v>4212</v>
      </c>
      <c r="E4656" t="s">
        <v>4164</v>
      </c>
      <c r="F4656" s="18">
        <v>21622.139500000001</v>
      </c>
      <c r="G4656" s="18">
        <v>1289415.5519999999</v>
      </c>
      <c r="H4656" s="18">
        <v>300913.50699999998</v>
      </c>
      <c r="I4656" s="18">
        <v>1611951.1984999999</v>
      </c>
      <c r="J4656" s="19">
        <v>1.2999999999999999E-2</v>
      </c>
      <c r="K4656" s="19">
        <v>0.8</v>
      </c>
      <c r="L4656" s="19">
        <v>0.187</v>
      </c>
      <c r="M4656" s="20">
        <v>50</v>
      </c>
      <c r="N4656" s="19">
        <v>49.553571428571402</v>
      </c>
      <c r="O4656" s="19">
        <v>50.892857142857103</v>
      </c>
      <c r="P4656" s="19">
        <v>52.678571428571402</v>
      </c>
    </row>
    <row r="4657" spans="1:16" ht="14.1" x14ac:dyDescent="0.5">
      <c r="A4657" t="s">
        <v>9759</v>
      </c>
      <c r="B4657" s="17" t="s">
        <v>315</v>
      </c>
      <c r="C4657" t="s">
        <v>2368</v>
      </c>
      <c r="D4657" t="s">
        <v>4212</v>
      </c>
      <c r="E4657" t="s">
        <v>4164</v>
      </c>
      <c r="F4657" s="18">
        <v>12711.4193</v>
      </c>
      <c r="G4657" s="18">
        <v>1319757.1769999999</v>
      </c>
      <c r="H4657" s="18">
        <v>310463.35499999998</v>
      </c>
      <c r="I4657" s="18">
        <v>1642931.9513000001</v>
      </c>
      <c r="J4657" s="19">
        <v>8.0000000000000002E-3</v>
      </c>
      <c r="K4657" s="19">
        <v>0.80300000000000005</v>
      </c>
      <c r="L4657" s="19">
        <v>0.189</v>
      </c>
      <c r="M4657" s="20">
        <v>50</v>
      </c>
      <c r="N4657" s="19">
        <v>20.9821428571429</v>
      </c>
      <c r="O4657" s="19">
        <v>55.357142857142897</v>
      </c>
      <c r="P4657" s="19">
        <v>54.910714285714299</v>
      </c>
    </row>
    <row r="4658" spans="1:16" ht="14.1" x14ac:dyDescent="0.5">
      <c r="A4658" t="s">
        <v>9760</v>
      </c>
      <c r="B4658" s="17" t="s">
        <v>315</v>
      </c>
      <c r="C4658" t="s">
        <v>2368</v>
      </c>
      <c r="D4658" t="s">
        <v>4212</v>
      </c>
      <c r="E4658" t="s">
        <v>4164</v>
      </c>
      <c r="F4658" s="18">
        <v>15120.6558</v>
      </c>
      <c r="G4658" s="18">
        <v>1438690.0249999999</v>
      </c>
      <c r="H4658" s="18">
        <v>330955.58199999999</v>
      </c>
      <c r="I4658" s="18">
        <v>1784766.2627999999</v>
      </c>
      <c r="J4658" s="19">
        <v>8.0000000000000002E-3</v>
      </c>
      <c r="K4658" s="19">
        <v>0.80600000000000005</v>
      </c>
      <c r="L4658" s="19">
        <v>0.185</v>
      </c>
      <c r="M4658" s="20">
        <v>50</v>
      </c>
      <c r="N4658" s="19">
        <v>21.428571428571399</v>
      </c>
      <c r="O4658" s="19">
        <v>56.696428571428598</v>
      </c>
      <c r="P4658" s="19">
        <v>50</v>
      </c>
    </row>
    <row r="4659" spans="1:16" ht="14.1" x14ac:dyDescent="0.5">
      <c r="A4659" t="s">
        <v>9761</v>
      </c>
      <c r="B4659" s="17" t="s">
        <v>315</v>
      </c>
      <c r="C4659" t="s">
        <v>2368</v>
      </c>
      <c r="D4659" t="s">
        <v>4212</v>
      </c>
      <c r="E4659" t="s">
        <v>4164</v>
      </c>
      <c r="F4659" s="18">
        <v>20205.520199999999</v>
      </c>
      <c r="G4659" s="18">
        <v>1447107.287</v>
      </c>
      <c r="H4659" s="18">
        <v>349418.50699999998</v>
      </c>
      <c r="I4659" s="18">
        <v>1816731.3141999999</v>
      </c>
      <c r="J4659" s="19">
        <v>1.0999999999999999E-2</v>
      </c>
      <c r="K4659" s="19">
        <v>0.79700000000000004</v>
      </c>
      <c r="L4659" s="19">
        <v>0.192</v>
      </c>
      <c r="M4659" s="20">
        <v>50</v>
      </c>
      <c r="N4659" s="19">
        <v>40.625</v>
      </c>
      <c r="O4659" s="19">
        <v>48.660714285714299</v>
      </c>
      <c r="P4659" s="19">
        <v>58.928571428571402</v>
      </c>
    </row>
    <row r="4660" spans="1:16" ht="14.1" x14ac:dyDescent="0.5">
      <c r="A4660" t="s">
        <v>9762</v>
      </c>
      <c r="B4660" s="17" t="s">
        <v>315</v>
      </c>
      <c r="C4660" t="s">
        <v>2368</v>
      </c>
      <c r="D4660" t="s">
        <v>4212</v>
      </c>
      <c r="E4660" t="s">
        <v>4164</v>
      </c>
      <c r="F4660" s="18">
        <v>9458.9150499999996</v>
      </c>
      <c r="G4660" s="18">
        <v>1558183.8119999999</v>
      </c>
      <c r="H4660" s="18">
        <v>356289.61700000003</v>
      </c>
      <c r="I4660" s="18">
        <v>1923932.34405</v>
      </c>
      <c r="J4660" s="19">
        <v>5.0000000000000001E-3</v>
      </c>
      <c r="K4660" s="19">
        <v>0.81</v>
      </c>
      <c r="L4660" s="19">
        <v>0.185</v>
      </c>
      <c r="M4660" s="20">
        <v>50</v>
      </c>
      <c r="N4660" s="19">
        <v>3.5714285714285698</v>
      </c>
      <c r="O4660" s="19">
        <v>58.035714285714299</v>
      </c>
      <c r="P4660" s="19">
        <v>50.446428571428598</v>
      </c>
    </row>
    <row r="4661" spans="1:16" ht="14.1" x14ac:dyDescent="0.5">
      <c r="A4661" t="s">
        <v>9763</v>
      </c>
      <c r="B4661" s="17" t="s">
        <v>315</v>
      </c>
      <c r="C4661" t="s">
        <v>2368</v>
      </c>
      <c r="D4661" t="s">
        <v>4212</v>
      </c>
      <c r="E4661" t="s">
        <v>4164</v>
      </c>
      <c r="F4661" s="18">
        <v>21137.5913</v>
      </c>
      <c r="G4661" s="18">
        <v>1868447.0789999999</v>
      </c>
      <c r="H4661" s="18">
        <v>489999.049</v>
      </c>
      <c r="I4661" s="18">
        <v>2379583.7193</v>
      </c>
      <c r="J4661" s="19">
        <v>8.9999999999999993E-3</v>
      </c>
      <c r="K4661" s="19">
        <v>0.78500000000000003</v>
      </c>
      <c r="L4661" s="19">
        <v>0.20599999999999999</v>
      </c>
      <c r="M4661" s="20">
        <v>50</v>
      </c>
      <c r="N4661" s="19">
        <v>28.571428571428601</v>
      </c>
      <c r="O4661" s="19">
        <v>38.392857142857103</v>
      </c>
      <c r="P4661" s="19">
        <v>73.660714285714306</v>
      </c>
    </row>
    <row r="4662" spans="1:16" ht="14.1" x14ac:dyDescent="0.5">
      <c r="A4662" t="s">
        <v>9764</v>
      </c>
      <c r="B4662" s="17" t="s">
        <v>315</v>
      </c>
      <c r="C4662" t="s">
        <v>2368</v>
      </c>
      <c r="D4662" t="s">
        <v>4212</v>
      </c>
      <c r="E4662" t="s">
        <v>4164</v>
      </c>
      <c r="F4662" s="18">
        <v>17509.532999999999</v>
      </c>
      <c r="G4662" s="18">
        <v>1909881.8430000001</v>
      </c>
      <c r="H4662" s="18">
        <v>455165.43800000002</v>
      </c>
      <c r="I4662" s="18">
        <v>2382556.8139999998</v>
      </c>
      <c r="J4662" s="19">
        <v>7.0000000000000001E-3</v>
      </c>
      <c r="K4662" s="19">
        <v>0.80200000000000005</v>
      </c>
      <c r="L4662" s="19">
        <v>0.191</v>
      </c>
      <c r="M4662" s="20">
        <v>50</v>
      </c>
      <c r="N4662" s="19">
        <v>13.839285714285699</v>
      </c>
      <c r="O4662" s="19">
        <v>54.464285714285701</v>
      </c>
      <c r="P4662" s="19">
        <v>57.589285714285701</v>
      </c>
    </row>
    <row r="4663" spans="1:16" ht="14.1" x14ac:dyDescent="0.5">
      <c r="A4663" t="s">
        <v>9765</v>
      </c>
      <c r="B4663" s="17" t="s">
        <v>315</v>
      </c>
      <c r="C4663" t="s">
        <v>2368</v>
      </c>
      <c r="D4663" t="s">
        <v>4212</v>
      </c>
      <c r="E4663" t="s">
        <v>4164</v>
      </c>
      <c r="F4663" s="18">
        <v>17406.05</v>
      </c>
      <c r="G4663" s="18">
        <v>1944385.16</v>
      </c>
      <c r="H4663" s="18">
        <v>426673.8</v>
      </c>
      <c r="I4663" s="18">
        <v>2388465.0099999998</v>
      </c>
      <c r="J4663" s="19">
        <v>7.0000000000000001E-3</v>
      </c>
      <c r="K4663" s="19">
        <v>0.81399999999999995</v>
      </c>
      <c r="L4663" s="19">
        <v>0.17899999999999999</v>
      </c>
      <c r="M4663" s="20">
        <v>50</v>
      </c>
      <c r="N4663" s="19">
        <v>14.285714285714301</v>
      </c>
      <c r="O4663" s="19">
        <v>61.607142857142897</v>
      </c>
      <c r="P4663" s="19">
        <v>44.196428571428598</v>
      </c>
    </row>
    <row r="4664" spans="1:16" ht="14.1" x14ac:dyDescent="0.5">
      <c r="A4664" t="s">
        <v>9766</v>
      </c>
      <c r="B4664" s="17" t="s">
        <v>315</v>
      </c>
      <c r="C4664" t="s">
        <v>2368</v>
      </c>
      <c r="D4664" t="s">
        <v>4212</v>
      </c>
      <c r="E4664" t="s">
        <v>4164</v>
      </c>
      <c r="F4664" s="18">
        <v>24744.0236</v>
      </c>
      <c r="G4664" s="18">
        <v>2209345.8709999998</v>
      </c>
      <c r="H4664" s="18">
        <v>588537.13500000001</v>
      </c>
      <c r="I4664" s="18">
        <v>2822627.0296</v>
      </c>
      <c r="J4664" s="19">
        <v>8.9999999999999993E-3</v>
      </c>
      <c r="K4664" s="19">
        <v>0.78300000000000003</v>
      </c>
      <c r="L4664" s="19">
        <v>0.20899999999999999</v>
      </c>
      <c r="M4664" s="20">
        <v>50</v>
      </c>
      <c r="N4664" s="19">
        <v>29.910714285714299</v>
      </c>
      <c r="O4664" s="19">
        <v>36.607142857142897</v>
      </c>
      <c r="P4664" s="19">
        <v>75.446428571428598</v>
      </c>
    </row>
    <row r="4665" spans="1:16" ht="14.1" x14ac:dyDescent="0.5">
      <c r="A4665" t="s">
        <v>9767</v>
      </c>
      <c r="B4665" s="17" t="s">
        <v>315</v>
      </c>
      <c r="C4665" t="s">
        <v>2368</v>
      </c>
      <c r="D4665" t="s">
        <v>4212</v>
      </c>
      <c r="E4665" t="s">
        <v>4164</v>
      </c>
      <c r="F4665" s="18">
        <v>19414.964400000001</v>
      </c>
      <c r="G4665" s="18">
        <v>2476529.1510000001</v>
      </c>
      <c r="H4665" s="18">
        <v>527501.86699999997</v>
      </c>
      <c r="I4665" s="18">
        <v>3023445.9824000001</v>
      </c>
      <c r="J4665" s="19">
        <v>6.0000000000000001E-3</v>
      </c>
      <c r="K4665" s="19">
        <v>0.81899999999999995</v>
      </c>
      <c r="L4665" s="19">
        <v>0.17399999999999999</v>
      </c>
      <c r="M4665" s="20">
        <v>50</v>
      </c>
      <c r="N4665" s="19">
        <v>7.1428571428571397</v>
      </c>
      <c r="O4665" s="19">
        <v>66.071428571428598</v>
      </c>
      <c r="P4665" s="19">
        <v>40.178571428571402</v>
      </c>
    </row>
    <row r="4666" spans="1:16" ht="14.1" x14ac:dyDescent="0.5">
      <c r="A4666" t="s">
        <v>9768</v>
      </c>
      <c r="B4666" s="17" t="s">
        <v>315</v>
      </c>
      <c r="C4666" t="s">
        <v>2368</v>
      </c>
      <c r="D4666" t="s">
        <v>4212</v>
      </c>
      <c r="E4666" t="s">
        <v>4164</v>
      </c>
      <c r="F4666" s="18">
        <v>38280.704100000003</v>
      </c>
      <c r="G4666" s="18">
        <v>2505539.673</v>
      </c>
      <c r="H4666" s="18">
        <v>612464.96100000001</v>
      </c>
      <c r="I4666" s="18">
        <v>3156285.3380999998</v>
      </c>
      <c r="J4666" s="19">
        <v>1.2E-2</v>
      </c>
      <c r="K4666" s="19">
        <v>0.79400000000000004</v>
      </c>
      <c r="L4666" s="19">
        <v>0.19400000000000001</v>
      </c>
      <c r="M4666" s="20">
        <v>50</v>
      </c>
      <c r="N4666" s="19">
        <v>46.875</v>
      </c>
      <c r="O4666" s="19">
        <v>45.982142857142897</v>
      </c>
      <c r="P4666" s="19">
        <v>62.053571428571402</v>
      </c>
    </row>
    <row r="4667" spans="1:16" ht="14.1" x14ac:dyDescent="0.5">
      <c r="A4667" t="s">
        <v>9769</v>
      </c>
      <c r="B4667" s="17" t="s">
        <v>315</v>
      </c>
      <c r="C4667" t="s">
        <v>2368</v>
      </c>
      <c r="D4667" t="s">
        <v>9722</v>
      </c>
      <c r="E4667" t="s">
        <v>9723</v>
      </c>
      <c r="F4667" s="18">
        <v>35714.285709999996</v>
      </c>
      <c r="G4667" s="18">
        <v>2638571.42857</v>
      </c>
      <c r="H4667" s="18">
        <v>768571.42856999999</v>
      </c>
      <c r="I4667" s="18">
        <v>3442857.14286</v>
      </c>
      <c r="J4667" s="19">
        <v>0.01</v>
      </c>
      <c r="K4667" s="19">
        <v>0.76600000000000001</v>
      </c>
      <c r="L4667" s="19">
        <v>0.223</v>
      </c>
      <c r="M4667" s="20">
        <v>50</v>
      </c>
      <c r="N4667" s="19">
        <v>38.839285714285701</v>
      </c>
      <c r="O4667" s="19">
        <v>21.428571428571399</v>
      </c>
      <c r="P4667" s="19">
        <v>85.267857142857096</v>
      </c>
    </row>
    <row r="4668" spans="1:16" ht="14.1" x14ac:dyDescent="0.5">
      <c r="A4668" t="s">
        <v>9770</v>
      </c>
      <c r="B4668" s="17" t="s">
        <v>9771</v>
      </c>
      <c r="C4668" t="s">
        <v>2368</v>
      </c>
      <c r="D4668" t="s">
        <v>9772</v>
      </c>
      <c r="E4668" t="s">
        <v>9773</v>
      </c>
      <c r="F4668" s="18">
        <v>159.12409</v>
      </c>
      <c r="G4668" s="18">
        <v>1594.16058</v>
      </c>
      <c r="H4668" s="18">
        <v>453.28467000000001</v>
      </c>
      <c r="I4668" s="18">
        <v>2206.56934</v>
      </c>
      <c r="J4668" s="19">
        <v>7.1999999999999995E-2</v>
      </c>
      <c r="K4668" s="19">
        <v>0.72199999999999998</v>
      </c>
      <c r="L4668" s="19">
        <v>0.20499999999999999</v>
      </c>
      <c r="M4668" s="20">
        <v>31</v>
      </c>
      <c r="N4668" s="19">
        <v>22.421524663677101</v>
      </c>
      <c r="O4668" s="19">
        <v>77.578475336322896</v>
      </c>
      <c r="P4668" s="19">
        <v>45.291479820627799</v>
      </c>
    </row>
    <row r="4669" spans="1:16" ht="14.1" x14ac:dyDescent="0.5">
      <c r="A4669" t="s">
        <v>9774</v>
      </c>
      <c r="B4669" s="17" t="s">
        <v>9771</v>
      </c>
      <c r="C4669" t="s">
        <v>2368</v>
      </c>
      <c r="D4669" t="s">
        <v>9772</v>
      </c>
      <c r="E4669" t="s">
        <v>9773</v>
      </c>
      <c r="F4669" s="18">
        <v>56.437390000000001</v>
      </c>
      <c r="G4669" s="18">
        <v>1051.1463799999999</v>
      </c>
      <c r="H4669" s="18">
        <v>1248.67725</v>
      </c>
      <c r="I4669" s="18">
        <v>2356.2610199999999</v>
      </c>
      <c r="J4669" s="19">
        <v>2.4E-2</v>
      </c>
      <c r="K4669" s="19">
        <v>0.44600000000000001</v>
      </c>
      <c r="L4669" s="19">
        <v>0.53</v>
      </c>
      <c r="M4669" s="20">
        <v>31</v>
      </c>
      <c r="N4669" s="19">
        <v>0.89686098654708502</v>
      </c>
      <c r="O4669" s="19">
        <v>16.5919282511211</v>
      </c>
      <c r="P4669" s="19">
        <v>95.067264573990997</v>
      </c>
    </row>
    <row r="4670" spans="1:16" ht="14.1" x14ac:dyDescent="0.5">
      <c r="A4670" t="s">
        <v>9775</v>
      </c>
      <c r="B4670" s="17" t="s">
        <v>9771</v>
      </c>
      <c r="C4670" t="s">
        <v>2368</v>
      </c>
      <c r="D4670" t="s">
        <v>9772</v>
      </c>
      <c r="E4670" t="s">
        <v>9773</v>
      </c>
      <c r="F4670" s="18">
        <v>80.291970000000006</v>
      </c>
      <c r="G4670" s="18">
        <v>1996.3503599999999</v>
      </c>
      <c r="H4670" s="18">
        <v>937.95619999999997</v>
      </c>
      <c r="I4670" s="18">
        <v>3014.59854</v>
      </c>
      <c r="J4670" s="19">
        <v>2.7E-2</v>
      </c>
      <c r="K4670" s="19">
        <v>0.66200000000000003</v>
      </c>
      <c r="L4670" s="19">
        <v>0.311</v>
      </c>
      <c r="M4670" s="20">
        <v>31</v>
      </c>
      <c r="N4670" s="19">
        <v>1.79372197309417</v>
      </c>
      <c r="O4670" s="19">
        <v>62.331838565022402</v>
      </c>
      <c r="P4670" s="19">
        <v>76.233183856502194</v>
      </c>
    </row>
    <row r="4671" spans="1:16" ht="14.1" x14ac:dyDescent="0.5">
      <c r="A4671" t="s">
        <v>9776</v>
      </c>
      <c r="B4671" s="17" t="s">
        <v>9771</v>
      </c>
      <c r="C4671" t="s">
        <v>2368</v>
      </c>
      <c r="D4671" t="s">
        <v>9777</v>
      </c>
      <c r="E4671" t="s">
        <v>9778</v>
      </c>
      <c r="F4671" s="18">
        <v>201.07526999999999</v>
      </c>
      <c r="G4671" s="18">
        <v>2365.5913999999998</v>
      </c>
      <c r="H4671" s="18">
        <v>824.73117999999999</v>
      </c>
      <c r="I4671" s="18">
        <v>3391.3978499999998</v>
      </c>
      <c r="J4671" s="19">
        <v>5.8999999999999997E-2</v>
      </c>
      <c r="K4671" s="19">
        <v>0.69799999999999995</v>
      </c>
      <c r="L4671" s="19">
        <v>0.24299999999999999</v>
      </c>
      <c r="M4671" s="20">
        <v>31</v>
      </c>
      <c r="N4671" s="19">
        <v>13.004484304932699</v>
      </c>
      <c r="O4671" s="19">
        <v>72.197309417040401</v>
      </c>
      <c r="P4671" s="19">
        <v>57.399103139013498</v>
      </c>
    </row>
    <row r="4672" spans="1:16" ht="14.1" x14ac:dyDescent="0.5">
      <c r="A4672" t="s">
        <v>9779</v>
      </c>
      <c r="B4672" s="17" t="s">
        <v>9771</v>
      </c>
      <c r="C4672" t="s">
        <v>2368</v>
      </c>
      <c r="D4672" t="s">
        <v>7419</v>
      </c>
      <c r="E4672" t="s">
        <v>7420</v>
      </c>
      <c r="F4672" s="18">
        <v>193.21597</v>
      </c>
      <c r="G4672" s="18">
        <v>2921.4254999999998</v>
      </c>
      <c r="H4672" s="18">
        <v>2097.0373599999998</v>
      </c>
      <c r="I4672" s="18">
        <v>5211.6788299999998</v>
      </c>
      <c r="J4672" s="19">
        <v>3.6999999999999998E-2</v>
      </c>
      <c r="K4672" s="19">
        <v>0.56100000000000005</v>
      </c>
      <c r="L4672" s="19">
        <v>0.40200000000000002</v>
      </c>
      <c r="M4672" s="20">
        <v>32</v>
      </c>
      <c r="N4672" s="19">
        <v>5.8295964125560502</v>
      </c>
      <c r="O4672" s="19">
        <v>18.834080717488799</v>
      </c>
      <c r="P4672" s="19">
        <v>96.860986547085204</v>
      </c>
    </row>
    <row r="4673" spans="1:16" ht="14.1" x14ac:dyDescent="0.5">
      <c r="A4673" t="s">
        <v>9780</v>
      </c>
      <c r="B4673" s="17" t="s">
        <v>9771</v>
      </c>
      <c r="C4673" t="s">
        <v>2368</v>
      </c>
      <c r="D4673" t="s">
        <v>9772</v>
      </c>
      <c r="E4673" t="s">
        <v>9773</v>
      </c>
      <c r="F4673" s="18">
        <v>96.474950000000007</v>
      </c>
      <c r="G4673" s="18">
        <v>4179.9628899999998</v>
      </c>
      <c r="H4673" s="18">
        <v>1543.59926</v>
      </c>
      <c r="I4673" s="18">
        <v>5820.0371100000002</v>
      </c>
      <c r="J4673" s="19">
        <v>1.7000000000000001E-2</v>
      </c>
      <c r="K4673" s="19">
        <v>0.71799999999999997</v>
      </c>
      <c r="L4673" s="19">
        <v>0.26500000000000001</v>
      </c>
      <c r="M4673" s="20">
        <v>32</v>
      </c>
      <c r="N4673" s="19">
        <v>0</v>
      </c>
      <c r="O4673" s="19">
        <v>70.403587443946194</v>
      </c>
      <c r="P4673" s="19">
        <v>79.372197309417004</v>
      </c>
    </row>
    <row r="4674" spans="1:16" ht="14.1" x14ac:dyDescent="0.5">
      <c r="A4674" t="s">
        <v>9781</v>
      </c>
      <c r="B4674" s="17" t="s">
        <v>9771</v>
      </c>
      <c r="C4674" t="s">
        <v>2368</v>
      </c>
      <c r="D4674" t="s">
        <v>7419</v>
      </c>
      <c r="E4674" t="s">
        <v>7420</v>
      </c>
      <c r="F4674" s="18">
        <v>214.16803999999999</v>
      </c>
      <c r="G4674" s="18">
        <v>3448.23216</v>
      </c>
      <c r="H4674" s="18">
        <v>2274.1097500000001</v>
      </c>
      <c r="I4674" s="18">
        <v>5936.5099499999997</v>
      </c>
      <c r="J4674" s="19">
        <v>3.5999999999999997E-2</v>
      </c>
      <c r="K4674" s="19">
        <v>0.58099999999999996</v>
      </c>
      <c r="L4674" s="19">
        <v>0.38300000000000001</v>
      </c>
      <c r="M4674" s="20">
        <v>32</v>
      </c>
      <c r="N4674" s="19">
        <v>4.9327354260089704</v>
      </c>
      <c r="O4674" s="19">
        <v>23.318385650224201</v>
      </c>
      <c r="P4674" s="19">
        <v>95.515695067264602</v>
      </c>
    </row>
    <row r="4675" spans="1:16" ht="14.1" x14ac:dyDescent="0.5">
      <c r="A4675" t="s">
        <v>9782</v>
      </c>
      <c r="B4675" s="17" t="s">
        <v>9771</v>
      </c>
      <c r="C4675" t="s">
        <v>2368</v>
      </c>
      <c r="D4675" t="s">
        <v>7419</v>
      </c>
      <c r="E4675" t="s">
        <v>7420</v>
      </c>
      <c r="F4675" s="18">
        <v>276.06574000000001</v>
      </c>
      <c r="G4675" s="18">
        <v>4637.2624599999999</v>
      </c>
      <c r="H4675" s="18">
        <v>2871.7257300000001</v>
      </c>
      <c r="I4675" s="18">
        <v>7785.05393</v>
      </c>
      <c r="J4675" s="19">
        <v>3.5000000000000003E-2</v>
      </c>
      <c r="K4675" s="19">
        <v>0.59599999999999997</v>
      </c>
      <c r="L4675" s="19">
        <v>0.36899999999999999</v>
      </c>
      <c r="M4675" s="20">
        <v>32</v>
      </c>
      <c r="N4675" s="19">
        <v>4.4843049327354301</v>
      </c>
      <c r="O4675" s="19">
        <v>26.008968609865502</v>
      </c>
      <c r="P4675" s="19">
        <v>94.618834080717505</v>
      </c>
    </row>
    <row r="4676" spans="1:16" ht="14.1" x14ac:dyDescent="0.5">
      <c r="A4676" t="s">
        <v>9783</v>
      </c>
      <c r="B4676" s="17" t="s">
        <v>9771</v>
      </c>
      <c r="C4676" t="s">
        <v>2368</v>
      </c>
      <c r="D4676" t="s">
        <v>9784</v>
      </c>
      <c r="E4676" t="s">
        <v>9785</v>
      </c>
      <c r="F4676" s="18">
        <v>677.77778000000001</v>
      </c>
      <c r="G4676" s="18">
        <v>5940.7407400000002</v>
      </c>
      <c r="H4676" s="18">
        <v>1388.8888899999999</v>
      </c>
      <c r="I4676" s="18">
        <v>8007.4074099999998</v>
      </c>
      <c r="J4676" s="19">
        <v>8.4599999999999995E-2</v>
      </c>
      <c r="K4676" s="19">
        <v>0.7419</v>
      </c>
      <c r="L4676" s="19">
        <v>0.17349999999999999</v>
      </c>
      <c r="M4676" s="20">
        <v>33</v>
      </c>
      <c r="N4676" s="19">
        <v>41.071428571428598</v>
      </c>
      <c r="O4676" s="19">
        <v>76.339285714285694</v>
      </c>
      <c r="P4676" s="19">
        <v>27.2321428571429</v>
      </c>
    </row>
    <row r="4677" spans="1:16" ht="14.1" x14ac:dyDescent="0.5">
      <c r="A4677" t="s">
        <v>9786</v>
      </c>
      <c r="B4677" s="17" t="s">
        <v>9771</v>
      </c>
      <c r="C4677" t="s">
        <v>2368</v>
      </c>
      <c r="D4677" t="s">
        <v>9784</v>
      </c>
      <c r="E4677" t="s">
        <v>9785</v>
      </c>
      <c r="F4677" s="18">
        <v>1000</v>
      </c>
      <c r="G4677" s="18">
        <v>6900</v>
      </c>
      <c r="H4677" s="18">
        <v>1659.25926</v>
      </c>
      <c r="I4677" s="18">
        <v>9559.2592600000007</v>
      </c>
      <c r="J4677" s="19">
        <v>0.1046</v>
      </c>
      <c r="K4677" s="19">
        <v>0.7218</v>
      </c>
      <c r="L4677" s="19">
        <v>0.1736</v>
      </c>
      <c r="M4677" s="20">
        <v>33</v>
      </c>
      <c r="N4677" s="19">
        <v>53.125</v>
      </c>
      <c r="O4677" s="19">
        <v>69.642857142857096</v>
      </c>
      <c r="P4677" s="19">
        <v>27.678571428571399</v>
      </c>
    </row>
    <row r="4678" spans="1:16" ht="14.1" x14ac:dyDescent="0.5">
      <c r="A4678" t="s">
        <v>9787</v>
      </c>
      <c r="B4678" s="17" t="s">
        <v>9771</v>
      </c>
      <c r="C4678" t="s">
        <v>2368</v>
      </c>
      <c r="D4678" t="s">
        <v>9788</v>
      </c>
      <c r="E4678" t="s">
        <v>9789</v>
      </c>
      <c r="F4678" s="18">
        <v>383.01886999999999</v>
      </c>
      <c r="G4678" s="18">
        <v>7073.5849099999996</v>
      </c>
      <c r="H4678" s="18">
        <v>2518.8679200000001</v>
      </c>
      <c r="I4678" s="18">
        <v>9975.4717000000001</v>
      </c>
      <c r="J4678" s="19">
        <v>3.8399999999999997E-2</v>
      </c>
      <c r="K4678" s="19">
        <v>0.70909999999999995</v>
      </c>
      <c r="L4678" s="19">
        <v>0.2525</v>
      </c>
      <c r="M4678" s="20">
        <v>33</v>
      </c>
      <c r="N4678" s="19">
        <v>8.9285714285714306</v>
      </c>
      <c r="O4678" s="19">
        <v>64.732142857142904</v>
      </c>
      <c r="P4678" s="19">
        <v>72.767857142857096</v>
      </c>
    </row>
    <row r="4679" spans="1:16" ht="14.1" x14ac:dyDescent="0.5">
      <c r="A4679" t="s">
        <v>9790</v>
      </c>
      <c r="B4679" s="17" t="s">
        <v>9771</v>
      </c>
      <c r="C4679" t="s">
        <v>2368</v>
      </c>
      <c r="D4679" t="s">
        <v>7419</v>
      </c>
      <c r="E4679" t="s">
        <v>7420</v>
      </c>
      <c r="F4679" s="18">
        <v>356.27283999999997</v>
      </c>
      <c r="G4679" s="18">
        <v>6032.2777100000003</v>
      </c>
      <c r="H4679" s="18">
        <v>3705.8465299999998</v>
      </c>
      <c r="I4679" s="18">
        <v>10094.397080000001</v>
      </c>
      <c r="J4679" s="19">
        <v>3.5000000000000003E-2</v>
      </c>
      <c r="K4679" s="19">
        <v>0.59799999999999998</v>
      </c>
      <c r="L4679" s="19">
        <v>0.36699999999999999</v>
      </c>
      <c r="M4679" s="20">
        <v>33</v>
      </c>
      <c r="N4679" s="19">
        <v>7.1428571428571397</v>
      </c>
      <c r="O4679" s="19">
        <v>25.446428571428601</v>
      </c>
      <c r="P4679" s="19">
        <v>95.982142857142904</v>
      </c>
    </row>
    <row r="4680" spans="1:16" ht="14.1" x14ac:dyDescent="0.5">
      <c r="A4680" t="s">
        <v>9791</v>
      </c>
      <c r="B4680" s="17" t="s">
        <v>9771</v>
      </c>
      <c r="C4680" t="s">
        <v>2368</v>
      </c>
      <c r="D4680" t="s">
        <v>9792</v>
      </c>
      <c r="E4680" t="s">
        <v>9793</v>
      </c>
      <c r="F4680" s="18">
        <v>235.29411999999999</v>
      </c>
      <c r="G4680" s="18">
        <v>8647.0588200000002</v>
      </c>
      <c r="H4680" s="18">
        <v>3388.2352900000001</v>
      </c>
      <c r="I4680" s="18">
        <v>12270.588239999999</v>
      </c>
      <c r="J4680" s="19">
        <v>1.9E-2</v>
      </c>
      <c r="K4680" s="19">
        <v>0.70499999999999996</v>
      </c>
      <c r="L4680" s="19">
        <v>0.27600000000000002</v>
      </c>
      <c r="M4680" s="20">
        <v>33</v>
      </c>
      <c r="N4680" s="19">
        <v>0.89285714285714302</v>
      </c>
      <c r="O4680" s="19">
        <v>62.053571428571402</v>
      </c>
      <c r="P4680" s="19">
        <v>85.267857142857096</v>
      </c>
    </row>
    <row r="4681" spans="1:16" ht="14.1" x14ac:dyDescent="0.5">
      <c r="A4681" t="s">
        <v>9794</v>
      </c>
      <c r="B4681" s="17" t="s">
        <v>9771</v>
      </c>
      <c r="C4681" t="s">
        <v>2368</v>
      </c>
      <c r="D4681" t="s">
        <v>9772</v>
      </c>
      <c r="E4681" t="s">
        <v>9773</v>
      </c>
      <c r="F4681" s="18">
        <v>247.05882</v>
      </c>
      <c r="G4681" s="18">
        <v>8741.1764700000003</v>
      </c>
      <c r="H4681" s="18">
        <v>3400</v>
      </c>
      <c r="I4681" s="18">
        <v>12388.235290000001</v>
      </c>
      <c r="J4681" s="19">
        <v>0.02</v>
      </c>
      <c r="K4681" s="19">
        <v>0.70599999999999996</v>
      </c>
      <c r="L4681" s="19">
        <v>0.27400000000000002</v>
      </c>
      <c r="M4681" s="20">
        <v>33</v>
      </c>
      <c r="N4681" s="19">
        <v>1.33928571428571</v>
      </c>
      <c r="O4681" s="19">
        <v>63.392857142857103</v>
      </c>
      <c r="P4681" s="19">
        <v>84.821428571428598</v>
      </c>
    </row>
    <row r="4682" spans="1:16" ht="14.1" x14ac:dyDescent="0.5">
      <c r="A4682" t="s">
        <v>9795</v>
      </c>
      <c r="B4682" s="17" t="s">
        <v>9771</v>
      </c>
      <c r="C4682" t="s">
        <v>2368</v>
      </c>
      <c r="D4682" t="s">
        <v>9788</v>
      </c>
      <c r="E4682" t="s">
        <v>9789</v>
      </c>
      <c r="F4682" s="18">
        <v>557.64706000000001</v>
      </c>
      <c r="G4682" s="18">
        <v>10040</v>
      </c>
      <c r="H4682" s="18">
        <v>2355.29412</v>
      </c>
      <c r="I4682" s="18">
        <v>12952.94118</v>
      </c>
      <c r="J4682" s="19">
        <v>4.3099999999999999E-2</v>
      </c>
      <c r="K4682" s="19">
        <v>0.77510000000000001</v>
      </c>
      <c r="L4682" s="19">
        <v>0.18179999999999999</v>
      </c>
      <c r="M4682" s="20">
        <v>33</v>
      </c>
      <c r="N4682" s="19">
        <v>12.5</v>
      </c>
      <c r="O4682" s="19">
        <v>89.732142857142904</v>
      </c>
      <c r="P4682" s="19">
        <v>33.928571428571402</v>
      </c>
    </row>
    <row r="4683" spans="1:16" ht="14.1" x14ac:dyDescent="0.5">
      <c r="A4683" t="s">
        <v>9796</v>
      </c>
      <c r="B4683" s="17" t="s">
        <v>9771</v>
      </c>
      <c r="C4683" t="s">
        <v>2368</v>
      </c>
      <c r="D4683" t="s">
        <v>9788</v>
      </c>
      <c r="E4683" t="s">
        <v>9789</v>
      </c>
      <c r="F4683" s="18">
        <v>713.72549000000004</v>
      </c>
      <c r="G4683" s="18">
        <v>9696.7320299999992</v>
      </c>
      <c r="H4683" s="18">
        <v>3050.9803900000002</v>
      </c>
      <c r="I4683" s="18">
        <v>13461.437910000001</v>
      </c>
      <c r="J4683" s="19">
        <v>5.2999999999999999E-2</v>
      </c>
      <c r="K4683" s="19">
        <v>0.72030000000000005</v>
      </c>
      <c r="L4683" s="19">
        <v>0.2266</v>
      </c>
      <c r="M4683" s="20">
        <v>33</v>
      </c>
      <c r="N4683" s="19">
        <v>17.8571428571429</v>
      </c>
      <c r="O4683" s="19">
        <v>69.196428571428598</v>
      </c>
      <c r="P4683" s="19">
        <v>60.267857142857103</v>
      </c>
    </row>
    <row r="4684" spans="1:16" ht="14.1" x14ac:dyDescent="0.5">
      <c r="A4684" t="s">
        <v>9797</v>
      </c>
      <c r="B4684" s="17" t="s">
        <v>9771</v>
      </c>
      <c r="C4684" t="s">
        <v>2368</v>
      </c>
      <c r="D4684" t="s">
        <v>9798</v>
      </c>
      <c r="E4684" t="s">
        <v>9799</v>
      </c>
      <c r="F4684" s="18">
        <v>465.59751999999997</v>
      </c>
      <c r="G4684" s="18">
        <v>7811.6916700000002</v>
      </c>
      <c r="H4684" s="18">
        <v>5483.7040900000002</v>
      </c>
      <c r="I4684" s="18">
        <v>13760.993270000001</v>
      </c>
      <c r="J4684" s="19">
        <v>3.4000000000000002E-2</v>
      </c>
      <c r="K4684" s="19">
        <v>0.56799999999999995</v>
      </c>
      <c r="L4684" s="19">
        <v>0.39800000000000002</v>
      </c>
      <c r="M4684" s="20">
        <v>33</v>
      </c>
      <c r="N4684" s="19">
        <v>6.6964285714285703</v>
      </c>
      <c r="O4684" s="19">
        <v>17.410714285714299</v>
      </c>
      <c r="P4684" s="19">
        <v>97.321428571428598</v>
      </c>
    </row>
    <row r="4685" spans="1:16" ht="14.1" x14ac:dyDescent="0.5">
      <c r="A4685" t="s">
        <v>9800</v>
      </c>
      <c r="B4685" s="17" t="s">
        <v>9771</v>
      </c>
      <c r="C4685" t="s">
        <v>2368</v>
      </c>
      <c r="D4685" t="s">
        <v>9772</v>
      </c>
      <c r="E4685" t="s">
        <v>9773</v>
      </c>
      <c r="F4685" s="18">
        <v>471.50259</v>
      </c>
      <c r="G4685" s="18">
        <v>7989.6373100000001</v>
      </c>
      <c r="H4685" s="18">
        <v>5658.0310900000004</v>
      </c>
      <c r="I4685" s="18">
        <v>14119.170980000001</v>
      </c>
      <c r="J4685" s="19">
        <v>3.3000000000000002E-2</v>
      </c>
      <c r="K4685" s="19">
        <v>0.56599999999999995</v>
      </c>
      <c r="L4685" s="19">
        <v>0.40100000000000002</v>
      </c>
      <c r="M4685" s="20">
        <v>33</v>
      </c>
      <c r="N4685" s="19">
        <v>6.25</v>
      </c>
      <c r="O4685" s="19">
        <v>16.5178571428571</v>
      </c>
      <c r="P4685" s="19">
        <v>97.767857142857096</v>
      </c>
    </row>
    <row r="4686" spans="1:16" ht="14.1" x14ac:dyDescent="0.5">
      <c r="A4686" t="s">
        <v>9801</v>
      </c>
      <c r="B4686" s="17" t="s">
        <v>9771</v>
      </c>
      <c r="C4686" t="s">
        <v>2368</v>
      </c>
      <c r="D4686" t="s">
        <v>7419</v>
      </c>
      <c r="E4686" t="s">
        <v>7420</v>
      </c>
      <c r="F4686" s="18">
        <v>530.93703000000005</v>
      </c>
      <c r="G4686" s="18">
        <v>9183.70147</v>
      </c>
      <c r="H4686" s="18">
        <v>5447.9352399999998</v>
      </c>
      <c r="I4686" s="18">
        <v>15162.57374</v>
      </c>
      <c r="J4686" s="19">
        <v>3.5000000000000003E-2</v>
      </c>
      <c r="K4686" s="19">
        <v>0.60599999999999998</v>
      </c>
      <c r="L4686" s="19">
        <v>0.35899999999999999</v>
      </c>
      <c r="M4686" s="20">
        <v>34</v>
      </c>
      <c r="N4686" s="19">
        <v>8.9686098654708495</v>
      </c>
      <c r="O4686" s="19">
        <v>15.695067264574</v>
      </c>
      <c r="P4686" s="19">
        <v>96.412556053811699</v>
      </c>
    </row>
    <row r="4687" spans="1:16" ht="14.1" x14ac:dyDescent="0.5">
      <c r="A4687" t="s">
        <v>9802</v>
      </c>
      <c r="B4687" s="17" t="s">
        <v>9771</v>
      </c>
      <c r="C4687" t="s">
        <v>2368</v>
      </c>
      <c r="D4687" t="s">
        <v>9803</v>
      </c>
      <c r="E4687" t="s">
        <v>9804</v>
      </c>
      <c r="F4687" s="18">
        <v>750.85324000000003</v>
      </c>
      <c r="G4687" s="18">
        <v>12286.689420000001</v>
      </c>
      <c r="H4687" s="18">
        <v>4778.1570000000002</v>
      </c>
      <c r="I4687" s="18">
        <v>17815.699659999998</v>
      </c>
      <c r="J4687" s="19">
        <v>4.2000000000000003E-2</v>
      </c>
      <c r="K4687" s="19">
        <v>0.69</v>
      </c>
      <c r="L4687" s="19">
        <v>0.26800000000000002</v>
      </c>
      <c r="M4687" s="20">
        <v>34</v>
      </c>
      <c r="N4687" s="19">
        <v>13.004484304932699</v>
      </c>
      <c r="O4687" s="19">
        <v>46.636771300448402</v>
      </c>
      <c r="P4687" s="19">
        <v>87.892376681614394</v>
      </c>
    </row>
    <row r="4688" spans="1:16" ht="14.1" x14ac:dyDescent="0.5">
      <c r="A4688" t="s">
        <v>9805</v>
      </c>
      <c r="B4688" s="17" t="s">
        <v>9771</v>
      </c>
      <c r="C4688" t="s">
        <v>2368</v>
      </c>
      <c r="D4688" t="s">
        <v>9777</v>
      </c>
      <c r="E4688" t="s">
        <v>9806</v>
      </c>
      <c r="F4688" s="18">
        <v>800</v>
      </c>
      <c r="G4688" s="18">
        <v>13672.972970000001</v>
      </c>
      <c r="H4688" s="18">
        <v>3729.72973</v>
      </c>
      <c r="I4688" s="18">
        <v>18202.702700000002</v>
      </c>
      <c r="J4688" s="19">
        <v>4.3999999999999997E-2</v>
      </c>
      <c r="K4688" s="19">
        <v>0.751</v>
      </c>
      <c r="L4688" s="19">
        <v>0.20499999999999999</v>
      </c>
      <c r="M4688" s="20">
        <v>34</v>
      </c>
      <c r="N4688" s="19">
        <v>16.143497757847499</v>
      </c>
      <c r="O4688" s="19">
        <v>71.300448430493304</v>
      </c>
      <c r="P4688" s="19">
        <v>52.914798206278</v>
      </c>
    </row>
    <row r="4689" spans="1:16" ht="14.1" x14ac:dyDescent="0.5">
      <c r="A4689" t="s">
        <v>9807</v>
      </c>
      <c r="B4689" s="17" t="s">
        <v>9771</v>
      </c>
      <c r="C4689" t="s">
        <v>2368</v>
      </c>
      <c r="D4689" t="s">
        <v>9784</v>
      </c>
      <c r="E4689" t="s">
        <v>9785</v>
      </c>
      <c r="F4689" s="18">
        <v>1777.7777799999999</v>
      </c>
      <c r="G4689" s="18">
        <v>13888.88889</v>
      </c>
      <c r="H4689" s="18">
        <v>3407.4074099999998</v>
      </c>
      <c r="I4689" s="18">
        <v>19074.074069999999</v>
      </c>
      <c r="J4689" s="19">
        <v>9.3200000000000005E-2</v>
      </c>
      <c r="K4689" s="19">
        <v>0.72819999999999996</v>
      </c>
      <c r="L4689" s="19">
        <v>0.17860000000000001</v>
      </c>
      <c r="M4689" s="20">
        <v>34</v>
      </c>
      <c r="N4689" s="19">
        <v>52.466367713004502</v>
      </c>
      <c r="O4689" s="19">
        <v>61.883408071748903</v>
      </c>
      <c r="P4689" s="19">
        <v>35.426008968609899</v>
      </c>
    </row>
    <row r="4690" spans="1:16" ht="14.1" x14ac:dyDescent="0.5">
      <c r="A4690" t="s">
        <v>9808</v>
      </c>
      <c r="B4690" s="17" t="s">
        <v>9771</v>
      </c>
      <c r="C4690" t="s">
        <v>2368</v>
      </c>
      <c r="D4690" t="s">
        <v>9809</v>
      </c>
      <c r="E4690" t="s">
        <v>9810</v>
      </c>
      <c r="F4690" s="18">
        <v>523.56020999999998</v>
      </c>
      <c r="G4690" s="18">
        <v>11151.83246</v>
      </c>
      <c r="H4690" s="18">
        <v>8743.4555</v>
      </c>
      <c r="I4690" s="18">
        <v>20418.848170000001</v>
      </c>
      <c r="J4690" s="19">
        <v>2.5999999999999999E-2</v>
      </c>
      <c r="K4690" s="19">
        <v>0.54600000000000004</v>
      </c>
      <c r="L4690" s="19">
        <v>0.42799999999999999</v>
      </c>
      <c r="M4690" s="20">
        <v>34</v>
      </c>
      <c r="N4690" s="19">
        <v>3.5874439461883401</v>
      </c>
      <c r="O4690" s="19">
        <v>6.2780269058296003</v>
      </c>
      <c r="P4690" s="19">
        <v>99.551569506726494</v>
      </c>
    </row>
    <row r="4691" spans="1:16" ht="14.1" x14ac:dyDescent="0.5">
      <c r="A4691" t="s">
        <v>9811</v>
      </c>
      <c r="B4691" s="17" t="s">
        <v>9771</v>
      </c>
      <c r="C4691" t="s">
        <v>2368</v>
      </c>
      <c r="D4691" t="s">
        <v>9812</v>
      </c>
      <c r="E4691" t="s">
        <v>9813</v>
      </c>
      <c r="F4691" s="18">
        <v>180.64076</v>
      </c>
      <c r="G4691" s="18">
        <v>14441.03613</v>
      </c>
      <c r="H4691" s="18">
        <v>5964.5535099999997</v>
      </c>
      <c r="I4691" s="18">
        <v>20586.2304</v>
      </c>
      <c r="J4691" s="19">
        <v>8.8000000000000005E-3</v>
      </c>
      <c r="K4691" s="19">
        <v>0.70150000000000001</v>
      </c>
      <c r="L4691" s="19">
        <v>0.28970000000000001</v>
      </c>
      <c r="M4691" s="20">
        <v>34</v>
      </c>
      <c r="N4691" s="19">
        <v>0.44843049327354301</v>
      </c>
      <c r="O4691" s="19">
        <v>50.224215246636803</v>
      </c>
      <c r="P4691" s="19">
        <v>90.582959641255599</v>
      </c>
    </row>
    <row r="4692" spans="1:16" ht="14.1" x14ac:dyDescent="0.5">
      <c r="A4692" t="s">
        <v>9814</v>
      </c>
      <c r="B4692" s="17" t="s">
        <v>9771</v>
      </c>
      <c r="C4692" t="s">
        <v>2368</v>
      </c>
      <c r="D4692" t="s">
        <v>9815</v>
      </c>
      <c r="E4692" t="s">
        <v>9816</v>
      </c>
      <c r="F4692" s="18">
        <v>495.71879000000001</v>
      </c>
      <c r="G4692" s="18">
        <v>17124.830999999998</v>
      </c>
      <c r="H4692" s="18">
        <v>3830.5542999999998</v>
      </c>
      <c r="I4692" s="18">
        <v>21451.1041</v>
      </c>
      <c r="J4692" s="19">
        <v>2.3E-2</v>
      </c>
      <c r="K4692" s="19">
        <v>0.79800000000000004</v>
      </c>
      <c r="L4692" s="19">
        <v>0.17899999999999999</v>
      </c>
      <c r="M4692" s="20">
        <v>35</v>
      </c>
      <c r="N4692" s="19">
        <v>8.0717488789237706</v>
      </c>
      <c r="O4692" s="19">
        <v>91.031390134529104</v>
      </c>
      <c r="P4692" s="19">
        <v>34.529147982062803</v>
      </c>
    </row>
    <row r="4693" spans="1:16" ht="14.1" x14ac:dyDescent="0.5">
      <c r="A4693" t="s">
        <v>9817</v>
      </c>
      <c r="B4693" s="17" t="s">
        <v>9771</v>
      </c>
      <c r="C4693" t="s">
        <v>2368</v>
      </c>
      <c r="D4693" t="s">
        <v>9772</v>
      </c>
      <c r="E4693" t="s">
        <v>9773</v>
      </c>
      <c r="F4693" s="18">
        <v>388.88889</v>
      </c>
      <c r="G4693" s="18">
        <v>16734.567899999998</v>
      </c>
      <c r="H4693" s="18">
        <v>6074.0740699999997</v>
      </c>
      <c r="I4693" s="18">
        <v>23197.530859999999</v>
      </c>
      <c r="J4693" s="19">
        <v>1.7000000000000001E-2</v>
      </c>
      <c r="K4693" s="19">
        <v>0.72099999999999997</v>
      </c>
      <c r="L4693" s="19">
        <v>0.26200000000000001</v>
      </c>
      <c r="M4693" s="20">
        <v>35</v>
      </c>
      <c r="N4693" s="19">
        <v>4.03587443946188</v>
      </c>
      <c r="O4693" s="19">
        <v>58.295964125560502</v>
      </c>
      <c r="P4693" s="19">
        <v>81.165919282511197</v>
      </c>
    </row>
    <row r="4694" spans="1:16" ht="14.1" x14ac:dyDescent="0.5">
      <c r="A4694" t="s">
        <v>9818</v>
      </c>
      <c r="B4694" s="17" t="s">
        <v>9771</v>
      </c>
      <c r="C4694" t="s">
        <v>2368</v>
      </c>
      <c r="D4694" t="s">
        <v>9777</v>
      </c>
      <c r="E4694" t="s">
        <v>9819</v>
      </c>
      <c r="F4694" s="18">
        <v>992</v>
      </c>
      <c r="G4694" s="18">
        <v>17748</v>
      </c>
      <c r="H4694" s="18">
        <v>4480</v>
      </c>
      <c r="I4694" s="18">
        <v>23220</v>
      </c>
      <c r="J4694" s="19">
        <v>4.2999999999999997E-2</v>
      </c>
      <c r="K4694" s="19">
        <v>0.76400000000000001</v>
      </c>
      <c r="L4694" s="19">
        <v>0.193</v>
      </c>
      <c r="M4694" s="20">
        <v>35</v>
      </c>
      <c r="N4694" s="19">
        <v>26.457399103139</v>
      </c>
      <c r="O4694" s="19">
        <v>74.887892376681606</v>
      </c>
      <c r="P4694" s="19">
        <v>48.878923766816101</v>
      </c>
    </row>
    <row r="4695" spans="1:16" ht="14.1" x14ac:dyDescent="0.5">
      <c r="A4695" t="s">
        <v>9820</v>
      </c>
      <c r="B4695" s="17" t="s">
        <v>9771</v>
      </c>
      <c r="C4695" t="s">
        <v>2368</v>
      </c>
      <c r="D4695" t="s">
        <v>5990</v>
      </c>
      <c r="E4695" t="s">
        <v>5991</v>
      </c>
      <c r="F4695" s="18">
        <v>649.67741999999998</v>
      </c>
      <c r="G4695" s="18">
        <v>16558.70968</v>
      </c>
      <c r="H4695" s="18">
        <v>6180.64516</v>
      </c>
      <c r="I4695" s="18">
        <v>23389.03226</v>
      </c>
      <c r="J4695" s="19">
        <v>2.7799999999999998E-2</v>
      </c>
      <c r="K4695" s="19">
        <v>0.70799999999999996</v>
      </c>
      <c r="L4695" s="19">
        <v>0.26429999999999998</v>
      </c>
      <c r="M4695" s="20">
        <v>35</v>
      </c>
      <c r="N4695" s="19">
        <v>13.901345291479799</v>
      </c>
      <c r="O4695" s="19">
        <v>53.811659192825097</v>
      </c>
      <c r="P4695" s="19">
        <v>81.614349775784802</v>
      </c>
    </row>
    <row r="4696" spans="1:16" ht="14.1" x14ac:dyDescent="0.5">
      <c r="A4696" t="s">
        <v>9821</v>
      </c>
      <c r="B4696" s="17" t="s">
        <v>9771</v>
      </c>
      <c r="C4696" t="s">
        <v>2368</v>
      </c>
      <c r="D4696" t="s">
        <v>7419</v>
      </c>
      <c r="E4696" t="s">
        <v>7420</v>
      </c>
      <c r="F4696" s="18">
        <v>787.72613000000001</v>
      </c>
      <c r="G4696" s="18">
        <v>14946.187309999999</v>
      </c>
      <c r="H4696" s="18">
        <v>7797.1147199999996</v>
      </c>
      <c r="I4696" s="18">
        <v>23531.028170000001</v>
      </c>
      <c r="J4696" s="19">
        <v>3.3000000000000002E-2</v>
      </c>
      <c r="K4696" s="19">
        <v>0.63500000000000001</v>
      </c>
      <c r="L4696" s="19">
        <v>0.33100000000000002</v>
      </c>
      <c r="M4696" s="20">
        <v>35</v>
      </c>
      <c r="N4696" s="19">
        <v>17.040358744394599</v>
      </c>
      <c r="O4696" s="19">
        <v>20.627802690583</v>
      </c>
      <c r="P4696" s="19">
        <v>93.273542600896903</v>
      </c>
    </row>
    <row r="4697" spans="1:16" ht="14.1" x14ac:dyDescent="0.5">
      <c r="A4697" t="s">
        <v>9822</v>
      </c>
      <c r="B4697" s="17" t="s">
        <v>9771</v>
      </c>
      <c r="C4697" t="s">
        <v>2368</v>
      </c>
      <c r="D4697" t="s">
        <v>9784</v>
      </c>
      <c r="E4697" t="s">
        <v>9785</v>
      </c>
      <c r="F4697" s="18">
        <v>2459.2592599999998</v>
      </c>
      <c r="G4697" s="18">
        <v>17288.888889999998</v>
      </c>
      <c r="H4697" s="18">
        <v>4077.7777799999999</v>
      </c>
      <c r="I4697" s="18">
        <v>23825.925930000001</v>
      </c>
      <c r="J4697" s="19">
        <v>0.1032</v>
      </c>
      <c r="K4697" s="19">
        <v>0.72560000000000002</v>
      </c>
      <c r="L4697" s="19">
        <v>0.1711</v>
      </c>
      <c r="M4697" s="20">
        <v>35</v>
      </c>
      <c r="N4697" s="19">
        <v>65.470852017937204</v>
      </c>
      <c r="O4697" s="19">
        <v>60.538116591928301</v>
      </c>
      <c r="P4697" s="19">
        <v>30.044843049327401</v>
      </c>
    </row>
    <row r="4698" spans="1:16" ht="14.1" x14ac:dyDescent="0.5">
      <c r="A4698" t="s">
        <v>9823</v>
      </c>
      <c r="B4698" s="17" t="s">
        <v>9771</v>
      </c>
      <c r="C4698" t="s">
        <v>2368</v>
      </c>
      <c r="D4698" t="s">
        <v>9784</v>
      </c>
      <c r="E4698" t="s">
        <v>9785</v>
      </c>
      <c r="F4698" s="18">
        <v>3518.5185200000001</v>
      </c>
      <c r="G4698" s="18">
        <v>14840.740739999999</v>
      </c>
      <c r="H4698" s="18">
        <v>6000</v>
      </c>
      <c r="I4698" s="18">
        <v>24359.259259999999</v>
      </c>
      <c r="J4698" s="19">
        <v>0.1444</v>
      </c>
      <c r="K4698" s="19">
        <v>0.60919999999999996</v>
      </c>
      <c r="L4698" s="19">
        <v>0.24629999999999999</v>
      </c>
      <c r="M4698" s="20">
        <v>35</v>
      </c>
      <c r="N4698" s="19">
        <v>81.614349775784802</v>
      </c>
      <c r="O4698" s="19">
        <v>13.901345291479799</v>
      </c>
      <c r="P4698" s="19">
        <v>74.4394618834081</v>
      </c>
    </row>
    <row r="4699" spans="1:16" ht="14.1" x14ac:dyDescent="0.5">
      <c r="A4699" t="s">
        <v>9824</v>
      </c>
      <c r="B4699" s="17" t="s">
        <v>9771</v>
      </c>
      <c r="C4699" t="s">
        <v>2368</v>
      </c>
      <c r="D4699" t="s">
        <v>9825</v>
      </c>
      <c r="E4699" t="s">
        <v>9826</v>
      </c>
      <c r="F4699" s="18">
        <v>180.64076</v>
      </c>
      <c r="G4699" s="18">
        <v>16707.566459999998</v>
      </c>
      <c r="H4699" s="18">
        <v>7873.2106299999996</v>
      </c>
      <c r="I4699" s="18">
        <v>24761.417860000001</v>
      </c>
      <c r="J4699" s="19">
        <v>7.0000000000000001E-3</v>
      </c>
      <c r="K4699" s="19">
        <v>0.67500000000000004</v>
      </c>
      <c r="L4699" s="19">
        <v>0.318</v>
      </c>
      <c r="M4699" s="20">
        <v>35</v>
      </c>
      <c r="N4699" s="19">
        <v>0.44843049327354301</v>
      </c>
      <c r="O4699" s="19">
        <v>39.910313901345297</v>
      </c>
      <c r="P4699" s="19">
        <v>92.825112107623298</v>
      </c>
    </row>
    <row r="4700" spans="1:16" ht="14.1" x14ac:dyDescent="0.5">
      <c r="A4700" t="s">
        <v>9827</v>
      </c>
      <c r="B4700" s="17" t="s">
        <v>9771</v>
      </c>
      <c r="C4700" t="s">
        <v>2368</v>
      </c>
      <c r="D4700" t="s">
        <v>7419</v>
      </c>
      <c r="E4700" t="s">
        <v>7420</v>
      </c>
      <c r="F4700" s="18">
        <v>790.90291999999999</v>
      </c>
      <c r="G4700" s="18">
        <v>19232.858110000001</v>
      </c>
      <c r="H4700" s="18">
        <v>5095.0441300000002</v>
      </c>
      <c r="I4700" s="18">
        <v>25118.80516</v>
      </c>
      <c r="J4700" s="19">
        <v>3.1E-2</v>
      </c>
      <c r="K4700" s="19">
        <v>0.76600000000000001</v>
      </c>
      <c r="L4700" s="19">
        <v>0.20300000000000001</v>
      </c>
      <c r="M4700" s="20">
        <v>35</v>
      </c>
      <c r="N4700" s="19">
        <v>15.695067264574</v>
      </c>
      <c r="O4700" s="19">
        <v>75.784753363228702</v>
      </c>
      <c r="P4700" s="19">
        <v>52.466367713004502</v>
      </c>
    </row>
    <row r="4701" spans="1:16" ht="14.1" x14ac:dyDescent="0.5">
      <c r="A4701" t="s">
        <v>9828</v>
      </c>
      <c r="B4701" s="17" t="s">
        <v>9771</v>
      </c>
      <c r="C4701" t="s">
        <v>2368</v>
      </c>
      <c r="D4701" t="s">
        <v>7419</v>
      </c>
      <c r="E4701" t="s">
        <v>7420</v>
      </c>
      <c r="F4701" s="18">
        <v>933.16831999999999</v>
      </c>
      <c r="G4701" s="18">
        <v>17811.88119</v>
      </c>
      <c r="H4701" s="18">
        <v>9232.6732699999993</v>
      </c>
      <c r="I4701" s="18">
        <v>27977.72277</v>
      </c>
      <c r="J4701" s="19">
        <v>3.3000000000000002E-2</v>
      </c>
      <c r="K4701" s="19">
        <v>0.63700000000000001</v>
      </c>
      <c r="L4701" s="19">
        <v>0.33</v>
      </c>
      <c r="M4701" s="20">
        <v>36</v>
      </c>
      <c r="N4701" s="19">
        <v>11.6071428571429</v>
      </c>
      <c r="O4701" s="19">
        <v>16.964285714285701</v>
      </c>
      <c r="P4701" s="19">
        <v>95.535714285714306</v>
      </c>
    </row>
    <row r="4702" spans="1:16" ht="14.1" x14ac:dyDescent="0.5">
      <c r="A4702" t="s">
        <v>9829</v>
      </c>
      <c r="B4702" s="17" t="s">
        <v>9771</v>
      </c>
      <c r="C4702" t="s">
        <v>2368</v>
      </c>
      <c r="D4702" t="s">
        <v>7419</v>
      </c>
      <c r="E4702" t="s">
        <v>7420</v>
      </c>
      <c r="F4702" s="18">
        <v>1159.76331</v>
      </c>
      <c r="G4702" s="18">
        <v>17293.885600000001</v>
      </c>
      <c r="H4702" s="18">
        <v>12662.721890000001</v>
      </c>
      <c r="I4702" s="18">
        <v>31116.37081</v>
      </c>
      <c r="J4702" s="19">
        <v>3.6999999999999998E-2</v>
      </c>
      <c r="K4702" s="19">
        <v>0.55600000000000005</v>
      </c>
      <c r="L4702" s="19">
        <v>0.40699999999999997</v>
      </c>
      <c r="M4702" s="20">
        <v>36</v>
      </c>
      <c r="N4702" s="19">
        <v>16.964285714285701</v>
      </c>
      <c r="O4702" s="19">
        <v>2.6785714285714302</v>
      </c>
      <c r="P4702" s="19">
        <v>99.107142857142904</v>
      </c>
    </row>
    <row r="4703" spans="1:16" ht="14.1" x14ac:dyDescent="0.5">
      <c r="A4703" t="s">
        <v>9830</v>
      </c>
      <c r="B4703" s="17" t="s">
        <v>9771</v>
      </c>
      <c r="C4703" t="s">
        <v>2368</v>
      </c>
      <c r="D4703" t="s">
        <v>7419</v>
      </c>
      <c r="E4703" t="s">
        <v>7420</v>
      </c>
      <c r="F4703" s="18">
        <v>1043.76189</v>
      </c>
      <c r="G4703" s="18">
        <v>19932.046750000001</v>
      </c>
      <c r="H4703" s="18">
        <v>10309.86681</v>
      </c>
      <c r="I4703" s="18">
        <v>31285.675459999999</v>
      </c>
      <c r="J4703" s="19">
        <v>3.3000000000000002E-2</v>
      </c>
      <c r="K4703" s="19">
        <v>0.63700000000000001</v>
      </c>
      <c r="L4703" s="19">
        <v>0.33</v>
      </c>
      <c r="M4703" s="20">
        <v>36</v>
      </c>
      <c r="N4703" s="19">
        <v>12.9464285714286</v>
      </c>
      <c r="O4703" s="19">
        <v>17.410714285714299</v>
      </c>
      <c r="P4703" s="19">
        <v>95.982142857142904</v>
      </c>
    </row>
    <row r="4704" spans="1:16" ht="14.1" x14ac:dyDescent="0.5">
      <c r="A4704" t="s">
        <v>9831</v>
      </c>
      <c r="B4704" s="17" t="s">
        <v>9771</v>
      </c>
      <c r="C4704" t="s">
        <v>2368</v>
      </c>
      <c r="D4704" t="s">
        <v>9832</v>
      </c>
      <c r="E4704" t="s">
        <v>9833</v>
      </c>
      <c r="F4704" s="18">
        <v>1101.1320800000001</v>
      </c>
      <c r="G4704" s="18">
        <v>24083.01887</v>
      </c>
      <c r="H4704" s="18">
        <v>6344.1509400000004</v>
      </c>
      <c r="I4704" s="18">
        <v>31528.301889999999</v>
      </c>
      <c r="J4704" s="19">
        <v>3.49E-2</v>
      </c>
      <c r="K4704" s="19">
        <v>0.76390000000000002</v>
      </c>
      <c r="L4704" s="19">
        <v>0.20119999999999999</v>
      </c>
      <c r="M4704" s="20">
        <v>36</v>
      </c>
      <c r="N4704" s="19">
        <v>14.285714285714301</v>
      </c>
      <c r="O4704" s="19">
        <v>77.232142857142904</v>
      </c>
      <c r="P4704" s="19">
        <v>54.017857142857103</v>
      </c>
    </row>
    <row r="4705" spans="1:16" ht="14.1" x14ac:dyDescent="0.5">
      <c r="A4705" t="s">
        <v>9834</v>
      </c>
      <c r="B4705" s="17" t="s">
        <v>9771</v>
      </c>
      <c r="C4705" t="s">
        <v>2368</v>
      </c>
      <c r="D4705" t="s">
        <v>9777</v>
      </c>
      <c r="E4705" t="s">
        <v>9835</v>
      </c>
      <c r="F4705" s="18">
        <v>1618.9758999999999</v>
      </c>
      <c r="G4705" s="18">
        <v>25948.795180000001</v>
      </c>
      <c r="H4705" s="18">
        <v>6302.7108399999997</v>
      </c>
      <c r="I4705" s="18">
        <v>33870.481930000002</v>
      </c>
      <c r="J4705" s="19">
        <v>4.8000000000000001E-2</v>
      </c>
      <c r="K4705" s="19">
        <v>0.76600000000000001</v>
      </c>
      <c r="L4705" s="19">
        <v>0.186</v>
      </c>
      <c r="M4705" s="20">
        <v>36</v>
      </c>
      <c r="N4705" s="19">
        <v>27.2321428571429</v>
      </c>
      <c r="O4705" s="19">
        <v>79.017857142857096</v>
      </c>
      <c r="P4705" s="19">
        <v>37.5</v>
      </c>
    </row>
    <row r="4706" spans="1:16" ht="14.1" x14ac:dyDescent="0.5">
      <c r="A4706" t="s">
        <v>9836</v>
      </c>
      <c r="B4706" s="17" t="s">
        <v>9771</v>
      </c>
      <c r="C4706" t="s">
        <v>2368</v>
      </c>
      <c r="D4706" t="s">
        <v>9784</v>
      </c>
      <c r="E4706" t="s">
        <v>9785</v>
      </c>
      <c r="F4706" s="18">
        <v>2457.1428599999999</v>
      </c>
      <c r="G4706" s="18">
        <v>25248.979589999999</v>
      </c>
      <c r="H4706" s="18">
        <v>9057.1428599999999</v>
      </c>
      <c r="I4706" s="18">
        <v>36763.265310000003</v>
      </c>
      <c r="J4706" s="19">
        <v>6.6799999999999998E-2</v>
      </c>
      <c r="K4706" s="19">
        <v>0.68679999999999997</v>
      </c>
      <c r="L4706" s="19">
        <v>0.24640000000000001</v>
      </c>
      <c r="M4706" s="20">
        <v>37</v>
      </c>
      <c r="N4706" s="19">
        <v>39.910313901345297</v>
      </c>
      <c r="O4706" s="19">
        <v>37.219730941704</v>
      </c>
      <c r="P4706" s="19">
        <v>87.443946188340803</v>
      </c>
    </row>
    <row r="4707" spans="1:16" ht="14.1" x14ac:dyDescent="0.5">
      <c r="A4707" t="s">
        <v>9837</v>
      </c>
      <c r="B4707" s="17" t="s">
        <v>9771</v>
      </c>
      <c r="C4707" t="s">
        <v>2368</v>
      </c>
      <c r="D4707" t="s">
        <v>7419</v>
      </c>
      <c r="E4707" t="s">
        <v>7420</v>
      </c>
      <c r="F4707" s="18">
        <v>1355.71055</v>
      </c>
      <c r="G4707" s="18">
        <v>26926.765479999998</v>
      </c>
      <c r="H4707" s="18">
        <v>13182.214470000001</v>
      </c>
      <c r="I4707" s="18">
        <v>41464.690499999997</v>
      </c>
      <c r="J4707" s="19">
        <v>3.3000000000000002E-2</v>
      </c>
      <c r="K4707" s="19">
        <v>0.64900000000000002</v>
      </c>
      <c r="L4707" s="19">
        <v>0.318</v>
      </c>
      <c r="M4707" s="20">
        <v>37</v>
      </c>
      <c r="N4707" s="19">
        <v>12.1076233183857</v>
      </c>
      <c r="O4707" s="19">
        <v>13.452914798206301</v>
      </c>
      <c r="P4707" s="19">
        <v>97.757847533632301</v>
      </c>
    </row>
    <row r="4708" spans="1:16" ht="14.1" x14ac:dyDescent="0.5">
      <c r="A4708" t="s">
        <v>9838</v>
      </c>
      <c r="B4708" s="17" t="s">
        <v>9771</v>
      </c>
      <c r="C4708" t="s">
        <v>2368</v>
      </c>
      <c r="D4708" t="s">
        <v>9784</v>
      </c>
      <c r="E4708" t="s">
        <v>9785</v>
      </c>
      <c r="F4708" s="18">
        <v>4837.0370400000002</v>
      </c>
      <c r="G4708" s="18">
        <v>29270.370370000001</v>
      </c>
      <c r="H4708" s="18">
        <v>7418.5185199999996</v>
      </c>
      <c r="I4708" s="18">
        <v>41525.925929999998</v>
      </c>
      <c r="J4708" s="19">
        <v>0.11650000000000001</v>
      </c>
      <c r="K4708" s="19">
        <v>0.70489999999999997</v>
      </c>
      <c r="L4708" s="19">
        <v>0.17860000000000001</v>
      </c>
      <c r="M4708" s="20">
        <v>37</v>
      </c>
      <c r="N4708" s="19">
        <v>72.197309417040401</v>
      </c>
      <c r="O4708" s="19">
        <v>45.291479820627799</v>
      </c>
      <c r="P4708" s="19">
        <v>37.219730941704</v>
      </c>
    </row>
    <row r="4709" spans="1:16" ht="14.1" x14ac:dyDescent="0.5">
      <c r="A4709" t="s">
        <v>9839</v>
      </c>
      <c r="B4709" s="17" t="s">
        <v>9771</v>
      </c>
      <c r="C4709" t="s">
        <v>2368</v>
      </c>
      <c r="D4709" t="s">
        <v>9840</v>
      </c>
      <c r="E4709" t="s">
        <v>9841</v>
      </c>
      <c r="F4709" s="18">
        <v>2258.9531699999998</v>
      </c>
      <c r="G4709" s="18">
        <v>34733.700640000003</v>
      </c>
      <c r="H4709" s="18">
        <v>5651.9742900000001</v>
      </c>
      <c r="I4709" s="18">
        <v>42644.628100000002</v>
      </c>
      <c r="J4709" s="19">
        <v>5.2999999999999999E-2</v>
      </c>
      <c r="K4709" s="19">
        <v>0.8145</v>
      </c>
      <c r="L4709" s="19">
        <v>0.13250000000000001</v>
      </c>
      <c r="M4709" s="20">
        <v>37</v>
      </c>
      <c r="N4709" s="19">
        <v>26.905829596412602</v>
      </c>
      <c r="O4709" s="19">
        <v>93.273542600896903</v>
      </c>
      <c r="P4709" s="19">
        <v>8.0717488789237706</v>
      </c>
    </row>
    <row r="4710" spans="1:16" ht="14.1" x14ac:dyDescent="0.5">
      <c r="A4710" t="s">
        <v>9842</v>
      </c>
      <c r="B4710" s="17" t="s">
        <v>9771</v>
      </c>
      <c r="C4710" t="s">
        <v>2368</v>
      </c>
      <c r="D4710" t="s">
        <v>9777</v>
      </c>
      <c r="E4710" t="s">
        <v>9843</v>
      </c>
      <c r="F4710" s="18">
        <v>1982.71723</v>
      </c>
      <c r="G4710" s="18">
        <v>35069.611140000001</v>
      </c>
      <c r="H4710" s="18">
        <v>6385.0216</v>
      </c>
      <c r="I4710" s="18">
        <v>43437.349979999999</v>
      </c>
      <c r="J4710" s="19">
        <v>4.5999999999999999E-2</v>
      </c>
      <c r="K4710" s="19">
        <v>0.80700000000000005</v>
      </c>
      <c r="L4710" s="19">
        <v>0.14699999999999999</v>
      </c>
      <c r="M4710" s="20">
        <v>38</v>
      </c>
      <c r="N4710" s="19">
        <v>28.251121076233201</v>
      </c>
      <c r="O4710" s="19">
        <v>86.995515695067297</v>
      </c>
      <c r="P4710" s="19">
        <v>12.556053811659201</v>
      </c>
    </row>
    <row r="4711" spans="1:16" ht="14.1" x14ac:dyDescent="0.5">
      <c r="A4711" t="s">
        <v>9844</v>
      </c>
      <c r="B4711" s="17" t="s">
        <v>9771</v>
      </c>
      <c r="C4711" t="s">
        <v>2368</v>
      </c>
      <c r="D4711" t="s">
        <v>9784</v>
      </c>
      <c r="E4711" t="s">
        <v>9785</v>
      </c>
      <c r="F4711" s="18">
        <v>6177.7777800000003</v>
      </c>
      <c r="G4711" s="18">
        <v>30888.888889999998</v>
      </c>
      <c r="H4711" s="18">
        <v>12118.51852</v>
      </c>
      <c r="I4711" s="18">
        <v>49185.185189999997</v>
      </c>
      <c r="J4711" s="19">
        <v>0.12559999999999999</v>
      </c>
      <c r="K4711" s="19">
        <v>0.628</v>
      </c>
      <c r="L4711" s="19">
        <v>0.24640000000000001</v>
      </c>
      <c r="M4711" s="20">
        <v>38</v>
      </c>
      <c r="N4711" s="19">
        <v>88.789237668161405</v>
      </c>
      <c r="O4711" s="19">
        <v>11.2107623318386</v>
      </c>
      <c r="P4711" s="19">
        <v>82.062780269058294</v>
      </c>
    </row>
    <row r="4712" spans="1:16" ht="14.1" x14ac:dyDescent="0.5">
      <c r="A4712" t="s">
        <v>9845</v>
      </c>
      <c r="B4712" s="17" t="s">
        <v>9771</v>
      </c>
      <c r="C4712" t="s">
        <v>2368</v>
      </c>
      <c r="D4712" t="s">
        <v>7419</v>
      </c>
      <c r="E4712" t="s">
        <v>7420</v>
      </c>
      <c r="F4712" s="18">
        <v>2146.98596</v>
      </c>
      <c r="G4712" s="18">
        <v>34004.954579999998</v>
      </c>
      <c r="H4712" s="18">
        <v>14104.04624</v>
      </c>
      <c r="I4712" s="18">
        <v>50255.986790000003</v>
      </c>
      <c r="J4712" s="19">
        <v>4.2999999999999997E-2</v>
      </c>
      <c r="K4712" s="19">
        <v>0.67700000000000005</v>
      </c>
      <c r="L4712" s="19">
        <v>0.28100000000000003</v>
      </c>
      <c r="M4712" s="20">
        <v>38</v>
      </c>
      <c r="N4712" s="19">
        <v>23.766816143497799</v>
      </c>
      <c r="O4712" s="19">
        <v>23.766816143497799</v>
      </c>
      <c r="P4712" s="19">
        <v>91.031390134529104</v>
      </c>
    </row>
    <row r="4713" spans="1:16" ht="14.1" x14ac:dyDescent="0.5">
      <c r="A4713" t="s">
        <v>9846</v>
      </c>
      <c r="B4713" s="17" t="s">
        <v>9771</v>
      </c>
      <c r="C4713" t="s">
        <v>2368</v>
      </c>
      <c r="D4713" t="s">
        <v>7419</v>
      </c>
      <c r="E4713" t="s">
        <v>7420</v>
      </c>
      <c r="F4713" s="18">
        <v>1786.64354</v>
      </c>
      <c r="G4713" s="18">
        <v>37554.206420000002</v>
      </c>
      <c r="H4713" s="18">
        <v>17059.84389</v>
      </c>
      <c r="I4713" s="18">
        <v>56400.69384</v>
      </c>
      <c r="J4713" s="19">
        <v>3.2000000000000001E-2</v>
      </c>
      <c r="K4713" s="19">
        <v>0.66600000000000004</v>
      </c>
      <c r="L4713" s="19">
        <v>0.30199999999999999</v>
      </c>
      <c r="M4713" s="20">
        <v>39</v>
      </c>
      <c r="N4713" s="19">
        <v>20.089285714285701</v>
      </c>
      <c r="O4713" s="19">
        <v>14.7321428571429</v>
      </c>
      <c r="P4713" s="19">
        <v>94.196428571428598</v>
      </c>
    </row>
    <row r="4714" spans="1:16" ht="14.1" x14ac:dyDescent="0.5">
      <c r="A4714" t="s">
        <v>9847</v>
      </c>
      <c r="B4714" s="17" t="s">
        <v>9771</v>
      </c>
      <c r="C4714" t="s">
        <v>2368</v>
      </c>
      <c r="D4714" t="s">
        <v>9784</v>
      </c>
      <c r="E4714" t="s">
        <v>9785</v>
      </c>
      <c r="F4714" s="18">
        <v>5297.9591799999998</v>
      </c>
      <c r="G4714" s="18">
        <v>41089.795919999997</v>
      </c>
      <c r="H4714" s="18">
        <v>15159.18367</v>
      </c>
      <c r="I4714" s="18">
        <v>61546.938779999997</v>
      </c>
      <c r="J4714" s="19">
        <v>8.6099999999999996E-2</v>
      </c>
      <c r="K4714" s="19">
        <v>0.66759999999999997</v>
      </c>
      <c r="L4714" s="19">
        <v>0.24629999999999999</v>
      </c>
      <c r="M4714" s="20">
        <v>39</v>
      </c>
      <c r="N4714" s="19">
        <v>68.303571428571402</v>
      </c>
      <c r="O4714" s="19">
        <v>15.625</v>
      </c>
      <c r="P4714" s="19">
        <v>86.160714285714306</v>
      </c>
    </row>
    <row r="4715" spans="1:16" ht="14.1" x14ac:dyDescent="0.5">
      <c r="A4715" t="s">
        <v>9848</v>
      </c>
      <c r="B4715" s="17" t="s">
        <v>9771</v>
      </c>
      <c r="C4715" t="s">
        <v>2368</v>
      </c>
      <c r="D4715" t="s">
        <v>9777</v>
      </c>
      <c r="E4715" t="s">
        <v>9849</v>
      </c>
      <c r="F4715" s="18">
        <v>942.98245999999995</v>
      </c>
      <c r="G4715" s="18">
        <v>52039.473680000003</v>
      </c>
      <c r="H4715" s="18">
        <v>14766.08187</v>
      </c>
      <c r="I4715" s="18">
        <v>67748.538010000004</v>
      </c>
      <c r="J4715" s="19">
        <v>1.4E-2</v>
      </c>
      <c r="K4715" s="19">
        <v>0.76800000000000002</v>
      </c>
      <c r="L4715" s="19">
        <v>0.218</v>
      </c>
      <c r="M4715" s="20">
        <v>39</v>
      </c>
      <c r="N4715" s="19">
        <v>0.89285714285714302</v>
      </c>
      <c r="O4715" s="19">
        <v>62.053571428571402</v>
      </c>
      <c r="P4715" s="19">
        <v>80.357142857142904</v>
      </c>
    </row>
    <row r="4716" spans="1:16" ht="14.1" x14ac:dyDescent="0.5">
      <c r="A4716" t="s">
        <v>9850</v>
      </c>
      <c r="B4716" s="17" t="s">
        <v>9771</v>
      </c>
      <c r="C4716" t="s">
        <v>2368</v>
      </c>
      <c r="D4716" t="s">
        <v>9840</v>
      </c>
      <c r="E4716" t="s">
        <v>9841</v>
      </c>
      <c r="F4716" s="18">
        <v>1535.58052</v>
      </c>
      <c r="G4716" s="18">
        <v>59498.127339999999</v>
      </c>
      <c r="H4716" s="18">
        <v>10123.595509999999</v>
      </c>
      <c r="I4716" s="18">
        <v>71157.303369999994</v>
      </c>
      <c r="J4716" s="19">
        <v>2.1600000000000001E-2</v>
      </c>
      <c r="K4716" s="19">
        <v>0.83609999999999995</v>
      </c>
      <c r="L4716" s="19">
        <v>0.14230000000000001</v>
      </c>
      <c r="M4716" s="20">
        <v>40</v>
      </c>
      <c r="N4716" s="19">
        <v>14.349775784753399</v>
      </c>
      <c r="O4716" s="19">
        <v>94.618834080717505</v>
      </c>
      <c r="P4716" s="19">
        <v>14.349775784753399</v>
      </c>
    </row>
    <row r="4717" spans="1:16" ht="14.1" x14ac:dyDescent="0.5">
      <c r="A4717" t="s">
        <v>9851</v>
      </c>
      <c r="B4717" s="17" t="s">
        <v>9771</v>
      </c>
      <c r="C4717" t="s">
        <v>2368</v>
      </c>
      <c r="D4717" t="s">
        <v>7419</v>
      </c>
      <c r="E4717" t="s">
        <v>7420</v>
      </c>
      <c r="F4717" s="18">
        <v>2261.1940300000001</v>
      </c>
      <c r="G4717" s="18">
        <v>53059.701489999999</v>
      </c>
      <c r="H4717" s="18">
        <v>17768.656719999999</v>
      </c>
      <c r="I4717" s="18">
        <v>73089.552240000005</v>
      </c>
      <c r="J4717" s="19">
        <v>3.1E-2</v>
      </c>
      <c r="K4717" s="19">
        <v>0.72599999999999998</v>
      </c>
      <c r="L4717" s="19">
        <v>0.24299999999999999</v>
      </c>
      <c r="M4717" s="20">
        <v>40</v>
      </c>
      <c r="N4717" s="19">
        <v>24.215246636771301</v>
      </c>
      <c r="O4717" s="19">
        <v>33.632286995515699</v>
      </c>
      <c r="P4717" s="19">
        <v>86.098654708520201</v>
      </c>
    </row>
    <row r="4718" spans="1:16" ht="14.1" x14ac:dyDescent="0.5">
      <c r="A4718" t="s">
        <v>9852</v>
      </c>
      <c r="B4718" s="17" t="s">
        <v>9771</v>
      </c>
      <c r="C4718" t="s">
        <v>2368</v>
      </c>
      <c r="D4718" t="s">
        <v>9853</v>
      </c>
      <c r="E4718" t="s">
        <v>9854</v>
      </c>
      <c r="F4718" s="18">
        <v>1116.75127</v>
      </c>
      <c r="G4718" s="18">
        <v>40583.756350000003</v>
      </c>
      <c r="H4718" s="18">
        <v>37817.258880000001</v>
      </c>
      <c r="I4718" s="18">
        <v>79517.766499999998</v>
      </c>
      <c r="J4718" s="19">
        <v>1.4E-2</v>
      </c>
      <c r="K4718" s="19">
        <v>0.51</v>
      </c>
      <c r="L4718" s="19">
        <v>0.47599999999999998</v>
      </c>
      <c r="M4718" s="20">
        <v>40</v>
      </c>
      <c r="N4718" s="19">
        <v>5.8295964125560502</v>
      </c>
      <c r="O4718" s="19">
        <v>0</v>
      </c>
      <c r="P4718" s="19">
        <v>100</v>
      </c>
    </row>
    <row r="4719" spans="1:16" ht="14.1" x14ac:dyDescent="0.5">
      <c r="A4719" t="s">
        <v>9855</v>
      </c>
      <c r="B4719" s="17" t="s">
        <v>9771</v>
      </c>
      <c r="C4719" t="s">
        <v>2368</v>
      </c>
      <c r="D4719" t="s">
        <v>9803</v>
      </c>
      <c r="E4719" t="s">
        <v>9804</v>
      </c>
      <c r="F4719" s="18">
        <v>1684.78261</v>
      </c>
      <c r="G4719" s="18">
        <v>63043.478260000004</v>
      </c>
      <c r="H4719" s="18">
        <v>15434.78261</v>
      </c>
      <c r="I4719" s="18">
        <v>80163.043479999993</v>
      </c>
      <c r="J4719" s="19">
        <v>2.1000000000000001E-2</v>
      </c>
      <c r="K4719" s="19">
        <v>0.78600000000000003</v>
      </c>
      <c r="L4719" s="19">
        <v>0.193</v>
      </c>
      <c r="M4719" s="20">
        <v>40</v>
      </c>
      <c r="N4719" s="19">
        <v>13.901345291479799</v>
      </c>
      <c r="O4719" s="19">
        <v>69.506726457399097</v>
      </c>
      <c r="P4719" s="19">
        <v>56.053811659192803</v>
      </c>
    </row>
    <row r="4720" spans="1:16" ht="14.1" x14ac:dyDescent="0.5">
      <c r="A4720" t="s">
        <v>9856</v>
      </c>
      <c r="B4720" s="17" t="s">
        <v>9771</v>
      </c>
      <c r="C4720" t="s">
        <v>2368</v>
      </c>
      <c r="D4720" t="s">
        <v>9784</v>
      </c>
      <c r="E4720" t="s">
        <v>9785</v>
      </c>
      <c r="F4720" s="18">
        <v>7657.1428599999999</v>
      </c>
      <c r="G4720" s="18">
        <v>51330.612240000002</v>
      </c>
      <c r="H4720" s="18">
        <v>21216.326529999998</v>
      </c>
      <c r="I4720" s="18">
        <v>80204.081630000001</v>
      </c>
      <c r="J4720" s="19">
        <v>9.5500000000000002E-2</v>
      </c>
      <c r="K4720" s="19">
        <v>0.64</v>
      </c>
      <c r="L4720" s="19">
        <v>0.26450000000000001</v>
      </c>
      <c r="M4720" s="20">
        <v>40</v>
      </c>
      <c r="N4720" s="19">
        <v>89.237668161434996</v>
      </c>
      <c r="O4720" s="19">
        <v>6.7264573991031398</v>
      </c>
      <c r="P4720" s="19">
        <v>90.582959641255599</v>
      </c>
    </row>
    <row r="4721" spans="1:16" ht="14.1" x14ac:dyDescent="0.5">
      <c r="A4721" t="s">
        <v>9857</v>
      </c>
      <c r="B4721" s="17" t="s">
        <v>9771</v>
      </c>
      <c r="C4721" t="s">
        <v>2368</v>
      </c>
      <c r="D4721" t="s">
        <v>7419</v>
      </c>
      <c r="E4721" t="s">
        <v>7420</v>
      </c>
      <c r="F4721" s="18">
        <v>2570.17544</v>
      </c>
      <c r="G4721" s="18">
        <v>57192.982459999999</v>
      </c>
      <c r="H4721" s="18">
        <v>22438.59649</v>
      </c>
      <c r="I4721" s="18">
        <v>82201.754390000002</v>
      </c>
      <c r="J4721" s="19">
        <v>3.1E-2</v>
      </c>
      <c r="K4721" s="19">
        <v>0.69599999999999995</v>
      </c>
      <c r="L4721" s="19">
        <v>0.27300000000000002</v>
      </c>
      <c r="M4721" s="20">
        <v>40</v>
      </c>
      <c r="N4721" s="19">
        <v>26.008968609865502</v>
      </c>
      <c r="O4721" s="19">
        <v>16.143497757847499</v>
      </c>
      <c r="P4721" s="19">
        <v>91.928251121076201</v>
      </c>
    </row>
    <row r="4722" spans="1:16" ht="14.1" x14ac:dyDescent="0.5">
      <c r="A4722" t="s">
        <v>9858</v>
      </c>
      <c r="B4722" s="17" t="s">
        <v>9771</v>
      </c>
      <c r="C4722" t="s">
        <v>2368</v>
      </c>
      <c r="D4722" t="s">
        <v>9803</v>
      </c>
      <c r="E4722" t="s">
        <v>9804</v>
      </c>
      <c r="F4722" s="18">
        <v>1894.58689</v>
      </c>
      <c r="G4722" s="18">
        <v>69800.569799999997</v>
      </c>
      <c r="H4722" s="18">
        <v>17948.717949999998</v>
      </c>
      <c r="I4722" s="18">
        <v>89643.874639999995</v>
      </c>
      <c r="J4722" s="19">
        <v>2.1000000000000001E-2</v>
      </c>
      <c r="K4722" s="19">
        <v>0.77900000000000003</v>
      </c>
      <c r="L4722" s="19">
        <v>0.2</v>
      </c>
      <c r="M4722" s="20">
        <v>41</v>
      </c>
      <c r="N4722" s="19">
        <v>10.762331838565</v>
      </c>
      <c r="O4722" s="19">
        <v>59.641255605381197</v>
      </c>
      <c r="P4722" s="19">
        <v>69.955156950672603</v>
      </c>
    </row>
    <row r="4723" spans="1:16" ht="14.1" x14ac:dyDescent="0.5">
      <c r="A4723" t="s">
        <v>9859</v>
      </c>
      <c r="B4723" s="17" t="s">
        <v>9771</v>
      </c>
      <c r="C4723" t="s">
        <v>2368</v>
      </c>
      <c r="D4723" t="s">
        <v>9860</v>
      </c>
      <c r="E4723" t="s">
        <v>9861</v>
      </c>
      <c r="F4723" s="18">
        <v>1871.1864399999999</v>
      </c>
      <c r="G4723" s="18">
        <v>69491.525420000005</v>
      </c>
      <c r="H4723" s="18">
        <v>19457.627120000001</v>
      </c>
      <c r="I4723" s="18">
        <v>90820.33898</v>
      </c>
      <c r="J4723" s="19">
        <v>2.06E-2</v>
      </c>
      <c r="K4723" s="19">
        <v>0.76519999999999999</v>
      </c>
      <c r="L4723" s="19">
        <v>0.2142</v>
      </c>
      <c r="M4723" s="20">
        <v>41</v>
      </c>
      <c r="N4723" s="19">
        <v>9.8654708520179408</v>
      </c>
      <c r="O4723" s="19">
        <v>52.017937219730896</v>
      </c>
      <c r="P4723" s="19">
        <v>76.681614349775799</v>
      </c>
    </row>
    <row r="4724" spans="1:16" ht="14.1" x14ac:dyDescent="0.5">
      <c r="A4724" t="s">
        <v>9862</v>
      </c>
      <c r="B4724" s="17" t="s">
        <v>9771</v>
      </c>
      <c r="C4724" t="s">
        <v>2368</v>
      </c>
      <c r="D4724" t="s">
        <v>9860</v>
      </c>
      <c r="E4724" t="s">
        <v>9861</v>
      </c>
      <c r="F4724" s="18">
        <v>2297.4963200000002</v>
      </c>
      <c r="G4724" s="18">
        <v>75405.007360000003</v>
      </c>
      <c r="H4724" s="18">
        <v>20162.002949999998</v>
      </c>
      <c r="I4724" s="18">
        <v>97864.506630000003</v>
      </c>
      <c r="J4724" s="19">
        <v>2.35E-2</v>
      </c>
      <c r="K4724" s="19">
        <v>0.77049999999999996</v>
      </c>
      <c r="L4724" s="19">
        <v>0.20599999999999999</v>
      </c>
      <c r="M4724" s="20">
        <v>41</v>
      </c>
      <c r="N4724" s="19">
        <v>13.901345291479799</v>
      </c>
      <c r="O4724" s="19">
        <v>55.605381165919297</v>
      </c>
      <c r="P4724" s="19">
        <v>73.094170403587398</v>
      </c>
    </row>
    <row r="4725" spans="1:16" ht="14.1" x14ac:dyDescent="0.5">
      <c r="A4725" t="s">
        <v>9863</v>
      </c>
      <c r="B4725" s="17" t="s">
        <v>9771</v>
      </c>
      <c r="C4725" t="s">
        <v>2368</v>
      </c>
      <c r="D4725" t="s">
        <v>9864</v>
      </c>
      <c r="E4725" t="s">
        <v>9865</v>
      </c>
      <c r="F4725" s="18">
        <v>2286.8965499999999</v>
      </c>
      <c r="G4725" s="18">
        <v>74944.827590000001</v>
      </c>
      <c r="H4725" s="18">
        <v>20946.206900000001</v>
      </c>
      <c r="I4725" s="18">
        <v>98177.931030000007</v>
      </c>
      <c r="J4725" s="19">
        <v>2.3300000000000001E-2</v>
      </c>
      <c r="K4725" s="19">
        <v>0.76339999999999997</v>
      </c>
      <c r="L4725" s="19">
        <v>0.21329999999999999</v>
      </c>
      <c r="M4725" s="20">
        <v>41</v>
      </c>
      <c r="N4725" s="19">
        <v>13.452914798206301</v>
      </c>
      <c r="O4725" s="19">
        <v>50.224215246636803</v>
      </c>
      <c r="P4725" s="19">
        <v>76.233183856502194</v>
      </c>
    </row>
    <row r="4726" spans="1:16" ht="14.1" x14ac:dyDescent="0.5">
      <c r="A4726" t="s">
        <v>9866</v>
      </c>
      <c r="B4726" s="17" t="s">
        <v>9771</v>
      </c>
      <c r="C4726" t="s">
        <v>2368</v>
      </c>
      <c r="D4726" t="s">
        <v>9840</v>
      </c>
      <c r="E4726" t="s">
        <v>9841</v>
      </c>
      <c r="F4726" s="18">
        <v>5296.9696999999996</v>
      </c>
      <c r="G4726" s="18">
        <v>94290.909090000001</v>
      </c>
      <c r="H4726" s="18">
        <v>14660.60606</v>
      </c>
      <c r="I4726" s="18">
        <v>114248.48484999999</v>
      </c>
      <c r="J4726" s="19">
        <v>4.6399999999999997E-2</v>
      </c>
      <c r="K4726" s="19">
        <v>0.82530000000000003</v>
      </c>
      <c r="L4726" s="19">
        <v>0.1283</v>
      </c>
      <c r="M4726" s="20">
        <v>42</v>
      </c>
      <c r="N4726" s="19">
        <v>53.125</v>
      </c>
      <c r="O4726" s="19">
        <v>80.803571428571402</v>
      </c>
      <c r="P4726" s="19">
        <v>14.285714285714301</v>
      </c>
    </row>
    <row r="4727" spans="1:16" ht="14.1" x14ac:dyDescent="0.5">
      <c r="A4727" t="s">
        <v>9867</v>
      </c>
      <c r="B4727" s="17" t="s">
        <v>9771</v>
      </c>
      <c r="C4727" t="s">
        <v>2368</v>
      </c>
      <c r="D4727" t="s">
        <v>9853</v>
      </c>
      <c r="E4727" t="s">
        <v>9854</v>
      </c>
      <c r="F4727" s="18">
        <v>872.09302000000002</v>
      </c>
      <c r="G4727" s="18">
        <v>67418.604649999994</v>
      </c>
      <c r="H4727" s="18">
        <v>46511.627910000003</v>
      </c>
      <c r="I4727" s="18">
        <v>114802.32558</v>
      </c>
      <c r="J4727" s="19">
        <v>8.0000000000000002E-3</v>
      </c>
      <c r="K4727" s="19">
        <v>0.58699999999999997</v>
      </c>
      <c r="L4727" s="19">
        <v>0.40500000000000003</v>
      </c>
      <c r="M4727" s="20">
        <v>42</v>
      </c>
      <c r="N4727" s="19">
        <v>0.89285714285714302</v>
      </c>
      <c r="O4727" s="19">
        <v>0.44642857142857101</v>
      </c>
      <c r="P4727" s="19">
        <v>100</v>
      </c>
    </row>
    <row r="4728" spans="1:16" ht="14.1" x14ac:dyDescent="0.5">
      <c r="A4728" t="s">
        <v>9868</v>
      </c>
      <c r="B4728" s="17" t="s">
        <v>9771</v>
      </c>
      <c r="C4728" t="s">
        <v>2368</v>
      </c>
      <c r="D4728" t="s">
        <v>5999</v>
      </c>
      <c r="E4728" t="s">
        <v>6000</v>
      </c>
      <c r="F4728" s="18">
        <v>2554.7325099999998</v>
      </c>
      <c r="G4728" s="18">
        <v>89427.160489999995</v>
      </c>
      <c r="H4728" s="18">
        <v>23616.872429999999</v>
      </c>
      <c r="I4728" s="18">
        <v>115598.76543</v>
      </c>
      <c r="J4728" s="19">
        <v>2.2100000000000002E-2</v>
      </c>
      <c r="K4728" s="19">
        <v>0.77359999999999995</v>
      </c>
      <c r="L4728" s="19">
        <v>0.20430000000000001</v>
      </c>
      <c r="M4728" s="20">
        <v>42</v>
      </c>
      <c r="N4728" s="19">
        <v>12.9464285714286</v>
      </c>
      <c r="O4728" s="19">
        <v>50.892857142857103</v>
      </c>
      <c r="P4728" s="19">
        <v>73.214285714285694</v>
      </c>
    </row>
    <row r="4729" spans="1:16" ht="14.1" x14ac:dyDescent="0.5">
      <c r="A4729" t="s">
        <v>9869</v>
      </c>
      <c r="B4729" s="17" t="s">
        <v>9771</v>
      </c>
      <c r="C4729" t="s">
        <v>2368</v>
      </c>
      <c r="D4729" t="s">
        <v>9803</v>
      </c>
      <c r="E4729" t="s">
        <v>9804</v>
      </c>
      <c r="F4729" s="18">
        <v>284.97408999999999</v>
      </c>
      <c r="G4729" s="18">
        <v>93264.248699999996</v>
      </c>
      <c r="H4729" s="18">
        <v>26424.870470000002</v>
      </c>
      <c r="I4729" s="18">
        <v>119974.09325999999</v>
      </c>
      <c r="J4729" s="19">
        <v>2E-3</v>
      </c>
      <c r="K4729" s="19">
        <v>0.77700000000000002</v>
      </c>
      <c r="L4729" s="19">
        <v>0.22</v>
      </c>
      <c r="M4729" s="20">
        <v>42</v>
      </c>
      <c r="N4729" s="19">
        <v>0</v>
      </c>
      <c r="O4729" s="19">
        <v>52.232142857142897</v>
      </c>
      <c r="P4729" s="19">
        <v>82.142857142857096</v>
      </c>
    </row>
    <row r="4730" spans="1:16" ht="14.1" x14ac:dyDescent="0.5">
      <c r="A4730" t="s">
        <v>9870</v>
      </c>
      <c r="B4730" s="17" t="s">
        <v>9771</v>
      </c>
      <c r="C4730" t="s">
        <v>2368</v>
      </c>
      <c r="D4730" t="s">
        <v>9777</v>
      </c>
      <c r="E4730" t="s">
        <v>9871</v>
      </c>
      <c r="F4730" s="18">
        <v>1140.09662</v>
      </c>
      <c r="G4730" s="18">
        <v>99487.922709999999</v>
      </c>
      <c r="H4730" s="18">
        <v>23574.879229999999</v>
      </c>
      <c r="I4730" s="18">
        <v>124202.89855</v>
      </c>
      <c r="J4730" s="19">
        <v>8.9999999999999993E-3</v>
      </c>
      <c r="K4730" s="19">
        <v>0.80100000000000005</v>
      </c>
      <c r="L4730" s="19">
        <v>0.19</v>
      </c>
      <c r="M4730" s="20">
        <v>42</v>
      </c>
      <c r="N4730" s="19">
        <v>1.33928571428571</v>
      </c>
      <c r="O4730" s="19">
        <v>69.642857142857096</v>
      </c>
      <c r="P4730" s="19">
        <v>60.267857142857103</v>
      </c>
    </row>
    <row r="4731" spans="1:16" ht="14.1" x14ac:dyDescent="0.5">
      <c r="A4731" t="s">
        <v>9872</v>
      </c>
      <c r="B4731" s="17" t="s">
        <v>9771</v>
      </c>
      <c r="C4731" t="s">
        <v>2368</v>
      </c>
      <c r="D4731" t="s">
        <v>9860</v>
      </c>
      <c r="E4731" t="s">
        <v>9861</v>
      </c>
      <c r="F4731" s="18">
        <v>2792.3076900000001</v>
      </c>
      <c r="G4731" s="18">
        <v>96784.615380000003</v>
      </c>
      <c r="H4731" s="18">
        <v>25492.307690000001</v>
      </c>
      <c r="I4731" s="18">
        <v>125069.23076999999</v>
      </c>
      <c r="J4731" s="19">
        <v>2.23E-2</v>
      </c>
      <c r="K4731" s="19">
        <v>0.77380000000000004</v>
      </c>
      <c r="L4731" s="19">
        <v>0.20380000000000001</v>
      </c>
      <c r="M4731" s="20">
        <v>42</v>
      </c>
      <c r="N4731" s="19">
        <v>13.3928571428571</v>
      </c>
      <c r="O4731" s="19">
        <v>51.339285714285701</v>
      </c>
      <c r="P4731" s="19">
        <v>72.767857142857096</v>
      </c>
    </row>
    <row r="4732" spans="1:16" ht="14.1" x14ac:dyDescent="0.5">
      <c r="A4732" t="s">
        <v>9873</v>
      </c>
      <c r="B4732" s="17" t="s">
        <v>9771</v>
      </c>
      <c r="C4732" t="s">
        <v>2368</v>
      </c>
      <c r="D4732" t="s">
        <v>9803</v>
      </c>
      <c r="E4732" t="s">
        <v>9804</v>
      </c>
      <c r="F4732" s="18">
        <v>2736.6255099999998</v>
      </c>
      <c r="G4732" s="18">
        <v>103703.7037</v>
      </c>
      <c r="H4732" s="18">
        <v>27160.493829999999</v>
      </c>
      <c r="I4732" s="18">
        <v>133600.82305000001</v>
      </c>
      <c r="J4732" s="19">
        <v>0.02</v>
      </c>
      <c r="K4732" s="19">
        <v>0.77600000000000002</v>
      </c>
      <c r="L4732" s="19">
        <v>0.20300000000000001</v>
      </c>
      <c r="M4732" s="20">
        <v>43</v>
      </c>
      <c r="N4732" s="19">
        <v>20.627802690583</v>
      </c>
      <c r="O4732" s="19">
        <v>48.878923766816101</v>
      </c>
      <c r="P4732" s="19">
        <v>72.197309417040401</v>
      </c>
    </row>
    <row r="4733" spans="1:16" ht="14.1" x14ac:dyDescent="0.5">
      <c r="A4733" t="s">
        <v>9874</v>
      </c>
      <c r="B4733" s="17" t="s">
        <v>9771</v>
      </c>
      <c r="C4733" t="s">
        <v>2368</v>
      </c>
      <c r="D4733" t="s">
        <v>7419</v>
      </c>
      <c r="E4733" t="s">
        <v>7420</v>
      </c>
      <c r="F4733" s="18">
        <v>5675</v>
      </c>
      <c r="G4733" s="18">
        <v>119100</v>
      </c>
      <c r="H4733" s="18">
        <v>11700</v>
      </c>
      <c r="I4733" s="18">
        <v>136475</v>
      </c>
      <c r="J4733" s="19">
        <v>4.2000000000000003E-2</v>
      </c>
      <c r="K4733" s="19">
        <v>0.873</v>
      </c>
      <c r="L4733" s="19">
        <v>8.5999999999999993E-2</v>
      </c>
      <c r="M4733" s="20">
        <v>43</v>
      </c>
      <c r="N4733" s="19">
        <v>53.811659192825097</v>
      </c>
      <c r="O4733" s="19">
        <v>98.654708520179398</v>
      </c>
      <c r="P4733" s="19">
        <v>0</v>
      </c>
    </row>
    <row r="4734" spans="1:16" ht="14.1" x14ac:dyDescent="0.5">
      <c r="A4734" t="s">
        <v>9875</v>
      </c>
      <c r="B4734" s="17" t="s">
        <v>9771</v>
      </c>
      <c r="C4734" t="s">
        <v>2368</v>
      </c>
      <c r="D4734" t="s">
        <v>6003</v>
      </c>
      <c r="E4734" t="s">
        <v>6004</v>
      </c>
      <c r="F4734" s="18">
        <v>5675</v>
      </c>
      <c r="G4734" s="18">
        <v>119100</v>
      </c>
      <c r="H4734" s="18">
        <v>11700</v>
      </c>
      <c r="I4734" s="18">
        <v>136475</v>
      </c>
      <c r="J4734" s="19">
        <v>4.2000000000000003E-2</v>
      </c>
      <c r="K4734" s="19">
        <v>0.873</v>
      </c>
      <c r="L4734" s="19">
        <v>8.5999999999999993E-2</v>
      </c>
      <c r="M4734" s="20">
        <v>43</v>
      </c>
      <c r="N4734" s="19">
        <v>54.260089686098702</v>
      </c>
      <c r="O4734" s="19">
        <v>99.103139013452903</v>
      </c>
      <c r="P4734" s="19">
        <v>0.44843049327354301</v>
      </c>
    </row>
    <row r="4735" spans="1:16" ht="14.1" x14ac:dyDescent="0.5">
      <c r="A4735" t="s">
        <v>9876</v>
      </c>
      <c r="B4735" s="17" t="s">
        <v>9771</v>
      </c>
      <c r="C4735" t="s">
        <v>2368</v>
      </c>
      <c r="D4735" t="s">
        <v>9803</v>
      </c>
      <c r="E4735" t="s">
        <v>9804</v>
      </c>
      <c r="F4735" s="18">
        <v>2719.8364000000001</v>
      </c>
      <c r="G4735" s="18">
        <v>107975.46012</v>
      </c>
      <c r="H4735" s="18">
        <v>28629.85685</v>
      </c>
      <c r="I4735" s="18">
        <v>139325.15337000001</v>
      </c>
      <c r="J4735" s="19">
        <v>0.02</v>
      </c>
      <c r="K4735" s="19">
        <v>0.77500000000000002</v>
      </c>
      <c r="L4735" s="19">
        <v>0.20499999999999999</v>
      </c>
      <c r="M4735" s="20">
        <v>43</v>
      </c>
      <c r="N4735" s="19">
        <v>21.52466367713</v>
      </c>
      <c r="O4735" s="19">
        <v>47.533632286995498</v>
      </c>
      <c r="P4735" s="19">
        <v>73.542600896861003</v>
      </c>
    </row>
    <row r="4736" spans="1:16" ht="14.1" x14ac:dyDescent="0.5">
      <c r="A4736" t="s">
        <v>9877</v>
      </c>
      <c r="B4736" s="17" t="s">
        <v>9771</v>
      </c>
      <c r="C4736" t="s">
        <v>2368</v>
      </c>
      <c r="D4736" t="s">
        <v>9878</v>
      </c>
      <c r="E4736" t="s">
        <v>9879</v>
      </c>
      <c r="F4736" s="18">
        <v>2202.6431699999998</v>
      </c>
      <c r="G4736" s="18">
        <v>119236.41703</v>
      </c>
      <c r="H4736" s="18">
        <v>19383.259910000001</v>
      </c>
      <c r="I4736" s="18">
        <v>140822.32011999999</v>
      </c>
      <c r="J4736" s="19">
        <v>1.6E-2</v>
      </c>
      <c r="K4736" s="19">
        <v>0.84699999999999998</v>
      </c>
      <c r="L4736" s="19">
        <v>0.13800000000000001</v>
      </c>
      <c r="M4736" s="20">
        <v>43</v>
      </c>
      <c r="N4736" s="19">
        <v>10.762331838565</v>
      </c>
      <c r="O4736" s="19">
        <v>87.892376681614394</v>
      </c>
      <c r="P4736" s="19">
        <v>21.973094170403598</v>
      </c>
    </row>
    <row r="4737" spans="1:16" ht="14.1" x14ac:dyDescent="0.5">
      <c r="A4737" t="s">
        <v>9880</v>
      </c>
      <c r="B4737" s="17" t="s">
        <v>9771</v>
      </c>
      <c r="C4737" t="s">
        <v>2368</v>
      </c>
      <c r="D4737" t="s">
        <v>9803</v>
      </c>
      <c r="E4737" t="s">
        <v>9804</v>
      </c>
      <c r="F4737" s="18">
        <v>2164.1790999999998</v>
      </c>
      <c r="G4737" s="18">
        <v>115970.14925</v>
      </c>
      <c r="H4737" s="18">
        <v>23731.343280000001</v>
      </c>
      <c r="I4737" s="18">
        <v>141865.67163999999</v>
      </c>
      <c r="J4737" s="19">
        <v>1.4999999999999999E-2</v>
      </c>
      <c r="K4737" s="19">
        <v>0.81699999999999995</v>
      </c>
      <c r="L4737" s="19">
        <v>0.16700000000000001</v>
      </c>
      <c r="M4737" s="20">
        <v>43</v>
      </c>
      <c r="N4737" s="19">
        <v>10.3139013452915</v>
      </c>
      <c r="O4737" s="19">
        <v>73.094170403587398</v>
      </c>
      <c r="P4737" s="19">
        <v>39.013452914798201</v>
      </c>
    </row>
    <row r="4738" spans="1:16" ht="14.1" x14ac:dyDescent="0.5">
      <c r="A4738" t="s">
        <v>9881</v>
      </c>
      <c r="B4738" s="17" t="s">
        <v>9771</v>
      </c>
      <c r="C4738" t="s">
        <v>2368</v>
      </c>
      <c r="D4738" t="s">
        <v>9777</v>
      </c>
      <c r="E4738" t="s">
        <v>9882</v>
      </c>
      <c r="F4738" s="18">
        <v>2701.1494299999999</v>
      </c>
      <c r="G4738" s="18">
        <v>120593.86973000001</v>
      </c>
      <c r="H4738" s="18">
        <v>18582.375479999999</v>
      </c>
      <c r="I4738" s="18">
        <v>141877.39464000001</v>
      </c>
      <c r="J4738" s="19">
        <v>1.9E-2</v>
      </c>
      <c r="K4738" s="19">
        <v>0.85</v>
      </c>
      <c r="L4738" s="19">
        <v>0.13100000000000001</v>
      </c>
      <c r="M4738" s="20">
        <v>43</v>
      </c>
      <c r="N4738" s="19">
        <v>19.730941704035899</v>
      </c>
      <c r="O4738" s="19">
        <v>90.134529147982093</v>
      </c>
      <c r="P4738" s="19">
        <v>19.730941704035899</v>
      </c>
    </row>
    <row r="4739" spans="1:16" ht="14.1" x14ac:dyDescent="0.5">
      <c r="A4739" t="s">
        <v>9883</v>
      </c>
      <c r="B4739" s="17" t="s">
        <v>9771</v>
      </c>
      <c r="C4739" t="s">
        <v>2368</v>
      </c>
      <c r="D4739" t="s">
        <v>9812</v>
      </c>
      <c r="E4739" t="s">
        <v>9813</v>
      </c>
      <c r="F4739" s="18">
        <v>1800.2466099999999</v>
      </c>
      <c r="G4739" s="18">
        <v>102638.71763</v>
      </c>
      <c r="H4739" s="18">
        <v>40209.617760000001</v>
      </c>
      <c r="I4739" s="18">
        <v>144648.58199999999</v>
      </c>
      <c r="J4739" s="19">
        <v>1.24E-2</v>
      </c>
      <c r="K4739" s="19">
        <v>0.70960000000000001</v>
      </c>
      <c r="L4739" s="19">
        <v>0.27800000000000002</v>
      </c>
      <c r="M4739" s="20">
        <v>43</v>
      </c>
      <c r="N4739" s="19">
        <v>6.7264573991031398</v>
      </c>
      <c r="O4739" s="19">
        <v>19.282511210762301</v>
      </c>
      <c r="P4739" s="19">
        <v>94.618834080717505</v>
      </c>
    </row>
    <row r="4740" spans="1:16" ht="14.1" x14ac:dyDescent="0.5">
      <c r="A4740" t="s">
        <v>9884</v>
      </c>
      <c r="B4740" s="17" t="s">
        <v>9771</v>
      </c>
      <c r="C4740" t="s">
        <v>2368</v>
      </c>
      <c r="D4740" t="s">
        <v>9860</v>
      </c>
      <c r="E4740" t="s">
        <v>9861</v>
      </c>
      <c r="F4740" s="18">
        <v>4024.1796199999999</v>
      </c>
      <c r="G4740" s="18">
        <v>112227.97927</v>
      </c>
      <c r="H4740" s="18">
        <v>29507.77202</v>
      </c>
      <c r="I4740" s="18">
        <v>145759.93092000001</v>
      </c>
      <c r="J4740" s="19">
        <v>2.76E-2</v>
      </c>
      <c r="K4740" s="19">
        <v>0.77</v>
      </c>
      <c r="L4740" s="19">
        <v>0.2024</v>
      </c>
      <c r="M4740" s="20">
        <v>43</v>
      </c>
      <c r="N4740" s="19">
        <v>33.632286995515699</v>
      </c>
      <c r="O4740" s="19">
        <v>43.497757847533599</v>
      </c>
      <c r="P4740" s="19">
        <v>71.748878923766796</v>
      </c>
    </row>
    <row r="4741" spans="1:16" ht="14.1" x14ac:dyDescent="0.5">
      <c r="A4741" t="s">
        <v>9885</v>
      </c>
      <c r="B4741" s="17" t="s">
        <v>9771</v>
      </c>
      <c r="C4741" t="s">
        <v>2368</v>
      </c>
      <c r="D4741" t="s">
        <v>9840</v>
      </c>
      <c r="E4741" t="s">
        <v>9841</v>
      </c>
      <c r="F4741" s="18">
        <v>2659.2022400000001</v>
      </c>
      <c r="G4741" s="18">
        <v>127669.69908999999</v>
      </c>
      <c r="H4741" s="18">
        <v>19076.277119999999</v>
      </c>
      <c r="I4741" s="18">
        <v>149405.17845000001</v>
      </c>
      <c r="J4741" s="19">
        <v>1.78E-2</v>
      </c>
      <c r="K4741" s="19">
        <v>0.85450000000000004</v>
      </c>
      <c r="L4741" s="19">
        <v>0.12770000000000001</v>
      </c>
      <c r="M4741" s="20">
        <v>43</v>
      </c>
      <c r="N4741" s="19">
        <v>16.143497757847499</v>
      </c>
      <c r="O4741" s="19">
        <v>93.721973094170394</v>
      </c>
      <c r="P4741" s="19">
        <v>18.385650224215201</v>
      </c>
    </row>
    <row r="4742" spans="1:16" ht="14.1" x14ac:dyDescent="0.5">
      <c r="A4742" t="s">
        <v>9886</v>
      </c>
      <c r="B4742" s="17" t="s">
        <v>9771</v>
      </c>
      <c r="C4742" t="s">
        <v>2368</v>
      </c>
      <c r="D4742" t="s">
        <v>9815</v>
      </c>
      <c r="E4742" t="s">
        <v>9816</v>
      </c>
      <c r="F4742" s="18">
        <v>2766.3934399999998</v>
      </c>
      <c r="G4742" s="18">
        <v>120799.18033</v>
      </c>
      <c r="H4742" s="18">
        <v>27049.180329999999</v>
      </c>
      <c r="I4742" s="18">
        <v>150614.75409999999</v>
      </c>
      <c r="J4742" s="19">
        <v>1.7999999999999999E-2</v>
      </c>
      <c r="K4742" s="19">
        <v>0.80200000000000005</v>
      </c>
      <c r="L4742" s="19">
        <v>0.18</v>
      </c>
      <c r="M4742" s="20">
        <v>43</v>
      </c>
      <c r="N4742" s="19">
        <v>17.4887892376682</v>
      </c>
      <c r="O4742" s="19">
        <v>64.573991031390094</v>
      </c>
      <c r="P4742" s="19">
        <v>48.430493273542602</v>
      </c>
    </row>
    <row r="4743" spans="1:16" ht="14.1" x14ac:dyDescent="0.5">
      <c r="A4743" t="s">
        <v>9887</v>
      </c>
      <c r="B4743" s="17" t="s">
        <v>9771</v>
      </c>
      <c r="C4743" t="s">
        <v>2368</v>
      </c>
      <c r="D4743" t="s">
        <v>9784</v>
      </c>
      <c r="E4743" t="s">
        <v>9785</v>
      </c>
      <c r="F4743" s="18">
        <v>8128.2051300000003</v>
      </c>
      <c r="G4743" s="18">
        <v>115250</v>
      </c>
      <c r="H4743" s="18">
        <v>29544.871790000001</v>
      </c>
      <c r="I4743" s="18">
        <v>152923.07691999999</v>
      </c>
      <c r="J4743" s="19">
        <v>5.3199999999999997E-2</v>
      </c>
      <c r="K4743" s="19">
        <v>0.75360000000000005</v>
      </c>
      <c r="L4743" s="19">
        <v>0.19320000000000001</v>
      </c>
      <c r="M4743" s="20">
        <v>43</v>
      </c>
      <c r="N4743" s="19">
        <v>67.264573991031398</v>
      </c>
      <c r="O4743" s="19">
        <v>34.529147982062803</v>
      </c>
      <c r="P4743" s="19">
        <v>65.470852017937204</v>
      </c>
    </row>
    <row r="4744" spans="1:16" ht="14.1" x14ac:dyDescent="0.5">
      <c r="A4744" t="s">
        <v>9888</v>
      </c>
      <c r="B4744" s="17" t="s">
        <v>9771</v>
      </c>
      <c r="C4744" t="s">
        <v>2368</v>
      </c>
      <c r="D4744" t="s">
        <v>9777</v>
      </c>
      <c r="E4744" t="s">
        <v>9889</v>
      </c>
      <c r="F4744" s="18">
        <v>8564.1025599999994</v>
      </c>
      <c r="G4744" s="18">
        <v>123384.61538</v>
      </c>
      <c r="H4744" s="18">
        <v>42974.358970000001</v>
      </c>
      <c r="I4744" s="18">
        <v>174923.07691999999</v>
      </c>
      <c r="J4744" s="19">
        <v>4.9000000000000002E-2</v>
      </c>
      <c r="K4744" s="19">
        <v>0.70499999999999996</v>
      </c>
      <c r="L4744" s="19">
        <v>0.246</v>
      </c>
      <c r="M4744" s="20">
        <v>44</v>
      </c>
      <c r="N4744" s="19">
        <v>67.264573991031398</v>
      </c>
      <c r="O4744" s="19">
        <v>10.3139013452915</v>
      </c>
      <c r="P4744" s="19">
        <v>91.031390134529104</v>
      </c>
    </row>
    <row r="4745" spans="1:16" ht="14.1" x14ac:dyDescent="0.5">
      <c r="A4745" t="s">
        <v>9890</v>
      </c>
      <c r="B4745" s="17" t="s">
        <v>9771</v>
      </c>
      <c r="C4745" t="s">
        <v>2368</v>
      </c>
      <c r="D4745" t="s">
        <v>9784</v>
      </c>
      <c r="E4745" t="s">
        <v>9785</v>
      </c>
      <c r="F4745" s="18">
        <v>4948.14815</v>
      </c>
      <c r="G4745" s="18">
        <v>146977.77778</v>
      </c>
      <c r="H4745" s="18">
        <v>31762.962960000001</v>
      </c>
      <c r="I4745" s="18">
        <v>183688.88889</v>
      </c>
      <c r="J4745" s="19">
        <v>2.69E-2</v>
      </c>
      <c r="K4745" s="19">
        <v>0.80010000000000003</v>
      </c>
      <c r="L4745" s="19">
        <v>0.1729</v>
      </c>
      <c r="M4745" s="20">
        <v>44</v>
      </c>
      <c r="N4745" s="19">
        <v>34.529147982062803</v>
      </c>
      <c r="O4745" s="19">
        <v>61.883408071748903</v>
      </c>
      <c r="P4745" s="19">
        <v>47.533632286995498</v>
      </c>
    </row>
    <row r="4746" spans="1:16" ht="14.1" x14ac:dyDescent="0.5">
      <c r="A4746" t="s">
        <v>9891</v>
      </c>
      <c r="B4746" s="17" t="s">
        <v>9771</v>
      </c>
      <c r="C4746" t="s">
        <v>2368</v>
      </c>
      <c r="D4746" t="s">
        <v>9777</v>
      </c>
      <c r="E4746" t="s">
        <v>9892</v>
      </c>
      <c r="F4746" s="18">
        <v>4036.6972500000002</v>
      </c>
      <c r="G4746" s="18">
        <v>144972.47706</v>
      </c>
      <c r="H4746" s="18">
        <v>35596.330280000002</v>
      </c>
      <c r="I4746" s="18">
        <v>184605.50459</v>
      </c>
      <c r="J4746" s="19">
        <v>2.1999999999999999E-2</v>
      </c>
      <c r="K4746" s="19">
        <v>0.78500000000000003</v>
      </c>
      <c r="L4746" s="19">
        <v>0.193</v>
      </c>
      <c r="M4746" s="20">
        <v>44</v>
      </c>
      <c r="N4746" s="19">
        <v>23.318385650224201</v>
      </c>
      <c r="O4746" s="19">
        <v>50.672645739910301</v>
      </c>
      <c r="P4746" s="19">
        <v>67.264573991031398</v>
      </c>
    </row>
    <row r="4747" spans="1:16" ht="14.1" x14ac:dyDescent="0.5">
      <c r="A4747" t="s">
        <v>9893</v>
      </c>
      <c r="B4747" s="17" t="s">
        <v>9771</v>
      </c>
      <c r="C4747" t="s">
        <v>2368</v>
      </c>
      <c r="D4747" t="s">
        <v>7419</v>
      </c>
      <c r="E4747" t="s">
        <v>7420</v>
      </c>
      <c r="F4747" s="18">
        <v>5896.2963</v>
      </c>
      <c r="G4747" s="18">
        <v>141600</v>
      </c>
      <c r="H4747" s="18">
        <v>51303.703699999998</v>
      </c>
      <c r="I4747" s="18">
        <v>198800</v>
      </c>
      <c r="J4747" s="19">
        <v>0.03</v>
      </c>
      <c r="K4747" s="19">
        <v>0.71199999999999997</v>
      </c>
      <c r="L4747" s="19">
        <v>0.25800000000000001</v>
      </c>
      <c r="M4747" s="20">
        <v>44</v>
      </c>
      <c r="N4747" s="19">
        <v>39.910313901345297</v>
      </c>
      <c r="O4747" s="19">
        <v>12.556053811659201</v>
      </c>
      <c r="P4747" s="19">
        <v>92.825112107623298</v>
      </c>
    </row>
    <row r="4748" spans="1:16" ht="14.1" x14ac:dyDescent="0.5">
      <c r="A4748" t="s">
        <v>9894</v>
      </c>
      <c r="B4748" s="17" t="s">
        <v>9771</v>
      </c>
      <c r="C4748" t="s">
        <v>2368</v>
      </c>
      <c r="D4748" t="s">
        <v>7419</v>
      </c>
      <c r="E4748" t="s">
        <v>7420</v>
      </c>
      <c r="F4748" s="18">
        <v>5224.3589700000002</v>
      </c>
      <c r="G4748" s="18">
        <v>177083.33332999999</v>
      </c>
      <c r="H4748" s="18">
        <v>39070.512820000004</v>
      </c>
      <c r="I4748" s="18">
        <v>221378.20512999999</v>
      </c>
      <c r="J4748" s="19">
        <v>2.4E-2</v>
      </c>
      <c r="K4748" s="19">
        <v>0.8</v>
      </c>
      <c r="L4748" s="19">
        <v>0.17599999999999999</v>
      </c>
      <c r="M4748" s="20">
        <v>45</v>
      </c>
      <c r="N4748" s="19">
        <v>32.142857142857103</v>
      </c>
      <c r="O4748" s="19">
        <v>60.714285714285701</v>
      </c>
      <c r="P4748" s="19">
        <v>49.107142857142897</v>
      </c>
    </row>
    <row r="4749" spans="1:16" ht="14.1" x14ac:dyDescent="0.5">
      <c r="A4749" t="s">
        <v>9895</v>
      </c>
      <c r="B4749" s="17" t="s">
        <v>9771</v>
      </c>
      <c r="C4749" t="s">
        <v>2368</v>
      </c>
      <c r="D4749" t="s">
        <v>7419</v>
      </c>
      <c r="E4749" t="s">
        <v>7420</v>
      </c>
      <c r="F4749" s="18">
        <v>6270.0534799999996</v>
      </c>
      <c r="G4749" s="18">
        <v>159224.59893000001</v>
      </c>
      <c r="H4749" s="18">
        <v>57299.465239999998</v>
      </c>
      <c r="I4749" s="18">
        <v>222794.11765</v>
      </c>
      <c r="J4749" s="19">
        <v>2.8000000000000001E-2</v>
      </c>
      <c r="K4749" s="19">
        <v>0.71499999999999997</v>
      </c>
      <c r="L4749" s="19">
        <v>0.25700000000000001</v>
      </c>
      <c r="M4749" s="20">
        <v>45</v>
      </c>
      <c r="N4749" s="19">
        <v>41.071428571428598</v>
      </c>
      <c r="O4749" s="19">
        <v>16.964285714285701</v>
      </c>
      <c r="P4749" s="19">
        <v>88.839285714285694</v>
      </c>
    </row>
    <row r="4750" spans="1:16" ht="14.1" x14ac:dyDescent="0.5">
      <c r="A4750" t="s">
        <v>9896</v>
      </c>
      <c r="B4750" s="17" t="s">
        <v>9771</v>
      </c>
      <c r="C4750" t="s">
        <v>2368</v>
      </c>
      <c r="D4750" t="s">
        <v>7419</v>
      </c>
      <c r="E4750" t="s">
        <v>7420</v>
      </c>
      <c r="F4750" s="18">
        <v>6477.8761100000002</v>
      </c>
      <c r="G4750" s="18">
        <v>160000</v>
      </c>
      <c r="H4750" s="18">
        <v>57539.82301</v>
      </c>
      <c r="I4750" s="18">
        <v>224017.69912</v>
      </c>
      <c r="J4750" s="19">
        <v>2.9000000000000001E-2</v>
      </c>
      <c r="K4750" s="19">
        <v>0.71399999999999997</v>
      </c>
      <c r="L4750" s="19">
        <v>0.25700000000000001</v>
      </c>
      <c r="M4750" s="20">
        <v>45</v>
      </c>
      <c r="N4750" s="19">
        <v>43.303571428571402</v>
      </c>
      <c r="O4750" s="19">
        <v>16.5178571428571</v>
      </c>
      <c r="P4750" s="19">
        <v>88.392857142857096</v>
      </c>
    </row>
    <row r="4751" spans="1:16" ht="14.1" x14ac:dyDescent="0.5">
      <c r="A4751" t="s">
        <v>9897</v>
      </c>
      <c r="B4751" s="17" t="s">
        <v>9771</v>
      </c>
      <c r="C4751" t="s">
        <v>2368</v>
      </c>
      <c r="D4751" t="s">
        <v>9825</v>
      </c>
      <c r="E4751" t="s">
        <v>9826</v>
      </c>
      <c r="F4751" s="18">
        <v>1800.2466099999999</v>
      </c>
      <c r="G4751" s="18">
        <v>126091.24537999999</v>
      </c>
      <c r="H4751" s="18">
        <v>100369.91369</v>
      </c>
      <c r="I4751" s="18">
        <v>228261.40567000001</v>
      </c>
      <c r="J4751" s="19">
        <v>8.0000000000000002E-3</v>
      </c>
      <c r="K4751" s="19">
        <v>0.55200000000000005</v>
      </c>
      <c r="L4751" s="19">
        <v>0.44</v>
      </c>
      <c r="M4751" s="20">
        <v>45</v>
      </c>
      <c r="N4751" s="19">
        <v>1.78571428571429</v>
      </c>
      <c r="O4751" s="19">
        <v>1.78571428571429</v>
      </c>
      <c r="P4751" s="19">
        <v>99.107142857142904</v>
      </c>
    </row>
    <row r="4752" spans="1:16" ht="14.1" x14ac:dyDescent="0.5">
      <c r="A4752" t="s">
        <v>9898</v>
      </c>
      <c r="B4752" s="17" t="s">
        <v>9771</v>
      </c>
      <c r="C4752" t="s">
        <v>2368</v>
      </c>
      <c r="D4752" t="s">
        <v>9777</v>
      </c>
      <c r="E4752" t="s">
        <v>9899</v>
      </c>
      <c r="F4752" s="18">
        <v>10419.485790000001</v>
      </c>
      <c r="G4752" s="18">
        <v>185412.71989000001</v>
      </c>
      <c r="H4752" s="18">
        <v>50202.976999999999</v>
      </c>
      <c r="I4752" s="18">
        <v>246035.18268</v>
      </c>
      <c r="J4752" s="19">
        <v>4.2000000000000003E-2</v>
      </c>
      <c r="K4752" s="19">
        <v>0.754</v>
      </c>
      <c r="L4752" s="19">
        <v>0.20399999999999999</v>
      </c>
      <c r="M4752" s="20">
        <v>45</v>
      </c>
      <c r="N4752" s="19">
        <v>68.303571428571402</v>
      </c>
      <c r="O4752" s="19">
        <v>31.696428571428601</v>
      </c>
      <c r="P4752" s="19">
        <v>70.982142857142904</v>
      </c>
    </row>
    <row r="4753" spans="1:16" ht="14.1" x14ac:dyDescent="0.5">
      <c r="A4753" t="s">
        <v>9900</v>
      </c>
      <c r="B4753" s="17" t="s">
        <v>9771</v>
      </c>
      <c r="C4753" t="s">
        <v>2368</v>
      </c>
      <c r="D4753" t="s">
        <v>9901</v>
      </c>
      <c r="E4753" t="s">
        <v>9902</v>
      </c>
      <c r="F4753" s="18">
        <v>1866.6666700000001</v>
      </c>
      <c r="G4753" s="18">
        <v>134811.11111</v>
      </c>
      <c r="H4753" s="18">
        <v>120666.66667000001</v>
      </c>
      <c r="I4753" s="18">
        <v>257344.44443999999</v>
      </c>
      <c r="J4753" s="19">
        <v>7.0000000000000001E-3</v>
      </c>
      <c r="K4753" s="19">
        <v>0.52400000000000002</v>
      </c>
      <c r="L4753" s="19">
        <v>0.46899999999999997</v>
      </c>
      <c r="M4753" s="20">
        <v>45</v>
      </c>
      <c r="N4753" s="19">
        <v>0.89285714285714302</v>
      </c>
      <c r="O4753" s="19">
        <v>1.33928571428571</v>
      </c>
      <c r="P4753" s="19">
        <v>99.553571428571402</v>
      </c>
    </row>
    <row r="4754" spans="1:16" ht="14.1" x14ac:dyDescent="0.5">
      <c r="A4754" t="s">
        <v>9903</v>
      </c>
      <c r="B4754" s="17" t="s">
        <v>9771</v>
      </c>
      <c r="C4754" t="s">
        <v>2368</v>
      </c>
      <c r="D4754" t="s">
        <v>7419</v>
      </c>
      <c r="E4754" t="s">
        <v>7420</v>
      </c>
      <c r="F4754" s="18">
        <v>9312.7147800000002</v>
      </c>
      <c r="G4754" s="18">
        <v>224398.62542999999</v>
      </c>
      <c r="H4754" s="18">
        <v>64570.446739999999</v>
      </c>
      <c r="I4754" s="18">
        <v>298281.78694000002</v>
      </c>
      <c r="J4754" s="19">
        <v>3.1E-2</v>
      </c>
      <c r="K4754" s="19">
        <v>0.752</v>
      </c>
      <c r="L4754" s="19">
        <v>0.216</v>
      </c>
      <c r="M4754" s="20">
        <v>46</v>
      </c>
      <c r="N4754" s="19">
        <v>51.121076233183899</v>
      </c>
      <c r="O4754" s="19">
        <v>26.457399103139</v>
      </c>
      <c r="P4754" s="19">
        <v>80.269058295964101</v>
      </c>
    </row>
    <row r="4755" spans="1:16" ht="14.1" x14ac:dyDescent="0.5">
      <c r="A4755" t="s">
        <v>9904</v>
      </c>
      <c r="B4755" s="17" t="s">
        <v>9771</v>
      </c>
      <c r="C4755" t="s">
        <v>2368</v>
      </c>
      <c r="D4755" t="s">
        <v>9777</v>
      </c>
      <c r="E4755" t="s">
        <v>9905</v>
      </c>
      <c r="F4755" s="18">
        <v>5342.8571400000001</v>
      </c>
      <c r="G4755" s="18">
        <v>275228.57143000001</v>
      </c>
      <c r="H4755" s="18">
        <v>33142.85714</v>
      </c>
      <c r="I4755" s="18">
        <v>313714.28571000003</v>
      </c>
      <c r="J4755" s="19">
        <v>1.7000000000000001E-2</v>
      </c>
      <c r="K4755" s="19">
        <v>0.877</v>
      </c>
      <c r="L4755" s="19">
        <v>0.106</v>
      </c>
      <c r="M4755" s="20">
        <v>46</v>
      </c>
      <c r="N4755" s="19">
        <v>26.457399103139</v>
      </c>
      <c r="O4755" s="19">
        <v>96.412556053811699</v>
      </c>
      <c r="P4755" s="19">
        <v>5.8295964125560502</v>
      </c>
    </row>
    <row r="4756" spans="1:16" ht="14.1" x14ac:dyDescent="0.5">
      <c r="A4756" t="s">
        <v>9906</v>
      </c>
      <c r="B4756" s="17" t="s">
        <v>9771</v>
      </c>
      <c r="C4756" t="s">
        <v>2368</v>
      </c>
      <c r="D4756" t="s">
        <v>9812</v>
      </c>
      <c r="E4756" t="s">
        <v>9813</v>
      </c>
      <c r="F4756" s="18">
        <v>2474.7474699999998</v>
      </c>
      <c r="G4756" s="18">
        <v>237638.88889</v>
      </c>
      <c r="H4756" s="18">
        <v>74444.444440000007</v>
      </c>
      <c r="I4756" s="18">
        <v>314558.08081000001</v>
      </c>
      <c r="J4756" s="19">
        <v>7.9000000000000008E-3</v>
      </c>
      <c r="K4756" s="19">
        <v>0.75549999999999995</v>
      </c>
      <c r="L4756" s="19">
        <v>0.23669999999999999</v>
      </c>
      <c r="M4756" s="20">
        <v>46</v>
      </c>
      <c r="N4756" s="19">
        <v>2.6905829596412598</v>
      </c>
      <c r="O4756" s="19">
        <v>29.147982062780301</v>
      </c>
      <c r="P4756" s="19">
        <v>86.995515695067297</v>
      </c>
    </row>
    <row r="4757" spans="1:16" ht="14.1" x14ac:dyDescent="0.5">
      <c r="A4757" t="s">
        <v>9907</v>
      </c>
      <c r="B4757" s="17" t="s">
        <v>9771</v>
      </c>
      <c r="C4757" t="s">
        <v>2368</v>
      </c>
      <c r="D4757" t="s">
        <v>7419</v>
      </c>
      <c r="E4757" t="s">
        <v>7420</v>
      </c>
      <c r="F4757" s="18">
        <v>9016.6666700000005</v>
      </c>
      <c r="G4757" s="18">
        <v>229466.66667000001</v>
      </c>
      <c r="H4757" s="18">
        <v>79833.333329999994</v>
      </c>
      <c r="I4757" s="18">
        <v>318316.66667000001</v>
      </c>
      <c r="J4757" s="19">
        <v>2.8000000000000001E-2</v>
      </c>
      <c r="K4757" s="19">
        <v>0.72099999999999997</v>
      </c>
      <c r="L4757" s="19">
        <v>0.251</v>
      </c>
      <c r="M4757" s="20">
        <v>46</v>
      </c>
      <c r="N4757" s="19">
        <v>43.497757847533599</v>
      </c>
      <c r="O4757" s="19">
        <v>13.452914798206301</v>
      </c>
      <c r="P4757" s="19">
        <v>91.928251121076201</v>
      </c>
    </row>
    <row r="4758" spans="1:16" ht="14.1" x14ac:dyDescent="0.5">
      <c r="A4758" t="s">
        <v>9908</v>
      </c>
      <c r="B4758" s="17" t="s">
        <v>9771</v>
      </c>
      <c r="C4758" t="s">
        <v>2368</v>
      </c>
      <c r="D4758" t="s">
        <v>9853</v>
      </c>
      <c r="E4758" t="s">
        <v>9854</v>
      </c>
      <c r="F4758" s="18">
        <v>3748.0063799999998</v>
      </c>
      <c r="G4758" s="18">
        <v>232807.01754</v>
      </c>
      <c r="H4758" s="18">
        <v>144657.09729000001</v>
      </c>
      <c r="I4758" s="18">
        <v>381212.12121000001</v>
      </c>
      <c r="J4758" s="19">
        <v>0.01</v>
      </c>
      <c r="K4758" s="19">
        <v>0.61099999999999999</v>
      </c>
      <c r="L4758" s="19">
        <v>0.379</v>
      </c>
      <c r="M4758" s="20">
        <v>47</v>
      </c>
      <c r="N4758" s="19">
        <v>7.1748878923766801</v>
      </c>
      <c r="O4758" s="19">
        <v>1.79372197309417</v>
      </c>
      <c r="P4758" s="19">
        <v>99.103139013452903</v>
      </c>
    </row>
    <row r="4759" spans="1:16" ht="14.1" x14ac:dyDescent="0.5">
      <c r="A4759" t="s">
        <v>9909</v>
      </c>
      <c r="B4759" s="17" t="s">
        <v>9771</v>
      </c>
      <c r="C4759" t="s">
        <v>2368</v>
      </c>
      <c r="D4759" t="s">
        <v>9825</v>
      </c>
      <c r="E4759" t="s">
        <v>9826</v>
      </c>
      <c r="F4759" s="18">
        <v>2474.7474699999998</v>
      </c>
      <c r="G4759" s="18">
        <v>279924.24242000002</v>
      </c>
      <c r="H4759" s="18">
        <v>106186.86869</v>
      </c>
      <c r="I4759" s="18">
        <v>388585.85859000002</v>
      </c>
      <c r="J4759" s="19">
        <v>6.0000000000000001E-3</v>
      </c>
      <c r="K4759" s="19">
        <v>0.72</v>
      </c>
      <c r="L4759" s="19">
        <v>0.27300000000000002</v>
      </c>
      <c r="M4759" s="20">
        <v>47</v>
      </c>
      <c r="N4759" s="19">
        <v>1.3452914798206299</v>
      </c>
      <c r="O4759" s="19">
        <v>13.452914798206301</v>
      </c>
      <c r="P4759" s="19">
        <v>94.170403587444</v>
      </c>
    </row>
    <row r="4760" spans="1:16" ht="14.1" x14ac:dyDescent="0.5">
      <c r="A4760" t="s">
        <v>9910</v>
      </c>
      <c r="B4760" s="17" t="s">
        <v>9771</v>
      </c>
      <c r="C4760" t="s">
        <v>2368</v>
      </c>
      <c r="D4760" t="s">
        <v>7419</v>
      </c>
      <c r="E4760" t="s">
        <v>7420</v>
      </c>
      <c r="F4760" s="18">
        <v>13939.39394</v>
      </c>
      <c r="G4760" s="18">
        <v>335212.12121000001</v>
      </c>
      <c r="H4760" s="18">
        <v>72939.393939999994</v>
      </c>
      <c r="I4760" s="18">
        <v>422090.90908999997</v>
      </c>
      <c r="J4760" s="19">
        <v>3.3000000000000002E-2</v>
      </c>
      <c r="K4760" s="19">
        <v>0.79400000000000004</v>
      </c>
      <c r="L4760" s="19">
        <v>0.17299999999999999</v>
      </c>
      <c r="M4760" s="20">
        <v>47</v>
      </c>
      <c r="N4760" s="19">
        <v>56.9506726457399</v>
      </c>
      <c r="O4760" s="19">
        <v>47.085201793722</v>
      </c>
      <c r="P4760" s="19">
        <v>49.775784753363197</v>
      </c>
    </row>
    <row r="4761" spans="1:16" ht="14.1" x14ac:dyDescent="0.5">
      <c r="A4761" t="s">
        <v>9911</v>
      </c>
      <c r="B4761" s="17" t="s">
        <v>9771</v>
      </c>
      <c r="C4761" t="s">
        <v>2368</v>
      </c>
      <c r="D4761" t="s">
        <v>7419</v>
      </c>
      <c r="E4761" t="s">
        <v>7420</v>
      </c>
      <c r="F4761" s="18">
        <v>14375</v>
      </c>
      <c r="G4761" s="18">
        <v>339834.55881999998</v>
      </c>
      <c r="H4761" s="18">
        <v>96397.058820000006</v>
      </c>
      <c r="I4761" s="18">
        <v>450606.61764999997</v>
      </c>
      <c r="J4761" s="19">
        <v>3.2000000000000001E-2</v>
      </c>
      <c r="K4761" s="19">
        <v>0.754</v>
      </c>
      <c r="L4761" s="19">
        <v>0.214</v>
      </c>
      <c r="M4761" s="20">
        <v>47</v>
      </c>
      <c r="N4761" s="19">
        <v>55.156950672645699</v>
      </c>
      <c r="O4761" s="19">
        <v>25.112107623318401</v>
      </c>
      <c r="P4761" s="19">
        <v>78.923766816143498</v>
      </c>
    </row>
    <row r="4762" spans="1:16" ht="14.1" x14ac:dyDescent="0.5">
      <c r="A4762" t="s">
        <v>9912</v>
      </c>
      <c r="B4762" s="17" t="s">
        <v>9771</v>
      </c>
      <c r="C4762" t="s">
        <v>2368</v>
      </c>
      <c r="D4762" t="s">
        <v>9777</v>
      </c>
      <c r="E4762" t="s">
        <v>9913</v>
      </c>
      <c r="F4762" s="18">
        <v>10785.2194</v>
      </c>
      <c r="G4762" s="18">
        <v>366304.84987999999</v>
      </c>
      <c r="H4762" s="18">
        <v>78983.833719999995</v>
      </c>
      <c r="I4762" s="18">
        <v>456073.90299999999</v>
      </c>
      <c r="J4762" s="19">
        <v>2.4E-2</v>
      </c>
      <c r="K4762" s="19">
        <v>0.80300000000000005</v>
      </c>
      <c r="L4762" s="19">
        <v>0.17299999999999999</v>
      </c>
      <c r="M4762" s="20">
        <v>47</v>
      </c>
      <c r="N4762" s="19">
        <v>41.2556053811659</v>
      </c>
      <c r="O4762" s="19">
        <v>57.399103139013498</v>
      </c>
      <c r="P4762" s="19">
        <v>50.224215246636803</v>
      </c>
    </row>
    <row r="4763" spans="1:16" ht="14.1" x14ac:dyDescent="0.5">
      <c r="A4763" t="s">
        <v>9914</v>
      </c>
      <c r="B4763" s="17" t="s">
        <v>9771</v>
      </c>
      <c r="C4763" t="s">
        <v>2368</v>
      </c>
      <c r="D4763" t="s">
        <v>9853</v>
      </c>
      <c r="E4763" t="s">
        <v>9854</v>
      </c>
      <c r="F4763" s="18">
        <v>7579.3650799999996</v>
      </c>
      <c r="G4763" s="18">
        <v>401984.12698</v>
      </c>
      <c r="H4763" s="18">
        <v>181746.03174999999</v>
      </c>
      <c r="I4763" s="18">
        <v>591309.52381000004</v>
      </c>
      <c r="J4763" s="19">
        <v>1.2999999999999999E-2</v>
      </c>
      <c r="K4763" s="19">
        <v>0.68</v>
      </c>
      <c r="L4763" s="19">
        <v>0.307</v>
      </c>
      <c r="M4763" s="20">
        <v>48</v>
      </c>
      <c r="N4763" s="19">
        <v>18.303571428571399</v>
      </c>
      <c r="O4763" s="19">
        <v>5.3571428571428603</v>
      </c>
      <c r="P4763" s="19">
        <v>95.982142857142904</v>
      </c>
    </row>
    <row r="4764" spans="1:16" ht="14.1" x14ac:dyDescent="0.5">
      <c r="A4764" t="s">
        <v>9915</v>
      </c>
      <c r="B4764" s="17" t="s">
        <v>9771</v>
      </c>
      <c r="C4764" t="s">
        <v>2368</v>
      </c>
      <c r="D4764" t="s">
        <v>7419</v>
      </c>
      <c r="E4764" t="s">
        <v>7420</v>
      </c>
      <c r="F4764" s="18">
        <v>17538.071070000002</v>
      </c>
      <c r="G4764" s="18">
        <v>458121.82741000003</v>
      </c>
      <c r="H4764" s="18">
        <v>135253.80710999999</v>
      </c>
      <c r="I4764" s="18">
        <v>610913.70557999995</v>
      </c>
      <c r="J4764" s="19">
        <v>2.9000000000000001E-2</v>
      </c>
      <c r="K4764" s="19">
        <v>0.75</v>
      </c>
      <c r="L4764" s="19">
        <v>0.221</v>
      </c>
      <c r="M4764" s="20">
        <v>48</v>
      </c>
      <c r="N4764" s="19">
        <v>57.142857142857103</v>
      </c>
      <c r="O4764" s="19">
        <v>30.3571428571429</v>
      </c>
      <c r="P4764" s="19">
        <v>78.571428571428598</v>
      </c>
    </row>
    <row r="4765" spans="1:16" ht="14.1" x14ac:dyDescent="0.5">
      <c r="A4765" t="s">
        <v>9916</v>
      </c>
      <c r="B4765" s="17" t="s">
        <v>9771</v>
      </c>
      <c r="C4765" t="s">
        <v>2368</v>
      </c>
      <c r="D4765" t="s">
        <v>7419</v>
      </c>
      <c r="E4765" t="s">
        <v>7420</v>
      </c>
      <c r="F4765" s="18">
        <v>28991.82561</v>
      </c>
      <c r="G4765" s="18">
        <v>569128.06539999996</v>
      </c>
      <c r="H4765" s="18">
        <v>57247.956400000003</v>
      </c>
      <c r="I4765" s="18">
        <v>655367.84741000005</v>
      </c>
      <c r="J4765" s="19">
        <v>4.3999999999999997E-2</v>
      </c>
      <c r="K4765" s="19">
        <v>0.86799999999999999</v>
      </c>
      <c r="L4765" s="19">
        <v>8.6999999999999994E-2</v>
      </c>
      <c r="M4765" s="20">
        <v>48</v>
      </c>
      <c r="N4765" s="19">
        <v>75.892857142857096</v>
      </c>
      <c r="O4765" s="19">
        <v>95.982142857142904</v>
      </c>
      <c r="P4765" s="19">
        <v>1.33928571428571</v>
      </c>
    </row>
    <row r="4766" spans="1:16" ht="14.1" x14ac:dyDescent="0.5">
      <c r="A4766" t="s">
        <v>9917</v>
      </c>
      <c r="B4766" s="17" t="s">
        <v>9771</v>
      </c>
      <c r="C4766" t="s">
        <v>2368</v>
      </c>
      <c r="D4766" t="s">
        <v>5624</v>
      </c>
      <c r="E4766" t="s">
        <v>5625</v>
      </c>
      <c r="F4766" s="18">
        <v>14055.555560000001</v>
      </c>
      <c r="G4766" s="18">
        <v>613611.11111000006</v>
      </c>
      <c r="H4766" s="18">
        <v>64444.444439999999</v>
      </c>
      <c r="I4766" s="18">
        <v>692111.11111000006</v>
      </c>
      <c r="J4766" s="19">
        <v>0.02</v>
      </c>
      <c r="K4766" s="19">
        <v>0.88700000000000001</v>
      </c>
      <c r="L4766" s="19">
        <v>9.2999999999999999E-2</v>
      </c>
      <c r="M4766" s="20">
        <v>48</v>
      </c>
      <c r="N4766" s="19">
        <v>37.946428571428598</v>
      </c>
      <c r="O4766" s="19">
        <v>97.767857142857096</v>
      </c>
      <c r="P4766" s="19">
        <v>2.2321428571428599</v>
      </c>
    </row>
    <row r="4767" spans="1:16" ht="14.1" x14ac:dyDescent="0.5">
      <c r="A4767" t="s">
        <v>9918</v>
      </c>
      <c r="B4767" s="17" t="s">
        <v>9771</v>
      </c>
      <c r="C4767" t="s">
        <v>2368</v>
      </c>
      <c r="D4767" t="s">
        <v>9777</v>
      </c>
      <c r="E4767" t="s">
        <v>9919</v>
      </c>
      <c r="F4767" s="18">
        <v>22347.417839999998</v>
      </c>
      <c r="G4767" s="18">
        <v>638169.01407999999</v>
      </c>
      <c r="H4767" s="18">
        <v>114084.50704</v>
      </c>
      <c r="I4767" s="18">
        <v>774600.93897000002</v>
      </c>
      <c r="J4767" s="19">
        <v>2.9000000000000001E-2</v>
      </c>
      <c r="K4767" s="19">
        <v>0.82399999999999995</v>
      </c>
      <c r="L4767" s="19">
        <v>0.14699999999999999</v>
      </c>
      <c r="M4767" s="20">
        <v>49</v>
      </c>
      <c r="N4767" s="19">
        <v>53.363228699551598</v>
      </c>
      <c r="O4767" s="19">
        <v>74.887892376681606</v>
      </c>
      <c r="P4767" s="19">
        <v>20.179372197309402</v>
      </c>
    </row>
    <row r="4768" spans="1:16" ht="14.1" x14ac:dyDescent="0.5">
      <c r="A4768" t="s">
        <v>9920</v>
      </c>
      <c r="B4768" s="17" t="s">
        <v>9771</v>
      </c>
      <c r="C4768" t="s">
        <v>2368</v>
      </c>
      <c r="D4768" t="s">
        <v>7419</v>
      </c>
      <c r="E4768" t="s">
        <v>7420</v>
      </c>
      <c r="F4768" s="18">
        <v>48219.178079999998</v>
      </c>
      <c r="G4768" s="18">
        <v>957990.86757999996</v>
      </c>
      <c r="H4768" s="18">
        <v>89315.068490000005</v>
      </c>
      <c r="I4768" s="18">
        <v>1095525.1141600001</v>
      </c>
      <c r="J4768" s="19">
        <v>4.3999999999999997E-2</v>
      </c>
      <c r="K4768" s="19">
        <v>0.874</v>
      </c>
      <c r="L4768" s="19">
        <v>8.2000000000000003E-2</v>
      </c>
      <c r="M4768" s="20">
        <v>49</v>
      </c>
      <c r="N4768" s="19">
        <v>75.784753363228702</v>
      </c>
      <c r="O4768" s="19">
        <v>94.170403587444</v>
      </c>
      <c r="P4768" s="19">
        <v>2.6905829596412598</v>
      </c>
    </row>
    <row r="4769" spans="1:16" ht="14.1" x14ac:dyDescent="0.5">
      <c r="A4769" t="s">
        <v>9921</v>
      </c>
      <c r="B4769" s="17" t="s">
        <v>9922</v>
      </c>
      <c r="C4769" t="s">
        <v>2368</v>
      </c>
      <c r="D4769" t="s">
        <v>9923</v>
      </c>
      <c r="E4769" t="s">
        <v>9924</v>
      </c>
      <c r="F4769" s="18">
        <v>1.6354900000000001</v>
      </c>
      <c r="G4769" s="18">
        <v>0.68810000000000004</v>
      </c>
      <c r="H4769" s="18">
        <v>1.3064</v>
      </c>
      <c r="I4769" s="18">
        <v>3.63</v>
      </c>
      <c r="J4769" s="19">
        <v>0.45100000000000001</v>
      </c>
      <c r="K4769" s="19">
        <v>0.19</v>
      </c>
      <c r="L4769" s="19">
        <v>0.36</v>
      </c>
      <c r="M4769" s="20">
        <v>19</v>
      </c>
      <c r="N4769" s="19">
        <v>57.399103139013498</v>
      </c>
      <c r="O4769" s="19">
        <v>32.286995515695097</v>
      </c>
      <c r="P4769" s="19">
        <v>64.573991031390094</v>
      </c>
    </row>
    <row r="4770" spans="1:16" ht="14.1" x14ac:dyDescent="0.5">
      <c r="A4770" t="s">
        <v>9925</v>
      </c>
      <c r="B4770" s="17" t="s">
        <v>9922</v>
      </c>
      <c r="C4770" t="s">
        <v>2368</v>
      </c>
      <c r="D4770" t="s">
        <v>9923</v>
      </c>
      <c r="E4770" t="s">
        <v>9924</v>
      </c>
      <c r="F4770" s="18">
        <v>4.54</v>
      </c>
      <c r="G4770" s="18">
        <v>2.04</v>
      </c>
      <c r="H4770" s="18">
        <v>2.36</v>
      </c>
      <c r="I4770" s="18">
        <v>8.94</v>
      </c>
      <c r="J4770" s="19">
        <v>0.50800000000000001</v>
      </c>
      <c r="K4770" s="19">
        <v>0.22800000000000001</v>
      </c>
      <c r="L4770" s="19">
        <v>0.26400000000000001</v>
      </c>
      <c r="M4770" s="20">
        <v>23</v>
      </c>
      <c r="N4770" s="19">
        <v>80.717488789237706</v>
      </c>
      <c r="O4770" s="19">
        <v>35.426008968609899</v>
      </c>
      <c r="P4770" s="19">
        <v>43.497757847533599</v>
      </c>
    </row>
    <row r="4771" spans="1:16" ht="14.1" x14ac:dyDescent="0.5">
      <c r="A4771" t="s">
        <v>9926</v>
      </c>
      <c r="B4771" s="17" t="s">
        <v>9922</v>
      </c>
      <c r="C4771" t="s">
        <v>2368</v>
      </c>
      <c r="D4771" t="s">
        <v>9923</v>
      </c>
      <c r="E4771" t="s">
        <v>9924</v>
      </c>
      <c r="F4771" s="18">
        <v>4.42</v>
      </c>
      <c r="G4771" s="18">
        <v>1.98</v>
      </c>
      <c r="H4771" s="18">
        <v>2.71</v>
      </c>
      <c r="I4771" s="18">
        <v>9.11</v>
      </c>
      <c r="J4771" s="19">
        <v>0.48499999999999999</v>
      </c>
      <c r="K4771" s="19">
        <v>0.217</v>
      </c>
      <c r="L4771" s="19">
        <v>0.29699999999999999</v>
      </c>
      <c r="M4771" s="20">
        <v>23</v>
      </c>
      <c r="N4771" s="19">
        <v>75.784753363228702</v>
      </c>
      <c r="O4771" s="19">
        <v>30.4932735426009</v>
      </c>
      <c r="P4771" s="19">
        <v>53.363228699551598</v>
      </c>
    </row>
    <row r="4772" spans="1:16" ht="14.1" x14ac:dyDescent="0.5">
      <c r="A4772" t="s">
        <v>9927</v>
      </c>
      <c r="B4772" s="17" t="s">
        <v>9922</v>
      </c>
      <c r="C4772" t="s">
        <v>2368</v>
      </c>
      <c r="D4772" t="s">
        <v>9928</v>
      </c>
      <c r="E4772" t="s">
        <v>9929</v>
      </c>
      <c r="F4772" s="18">
        <v>2.50962</v>
      </c>
      <c r="G4772" s="18">
        <v>4.7653800000000004</v>
      </c>
      <c r="H4772" s="18">
        <v>2.4249999999999998</v>
      </c>
      <c r="I4772" s="18">
        <v>9.6999999999999993</v>
      </c>
      <c r="J4772" s="19">
        <v>0.25900000000000001</v>
      </c>
      <c r="K4772" s="19">
        <v>0.49099999999999999</v>
      </c>
      <c r="L4772" s="19">
        <v>0.25</v>
      </c>
      <c r="M4772" s="20">
        <v>23</v>
      </c>
      <c r="N4772" s="19">
        <v>14.7982062780269</v>
      </c>
      <c r="O4772" s="19">
        <v>95.515695067264602</v>
      </c>
      <c r="P4772" s="19">
        <v>38.565022421524702</v>
      </c>
    </row>
    <row r="4773" spans="1:16" ht="14.1" x14ac:dyDescent="0.5">
      <c r="A4773" t="s">
        <v>9930</v>
      </c>
      <c r="B4773" s="17" t="s">
        <v>9922</v>
      </c>
      <c r="C4773" t="s">
        <v>2368</v>
      </c>
      <c r="D4773" t="s">
        <v>9928</v>
      </c>
      <c r="E4773" t="s">
        <v>9929</v>
      </c>
      <c r="F4773" s="18">
        <v>2.8759299999999999</v>
      </c>
      <c r="G4773" s="18">
        <v>5.0061299999999997</v>
      </c>
      <c r="H4773" s="18">
        <v>2.7179500000000001</v>
      </c>
      <c r="I4773" s="18">
        <v>10.6</v>
      </c>
      <c r="J4773" s="19">
        <v>0.27100000000000002</v>
      </c>
      <c r="K4773" s="19">
        <v>0.47199999999999998</v>
      </c>
      <c r="L4773" s="19">
        <v>0.25600000000000001</v>
      </c>
      <c r="M4773" s="20">
        <v>23</v>
      </c>
      <c r="N4773" s="19">
        <v>19.282511210762301</v>
      </c>
      <c r="O4773" s="19">
        <v>94.170403587444</v>
      </c>
      <c r="P4773" s="19">
        <v>41.2556053811659</v>
      </c>
    </row>
    <row r="4774" spans="1:16" ht="14.1" x14ac:dyDescent="0.5">
      <c r="A4774" t="s">
        <v>9931</v>
      </c>
      <c r="B4774" s="17" t="s">
        <v>9922</v>
      </c>
      <c r="C4774" t="s">
        <v>2368</v>
      </c>
      <c r="D4774" t="s">
        <v>9928</v>
      </c>
      <c r="E4774" t="s">
        <v>9929</v>
      </c>
      <c r="F4774" s="18">
        <v>2.8759299999999999</v>
      </c>
      <c r="G4774" s="18">
        <v>5.0061299999999997</v>
      </c>
      <c r="H4774" s="18">
        <v>2.7179500000000001</v>
      </c>
      <c r="I4774" s="18">
        <v>10.6</v>
      </c>
      <c r="J4774" s="19">
        <v>0.27100000000000002</v>
      </c>
      <c r="K4774" s="19">
        <v>0.47199999999999998</v>
      </c>
      <c r="L4774" s="19">
        <v>0.25600000000000001</v>
      </c>
      <c r="M4774" s="20">
        <v>23</v>
      </c>
      <c r="N4774" s="19">
        <v>19.730941704035899</v>
      </c>
      <c r="O4774" s="19">
        <v>94.618834080717505</v>
      </c>
      <c r="P4774" s="19">
        <v>41.704035874439498</v>
      </c>
    </row>
    <row r="4775" spans="1:16" ht="14.1" x14ac:dyDescent="0.5">
      <c r="A4775" t="s">
        <v>9932</v>
      </c>
      <c r="B4775" s="17" t="s">
        <v>9922</v>
      </c>
      <c r="C4775" t="s">
        <v>2368</v>
      </c>
      <c r="D4775" t="s">
        <v>9928</v>
      </c>
      <c r="E4775" t="s">
        <v>9929</v>
      </c>
      <c r="F4775" s="18">
        <v>3.2182499999999998</v>
      </c>
      <c r="G4775" s="18">
        <v>6.3872999999999998</v>
      </c>
      <c r="H4775" s="18">
        <v>3.6944400000000002</v>
      </c>
      <c r="I4775" s="18">
        <v>13.3</v>
      </c>
      <c r="J4775" s="19">
        <v>0.24199999999999999</v>
      </c>
      <c r="K4775" s="19">
        <v>0.48</v>
      </c>
      <c r="L4775" s="19">
        <v>0.27800000000000002</v>
      </c>
      <c r="M4775" s="20">
        <v>24</v>
      </c>
      <c r="N4775" s="19">
        <v>17.410714285714299</v>
      </c>
      <c r="O4775" s="19">
        <v>91.517857142857096</v>
      </c>
      <c r="P4775" s="19">
        <v>44.642857142857103</v>
      </c>
    </row>
    <row r="4776" spans="1:16" ht="14.1" x14ac:dyDescent="0.5">
      <c r="A4776" t="s">
        <v>9933</v>
      </c>
      <c r="B4776" s="17" t="s">
        <v>9922</v>
      </c>
      <c r="C4776" t="s">
        <v>2368</v>
      </c>
      <c r="D4776" t="s">
        <v>9934</v>
      </c>
      <c r="E4776" t="s">
        <v>9935</v>
      </c>
      <c r="F4776" s="18">
        <v>4.2194799999999999</v>
      </c>
      <c r="G4776" s="18">
        <v>14.84693</v>
      </c>
      <c r="H4776" s="18">
        <v>2.5918299999999999</v>
      </c>
      <c r="I4776" s="18">
        <v>21.658239999999999</v>
      </c>
      <c r="J4776" s="19">
        <v>0.41499999999999998</v>
      </c>
      <c r="K4776" s="19">
        <v>0.46600000000000003</v>
      </c>
      <c r="L4776" s="19">
        <v>0.12</v>
      </c>
      <c r="M4776" s="20">
        <v>26</v>
      </c>
      <c r="N4776" s="19">
        <v>65.022421524663699</v>
      </c>
      <c r="O4776" s="19">
        <v>91.031390134529104</v>
      </c>
      <c r="P4776" s="19">
        <v>5.3811659192825099</v>
      </c>
    </row>
    <row r="4777" spans="1:16" ht="14.1" x14ac:dyDescent="0.5">
      <c r="A4777" t="s">
        <v>9936</v>
      </c>
      <c r="B4777" s="17" t="s">
        <v>9922</v>
      </c>
      <c r="C4777" t="s">
        <v>2368</v>
      </c>
      <c r="D4777" t="s">
        <v>9937</v>
      </c>
      <c r="E4777" t="s">
        <v>9938</v>
      </c>
      <c r="F4777" s="18">
        <v>786.58356000000003</v>
      </c>
      <c r="G4777" s="18">
        <v>9513.20867</v>
      </c>
      <c r="H4777" s="18">
        <v>2938.55744</v>
      </c>
      <c r="I4777" s="18">
        <v>13238.34966</v>
      </c>
      <c r="J4777" s="19">
        <v>5.8999999999999997E-2</v>
      </c>
      <c r="K4777" s="19">
        <v>0.71899999999999997</v>
      </c>
      <c r="L4777" s="19">
        <v>0.222</v>
      </c>
      <c r="M4777" s="20">
        <v>33</v>
      </c>
      <c r="N4777" s="19">
        <v>20.9821428571429</v>
      </c>
      <c r="O4777" s="19">
        <v>68.303571428571402</v>
      </c>
      <c r="P4777" s="19">
        <v>57.589285714285701</v>
      </c>
    </row>
    <row r="4778" spans="1:16" ht="14.1" x14ac:dyDescent="0.5">
      <c r="A4778" t="s">
        <v>9939</v>
      </c>
      <c r="B4778" s="17" t="s">
        <v>9922</v>
      </c>
      <c r="C4778" t="s">
        <v>2368</v>
      </c>
      <c r="D4778" t="s">
        <v>9940</v>
      </c>
      <c r="E4778" t="s">
        <v>9941</v>
      </c>
      <c r="F4778" s="18">
        <v>348.68421000000001</v>
      </c>
      <c r="G4778" s="18">
        <v>18559.21053</v>
      </c>
      <c r="H4778" s="18">
        <v>6401.3157899999997</v>
      </c>
      <c r="I4778" s="18">
        <v>25309.21053</v>
      </c>
      <c r="J4778" s="19">
        <v>1.4E-2</v>
      </c>
      <c r="K4778" s="19">
        <v>0.73299999999999998</v>
      </c>
      <c r="L4778" s="19">
        <v>0.253</v>
      </c>
      <c r="M4778" s="20">
        <v>35</v>
      </c>
      <c r="N4778" s="19">
        <v>2.2421524663677102</v>
      </c>
      <c r="O4778" s="19">
        <v>62.780269058296</v>
      </c>
      <c r="P4778" s="19">
        <v>78.475336322870007</v>
      </c>
    </row>
    <row r="4779" spans="1:16" ht="14.1" x14ac:dyDescent="0.5">
      <c r="A4779" t="s">
        <v>9942</v>
      </c>
      <c r="B4779" s="17" t="s">
        <v>9922</v>
      </c>
      <c r="C4779" t="s">
        <v>2368</v>
      </c>
      <c r="D4779" t="s">
        <v>9943</v>
      </c>
      <c r="E4779" t="s">
        <v>9944</v>
      </c>
      <c r="F4779" s="18">
        <v>2828.9047300000002</v>
      </c>
      <c r="G4779" s="18">
        <v>17239.144520000002</v>
      </c>
      <c r="H4779" s="18">
        <v>6591.05638</v>
      </c>
      <c r="I4779" s="18">
        <v>26659.105640000002</v>
      </c>
      <c r="J4779" s="19">
        <v>0.1061</v>
      </c>
      <c r="K4779" s="19">
        <v>0.64670000000000005</v>
      </c>
      <c r="L4779" s="19">
        <v>0.2472</v>
      </c>
      <c r="M4779" s="20">
        <v>35</v>
      </c>
      <c r="N4779" s="19">
        <v>67.713004484304903</v>
      </c>
      <c r="O4779" s="19">
        <v>25.5605381165919</v>
      </c>
      <c r="P4779" s="19">
        <v>74.887892376681606</v>
      </c>
    </row>
    <row r="4780" spans="1:16" ht="14.1" x14ac:dyDescent="0.5">
      <c r="A4780" t="s">
        <v>9945</v>
      </c>
      <c r="B4780" s="17" t="s">
        <v>9922</v>
      </c>
      <c r="C4780" t="s">
        <v>2368</v>
      </c>
      <c r="D4780" t="s">
        <v>9940</v>
      </c>
      <c r="E4780" t="s">
        <v>9941</v>
      </c>
      <c r="F4780" s="18">
        <v>971.42857000000004</v>
      </c>
      <c r="G4780" s="18">
        <v>21109.523809999999</v>
      </c>
      <c r="H4780" s="18">
        <v>7047.6190500000002</v>
      </c>
      <c r="I4780" s="18">
        <v>29128.57143</v>
      </c>
      <c r="J4780" s="19">
        <v>3.3000000000000002E-2</v>
      </c>
      <c r="K4780" s="19">
        <v>0.72499999999999998</v>
      </c>
      <c r="L4780" s="19">
        <v>0.24199999999999999</v>
      </c>
      <c r="M4780" s="20">
        <v>36</v>
      </c>
      <c r="N4780" s="19">
        <v>12.0535714285714</v>
      </c>
      <c r="O4780" s="19">
        <v>62.946428571428598</v>
      </c>
      <c r="P4780" s="19">
        <v>81.696428571428598</v>
      </c>
    </row>
    <row r="4781" spans="1:16" ht="14.1" x14ac:dyDescent="0.5">
      <c r="A4781" t="s">
        <v>9946</v>
      </c>
      <c r="B4781" s="17" t="s">
        <v>9922</v>
      </c>
      <c r="C4781" t="s">
        <v>2368</v>
      </c>
      <c r="D4781" t="s">
        <v>9947</v>
      </c>
      <c r="E4781" t="s">
        <v>9948</v>
      </c>
      <c r="F4781" s="18">
        <v>1452.4786899999999</v>
      </c>
      <c r="G4781" s="18">
        <v>22229.239030000001</v>
      </c>
      <c r="H4781" s="18">
        <v>7552.8891700000004</v>
      </c>
      <c r="I4781" s="18">
        <v>31234.606879999999</v>
      </c>
      <c r="J4781" s="19">
        <v>4.65E-2</v>
      </c>
      <c r="K4781" s="19">
        <v>0.7117</v>
      </c>
      <c r="L4781" s="19">
        <v>0.24179999999999999</v>
      </c>
      <c r="M4781" s="20">
        <v>36</v>
      </c>
      <c r="N4781" s="19">
        <v>24.553571428571399</v>
      </c>
      <c r="O4781" s="19">
        <v>55.803571428571402</v>
      </c>
      <c r="P4781" s="19">
        <v>81.25</v>
      </c>
    </row>
    <row r="4782" spans="1:16" ht="14.1" x14ac:dyDescent="0.5">
      <c r="A4782" t="s">
        <v>9949</v>
      </c>
      <c r="B4782" s="17" t="s">
        <v>9922</v>
      </c>
      <c r="C4782" t="s">
        <v>2368</v>
      </c>
      <c r="D4782" t="s">
        <v>9940</v>
      </c>
      <c r="E4782" t="s">
        <v>9941</v>
      </c>
      <c r="F4782" s="18">
        <v>1400.4914000000001</v>
      </c>
      <c r="G4782" s="18">
        <v>20925.470929999999</v>
      </c>
      <c r="H4782" s="18">
        <v>8927.1089300000003</v>
      </c>
      <c r="I4782" s="18">
        <v>31253.071250000001</v>
      </c>
      <c r="J4782" s="19">
        <v>4.4999999999999998E-2</v>
      </c>
      <c r="K4782" s="19">
        <v>0.67</v>
      </c>
      <c r="L4782" s="19">
        <v>0.28599999999999998</v>
      </c>
      <c r="M4782" s="20">
        <v>36</v>
      </c>
      <c r="N4782" s="19">
        <v>22.7678571428571</v>
      </c>
      <c r="O4782" s="19">
        <v>31.696428571428601</v>
      </c>
      <c r="P4782" s="19">
        <v>92.410714285714306</v>
      </c>
    </row>
    <row r="4783" spans="1:16" ht="14.1" x14ac:dyDescent="0.5">
      <c r="A4783" t="s">
        <v>9950</v>
      </c>
      <c r="B4783" s="17" t="s">
        <v>9922</v>
      </c>
      <c r="C4783" t="s">
        <v>2368</v>
      </c>
      <c r="D4783" t="s">
        <v>9951</v>
      </c>
      <c r="E4783" t="s">
        <v>9952</v>
      </c>
      <c r="F4783" s="18">
        <v>1692.4864399999999</v>
      </c>
      <c r="G4783" s="18">
        <v>23780.015490000002</v>
      </c>
      <c r="H4783" s="18">
        <v>6467.8543799999998</v>
      </c>
      <c r="I4783" s="18">
        <v>31940.356309999999</v>
      </c>
      <c r="J4783" s="19">
        <v>5.2999999999999999E-2</v>
      </c>
      <c r="K4783" s="19">
        <v>0.745</v>
      </c>
      <c r="L4783" s="19">
        <v>0.20200000000000001</v>
      </c>
      <c r="M4783" s="20">
        <v>36</v>
      </c>
      <c r="N4783" s="19">
        <v>29.910714285714299</v>
      </c>
      <c r="O4783" s="19">
        <v>71.428571428571402</v>
      </c>
      <c r="P4783" s="19">
        <v>54.464285714285701</v>
      </c>
    </row>
    <row r="4784" spans="1:16" ht="14.1" x14ac:dyDescent="0.5">
      <c r="A4784" t="s">
        <v>9953</v>
      </c>
      <c r="B4784" s="17" t="s">
        <v>9922</v>
      </c>
      <c r="C4784" t="s">
        <v>2368</v>
      </c>
      <c r="D4784" t="s">
        <v>9954</v>
      </c>
      <c r="E4784" t="s">
        <v>9955</v>
      </c>
      <c r="F4784" s="18">
        <v>2511.4155300000002</v>
      </c>
      <c r="G4784" s="18">
        <v>28998.695370000001</v>
      </c>
      <c r="H4784" s="18">
        <v>4337.8995400000003</v>
      </c>
      <c r="I4784" s="18">
        <v>35848.010439999998</v>
      </c>
      <c r="J4784" s="19">
        <v>7.0099999999999996E-2</v>
      </c>
      <c r="K4784" s="19">
        <v>0.80889999999999995</v>
      </c>
      <c r="L4784" s="19">
        <v>0.121</v>
      </c>
      <c r="M4784" s="20">
        <v>37</v>
      </c>
      <c r="N4784" s="19">
        <v>43.0493273542601</v>
      </c>
      <c r="O4784" s="19">
        <v>90.134529147982093</v>
      </c>
      <c r="P4784" s="19">
        <v>3.5874439461883401</v>
      </c>
    </row>
    <row r="4785" spans="1:16" ht="14.1" x14ac:dyDescent="0.5">
      <c r="A4785" t="s">
        <v>9956</v>
      </c>
      <c r="B4785" s="17" t="s">
        <v>9922</v>
      </c>
      <c r="C4785" t="s">
        <v>2368</v>
      </c>
      <c r="D4785" t="s">
        <v>9951</v>
      </c>
      <c r="E4785" t="s">
        <v>9952</v>
      </c>
      <c r="F4785" s="18">
        <v>1793.7574099999999</v>
      </c>
      <c r="G4785" s="18">
        <v>27538.52232</v>
      </c>
      <c r="H4785" s="18">
        <v>7625.4444899999999</v>
      </c>
      <c r="I4785" s="18">
        <v>36957.724219999996</v>
      </c>
      <c r="J4785" s="19">
        <v>4.9000000000000002E-2</v>
      </c>
      <c r="K4785" s="19">
        <v>0.745</v>
      </c>
      <c r="L4785" s="19">
        <v>0.20599999999999999</v>
      </c>
      <c r="M4785" s="20">
        <v>37</v>
      </c>
      <c r="N4785" s="19">
        <v>22.869955156950699</v>
      </c>
      <c r="O4785" s="19">
        <v>62.331838565022402</v>
      </c>
      <c r="P4785" s="19">
        <v>62.780269058296</v>
      </c>
    </row>
    <row r="4786" spans="1:16" ht="14.1" x14ac:dyDescent="0.5">
      <c r="A4786" t="s">
        <v>9957</v>
      </c>
      <c r="B4786" s="17" t="s">
        <v>9922</v>
      </c>
      <c r="C4786" t="s">
        <v>2368</v>
      </c>
      <c r="D4786" t="s">
        <v>9951</v>
      </c>
      <c r="E4786" t="s">
        <v>9952</v>
      </c>
      <c r="F4786" s="18">
        <v>1837.69858</v>
      </c>
      <c r="G4786" s="18">
        <v>31262.344349999999</v>
      </c>
      <c r="H4786" s="18">
        <v>8844.9978499999997</v>
      </c>
      <c r="I4786" s="18">
        <v>41945.040789999999</v>
      </c>
      <c r="J4786" s="19">
        <v>4.3999999999999997E-2</v>
      </c>
      <c r="K4786" s="19">
        <v>0.745</v>
      </c>
      <c r="L4786" s="19">
        <v>0.21099999999999999</v>
      </c>
      <c r="M4786" s="20">
        <v>37</v>
      </c>
      <c r="N4786" s="19">
        <v>19.282511210762301</v>
      </c>
      <c r="O4786" s="19">
        <v>61.883408071748903</v>
      </c>
      <c r="P4786" s="19">
        <v>66.816143497757807</v>
      </c>
    </row>
    <row r="4787" spans="1:16" ht="14.1" x14ac:dyDescent="0.5">
      <c r="A4787" t="s">
        <v>9958</v>
      </c>
      <c r="B4787" s="17" t="s">
        <v>9922</v>
      </c>
      <c r="C4787" t="s">
        <v>2368</v>
      </c>
      <c r="D4787" t="s">
        <v>9940</v>
      </c>
      <c r="E4787" t="s">
        <v>9941</v>
      </c>
      <c r="F4787" s="18">
        <v>1078.92831</v>
      </c>
      <c r="G4787" s="18">
        <v>34250.543080000003</v>
      </c>
      <c r="H4787" s="18">
        <v>10282.404060000001</v>
      </c>
      <c r="I4787" s="18">
        <v>45611.87545</v>
      </c>
      <c r="J4787" s="19">
        <v>2.4E-2</v>
      </c>
      <c r="K4787" s="19">
        <v>0.751</v>
      </c>
      <c r="L4787" s="19">
        <v>0.22500000000000001</v>
      </c>
      <c r="M4787" s="20">
        <v>38</v>
      </c>
      <c r="N4787" s="19">
        <v>8.52017937219731</v>
      </c>
      <c r="O4787" s="19">
        <v>65.022421524663699</v>
      </c>
      <c r="P4787" s="19">
        <v>73.991031390134495</v>
      </c>
    </row>
    <row r="4788" spans="1:16" ht="14.1" x14ac:dyDescent="0.5">
      <c r="A4788" t="s">
        <v>9959</v>
      </c>
      <c r="B4788" s="17" t="s">
        <v>9922</v>
      </c>
      <c r="C4788" t="s">
        <v>2368</v>
      </c>
      <c r="D4788" t="s">
        <v>9940</v>
      </c>
      <c r="E4788" t="s">
        <v>9941</v>
      </c>
      <c r="F4788" s="18">
        <v>1270.8333299999999</v>
      </c>
      <c r="G4788" s="18">
        <v>34625</v>
      </c>
      <c r="H4788" s="18">
        <v>12916.666670000001</v>
      </c>
      <c r="I4788" s="18">
        <v>48812.5</v>
      </c>
      <c r="J4788" s="19">
        <v>2.5999999999999999E-2</v>
      </c>
      <c r="K4788" s="19">
        <v>0.70899999999999996</v>
      </c>
      <c r="L4788" s="19">
        <v>0.26500000000000001</v>
      </c>
      <c r="M4788" s="20">
        <v>38</v>
      </c>
      <c r="N4788" s="19">
        <v>11.2107623318386</v>
      </c>
      <c r="O4788" s="19">
        <v>43.946188340807197</v>
      </c>
      <c r="P4788" s="19">
        <v>86.098654708520201</v>
      </c>
    </row>
    <row r="4789" spans="1:16" ht="14.1" x14ac:dyDescent="0.5">
      <c r="A4789" t="s">
        <v>9960</v>
      </c>
      <c r="B4789" s="17" t="s">
        <v>9922</v>
      </c>
      <c r="C4789" t="s">
        <v>2368</v>
      </c>
      <c r="D4789" t="s">
        <v>9940</v>
      </c>
      <c r="E4789" t="s">
        <v>9941</v>
      </c>
      <c r="F4789" s="18">
        <v>1386.37446</v>
      </c>
      <c r="G4789" s="18">
        <v>36779.418769999997</v>
      </c>
      <c r="H4789" s="18">
        <v>11434.0162</v>
      </c>
      <c r="I4789" s="18">
        <v>49599.809430000001</v>
      </c>
      <c r="J4789" s="19">
        <v>2.8000000000000001E-2</v>
      </c>
      <c r="K4789" s="19">
        <v>0.74199999999999999</v>
      </c>
      <c r="L4789" s="19">
        <v>0.23100000000000001</v>
      </c>
      <c r="M4789" s="20">
        <v>38</v>
      </c>
      <c r="N4789" s="19">
        <v>12.1076233183857</v>
      </c>
      <c r="O4789" s="19">
        <v>58.295964125560502</v>
      </c>
      <c r="P4789" s="19">
        <v>75.784753363228702</v>
      </c>
    </row>
    <row r="4790" spans="1:16" ht="14.1" x14ac:dyDescent="0.5">
      <c r="A4790" t="s">
        <v>9961</v>
      </c>
      <c r="B4790" s="17" t="s">
        <v>9922</v>
      </c>
      <c r="C4790" t="s">
        <v>2368</v>
      </c>
      <c r="D4790" t="s">
        <v>9940</v>
      </c>
      <c r="E4790" t="s">
        <v>9941</v>
      </c>
      <c r="F4790" s="18">
        <v>1522.49135</v>
      </c>
      <c r="G4790" s="18">
        <v>47093.425609999998</v>
      </c>
      <c r="H4790" s="18">
        <v>13425.60554</v>
      </c>
      <c r="I4790" s="18">
        <v>62041.522490000003</v>
      </c>
      <c r="J4790" s="19">
        <v>2.5000000000000001E-2</v>
      </c>
      <c r="K4790" s="19">
        <v>0.75900000000000001</v>
      </c>
      <c r="L4790" s="19">
        <v>0.216</v>
      </c>
      <c r="M4790" s="20">
        <v>39</v>
      </c>
      <c r="N4790" s="19">
        <v>13.3928571428571</v>
      </c>
      <c r="O4790" s="19">
        <v>56.25</v>
      </c>
      <c r="P4790" s="19">
        <v>79.017857142857096</v>
      </c>
    </row>
    <row r="4791" spans="1:16" ht="14.1" x14ac:dyDescent="0.5">
      <c r="A4791" t="s">
        <v>9962</v>
      </c>
      <c r="B4791" s="17" t="s">
        <v>9922</v>
      </c>
      <c r="C4791" t="s">
        <v>2368</v>
      </c>
      <c r="D4791" t="s">
        <v>9940</v>
      </c>
      <c r="E4791" t="s">
        <v>9941</v>
      </c>
      <c r="F4791" s="18">
        <v>1158.1291799999999</v>
      </c>
      <c r="G4791" s="18">
        <v>47216.035629999998</v>
      </c>
      <c r="H4791" s="18">
        <v>13734.224200000001</v>
      </c>
      <c r="I4791" s="18">
        <v>62108.389009999999</v>
      </c>
      <c r="J4791" s="19">
        <v>1.9E-2</v>
      </c>
      <c r="K4791" s="19">
        <v>0.76</v>
      </c>
      <c r="L4791" s="19">
        <v>0.221</v>
      </c>
      <c r="M4791" s="20">
        <v>39</v>
      </c>
      <c r="N4791" s="19">
        <v>6.6964285714285703</v>
      </c>
      <c r="O4791" s="19">
        <v>57.142857142857103</v>
      </c>
      <c r="P4791" s="19">
        <v>80.803571428571402</v>
      </c>
    </row>
    <row r="4792" spans="1:16" ht="14.1" x14ac:dyDescent="0.5">
      <c r="A4792" t="s">
        <v>9963</v>
      </c>
      <c r="B4792" s="17" t="s">
        <v>9922</v>
      </c>
      <c r="C4792" t="s">
        <v>2368</v>
      </c>
      <c r="D4792" t="s">
        <v>9940</v>
      </c>
      <c r="E4792" t="s">
        <v>9941</v>
      </c>
      <c r="F4792" s="18">
        <v>1241.31944</v>
      </c>
      <c r="G4792" s="18">
        <v>49019.097220000003</v>
      </c>
      <c r="H4792" s="18">
        <v>14930.555560000001</v>
      </c>
      <c r="I4792" s="18">
        <v>65190.972220000003</v>
      </c>
      <c r="J4792" s="19">
        <v>1.9E-2</v>
      </c>
      <c r="K4792" s="19">
        <v>0.752</v>
      </c>
      <c r="L4792" s="19">
        <v>0.22900000000000001</v>
      </c>
      <c r="M4792" s="20">
        <v>39</v>
      </c>
      <c r="N4792" s="19">
        <v>7.1428571428571397</v>
      </c>
      <c r="O4792" s="19">
        <v>48.214285714285701</v>
      </c>
      <c r="P4792" s="19">
        <v>83.482142857142904</v>
      </c>
    </row>
    <row r="4793" spans="1:16" ht="14.1" x14ac:dyDescent="0.5">
      <c r="A4793" t="s">
        <v>9964</v>
      </c>
      <c r="B4793" s="17" t="s">
        <v>9922</v>
      </c>
      <c r="C4793" t="s">
        <v>2368</v>
      </c>
      <c r="D4793" t="s">
        <v>9947</v>
      </c>
      <c r="E4793" t="s">
        <v>9948</v>
      </c>
      <c r="F4793" s="18">
        <v>2553.1914900000002</v>
      </c>
      <c r="G4793" s="18">
        <v>51863.829790000003</v>
      </c>
      <c r="H4793" s="18">
        <v>15906.38298</v>
      </c>
      <c r="I4793" s="18">
        <v>70323.404259999996</v>
      </c>
      <c r="J4793" s="19">
        <v>3.6299999999999999E-2</v>
      </c>
      <c r="K4793" s="19">
        <v>0.73750000000000004</v>
      </c>
      <c r="L4793" s="19">
        <v>0.22620000000000001</v>
      </c>
      <c r="M4793" s="20">
        <v>40</v>
      </c>
      <c r="N4793" s="19">
        <v>31.838565022421498</v>
      </c>
      <c r="O4793" s="19">
        <v>38.565022421524702</v>
      </c>
      <c r="P4793" s="19">
        <v>81.614349775784802</v>
      </c>
    </row>
    <row r="4794" spans="1:16" ht="14.1" x14ac:dyDescent="0.5">
      <c r="A4794" t="s">
        <v>9965</v>
      </c>
      <c r="B4794" s="17" t="s">
        <v>9922</v>
      </c>
      <c r="C4794" t="s">
        <v>2368</v>
      </c>
      <c r="D4794" t="s">
        <v>9940</v>
      </c>
      <c r="E4794" t="s">
        <v>9941</v>
      </c>
      <c r="F4794" s="18">
        <v>1235.2168200000001</v>
      </c>
      <c r="G4794" s="18">
        <v>52260.183969999998</v>
      </c>
      <c r="H4794" s="18">
        <v>17214.191849999999</v>
      </c>
      <c r="I4794" s="18">
        <v>70709.592640000003</v>
      </c>
      <c r="J4794" s="19">
        <v>1.7000000000000001E-2</v>
      </c>
      <c r="K4794" s="19">
        <v>0.73899999999999999</v>
      </c>
      <c r="L4794" s="19">
        <v>0.24299999999999999</v>
      </c>
      <c r="M4794" s="20">
        <v>40</v>
      </c>
      <c r="N4794" s="19">
        <v>7.6233183856502196</v>
      </c>
      <c r="O4794" s="19">
        <v>40.358744394618803</v>
      </c>
      <c r="P4794" s="19">
        <v>86.547085201793706</v>
      </c>
    </row>
    <row r="4795" spans="1:16" ht="14.1" x14ac:dyDescent="0.5">
      <c r="A4795" t="s">
        <v>9966</v>
      </c>
      <c r="B4795" s="17" t="s">
        <v>9922</v>
      </c>
      <c r="C4795" t="s">
        <v>2368</v>
      </c>
      <c r="D4795" t="s">
        <v>9967</v>
      </c>
      <c r="E4795" t="s">
        <v>9968</v>
      </c>
      <c r="F4795" s="18">
        <v>4431.5826299999999</v>
      </c>
      <c r="G4795" s="18">
        <v>53806.840340000002</v>
      </c>
      <c r="H4795" s="18">
        <v>16238.86555</v>
      </c>
      <c r="I4795" s="18">
        <v>74477.288520000002</v>
      </c>
      <c r="J4795" s="19">
        <v>5.9499999999999997E-2</v>
      </c>
      <c r="K4795" s="19">
        <v>0.72250000000000003</v>
      </c>
      <c r="L4795" s="19">
        <v>0.218</v>
      </c>
      <c r="M4795" s="20">
        <v>40</v>
      </c>
      <c r="N4795" s="19">
        <v>55.605381165919297</v>
      </c>
      <c r="O4795" s="19">
        <v>31.390134529148</v>
      </c>
      <c r="P4795" s="19">
        <v>79.372197309417004</v>
      </c>
    </row>
    <row r="4796" spans="1:16" ht="14.1" x14ac:dyDescent="0.5">
      <c r="A4796" t="s">
        <v>9969</v>
      </c>
      <c r="B4796" s="17" t="s">
        <v>9922</v>
      </c>
      <c r="C4796" t="s">
        <v>2368</v>
      </c>
      <c r="D4796" t="s">
        <v>9940</v>
      </c>
      <c r="E4796" t="s">
        <v>9941</v>
      </c>
      <c r="F4796" s="18">
        <v>2786.7095399999998</v>
      </c>
      <c r="G4796" s="18">
        <v>60128.617359999997</v>
      </c>
      <c r="H4796" s="18">
        <v>18006.43087</v>
      </c>
      <c r="I4796" s="18">
        <v>80921.757769999997</v>
      </c>
      <c r="J4796" s="19">
        <v>3.4000000000000002E-2</v>
      </c>
      <c r="K4796" s="19">
        <v>0.74299999999999999</v>
      </c>
      <c r="L4796" s="19">
        <v>0.223</v>
      </c>
      <c r="M4796" s="20">
        <v>40</v>
      </c>
      <c r="N4796" s="19">
        <v>29.596412556053799</v>
      </c>
      <c r="O4796" s="19">
        <v>41.2556053811659</v>
      </c>
      <c r="P4796" s="19">
        <v>80.717488789237706</v>
      </c>
    </row>
    <row r="4797" spans="1:16" ht="14.1" x14ac:dyDescent="0.5">
      <c r="A4797" t="s">
        <v>9970</v>
      </c>
      <c r="B4797" s="17" t="s">
        <v>9922</v>
      </c>
      <c r="C4797" t="s">
        <v>2368</v>
      </c>
      <c r="D4797" t="s">
        <v>9940</v>
      </c>
      <c r="E4797" t="s">
        <v>9941</v>
      </c>
      <c r="F4797" s="18">
        <v>2084.1121499999999</v>
      </c>
      <c r="G4797" s="18">
        <v>68850.467290000001</v>
      </c>
      <c r="H4797" s="18">
        <v>22336.4486</v>
      </c>
      <c r="I4797" s="18">
        <v>93271.028040000005</v>
      </c>
      <c r="J4797" s="19">
        <v>2.1999999999999999E-2</v>
      </c>
      <c r="K4797" s="19">
        <v>0.73799999999999999</v>
      </c>
      <c r="L4797" s="19">
        <v>0.23899999999999999</v>
      </c>
      <c r="M4797" s="20">
        <v>41</v>
      </c>
      <c r="N4797" s="19">
        <v>12.556053811659201</v>
      </c>
      <c r="O4797" s="19">
        <v>37.219730941704</v>
      </c>
      <c r="P4797" s="19">
        <v>87.443946188340803</v>
      </c>
    </row>
    <row r="4798" spans="1:16" ht="14.1" x14ac:dyDescent="0.5">
      <c r="A4798" t="s">
        <v>9971</v>
      </c>
      <c r="B4798" s="17" t="s">
        <v>9922</v>
      </c>
      <c r="C4798" t="s">
        <v>2368</v>
      </c>
      <c r="D4798" t="s">
        <v>9972</v>
      </c>
      <c r="E4798" t="s">
        <v>9973</v>
      </c>
      <c r="F4798" s="18">
        <v>2114.9484499999999</v>
      </c>
      <c r="G4798" s="18">
        <v>77125.773199999996</v>
      </c>
      <c r="H4798" s="18">
        <v>19501.030930000001</v>
      </c>
      <c r="I4798" s="18">
        <v>98741.75258</v>
      </c>
      <c r="J4798" s="19">
        <v>2.1399999999999999E-2</v>
      </c>
      <c r="K4798" s="19">
        <v>0.78110000000000002</v>
      </c>
      <c r="L4798" s="19">
        <v>0.19750000000000001</v>
      </c>
      <c r="M4798" s="20">
        <v>41</v>
      </c>
      <c r="N4798" s="19">
        <v>11.2107623318386</v>
      </c>
      <c r="O4798" s="19">
        <v>61.883408071748903</v>
      </c>
      <c r="P4798" s="19">
        <v>62.780269058296</v>
      </c>
    </row>
    <row r="4799" spans="1:16" ht="14.1" x14ac:dyDescent="0.5">
      <c r="A4799" t="s">
        <v>9974</v>
      </c>
      <c r="B4799" s="17" t="s">
        <v>9922</v>
      </c>
      <c r="C4799" t="s">
        <v>2368</v>
      </c>
      <c r="D4799" t="s">
        <v>9940</v>
      </c>
      <c r="E4799" t="s">
        <v>9941</v>
      </c>
      <c r="F4799" s="18">
        <v>1356.3659600000001</v>
      </c>
      <c r="G4799" s="18">
        <v>77172.104930000001</v>
      </c>
      <c r="H4799" s="18">
        <v>20921.305179999999</v>
      </c>
      <c r="I4799" s="18">
        <v>99449.776070000007</v>
      </c>
      <c r="J4799" s="19">
        <v>1.4E-2</v>
      </c>
      <c r="K4799" s="19">
        <v>0.77600000000000002</v>
      </c>
      <c r="L4799" s="19">
        <v>0.21</v>
      </c>
      <c r="M4799" s="20">
        <v>41</v>
      </c>
      <c r="N4799" s="19">
        <v>4.03587443946188</v>
      </c>
      <c r="O4799" s="19">
        <v>58.295964125560502</v>
      </c>
      <c r="P4799" s="19">
        <v>73.991031390134495</v>
      </c>
    </row>
    <row r="4800" spans="1:16" ht="14.1" x14ac:dyDescent="0.5">
      <c r="A4800" t="s">
        <v>9975</v>
      </c>
      <c r="B4800" s="17" t="s">
        <v>9922</v>
      </c>
      <c r="C4800" t="s">
        <v>2368</v>
      </c>
      <c r="D4800" t="s">
        <v>9940</v>
      </c>
      <c r="E4800" t="s">
        <v>9941</v>
      </c>
      <c r="F4800" s="18">
        <v>2883.37925</v>
      </c>
      <c r="G4800" s="18">
        <v>75482.093659999999</v>
      </c>
      <c r="H4800" s="18">
        <v>26813.59045</v>
      </c>
      <c r="I4800" s="18">
        <v>105179.06336</v>
      </c>
      <c r="J4800" s="19">
        <v>2.7E-2</v>
      </c>
      <c r="K4800" s="19">
        <v>0.71799999999999997</v>
      </c>
      <c r="L4800" s="19">
        <v>0.255</v>
      </c>
      <c r="M4800" s="20">
        <v>42</v>
      </c>
      <c r="N4800" s="19">
        <v>23.214285714285701</v>
      </c>
      <c r="O4800" s="19">
        <v>18.303571428571399</v>
      </c>
      <c r="P4800" s="19">
        <v>92.410714285714306</v>
      </c>
    </row>
    <row r="4801" spans="1:16" ht="14.1" x14ac:dyDescent="0.5">
      <c r="A4801" t="s">
        <v>9976</v>
      </c>
      <c r="B4801" s="17" t="s">
        <v>9922</v>
      </c>
      <c r="C4801" t="s">
        <v>2368</v>
      </c>
      <c r="D4801" t="s">
        <v>9940</v>
      </c>
      <c r="E4801" t="s">
        <v>9941</v>
      </c>
      <c r="F4801" s="18">
        <v>2308.2437300000001</v>
      </c>
      <c r="G4801" s="18">
        <v>85663.082439999998</v>
      </c>
      <c r="H4801" s="18">
        <v>25232.974910000001</v>
      </c>
      <c r="I4801" s="18">
        <v>113204.30108</v>
      </c>
      <c r="J4801" s="19">
        <v>0.02</v>
      </c>
      <c r="K4801" s="19">
        <v>0.75700000000000001</v>
      </c>
      <c r="L4801" s="19">
        <v>0.223</v>
      </c>
      <c r="M4801" s="20">
        <v>42</v>
      </c>
      <c r="N4801" s="19">
        <v>8.4821428571428594</v>
      </c>
      <c r="O4801" s="19">
        <v>37.053571428571402</v>
      </c>
      <c r="P4801" s="19">
        <v>84.821428571428598</v>
      </c>
    </row>
    <row r="4802" spans="1:16" ht="14.1" x14ac:dyDescent="0.5">
      <c r="A4802" t="s">
        <v>9977</v>
      </c>
      <c r="B4802" s="17" t="s">
        <v>9922</v>
      </c>
      <c r="C4802" t="s">
        <v>2368</v>
      </c>
      <c r="D4802" t="s">
        <v>9943</v>
      </c>
      <c r="E4802" t="s">
        <v>9944</v>
      </c>
      <c r="F4802" s="18">
        <v>6190.0647900000004</v>
      </c>
      <c r="G4802" s="18">
        <v>91071.274300000005</v>
      </c>
      <c r="H4802" s="18">
        <v>26211.663069999999</v>
      </c>
      <c r="I4802" s="18">
        <v>123473.00216</v>
      </c>
      <c r="J4802" s="19">
        <v>5.0099999999999999E-2</v>
      </c>
      <c r="K4802" s="19">
        <v>0.73760000000000003</v>
      </c>
      <c r="L4802" s="19">
        <v>0.21229999999999999</v>
      </c>
      <c r="M4802" s="20">
        <v>42</v>
      </c>
      <c r="N4802" s="19">
        <v>57.589285714285701</v>
      </c>
      <c r="O4802" s="19">
        <v>29.0178571428571</v>
      </c>
      <c r="P4802" s="19">
        <v>76.785714285714306</v>
      </c>
    </row>
    <row r="4803" spans="1:16" ht="14.1" x14ac:dyDescent="0.5">
      <c r="A4803" t="s">
        <v>9978</v>
      </c>
      <c r="B4803" s="17" t="s">
        <v>9922</v>
      </c>
      <c r="C4803" t="s">
        <v>2368</v>
      </c>
      <c r="D4803" t="s">
        <v>9940</v>
      </c>
      <c r="E4803" t="s">
        <v>9941</v>
      </c>
      <c r="F4803" s="18">
        <v>2308.5221099999999</v>
      </c>
      <c r="G4803" s="18">
        <v>114778.85653</v>
      </c>
      <c r="H4803" s="18">
        <v>29234.088459999999</v>
      </c>
      <c r="I4803" s="18">
        <v>146321.46710000001</v>
      </c>
      <c r="J4803" s="19">
        <v>1.6E-2</v>
      </c>
      <c r="K4803" s="19">
        <v>0.78400000000000003</v>
      </c>
      <c r="L4803" s="19">
        <v>0.2</v>
      </c>
      <c r="M4803" s="20">
        <v>43</v>
      </c>
      <c r="N4803" s="19">
        <v>11.2107623318386</v>
      </c>
      <c r="O4803" s="19">
        <v>54.260089686098702</v>
      </c>
      <c r="P4803" s="19">
        <v>69.955156950672603</v>
      </c>
    </row>
    <row r="4804" spans="1:16" ht="14.1" x14ac:dyDescent="0.5">
      <c r="A4804" t="s">
        <v>9979</v>
      </c>
      <c r="B4804" s="17" t="s">
        <v>9922</v>
      </c>
      <c r="C4804" t="s">
        <v>2368</v>
      </c>
      <c r="D4804" t="s">
        <v>9940</v>
      </c>
      <c r="E4804" t="s">
        <v>9941</v>
      </c>
      <c r="F4804" s="18">
        <v>2468.9165200000002</v>
      </c>
      <c r="G4804" s="18">
        <v>111953.81883</v>
      </c>
      <c r="H4804" s="18">
        <v>33570.15986</v>
      </c>
      <c r="I4804" s="18">
        <v>147992.8952</v>
      </c>
      <c r="J4804" s="19">
        <v>1.7000000000000001E-2</v>
      </c>
      <c r="K4804" s="19">
        <v>0.75600000000000001</v>
      </c>
      <c r="L4804" s="19">
        <v>0.22700000000000001</v>
      </c>
      <c r="M4804" s="20">
        <v>43</v>
      </c>
      <c r="N4804" s="19">
        <v>14.349775784753399</v>
      </c>
      <c r="O4804" s="19">
        <v>34.977578475336301</v>
      </c>
      <c r="P4804" s="19">
        <v>81.614349775784802</v>
      </c>
    </row>
    <row r="4805" spans="1:16" ht="14.1" x14ac:dyDescent="0.5">
      <c r="A4805" t="s">
        <v>9980</v>
      </c>
      <c r="B4805" s="17" t="s">
        <v>9922</v>
      </c>
      <c r="C4805" t="s">
        <v>2368</v>
      </c>
      <c r="D4805" t="s">
        <v>9940</v>
      </c>
      <c r="E4805" t="s">
        <v>9941</v>
      </c>
      <c r="F4805" s="18">
        <v>1365.0793699999999</v>
      </c>
      <c r="G4805" s="18">
        <v>117650.79365000001</v>
      </c>
      <c r="H4805" s="18">
        <v>32380.952379999999</v>
      </c>
      <c r="I4805" s="18">
        <v>151396.8254</v>
      </c>
      <c r="J4805" s="19">
        <v>8.9999999999999993E-3</v>
      </c>
      <c r="K4805" s="19">
        <v>0.77700000000000002</v>
      </c>
      <c r="L4805" s="19">
        <v>0.214</v>
      </c>
      <c r="M4805" s="20">
        <v>43</v>
      </c>
      <c r="N4805" s="19">
        <v>1.79372197309417</v>
      </c>
      <c r="O4805" s="19">
        <v>49.327354260089699</v>
      </c>
      <c r="P4805" s="19">
        <v>76.233183856502194</v>
      </c>
    </row>
    <row r="4806" spans="1:16" ht="14.1" x14ac:dyDescent="0.5">
      <c r="A4806" t="s">
        <v>9981</v>
      </c>
      <c r="B4806" s="17" t="s">
        <v>9922</v>
      </c>
      <c r="C4806" t="s">
        <v>2368</v>
      </c>
      <c r="D4806" t="s">
        <v>9940</v>
      </c>
      <c r="E4806" t="s">
        <v>9941</v>
      </c>
      <c r="F4806" s="18">
        <v>2477.4322999999999</v>
      </c>
      <c r="G4806" s="18">
        <v>133119.35806999999</v>
      </c>
      <c r="H4806" s="18">
        <v>32698.094280000001</v>
      </c>
      <c r="I4806" s="18">
        <v>168294.88464999999</v>
      </c>
      <c r="J4806" s="19">
        <v>1.4999999999999999E-2</v>
      </c>
      <c r="K4806" s="19">
        <v>0.79100000000000004</v>
      </c>
      <c r="L4806" s="19">
        <v>0.19400000000000001</v>
      </c>
      <c r="M4806" s="20">
        <v>44</v>
      </c>
      <c r="N4806" s="19">
        <v>7.6233183856502196</v>
      </c>
      <c r="O4806" s="19">
        <v>56.053811659192803</v>
      </c>
      <c r="P4806" s="19">
        <v>69.058295964125605</v>
      </c>
    </row>
    <row r="4807" spans="1:16" ht="14.1" x14ac:dyDescent="0.5">
      <c r="A4807" t="s">
        <v>9982</v>
      </c>
      <c r="B4807" s="17" t="s">
        <v>9922</v>
      </c>
      <c r="C4807" t="s">
        <v>2368</v>
      </c>
      <c r="D4807" t="s">
        <v>9983</v>
      </c>
      <c r="E4807" t="s">
        <v>9984</v>
      </c>
      <c r="F4807" s="18">
        <v>3108.2251099999999</v>
      </c>
      <c r="G4807" s="18">
        <v>139307.35931</v>
      </c>
      <c r="H4807" s="18">
        <v>30822.51082</v>
      </c>
      <c r="I4807" s="18">
        <v>173238.09524</v>
      </c>
      <c r="J4807" s="19">
        <v>1.7999999999999999E-2</v>
      </c>
      <c r="K4807" s="19">
        <v>0.80400000000000005</v>
      </c>
      <c r="L4807" s="19">
        <v>0.17799999999999999</v>
      </c>
      <c r="M4807" s="20">
        <v>44</v>
      </c>
      <c r="N4807" s="19">
        <v>15.2466367713004</v>
      </c>
      <c r="O4807" s="19">
        <v>67.264573991031398</v>
      </c>
      <c r="P4807" s="19">
        <v>52.466367713004502</v>
      </c>
    </row>
    <row r="4808" spans="1:16" ht="14.1" x14ac:dyDescent="0.5">
      <c r="A4808" t="s">
        <v>9985</v>
      </c>
      <c r="B4808" s="17" t="s">
        <v>9922</v>
      </c>
      <c r="C4808" t="s">
        <v>2368</v>
      </c>
      <c r="D4808" t="s">
        <v>9940</v>
      </c>
      <c r="E4808" t="s">
        <v>9941</v>
      </c>
      <c r="F4808" s="18">
        <v>1653.1791900000001</v>
      </c>
      <c r="G4808" s="18">
        <v>138832.36994</v>
      </c>
      <c r="H4808" s="18">
        <v>32832.369939999997</v>
      </c>
      <c r="I4808" s="18">
        <v>173317.91907999999</v>
      </c>
      <c r="J4808" s="19">
        <v>0.01</v>
      </c>
      <c r="K4808" s="19">
        <v>0.80100000000000005</v>
      </c>
      <c r="L4808" s="19">
        <v>0.189</v>
      </c>
      <c r="M4808" s="20">
        <v>44</v>
      </c>
      <c r="N4808" s="19">
        <v>1.3452914798206299</v>
      </c>
      <c r="O4808" s="19">
        <v>62.331838565022402</v>
      </c>
      <c r="P4808" s="19">
        <v>66.367713004484301</v>
      </c>
    </row>
    <row r="4809" spans="1:16" ht="14.1" x14ac:dyDescent="0.5">
      <c r="A4809" t="s">
        <v>9986</v>
      </c>
      <c r="B4809" s="17" t="s">
        <v>9922</v>
      </c>
      <c r="C4809" t="s">
        <v>2368</v>
      </c>
      <c r="D4809" t="s">
        <v>9940</v>
      </c>
      <c r="E4809" t="s">
        <v>9941</v>
      </c>
      <c r="F4809" s="18">
        <v>2463.7681200000002</v>
      </c>
      <c r="G4809" s="18">
        <v>135869.56521999999</v>
      </c>
      <c r="H4809" s="18">
        <v>38224.63768</v>
      </c>
      <c r="I4809" s="18">
        <v>176557.97101000001</v>
      </c>
      <c r="J4809" s="19">
        <v>1.4E-2</v>
      </c>
      <c r="K4809" s="19">
        <v>0.77</v>
      </c>
      <c r="L4809" s="19">
        <v>0.216</v>
      </c>
      <c r="M4809" s="20">
        <v>44</v>
      </c>
      <c r="N4809" s="19">
        <v>6.7264573991031398</v>
      </c>
      <c r="O4809" s="19">
        <v>39.461883408071699</v>
      </c>
      <c r="P4809" s="19">
        <v>84.753363228699598</v>
      </c>
    </row>
    <row r="4810" spans="1:16" ht="14.1" x14ac:dyDescent="0.5">
      <c r="A4810" t="s">
        <v>9987</v>
      </c>
      <c r="B4810" s="17" t="s">
        <v>9922</v>
      </c>
      <c r="C4810" t="s">
        <v>2368</v>
      </c>
      <c r="D4810" t="s">
        <v>9940</v>
      </c>
      <c r="E4810" t="s">
        <v>9941</v>
      </c>
      <c r="F4810" s="18">
        <v>3017.03163</v>
      </c>
      <c r="G4810" s="18">
        <v>145985.40145999999</v>
      </c>
      <c r="H4810" s="18">
        <v>36618.004869999997</v>
      </c>
      <c r="I4810" s="18">
        <v>185620.43796000001</v>
      </c>
      <c r="J4810" s="19">
        <v>1.6E-2</v>
      </c>
      <c r="K4810" s="19">
        <v>0.78600000000000003</v>
      </c>
      <c r="L4810" s="19">
        <v>0.19700000000000001</v>
      </c>
      <c r="M4810" s="20">
        <v>44</v>
      </c>
      <c r="N4810" s="19">
        <v>11.2107623318386</v>
      </c>
      <c r="O4810" s="19">
        <v>51.121076233183899</v>
      </c>
      <c r="P4810" s="19">
        <v>71.748878923766796</v>
      </c>
    </row>
    <row r="4811" spans="1:16" ht="14.1" x14ac:dyDescent="0.5">
      <c r="A4811" t="s">
        <v>9988</v>
      </c>
      <c r="B4811" s="17" t="s">
        <v>9922</v>
      </c>
      <c r="C4811" t="s">
        <v>2368</v>
      </c>
      <c r="D4811" t="s">
        <v>9940</v>
      </c>
      <c r="E4811" t="s">
        <v>9941</v>
      </c>
      <c r="F4811" s="18">
        <v>3666.6666700000001</v>
      </c>
      <c r="G4811" s="18">
        <v>161929.82456000001</v>
      </c>
      <c r="H4811" s="18">
        <v>45789.473680000003</v>
      </c>
      <c r="I4811" s="18">
        <v>211385.96491000001</v>
      </c>
      <c r="J4811" s="19">
        <v>1.7000000000000001E-2</v>
      </c>
      <c r="K4811" s="19">
        <v>0.76600000000000001</v>
      </c>
      <c r="L4811" s="19">
        <v>0.217</v>
      </c>
      <c r="M4811" s="20">
        <v>45</v>
      </c>
      <c r="N4811" s="19">
        <v>16.964285714285701</v>
      </c>
      <c r="O4811" s="19">
        <v>38.839285714285701</v>
      </c>
      <c r="P4811" s="19">
        <v>76.339285714285694</v>
      </c>
    </row>
    <row r="4812" spans="1:16" ht="14.1" x14ac:dyDescent="0.5">
      <c r="A4812" t="s">
        <v>9989</v>
      </c>
      <c r="B4812" s="17" t="s">
        <v>9922</v>
      </c>
      <c r="C4812" t="s">
        <v>2368</v>
      </c>
      <c r="D4812" t="s">
        <v>9943</v>
      </c>
      <c r="E4812" t="s">
        <v>9944</v>
      </c>
      <c r="F4812" s="18">
        <v>6627.0430900000001</v>
      </c>
      <c r="G4812" s="18">
        <v>168172.36256000001</v>
      </c>
      <c r="H4812" s="18">
        <v>43179.791980000002</v>
      </c>
      <c r="I4812" s="18">
        <v>217979.19761999999</v>
      </c>
      <c r="J4812" s="19">
        <v>3.04E-2</v>
      </c>
      <c r="K4812" s="19">
        <v>0.77149999999999996</v>
      </c>
      <c r="L4812" s="19">
        <v>0.1981</v>
      </c>
      <c r="M4812" s="20">
        <v>45</v>
      </c>
      <c r="N4812" s="19">
        <v>48.660714285714299</v>
      </c>
      <c r="O4812" s="19">
        <v>42.410714285714299</v>
      </c>
      <c r="P4812" s="19">
        <v>65.178571428571402</v>
      </c>
    </row>
    <row r="4813" spans="1:16" ht="14.1" x14ac:dyDescent="0.5">
      <c r="A4813" t="s">
        <v>9990</v>
      </c>
      <c r="B4813" s="17" t="s">
        <v>9922</v>
      </c>
      <c r="C4813" t="s">
        <v>2368</v>
      </c>
      <c r="D4813" t="s">
        <v>9947</v>
      </c>
      <c r="E4813" t="s">
        <v>9948</v>
      </c>
      <c r="F4813" s="18">
        <v>5780.2400699999998</v>
      </c>
      <c r="G4813" s="18">
        <v>178208.67959000001</v>
      </c>
      <c r="H4813" s="18">
        <v>46325.023079999999</v>
      </c>
      <c r="I4813" s="18">
        <v>230313.94274999999</v>
      </c>
      <c r="J4813" s="19">
        <v>2.5100000000000001E-2</v>
      </c>
      <c r="K4813" s="19">
        <v>0.77380000000000004</v>
      </c>
      <c r="L4813" s="19">
        <v>0.2011</v>
      </c>
      <c r="M4813" s="20">
        <v>45</v>
      </c>
      <c r="N4813" s="19">
        <v>35.714285714285701</v>
      </c>
      <c r="O4813" s="19">
        <v>43.303571428571402</v>
      </c>
      <c r="P4813" s="19">
        <v>68.303571428571402</v>
      </c>
    </row>
    <row r="4814" spans="1:16" ht="14.1" x14ac:dyDescent="0.5">
      <c r="A4814" t="s">
        <v>9991</v>
      </c>
      <c r="B4814" s="17" t="s">
        <v>9922</v>
      </c>
      <c r="C4814" t="s">
        <v>2368</v>
      </c>
      <c r="D4814" t="s">
        <v>9940</v>
      </c>
      <c r="E4814" t="s">
        <v>9941</v>
      </c>
      <c r="F4814" s="18">
        <v>3932.7296200000001</v>
      </c>
      <c r="G4814" s="18">
        <v>191979.30142</v>
      </c>
      <c r="H4814" s="18">
        <v>45666.23545</v>
      </c>
      <c r="I4814" s="18">
        <v>241578.26649000001</v>
      </c>
      <c r="J4814" s="19">
        <v>1.6E-2</v>
      </c>
      <c r="K4814" s="19">
        <v>0.79500000000000004</v>
      </c>
      <c r="L4814" s="19">
        <v>0.189</v>
      </c>
      <c r="M4814" s="20">
        <v>45</v>
      </c>
      <c r="N4814" s="19">
        <v>16.5178571428571</v>
      </c>
      <c r="O4814" s="19">
        <v>54.910714285714299</v>
      </c>
      <c r="P4814" s="19">
        <v>56.696428571428598</v>
      </c>
    </row>
    <row r="4815" spans="1:16" ht="14.1" x14ac:dyDescent="0.5">
      <c r="A4815" t="s">
        <v>9992</v>
      </c>
      <c r="B4815" s="17" t="s">
        <v>9922</v>
      </c>
      <c r="C4815" t="s">
        <v>2368</v>
      </c>
      <c r="D4815" t="s">
        <v>9940</v>
      </c>
      <c r="E4815" t="s">
        <v>9941</v>
      </c>
      <c r="F4815" s="18">
        <v>2894.1176500000001</v>
      </c>
      <c r="G4815" s="18">
        <v>206588.23529000001</v>
      </c>
      <c r="H4815" s="18">
        <v>45882.352939999997</v>
      </c>
      <c r="I4815" s="18">
        <v>255364.70587999999</v>
      </c>
      <c r="J4815" s="19">
        <v>1.0999999999999999E-2</v>
      </c>
      <c r="K4815" s="19">
        <v>0.80900000000000005</v>
      </c>
      <c r="L4815" s="19">
        <v>0.18</v>
      </c>
      <c r="M4815" s="20">
        <v>45</v>
      </c>
      <c r="N4815" s="19">
        <v>6.25</v>
      </c>
      <c r="O4815" s="19">
        <v>67.410714285714306</v>
      </c>
      <c r="P4815" s="19">
        <v>52.232142857142897</v>
      </c>
    </row>
    <row r="4816" spans="1:16" ht="14.1" x14ac:dyDescent="0.5">
      <c r="A4816" t="s">
        <v>9993</v>
      </c>
      <c r="B4816" s="17" t="s">
        <v>9922</v>
      </c>
      <c r="C4816" t="s">
        <v>2368</v>
      </c>
      <c r="D4816" t="s">
        <v>9940</v>
      </c>
      <c r="E4816" t="s">
        <v>9941</v>
      </c>
      <c r="F4816" s="18">
        <v>3694.6564899999998</v>
      </c>
      <c r="G4816" s="18">
        <v>208702.29008000001</v>
      </c>
      <c r="H4816" s="18">
        <v>48702.290079999999</v>
      </c>
      <c r="I4816" s="18">
        <v>261099.23663999999</v>
      </c>
      <c r="J4816" s="19">
        <v>1.4E-2</v>
      </c>
      <c r="K4816" s="19">
        <v>0.79900000000000004</v>
      </c>
      <c r="L4816" s="19">
        <v>0.187</v>
      </c>
      <c r="M4816" s="20">
        <v>45</v>
      </c>
      <c r="N4816" s="19">
        <v>12.5</v>
      </c>
      <c r="O4816" s="19">
        <v>58.928571428571402</v>
      </c>
      <c r="P4816" s="19">
        <v>55.357142857142897</v>
      </c>
    </row>
    <row r="4817" spans="1:16" ht="14.1" x14ac:dyDescent="0.5">
      <c r="A4817" t="s">
        <v>9994</v>
      </c>
      <c r="B4817" s="17" t="s">
        <v>9922</v>
      </c>
      <c r="C4817" t="s">
        <v>2368</v>
      </c>
      <c r="D4817" t="s">
        <v>9940</v>
      </c>
      <c r="E4817" t="s">
        <v>9941</v>
      </c>
      <c r="F4817" s="18">
        <v>2783.6611200000002</v>
      </c>
      <c r="G4817" s="18">
        <v>213479.57639999999</v>
      </c>
      <c r="H4817" s="18">
        <v>48562.783660000001</v>
      </c>
      <c r="I4817" s="18">
        <v>264826.02117999998</v>
      </c>
      <c r="J4817" s="19">
        <v>1.0999999999999999E-2</v>
      </c>
      <c r="K4817" s="19">
        <v>0.80600000000000005</v>
      </c>
      <c r="L4817" s="19">
        <v>0.183</v>
      </c>
      <c r="M4817" s="20">
        <v>45</v>
      </c>
      <c r="N4817" s="19">
        <v>6.6964285714285703</v>
      </c>
      <c r="O4817" s="19">
        <v>65.178571428571402</v>
      </c>
      <c r="P4817" s="19">
        <v>53.125</v>
      </c>
    </row>
    <row r="4818" spans="1:16" ht="14.1" x14ac:dyDescent="0.5">
      <c r="A4818" t="s">
        <v>9995</v>
      </c>
      <c r="B4818" s="17" t="s">
        <v>9922</v>
      </c>
      <c r="C4818" t="s">
        <v>2368</v>
      </c>
      <c r="D4818" t="s">
        <v>9943</v>
      </c>
      <c r="E4818" t="s">
        <v>9944</v>
      </c>
      <c r="F4818" s="18">
        <v>6670.6730799999996</v>
      </c>
      <c r="G4818" s="18">
        <v>223665.86538</v>
      </c>
      <c r="H4818" s="18">
        <v>53353.365380000003</v>
      </c>
      <c r="I4818" s="18">
        <v>283689.90385</v>
      </c>
      <c r="J4818" s="19">
        <v>2.35E-2</v>
      </c>
      <c r="K4818" s="19">
        <v>0.78839999999999999</v>
      </c>
      <c r="L4818" s="19">
        <v>0.18809999999999999</v>
      </c>
      <c r="M4818" s="20">
        <v>46</v>
      </c>
      <c r="N4818" s="19">
        <v>35.874439461883398</v>
      </c>
      <c r="O4818" s="19">
        <v>50.672645739910301</v>
      </c>
      <c r="P4818" s="19">
        <v>61.434977578475298</v>
      </c>
    </row>
    <row r="4819" spans="1:16" ht="14.1" x14ac:dyDescent="0.5">
      <c r="A4819" t="s">
        <v>9996</v>
      </c>
      <c r="B4819" s="17" t="s">
        <v>9922</v>
      </c>
      <c r="C4819" t="s">
        <v>2368</v>
      </c>
      <c r="D4819" t="s">
        <v>9947</v>
      </c>
      <c r="E4819" t="s">
        <v>9948</v>
      </c>
      <c r="F4819" s="18">
        <v>7005.4200499999997</v>
      </c>
      <c r="G4819" s="18">
        <v>242994.57995000001</v>
      </c>
      <c r="H4819" s="18">
        <v>60013.550139999999</v>
      </c>
      <c r="I4819" s="18">
        <v>310013.55014000001</v>
      </c>
      <c r="J4819" s="19">
        <v>2.2599999999999999E-2</v>
      </c>
      <c r="K4819" s="19">
        <v>0.78380000000000005</v>
      </c>
      <c r="L4819" s="19">
        <v>0.19359999999999999</v>
      </c>
      <c r="M4819" s="20">
        <v>46</v>
      </c>
      <c r="N4819" s="19">
        <v>33.1838565022422</v>
      </c>
      <c r="O4819" s="19">
        <v>46.188340807174903</v>
      </c>
      <c r="P4819" s="19">
        <v>65.470852017937204</v>
      </c>
    </row>
    <row r="4820" spans="1:16" ht="14.1" x14ac:dyDescent="0.5">
      <c r="A4820" t="s">
        <v>9997</v>
      </c>
      <c r="B4820" s="17" t="s">
        <v>9922</v>
      </c>
      <c r="C4820" t="s">
        <v>2368</v>
      </c>
      <c r="D4820" t="s">
        <v>9940</v>
      </c>
      <c r="E4820" t="s">
        <v>9941</v>
      </c>
      <c r="F4820" s="18">
        <v>4713.8964599999999</v>
      </c>
      <c r="G4820" s="18">
        <v>307084.46866000001</v>
      </c>
      <c r="H4820" s="18">
        <v>70572.207079999993</v>
      </c>
      <c r="I4820" s="18">
        <v>382370.57221000001</v>
      </c>
      <c r="J4820" s="19">
        <v>1.2E-2</v>
      </c>
      <c r="K4820" s="19">
        <v>0.80300000000000005</v>
      </c>
      <c r="L4820" s="19">
        <v>0.185</v>
      </c>
      <c r="M4820" s="20">
        <v>47</v>
      </c>
      <c r="N4820" s="19">
        <v>16.143497757847499</v>
      </c>
      <c r="O4820" s="19">
        <v>56.9506726457399</v>
      </c>
      <c r="P4820" s="19">
        <v>62.331838565022402</v>
      </c>
    </row>
    <row r="4821" spans="1:16" ht="14.1" x14ac:dyDescent="0.5">
      <c r="A4821" t="s">
        <v>9998</v>
      </c>
      <c r="B4821" s="17" t="s">
        <v>9922</v>
      </c>
      <c r="C4821" t="s">
        <v>2368</v>
      </c>
      <c r="D4821" t="s">
        <v>9940</v>
      </c>
      <c r="E4821" t="s">
        <v>9941</v>
      </c>
      <c r="F4821" s="18">
        <v>5450.4504500000003</v>
      </c>
      <c r="G4821" s="18">
        <v>320945.94595000002</v>
      </c>
      <c r="H4821" s="18">
        <v>72297.297300000006</v>
      </c>
      <c r="I4821" s="18">
        <v>398693.69368999999</v>
      </c>
      <c r="J4821" s="19">
        <v>1.4E-2</v>
      </c>
      <c r="K4821" s="19">
        <v>0.80500000000000005</v>
      </c>
      <c r="L4821" s="19">
        <v>0.18099999999999999</v>
      </c>
      <c r="M4821" s="20">
        <v>47</v>
      </c>
      <c r="N4821" s="19">
        <v>22.421524663677101</v>
      </c>
      <c r="O4821" s="19">
        <v>60.538116591928301</v>
      </c>
      <c r="P4821" s="19">
        <v>57.847533632287004</v>
      </c>
    </row>
    <row r="4822" spans="1:16" ht="14.1" x14ac:dyDescent="0.5">
      <c r="A4822" t="s">
        <v>9999</v>
      </c>
      <c r="B4822" s="17" t="s">
        <v>1511</v>
      </c>
      <c r="C4822" t="s">
        <v>2368</v>
      </c>
      <c r="D4822" t="s">
        <v>5644</v>
      </c>
      <c r="E4822" t="s">
        <v>5645</v>
      </c>
      <c r="F4822" s="18">
        <v>9.3000000000000005E-4</v>
      </c>
      <c r="G4822" s="18">
        <v>4.0000000000000002E-4</v>
      </c>
      <c r="H4822" s="18">
        <v>2.5000000000000001E-4</v>
      </c>
      <c r="I4822" s="18">
        <v>1.58E-3</v>
      </c>
      <c r="J4822" s="19">
        <v>0.58879999999999999</v>
      </c>
      <c r="K4822" s="19">
        <v>0.25069999999999998</v>
      </c>
      <c r="L4822" s="19">
        <v>0.1605</v>
      </c>
      <c r="M4822" s="20">
        <v>1</v>
      </c>
      <c r="N4822" s="19">
        <v>0.71748878923766801</v>
      </c>
      <c r="O4822" s="19">
        <v>0.87892376681614304</v>
      </c>
      <c r="P4822" s="19">
        <v>0.12556053811659201</v>
      </c>
    </row>
    <row r="4823" spans="1:16" ht="14.1" x14ac:dyDescent="0.5">
      <c r="A4823" t="s">
        <v>10000</v>
      </c>
      <c r="B4823" s="17" t="s">
        <v>1511</v>
      </c>
      <c r="C4823" t="s">
        <v>2368</v>
      </c>
      <c r="D4823" t="s">
        <v>5644</v>
      </c>
      <c r="E4823" t="s">
        <v>5645</v>
      </c>
      <c r="F4823" s="18">
        <v>1.2099999999999999E-3</v>
      </c>
      <c r="G4823" s="18">
        <v>3.3E-4</v>
      </c>
      <c r="H4823" s="18">
        <v>4.0000000000000002E-4</v>
      </c>
      <c r="I4823" s="18">
        <v>1.9400000000000001E-3</v>
      </c>
      <c r="J4823" s="19">
        <v>0.62660000000000005</v>
      </c>
      <c r="K4823" s="19">
        <v>0.1686</v>
      </c>
      <c r="L4823" s="19">
        <v>0.20480000000000001</v>
      </c>
      <c r="M4823" s="20">
        <v>1</v>
      </c>
      <c r="N4823" s="19">
        <v>0.78026905829596405</v>
      </c>
      <c r="O4823" s="19">
        <v>0.52466367713004503</v>
      </c>
      <c r="P4823" s="19">
        <v>0.25112107623318403</v>
      </c>
    </row>
    <row r="4824" spans="1:16" ht="14.1" x14ac:dyDescent="0.5">
      <c r="A4824" t="s">
        <v>10001</v>
      </c>
      <c r="B4824" s="17" t="s">
        <v>1511</v>
      </c>
      <c r="C4824" t="s">
        <v>2368</v>
      </c>
      <c r="D4824" t="s">
        <v>5644</v>
      </c>
      <c r="E4824" t="s">
        <v>5645</v>
      </c>
      <c r="F4824" s="18">
        <v>2.0500000000000002E-3</v>
      </c>
      <c r="G4824" s="18">
        <v>4.2000000000000002E-4</v>
      </c>
      <c r="H4824" s="18">
        <v>2.9E-4</v>
      </c>
      <c r="I4824" s="18">
        <v>2.7599999999999999E-3</v>
      </c>
      <c r="J4824" s="19">
        <v>0.74199999999999999</v>
      </c>
      <c r="K4824" s="19">
        <v>0.15140000000000001</v>
      </c>
      <c r="L4824" s="19">
        <v>0.1066</v>
      </c>
      <c r="M4824" s="20">
        <v>1</v>
      </c>
      <c r="N4824" s="19">
        <v>0.99551569506726501</v>
      </c>
      <c r="O4824" s="19">
        <v>0.452914798206278</v>
      </c>
      <c r="P4824" s="19">
        <v>2.6905829596412599E-2</v>
      </c>
    </row>
    <row r="4825" spans="1:16" ht="14.1" x14ac:dyDescent="0.5">
      <c r="A4825" t="s">
        <v>10002</v>
      </c>
      <c r="B4825" s="17" t="s">
        <v>1511</v>
      </c>
      <c r="C4825" t="s">
        <v>2368</v>
      </c>
      <c r="D4825" t="s">
        <v>5644</v>
      </c>
      <c r="E4825" t="s">
        <v>5645</v>
      </c>
      <c r="F4825" s="18">
        <v>2.5999999999999999E-3</v>
      </c>
      <c r="G4825" s="18">
        <v>5.2999999999999998E-4</v>
      </c>
      <c r="H4825" s="18">
        <v>4.8000000000000001E-4</v>
      </c>
      <c r="I4825" s="18">
        <v>3.6099999999999999E-3</v>
      </c>
      <c r="J4825" s="19">
        <v>0.72140000000000004</v>
      </c>
      <c r="K4825" s="19">
        <v>0.14610000000000001</v>
      </c>
      <c r="L4825" s="19">
        <v>0.13250000000000001</v>
      </c>
      <c r="M4825" s="20">
        <v>1</v>
      </c>
      <c r="N4825" s="19">
        <v>0.97757847533632303</v>
      </c>
      <c r="O4825" s="19">
        <v>0.41704035874439499</v>
      </c>
      <c r="P4825" s="19">
        <v>6.7264573991031404E-2</v>
      </c>
    </row>
    <row r="4826" spans="1:16" ht="14.1" x14ac:dyDescent="0.5">
      <c r="A4826" t="s">
        <v>10003</v>
      </c>
      <c r="B4826" s="17" t="s">
        <v>1511</v>
      </c>
      <c r="C4826" t="s">
        <v>2368</v>
      </c>
      <c r="D4826" t="s">
        <v>5644</v>
      </c>
      <c r="E4826" t="s">
        <v>5645</v>
      </c>
      <c r="F4826" s="18">
        <v>6.4900000000000001E-3</v>
      </c>
      <c r="G4826" s="18">
        <v>7.6999999999999996E-4</v>
      </c>
      <c r="H4826" s="18">
        <v>2.0100000000000001E-3</v>
      </c>
      <c r="I4826" s="18">
        <v>9.2800000000000001E-3</v>
      </c>
      <c r="J4826" s="19">
        <v>0.6996</v>
      </c>
      <c r="K4826" s="19">
        <v>8.3299999999999999E-2</v>
      </c>
      <c r="L4826" s="19">
        <v>0.217</v>
      </c>
      <c r="M4826" s="20">
        <v>1</v>
      </c>
      <c r="N4826" s="19">
        <v>0.91928251121076199</v>
      </c>
      <c r="O4826" s="19">
        <v>9.8654708520179393E-2</v>
      </c>
      <c r="P4826" s="19">
        <v>0.30044843049327402</v>
      </c>
    </row>
    <row r="4827" spans="1:16" ht="14.1" x14ac:dyDescent="0.5">
      <c r="A4827" t="s">
        <v>10004</v>
      </c>
      <c r="B4827" s="17" t="s">
        <v>1511</v>
      </c>
      <c r="C4827" t="s">
        <v>2368</v>
      </c>
      <c r="D4827" t="s">
        <v>5644</v>
      </c>
      <c r="E4827" t="s">
        <v>5645</v>
      </c>
      <c r="F4827" s="18">
        <v>6.4700000000000001E-3</v>
      </c>
      <c r="G4827" s="18">
        <v>2.0799999999999998E-3</v>
      </c>
      <c r="H4827" s="18">
        <v>1.75E-3</v>
      </c>
      <c r="I4827" s="18">
        <v>1.03E-2</v>
      </c>
      <c r="J4827" s="19">
        <v>0.62809999999999999</v>
      </c>
      <c r="K4827" s="19">
        <v>0.2016</v>
      </c>
      <c r="L4827" s="19">
        <v>0.17030000000000001</v>
      </c>
      <c r="M4827" s="20">
        <v>1</v>
      </c>
      <c r="N4827" s="19">
        <v>0.78475336322870004</v>
      </c>
      <c r="O4827" s="19">
        <v>0.73991031390134498</v>
      </c>
      <c r="P4827" s="19">
        <v>0.14349775784753399</v>
      </c>
    </row>
    <row r="4828" spans="1:16" ht="14.1" x14ac:dyDescent="0.5">
      <c r="A4828" t="s">
        <v>10005</v>
      </c>
      <c r="B4828" s="17" t="s">
        <v>1511</v>
      </c>
      <c r="C4828" t="s">
        <v>2368</v>
      </c>
      <c r="D4828" t="s">
        <v>5644</v>
      </c>
      <c r="E4828" t="s">
        <v>5645</v>
      </c>
      <c r="F4828" s="18">
        <v>9.7699999999999992E-3</v>
      </c>
      <c r="G4828" s="18">
        <v>9.7000000000000005E-4</v>
      </c>
      <c r="H4828" s="18">
        <v>2.8300000000000001E-3</v>
      </c>
      <c r="I4828" s="18">
        <v>1.357E-2</v>
      </c>
      <c r="J4828" s="19">
        <v>0.7198</v>
      </c>
      <c r="K4828" s="19">
        <v>7.1800000000000003E-2</v>
      </c>
      <c r="L4828" s="19">
        <v>0.2084</v>
      </c>
      <c r="M4828" s="20">
        <v>2</v>
      </c>
      <c r="N4828" s="19">
        <v>96.860986547085204</v>
      </c>
      <c r="O4828" s="19">
        <v>9.4170403587443907</v>
      </c>
      <c r="P4828" s="19">
        <v>15.2466367713004</v>
      </c>
    </row>
    <row r="4829" spans="1:16" ht="14.1" x14ac:dyDescent="0.5">
      <c r="A4829" t="s">
        <v>10006</v>
      </c>
      <c r="B4829" s="17" t="s">
        <v>1511</v>
      </c>
      <c r="C4829" t="s">
        <v>2368</v>
      </c>
      <c r="D4829" t="s">
        <v>5644</v>
      </c>
      <c r="E4829" t="s">
        <v>5645</v>
      </c>
      <c r="F4829" s="18">
        <v>1.142E-2</v>
      </c>
      <c r="G4829" s="18">
        <v>2.0400000000000001E-3</v>
      </c>
      <c r="H4829" s="18">
        <v>2.4499999999999999E-3</v>
      </c>
      <c r="I4829" s="18">
        <v>1.5910000000000001E-2</v>
      </c>
      <c r="J4829" s="19">
        <v>0.71789999999999998</v>
      </c>
      <c r="K4829" s="19">
        <v>0.12809999999999999</v>
      </c>
      <c r="L4829" s="19">
        <v>0.154</v>
      </c>
      <c r="M4829" s="20">
        <v>2</v>
      </c>
      <c r="N4829" s="19">
        <v>96.412556053811699</v>
      </c>
      <c r="O4829" s="19">
        <v>34.080717488789197</v>
      </c>
      <c r="P4829" s="19">
        <v>8.0717488789237706</v>
      </c>
    </row>
    <row r="4830" spans="1:16" ht="14.1" x14ac:dyDescent="0.5">
      <c r="A4830" t="s">
        <v>10007</v>
      </c>
      <c r="B4830" s="17" t="s">
        <v>1511</v>
      </c>
      <c r="C4830" t="s">
        <v>2368</v>
      </c>
      <c r="D4830" t="s">
        <v>5644</v>
      </c>
      <c r="E4830" t="s">
        <v>5645</v>
      </c>
      <c r="F4830" s="18">
        <v>1.512E-2</v>
      </c>
      <c r="G4830" s="18">
        <v>2.49E-3</v>
      </c>
      <c r="H4830" s="18">
        <v>3.5100000000000001E-3</v>
      </c>
      <c r="I4830" s="18">
        <v>2.112E-2</v>
      </c>
      <c r="J4830" s="19">
        <v>0.71579999999999999</v>
      </c>
      <c r="K4830" s="19">
        <v>0.11799999999999999</v>
      </c>
      <c r="L4830" s="19">
        <v>0.16619999999999999</v>
      </c>
      <c r="M4830" s="20">
        <v>3</v>
      </c>
      <c r="N4830" s="19">
        <v>95.982142857142904</v>
      </c>
      <c r="O4830" s="19">
        <v>25</v>
      </c>
      <c r="P4830" s="19">
        <v>10.714285714285699</v>
      </c>
    </row>
    <row r="4831" spans="1:16" ht="14.1" x14ac:dyDescent="0.5">
      <c r="A4831" t="s">
        <v>10008</v>
      </c>
      <c r="B4831" s="17" t="s">
        <v>1511</v>
      </c>
      <c r="C4831" t="s">
        <v>2368</v>
      </c>
      <c r="D4831" t="s">
        <v>5644</v>
      </c>
      <c r="E4831" t="s">
        <v>5645</v>
      </c>
      <c r="F4831" s="18">
        <v>1.9789999999999999E-2</v>
      </c>
      <c r="G4831" s="18">
        <v>3.81E-3</v>
      </c>
      <c r="H4831" s="18">
        <v>3.79E-3</v>
      </c>
      <c r="I4831" s="18">
        <v>2.7390000000000001E-2</v>
      </c>
      <c r="J4831" s="19">
        <v>0.72260000000000002</v>
      </c>
      <c r="K4831" s="19">
        <v>0.13900000000000001</v>
      </c>
      <c r="L4831" s="19">
        <v>0.13830000000000001</v>
      </c>
      <c r="M4831" s="20">
        <v>3</v>
      </c>
      <c r="N4831" s="19">
        <v>97.321428571428598</v>
      </c>
      <c r="O4831" s="19">
        <v>33.928571428571402</v>
      </c>
      <c r="P4831" s="19">
        <v>5.3571428571428603</v>
      </c>
    </row>
    <row r="4832" spans="1:16" ht="14.1" x14ac:dyDescent="0.5">
      <c r="A4832" t="s">
        <v>10009</v>
      </c>
      <c r="B4832" s="17" t="s">
        <v>1511</v>
      </c>
      <c r="C4832" t="s">
        <v>2368</v>
      </c>
      <c r="D4832" t="s">
        <v>5644</v>
      </c>
      <c r="E4832" t="s">
        <v>5645</v>
      </c>
      <c r="F4832" s="18">
        <v>2.1340000000000001E-2</v>
      </c>
      <c r="G4832" s="18">
        <v>6.2100000000000002E-3</v>
      </c>
      <c r="H4832" s="18">
        <v>4.5999999999999999E-3</v>
      </c>
      <c r="I4832" s="18">
        <v>3.202E-2</v>
      </c>
      <c r="J4832" s="19">
        <v>0.66600000000000004</v>
      </c>
      <c r="K4832" s="19">
        <v>0.19400000000000001</v>
      </c>
      <c r="L4832" s="19">
        <v>0.14399999999999999</v>
      </c>
      <c r="M4832" s="20">
        <v>3</v>
      </c>
      <c r="N4832" s="19">
        <v>91.964285714285694</v>
      </c>
      <c r="O4832" s="19">
        <v>62.053571428571402</v>
      </c>
      <c r="P4832" s="19">
        <v>6.25</v>
      </c>
    </row>
    <row r="4833" spans="1:16" ht="14.1" x14ac:dyDescent="0.5">
      <c r="A4833" t="s">
        <v>10010</v>
      </c>
      <c r="B4833" s="17" t="s">
        <v>1511</v>
      </c>
      <c r="C4833" t="s">
        <v>2368</v>
      </c>
      <c r="D4833" t="s">
        <v>5644</v>
      </c>
      <c r="E4833" t="s">
        <v>5645</v>
      </c>
      <c r="F4833" s="18">
        <v>2.7029999999999998E-2</v>
      </c>
      <c r="G4833" s="18">
        <v>3.8300000000000001E-3</v>
      </c>
      <c r="H4833" s="18">
        <v>8.9899999999999997E-3</v>
      </c>
      <c r="I4833" s="18">
        <v>3.9849999999999997E-2</v>
      </c>
      <c r="J4833" s="19">
        <v>0.6784</v>
      </c>
      <c r="K4833" s="19">
        <v>9.6100000000000005E-2</v>
      </c>
      <c r="L4833" s="19">
        <v>0.22550000000000001</v>
      </c>
      <c r="M4833" s="20">
        <v>4</v>
      </c>
      <c r="N4833" s="19">
        <v>94.618834080717505</v>
      </c>
      <c r="O4833" s="19">
        <v>18.385650224215201</v>
      </c>
      <c r="P4833" s="19">
        <v>19.730941704035899</v>
      </c>
    </row>
    <row r="4834" spans="1:16" ht="14.1" x14ac:dyDescent="0.5">
      <c r="A4834" t="s">
        <v>10011</v>
      </c>
      <c r="B4834" s="17" t="s">
        <v>1511</v>
      </c>
      <c r="C4834" t="s">
        <v>2368</v>
      </c>
      <c r="D4834" t="s">
        <v>5644</v>
      </c>
      <c r="E4834" t="s">
        <v>5645</v>
      </c>
      <c r="F4834" s="18">
        <v>5.0880000000000002E-2</v>
      </c>
      <c r="G4834" s="18">
        <v>8.1799999999999998E-3</v>
      </c>
      <c r="H4834" s="18">
        <v>1.376E-2</v>
      </c>
      <c r="I4834" s="18">
        <v>7.2819999999999996E-2</v>
      </c>
      <c r="J4834" s="19">
        <v>0.69879999999999998</v>
      </c>
      <c r="K4834" s="19">
        <v>0.1123</v>
      </c>
      <c r="L4834" s="19">
        <v>0.18890000000000001</v>
      </c>
      <c r="M4834" s="20">
        <v>5</v>
      </c>
      <c r="N4834" s="19">
        <v>96.412556053811699</v>
      </c>
      <c r="O4834" s="19">
        <v>22.869955156950699</v>
      </c>
      <c r="P4834" s="19">
        <v>12.1076233183857</v>
      </c>
    </row>
    <row r="4835" spans="1:16" ht="14.1" x14ac:dyDescent="0.5">
      <c r="A4835" t="s">
        <v>10012</v>
      </c>
      <c r="B4835" s="17" t="s">
        <v>1511</v>
      </c>
      <c r="C4835" t="s">
        <v>2368</v>
      </c>
      <c r="D4835" t="s">
        <v>5644</v>
      </c>
      <c r="E4835" t="s">
        <v>5645</v>
      </c>
      <c r="F4835" s="18">
        <v>0.12664</v>
      </c>
      <c r="G4835" s="18">
        <v>2.341E-2</v>
      </c>
      <c r="H4835" s="18">
        <v>4.4920000000000002E-2</v>
      </c>
      <c r="I4835" s="18">
        <v>0.19497</v>
      </c>
      <c r="J4835" s="19">
        <v>0.64949999999999997</v>
      </c>
      <c r="K4835" s="19">
        <v>0.1201</v>
      </c>
      <c r="L4835" s="19">
        <v>0.23039999999999999</v>
      </c>
      <c r="M4835" s="20">
        <v>8</v>
      </c>
      <c r="N4835" s="19">
        <v>88.3408071748879</v>
      </c>
      <c r="O4835" s="19">
        <v>22.421524663677101</v>
      </c>
      <c r="P4835" s="19">
        <v>22.869955156950699</v>
      </c>
    </row>
    <row r="4836" spans="1:16" ht="14.1" x14ac:dyDescent="0.5">
      <c r="A4836" t="s">
        <v>10013</v>
      </c>
      <c r="B4836" s="17" t="s">
        <v>1511</v>
      </c>
      <c r="C4836" t="s">
        <v>2368</v>
      </c>
      <c r="D4836" t="s">
        <v>5644</v>
      </c>
      <c r="E4836" t="s">
        <v>5645</v>
      </c>
      <c r="F4836" s="18">
        <v>0.22065000000000001</v>
      </c>
      <c r="G4836" s="18">
        <v>4.2560000000000001E-2</v>
      </c>
      <c r="H4836" s="18">
        <v>8.3309999999999995E-2</v>
      </c>
      <c r="I4836" s="18">
        <v>0.34651999999999999</v>
      </c>
      <c r="J4836" s="19">
        <v>0.63680000000000003</v>
      </c>
      <c r="K4836" s="19">
        <v>0.12280000000000001</v>
      </c>
      <c r="L4836" s="19">
        <v>0.2404</v>
      </c>
      <c r="M4836" s="20">
        <v>10</v>
      </c>
      <c r="N4836" s="19">
        <v>91.031390134529104</v>
      </c>
      <c r="O4836" s="19">
        <v>20.179372197309402</v>
      </c>
      <c r="P4836" s="19">
        <v>24.6636771300448</v>
      </c>
    </row>
    <row r="4837" spans="1:16" ht="14.1" x14ac:dyDescent="0.5">
      <c r="A4837" t="s">
        <v>10014</v>
      </c>
      <c r="B4837" s="17" t="s">
        <v>1511</v>
      </c>
      <c r="C4837" t="s">
        <v>2368</v>
      </c>
      <c r="D4837" t="s">
        <v>5644</v>
      </c>
      <c r="E4837" t="s">
        <v>5645</v>
      </c>
      <c r="F4837" s="18">
        <v>0.35996</v>
      </c>
      <c r="G4837" s="18">
        <v>5.466E-2</v>
      </c>
      <c r="H4837" s="18">
        <v>0.11608</v>
      </c>
      <c r="I4837" s="18">
        <v>0.52885000000000004</v>
      </c>
      <c r="J4837" s="19">
        <v>0.68100000000000005</v>
      </c>
      <c r="K4837" s="19">
        <v>0.10299999999999999</v>
      </c>
      <c r="L4837" s="19">
        <v>0.219</v>
      </c>
      <c r="M4837" s="20">
        <v>11</v>
      </c>
      <c r="N4837" s="19">
        <v>96.860986547085204</v>
      </c>
      <c r="O4837" s="19">
        <v>15.2466367713004</v>
      </c>
      <c r="P4837" s="19">
        <v>21.973094170403598</v>
      </c>
    </row>
    <row r="4838" spans="1:16" ht="14.1" x14ac:dyDescent="0.5">
      <c r="A4838" t="s">
        <v>10015</v>
      </c>
      <c r="B4838" s="17" t="s">
        <v>1511</v>
      </c>
      <c r="C4838" t="s">
        <v>2368</v>
      </c>
      <c r="D4838" t="s">
        <v>10016</v>
      </c>
      <c r="E4838" t="s">
        <v>10017</v>
      </c>
      <c r="F4838" s="18">
        <v>58.142099999999999</v>
      </c>
      <c r="G4838" s="18">
        <v>117.32599999999999</v>
      </c>
      <c r="H4838" s="18">
        <v>22.440899999999999</v>
      </c>
      <c r="I4838" s="18">
        <v>197.90899999999999</v>
      </c>
      <c r="J4838" s="19">
        <v>0.29380000000000001</v>
      </c>
      <c r="K4838" s="19">
        <v>0.59279999999999999</v>
      </c>
      <c r="L4838" s="19">
        <v>0.1134</v>
      </c>
      <c r="M4838" s="20">
        <v>30</v>
      </c>
      <c r="N4838" s="19">
        <v>67.410714285714306</v>
      </c>
      <c r="O4838" s="19">
        <v>79.910714285714306</v>
      </c>
      <c r="P4838" s="19">
        <v>5.3571428571428603</v>
      </c>
    </row>
    <row r="4839" spans="1:16" ht="14.1" x14ac:dyDescent="0.5">
      <c r="A4839" t="s">
        <v>10018</v>
      </c>
      <c r="B4839" s="17" t="s">
        <v>1511</v>
      </c>
      <c r="C4839" t="s">
        <v>2368</v>
      </c>
      <c r="D4839" t="s">
        <v>10016</v>
      </c>
      <c r="E4839" t="s">
        <v>10017</v>
      </c>
      <c r="F4839" s="18">
        <v>82.104399999999998</v>
      </c>
      <c r="G4839" s="18">
        <v>126.137</v>
      </c>
      <c r="H4839" s="18">
        <v>34.252000000000002</v>
      </c>
      <c r="I4839" s="18">
        <v>242.49340000000001</v>
      </c>
      <c r="J4839" s="19">
        <v>0.33860000000000001</v>
      </c>
      <c r="K4839" s="19">
        <v>0.5202</v>
      </c>
      <c r="L4839" s="19">
        <v>0.14119999999999999</v>
      </c>
      <c r="M4839" s="20">
        <v>30</v>
      </c>
      <c r="N4839" s="19">
        <v>78.571428571428598</v>
      </c>
      <c r="O4839" s="19">
        <v>59.821428571428598</v>
      </c>
      <c r="P4839" s="19">
        <v>14.7321428571429</v>
      </c>
    </row>
    <row r="4840" spans="1:16" ht="14.1" x14ac:dyDescent="0.5">
      <c r="A4840" t="s">
        <v>10019</v>
      </c>
      <c r="B4840" s="17" t="s">
        <v>10020</v>
      </c>
      <c r="C4840" t="s">
        <v>2368</v>
      </c>
      <c r="D4840" t="s">
        <v>10021</v>
      </c>
      <c r="E4840" t="s">
        <v>10022</v>
      </c>
      <c r="F4840" s="18">
        <v>2921.2656400000001</v>
      </c>
      <c r="G4840" s="18">
        <v>67167.034580000007</v>
      </c>
      <c r="H4840" s="18">
        <v>13480.50037</v>
      </c>
      <c r="I4840" s="18">
        <v>83568.800589999999</v>
      </c>
      <c r="J4840" s="19">
        <v>3.5000000000000003E-2</v>
      </c>
      <c r="K4840" s="19">
        <v>0.80369999999999997</v>
      </c>
      <c r="L4840" s="19">
        <v>0.1613</v>
      </c>
      <c r="M4840" s="20">
        <v>41</v>
      </c>
      <c r="N4840" s="19">
        <v>27.802690582959599</v>
      </c>
      <c r="O4840" s="19">
        <v>75.784753363228702</v>
      </c>
      <c r="P4840" s="19">
        <v>29.596412556053799</v>
      </c>
    </row>
    <row r="4841" spans="1:16" ht="14.1" x14ac:dyDescent="0.5">
      <c r="A4841" t="s">
        <v>10023</v>
      </c>
      <c r="B4841" s="17" t="s">
        <v>10024</v>
      </c>
      <c r="C4841" t="s">
        <v>2368</v>
      </c>
      <c r="D4841" t="s">
        <v>10025</v>
      </c>
      <c r="E4841" t="s">
        <v>10026</v>
      </c>
      <c r="F4841" s="18">
        <v>837.5</v>
      </c>
      <c r="G4841" s="18">
        <v>31762.5</v>
      </c>
      <c r="H4841" s="18">
        <v>6358.3333300000004</v>
      </c>
      <c r="I4841" s="18">
        <v>38958.333330000001</v>
      </c>
      <c r="J4841" s="19">
        <v>2.1499999999999998E-2</v>
      </c>
      <c r="K4841" s="19">
        <v>0.81530000000000002</v>
      </c>
      <c r="L4841" s="19">
        <v>0.16320000000000001</v>
      </c>
      <c r="M4841" s="20">
        <v>37</v>
      </c>
      <c r="N4841" s="19">
        <v>4.03587443946188</v>
      </c>
      <c r="O4841" s="19">
        <v>93.721973094170394</v>
      </c>
      <c r="P4841" s="19">
        <v>26.457399103139</v>
      </c>
    </row>
    <row r="4842" spans="1:16" ht="14.1" x14ac:dyDescent="0.5">
      <c r="A4842" t="s">
        <v>10027</v>
      </c>
      <c r="B4842" s="17" t="s">
        <v>10024</v>
      </c>
      <c r="C4842" t="s">
        <v>2368</v>
      </c>
      <c r="D4842" t="s">
        <v>10028</v>
      </c>
      <c r="E4842" t="s">
        <v>10029</v>
      </c>
      <c r="F4842" s="18">
        <v>1671.91011</v>
      </c>
      <c r="G4842" s="18">
        <v>32723.595509999999</v>
      </c>
      <c r="H4842" s="18">
        <v>8382.0224699999999</v>
      </c>
      <c r="I4842" s="18">
        <v>42777.52809</v>
      </c>
      <c r="J4842" s="19">
        <v>3.9100000000000003E-2</v>
      </c>
      <c r="K4842" s="19">
        <v>0.76500000000000001</v>
      </c>
      <c r="L4842" s="19">
        <v>0.19589999999999999</v>
      </c>
      <c r="M4842" s="20">
        <v>37</v>
      </c>
      <c r="N4842" s="19">
        <v>14.349775784753399</v>
      </c>
      <c r="O4842" s="19">
        <v>73.542600896861003</v>
      </c>
      <c r="P4842" s="19">
        <v>50.224215246636803</v>
      </c>
    </row>
    <row r="4843" spans="1:16" ht="14.1" x14ac:dyDescent="0.5">
      <c r="A4843" t="s">
        <v>10030</v>
      </c>
      <c r="B4843" s="17" t="s">
        <v>10024</v>
      </c>
      <c r="C4843" t="s">
        <v>2368</v>
      </c>
      <c r="D4843" t="s">
        <v>10028</v>
      </c>
      <c r="E4843" t="s">
        <v>10029</v>
      </c>
      <c r="F4843" s="18">
        <v>361.11111</v>
      </c>
      <c r="G4843" s="18">
        <v>37327.777779999997</v>
      </c>
      <c r="H4843" s="18">
        <v>6533.3333300000004</v>
      </c>
      <c r="I4843" s="18">
        <v>44222.222220000003</v>
      </c>
      <c r="J4843" s="19">
        <v>8.2000000000000007E-3</v>
      </c>
      <c r="K4843" s="19">
        <v>0.84409999999999996</v>
      </c>
      <c r="L4843" s="19">
        <v>0.1477</v>
      </c>
      <c r="M4843" s="20">
        <v>38</v>
      </c>
      <c r="N4843" s="19">
        <v>0.89686098654708502</v>
      </c>
      <c r="O4843" s="19">
        <v>96.412556053811699</v>
      </c>
      <c r="P4843" s="19">
        <v>13.004484304932699</v>
      </c>
    </row>
    <row r="4844" spans="1:16" ht="14.1" x14ac:dyDescent="0.5">
      <c r="A4844" t="s">
        <v>10031</v>
      </c>
      <c r="B4844" s="17" t="s">
        <v>10024</v>
      </c>
      <c r="C4844" t="s">
        <v>2368</v>
      </c>
      <c r="D4844" t="s">
        <v>10025</v>
      </c>
      <c r="E4844" t="s">
        <v>10026</v>
      </c>
      <c r="F4844" s="18">
        <v>1008.96861</v>
      </c>
      <c r="G4844" s="18">
        <v>47156.950669999998</v>
      </c>
      <c r="H4844" s="18">
        <v>10668.16143</v>
      </c>
      <c r="I4844" s="18">
        <v>58834.080719999998</v>
      </c>
      <c r="J4844" s="19">
        <v>1.7100000000000001E-2</v>
      </c>
      <c r="K4844" s="19">
        <v>0.80149999999999999</v>
      </c>
      <c r="L4844" s="19">
        <v>0.18129999999999999</v>
      </c>
      <c r="M4844" s="20">
        <v>39</v>
      </c>
      <c r="N4844" s="19">
        <v>4.91071428571429</v>
      </c>
      <c r="O4844" s="19">
        <v>81.25</v>
      </c>
      <c r="P4844" s="19">
        <v>47.767857142857103</v>
      </c>
    </row>
    <row r="4845" spans="1:16" ht="14.1" x14ac:dyDescent="0.5">
      <c r="A4845" t="s">
        <v>10032</v>
      </c>
      <c r="B4845" s="17" t="s">
        <v>10024</v>
      </c>
      <c r="C4845" t="s">
        <v>2368</v>
      </c>
      <c r="D4845" t="s">
        <v>10028</v>
      </c>
      <c r="E4845" t="s">
        <v>10029</v>
      </c>
      <c r="F4845" s="18">
        <v>1185</v>
      </c>
      <c r="G4845" s="18">
        <v>61855</v>
      </c>
      <c r="H4845" s="18">
        <v>13020</v>
      </c>
      <c r="I4845" s="18">
        <v>76060</v>
      </c>
      <c r="J4845" s="19">
        <v>1.5599999999999999E-2</v>
      </c>
      <c r="K4845" s="19">
        <v>0.81320000000000003</v>
      </c>
      <c r="L4845" s="19">
        <v>0.17119999999999999</v>
      </c>
      <c r="M4845" s="20">
        <v>40</v>
      </c>
      <c r="N4845" s="19">
        <v>6.7264573991031398</v>
      </c>
      <c r="O4845" s="19">
        <v>87.892376681614394</v>
      </c>
      <c r="P4845" s="19">
        <v>36.322869955157003</v>
      </c>
    </row>
    <row r="4846" spans="1:16" ht="14.1" x14ac:dyDescent="0.5">
      <c r="A4846" t="s">
        <v>10033</v>
      </c>
      <c r="B4846" s="17" t="s">
        <v>10024</v>
      </c>
      <c r="C4846" t="s">
        <v>2368</v>
      </c>
      <c r="D4846" t="s">
        <v>10025</v>
      </c>
      <c r="E4846" t="s">
        <v>10026</v>
      </c>
      <c r="F4846" s="18">
        <v>1276.92308</v>
      </c>
      <c r="G4846" s="18">
        <v>60923.07692</v>
      </c>
      <c r="H4846" s="18">
        <v>14015.384620000001</v>
      </c>
      <c r="I4846" s="18">
        <v>76215.384619999997</v>
      </c>
      <c r="J4846" s="19">
        <v>1.6799999999999999E-2</v>
      </c>
      <c r="K4846" s="19">
        <v>0.7994</v>
      </c>
      <c r="L4846" s="19">
        <v>0.18390000000000001</v>
      </c>
      <c r="M4846" s="20">
        <v>40</v>
      </c>
      <c r="N4846" s="19">
        <v>7.1748878923766801</v>
      </c>
      <c r="O4846" s="19">
        <v>75.784753363228702</v>
      </c>
      <c r="P4846" s="19">
        <v>47.533632286995498</v>
      </c>
    </row>
    <row r="4847" spans="1:16" ht="14.1" x14ac:dyDescent="0.5">
      <c r="A4847" t="s">
        <v>10034</v>
      </c>
      <c r="B4847" s="17" t="s">
        <v>10024</v>
      </c>
      <c r="C4847" t="s">
        <v>2368</v>
      </c>
      <c r="D4847" t="s">
        <v>10028</v>
      </c>
      <c r="E4847" t="s">
        <v>10029</v>
      </c>
      <c r="F4847" s="18">
        <v>2490.5660400000002</v>
      </c>
      <c r="G4847" s="18">
        <v>86241.509430000006</v>
      </c>
      <c r="H4847" s="18">
        <v>25939.622640000001</v>
      </c>
      <c r="I4847" s="18">
        <v>114671.69811</v>
      </c>
      <c r="J4847" s="19">
        <v>2.1700000000000001E-2</v>
      </c>
      <c r="K4847" s="19">
        <v>0.75209999999999999</v>
      </c>
      <c r="L4847" s="19">
        <v>0.22620000000000001</v>
      </c>
      <c r="M4847" s="20">
        <v>42</v>
      </c>
      <c r="N4847" s="19">
        <v>10.2678571428571</v>
      </c>
      <c r="O4847" s="19">
        <v>33.928571428571402</v>
      </c>
      <c r="P4847" s="19">
        <v>86.607142857142904</v>
      </c>
    </row>
    <row r="4848" spans="1:16" ht="14.1" x14ac:dyDescent="0.5">
      <c r="A4848" t="s">
        <v>10035</v>
      </c>
      <c r="B4848" s="17" t="s">
        <v>10024</v>
      </c>
      <c r="C4848" t="s">
        <v>2368</v>
      </c>
      <c r="D4848" t="s">
        <v>10036</v>
      </c>
      <c r="E4848" t="s">
        <v>10037</v>
      </c>
      <c r="F4848" s="18">
        <v>2991.2390500000001</v>
      </c>
      <c r="G4848" s="18">
        <v>141276.59573999999</v>
      </c>
      <c r="H4848" s="18">
        <v>33210.26283</v>
      </c>
      <c r="I4848" s="18">
        <v>177478.09761999999</v>
      </c>
      <c r="J4848" s="19">
        <v>1.6899999999999998E-2</v>
      </c>
      <c r="K4848" s="19">
        <v>0.79600000000000004</v>
      </c>
      <c r="L4848" s="19">
        <v>0.18709999999999999</v>
      </c>
      <c r="M4848" s="20">
        <v>44</v>
      </c>
      <c r="N4848" s="19">
        <v>13.452914798206301</v>
      </c>
      <c r="O4848" s="19">
        <v>58.7443946188341</v>
      </c>
      <c r="P4848" s="19">
        <v>64.125560538116602</v>
      </c>
    </row>
    <row r="4849" spans="1:16" ht="14.1" x14ac:dyDescent="0.5">
      <c r="A4849" t="s">
        <v>10038</v>
      </c>
      <c r="B4849" s="17" t="s">
        <v>10024</v>
      </c>
      <c r="C4849" t="s">
        <v>2368</v>
      </c>
      <c r="D4849" t="s">
        <v>10025</v>
      </c>
      <c r="E4849" t="s">
        <v>10026</v>
      </c>
      <c r="F4849" s="18">
        <v>2962.26415</v>
      </c>
      <c r="G4849" s="18">
        <v>259150.94339999999</v>
      </c>
      <c r="H4849" s="18">
        <v>40415.094340000003</v>
      </c>
      <c r="I4849" s="18">
        <v>302528.30189</v>
      </c>
      <c r="J4849" s="19">
        <v>9.7999999999999997E-3</v>
      </c>
      <c r="K4849" s="19">
        <v>0.85660000000000003</v>
      </c>
      <c r="L4849" s="19">
        <v>0.1336</v>
      </c>
      <c r="M4849" s="20">
        <v>46</v>
      </c>
      <c r="N4849" s="19">
        <v>4.9327354260089704</v>
      </c>
      <c r="O4849" s="19">
        <v>92.376681614349806</v>
      </c>
      <c r="P4849" s="19">
        <v>14.349775784753399</v>
      </c>
    </row>
    <row r="4850" spans="1:16" ht="14.1" x14ac:dyDescent="0.5">
      <c r="A4850" t="s">
        <v>10039</v>
      </c>
      <c r="B4850" s="17" t="s">
        <v>10024</v>
      </c>
      <c r="C4850" t="s">
        <v>2368</v>
      </c>
      <c r="D4850" t="s">
        <v>10028</v>
      </c>
      <c r="E4850" t="s">
        <v>10029</v>
      </c>
      <c r="F4850" s="18">
        <v>2654.5454500000001</v>
      </c>
      <c r="G4850" s="18">
        <v>335072.72726999997</v>
      </c>
      <c r="H4850" s="18">
        <v>44472.727270000003</v>
      </c>
      <c r="I4850" s="18">
        <v>382200</v>
      </c>
      <c r="J4850" s="19">
        <v>6.8999999999999999E-3</v>
      </c>
      <c r="K4850" s="19">
        <v>0.87670000000000003</v>
      </c>
      <c r="L4850" s="19">
        <v>0.1164</v>
      </c>
      <c r="M4850" s="20">
        <v>47</v>
      </c>
      <c r="N4850" s="19">
        <v>1.79372197309417</v>
      </c>
      <c r="O4850" s="19">
        <v>96.860986547085204</v>
      </c>
      <c r="P4850" s="19">
        <v>8.0717488789237706</v>
      </c>
    </row>
    <row r="4851" spans="1:16" ht="14.1" x14ac:dyDescent="0.5">
      <c r="A4851" t="s">
        <v>10040</v>
      </c>
      <c r="B4851" s="17" t="s">
        <v>10041</v>
      </c>
      <c r="C4851" t="s">
        <v>2368</v>
      </c>
      <c r="D4851" t="s">
        <v>7419</v>
      </c>
      <c r="E4851" t="s">
        <v>7420</v>
      </c>
      <c r="F4851" s="18">
        <v>1520.9471799999999</v>
      </c>
      <c r="G4851" s="18">
        <v>53788.706740000001</v>
      </c>
      <c r="H4851" s="18">
        <v>8014.5719499999996</v>
      </c>
      <c r="I4851" s="18">
        <v>63324.225870000002</v>
      </c>
      <c r="J4851" s="19">
        <v>2.4E-2</v>
      </c>
      <c r="K4851" s="19">
        <v>0.84899999999999998</v>
      </c>
      <c r="L4851" s="19">
        <v>0.127</v>
      </c>
      <c r="M4851" s="20">
        <v>39</v>
      </c>
      <c r="N4851" s="19">
        <v>11.160714285714301</v>
      </c>
      <c r="O4851" s="19">
        <v>97.321428571428598</v>
      </c>
      <c r="P4851" s="19">
        <v>7.1428571428571397</v>
      </c>
    </row>
    <row r="4852" spans="1:16" ht="14.1" x14ac:dyDescent="0.5">
      <c r="A4852" t="s">
        <v>10042</v>
      </c>
      <c r="B4852" s="17" t="s">
        <v>10041</v>
      </c>
      <c r="C4852" t="s">
        <v>2368</v>
      </c>
      <c r="D4852" t="s">
        <v>7419</v>
      </c>
      <c r="E4852" t="s">
        <v>7420</v>
      </c>
      <c r="F4852" s="18">
        <v>1962.1422</v>
      </c>
      <c r="G4852" s="18">
        <v>60032.317640000001</v>
      </c>
      <c r="H4852" s="18">
        <v>9778.3933500000003</v>
      </c>
      <c r="I4852" s="18">
        <v>71772.853189999994</v>
      </c>
      <c r="J4852" s="19">
        <v>2.7E-2</v>
      </c>
      <c r="K4852" s="19">
        <v>0.83599999999999997</v>
      </c>
      <c r="L4852" s="19">
        <v>0.13600000000000001</v>
      </c>
      <c r="M4852" s="20">
        <v>40</v>
      </c>
      <c r="N4852" s="19">
        <v>17.4887892376682</v>
      </c>
      <c r="O4852" s="19">
        <v>94.170403587444</v>
      </c>
      <c r="P4852" s="19">
        <v>12.1076233183857</v>
      </c>
    </row>
    <row r="4853" spans="1:16" ht="14.1" x14ac:dyDescent="0.5">
      <c r="A4853" t="s">
        <v>10043</v>
      </c>
      <c r="B4853" s="17" t="s">
        <v>10041</v>
      </c>
      <c r="C4853" t="s">
        <v>2368</v>
      </c>
      <c r="D4853" t="s">
        <v>7419</v>
      </c>
      <c r="E4853" t="s">
        <v>7420</v>
      </c>
      <c r="F4853" s="18">
        <v>2019.32367</v>
      </c>
      <c r="G4853" s="18">
        <v>70903.381640000007</v>
      </c>
      <c r="H4853" s="18">
        <v>10516.90821</v>
      </c>
      <c r="I4853" s="18">
        <v>83439.613530000002</v>
      </c>
      <c r="J4853" s="19">
        <v>2.4E-2</v>
      </c>
      <c r="K4853" s="19">
        <v>0.85</v>
      </c>
      <c r="L4853" s="19">
        <v>0.126</v>
      </c>
      <c r="M4853" s="20">
        <v>40</v>
      </c>
      <c r="N4853" s="19">
        <v>16.143497757847499</v>
      </c>
      <c r="O4853" s="19">
        <v>97.309417040358795</v>
      </c>
      <c r="P4853" s="19">
        <v>8.9686098654708495</v>
      </c>
    </row>
    <row r="4854" spans="1:16" ht="14.1" x14ac:dyDescent="0.5">
      <c r="A4854" t="s">
        <v>10044</v>
      </c>
      <c r="B4854" s="17" t="s">
        <v>10041</v>
      </c>
      <c r="C4854" t="s">
        <v>2368</v>
      </c>
      <c r="D4854" t="s">
        <v>10045</v>
      </c>
      <c r="E4854" t="s">
        <v>10046</v>
      </c>
      <c r="F4854" s="18">
        <v>1597.28945</v>
      </c>
      <c r="G4854" s="18">
        <v>76863.504360000006</v>
      </c>
      <c r="H4854" s="18">
        <v>17570.183929999999</v>
      </c>
      <c r="I4854" s="18">
        <v>96030.977729999999</v>
      </c>
      <c r="J4854" s="19">
        <v>1.7000000000000001E-2</v>
      </c>
      <c r="K4854" s="19">
        <v>0.8</v>
      </c>
      <c r="L4854" s="19">
        <v>0.183</v>
      </c>
      <c r="M4854" s="20">
        <v>41</v>
      </c>
      <c r="N4854" s="19">
        <v>5.8295964125560502</v>
      </c>
      <c r="O4854" s="19">
        <v>74.4394618834081</v>
      </c>
      <c r="P4854" s="19">
        <v>45.739910313901298</v>
      </c>
    </row>
    <row r="4855" spans="1:16" ht="14.1" x14ac:dyDescent="0.5">
      <c r="A4855" t="s">
        <v>10047</v>
      </c>
      <c r="B4855" s="17" t="s">
        <v>10041</v>
      </c>
      <c r="C4855" t="s">
        <v>2368</v>
      </c>
      <c r="D4855" t="s">
        <v>7419</v>
      </c>
      <c r="E4855" t="s">
        <v>7420</v>
      </c>
      <c r="F4855" s="18">
        <v>3013.1004400000002</v>
      </c>
      <c r="G4855" s="18">
        <v>86663.75546</v>
      </c>
      <c r="H4855" s="18">
        <v>12689.956330000001</v>
      </c>
      <c r="I4855" s="18">
        <v>102366.81223</v>
      </c>
      <c r="J4855" s="19">
        <v>2.9000000000000001E-2</v>
      </c>
      <c r="K4855" s="19">
        <v>0.84699999999999998</v>
      </c>
      <c r="L4855" s="19">
        <v>0.124</v>
      </c>
      <c r="M4855" s="20">
        <v>41</v>
      </c>
      <c r="N4855" s="19">
        <v>20.179372197309402</v>
      </c>
      <c r="O4855" s="19">
        <v>94.618834080717505</v>
      </c>
      <c r="P4855" s="19">
        <v>7.1748878923766801</v>
      </c>
    </row>
    <row r="4856" spans="1:16" ht="14.1" x14ac:dyDescent="0.5">
      <c r="A4856" t="s">
        <v>10048</v>
      </c>
      <c r="B4856" s="17" t="s">
        <v>10041</v>
      </c>
      <c r="C4856" t="s">
        <v>2368</v>
      </c>
      <c r="D4856" t="s">
        <v>7419</v>
      </c>
      <c r="E4856" t="s">
        <v>7420</v>
      </c>
      <c r="F4856" s="18">
        <v>2482.8873699999999</v>
      </c>
      <c r="G4856" s="18">
        <v>91213.441189999998</v>
      </c>
      <c r="H4856" s="18">
        <v>14953.329180000001</v>
      </c>
      <c r="I4856" s="18">
        <v>108649.65775</v>
      </c>
      <c r="J4856" s="19">
        <v>2.3E-2</v>
      </c>
      <c r="K4856" s="19">
        <v>0.84</v>
      </c>
      <c r="L4856" s="19">
        <v>0.13800000000000001</v>
      </c>
      <c r="M4856" s="20">
        <v>42</v>
      </c>
      <c r="N4856" s="19">
        <v>14.285714285714301</v>
      </c>
      <c r="O4856" s="19">
        <v>91.071428571428598</v>
      </c>
      <c r="P4856" s="19">
        <v>20.9821428571429</v>
      </c>
    </row>
    <row r="4857" spans="1:16" ht="14.1" x14ac:dyDescent="0.5">
      <c r="A4857" t="s">
        <v>10049</v>
      </c>
      <c r="B4857" s="17" t="s">
        <v>10041</v>
      </c>
      <c r="C4857" t="s">
        <v>2368</v>
      </c>
      <c r="D4857" t="s">
        <v>7419</v>
      </c>
      <c r="E4857" t="s">
        <v>7420</v>
      </c>
      <c r="F4857" s="18">
        <v>2736.2482399999999</v>
      </c>
      <c r="G4857" s="18">
        <v>94456.981660000005</v>
      </c>
      <c r="H4857" s="18">
        <v>13808.180539999999</v>
      </c>
      <c r="I4857" s="18">
        <v>111001.41044000001</v>
      </c>
      <c r="J4857" s="19">
        <v>2.5000000000000001E-2</v>
      </c>
      <c r="K4857" s="19">
        <v>0.85099999999999998</v>
      </c>
      <c r="L4857" s="19">
        <v>0.124</v>
      </c>
      <c r="M4857" s="20">
        <v>42</v>
      </c>
      <c r="N4857" s="19">
        <v>19.6428571428571</v>
      </c>
      <c r="O4857" s="19">
        <v>94.642857142857096</v>
      </c>
      <c r="P4857" s="19">
        <v>12.9464285714286</v>
      </c>
    </row>
    <row r="4858" spans="1:16" ht="14.1" x14ac:dyDescent="0.5">
      <c r="A4858" t="s">
        <v>10050</v>
      </c>
      <c r="B4858" s="17" t="s">
        <v>10041</v>
      </c>
      <c r="C4858" t="s">
        <v>2368</v>
      </c>
      <c r="D4858" t="s">
        <v>7419</v>
      </c>
      <c r="E4858" t="s">
        <v>7420</v>
      </c>
      <c r="F4858" s="18">
        <v>2990.7975499999998</v>
      </c>
      <c r="G4858" s="18">
        <v>102116.56442</v>
      </c>
      <c r="H4858" s="18">
        <v>14785.27607</v>
      </c>
      <c r="I4858" s="18">
        <v>119892.63804000001</v>
      </c>
      <c r="J4858" s="19">
        <v>2.5000000000000001E-2</v>
      </c>
      <c r="K4858" s="19">
        <v>0.85199999999999998</v>
      </c>
      <c r="L4858" s="19">
        <v>0.123</v>
      </c>
      <c r="M4858" s="20">
        <v>42</v>
      </c>
      <c r="N4858" s="19">
        <v>20.089285714285701</v>
      </c>
      <c r="O4858" s="19">
        <v>95.982142857142904</v>
      </c>
      <c r="P4858" s="19">
        <v>11.6071428571429</v>
      </c>
    </row>
    <row r="4859" spans="1:16" ht="14.1" x14ac:dyDescent="0.5">
      <c r="A4859" t="s">
        <v>10051</v>
      </c>
      <c r="B4859" s="17" t="s">
        <v>10041</v>
      </c>
      <c r="C4859" t="s">
        <v>2368</v>
      </c>
      <c r="D4859" t="s">
        <v>7419</v>
      </c>
      <c r="E4859" t="s">
        <v>7420</v>
      </c>
      <c r="F4859" s="18">
        <v>3979.59184</v>
      </c>
      <c r="G4859" s="18">
        <v>135051.02041</v>
      </c>
      <c r="H4859" s="18">
        <v>19455.782309999999</v>
      </c>
      <c r="I4859" s="18">
        <v>158486.39455999999</v>
      </c>
      <c r="J4859" s="19">
        <v>2.5000000000000001E-2</v>
      </c>
      <c r="K4859" s="19">
        <v>0.85199999999999998</v>
      </c>
      <c r="L4859" s="19">
        <v>0.123</v>
      </c>
      <c r="M4859" s="20">
        <v>43</v>
      </c>
      <c r="N4859" s="19">
        <v>30.941704035874402</v>
      </c>
      <c r="O4859" s="19">
        <v>91.031390134529104</v>
      </c>
      <c r="P4859" s="19">
        <v>13.901345291479799</v>
      </c>
    </row>
    <row r="4860" spans="1:16" ht="14.1" x14ac:dyDescent="0.5">
      <c r="A4860" t="s">
        <v>10052</v>
      </c>
      <c r="B4860" s="17" t="s">
        <v>10041</v>
      </c>
      <c r="C4860" t="s">
        <v>2368</v>
      </c>
      <c r="D4860" t="s">
        <v>7419</v>
      </c>
      <c r="E4860" t="s">
        <v>7420</v>
      </c>
      <c r="F4860" s="18">
        <v>9976.6355100000001</v>
      </c>
      <c r="G4860" s="18">
        <v>257032.71028</v>
      </c>
      <c r="H4860" s="18">
        <v>88200.934580000001</v>
      </c>
      <c r="I4860" s="18">
        <v>355210.28036999999</v>
      </c>
      <c r="J4860" s="19">
        <v>2.8000000000000001E-2</v>
      </c>
      <c r="K4860" s="19">
        <v>0.72399999999999998</v>
      </c>
      <c r="L4860" s="19">
        <v>0.248</v>
      </c>
      <c r="M4860" s="20">
        <v>46</v>
      </c>
      <c r="N4860" s="19">
        <v>44.843049327354301</v>
      </c>
      <c r="O4860" s="19">
        <v>14.7982062780269</v>
      </c>
      <c r="P4860" s="19">
        <v>90.582959641255599</v>
      </c>
    </row>
    <row r="4861" spans="1:16" ht="14.1" x14ac:dyDescent="0.5">
      <c r="A4861" t="s">
        <v>10053</v>
      </c>
      <c r="B4861" s="17" t="s">
        <v>10041</v>
      </c>
      <c r="C4861" t="s">
        <v>2368</v>
      </c>
      <c r="D4861" t="s">
        <v>7419</v>
      </c>
      <c r="E4861" t="s">
        <v>7420</v>
      </c>
      <c r="F4861" s="18">
        <v>10934.57944</v>
      </c>
      <c r="G4861" s="18">
        <v>303691.58879000001</v>
      </c>
      <c r="H4861" s="18">
        <v>57780.373829999997</v>
      </c>
      <c r="I4861" s="18">
        <v>372406.54206000001</v>
      </c>
      <c r="J4861" s="19">
        <v>2.9000000000000001E-2</v>
      </c>
      <c r="K4861" s="19">
        <v>0.81499999999999995</v>
      </c>
      <c r="L4861" s="19">
        <v>0.155</v>
      </c>
      <c r="M4861" s="20">
        <v>47</v>
      </c>
      <c r="N4861" s="19">
        <v>46.188340807174903</v>
      </c>
      <c r="O4861" s="19">
        <v>69.058295964125605</v>
      </c>
      <c r="P4861" s="19">
        <v>29.596412556053799</v>
      </c>
    </row>
    <row r="4862" spans="1:16" ht="14.1" x14ac:dyDescent="0.5">
      <c r="A4862" t="s">
        <v>10054</v>
      </c>
      <c r="B4862" s="17" t="s">
        <v>10041</v>
      </c>
      <c r="C4862" t="s">
        <v>2368</v>
      </c>
      <c r="D4862" t="s">
        <v>7419</v>
      </c>
      <c r="E4862" t="s">
        <v>7420</v>
      </c>
      <c r="F4862" s="18">
        <v>10533.333329999999</v>
      </c>
      <c r="G4862" s="18">
        <v>287306.66667000001</v>
      </c>
      <c r="H4862" s="18">
        <v>90853.333329999994</v>
      </c>
      <c r="I4862" s="18">
        <v>388693.33332999999</v>
      </c>
      <c r="J4862" s="19">
        <v>2.7E-2</v>
      </c>
      <c r="K4862" s="19">
        <v>0.73899999999999999</v>
      </c>
      <c r="L4862" s="19">
        <v>0.23400000000000001</v>
      </c>
      <c r="M4862" s="20">
        <v>47</v>
      </c>
      <c r="N4862" s="19">
        <v>43.0493273542601</v>
      </c>
      <c r="O4862" s="19">
        <v>20.627802690583</v>
      </c>
      <c r="P4862" s="19">
        <v>86.995515695067297</v>
      </c>
    </row>
    <row r="4863" spans="1:16" ht="14.1" x14ac:dyDescent="0.5">
      <c r="A4863" t="s">
        <v>10055</v>
      </c>
      <c r="B4863" s="17" t="s">
        <v>10056</v>
      </c>
      <c r="C4863" t="s">
        <v>2368</v>
      </c>
      <c r="D4863" t="s">
        <v>9928</v>
      </c>
      <c r="E4863" t="s">
        <v>9929</v>
      </c>
      <c r="F4863" s="18">
        <v>4.7856899999999998</v>
      </c>
      <c r="G4863" s="18">
        <v>5.1910600000000002</v>
      </c>
      <c r="H4863" s="18">
        <v>3.0232600000000001</v>
      </c>
      <c r="I4863" s="18">
        <v>13</v>
      </c>
      <c r="J4863" s="19">
        <v>0.36799999999999999</v>
      </c>
      <c r="K4863" s="19">
        <v>0.39900000000000002</v>
      </c>
      <c r="L4863" s="19">
        <v>0.23300000000000001</v>
      </c>
      <c r="M4863" s="20">
        <v>24</v>
      </c>
      <c r="N4863" s="19">
        <v>45.982142857142897</v>
      </c>
      <c r="O4863" s="19">
        <v>79.910714285714306</v>
      </c>
      <c r="P4863" s="19">
        <v>28.571428571428601</v>
      </c>
    </row>
    <row r="4864" spans="1:16" ht="14.1" x14ac:dyDescent="0.5">
      <c r="A4864" t="s">
        <v>10057</v>
      </c>
      <c r="B4864" s="17" t="s">
        <v>10056</v>
      </c>
      <c r="C4864" t="s">
        <v>2368</v>
      </c>
      <c r="D4864" t="s">
        <v>9928</v>
      </c>
      <c r="E4864" t="s">
        <v>9929</v>
      </c>
      <c r="F4864" s="18">
        <v>4.7856899999999998</v>
      </c>
      <c r="G4864" s="18">
        <v>5.1910600000000002</v>
      </c>
      <c r="H4864" s="18">
        <v>3.0232600000000001</v>
      </c>
      <c r="I4864" s="18">
        <v>13</v>
      </c>
      <c r="J4864" s="19">
        <v>0.36799999999999999</v>
      </c>
      <c r="K4864" s="19">
        <v>0.39900000000000002</v>
      </c>
      <c r="L4864" s="19">
        <v>0.23300000000000001</v>
      </c>
      <c r="M4864" s="20">
        <v>24</v>
      </c>
      <c r="N4864" s="19">
        <v>46.428571428571402</v>
      </c>
      <c r="O4864" s="19">
        <v>80.357142857142904</v>
      </c>
      <c r="P4864" s="19">
        <v>29.0178571428571</v>
      </c>
    </row>
    <row r="4865" spans="1:16" ht="14.1" x14ac:dyDescent="0.5">
      <c r="A4865" t="s">
        <v>10058</v>
      </c>
      <c r="B4865" s="17" t="s">
        <v>10056</v>
      </c>
      <c r="C4865" t="s">
        <v>2368</v>
      </c>
      <c r="D4865" t="s">
        <v>9928</v>
      </c>
      <c r="E4865" t="s">
        <v>9929</v>
      </c>
      <c r="F4865" s="18">
        <v>5.7072799999999999</v>
      </c>
      <c r="G4865" s="18">
        <v>5.1038300000000003</v>
      </c>
      <c r="H4865" s="18">
        <v>3.0888900000000001</v>
      </c>
      <c r="I4865" s="18">
        <v>13.9</v>
      </c>
      <c r="J4865" s="19">
        <v>0.41099999999999998</v>
      </c>
      <c r="K4865" s="19">
        <v>0.36699999999999999</v>
      </c>
      <c r="L4865" s="19">
        <v>0.222</v>
      </c>
      <c r="M4865" s="20">
        <v>24</v>
      </c>
      <c r="N4865" s="19">
        <v>61.607142857142897</v>
      </c>
      <c r="O4865" s="19">
        <v>70.089285714285694</v>
      </c>
      <c r="P4865" s="19">
        <v>25</v>
      </c>
    </row>
    <row r="4866" spans="1:16" ht="14.1" x14ac:dyDescent="0.5">
      <c r="A4866" t="s">
        <v>10059</v>
      </c>
      <c r="B4866" s="17" t="s">
        <v>10056</v>
      </c>
      <c r="C4866" t="s">
        <v>2368</v>
      </c>
      <c r="D4866" t="s">
        <v>9928</v>
      </c>
      <c r="E4866" t="s">
        <v>9929</v>
      </c>
      <c r="F4866" s="18">
        <v>6.7778200000000002</v>
      </c>
      <c r="G4866" s="18">
        <v>7.0361399999999996</v>
      </c>
      <c r="H4866" s="18">
        <v>4.1860499999999998</v>
      </c>
      <c r="I4866" s="18">
        <v>18</v>
      </c>
      <c r="J4866" s="19">
        <v>0.377</v>
      </c>
      <c r="K4866" s="19">
        <v>0.39100000000000001</v>
      </c>
      <c r="L4866" s="19">
        <v>0.23300000000000001</v>
      </c>
      <c r="M4866" s="20">
        <v>25</v>
      </c>
      <c r="N4866" s="19">
        <v>46.188340807174903</v>
      </c>
      <c r="O4866" s="19">
        <v>79.820627802690595</v>
      </c>
      <c r="P4866" s="19">
        <v>30.4932735426009</v>
      </c>
    </row>
    <row r="4867" spans="1:16" ht="14.1" x14ac:dyDescent="0.5">
      <c r="A4867" t="s">
        <v>10060</v>
      </c>
      <c r="B4867" s="17" t="s">
        <v>10056</v>
      </c>
      <c r="C4867" t="s">
        <v>2368</v>
      </c>
      <c r="D4867" t="s">
        <v>10061</v>
      </c>
      <c r="E4867" t="s">
        <v>10062</v>
      </c>
      <c r="F4867" s="18">
        <v>169.65351999999999</v>
      </c>
      <c r="G4867" s="18">
        <v>611.70848000000001</v>
      </c>
      <c r="H4867" s="18">
        <v>188.76940999999999</v>
      </c>
      <c r="I4867" s="18">
        <v>970.13142000000005</v>
      </c>
      <c r="J4867" s="19">
        <v>0.17499999999999999</v>
      </c>
      <c r="K4867" s="19">
        <v>0.63100000000000001</v>
      </c>
      <c r="L4867" s="19">
        <v>0.19500000000000001</v>
      </c>
      <c r="M4867" s="20">
        <v>31</v>
      </c>
      <c r="N4867" s="19">
        <v>69.506726457399097</v>
      </c>
      <c r="O4867" s="19">
        <v>55.605381165919297</v>
      </c>
      <c r="P4867" s="19">
        <v>39.910313901345297</v>
      </c>
    </row>
    <row r="4868" spans="1:16" ht="14.1" x14ac:dyDescent="0.5">
      <c r="A4868" t="s">
        <v>10063</v>
      </c>
      <c r="B4868" s="17" t="s">
        <v>10056</v>
      </c>
      <c r="C4868" t="s">
        <v>2368</v>
      </c>
      <c r="D4868" t="s">
        <v>7419</v>
      </c>
      <c r="E4868" t="s">
        <v>7420</v>
      </c>
      <c r="F4868" s="18">
        <v>203.62473</v>
      </c>
      <c r="G4868" s="18">
        <v>3146.0554400000001</v>
      </c>
      <c r="H4868" s="18">
        <v>2187.6332600000001</v>
      </c>
      <c r="I4868" s="18">
        <v>5537.3134300000002</v>
      </c>
      <c r="J4868" s="19">
        <v>3.6999999999999998E-2</v>
      </c>
      <c r="K4868" s="19">
        <v>0.56799999999999995</v>
      </c>
      <c r="L4868" s="19">
        <v>0.39500000000000002</v>
      </c>
      <c r="M4868" s="20">
        <v>32</v>
      </c>
      <c r="N4868" s="19">
        <v>6.2780269058296003</v>
      </c>
      <c r="O4868" s="19">
        <v>19.282511210762301</v>
      </c>
      <c r="P4868" s="19">
        <v>96.412556053811699</v>
      </c>
    </row>
    <row r="4869" spans="1:16" ht="14.1" x14ac:dyDescent="0.5">
      <c r="A4869" t="s">
        <v>10064</v>
      </c>
      <c r="B4869" s="17" t="s">
        <v>10056</v>
      </c>
      <c r="C4869" t="s">
        <v>2368</v>
      </c>
      <c r="D4869" t="s">
        <v>10061</v>
      </c>
      <c r="E4869" t="s">
        <v>10062</v>
      </c>
      <c r="F4869" s="18">
        <v>658.53659000000005</v>
      </c>
      <c r="G4869" s="18">
        <v>4758.5365899999997</v>
      </c>
      <c r="H4869" s="18">
        <v>1887.8048799999999</v>
      </c>
      <c r="I4869" s="18">
        <v>7304.8780500000003</v>
      </c>
      <c r="J4869" s="19">
        <v>0.09</v>
      </c>
      <c r="K4869" s="19">
        <v>0.65100000000000002</v>
      </c>
      <c r="L4869" s="19">
        <v>0.25800000000000001</v>
      </c>
      <c r="M4869" s="20">
        <v>32</v>
      </c>
      <c r="N4869" s="19">
        <v>42.600896860986502</v>
      </c>
      <c r="O4869" s="19">
        <v>42.600896860986502</v>
      </c>
      <c r="P4869" s="19">
        <v>75.336322869955197</v>
      </c>
    </row>
    <row r="4870" spans="1:16" ht="14.1" x14ac:dyDescent="0.5">
      <c r="A4870" t="s">
        <v>10065</v>
      </c>
      <c r="B4870" s="17" t="s">
        <v>10056</v>
      </c>
      <c r="C4870" t="s">
        <v>2368</v>
      </c>
      <c r="D4870" t="s">
        <v>10066</v>
      </c>
      <c r="E4870" t="s">
        <v>5819</v>
      </c>
      <c r="F4870" s="18">
        <v>506.91244</v>
      </c>
      <c r="G4870" s="18">
        <v>16705.06912</v>
      </c>
      <c r="H4870" s="18">
        <v>3824.8847900000001</v>
      </c>
      <c r="I4870" s="18">
        <v>21036.86636</v>
      </c>
      <c r="J4870" s="19">
        <v>2.4E-2</v>
      </c>
      <c r="K4870" s="19">
        <v>0.79400000000000004</v>
      </c>
      <c r="L4870" s="19">
        <v>0.182</v>
      </c>
      <c r="M4870" s="20">
        <v>35</v>
      </c>
      <c r="N4870" s="19">
        <v>8.52017937219731</v>
      </c>
      <c r="O4870" s="19">
        <v>88.3408071748879</v>
      </c>
      <c r="P4870" s="19">
        <v>39.013452914798201</v>
      </c>
    </row>
    <row r="4871" spans="1:16" ht="14.1" x14ac:dyDescent="0.5">
      <c r="A4871" t="s">
        <v>10067</v>
      </c>
      <c r="B4871" s="17" t="s">
        <v>10056</v>
      </c>
      <c r="C4871" t="s">
        <v>2368</v>
      </c>
      <c r="D4871" t="s">
        <v>7419</v>
      </c>
      <c r="E4871" t="s">
        <v>7420</v>
      </c>
      <c r="F4871" s="18">
        <v>2636.7372700000001</v>
      </c>
      <c r="G4871" s="18">
        <v>61634.524189999996</v>
      </c>
      <c r="H4871" s="18">
        <v>20812.519759999999</v>
      </c>
      <c r="I4871" s="18">
        <v>85083.781220000004</v>
      </c>
      <c r="J4871" s="19">
        <v>3.1E-2</v>
      </c>
      <c r="K4871" s="19">
        <v>0.72399999999999998</v>
      </c>
      <c r="L4871" s="19">
        <v>0.245</v>
      </c>
      <c r="M4871" s="20">
        <v>41</v>
      </c>
      <c r="N4871" s="19">
        <v>22.869955156950699</v>
      </c>
      <c r="O4871" s="19">
        <v>31.838565022421498</v>
      </c>
      <c r="P4871" s="19">
        <v>89.686098654708502</v>
      </c>
    </row>
    <row r="4872" spans="1:16" ht="14.1" x14ac:dyDescent="0.5">
      <c r="A4872" t="s">
        <v>10068</v>
      </c>
      <c r="B4872" s="17" t="s">
        <v>10056</v>
      </c>
      <c r="C4872" t="s">
        <v>2368</v>
      </c>
      <c r="D4872" t="s">
        <v>7419</v>
      </c>
      <c r="E4872" t="s">
        <v>7420</v>
      </c>
      <c r="F4872" s="18">
        <v>4191.9191899999996</v>
      </c>
      <c r="G4872" s="18">
        <v>75436.179980000001</v>
      </c>
      <c r="H4872" s="18">
        <v>29352.61708</v>
      </c>
      <c r="I4872" s="18">
        <v>108980.71625</v>
      </c>
      <c r="J4872" s="19">
        <v>3.7999999999999999E-2</v>
      </c>
      <c r="K4872" s="19">
        <v>0.69199999999999995</v>
      </c>
      <c r="L4872" s="19">
        <v>0.26900000000000002</v>
      </c>
      <c r="M4872" s="20">
        <v>42</v>
      </c>
      <c r="N4872" s="19">
        <v>42.857142857142897</v>
      </c>
      <c r="O4872" s="19">
        <v>9.8214285714285694</v>
      </c>
      <c r="P4872" s="19">
        <v>94.196428571428598</v>
      </c>
    </row>
    <row r="4873" spans="1:16" ht="14.1" x14ac:dyDescent="0.5">
      <c r="A4873" t="s">
        <v>10069</v>
      </c>
      <c r="B4873" s="17" t="s">
        <v>10056</v>
      </c>
      <c r="C4873" t="s">
        <v>2368</v>
      </c>
      <c r="D4873" t="s">
        <v>7419</v>
      </c>
      <c r="E4873" t="s">
        <v>7420</v>
      </c>
      <c r="F4873" s="18">
        <v>3842.2535200000002</v>
      </c>
      <c r="G4873" s="18">
        <v>77098.591549999997</v>
      </c>
      <c r="H4873" s="18">
        <v>28394.3662</v>
      </c>
      <c r="I4873" s="18">
        <v>109335.21127</v>
      </c>
      <c r="J4873" s="19">
        <v>3.5000000000000003E-2</v>
      </c>
      <c r="K4873" s="19">
        <v>0.70499999999999996</v>
      </c>
      <c r="L4873" s="19">
        <v>0.26</v>
      </c>
      <c r="M4873" s="20">
        <v>42</v>
      </c>
      <c r="N4873" s="19">
        <v>36.607142857142897</v>
      </c>
      <c r="O4873" s="19">
        <v>13.3928571428571</v>
      </c>
      <c r="P4873" s="19">
        <v>93.303571428571402</v>
      </c>
    </row>
    <row r="4874" spans="1:16" ht="14.1" x14ac:dyDescent="0.5">
      <c r="A4874" t="s">
        <v>10070</v>
      </c>
      <c r="B4874" s="17" t="s">
        <v>10056</v>
      </c>
      <c r="C4874" t="s">
        <v>2368</v>
      </c>
      <c r="D4874" t="s">
        <v>7419</v>
      </c>
      <c r="E4874" t="s">
        <v>7420</v>
      </c>
      <c r="F4874" s="18">
        <v>4157.7060899999997</v>
      </c>
      <c r="G4874" s="18">
        <v>93010.752689999994</v>
      </c>
      <c r="H4874" s="18">
        <v>37840.501790000002</v>
      </c>
      <c r="I4874" s="18">
        <v>135008.96057</v>
      </c>
      <c r="J4874" s="19">
        <v>3.1E-2</v>
      </c>
      <c r="K4874" s="19">
        <v>0.68899999999999995</v>
      </c>
      <c r="L4874" s="19">
        <v>0.28000000000000003</v>
      </c>
      <c r="M4874" s="20">
        <v>43</v>
      </c>
      <c r="N4874" s="19">
        <v>39.013452914798201</v>
      </c>
      <c r="O4874" s="19">
        <v>13.004484304932699</v>
      </c>
      <c r="P4874" s="19">
        <v>95.067264573990997</v>
      </c>
    </row>
    <row r="4875" spans="1:16" ht="14.1" x14ac:dyDescent="0.5">
      <c r="A4875" t="s">
        <v>10071</v>
      </c>
      <c r="B4875" s="17" t="s">
        <v>10056</v>
      </c>
      <c r="C4875" t="s">
        <v>2368</v>
      </c>
      <c r="D4875" t="s">
        <v>7419</v>
      </c>
      <c r="E4875" t="s">
        <v>7420</v>
      </c>
      <c r="F4875" s="18">
        <v>8448.1393499999995</v>
      </c>
      <c r="G4875" s="18">
        <v>176500.39588</v>
      </c>
      <c r="H4875" s="18">
        <v>57577.19715</v>
      </c>
      <c r="I4875" s="18">
        <v>242525.73238</v>
      </c>
      <c r="J4875" s="19">
        <v>3.5000000000000003E-2</v>
      </c>
      <c r="K4875" s="19">
        <v>0.72799999999999998</v>
      </c>
      <c r="L4875" s="19">
        <v>0.23699999999999999</v>
      </c>
      <c r="M4875" s="20">
        <v>45</v>
      </c>
      <c r="N4875" s="19">
        <v>57.589285714285701</v>
      </c>
      <c r="O4875" s="19">
        <v>20.9821428571429</v>
      </c>
      <c r="P4875" s="19">
        <v>83.035714285714306</v>
      </c>
    </row>
    <row r="4876" spans="1:16" ht="14.1" x14ac:dyDescent="0.5">
      <c r="A4876" t="s">
        <v>10072</v>
      </c>
      <c r="B4876" s="17" t="s">
        <v>10056</v>
      </c>
      <c r="C4876" t="s">
        <v>2368</v>
      </c>
      <c r="D4876" t="s">
        <v>7419</v>
      </c>
      <c r="E4876" t="s">
        <v>7420</v>
      </c>
      <c r="F4876" s="18">
        <v>7733.4630399999996</v>
      </c>
      <c r="G4876" s="18">
        <v>189552.52918000001</v>
      </c>
      <c r="H4876" s="18">
        <v>64766.536959999998</v>
      </c>
      <c r="I4876" s="18">
        <v>262052.52918000001</v>
      </c>
      <c r="J4876" s="19">
        <v>0.03</v>
      </c>
      <c r="K4876" s="19">
        <v>0.72299999999999998</v>
      </c>
      <c r="L4876" s="19">
        <v>0.247</v>
      </c>
      <c r="M4876" s="20">
        <v>45</v>
      </c>
      <c r="N4876" s="19">
        <v>47.767857142857103</v>
      </c>
      <c r="O4876" s="19">
        <v>18.303571428571399</v>
      </c>
      <c r="P4876" s="19">
        <v>87.053571428571402</v>
      </c>
    </row>
    <row r="4877" spans="1:16" ht="14.1" x14ac:dyDescent="0.5">
      <c r="A4877" t="s">
        <v>10073</v>
      </c>
      <c r="B4877" s="17" t="s">
        <v>10056</v>
      </c>
      <c r="C4877" t="s">
        <v>2368</v>
      </c>
      <c r="D4877" t="s">
        <v>7419</v>
      </c>
      <c r="E4877" t="s">
        <v>7420</v>
      </c>
      <c r="F4877" s="18">
        <v>9006.2667899999997</v>
      </c>
      <c r="G4877" s="18">
        <v>243500.44763000001</v>
      </c>
      <c r="H4877" s="18">
        <v>78066.248879999999</v>
      </c>
      <c r="I4877" s="18">
        <v>330572.96328999999</v>
      </c>
      <c r="J4877" s="19">
        <v>2.7E-2</v>
      </c>
      <c r="K4877" s="19">
        <v>0.73699999999999999</v>
      </c>
      <c r="L4877" s="19">
        <v>0.23599999999999999</v>
      </c>
      <c r="M4877" s="20">
        <v>46</v>
      </c>
      <c r="N4877" s="19">
        <v>42.152466367712996</v>
      </c>
      <c r="O4877" s="19">
        <v>17.040358744394599</v>
      </c>
      <c r="P4877" s="19">
        <v>86.547085201793706</v>
      </c>
    </row>
    <row r="4878" spans="1:16" ht="14.1" x14ac:dyDescent="0.5">
      <c r="A4878" t="s">
        <v>10074</v>
      </c>
      <c r="B4878" s="17" t="s">
        <v>10056</v>
      </c>
      <c r="C4878" t="s">
        <v>2368</v>
      </c>
      <c r="D4878" t="s">
        <v>7419</v>
      </c>
      <c r="E4878" t="s">
        <v>7420</v>
      </c>
      <c r="F4878" s="18">
        <v>10673.62429</v>
      </c>
      <c r="G4878" s="18">
        <v>268605.31309000001</v>
      </c>
      <c r="H4878" s="18">
        <v>87286.52751</v>
      </c>
      <c r="I4878" s="18">
        <v>366565.46490000002</v>
      </c>
      <c r="J4878" s="19">
        <v>2.9000000000000001E-2</v>
      </c>
      <c r="K4878" s="19">
        <v>0.73299999999999998</v>
      </c>
      <c r="L4878" s="19">
        <v>0.23799999999999999</v>
      </c>
      <c r="M4878" s="20">
        <v>47</v>
      </c>
      <c r="N4878" s="19">
        <v>45.739910313901298</v>
      </c>
      <c r="O4878" s="19">
        <v>17.040358744394599</v>
      </c>
      <c r="P4878" s="19">
        <v>88.3408071748879</v>
      </c>
    </row>
    <row r="4879" spans="1:16" ht="14.1" x14ac:dyDescent="0.5">
      <c r="A4879" t="s">
        <v>10075</v>
      </c>
      <c r="B4879" s="17" t="s">
        <v>10076</v>
      </c>
      <c r="C4879" t="s">
        <v>2368</v>
      </c>
      <c r="D4879" t="s">
        <v>10077</v>
      </c>
      <c r="E4879" t="s">
        <v>10078</v>
      </c>
      <c r="F4879" s="18">
        <v>203.92157</v>
      </c>
      <c r="G4879" s="18">
        <v>3593.1372500000002</v>
      </c>
      <c r="H4879" s="18">
        <v>1215.6862699999999</v>
      </c>
      <c r="I4879" s="18">
        <v>5012.7451000000001</v>
      </c>
      <c r="J4879" s="19">
        <v>4.1000000000000002E-2</v>
      </c>
      <c r="K4879" s="19">
        <v>0.71699999999999997</v>
      </c>
      <c r="L4879" s="19">
        <v>0.24299999999999999</v>
      </c>
      <c r="M4879" s="20">
        <v>32</v>
      </c>
      <c r="N4879" s="19">
        <v>8.52017937219731</v>
      </c>
      <c r="O4879" s="19">
        <v>68.609865470852</v>
      </c>
      <c r="P4879" s="19">
        <v>69.955156950672603</v>
      </c>
    </row>
    <row r="4880" spans="1:16" ht="14.1" x14ac:dyDescent="0.5">
      <c r="A4880" t="s">
        <v>10079</v>
      </c>
      <c r="B4880" s="17" t="s">
        <v>10076</v>
      </c>
      <c r="C4880" t="s">
        <v>2368</v>
      </c>
      <c r="D4880" t="s">
        <v>10080</v>
      </c>
      <c r="E4880" t="s">
        <v>10081</v>
      </c>
      <c r="F4880" s="18">
        <v>1700</v>
      </c>
      <c r="G4880" s="18">
        <v>4680</v>
      </c>
      <c r="H4880" s="18">
        <v>1600</v>
      </c>
      <c r="I4880" s="18">
        <v>7980</v>
      </c>
      <c r="J4880" s="19">
        <v>0.21299999999999999</v>
      </c>
      <c r="K4880" s="19">
        <v>0.58599999999999997</v>
      </c>
      <c r="L4880" s="19">
        <v>0.20100000000000001</v>
      </c>
      <c r="M4880" s="20">
        <v>33</v>
      </c>
      <c r="N4880" s="19">
        <v>87.053571428571402</v>
      </c>
      <c r="O4880" s="19">
        <v>22.321428571428601</v>
      </c>
      <c r="P4880" s="19">
        <v>49.107142857142897</v>
      </c>
    </row>
    <row r="4881" spans="1:16" ht="14.1" x14ac:dyDescent="0.5">
      <c r="A4881" t="s">
        <v>10082</v>
      </c>
      <c r="B4881" s="17" t="s">
        <v>10076</v>
      </c>
      <c r="C4881" t="s">
        <v>2368</v>
      </c>
      <c r="D4881" t="s">
        <v>10080</v>
      </c>
      <c r="E4881" t="s">
        <v>10081</v>
      </c>
      <c r="F4881" s="18">
        <v>2100</v>
      </c>
      <c r="G4881" s="18">
        <v>8600</v>
      </c>
      <c r="H4881" s="18">
        <v>3600</v>
      </c>
      <c r="I4881" s="18">
        <v>14300</v>
      </c>
      <c r="J4881" s="19">
        <v>0.14699999999999999</v>
      </c>
      <c r="K4881" s="19">
        <v>0.60099999999999998</v>
      </c>
      <c r="L4881" s="19">
        <v>0.252</v>
      </c>
      <c r="M4881" s="20">
        <v>33</v>
      </c>
      <c r="N4881" s="19">
        <v>65.178571428571402</v>
      </c>
      <c r="O4881" s="19">
        <v>26.785714285714299</v>
      </c>
      <c r="P4881" s="19">
        <v>71.875</v>
      </c>
    </row>
    <row r="4882" spans="1:16" ht="14.1" x14ac:dyDescent="0.5">
      <c r="A4882" t="s">
        <v>10083</v>
      </c>
      <c r="B4882" s="17" t="s">
        <v>10076</v>
      </c>
      <c r="C4882" t="s">
        <v>2368</v>
      </c>
      <c r="D4882" t="s">
        <v>10080</v>
      </c>
      <c r="E4882" t="s">
        <v>10081</v>
      </c>
      <c r="F4882" s="18">
        <v>2500</v>
      </c>
      <c r="G4882" s="18">
        <v>9516.6666700000005</v>
      </c>
      <c r="H4882" s="18">
        <v>4400</v>
      </c>
      <c r="I4882" s="18">
        <v>16416.666669999999</v>
      </c>
      <c r="J4882" s="19">
        <v>0.152</v>
      </c>
      <c r="K4882" s="19">
        <v>0.57999999999999996</v>
      </c>
      <c r="L4882" s="19">
        <v>0.26800000000000002</v>
      </c>
      <c r="M4882" s="20">
        <v>34</v>
      </c>
      <c r="N4882" s="19">
        <v>79.820627802690595</v>
      </c>
      <c r="O4882" s="19">
        <v>11.2107623318386</v>
      </c>
      <c r="P4882" s="19">
        <v>87.443946188340803</v>
      </c>
    </row>
    <row r="4883" spans="1:16" ht="14.1" x14ac:dyDescent="0.5">
      <c r="A4883" t="s">
        <v>10084</v>
      </c>
      <c r="B4883" s="17" t="s">
        <v>10076</v>
      </c>
      <c r="C4883" t="s">
        <v>2368</v>
      </c>
      <c r="D4883" t="s">
        <v>10077</v>
      </c>
      <c r="E4883" t="s">
        <v>10078</v>
      </c>
      <c r="F4883" s="18">
        <v>952.08333000000005</v>
      </c>
      <c r="G4883" s="18">
        <v>23666.666669999999</v>
      </c>
      <c r="H4883" s="18">
        <v>6979.1666699999996</v>
      </c>
      <c r="I4883" s="18">
        <v>31597.916669999999</v>
      </c>
      <c r="J4883" s="19">
        <v>0.03</v>
      </c>
      <c r="K4883" s="19">
        <v>0.749</v>
      </c>
      <c r="L4883" s="19">
        <v>0.221</v>
      </c>
      <c r="M4883" s="20">
        <v>36</v>
      </c>
      <c r="N4883" s="19">
        <v>8.9285714285714306</v>
      </c>
      <c r="O4883" s="19">
        <v>72.321428571428598</v>
      </c>
      <c r="P4883" s="19">
        <v>66.964285714285694</v>
      </c>
    </row>
    <row r="4884" spans="1:16" ht="14.1" x14ac:dyDescent="0.5">
      <c r="A4884" t="s">
        <v>10085</v>
      </c>
      <c r="B4884" s="17" t="s">
        <v>10076</v>
      </c>
      <c r="C4884" t="s">
        <v>2368</v>
      </c>
      <c r="D4884" t="s">
        <v>10080</v>
      </c>
      <c r="E4884" t="s">
        <v>10081</v>
      </c>
      <c r="F4884" s="18">
        <v>2200</v>
      </c>
      <c r="G4884" s="18">
        <v>49700</v>
      </c>
      <c r="H4884" s="18">
        <v>8100</v>
      </c>
      <c r="I4884" s="18">
        <v>60000</v>
      </c>
      <c r="J4884" s="19">
        <v>3.6999999999999998E-2</v>
      </c>
      <c r="K4884" s="19">
        <v>0.82799999999999996</v>
      </c>
      <c r="L4884" s="19">
        <v>0.13500000000000001</v>
      </c>
      <c r="M4884" s="20">
        <v>39</v>
      </c>
      <c r="N4884" s="19">
        <v>24.1071428571429</v>
      </c>
      <c r="O4884" s="19">
        <v>90.178571428571402</v>
      </c>
      <c r="P4884" s="19">
        <v>11.160714285714301</v>
      </c>
    </row>
    <row r="4885" spans="1:16" ht="14.1" x14ac:dyDescent="0.5">
      <c r="A4885" t="s">
        <v>10086</v>
      </c>
      <c r="B4885" s="17" t="s">
        <v>10076</v>
      </c>
      <c r="C4885" t="s">
        <v>2368</v>
      </c>
      <c r="D4885" t="s">
        <v>10077</v>
      </c>
      <c r="E4885" t="s">
        <v>10078</v>
      </c>
      <c r="F4885" s="18">
        <v>1317.1839500000001</v>
      </c>
      <c r="G4885" s="18">
        <v>54933.13147</v>
      </c>
      <c r="H4885" s="18">
        <v>14509.21019</v>
      </c>
      <c r="I4885" s="18">
        <v>70759.525609999997</v>
      </c>
      <c r="J4885" s="19">
        <v>1.9E-2</v>
      </c>
      <c r="K4885" s="19">
        <v>0.77600000000000002</v>
      </c>
      <c r="L4885" s="19">
        <v>0.20499999999999999</v>
      </c>
      <c r="M4885" s="20">
        <v>40</v>
      </c>
      <c r="N4885" s="19">
        <v>11.2107623318386</v>
      </c>
      <c r="O4885" s="19">
        <v>63.228699551569498</v>
      </c>
      <c r="P4885" s="19">
        <v>69.955156950672603</v>
      </c>
    </row>
    <row r="4886" spans="1:16" ht="14.1" x14ac:dyDescent="0.5">
      <c r="A4886" t="s">
        <v>10087</v>
      </c>
      <c r="B4886" s="17" t="s">
        <v>10076</v>
      </c>
      <c r="C4886" t="s">
        <v>2368</v>
      </c>
      <c r="D4886" t="s">
        <v>10080</v>
      </c>
      <c r="E4886" t="s">
        <v>10081</v>
      </c>
      <c r="F4886" s="18">
        <v>6100</v>
      </c>
      <c r="G4886" s="18">
        <v>92600</v>
      </c>
      <c r="H4886" s="18">
        <v>19700</v>
      </c>
      <c r="I4886" s="18">
        <v>118400</v>
      </c>
      <c r="J4886" s="19">
        <v>5.1999999999999998E-2</v>
      </c>
      <c r="K4886" s="19">
        <v>0.78200000000000003</v>
      </c>
      <c r="L4886" s="19">
        <v>0.16600000000000001</v>
      </c>
      <c r="M4886" s="20">
        <v>42</v>
      </c>
      <c r="N4886" s="19">
        <v>60.714285714285701</v>
      </c>
      <c r="O4886" s="19">
        <v>54.910714285714299</v>
      </c>
      <c r="P4886" s="19">
        <v>37.053571428571402</v>
      </c>
    </row>
    <row r="4887" spans="1:16" ht="14.1" x14ac:dyDescent="0.5">
      <c r="A4887" t="s">
        <v>10088</v>
      </c>
      <c r="B4887" s="17" t="s">
        <v>10076</v>
      </c>
      <c r="C4887" t="s">
        <v>2368</v>
      </c>
      <c r="D4887" t="s">
        <v>10080</v>
      </c>
      <c r="E4887" t="s">
        <v>10081</v>
      </c>
      <c r="F4887" s="18">
        <v>4121.2121200000001</v>
      </c>
      <c r="G4887" s="18">
        <v>103636.36364</v>
      </c>
      <c r="H4887" s="18">
        <v>16909.090909999999</v>
      </c>
      <c r="I4887" s="18">
        <v>124666.66667000001</v>
      </c>
      <c r="J4887" s="19">
        <v>3.3000000000000002E-2</v>
      </c>
      <c r="K4887" s="19">
        <v>0.83099999999999996</v>
      </c>
      <c r="L4887" s="19">
        <v>0.13600000000000001</v>
      </c>
      <c r="M4887" s="20">
        <v>42</v>
      </c>
      <c r="N4887" s="19">
        <v>33.928571428571402</v>
      </c>
      <c r="O4887" s="19">
        <v>86.160714285714306</v>
      </c>
      <c r="P4887" s="19">
        <v>19.6428571428571</v>
      </c>
    </row>
    <row r="4888" spans="1:16" ht="14.1" x14ac:dyDescent="0.5">
      <c r="A4888" t="s">
        <v>10089</v>
      </c>
      <c r="B4888" s="17" t="s">
        <v>10076</v>
      </c>
      <c r="C4888" t="s">
        <v>2368</v>
      </c>
      <c r="D4888" t="s">
        <v>10080</v>
      </c>
      <c r="E4888" t="s">
        <v>10081</v>
      </c>
      <c r="F4888" s="18">
        <v>4645.16129</v>
      </c>
      <c r="G4888" s="18">
        <v>104516.12903</v>
      </c>
      <c r="H4888" s="18">
        <v>17032.25806</v>
      </c>
      <c r="I4888" s="18">
        <v>126193.54839</v>
      </c>
      <c r="J4888" s="19">
        <v>3.6999999999999998E-2</v>
      </c>
      <c r="K4888" s="19">
        <v>0.82799999999999996</v>
      </c>
      <c r="L4888" s="19">
        <v>0.13500000000000001</v>
      </c>
      <c r="M4888" s="20">
        <v>42</v>
      </c>
      <c r="N4888" s="19">
        <v>41.964285714285701</v>
      </c>
      <c r="O4888" s="19">
        <v>83.482142857142904</v>
      </c>
      <c r="P4888" s="19">
        <v>18.75</v>
      </c>
    </row>
    <row r="4889" spans="1:16" ht="14.1" x14ac:dyDescent="0.5">
      <c r="A4889" t="s">
        <v>10090</v>
      </c>
      <c r="B4889" s="17" t="s">
        <v>10076</v>
      </c>
      <c r="C4889" t="s">
        <v>2368</v>
      </c>
      <c r="D4889" t="s">
        <v>10080</v>
      </c>
      <c r="E4889" t="s">
        <v>10081</v>
      </c>
      <c r="F4889" s="18">
        <v>7500</v>
      </c>
      <c r="G4889" s="18">
        <v>167700</v>
      </c>
      <c r="H4889" s="18">
        <v>28900</v>
      </c>
      <c r="I4889" s="18">
        <v>204100</v>
      </c>
      <c r="J4889" s="19">
        <v>3.6999999999999998E-2</v>
      </c>
      <c r="K4889" s="19">
        <v>0.82199999999999995</v>
      </c>
      <c r="L4889" s="19">
        <v>0.14199999999999999</v>
      </c>
      <c r="M4889" s="20">
        <v>44</v>
      </c>
      <c r="N4889" s="19">
        <v>51.121076233183899</v>
      </c>
      <c r="O4889" s="19">
        <v>78.475336322870007</v>
      </c>
      <c r="P4889" s="19">
        <v>24.215246636771301</v>
      </c>
    </row>
    <row r="4890" spans="1:16" ht="14.1" x14ac:dyDescent="0.5">
      <c r="A4890" t="s">
        <v>10091</v>
      </c>
      <c r="B4890" s="17" t="s">
        <v>10076</v>
      </c>
      <c r="C4890" t="s">
        <v>2368</v>
      </c>
      <c r="D4890" t="s">
        <v>10080</v>
      </c>
      <c r="E4890" t="s">
        <v>10081</v>
      </c>
      <c r="F4890" s="18">
        <v>7571.42857</v>
      </c>
      <c r="G4890" s="18">
        <v>197714.28571</v>
      </c>
      <c r="H4890" s="18">
        <v>35857.14286</v>
      </c>
      <c r="I4890" s="18">
        <v>241142.85714000001</v>
      </c>
      <c r="J4890" s="19">
        <v>3.1E-2</v>
      </c>
      <c r="K4890" s="19">
        <v>0.82</v>
      </c>
      <c r="L4890" s="19">
        <v>0.14899999999999999</v>
      </c>
      <c r="M4890" s="20">
        <v>45</v>
      </c>
      <c r="N4890" s="19">
        <v>50.892857142857103</v>
      </c>
      <c r="O4890" s="19">
        <v>79.017857142857096</v>
      </c>
      <c r="P4890" s="19">
        <v>21.428571428571399</v>
      </c>
    </row>
    <row r="4891" spans="1:16" ht="14.1" x14ac:dyDescent="0.5">
      <c r="A4891" t="s">
        <v>10092</v>
      </c>
      <c r="B4891" s="17" t="s">
        <v>10076</v>
      </c>
      <c r="C4891" t="s">
        <v>2368</v>
      </c>
      <c r="D4891" t="s">
        <v>10077</v>
      </c>
      <c r="E4891" t="s">
        <v>10078</v>
      </c>
      <c r="F4891" s="18">
        <v>4053.0302999999999</v>
      </c>
      <c r="G4891" s="18">
        <v>244015.15152000001</v>
      </c>
      <c r="H4891" s="18">
        <v>67272.727270000003</v>
      </c>
      <c r="I4891" s="18">
        <v>315340.90908999997</v>
      </c>
      <c r="J4891" s="19">
        <v>1.2999999999999999E-2</v>
      </c>
      <c r="K4891" s="19">
        <v>0.77400000000000002</v>
      </c>
      <c r="L4891" s="19">
        <v>0.21299999999999999</v>
      </c>
      <c r="M4891" s="20">
        <v>46</v>
      </c>
      <c r="N4891" s="19">
        <v>15.695067264574</v>
      </c>
      <c r="O4891" s="19">
        <v>38.116591928251097</v>
      </c>
      <c r="P4891" s="19">
        <v>77.578475336322896</v>
      </c>
    </row>
    <row r="4892" spans="1:16" ht="14.1" x14ac:dyDescent="0.5">
      <c r="A4892" t="s">
        <v>10093</v>
      </c>
      <c r="B4892" s="17" t="s">
        <v>10076</v>
      </c>
      <c r="C4892" t="s">
        <v>2368</v>
      </c>
      <c r="D4892" t="s">
        <v>10077</v>
      </c>
      <c r="E4892" t="s">
        <v>10078</v>
      </c>
      <c r="F4892" s="18">
        <v>5539.8587299999999</v>
      </c>
      <c r="G4892" s="18">
        <v>370736.62966999999</v>
      </c>
      <c r="H4892" s="18">
        <v>104238.14329000001</v>
      </c>
      <c r="I4892" s="18">
        <v>480514.63169000001</v>
      </c>
      <c r="J4892" s="19">
        <v>1.2E-2</v>
      </c>
      <c r="K4892" s="19">
        <v>0.77200000000000002</v>
      </c>
      <c r="L4892" s="19">
        <v>0.217</v>
      </c>
      <c r="M4892" s="20">
        <v>47</v>
      </c>
      <c r="N4892" s="19">
        <v>18.385650224215201</v>
      </c>
      <c r="O4892" s="19">
        <v>33.632286995515699</v>
      </c>
      <c r="P4892" s="19">
        <v>80.269058295964101</v>
      </c>
    </row>
    <row r="4893" spans="1:16" ht="14.1" x14ac:dyDescent="0.5">
      <c r="A4893" t="s">
        <v>10094</v>
      </c>
      <c r="B4893" s="17" t="s">
        <v>10076</v>
      </c>
      <c r="C4893" t="s">
        <v>2368</v>
      </c>
      <c r="D4893" t="s">
        <v>10077</v>
      </c>
      <c r="E4893" t="s">
        <v>10078</v>
      </c>
      <c r="F4893" s="18">
        <v>6514.4230799999996</v>
      </c>
      <c r="G4893" s="18">
        <v>469471.15385</v>
      </c>
      <c r="H4893" s="18">
        <v>111899.03846</v>
      </c>
      <c r="I4893" s="18">
        <v>587884.61537999997</v>
      </c>
      <c r="J4893" s="19">
        <v>1.0999999999999999E-2</v>
      </c>
      <c r="K4893" s="19">
        <v>0.79900000000000004</v>
      </c>
      <c r="L4893" s="19">
        <v>0.19</v>
      </c>
      <c r="M4893" s="20">
        <v>48</v>
      </c>
      <c r="N4893" s="19">
        <v>12.9464285714286</v>
      </c>
      <c r="O4893" s="19">
        <v>59.375</v>
      </c>
      <c r="P4893" s="19">
        <v>52.678571428571402</v>
      </c>
    </row>
    <row r="4894" spans="1:16" ht="14.1" x14ac:dyDescent="0.5">
      <c r="A4894" t="s">
        <v>10095</v>
      </c>
      <c r="B4894" s="17" t="s">
        <v>10076</v>
      </c>
      <c r="C4894" t="s">
        <v>2368</v>
      </c>
      <c r="D4894" t="s">
        <v>10077</v>
      </c>
      <c r="E4894" t="s">
        <v>10078</v>
      </c>
      <c r="F4894" s="18">
        <v>7856.0719600000002</v>
      </c>
      <c r="G4894" s="18">
        <v>605547.22638999997</v>
      </c>
      <c r="H4894" s="18">
        <v>137031.48426</v>
      </c>
      <c r="I4894" s="18">
        <v>750434.78260999999</v>
      </c>
      <c r="J4894" s="19">
        <v>0.01</v>
      </c>
      <c r="K4894" s="19">
        <v>0.80700000000000005</v>
      </c>
      <c r="L4894" s="19">
        <v>0.183</v>
      </c>
      <c r="M4894" s="20">
        <v>49</v>
      </c>
      <c r="N4894" s="19">
        <v>15.2466367713004</v>
      </c>
      <c r="O4894" s="19">
        <v>60.538116591928301</v>
      </c>
      <c r="P4894" s="19">
        <v>51.121076233183899</v>
      </c>
    </row>
    <row r="4895" spans="1:16" ht="14.1" x14ac:dyDescent="0.5">
      <c r="A4895" t="s">
        <v>10096</v>
      </c>
      <c r="B4895" s="17" t="s">
        <v>10076</v>
      </c>
      <c r="C4895" t="s">
        <v>2368</v>
      </c>
      <c r="D4895" t="s">
        <v>10077</v>
      </c>
      <c r="E4895" t="s">
        <v>10078</v>
      </c>
      <c r="F4895" s="18">
        <v>8733.7057700000005</v>
      </c>
      <c r="G4895" s="18">
        <v>802048.41712999996</v>
      </c>
      <c r="H4895" s="18">
        <v>156983.24022000001</v>
      </c>
      <c r="I4895" s="18">
        <v>967765.36312999995</v>
      </c>
      <c r="J4895" s="19">
        <v>8.9999999999999993E-3</v>
      </c>
      <c r="K4895" s="19">
        <v>0.82899999999999996</v>
      </c>
      <c r="L4895" s="19">
        <v>0.16200000000000001</v>
      </c>
      <c r="M4895" s="20">
        <v>49</v>
      </c>
      <c r="N4895" s="19">
        <v>12.1076233183857</v>
      </c>
      <c r="O4895" s="19">
        <v>78.026905829596402</v>
      </c>
      <c r="P4895" s="19">
        <v>30.4932735426009</v>
      </c>
    </row>
    <row r="4896" spans="1:16" ht="14.1" x14ac:dyDescent="0.5">
      <c r="A4896" t="s">
        <v>10097</v>
      </c>
      <c r="B4896" s="17" t="s">
        <v>10076</v>
      </c>
      <c r="C4896" t="s">
        <v>2368</v>
      </c>
      <c r="D4896" t="s">
        <v>10077</v>
      </c>
      <c r="E4896" t="s">
        <v>10078</v>
      </c>
      <c r="F4896" s="18">
        <v>9256.0175099999997</v>
      </c>
      <c r="G4896" s="18">
        <v>957986.87089999998</v>
      </c>
      <c r="H4896" s="18">
        <v>166083.15098000001</v>
      </c>
      <c r="I4896" s="18">
        <v>1133326.03939</v>
      </c>
      <c r="J4896" s="19">
        <v>8.0000000000000002E-3</v>
      </c>
      <c r="K4896" s="19">
        <v>0.84499999999999997</v>
      </c>
      <c r="L4896" s="19">
        <v>0.14699999999999999</v>
      </c>
      <c r="M4896" s="20">
        <v>49</v>
      </c>
      <c r="N4896" s="19">
        <v>9.4170403587443907</v>
      </c>
      <c r="O4896" s="19">
        <v>84.753363228699598</v>
      </c>
      <c r="P4896" s="19">
        <v>20.627802690583</v>
      </c>
    </row>
    <row r="4897" spans="1:16" ht="14.1" x14ac:dyDescent="0.5">
      <c r="A4897" t="s">
        <v>10098</v>
      </c>
      <c r="B4897" s="17" t="s">
        <v>10076</v>
      </c>
      <c r="C4897" t="s">
        <v>2368</v>
      </c>
      <c r="D4897" t="s">
        <v>10077</v>
      </c>
      <c r="E4897" t="s">
        <v>10078</v>
      </c>
      <c r="F4897" s="18">
        <v>10025.641030000001</v>
      </c>
      <c r="G4897" s="18">
        <v>1134615.3846199999</v>
      </c>
      <c r="H4897" s="18">
        <v>178717.94871999999</v>
      </c>
      <c r="I4897" s="18">
        <v>1323358.9743600001</v>
      </c>
      <c r="J4897" s="19">
        <v>8.0000000000000002E-3</v>
      </c>
      <c r="K4897" s="19">
        <v>0.85699999999999998</v>
      </c>
      <c r="L4897" s="19">
        <v>0.13500000000000001</v>
      </c>
      <c r="M4897" s="20">
        <v>50</v>
      </c>
      <c r="N4897" s="19">
        <v>18.303571428571399</v>
      </c>
      <c r="O4897" s="19">
        <v>88.839285714285694</v>
      </c>
      <c r="P4897" s="19">
        <v>12.9464285714286</v>
      </c>
    </row>
    <row r="4898" spans="1:16" ht="14.1" x14ac:dyDescent="0.5">
      <c r="A4898" t="s">
        <v>10099</v>
      </c>
      <c r="B4898" s="17" t="s">
        <v>10076</v>
      </c>
      <c r="C4898" t="s">
        <v>2368</v>
      </c>
      <c r="D4898" t="s">
        <v>10077</v>
      </c>
      <c r="E4898" t="s">
        <v>10078</v>
      </c>
      <c r="F4898" s="18">
        <v>9696.9696999999996</v>
      </c>
      <c r="G4898" s="18">
        <v>1352424.24242</v>
      </c>
      <c r="H4898" s="18">
        <v>189090.90909</v>
      </c>
      <c r="I4898" s="18">
        <v>1551212.12121</v>
      </c>
      <c r="J4898" s="19">
        <v>6.0000000000000001E-3</v>
      </c>
      <c r="K4898" s="19">
        <v>0.872</v>
      </c>
      <c r="L4898" s="19">
        <v>0.122</v>
      </c>
      <c r="M4898" s="20">
        <v>50</v>
      </c>
      <c r="N4898" s="19">
        <v>4.91071428571429</v>
      </c>
      <c r="O4898" s="19">
        <v>92.410714285714306</v>
      </c>
      <c r="P4898" s="19">
        <v>8.4821428571428594</v>
      </c>
    </row>
    <row r="4899" spans="1:16" ht="14.1" x14ac:dyDescent="0.5">
      <c r="A4899" t="s">
        <v>10100</v>
      </c>
      <c r="B4899" s="17" t="s">
        <v>10076</v>
      </c>
      <c r="C4899" t="s">
        <v>2368</v>
      </c>
      <c r="D4899" t="s">
        <v>10077</v>
      </c>
      <c r="E4899" t="s">
        <v>10078</v>
      </c>
      <c r="F4899" s="18">
        <v>11931.03448</v>
      </c>
      <c r="G4899" s="18">
        <v>1543103.4482799999</v>
      </c>
      <c r="H4899" s="18">
        <v>188620.68966</v>
      </c>
      <c r="I4899" s="18">
        <v>1743655.1724100001</v>
      </c>
      <c r="J4899" s="19">
        <v>7.0000000000000001E-3</v>
      </c>
      <c r="K4899" s="19">
        <v>0.88500000000000001</v>
      </c>
      <c r="L4899" s="19">
        <v>0.108</v>
      </c>
      <c r="M4899" s="20">
        <v>50</v>
      </c>
      <c r="N4899" s="19">
        <v>11.6071428571429</v>
      </c>
      <c r="O4899" s="19">
        <v>94.196428571428598</v>
      </c>
      <c r="P4899" s="19">
        <v>6.6964285714285703</v>
      </c>
    </row>
    <row r="4900" spans="1:16" ht="14.1" x14ac:dyDescent="0.5">
      <c r="A4900" t="s">
        <v>10101</v>
      </c>
      <c r="B4900" s="17" t="s">
        <v>10102</v>
      </c>
      <c r="C4900" t="s">
        <v>2368</v>
      </c>
      <c r="D4900" t="s">
        <v>10103</v>
      </c>
      <c r="E4900" t="s">
        <v>10104</v>
      </c>
      <c r="F4900" s="18">
        <v>49.122810000000001</v>
      </c>
      <c r="G4900" s="18">
        <v>966.66666999999995</v>
      </c>
      <c r="H4900" s="18">
        <v>1219.2982500000001</v>
      </c>
      <c r="I4900" s="18">
        <v>2235.08772</v>
      </c>
      <c r="J4900" s="19">
        <v>2.1999999999999999E-2</v>
      </c>
      <c r="K4900" s="19">
        <v>0.432</v>
      </c>
      <c r="L4900" s="19">
        <v>0.54600000000000004</v>
      </c>
      <c r="M4900" s="20">
        <v>31</v>
      </c>
      <c r="N4900" s="19">
        <v>0.44843049327354301</v>
      </c>
      <c r="O4900" s="19">
        <v>14.7982062780269</v>
      </c>
      <c r="P4900" s="19">
        <v>95.515695067264602</v>
      </c>
    </row>
    <row r="4901" spans="1:16" ht="14.1" x14ac:dyDescent="0.5">
      <c r="A4901" t="s">
        <v>10105</v>
      </c>
      <c r="B4901" s="17" t="s">
        <v>10102</v>
      </c>
      <c r="C4901" t="s">
        <v>2368</v>
      </c>
      <c r="D4901" t="s">
        <v>10106</v>
      </c>
      <c r="E4901" t="s">
        <v>10107</v>
      </c>
      <c r="F4901" s="18">
        <v>478.46890000000002</v>
      </c>
      <c r="G4901" s="18">
        <v>10191.387559999999</v>
      </c>
      <c r="H4901" s="18">
        <v>7990.4306200000001</v>
      </c>
      <c r="I4901" s="18">
        <v>18660.287079999998</v>
      </c>
      <c r="J4901" s="19">
        <v>2.5999999999999999E-2</v>
      </c>
      <c r="K4901" s="19">
        <v>0.54600000000000004</v>
      </c>
      <c r="L4901" s="19">
        <v>0.42799999999999999</v>
      </c>
      <c r="M4901" s="20">
        <v>34</v>
      </c>
      <c r="N4901" s="19">
        <v>3.1390134529148002</v>
      </c>
      <c r="O4901" s="19">
        <v>5.8295964125560502</v>
      </c>
      <c r="P4901" s="19">
        <v>99.103139013452903</v>
      </c>
    </row>
    <row r="4902" spans="1:16" ht="14.1" x14ac:dyDescent="0.5">
      <c r="A4902" t="s">
        <v>10108</v>
      </c>
      <c r="B4902" s="17" t="s">
        <v>10102</v>
      </c>
      <c r="C4902" t="s">
        <v>2368</v>
      </c>
      <c r="D4902" t="s">
        <v>10109</v>
      </c>
      <c r="E4902" t="s">
        <v>10110</v>
      </c>
      <c r="F4902" s="18">
        <v>292.88702999999998</v>
      </c>
      <c r="G4902" s="18">
        <v>2970.7112999999999</v>
      </c>
      <c r="H4902" s="18">
        <v>22594.142260000001</v>
      </c>
      <c r="I4902" s="18">
        <v>25857.740590000001</v>
      </c>
      <c r="J4902" s="19">
        <v>1.0999999999999999E-2</v>
      </c>
      <c r="K4902" s="19">
        <v>0.115</v>
      </c>
      <c r="L4902" s="19">
        <v>0.874</v>
      </c>
      <c r="M4902" s="20">
        <v>35</v>
      </c>
      <c r="N4902" s="19">
        <v>1.3452914798206299</v>
      </c>
      <c r="O4902" s="19">
        <v>0</v>
      </c>
      <c r="P4902" s="19">
        <v>100</v>
      </c>
    </row>
    <row r="4903" spans="1:16" ht="14.1" x14ac:dyDescent="0.5">
      <c r="A4903" t="s">
        <v>10111</v>
      </c>
      <c r="B4903" s="17" t="s">
        <v>10102</v>
      </c>
      <c r="C4903" t="s">
        <v>2368</v>
      </c>
      <c r="D4903" t="s">
        <v>10109</v>
      </c>
      <c r="E4903" t="s">
        <v>10110</v>
      </c>
      <c r="F4903" s="18">
        <v>566.03773999999999</v>
      </c>
      <c r="G4903" s="18">
        <v>13514.15094</v>
      </c>
      <c r="H4903" s="18">
        <v>15235.84906</v>
      </c>
      <c r="I4903" s="18">
        <v>29316.03774</v>
      </c>
      <c r="J4903" s="19">
        <v>1.9E-2</v>
      </c>
      <c r="K4903" s="19">
        <v>0.46100000000000002</v>
      </c>
      <c r="L4903" s="19">
        <v>0.52</v>
      </c>
      <c r="M4903" s="20">
        <v>36</v>
      </c>
      <c r="N4903" s="19">
        <v>1.78571428571429</v>
      </c>
      <c r="O4903" s="19">
        <v>0</v>
      </c>
      <c r="P4903" s="19">
        <v>100</v>
      </c>
    </row>
    <row r="4904" spans="1:16" ht="14.1" x14ac:dyDescent="0.5">
      <c r="A4904" t="s">
        <v>10112</v>
      </c>
      <c r="B4904" s="17" t="s">
        <v>10102</v>
      </c>
      <c r="C4904" t="s">
        <v>2368</v>
      </c>
      <c r="D4904" t="s">
        <v>10113</v>
      </c>
      <c r="E4904" t="s">
        <v>10114</v>
      </c>
      <c r="F4904" s="18">
        <v>934.57943999999998</v>
      </c>
      <c r="G4904" s="18">
        <v>27636.849129999999</v>
      </c>
      <c r="H4904" s="18">
        <v>16021.36182</v>
      </c>
      <c r="I4904" s="18">
        <v>44592.790390000002</v>
      </c>
      <c r="J4904" s="19">
        <v>2.1000000000000001E-2</v>
      </c>
      <c r="K4904" s="19">
        <v>0.62</v>
      </c>
      <c r="L4904" s="19">
        <v>0.35899999999999999</v>
      </c>
      <c r="M4904" s="20">
        <v>38</v>
      </c>
      <c r="N4904" s="19">
        <v>5.8295964125560502</v>
      </c>
      <c r="O4904" s="19">
        <v>9.4170403587443907</v>
      </c>
      <c r="P4904" s="19">
        <v>98.206278026905807</v>
      </c>
    </row>
    <row r="4905" spans="1:16" ht="14.1" x14ac:dyDescent="0.5">
      <c r="A4905" t="s">
        <v>10115</v>
      </c>
      <c r="B4905" s="17" t="s">
        <v>10102</v>
      </c>
      <c r="C4905" t="s">
        <v>2368</v>
      </c>
      <c r="D4905" t="s">
        <v>10116</v>
      </c>
      <c r="E4905" t="s">
        <v>10117</v>
      </c>
      <c r="F4905" s="18">
        <v>2536.0824699999998</v>
      </c>
      <c r="G4905" s="18">
        <v>111876.28866000001</v>
      </c>
      <c r="H4905" s="18">
        <v>41237.113400000002</v>
      </c>
      <c r="I4905" s="18">
        <v>155649.48454</v>
      </c>
      <c r="J4905" s="19">
        <v>1.6E-2</v>
      </c>
      <c r="K4905" s="19">
        <v>0.71899999999999997</v>
      </c>
      <c r="L4905" s="19">
        <v>0.26500000000000001</v>
      </c>
      <c r="M4905" s="20">
        <v>43</v>
      </c>
      <c r="N4905" s="19">
        <v>11.6591928251121</v>
      </c>
      <c r="O4905" s="19">
        <v>22.421524663677101</v>
      </c>
      <c r="P4905" s="19">
        <v>90.582959641255599</v>
      </c>
    </row>
    <row r="4906" spans="1:16" ht="14.1" x14ac:dyDescent="0.5">
      <c r="A4906" t="s">
        <v>10118</v>
      </c>
      <c r="B4906" s="17" t="s">
        <v>10102</v>
      </c>
      <c r="C4906" t="s">
        <v>2368</v>
      </c>
      <c r="D4906" t="s">
        <v>10113</v>
      </c>
      <c r="E4906" t="s">
        <v>10114</v>
      </c>
      <c r="F4906" s="18">
        <v>2992.5187000000001</v>
      </c>
      <c r="G4906" s="18">
        <v>105486.28429</v>
      </c>
      <c r="H4906" s="18">
        <v>66334.16459</v>
      </c>
      <c r="I4906" s="18">
        <v>174812.96758</v>
      </c>
      <c r="J4906" s="19">
        <v>1.7000000000000001E-2</v>
      </c>
      <c r="K4906" s="19">
        <v>0.60299999999999998</v>
      </c>
      <c r="L4906" s="19">
        <v>0.379</v>
      </c>
      <c r="M4906" s="20">
        <v>44</v>
      </c>
      <c r="N4906" s="19">
        <v>13.901345291479799</v>
      </c>
      <c r="O4906" s="19">
        <v>3.1390134529148002</v>
      </c>
      <c r="P4906" s="19">
        <v>98.206278026905807</v>
      </c>
    </row>
    <row r="4907" spans="1:16" ht="14.1" x14ac:dyDescent="0.5">
      <c r="A4907" t="s">
        <v>10119</v>
      </c>
      <c r="B4907" s="17" t="s">
        <v>10102</v>
      </c>
      <c r="C4907" t="s">
        <v>2368</v>
      </c>
      <c r="D4907" t="s">
        <v>10120</v>
      </c>
      <c r="E4907" t="s">
        <v>10121</v>
      </c>
      <c r="F4907" s="18">
        <v>1961.53846</v>
      </c>
      <c r="G4907" s="18">
        <v>67884.615380000003</v>
      </c>
      <c r="H4907" s="18">
        <v>118076.92307999999</v>
      </c>
      <c r="I4907" s="18">
        <v>187923.07691999999</v>
      </c>
      <c r="J4907" s="19">
        <v>0.01</v>
      </c>
      <c r="K4907" s="19">
        <v>0.36099999999999999</v>
      </c>
      <c r="L4907" s="19">
        <v>0.628</v>
      </c>
      <c r="M4907" s="20">
        <v>44</v>
      </c>
      <c r="N4907" s="19">
        <v>2.2421524663677102</v>
      </c>
      <c r="O4907" s="19">
        <v>0</v>
      </c>
      <c r="P4907" s="19">
        <v>100</v>
      </c>
    </row>
    <row r="4908" spans="1:16" ht="14.1" x14ac:dyDescent="0.5">
      <c r="A4908" t="s">
        <v>10122</v>
      </c>
      <c r="B4908" s="17" t="s">
        <v>1456</v>
      </c>
      <c r="C4908" t="s">
        <v>10123</v>
      </c>
      <c r="D4908" t="s">
        <v>10124</v>
      </c>
      <c r="E4908" t="s">
        <v>10125</v>
      </c>
      <c r="F4908" s="18">
        <v>8.4199999999999997E-2</v>
      </c>
      <c r="G4908" s="18">
        <v>0.31580000000000003</v>
      </c>
      <c r="H4908" s="18">
        <v>0.2</v>
      </c>
      <c r="I4908" s="18">
        <v>0.6</v>
      </c>
      <c r="J4908" s="19">
        <v>0.33300000000000002</v>
      </c>
      <c r="K4908" s="19">
        <v>0.33300000000000002</v>
      </c>
      <c r="L4908" s="19">
        <v>0.33300000000000002</v>
      </c>
      <c r="M4908" s="20">
        <v>12</v>
      </c>
      <c r="N4908" s="19">
        <v>15.625</v>
      </c>
      <c r="O4908" s="19">
        <v>91.517857142857096</v>
      </c>
      <c r="P4908" s="19">
        <v>58.035714285714299</v>
      </c>
    </row>
    <row r="4909" spans="1:16" ht="14.1" x14ac:dyDescent="0.5">
      <c r="A4909" t="s">
        <v>10126</v>
      </c>
      <c r="B4909" s="17" t="s">
        <v>1456</v>
      </c>
      <c r="C4909" t="s">
        <v>10123</v>
      </c>
      <c r="D4909" t="s">
        <v>10124</v>
      </c>
      <c r="E4909" t="s">
        <v>10125</v>
      </c>
      <c r="F4909" s="18">
        <v>0.33679999999999999</v>
      </c>
      <c r="G4909" s="18">
        <v>1.4632000000000001</v>
      </c>
      <c r="H4909" s="18">
        <v>0.6</v>
      </c>
      <c r="I4909" s="18">
        <v>2.4</v>
      </c>
      <c r="J4909" s="19">
        <v>0.33300000000000002</v>
      </c>
      <c r="K4909" s="19">
        <v>0.41699999999999998</v>
      </c>
      <c r="L4909" s="19">
        <v>0.25</v>
      </c>
      <c r="M4909" s="20">
        <v>17</v>
      </c>
      <c r="N4909" s="19">
        <v>22.421524663677101</v>
      </c>
      <c r="O4909" s="19">
        <v>93.721973094170394</v>
      </c>
      <c r="P4909" s="19">
        <v>35.874439461883398</v>
      </c>
    </row>
    <row r="4910" spans="1:16" ht="14.1" x14ac:dyDescent="0.5">
      <c r="A4910" t="s">
        <v>10127</v>
      </c>
      <c r="B4910" s="17" t="s">
        <v>1456</v>
      </c>
      <c r="C4910" t="s">
        <v>10123</v>
      </c>
      <c r="D4910" t="s">
        <v>10124</v>
      </c>
      <c r="E4910" t="s">
        <v>10125</v>
      </c>
      <c r="F4910" s="18">
        <v>0.84199999999999997</v>
      </c>
      <c r="G4910" s="18">
        <v>3.6579999999999999</v>
      </c>
      <c r="H4910" s="18">
        <v>1.6</v>
      </c>
      <c r="I4910" s="18">
        <v>6.1</v>
      </c>
      <c r="J4910" s="19">
        <v>0.32800000000000001</v>
      </c>
      <c r="K4910" s="19">
        <v>0.41</v>
      </c>
      <c r="L4910" s="19">
        <v>0.26200000000000001</v>
      </c>
      <c r="M4910" s="20">
        <v>21</v>
      </c>
      <c r="N4910" s="19">
        <v>30.803571428571399</v>
      </c>
      <c r="O4910" s="19">
        <v>82.142857142857096</v>
      </c>
      <c r="P4910" s="19">
        <v>42.410714285714299</v>
      </c>
    </row>
    <row r="4911" spans="1:16" ht="14.1" x14ac:dyDescent="0.5">
      <c r="A4911" t="s">
        <v>10128</v>
      </c>
      <c r="B4911" s="17" t="s">
        <v>1456</v>
      </c>
      <c r="C4911" t="s">
        <v>10123</v>
      </c>
      <c r="D4911" t="s">
        <v>10129</v>
      </c>
      <c r="E4911" t="s">
        <v>10130</v>
      </c>
      <c r="F4911" s="18">
        <v>5.0083200000000003</v>
      </c>
      <c r="G4911" s="18">
        <v>2.8002199999999999</v>
      </c>
      <c r="H4911" s="18">
        <v>1.90571</v>
      </c>
      <c r="I4911" s="18">
        <v>9.7230000000000008</v>
      </c>
      <c r="J4911" s="19">
        <v>0.51500000000000001</v>
      </c>
      <c r="K4911" s="19">
        <v>0.28799999999999998</v>
      </c>
      <c r="L4911" s="19">
        <v>0.19600000000000001</v>
      </c>
      <c r="M4911" s="20">
        <v>23</v>
      </c>
      <c r="N4911" s="19">
        <v>81.165919282511197</v>
      </c>
      <c r="O4911" s="19">
        <v>49.327354260089699</v>
      </c>
      <c r="P4911" s="19">
        <v>19.730941704035899</v>
      </c>
    </row>
    <row r="4912" spans="1:16" ht="14.1" x14ac:dyDescent="0.5">
      <c r="A4912" t="s">
        <v>10131</v>
      </c>
      <c r="B4912" s="17" t="s">
        <v>1456</v>
      </c>
      <c r="C4912" t="s">
        <v>10123</v>
      </c>
      <c r="D4912" t="s">
        <v>10129</v>
      </c>
      <c r="E4912" t="s">
        <v>10130</v>
      </c>
      <c r="F4912" s="18">
        <v>9.3191100000000002</v>
      </c>
      <c r="G4912" s="18">
        <v>4.84924</v>
      </c>
      <c r="H4912" s="18">
        <v>2.3091599999999999</v>
      </c>
      <c r="I4912" s="18">
        <v>16.494</v>
      </c>
      <c r="J4912" s="19">
        <v>0.56499999999999995</v>
      </c>
      <c r="K4912" s="19">
        <v>0.29399999999999998</v>
      </c>
      <c r="L4912" s="19">
        <v>0.14000000000000001</v>
      </c>
      <c r="M4912" s="20">
        <v>25</v>
      </c>
      <c r="N4912" s="19">
        <v>85.650224215246595</v>
      </c>
      <c r="O4912" s="19">
        <v>51.121076233183899</v>
      </c>
      <c r="P4912" s="19">
        <v>4.9327354260089704</v>
      </c>
    </row>
    <row r="4913" spans="1:16" ht="14.1" x14ac:dyDescent="0.5">
      <c r="A4913" t="s">
        <v>10132</v>
      </c>
      <c r="B4913" s="17" t="s">
        <v>1456</v>
      </c>
      <c r="C4913" t="s">
        <v>10123</v>
      </c>
      <c r="D4913" t="s">
        <v>10124</v>
      </c>
      <c r="E4913" t="s">
        <v>10125</v>
      </c>
      <c r="F4913" s="18">
        <v>15.156000000000001</v>
      </c>
      <c r="G4913" s="18">
        <v>107.84399999999999</v>
      </c>
      <c r="H4913" s="18">
        <v>36</v>
      </c>
      <c r="I4913" s="18">
        <v>159</v>
      </c>
      <c r="J4913" s="19">
        <v>0.22600000000000001</v>
      </c>
      <c r="K4913" s="19">
        <v>0.54700000000000004</v>
      </c>
      <c r="L4913" s="19">
        <v>0.22600000000000001</v>
      </c>
      <c r="M4913" s="20">
        <v>30</v>
      </c>
      <c r="N4913" s="19">
        <v>52.232142857142897</v>
      </c>
      <c r="O4913" s="19">
        <v>68.303571428571402</v>
      </c>
      <c r="P4913" s="19">
        <v>36.607142857142897</v>
      </c>
    </row>
    <row r="4914" spans="1:16" ht="14.1" x14ac:dyDescent="0.5">
      <c r="A4914" t="s">
        <v>10133</v>
      </c>
      <c r="B4914" s="17" t="s">
        <v>1456</v>
      </c>
      <c r="C4914" t="s">
        <v>10123</v>
      </c>
      <c r="D4914" t="s">
        <v>10124</v>
      </c>
      <c r="E4914" t="s">
        <v>10125</v>
      </c>
      <c r="F4914" s="18">
        <v>67.36</v>
      </c>
      <c r="G4914" s="18">
        <v>968.64</v>
      </c>
      <c r="H4914" s="18">
        <v>230</v>
      </c>
      <c r="I4914" s="18">
        <v>1266</v>
      </c>
      <c r="J4914" s="19">
        <v>0.126</v>
      </c>
      <c r="K4914" s="19">
        <v>0.69199999999999995</v>
      </c>
      <c r="L4914" s="19">
        <v>0.182</v>
      </c>
      <c r="M4914" s="20">
        <v>31</v>
      </c>
      <c r="N4914" s="19">
        <v>54.260089686098702</v>
      </c>
      <c r="O4914" s="19">
        <v>69.506726457399097</v>
      </c>
      <c r="P4914" s="19">
        <v>32.286995515695097</v>
      </c>
    </row>
    <row r="4915" spans="1:16" ht="14.1" x14ac:dyDescent="0.5">
      <c r="A4915" t="s">
        <v>10134</v>
      </c>
      <c r="B4915" s="17" t="s">
        <v>1456</v>
      </c>
      <c r="C4915" t="s">
        <v>10123</v>
      </c>
      <c r="D4915" t="s">
        <v>4502</v>
      </c>
      <c r="E4915" t="s">
        <v>4503</v>
      </c>
      <c r="F4915" s="18">
        <v>638</v>
      </c>
      <c r="G4915" s="18">
        <v>1537</v>
      </c>
      <c r="H4915" s="18">
        <v>725</v>
      </c>
      <c r="I4915" s="18">
        <v>2900</v>
      </c>
      <c r="J4915" s="19">
        <v>0.22</v>
      </c>
      <c r="K4915" s="19">
        <v>0.53</v>
      </c>
      <c r="L4915" s="19">
        <v>0.25</v>
      </c>
      <c r="M4915" s="20">
        <v>31</v>
      </c>
      <c r="N4915" s="19">
        <v>78.026905829596402</v>
      </c>
      <c r="O4915" s="19">
        <v>28.699551569506699</v>
      </c>
      <c r="P4915" s="19">
        <v>58.7443946188341</v>
      </c>
    </row>
    <row r="4916" spans="1:16" ht="14.1" x14ac:dyDescent="0.5">
      <c r="A4916" t="s">
        <v>10135</v>
      </c>
      <c r="B4916" s="17" t="s">
        <v>1456</v>
      </c>
      <c r="C4916" t="s">
        <v>10123</v>
      </c>
      <c r="D4916" t="s">
        <v>10124</v>
      </c>
      <c r="E4916" t="s">
        <v>10125</v>
      </c>
      <c r="F4916" s="18">
        <v>130.51</v>
      </c>
      <c r="G4916" s="18">
        <v>2729.49</v>
      </c>
      <c r="H4916" s="18">
        <v>730</v>
      </c>
      <c r="I4916" s="18">
        <v>3590</v>
      </c>
      <c r="J4916" s="19">
        <v>8.5999999999999993E-2</v>
      </c>
      <c r="K4916" s="19">
        <v>0.71</v>
      </c>
      <c r="L4916" s="19">
        <v>0.20300000000000001</v>
      </c>
      <c r="M4916" s="20">
        <v>31</v>
      </c>
      <c r="N4916" s="19">
        <v>30.044843049327401</v>
      </c>
      <c r="O4916" s="19">
        <v>73.991031390134495</v>
      </c>
      <c r="P4916" s="19">
        <v>43.0493273542601</v>
      </c>
    </row>
    <row r="4917" spans="1:16" ht="14.1" x14ac:dyDescent="0.5">
      <c r="A4917" t="s">
        <v>10136</v>
      </c>
      <c r="B4917" s="17" t="s">
        <v>1456</v>
      </c>
      <c r="C4917" t="s">
        <v>10123</v>
      </c>
      <c r="D4917" t="s">
        <v>10124</v>
      </c>
      <c r="E4917" t="s">
        <v>10125</v>
      </c>
      <c r="F4917" s="18">
        <v>185.24</v>
      </c>
      <c r="G4917" s="18">
        <v>4364.76</v>
      </c>
      <c r="H4917" s="18">
        <v>1460</v>
      </c>
      <c r="I4917" s="18">
        <v>6010</v>
      </c>
      <c r="J4917" s="19">
        <v>7.2999999999999995E-2</v>
      </c>
      <c r="K4917" s="19">
        <v>0.68400000000000005</v>
      </c>
      <c r="L4917" s="19">
        <v>0.24299999999999999</v>
      </c>
      <c r="M4917" s="20">
        <v>32</v>
      </c>
      <c r="N4917" s="19">
        <v>34.977578475336301</v>
      </c>
      <c r="O4917" s="19">
        <v>55.605381165919297</v>
      </c>
      <c r="P4917" s="19">
        <v>68.161434977578494</v>
      </c>
    </row>
    <row r="4918" spans="1:16" ht="14.1" x14ac:dyDescent="0.5">
      <c r="A4918" t="s">
        <v>10137</v>
      </c>
      <c r="B4918" s="17" t="s">
        <v>1456</v>
      </c>
      <c r="C4918" t="s">
        <v>10123</v>
      </c>
      <c r="D4918" t="s">
        <v>10124</v>
      </c>
      <c r="E4918" t="s">
        <v>10125</v>
      </c>
      <c r="F4918" s="18">
        <v>206.29</v>
      </c>
      <c r="G4918" s="18">
        <v>5613.71</v>
      </c>
      <c r="H4918" s="18">
        <v>2200</v>
      </c>
      <c r="I4918" s="18">
        <v>8020</v>
      </c>
      <c r="J4918" s="19">
        <v>6.0999999999999999E-2</v>
      </c>
      <c r="K4918" s="19">
        <v>0.66500000000000004</v>
      </c>
      <c r="L4918" s="19">
        <v>0.27400000000000002</v>
      </c>
      <c r="M4918" s="20">
        <v>33</v>
      </c>
      <c r="N4918" s="19">
        <v>21.428571428571399</v>
      </c>
      <c r="O4918" s="19">
        <v>51.339285714285701</v>
      </c>
      <c r="P4918" s="19">
        <v>84.375</v>
      </c>
    </row>
    <row r="4919" spans="1:16" ht="14.1" x14ac:dyDescent="0.5">
      <c r="A4919" t="s">
        <v>10138</v>
      </c>
      <c r="B4919" s="17" t="s">
        <v>1456</v>
      </c>
      <c r="C4919" t="s">
        <v>10123</v>
      </c>
      <c r="D4919" t="s">
        <v>10124</v>
      </c>
      <c r="E4919" t="s">
        <v>10125</v>
      </c>
      <c r="F4919" s="18">
        <v>210.5</v>
      </c>
      <c r="G4919" s="18">
        <v>6429.5</v>
      </c>
      <c r="H4919" s="18">
        <v>2800</v>
      </c>
      <c r="I4919" s="18">
        <v>9440</v>
      </c>
      <c r="J4919" s="19">
        <v>5.2999999999999999E-2</v>
      </c>
      <c r="K4919" s="19">
        <v>0.65</v>
      </c>
      <c r="L4919" s="19">
        <v>0.29699999999999999</v>
      </c>
      <c r="M4919" s="20">
        <v>33</v>
      </c>
      <c r="N4919" s="19">
        <v>16.964285714285701</v>
      </c>
      <c r="O4919" s="19">
        <v>45.089285714285701</v>
      </c>
      <c r="P4919" s="19">
        <v>88.839285714285694</v>
      </c>
    </row>
    <row r="4920" spans="1:16" ht="14.1" x14ac:dyDescent="0.5">
      <c r="A4920" t="s">
        <v>10139</v>
      </c>
      <c r="B4920" s="17" t="s">
        <v>716</v>
      </c>
      <c r="C4920" t="s">
        <v>2348</v>
      </c>
      <c r="D4920" t="s">
        <v>6251</v>
      </c>
      <c r="E4920" t="s">
        <v>6252</v>
      </c>
      <c r="F4920" s="18">
        <v>3.211E-2</v>
      </c>
      <c r="G4920" s="18">
        <v>5.3339999999999999E-2</v>
      </c>
      <c r="H4920" s="18">
        <v>5.7250000000000002E-2</v>
      </c>
      <c r="I4920" s="18">
        <v>0.14269999999999999</v>
      </c>
      <c r="J4920" s="19">
        <v>0.22500000000000001</v>
      </c>
      <c r="K4920" s="19">
        <v>0.37380000000000002</v>
      </c>
      <c r="L4920" s="19">
        <v>0.4012</v>
      </c>
      <c r="M4920" s="20">
        <v>7</v>
      </c>
      <c r="N4920" s="19">
        <v>2.2421524663677102</v>
      </c>
      <c r="O4920" s="19">
        <v>95.964125560538093</v>
      </c>
      <c r="P4920" s="19">
        <v>82.959641255605405</v>
      </c>
    </row>
    <row r="4921" spans="1:16" ht="14.1" x14ac:dyDescent="0.5">
      <c r="A4921" t="s">
        <v>10140</v>
      </c>
      <c r="B4921" s="17" t="s">
        <v>716</v>
      </c>
      <c r="C4921" t="s">
        <v>2348</v>
      </c>
      <c r="D4921" t="s">
        <v>6251</v>
      </c>
      <c r="E4921" t="s">
        <v>6252</v>
      </c>
      <c r="F4921" s="18">
        <v>3.4860000000000002E-2</v>
      </c>
      <c r="G4921" s="18">
        <v>4.6989999999999997E-2</v>
      </c>
      <c r="H4921" s="18">
        <v>7.5300000000000006E-2</v>
      </c>
      <c r="I4921" s="18">
        <v>0.15715000000000001</v>
      </c>
      <c r="J4921" s="19">
        <v>0.2218</v>
      </c>
      <c r="K4921" s="19">
        <v>0.29899999999999999</v>
      </c>
      <c r="L4921" s="19">
        <v>0.47920000000000001</v>
      </c>
      <c r="M4921" s="20">
        <v>7</v>
      </c>
      <c r="N4921" s="19">
        <v>1.79372197309417</v>
      </c>
      <c r="O4921" s="19">
        <v>91.479820627802695</v>
      </c>
      <c r="P4921" s="19">
        <v>94.170403587444</v>
      </c>
    </row>
    <row r="4922" spans="1:16" ht="14.1" x14ac:dyDescent="0.5">
      <c r="A4922" t="s">
        <v>10141</v>
      </c>
      <c r="B4922" s="17" t="s">
        <v>716</v>
      </c>
      <c r="C4922" t="s">
        <v>2348</v>
      </c>
      <c r="D4922" t="s">
        <v>6251</v>
      </c>
      <c r="E4922" t="s">
        <v>6252</v>
      </c>
      <c r="F4922" s="18">
        <v>4.6960000000000002E-2</v>
      </c>
      <c r="G4922" s="18">
        <v>6.3009999999999997E-2</v>
      </c>
      <c r="H4922" s="18">
        <v>6.7080000000000001E-2</v>
      </c>
      <c r="I4922" s="18">
        <v>0.17704</v>
      </c>
      <c r="J4922" s="19">
        <v>0.26519999999999999</v>
      </c>
      <c r="K4922" s="19">
        <v>0.35589999999999999</v>
      </c>
      <c r="L4922" s="19">
        <v>0.37890000000000001</v>
      </c>
      <c r="M4922" s="20">
        <v>7</v>
      </c>
      <c r="N4922" s="19">
        <v>4.4843049327354301</v>
      </c>
      <c r="O4922" s="19">
        <v>95.067264573990997</v>
      </c>
      <c r="P4922" s="19">
        <v>78.923766816143498</v>
      </c>
    </row>
    <row r="4923" spans="1:16" ht="14.1" x14ac:dyDescent="0.5">
      <c r="A4923" t="s">
        <v>10142</v>
      </c>
      <c r="B4923" s="17" t="s">
        <v>10143</v>
      </c>
      <c r="C4923" t="s">
        <v>7976</v>
      </c>
      <c r="D4923" t="s">
        <v>4879</v>
      </c>
      <c r="E4923" t="s">
        <v>4880</v>
      </c>
      <c r="F4923" s="18">
        <v>0.11092</v>
      </c>
      <c r="G4923" s="18">
        <v>8.5860000000000006E-2</v>
      </c>
      <c r="H4923" s="18">
        <v>0.14122000000000001</v>
      </c>
      <c r="I4923" s="18">
        <v>0.33800000000000002</v>
      </c>
      <c r="J4923" s="19">
        <v>0.32800000000000001</v>
      </c>
      <c r="K4923" s="19">
        <v>0.254</v>
      </c>
      <c r="L4923" s="19">
        <v>0.41799999999999998</v>
      </c>
      <c r="M4923" s="20">
        <v>10</v>
      </c>
      <c r="N4923" s="19">
        <v>12.1076233183857</v>
      </c>
      <c r="O4923" s="19">
        <v>77.130044843049305</v>
      </c>
      <c r="P4923" s="19">
        <v>78.923766816143498</v>
      </c>
    </row>
    <row r="4924" spans="1:16" ht="14.1" x14ac:dyDescent="0.5">
      <c r="A4924" t="s">
        <v>10144</v>
      </c>
      <c r="B4924" s="17" t="s">
        <v>10143</v>
      </c>
      <c r="C4924" t="s">
        <v>7976</v>
      </c>
      <c r="D4924" t="s">
        <v>4879</v>
      </c>
      <c r="E4924" t="s">
        <v>4880</v>
      </c>
      <c r="F4924" s="18">
        <v>0.51458999999999999</v>
      </c>
      <c r="G4924" s="18">
        <v>0.36860999999999999</v>
      </c>
      <c r="H4924" s="18">
        <v>0.46981000000000001</v>
      </c>
      <c r="I4924" s="18">
        <v>1.353</v>
      </c>
      <c r="J4924" s="19">
        <v>0.38</v>
      </c>
      <c r="K4924" s="19">
        <v>0.27200000000000002</v>
      </c>
      <c r="L4924" s="19">
        <v>0.34699999999999998</v>
      </c>
      <c r="M4924" s="20">
        <v>15</v>
      </c>
      <c r="N4924" s="19">
        <v>19.6428571428571</v>
      </c>
      <c r="O4924" s="19">
        <v>70.089285714285694</v>
      </c>
      <c r="P4924" s="19">
        <v>63.392857142857103</v>
      </c>
    </row>
    <row r="4925" spans="1:16" ht="14.1" x14ac:dyDescent="0.5">
      <c r="A4925" t="s">
        <v>10145</v>
      </c>
      <c r="B4925" s="17" t="s">
        <v>10143</v>
      </c>
      <c r="C4925" t="s">
        <v>7976</v>
      </c>
      <c r="D4925" t="s">
        <v>4879</v>
      </c>
      <c r="E4925" t="s">
        <v>4880</v>
      </c>
      <c r="F4925" s="18">
        <v>3.1036100000000002</v>
      </c>
      <c r="G4925" s="18">
        <v>1.57098</v>
      </c>
      <c r="H4925" s="18">
        <v>1.1244099999999999</v>
      </c>
      <c r="I4925" s="18">
        <v>5.7990000000000004</v>
      </c>
      <c r="J4925" s="19">
        <v>0.53500000000000003</v>
      </c>
      <c r="K4925" s="19">
        <v>0.27100000000000002</v>
      </c>
      <c r="L4925" s="19">
        <v>0.19400000000000001</v>
      </c>
      <c r="M4925" s="20">
        <v>21</v>
      </c>
      <c r="N4925" s="19">
        <v>87.5</v>
      </c>
      <c r="O4925" s="19">
        <v>50</v>
      </c>
      <c r="P4925" s="19">
        <v>23.214285714285701</v>
      </c>
    </row>
    <row r="4926" spans="1:16" ht="14.1" x14ac:dyDescent="0.5">
      <c r="A4926" t="s">
        <v>10146</v>
      </c>
      <c r="B4926" s="17" t="s">
        <v>235</v>
      </c>
      <c r="C4926" t="s">
        <v>2413</v>
      </c>
      <c r="D4926" t="s">
        <v>4690</v>
      </c>
      <c r="E4926" t="s">
        <v>4691</v>
      </c>
      <c r="F4926" s="18">
        <v>6.5750000000000003E-2</v>
      </c>
      <c r="G4926" s="18">
        <v>4.1450000000000001E-2</v>
      </c>
      <c r="H4926" s="18">
        <v>3.5950000000000003E-2</v>
      </c>
      <c r="I4926" s="18">
        <v>0.14315</v>
      </c>
      <c r="J4926" s="19">
        <v>0.45929999999999999</v>
      </c>
      <c r="K4926" s="19">
        <v>0.28960000000000002</v>
      </c>
      <c r="L4926" s="19">
        <v>0.25109999999999999</v>
      </c>
      <c r="M4926" s="20">
        <v>7</v>
      </c>
      <c r="N4926" s="19">
        <v>27.802690582959599</v>
      </c>
      <c r="O4926" s="19">
        <v>89.686098654708502</v>
      </c>
      <c r="P4926" s="19">
        <v>33.1838565022422</v>
      </c>
    </row>
    <row r="4927" spans="1:16" ht="14.1" x14ac:dyDescent="0.5">
      <c r="A4927" t="s">
        <v>10147</v>
      </c>
      <c r="B4927" s="17" t="s">
        <v>523</v>
      </c>
      <c r="C4927" t="s">
        <v>9069</v>
      </c>
      <c r="D4927" t="s">
        <v>4690</v>
      </c>
      <c r="E4927" t="s">
        <v>4691</v>
      </c>
      <c r="F4927" s="18">
        <v>1.013E-2</v>
      </c>
      <c r="G4927" s="18">
        <v>2.1099999999999999E-3</v>
      </c>
      <c r="H4927" s="18">
        <v>3.5699999999999998E-3</v>
      </c>
      <c r="I4927" s="18">
        <v>1.5810000000000001E-2</v>
      </c>
      <c r="J4927" s="19">
        <v>0.64049999999999996</v>
      </c>
      <c r="K4927" s="19">
        <v>0.1336</v>
      </c>
      <c r="L4927" s="19">
        <v>0.2258</v>
      </c>
      <c r="M4927" s="20">
        <v>2</v>
      </c>
      <c r="N4927" s="19">
        <v>82.062780269058294</v>
      </c>
      <c r="O4927" s="19">
        <v>38.116591928251097</v>
      </c>
      <c r="P4927" s="19">
        <v>21.52466367713</v>
      </c>
    </row>
    <row r="4928" spans="1:16" ht="14.1" x14ac:dyDescent="0.5">
      <c r="A4928" t="s">
        <v>3506</v>
      </c>
      <c r="B4928" s="17" t="s">
        <v>3507</v>
      </c>
      <c r="C4928" t="s">
        <v>2430</v>
      </c>
      <c r="D4928" t="s">
        <v>2761</v>
      </c>
      <c r="E4928" t="s">
        <v>2762</v>
      </c>
      <c r="F4928" s="18">
        <v>8.3159999999999998E-2</v>
      </c>
      <c r="G4928" s="18">
        <v>7.2179999999999994E-2</v>
      </c>
      <c r="H4928" s="18">
        <v>0.15118000000000001</v>
      </c>
      <c r="I4928" s="18">
        <v>0.30651</v>
      </c>
      <c r="J4928" s="19">
        <v>0.27100000000000002</v>
      </c>
      <c r="K4928" s="19">
        <v>0.23499999999999999</v>
      </c>
      <c r="L4928" s="19">
        <v>0.49299999999999999</v>
      </c>
      <c r="M4928" s="20">
        <v>9</v>
      </c>
      <c r="N4928" s="19">
        <v>6.25</v>
      </c>
      <c r="O4928" s="19">
        <v>74.107142857142904</v>
      </c>
      <c r="P4928" s="19">
        <v>87.5</v>
      </c>
    </row>
    <row r="4929" spans="1:16" ht="14.1" x14ac:dyDescent="0.5">
      <c r="A4929" t="s">
        <v>3508</v>
      </c>
      <c r="B4929" s="17" t="s">
        <v>3507</v>
      </c>
      <c r="C4929" t="s">
        <v>2430</v>
      </c>
      <c r="D4929" t="s">
        <v>2761</v>
      </c>
      <c r="E4929" t="s">
        <v>2762</v>
      </c>
      <c r="F4929" s="18">
        <v>1.2961800000000001</v>
      </c>
      <c r="G4929" s="18">
        <v>1.4085700000000001</v>
      </c>
      <c r="H4929" s="18">
        <v>1.52224</v>
      </c>
      <c r="I4929" s="18">
        <v>4.2270000000000003</v>
      </c>
      <c r="J4929" s="19">
        <v>0.307</v>
      </c>
      <c r="K4929" s="19">
        <v>0.33300000000000002</v>
      </c>
      <c r="L4929" s="19">
        <v>0.36</v>
      </c>
      <c r="M4929" s="20">
        <v>20</v>
      </c>
      <c r="N4929" s="19">
        <v>22.869955156950699</v>
      </c>
      <c r="O4929" s="19">
        <v>75.336322869955197</v>
      </c>
      <c r="P4929" s="19">
        <v>59.192825112107599</v>
      </c>
    </row>
    <row r="4930" spans="1:16" ht="14.1" x14ac:dyDescent="0.5">
      <c r="A4930" t="s">
        <v>10148</v>
      </c>
      <c r="B4930" s="17" t="s">
        <v>10149</v>
      </c>
      <c r="C4930" t="s">
        <v>2337</v>
      </c>
      <c r="D4930" t="s">
        <v>2633</v>
      </c>
      <c r="E4930" t="s">
        <v>2634</v>
      </c>
      <c r="F4930" s="18">
        <v>3.5639999999999998E-2</v>
      </c>
      <c r="G4930" s="18">
        <v>2.7000000000000001E-3</v>
      </c>
      <c r="H4930" s="18">
        <v>1.566E-2</v>
      </c>
      <c r="I4930" s="18">
        <v>5.3999999999999999E-2</v>
      </c>
      <c r="J4930" s="19">
        <v>0.66</v>
      </c>
      <c r="K4930" s="19">
        <v>0.05</v>
      </c>
      <c r="L4930" s="19">
        <v>0.28999999999999998</v>
      </c>
      <c r="M4930" s="20">
        <v>4</v>
      </c>
      <c r="N4930" s="19">
        <v>91.479820627802695</v>
      </c>
      <c r="O4930" s="19">
        <v>1.3452914798206299</v>
      </c>
      <c r="P4930" s="19">
        <v>41.704035874439498</v>
      </c>
    </row>
    <row r="4931" spans="1:16" ht="14.1" x14ac:dyDescent="0.5">
      <c r="A4931" t="s">
        <v>10150</v>
      </c>
      <c r="B4931" s="17" t="s">
        <v>10151</v>
      </c>
      <c r="C4931" t="s">
        <v>2362</v>
      </c>
      <c r="D4931" t="s">
        <v>4424</v>
      </c>
      <c r="E4931" t="s">
        <v>4425</v>
      </c>
      <c r="F4931" s="18">
        <v>4.6999999999999999E-4</v>
      </c>
      <c r="G4931" s="18">
        <v>1.2999999999999999E-4</v>
      </c>
      <c r="H4931" s="18">
        <v>3.2000000000000003E-4</v>
      </c>
      <c r="I4931" s="18">
        <v>9.3000000000000005E-4</v>
      </c>
      <c r="J4931" s="19">
        <v>0.51</v>
      </c>
      <c r="K4931" s="19">
        <v>0.14000000000000001</v>
      </c>
      <c r="L4931" s="19">
        <v>0.35</v>
      </c>
      <c r="M4931" s="20">
        <v>1</v>
      </c>
      <c r="N4931" s="19">
        <v>0.44843049327354301</v>
      </c>
      <c r="O4931" s="19">
        <v>0.38116591928251098</v>
      </c>
      <c r="P4931" s="19">
        <v>0.62780269058296001</v>
      </c>
    </row>
    <row r="4932" spans="1:16" ht="14.1" x14ac:dyDescent="0.5">
      <c r="A4932" t="s">
        <v>10152</v>
      </c>
      <c r="B4932" s="17" t="s">
        <v>10151</v>
      </c>
      <c r="C4932" t="s">
        <v>2362</v>
      </c>
      <c r="D4932" t="s">
        <v>4424</v>
      </c>
      <c r="E4932" t="s">
        <v>4425</v>
      </c>
      <c r="F4932" s="18">
        <v>1.49E-3</v>
      </c>
      <c r="G4932" s="18">
        <v>6.7000000000000002E-4</v>
      </c>
      <c r="H4932" s="18">
        <v>1.48E-3</v>
      </c>
      <c r="I4932" s="18">
        <v>3.63E-3</v>
      </c>
      <c r="J4932" s="19">
        <v>0.41</v>
      </c>
      <c r="K4932" s="19">
        <v>0.18</v>
      </c>
      <c r="L4932" s="19">
        <v>0.41</v>
      </c>
      <c r="M4932" s="20">
        <v>1</v>
      </c>
      <c r="N4932" s="19">
        <v>0.12556053811659201</v>
      </c>
      <c r="O4932" s="19">
        <v>0.57847533632286996</v>
      </c>
      <c r="P4932" s="19">
        <v>0.83408071748878898</v>
      </c>
    </row>
    <row r="4933" spans="1:16" ht="14.1" x14ac:dyDescent="0.5">
      <c r="A4933" t="s">
        <v>10153</v>
      </c>
      <c r="B4933" s="17" t="s">
        <v>10151</v>
      </c>
      <c r="C4933" t="s">
        <v>2362</v>
      </c>
      <c r="D4933" t="s">
        <v>4424</v>
      </c>
      <c r="E4933" t="s">
        <v>4425</v>
      </c>
      <c r="F4933" s="18">
        <v>2.3E-3</v>
      </c>
      <c r="G4933" s="18">
        <v>8.5999999999999998E-4</v>
      </c>
      <c r="H4933" s="18">
        <v>1.98E-3</v>
      </c>
      <c r="I4933" s="18">
        <v>5.1399999999999996E-3</v>
      </c>
      <c r="J4933" s="19">
        <v>0.45</v>
      </c>
      <c r="K4933" s="19">
        <v>0.17</v>
      </c>
      <c r="L4933" s="19">
        <v>0.38</v>
      </c>
      <c r="M4933" s="20">
        <v>1</v>
      </c>
      <c r="N4933" s="19">
        <v>0.21973094170403601</v>
      </c>
      <c r="O4933" s="19">
        <v>0.547085201793722</v>
      </c>
      <c r="P4933" s="19">
        <v>0.70852017937219702</v>
      </c>
    </row>
    <row r="4934" spans="1:16" ht="14.1" x14ac:dyDescent="0.5">
      <c r="A4934" t="s">
        <v>10154</v>
      </c>
      <c r="B4934" s="17" t="s">
        <v>860</v>
      </c>
      <c r="C4934" t="s">
        <v>2348</v>
      </c>
      <c r="D4934" t="s">
        <v>2761</v>
      </c>
      <c r="E4934" t="s">
        <v>2762</v>
      </c>
      <c r="F4934" s="18">
        <v>1.9900000000000001E-2</v>
      </c>
      <c r="G4934" s="18">
        <v>6.4999999999999997E-3</v>
      </c>
      <c r="H4934" s="18">
        <v>7.2700000000000004E-3</v>
      </c>
      <c r="I4934" s="18">
        <v>3.3669999999999999E-2</v>
      </c>
      <c r="J4934" s="19">
        <v>0.59099999999999997</v>
      </c>
      <c r="K4934" s="19">
        <v>0.193</v>
      </c>
      <c r="L4934" s="19">
        <v>0.216</v>
      </c>
      <c r="M4934" s="20">
        <v>3</v>
      </c>
      <c r="N4934" s="19">
        <v>73.660714285714306</v>
      </c>
      <c r="O4934" s="19">
        <v>61.607142857142897</v>
      </c>
      <c r="P4934" s="19">
        <v>20.9821428571429</v>
      </c>
    </row>
    <row r="4935" spans="1:16" ht="14.1" x14ac:dyDescent="0.5">
      <c r="A4935" t="s">
        <v>10155</v>
      </c>
      <c r="B4935" s="17" t="s">
        <v>860</v>
      </c>
      <c r="C4935" t="s">
        <v>2348</v>
      </c>
      <c r="D4935" t="s">
        <v>2761</v>
      </c>
      <c r="E4935" t="s">
        <v>2762</v>
      </c>
      <c r="F4935" s="18">
        <v>3.2030000000000003E-2</v>
      </c>
      <c r="G4935" s="18">
        <v>7.9600000000000001E-3</v>
      </c>
      <c r="H4935" s="18">
        <v>1.2670000000000001E-2</v>
      </c>
      <c r="I4935" s="18">
        <v>5.2659999999999998E-2</v>
      </c>
      <c r="J4935" s="19">
        <v>0.60799999999999998</v>
      </c>
      <c r="K4935" s="19">
        <v>0.151</v>
      </c>
      <c r="L4935" s="19">
        <v>0.24099999999999999</v>
      </c>
      <c r="M4935" s="20">
        <v>4</v>
      </c>
      <c r="N4935" s="19">
        <v>78.026905829596402</v>
      </c>
      <c r="O4935" s="19">
        <v>43.0493273542601</v>
      </c>
      <c r="P4935" s="19">
        <v>25.112107623318401</v>
      </c>
    </row>
    <row r="4936" spans="1:16" ht="14.1" x14ac:dyDescent="0.5">
      <c r="A4936" t="s">
        <v>10156</v>
      </c>
      <c r="B4936" s="17" t="s">
        <v>2360</v>
      </c>
      <c r="C4936" t="s">
        <v>2348</v>
      </c>
      <c r="D4936" t="s">
        <v>4481</v>
      </c>
      <c r="E4936" t="s">
        <v>4482</v>
      </c>
      <c r="F4936" s="18">
        <v>5.9670000000000001E-2</v>
      </c>
      <c r="G4936" s="18">
        <v>1.157E-2</v>
      </c>
      <c r="H4936" s="18">
        <v>3.499E-2</v>
      </c>
      <c r="I4936" s="18">
        <v>0.10623</v>
      </c>
      <c r="J4936" s="19">
        <v>0.56169999999999998</v>
      </c>
      <c r="K4936" s="19">
        <v>0.1089</v>
      </c>
      <c r="L4936" s="19">
        <v>0.32929999999999998</v>
      </c>
      <c r="M4936" s="20">
        <v>6</v>
      </c>
      <c r="N4936" s="19">
        <v>66.071428571428598</v>
      </c>
      <c r="O4936" s="19">
        <v>24.1071428571429</v>
      </c>
      <c r="P4936" s="19">
        <v>64.732142857142904</v>
      </c>
    </row>
    <row r="4937" spans="1:16" ht="14.1" x14ac:dyDescent="0.5">
      <c r="A4937" t="s">
        <v>10157</v>
      </c>
      <c r="B4937" s="17" t="s">
        <v>2360</v>
      </c>
      <c r="C4937" t="s">
        <v>2348</v>
      </c>
      <c r="D4937" t="s">
        <v>4481</v>
      </c>
      <c r="E4937" t="s">
        <v>4482</v>
      </c>
      <c r="F4937" s="18">
        <v>5.4129999999999998E-2</v>
      </c>
      <c r="G4937" s="18">
        <v>1.372E-2</v>
      </c>
      <c r="H4937" s="18">
        <v>4.3679999999999997E-2</v>
      </c>
      <c r="I4937" s="18">
        <v>0.11154</v>
      </c>
      <c r="J4937" s="19">
        <v>0.48530000000000001</v>
      </c>
      <c r="K4937" s="19">
        <v>0.123</v>
      </c>
      <c r="L4937" s="19">
        <v>0.39169999999999999</v>
      </c>
      <c r="M4937" s="20">
        <v>6</v>
      </c>
      <c r="N4937" s="19">
        <v>37.5</v>
      </c>
      <c r="O4937" s="19">
        <v>28.125</v>
      </c>
      <c r="P4937" s="19">
        <v>85.267857142857096</v>
      </c>
    </row>
    <row r="4938" spans="1:16" ht="14.1" x14ac:dyDescent="0.5">
      <c r="A4938" t="s">
        <v>10158</v>
      </c>
      <c r="B4938" s="17" t="s">
        <v>2360</v>
      </c>
      <c r="C4938" t="s">
        <v>2348</v>
      </c>
      <c r="D4938" t="s">
        <v>4481</v>
      </c>
      <c r="E4938" t="s">
        <v>4482</v>
      </c>
      <c r="F4938" s="18">
        <v>6.4979999999999996E-2</v>
      </c>
      <c r="G4938" s="18">
        <v>1.728E-2</v>
      </c>
      <c r="H4938" s="18">
        <v>2.9960000000000001E-2</v>
      </c>
      <c r="I4938" s="18">
        <v>0.11222</v>
      </c>
      <c r="J4938" s="19">
        <v>0.57909999999999995</v>
      </c>
      <c r="K4938" s="19">
        <v>0.15390000000000001</v>
      </c>
      <c r="L4938" s="19">
        <v>0.26700000000000002</v>
      </c>
      <c r="M4938" s="20">
        <v>6</v>
      </c>
      <c r="N4938" s="19">
        <v>69.642857142857096</v>
      </c>
      <c r="O4938" s="19">
        <v>40.625</v>
      </c>
      <c r="P4938" s="19">
        <v>37.053571428571402</v>
      </c>
    </row>
    <row r="4939" spans="1:16" ht="14.1" x14ac:dyDescent="0.5">
      <c r="A4939" t="s">
        <v>10159</v>
      </c>
      <c r="B4939" s="17" t="s">
        <v>2360</v>
      </c>
      <c r="C4939" t="s">
        <v>2348</v>
      </c>
      <c r="D4939" t="s">
        <v>4481</v>
      </c>
      <c r="E4939" t="s">
        <v>4482</v>
      </c>
      <c r="F4939" s="18">
        <v>8.5190000000000002E-2</v>
      </c>
      <c r="G4939" s="18">
        <v>1.907E-2</v>
      </c>
      <c r="H4939" s="18">
        <v>3.3480000000000003E-2</v>
      </c>
      <c r="I4939" s="18">
        <v>0.13774</v>
      </c>
      <c r="J4939" s="19">
        <v>0.61850000000000005</v>
      </c>
      <c r="K4939" s="19">
        <v>0.1384</v>
      </c>
      <c r="L4939" s="19">
        <v>0.24310000000000001</v>
      </c>
      <c r="M4939" s="20">
        <v>7</v>
      </c>
      <c r="N4939" s="19">
        <v>77.130044843049305</v>
      </c>
      <c r="O4939" s="19">
        <v>34.529147982062803</v>
      </c>
      <c r="P4939" s="19">
        <v>30.4932735426009</v>
      </c>
    </row>
    <row r="4940" spans="1:16" ht="14.1" x14ac:dyDescent="0.5">
      <c r="A4940" t="s">
        <v>10160</v>
      </c>
      <c r="B4940" s="17" t="s">
        <v>2360</v>
      </c>
      <c r="C4940" t="s">
        <v>2348</v>
      </c>
      <c r="D4940" t="s">
        <v>4481</v>
      </c>
      <c r="E4940" t="s">
        <v>4482</v>
      </c>
      <c r="F4940" s="18">
        <v>7.7859999999999999E-2</v>
      </c>
      <c r="G4940" s="18">
        <v>2.061E-2</v>
      </c>
      <c r="H4940" s="18">
        <v>4.5130000000000003E-2</v>
      </c>
      <c r="I4940" s="18">
        <v>0.14360000000000001</v>
      </c>
      <c r="J4940" s="19">
        <v>0.54220000000000002</v>
      </c>
      <c r="K4940" s="19">
        <v>0.14349999999999999</v>
      </c>
      <c r="L4940" s="19">
        <v>0.31430000000000002</v>
      </c>
      <c r="M4940" s="20">
        <v>7</v>
      </c>
      <c r="N4940" s="19">
        <v>58.7443946188341</v>
      </c>
      <c r="O4940" s="19">
        <v>36.322869955157003</v>
      </c>
      <c r="P4940" s="19">
        <v>56.502242152466401</v>
      </c>
    </row>
    <row r="4941" spans="1:16" ht="14.1" x14ac:dyDescent="0.5">
      <c r="A4941" t="s">
        <v>10161</v>
      </c>
      <c r="B4941" s="17" t="s">
        <v>2360</v>
      </c>
      <c r="C4941" t="s">
        <v>2348</v>
      </c>
      <c r="D4941" t="s">
        <v>4481</v>
      </c>
      <c r="E4941" t="s">
        <v>4482</v>
      </c>
      <c r="F4941" s="18">
        <v>6.9110000000000005E-2</v>
      </c>
      <c r="G4941" s="18">
        <v>1.9210000000000001E-2</v>
      </c>
      <c r="H4941" s="18">
        <v>5.9589999999999997E-2</v>
      </c>
      <c r="I4941" s="18">
        <v>0.1479</v>
      </c>
      <c r="J4941" s="19">
        <v>0.46729999999999999</v>
      </c>
      <c r="K4941" s="19">
        <v>0.12989999999999999</v>
      </c>
      <c r="L4941" s="19">
        <v>0.40289999999999998</v>
      </c>
      <c r="M4941" s="20">
        <v>7</v>
      </c>
      <c r="N4941" s="19">
        <v>30.044843049327401</v>
      </c>
      <c r="O4941" s="19">
        <v>29.596412556053799</v>
      </c>
      <c r="P4941" s="19">
        <v>83.408071748878896</v>
      </c>
    </row>
    <row r="4942" spans="1:16" ht="14.1" x14ac:dyDescent="0.5">
      <c r="A4942" t="s">
        <v>10162</v>
      </c>
      <c r="B4942" s="17" t="s">
        <v>2360</v>
      </c>
      <c r="C4942" t="s">
        <v>2348</v>
      </c>
      <c r="D4942" t="s">
        <v>4481</v>
      </c>
      <c r="E4942" t="s">
        <v>4482</v>
      </c>
      <c r="F4942" s="18">
        <v>8.7239999999999998E-2</v>
      </c>
      <c r="G4942" s="18">
        <v>1.917E-2</v>
      </c>
      <c r="H4942" s="18">
        <v>4.6890000000000001E-2</v>
      </c>
      <c r="I4942" s="18">
        <v>0.15329999999999999</v>
      </c>
      <c r="J4942" s="19">
        <v>0.56910000000000005</v>
      </c>
      <c r="K4942" s="19">
        <v>0.125</v>
      </c>
      <c r="L4942" s="19">
        <v>0.30590000000000001</v>
      </c>
      <c r="M4942" s="20">
        <v>7</v>
      </c>
      <c r="N4942" s="19">
        <v>66.367713004484301</v>
      </c>
      <c r="O4942" s="19">
        <v>26.457399103139</v>
      </c>
      <c r="P4942" s="19">
        <v>52.466367713004502</v>
      </c>
    </row>
    <row r="4943" spans="1:16" ht="14.1" x14ac:dyDescent="0.5">
      <c r="A4943" t="s">
        <v>10163</v>
      </c>
      <c r="B4943" s="17" t="s">
        <v>2360</v>
      </c>
      <c r="C4943" t="s">
        <v>2348</v>
      </c>
      <c r="D4943" t="s">
        <v>4481</v>
      </c>
      <c r="E4943" t="s">
        <v>4482</v>
      </c>
      <c r="F4943" s="18">
        <v>7.6810000000000003E-2</v>
      </c>
      <c r="G4943" s="18">
        <v>1.6740000000000001E-2</v>
      </c>
      <c r="H4943" s="18">
        <v>6.4269999999999994E-2</v>
      </c>
      <c r="I4943" s="18">
        <v>0.15783</v>
      </c>
      <c r="J4943" s="19">
        <v>0.48670000000000002</v>
      </c>
      <c r="K4943" s="19">
        <v>0.1061</v>
      </c>
      <c r="L4943" s="19">
        <v>0.40720000000000001</v>
      </c>
      <c r="M4943" s="20">
        <v>7</v>
      </c>
      <c r="N4943" s="19">
        <v>39.910313901345297</v>
      </c>
      <c r="O4943" s="19">
        <v>17.4887892376682</v>
      </c>
      <c r="P4943" s="19">
        <v>85.650224215246595</v>
      </c>
    </row>
    <row r="4944" spans="1:16" ht="14.1" x14ac:dyDescent="0.5">
      <c r="A4944" t="s">
        <v>10164</v>
      </c>
      <c r="B4944" s="17" t="s">
        <v>2360</v>
      </c>
      <c r="C4944" t="s">
        <v>2348</v>
      </c>
      <c r="D4944" t="s">
        <v>4481</v>
      </c>
      <c r="E4944" t="s">
        <v>4482</v>
      </c>
      <c r="F4944" s="18">
        <v>9.9589999999999998E-2</v>
      </c>
      <c r="G4944" s="18">
        <v>2.257E-2</v>
      </c>
      <c r="H4944" s="18">
        <v>5.9270000000000003E-2</v>
      </c>
      <c r="I4944" s="18">
        <v>0.18143000000000001</v>
      </c>
      <c r="J4944" s="19">
        <v>0.54890000000000005</v>
      </c>
      <c r="K4944" s="19">
        <v>0.1244</v>
      </c>
      <c r="L4944" s="19">
        <v>0.32669999999999999</v>
      </c>
      <c r="M4944" s="20">
        <v>7</v>
      </c>
      <c r="N4944" s="19">
        <v>60.986547085201799</v>
      </c>
      <c r="O4944" s="19">
        <v>26.008968609865502</v>
      </c>
      <c r="P4944" s="19">
        <v>61.883408071748903</v>
      </c>
    </row>
    <row r="4945" spans="1:16" ht="14.1" x14ac:dyDescent="0.5">
      <c r="A4945" t="s">
        <v>10165</v>
      </c>
      <c r="B4945" s="17" t="s">
        <v>2360</v>
      </c>
      <c r="C4945" t="s">
        <v>2348</v>
      </c>
      <c r="D4945" t="s">
        <v>4481</v>
      </c>
      <c r="E4945" t="s">
        <v>4482</v>
      </c>
      <c r="F4945" s="18">
        <v>8.4820000000000007E-2</v>
      </c>
      <c r="G4945" s="18">
        <v>2.545E-2</v>
      </c>
      <c r="H4945" s="18">
        <v>7.5590000000000004E-2</v>
      </c>
      <c r="I4945" s="18">
        <v>0.18584999999999999</v>
      </c>
      <c r="J4945" s="19">
        <v>0.45639999999999997</v>
      </c>
      <c r="K4945" s="19">
        <v>0.13689999999999999</v>
      </c>
      <c r="L4945" s="19">
        <v>0.40670000000000001</v>
      </c>
      <c r="M4945" s="20">
        <v>7</v>
      </c>
      <c r="N4945" s="19">
        <v>26.008968609865502</v>
      </c>
      <c r="O4945" s="19">
        <v>32.735426008968602</v>
      </c>
      <c r="P4945" s="19">
        <v>85.201793721973104</v>
      </c>
    </row>
    <row r="4946" spans="1:16" ht="14.1" x14ac:dyDescent="0.5">
      <c r="A4946" t="s">
        <v>10166</v>
      </c>
      <c r="B4946" s="17" t="s">
        <v>2360</v>
      </c>
      <c r="C4946" t="s">
        <v>2348</v>
      </c>
      <c r="D4946" t="s">
        <v>4481</v>
      </c>
      <c r="E4946" t="s">
        <v>4482</v>
      </c>
      <c r="F4946" s="18">
        <v>8.0820000000000003E-2</v>
      </c>
      <c r="G4946" s="18">
        <v>3.1469999999999998E-2</v>
      </c>
      <c r="H4946" s="18">
        <v>8.0560000000000007E-2</v>
      </c>
      <c r="I4946" s="18">
        <v>0.19284999999999999</v>
      </c>
      <c r="J4946" s="19">
        <v>0.41909999999999997</v>
      </c>
      <c r="K4946" s="19">
        <v>0.16320000000000001</v>
      </c>
      <c r="L4946" s="19">
        <v>0.41770000000000002</v>
      </c>
      <c r="M4946" s="20">
        <v>8</v>
      </c>
      <c r="N4946" s="19">
        <v>25.5605381165919</v>
      </c>
      <c r="O4946" s="19">
        <v>41.2556053811659</v>
      </c>
      <c r="P4946" s="19">
        <v>83.856502242152501</v>
      </c>
    </row>
    <row r="4947" spans="1:16" ht="14.1" x14ac:dyDescent="0.5">
      <c r="A4947" t="s">
        <v>10167</v>
      </c>
      <c r="B4947" s="17" t="s">
        <v>2360</v>
      </c>
      <c r="C4947" t="s">
        <v>2348</v>
      </c>
      <c r="D4947" t="s">
        <v>4481</v>
      </c>
      <c r="E4947" t="s">
        <v>4482</v>
      </c>
      <c r="F4947" s="18">
        <v>9.2649999999999996E-2</v>
      </c>
      <c r="G4947" s="18">
        <v>2.894E-2</v>
      </c>
      <c r="H4947" s="18">
        <v>7.4990000000000001E-2</v>
      </c>
      <c r="I4947" s="18">
        <v>0.19658</v>
      </c>
      <c r="J4947" s="19">
        <v>0.4713</v>
      </c>
      <c r="K4947" s="19">
        <v>0.1472</v>
      </c>
      <c r="L4947" s="19">
        <v>0.38150000000000001</v>
      </c>
      <c r="M4947" s="20">
        <v>8</v>
      </c>
      <c r="N4947" s="19">
        <v>40.358744394618803</v>
      </c>
      <c r="O4947" s="19">
        <v>33.632286995515699</v>
      </c>
      <c r="P4947" s="19">
        <v>77.578475336322896</v>
      </c>
    </row>
    <row r="4948" spans="1:16" ht="14.1" x14ac:dyDescent="0.5">
      <c r="A4948" t="s">
        <v>10168</v>
      </c>
      <c r="B4948" s="17" t="s">
        <v>2360</v>
      </c>
      <c r="C4948" t="s">
        <v>2348</v>
      </c>
      <c r="D4948" t="s">
        <v>4481</v>
      </c>
      <c r="E4948" t="s">
        <v>4482</v>
      </c>
      <c r="F4948" s="18">
        <v>8.2640000000000005E-2</v>
      </c>
      <c r="G4948" s="18">
        <v>3.1539999999999999E-2</v>
      </c>
      <c r="H4948" s="18">
        <v>8.3809999999999996E-2</v>
      </c>
      <c r="I4948" s="18">
        <v>0.19800000000000001</v>
      </c>
      <c r="J4948" s="19">
        <v>0.41699999999999998</v>
      </c>
      <c r="K4948" s="19">
        <v>0.159</v>
      </c>
      <c r="L4948" s="19">
        <v>0.42299999999999999</v>
      </c>
      <c r="M4948" s="20">
        <v>8</v>
      </c>
      <c r="N4948" s="19">
        <v>25.112107623318401</v>
      </c>
      <c r="O4948" s="19">
        <v>37.668161434977598</v>
      </c>
      <c r="P4948" s="19">
        <v>85.201793721973104</v>
      </c>
    </row>
    <row r="4949" spans="1:16" ht="14.1" x14ac:dyDescent="0.5">
      <c r="A4949" t="s">
        <v>10169</v>
      </c>
      <c r="B4949" s="17" t="s">
        <v>2360</v>
      </c>
      <c r="C4949" t="s">
        <v>2348</v>
      </c>
      <c r="D4949" t="s">
        <v>4481</v>
      </c>
      <c r="E4949" t="s">
        <v>4482</v>
      </c>
      <c r="F4949" s="18">
        <v>7.7929999999999999E-2</v>
      </c>
      <c r="G4949" s="18">
        <v>2.8629999999999999E-2</v>
      </c>
      <c r="H4949" s="18">
        <v>9.1439999999999994E-2</v>
      </c>
      <c r="I4949" s="18">
        <v>0.19800000000000001</v>
      </c>
      <c r="J4949" s="19">
        <v>0.39400000000000002</v>
      </c>
      <c r="K4949" s="19">
        <v>0.14499999999999999</v>
      </c>
      <c r="L4949" s="19">
        <v>0.46200000000000002</v>
      </c>
      <c r="M4949" s="20">
        <v>8</v>
      </c>
      <c r="N4949" s="19">
        <v>19.282511210762301</v>
      </c>
      <c r="O4949" s="19">
        <v>32.735426008968602</v>
      </c>
      <c r="P4949" s="19">
        <v>88.3408071748879</v>
      </c>
    </row>
    <row r="4950" spans="1:16" ht="14.1" x14ac:dyDescent="0.5">
      <c r="A4950" t="s">
        <v>10170</v>
      </c>
      <c r="B4950" s="17" t="s">
        <v>2360</v>
      </c>
      <c r="C4950" t="s">
        <v>2348</v>
      </c>
      <c r="D4950" t="s">
        <v>4481</v>
      </c>
      <c r="E4950" t="s">
        <v>4482</v>
      </c>
      <c r="F4950" s="18">
        <v>0.10156999999999999</v>
      </c>
      <c r="G4950" s="18">
        <v>2.734E-2</v>
      </c>
      <c r="H4950" s="18">
        <v>7.4929999999999997E-2</v>
      </c>
      <c r="I4950" s="18">
        <v>0.20385</v>
      </c>
      <c r="J4950" s="19">
        <v>0.49830000000000002</v>
      </c>
      <c r="K4950" s="19">
        <v>0.1341</v>
      </c>
      <c r="L4950" s="19">
        <v>0.36759999999999998</v>
      </c>
      <c r="M4950" s="20">
        <v>8</v>
      </c>
      <c r="N4950" s="19">
        <v>51.121076233183899</v>
      </c>
      <c r="O4950" s="19">
        <v>29.147982062780301</v>
      </c>
      <c r="P4950" s="19">
        <v>73.094170403587398</v>
      </c>
    </row>
    <row r="4951" spans="1:16" ht="14.1" x14ac:dyDescent="0.5">
      <c r="A4951" t="s">
        <v>10171</v>
      </c>
      <c r="B4951" s="17" t="s">
        <v>2360</v>
      </c>
      <c r="C4951" t="s">
        <v>2348</v>
      </c>
      <c r="D4951" t="s">
        <v>4481</v>
      </c>
      <c r="E4951" t="s">
        <v>4482</v>
      </c>
      <c r="F4951" s="18">
        <v>9.0050000000000005E-2</v>
      </c>
      <c r="G4951" s="18">
        <v>3.2770000000000001E-2</v>
      </c>
      <c r="H4951" s="18">
        <v>8.7639999999999996E-2</v>
      </c>
      <c r="I4951" s="18">
        <v>0.21046999999999999</v>
      </c>
      <c r="J4951" s="19">
        <v>0.4279</v>
      </c>
      <c r="K4951" s="19">
        <v>0.15570000000000001</v>
      </c>
      <c r="L4951" s="19">
        <v>0.41639999999999999</v>
      </c>
      <c r="M4951" s="20">
        <v>8</v>
      </c>
      <c r="N4951" s="19">
        <v>27.802690582959599</v>
      </c>
      <c r="O4951" s="19">
        <v>36.322869955157003</v>
      </c>
      <c r="P4951" s="19">
        <v>82.959641255605405</v>
      </c>
    </row>
    <row r="4952" spans="1:16" ht="14.1" x14ac:dyDescent="0.5">
      <c r="A4952" t="s">
        <v>10172</v>
      </c>
      <c r="B4952" s="17" t="s">
        <v>1197</v>
      </c>
      <c r="C4952" t="s">
        <v>2337</v>
      </c>
      <c r="D4952" t="s">
        <v>2724</v>
      </c>
      <c r="E4952" t="s">
        <v>2725</v>
      </c>
      <c r="F4952" s="18">
        <v>5.9800000000000001E-3</v>
      </c>
      <c r="G4952" s="18">
        <v>1.4E-3</v>
      </c>
      <c r="H4952" s="18">
        <v>2.3999999999999998E-3</v>
      </c>
      <c r="I4952" s="18">
        <v>9.7800000000000005E-3</v>
      </c>
      <c r="J4952" s="19">
        <v>0.67259999999999998</v>
      </c>
      <c r="K4952" s="19">
        <v>0.12670000000000001</v>
      </c>
      <c r="L4952" s="19">
        <v>0.20069999999999999</v>
      </c>
      <c r="M4952" s="20">
        <v>1</v>
      </c>
      <c r="N4952" s="19">
        <v>0.87892376681614304</v>
      </c>
      <c r="O4952" s="19">
        <v>0.318385650224215</v>
      </c>
      <c r="P4952" s="19">
        <v>0.23318385650224199</v>
      </c>
    </row>
    <row r="4953" spans="1:16" ht="14.1" x14ac:dyDescent="0.5">
      <c r="A4953" t="s">
        <v>10173</v>
      </c>
      <c r="B4953" s="17" t="s">
        <v>1197</v>
      </c>
      <c r="C4953" t="s">
        <v>2337</v>
      </c>
      <c r="D4953" t="s">
        <v>2942</v>
      </c>
      <c r="E4953" t="s">
        <v>2943</v>
      </c>
      <c r="F4953" s="18">
        <v>5.8999999999999999E-3</v>
      </c>
      <c r="G4953" s="18">
        <v>1E-3</v>
      </c>
      <c r="H4953" s="18">
        <v>4.4999999999999997E-3</v>
      </c>
      <c r="I4953" s="18">
        <v>1.14E-2</v>
      </c>
      <c r="J4953" s="19">
        <v>0.47299999999999998</v>
      </c>
      <c r="K4953" s="19">
        <v>9.2999999999999999E-2</v>
      </c>
      <c r="L4953" s="19">
        <v>0.433</v>
      </c>
      <c r="M4953" s="20">
        <v>2</v>
      </c>
      <c r="N4953" s="19">
        <v>36.322869955157003</v>
      </c>
      <c r="O4953" s="19">
        <v>18.385650224215201</v>
      </c>
      <c r="P4953" s="19">
        <v>88.3408071748879</v>
      </c>
    </row>
    <row r="4954" spans="1:16" ht="14.1" x14ac:dyDescent="0.5">
      <c r="A4954" t="s">
        <v>10174</v>
      </c>
      <c r="B4954" s="17" t="s">
        <v>1197</v>
      </c>
      <c r="C4954" t="s">
        <v>2337</v>
      </c>
      <c r="D4954" t="s">
        <v>2937</v>
      </c>
      <c r="E4954" t="s">
        <v>2938</v>
      </c>
      <c r="F4954" s="18">
        <v>4.4999999999999997E-3</v>
      </c>
      <c r="G4954" s="18">
        <v>5.0000000000000001E-4</v>
      </c>
      <c r="H4954" s="18">
        <v>7.9000000000000008E-3</v>
      </c>
      <c r="I4954" s="18">
        <v>1.29E-2</v>
      </c>
      <c r="J4954" s="19">
        <v>0.35</v>
      </c>
      <c r="K4954" s="19">
        <v>0.04</v>
      </c>
      <c r="L4954" s="19">
        <v>0.61</v>
      </c>
      <c r="M4954" s="20">
        <v>2</v>
      </c>
      <c r="N4954" s="19">
        <v>7.6233183856502196</v>
      </c>
      <c r="O4954" s="19">
        <v>1.79372197309417</v>
      </c>
      <c r="P4954" s="19">
        <v>98.654708520179398</v>
      </c>
    </row>
    <row r="4955" spans="1:16" ht="14.1" x14ac:dyDescent="0.5">
      <c r="A4955" t="s">
        <v>10175</v>
      </c>
      <c r="B4955" s="17" t="s">
        <v>1197</v>
      </c>
      <c r="C4955" t="s">
        <v>2337</v>
      </c>
      <c r="D4955" t="s">
        <v>2942</v>
      </c>
      <c r="E4955" t="s">
        <v>2943</v>
      </c>
      <c r="F4955" s="18">
        <v>6.7000000000000002E-3</v>
      </c>
      <c r="G4955" s="18">
        <v>5.9999999999999995E-4</v>
      </c>
      <c r="H4955" s="18">
        <v>5.7999999999999996E-3</v>
      </c>
      <c r="I4955" s="18">
        <v>1.2999999999999999E-2</v>
      </c>
      <c r="J4955" s="19">
        <v>0.49</v>
      </c>
      <c r="K4955" s="19">
        <v>4.2999999999999997E-2</v>
      </c>
      <c r="L4955" s="19">
        <v>0.46700000000000003</v>
      </c>
      <c r="M4955" s="20">
        <v>2</v>
      </c>
      <c r="N4955" s="19">
        <v>43.0493273542601</v>
      </c>
      <c r="O4955" s="19">
        <v>2.6905829596412598</v>
      </c>
      <c r="P4955" s="19">
        <v>92.825112107623298</v>
      </c>
    </row>
    <row r="4956" spans="1:16" ht="14.1" x14ac:dyDescent="0.5">
      <c r="A4956" t="s">
        <v>10176</v>
      </c>
      <c r="B4956" s="17" t="s">
        <v>1197</v>
      </c>
      <c r="C4956" t="s">
        <v>2337</v>
      </c>
      <c r="D4956" t="s">
        <v>2942</v>
      </c>
      <c r="E4956" t="s">
        <v>2943</v>
      </c>
      <c r="F4956" s="18">
        <v>1.04E-2</v>
      </c>
      <c r="G4956" s="18">
        <v>1.5E-3</v>
      </c>
      <c r="H4956" s="18">
        <v>7.1000000000000004E-3</v>
      </c>
      <c r="I4956" s="18">
        <v>1.9E-2</v>
      </c>
      <c r="J4956" s="19">
        <v>0.54800000000000004</v>
      </c>
      <c r="K4956" s="19">
        <v>7.6999999999999999E-2</v>
      </c>
      <c r="L4956" s="19">
        <v>0.374</v>
      </c>
      <c r="M4956" s="20">
        <v>2</v>
      </c>
      <c r="N4956" s="19">
        <v>60.089686098654703</v>
      </c>
      <c r="O4956" s="19">
        <v>10.762331838565</v>
      </c>
      <c r="P4956" s="19">
        <v>73.542600896861003</v>
      </c>
    </row>
    <row r="4957" spans="1:16" ht="14.1" x14ac:dyDescent="0.5">
      <c r="A4957" t="s">
        <v>10177</v>
      </c>
      <c r="B4957" s="17" t="s">
        <v>1197</v>
      </c>
      <c r="C4957" t="s">
        <v>2337</v>
      </c>
      <c r="D4957" t="s">
        <v>2942</v>
      </c>
      <c r="E4957" t="s">
        <v>2943</v>
      </c>
      <c r="F4957" s="18">
        <v>1.47E-2</v>
      </c>
      <c r="G4957" s="18">
        <v>2.8999999999999998E-3</v>
      </c>
      <c r="H4957" s="18">
        <v>8.3000000000000001E-3</v>
      </c>
      <c r="I4957" s="18">
        <v>2.5899999999999999E-2</v>
      </c>
      <c r="J4957" s="19">
        <v>0.54900000000000004</v>
      </c>
      <c r="K4957" s="19">
        <v>0.108</v>
      </c>
      <c r="L4957" s="19">
        <v>0.34200000000000003</v>
      </c>
      <c r="M4957" s="20">
        <v>3</v>
      </c>
      <c r="N4957" s="19">
        <v>61.607142857142897</v>
      </c>
      <c r="O4957" s="19">
        <v>21.428571428571399</v>
      </c>
      <c r="P4957" s="19">
        <v>61.160714285714299</v>
      </c>
    </row>
    <row r="4958" spans="1:16" ht="14.1" x14ac:dyDescent="0.5">
      <c r="A4958" t="s">
        <v>10178</v>
      </c>
      <c r="B4958" s="17" t="s">
        <v>1197</v>
      </c>
      <c r="C4958" t="s">
        <v>2337</v>
      </c>
      <c r="D4958" t="s">
        <v>2937</v>
      </c>
      <c r="E4958" t="s">
        <v>2938</v>
      </c>
      <c r="F4958" s="18">
        <v>1.7000000000000001E-2</v>
      </c>
      <c r="G4958" s="18">
        <v>2.3E-3</v>
      </c>
      <c r="H4958" s="18">
        <v>1.46E-2</v>
      </c>
      <c r="I4958" s="18">
        <v>3.39E-2</v>
      </c>
      <c r="J4958" s="19">
        <v>0.5</v>
      </c>
      <c r="K4958" s="19">
        <v>7.0000000000000007E-2</v>
      </c>
      <c r="L4958" s="19">
        <v>0.43</v>
      </c>
      <c r="M4958" s="20">
        <v>3</v>
      </c>
      <c r="N4958" s="19">
        <v>49.553571428571402</v>
      </c>
      <c r="O4958" s="19">
        <v>8.4821428571428594</v>
      </c>
      <c r="P4958" s="19">
        <v>88.392857142857096</v>
      </c>
    </row>
    <row r="4959" spans="1:16" ht="14.1" x14ac:dyDescent="0.5">
      <c r="A4959" t="s">
        <v>10179</v>
      </c>
      <c r="B4959" s="17" t="s">
        <v>1197</v>
      </c>
      <c r="C4959" t="s">
        <v>2337</v>
      </c>
      <c r="D4959" t="s">
        <v>2942</v>
      </c>
      <c r="E4959" t="s">
        <v>2943</v>
      </c>
      <c r="F4959" s="18">
        <v>2.47E-2</v>
      </c>
      <c r="G4959" s="18">
        <v>2.8999999999999998E-3</v>
      </c>
      <c r="H4959" s="18">
        <v>1.46E-2</v>
      </c>
      <c r="I4959" s="18">
        <v>4.2299999999999997E-2</v>
      </c>
      <c r="J4959" s="19">
        <v>0.58199999999999996</v>
      </c>
      <c r="K4959" s="19">
        <v>7.0000000000000007E-2</v>
      </c>
      <c r="L4959" s="19">
        <v>0.34799999999999998</v>
      </c>
      <c r="M4959" s="20">
        <v>4</v>
      </c>
      <c r="N4959" s="19">
        <v>70.852017937219699</v>
      </c>
      <c r="O4959" s="19">
        <v>6.2780269058296003</v>
      </c>
      <c r="P4959" s="19">
        <v>66.816143497757807</v>
      </c>
    </row>
    <row r="4960" spans="1:16" ht="14.1" x14ac:dyDescent="0.5">
      <c r="A4960" t="s">
        <v>10180</v>
      </c>
      <c r="B4960" s="17" t="s">
        <v>1197</v>
      </c>
      <c r="C4960" t="s">
        <v>2337</v>
      </c>
      <c r="D4960" t="s">
        <v>2937</v>
      </c>
      <c r="E4960" t="s">
        <v>2938</v>
      </c>
      <c r="F4960" s="18">
        <v>3.2500000000000001E-2</v>
      </c>
      <c r="G4960" s="18">
        <v>4.7000000000000002E-3</v>
      </c>
      <c r="H4960" s="18">
        <v>2.2100000000000002E-2</v>
      </c>
      <c r="I4960" s="18">
        <v>5.9299999999999999E-2</v>
      </c>
      <c r="J4960" s="19">
        <v>0.55000000000000004</v>
      </c>
      <c r="K4960" s="19">
        <v>0.08</v>
      </c>
      <c r="L4960" s="19">
        <v>0.37</v>
      </c>
      <c r="M4960" s="20">
        <v>5</v>
      </c>
      <c r="N4960" s="19">
        <v>62.780269058296</v>
      </c>
      <c r="O4960" s="19">
        <v>11.2107623318386</v>
      </c>
      <c r="P4960" s="19">
        <v>79.372197309417004</v>
      </c>
    </row>
    <row r="4961" spans="1:16" ht="14.1" x14ac:dyDescent="0.5">
      <c r="A4961" t="s">
        <v>10181</v>
      </c>
      <c r="B4961" s="17" t="s">
        <v>1197</v>
      </c>
      <c r="C4961" t="s">
        <v>2337</v>
      </c>
      <c r="D4961" t="s">
        <v>2942</v>
      </c>
      <c r="E4961" t="s">
        <v>2943</v>
      </c>
      <c r="F4961" s="18">
        <v>3.2899999999999999E-2</v>
      </c>
      <c r="G4961" s="18">
        <v>5.4999999999999997E-3</v>
      </c>
      <c r="H4961" s="18">
        <v>2.2599999999999999E-2</v>
      </c>
      <c r="I4961" s="18">
        <v>6.0999999999999999E-2</v>
      </c>
      <c r="J4961" s="19">
        <v>0.53700000000000003</v>
      </c>
      <c r="K4961" s="19">
        <v>8.8999999999999996E-2</v>
      </c>
      <c r="L4961" s="19">
        <v>0.374</v>
      </c>
      <c r="M4961" s="20">
        <v>5</v>
      </c>
      <c r="N4961" s="19">
        <v>60.538116591928301</v>
      </c>
      <c r="O4961" s="19">
        <v>14.349775784753399</v>
      </c>
      <c r="P4961" s="19">
        <v>80.269058295964101</v>
      </c>
    </row>
    <row r="4962" spans="1:16" ht="14.1" x14ac:dyDescent="0.5">
      <c r="A4962" t="s">
        <v>10182</v>
      </c>
      <c r="B4962" s="17" t="s">
        <v>1197</v>
      </c>
      <c r="C4962" t="s">
        <v>2337</v>
      </c>
      <c r="D4962" t="s">
        <v>2937</v>
      </c>
      <c r="E4962" t="s">
        <v>2938</v>
      </c>
      <c r="F4962" s="18">
        <v>4.4200000000000003E-2</v>
      </c>
      <c r="G4962" s="18">
        <v>5.3E-3</v>
      </c>
      <c r="H4962" s="18">
        <v>2.64E-2</v>
      </c>
      <c r="I4962" s="18">
        <v>7.5899999999999995E-2</v>
      </c>
      <c r="J4962" s="19">
        <v>0.57999999999999996</v>
      </c>
      <c r="K4962" s="19">
        <v>7.0000000000000007E-2</v>
      </c>
      <c r="L4962" s="19">
        <v>0.35</v>
      </c>
      <c r="M4962" s="20">
        <v>5</v>
      </c>
      <c r="N4962" s="19">
        <v>69.955156950672603</v>
      </c>
      <c r="O4962" s="19">
        <v>6.7264573991031398</v>
      </c>
      <c r="P4962" s="19">
        <v>69.506726457399097</v>
      </c>
    </row>
    <row r="4963" spans="1:16" ht="14.1" x14ac:dyDescent="0.5">
      <c r="A4963" t="s">
        <v>10183</v>
      </c>
      <c r="B4963" s="17" t="s">
        <v>1197</v>
      </c>
      <c r="C4963" t="s">
        <v>2337</v>
      </c>
      <c r="D4963" t="s">
        <v>2942</v>
      </c>
      <c r="E4963" t="s">
        <v>2943</v>
      </c>
      <c r="F4963" s="18">
        <v>4.9099999999999998E-2</v>
      </c>
      <c r="G4963" s="18">
        <v>9.4999999999999998E-3</v>
      </c>
      <c r="H4963" s="18">
        <v>3.5999999999999997E-2</v>
      </c>
      <c r="I4963" s="18">
        <v>9.4600000000000004E-2</v>
      </c>
      <c r="J4963" s="19">
        <v>0.53600000000000003</v>
      </c>
      <c r="K4963" s="19">
        <v>0.1</v>
      </c>
      <c r="L4963" s="19">
        <v>0.36399999999999999</v>
      </c>
      <c r="M4963" s="20">
        <v>6</v>
      </c>
      <c r="N4963" s="19">
        <v>57.589285714285701</v>
      </c>
      <c r="O4963" s="19">
        <v>21.428571428571399</v>
      </c>
      <c r="P4963" s="19">
        <v>79.017857142857096</v>
      </c>
    </row>
    <row r="4964" spans="1:16" ht="14.1" x14ac:dyDescent="0.5">
      <c r="A4964" t="s">
        <v>10184</v>
      </c>
      <c r="B4964" s="17" t="s">
        <v>1197</v>
      </c>
      <c r="C4964" t="s">
        <v>2337</v>
      </c>
      <c r="D4964" t="s">
        <v>2942</v>
      </c>
      <c r="E4964" t="s">
        <v>2943</v>
      </c>
      <c r="F4964" s="18">
        <v>5.5599999999999997E-2</v>
      </c>
      <c r="G4964" s="18">
        <v>1.0500000000000001E-2</v>
      </c>
      <c r="H4964" s="18">
        <v>3.2399999999999998E-2</v>
      </c>
      <c r="I4964" s="18">
        <v>9.8500000000000004E-2</v>
      </c>
      <c r="J4964" s="19">
        <v>0.57199999999999995</v>
      </c>
      <c r="K4964" s="19">
        <v>0.104</v>
      </c>
      <c r="L4964" s="19">
        <v>0.32400000000000001</v>
      </c>
      <c r="M4964" s="20">
        <v>6</v>
      </c>
      <c r="N4964" s="19">
        <v>68.75</v>
      </c>
      <c r="O4964" s="19">
        <v>23.214285714285701</v>
      </c>
      <c r="P4964" s="19">
        <v>62.946428571428598</v>
      </c>
    </row>
    <row r="4965" spans="1:16" ht="14.1" x14ac:dyDescent="0.5">
      <c r="A4965" t="s">
        <v>10185</v>
      </c>
      <c r="B4965" s="17" t="s">
        <v>1197</v>
      </c>
      <c r="C4965" t="s">
        <v>2337</v>
      </c>
      <c r="D4965" t="s">
        <v>2937</v>
      </c>
      <c r="E4965" t="s">
        <v>2938</v>
      </c>
      <c r="F4965" s="18">
        <v>7.1999999999999995E-2</v>
      </c>
      <c r="G4965" s="18">
        <v>3.5000000000000001E-3</v>
      </c>
      <c r="H4965" s="18">
        <v>3.9699999999999999E-2</v>
      </c>
      <c r="I4965" s="18">
        <v>0.1152</v>
      </c>
      <c r="J4965" s="19">
        <v>0.63</v>
      </c>
      <c r="K4965" s="19">
        <v>0.03</v>
      </c>
      <c r="L4965" s="19">
        <v>0.34</v>
      </c>
      <c r="M4965" s="20">
        <v>6</v>
      </c>
      <c r="N4965" s="19">
        <v>82.142857142857096</v>
      </c>
      <c r="O4965" s="19">
        <v>0.44642857142857101</v>
      </c>
      <c r="P4965" s="19">
        <v>71.428571428571402</v>
      </c>
    </row>
    <row r="4966" spans="1:16" ht="14.1" x14ac:dyDescent="0.5">
      <c r="A4966" t="s">
        <v>10186</v>
      </c>
      <c r="B4966" s="17" t="s">
        <v>1197</v>
      </c>
      <c r="C4966" t="s">
        <v>2337</v>
      </c>
      <c r="D4966" t="s">
        <v>2712</v>
      </c>
      <c r="E4966" t="s">
        <v>2713</v>
      </c>
      <c r="F4966" s="18">
        <v>0.107</v>
      </c>
      <c r="G4966" s="18">
        <v>9.9299999999999996E-3</v>
      </c>
      <c r="H4966" s="18">
        <v>3.2570000000000002E-2</v>
      </c>
      <c r="I4966" s="18">
        <v>0.14949999999999999</v>
      </c>
      <c r="J4966" s="19">
        <v>0.71660000000000001</v>
      </c>
      <c r="K4966" s="19">
        <v>6.6100000000000006E-2</v>
      </c>
      <c r="L4966" s="19">
        <v>0.21729999999999999</v>
      </c>
      <c r="M4966" s="20">
        <v>7</v>
      </c>
      <c r="N4966" s="19">
        <v>96.412556053811699</v>
      </c>
      <c r="O4966" s="19">
        <v>5.3811659192825099</v>
      </c>
      <c r="P4966" s="19">
        <v>21.973094170403598</v>
      </c>
    </row>
    <row r="4967" spans="1:16" ht="14.1" x14ac:dyDescent="0.5">
      <c r="A4967" t="s">
        <v>10187</v>
      </c>
      <c r="B4967" s="17" t="s">
        <v>1197</v>
      </c>
      <c r="C4967" t="s">
        <v>2337</v>
      </c>
      <c r="D4967" t="s">
        <v>2942</v>
      </c>
      <c r="E4967" t="s">
        <v>2943</v>
      </c>
      <c r="F4967" s="18">
        <v>8.3599999999999994E-2</v>
      </c>
      <c r="G4967" s="18">
        <v>1.0999999999999999E-2</v>
      </c>
      <c r="H4967" s="18">
        <v>5.62E-2</v>
      </c>
      <c r="I4967" s="18">
        <v>0.15079999999999999</v>
      </c>
      <c r="J4967" s="19">
        <v>0.54800000000000004</v>
      </c>
      <c r="K4967" s="19">
        <v>7.2999999999999995E-2</v>
      </c>
      <c r="L4967" s="19">
        <v>0.379</v>
      </c>
      <c r="M4967" s="20">
        <v>7</v>
      </c>
      <c r="N4967" s="19">
        <v>60.538116591928301</v>
      </c>
      <c r="O4967" s="19">
        <v>8.9686098654708495</v>
      </c>
      <c r="P4967" s="19">
        <v>79.372197309417004</v>
      </c>
    </row>
    <row r="4968" spans="1:16" ht="14.1" x14ac:dyDescent="0.5">
      <c r="A4968" t="s">
        <v>10188</v>
      </c>
      <c r="B4968" s="17" t="s">
        <v>1197</v>
      </c>
      <c r="C4968" t="s">
        <v>2337</v>
      </c>
      <c r="D4968" t="s">
        <v>2942</v>
      </c>
      <c r="E4968" t="s">
        <v>2943</v>
      </c>
      <c r="F4968" s="18">
        <v>0.1048</v>
      </c>
      <c r="G4968" s="18">
        <v>1.8200000000000001E-2</v>
      </c>
      <c r="H4968" s="18">
        <v>5.5800000000000002E-2</v>
      </c>
      <c r="I4968" s="18">
        <v>0.17879999999999999</v>
      </c>
      <c r="J4968" s="19">
        <v>0.58699999999999997</v>
      </c>
      <c r="K4968" s="19">
        <v>0.10100000000000001</v>
      </c>
      <c r="L4968" s="19">
        <v>0.312</v>
      </c>
      <c r="M4968" s="20">
        <v>7</v>
      </c>
      <c r="N4968" s="19">
        <v>69.058295964125605</v>
      </c>
      <c r="O4968" s="19">
        <v>15.695067264574</v>
      </c>
      <c r="P4968" s="19">
        <v>55.156950672645699</v>
      </c>
    </row>
    <row r="4969" spans="1:16" ht="14.1" x14ac:dyDescent="0.5">
      <c r="A4969" t="s">
        <v>10189</v>
      </c>
      <c r="B4969" s="17" t="s">
        <v>1197</v>
      </c>
      <c r="C4969" t="s">
        <v>2337</v>
      </c>
      <c r="D4969" t="s">
        <v>2942</v>
      </c>
      <c r="E4969" t="s">
        <v>2943</v>
      </c>
      <c r="F4969" s="18">
        <v>0.12609999999999999</v>
      </c>
      <c r="G4969" s="18">
        <v>8.5000000000000006E-3</v>
      </c>
      <c r="H4969" s="18">
        <v>7.2400000000000006E-2</v>
      </c>
      <c r="I4969" s="18">
        <v>0.20699999999999999</v>
      </c>
      <c r="J4969" s="19">
        <v>0.61299999999999999</v>
      </c>
      <c r="K4969" s="19">
        <v>0.04</v>
      </c>
      <c r="L4969" s="19">
        <v>0.34699999999999998</v>
      </c>
      <c r="M4969" s="20">
        <v>8</v>
      </c>
      <c r="N4969" s="19">
        <v>79.372197309417004</v>
      </c>
      <c r="O4969" s="19">
        <v>1.3452914798206299</v>
      </c>
      <c r="P4969" s="19">
        <v>63.228699551569498</v>
      </c>
    </row>
    <row r="4970" spans="1:16" ht="14.1" x14ac:dyDescent="0.5">
      <c r="A4970" t="s">
        <v>10190</v>
      </c>
      <c r="B4970" s="17" t="s">
        <v>1197</v>
      </c>
      <c r="C4970" t="s">
        <v>2337</v>
      </c>
      <c r="D4970" t="s">
        <v>2942</v>
      </c>
      <c r="E4970" t="s">
        <v>2943</v>
      </c>
      <c r="F4970" s="18">
        <v>0.114</v>
      </c>
      <c r="G4970" s="18">
        <v>2.4299999999999999E-2</v>
      </c>
      <c r="H4970" s="18">
        <v>7.8399999999999997E-2</v>
      </c>
      <c r="I4970" s="18">
        <v>0.21659999999999999</v>
      </c>
      <c r="J4970" s="19">
        <v>0.52500000000000002</v>
      </c>
      <c r="K4970" s="19">
        <v>0.113</v>
      </c>
      <c r="L4970" s="19">
        <v>0.36199999999999999</v>
      </c>
      <c r="M4970" s="20">
        <v>8</v>
      </c>
      <c r="N4970" s="19">
        <v>59.641255605381197</v>
      </c>
      <c r="O4970" s="19">
        <v>21.076233183856498</v>
      </c>
      <c r="P4970" s="19">
        <v>71.748878923766796</v>
      </c>
    </row>
    <row r="4971" spans="1:16" ht="14.1" x14ac:dyDescent="0.5">
      <c r="A4971" t="s">
        <v>10191</v>
      </c>
      <c r="B4971" s="17" t="s">
        <v>1197</v>
      </c>
      <c r="C4971" t="s">
        <v>2337</v>
      </c>
      <c r="D4971" t="s">
        <v>2942</v>
      </c>
      <c r="E4971" t="s">
        <v>2943</v>
      </c>
      <c r="F4971" s="18">
        <v>0.14299999999999999</v>
      </c>
      <c r="G4971" s="18">
        <v>1.9E-2</v>
      </c>
      <c r="H4971" s="18">
        <v>0.1007</v>
      </c>
      <c r="I4971" s="18">
        <v>0.26279999999999998</v>
      </c>
      <c r="J4971" s="19">
        <v>0.53800000000000003</v>
      </c>
      <c r="K4971" s="19">
        <v>7.6999999999999999E-2</v>
      </c>
      <c r="L4971" s="19">
        <v>0.38500000000000001</v>
      </c>
      <c r="M4971" s="20">
        <v>9</v>
      </c>
      <c r="N4971" s="19">
        <v>66.964285714285694</v>
      </c>
      <c r="O4971" s="19">
        <v>6.6964285714285703</v>
      </c>
      <c r="P4971" s="19">
        <v>75</v>
      </c>
    </row>
    <row r="4972" spans="1:16" ht="14.1" x14ac:dyDescent="0.5">
      <c r="A4972" t="s">
        <v>10192</v>
      </c>
      <c r="B4972" s="17" t="s">
        <v>1197</v>
      </c>
      <c r="C4972" t="s">
        <v>2337</v>
      </c>
      <c r="D4972" t="s">
        <v>2724</v>
      </c>
      <c r="E4972" t="s">
        <v>2725</v>
      </c>
      <c r="F4972" s="18">
        <v>0.11795</v>
      </c>
      <c r="G4972" s="18">
        <v>3.2349999999999997E-2</v>
      </c>
      <c r="H4972" s="18">
        <v>0.1195</v>
      </c>
      <c r="I4972" s="18">
        <v>0.26979999999999998</v>
      </c>
      <c r="J4972" s="19">
        <v>0.43469999999999998</v>
      </c>
      <c r="K4972" s="19">
        <v>0.11559999999999999</v>
      </c>
      <c r="L4972" s="19">
        <v>0.44969999999999999</v>
      </c>
      <c r="M4972" s="20">
        <v>9</v>
      </c>
      <c r="N4972" s="19">
        <v>29.910714285714299</v>
      </c>
      <c r="O4972" s="19">
        <v>16.964285714285701</v>
      </c>
      <c r="P4972" s="19">
        <v>84.821428571428598</v>
      </c>
    </row>
    <row r="4973" spans="1:16" ht="14.1" x14ac:dyDescent="0.5">
      <c r="A4973" t="s">
        <v>10193</v>
      </c>
      <c r="B4973" s="17" t="s">
        <v>1197</v>
      </c>
      <c r="C4973" t="s">
        <v>2337</v>
      </c>
      <c r="D4973" t="s">
        <v>2942</v>
      </c>
      <c r="E4973" t="s">
        <v>2943</v>
      </c>
      <c r="F4973" s="18">
        <v>0.158</v>
      </c>
      <c r="G4973" s="18">
        <v>4.8899999999999999E-2</v>
      </c>
      <c r="H4973" s="18">
        <v>8.3599999999999994E-2</v>
      </c>
      <c r="I4973" s="18">
        <v>0.29049999999999998</v>
      </c>
      <c r="J4973" s="19">
        <v>0.54</v>
      </c>
      <c r="K4973" s="19">
        <v>0.16500000000000001</v>
      </c>
      <c r="L4973" s="19">
        <v>0.29499999999999998</v>
      </c>
      <c r="M4973" s="20">
        <v>9</v>
      </c>
      <c r="N4973" s="19">
        <v>67.857142857142904</v>
      </c>
      <c r="O4973" s="19">
        <v>40.625</v>
      </c>
      <c r="P4973" s="19">
        <v>44.642857142857103</v>
      </c>
    </row>
    <row r="4974" spans="1:16" ht="14.1" x14ac:dyDescent="0.5">
      <c r="A4974" t="s">
        <v>10194</v>
      </c>
      <c r="B4974" s="17" t="s">
        <v>1197</v>
      </c>
      <c r="C4974" t="s">
        <v>2337</v>
      </c>
      <c r="D4974" t="s">
        <v>2937</v>
      </c>
      <c r="E4974" t="s">
        <v>2938</v>
      </c>
      <c r="F4974" s="18">
        <v>0.2087</v>
      </c>
      <c r="G4974" s="18">
        <v>4.4000000000000003E-3</v>
      </c>
      <c r="H4974" s="18">
        <v>9.4500000000000001E-2</v>
      </c>
      <c r="I4974" s="18">
        <v>0.30759999999999998</v>
      </c>
      <c r="J4974" s="19">
        <v>0.68</v>
      </c>
      <c r="K4974" s="19">
        <v>0.01</v>
      </c>
      <c r="L4974" s="19">
        <v>0.31</v>
      </c>
      <c r="M4974" s="20">
        <v>9</v>
      </c>
      <c r="N4974" s="19">
        <v>95.089285714285694</v>
      </c>
      <c r="O4974" s="19">
        <v>0</v>
      </c>
      <c r="P4974" s="19">
        <v>50.446428571428598</v>
      </c>
    </row>
    <row r="4975" spans="1:16" ht="14.1" x14ac:dyDescent="0.5">
      <c r="A4975" t="s">
        <v>10195</v>
      </c>
      <c r="B4975" s="17" t="s">
        <v>1197</v>
      </c>
      <c r="C4975" t="s">
        <v>2337</v>
      </c>
      <c r="D4975" t="s">
        <v>2942</v>
      </c>
      <c r="E4975" t="s">
        <v>2943</v>
      </c>
      <c r="F4975" s="18">
        <v>0.24060000000000001</v>
      </c>
      <c r="G4975" s="18">
        <v>4.6600000000000003E-2</v>
      </c>
      <c r="H4975" s="18">
        <v>0.16059999999999999</v>
      </c>
      <c r="I4975" s="18">
        <v>0.44779999999999998</v>
      </c>
      <c r="J4975" s="19">
        <v>0.53700000000000003</v>
      </c>
      <c r="K4975" s="19">
        <v>0.105</v>
      </c>
      <c r="L4975" s="19">
        <v>0.35899999999999999</v>
      </c>
      <c r="M4975" s="20">
        <v>11</v>
      </c>
      <c r="N4975" s="19">
        <v>66.367713004484301</v>
      </c>
      <c r="O4975" s="19">
        <v>16.143497757847499</v>
      </c>
      <c r="P4975" s="19">
        <v>71.300448430493304</v>
      </c>
    </row>
    <row r="4976" spans="1:16" ht="14.1" x14ac:dyDescent="0.5">
      <c r="A4976" t="s">
        <v>10196</v>
      </c>
      <c r="B4976" s="17" t="s">
        <v>1197</v>
      </c>
      <c r="C4976" t="s">
        <v>2337</v>
      </c>
      <c r="D4976" t="s">
        <v>2942</v>
      </c>
      <c r="E4976" t="s">
        <v>2943</v>
      </c>
      <c r="F4976" s="18">
        <v>0.2462</v>
      </c>
      <c r="G4976" s="18">
        <v>0.04</v>
      </c>
      <c r="H4976" s="18">
        <v>0.20680000000000001</v>
      </c>
      <c r="I4976" s="18">
        <v>0.49299999999999999</v>
      </c>
      <c r="J4976" s="19">
        <v>0.498</v>
      </c>
      <c r="K4976" s="19">
        <v>8.1000000000000003E-2</v>
      </c>
      <c r="L4976" s="19">
        <v>0.42099999999999999</v>
      </c>
      <c r="M4976" s="20">
        <v>11</v>
      </c>
      <c r="N4976" s="19">
        <v>54.708520179372201</v>
      </c>
      <c r="O4976" s="19">
        <v>8.0717488789237706</v>
      </c>
      <c r="P4976" s="19">
        <v>86.995515695067297</v>
      </c>
    </row>
    <row r="4977" spans="1:16" ht="14.1" x14ac:dyDescent="0.5">
      <c r="A4977" t="s">
        <v>10197</v>
      </c>
      <c r="B4977" s="17" t="s">
        <v>1197</v>
      </c>
      <c r="C4977" t="s">
        <v>2337</v>
      </c>
      <c r="D4977" t="s">
        <v>2712</v>
      </c>
      <c r="E4977" t="s">
        <v>2713</v>
      </c>
      <c r="F4977" s="18">
        <v>0.40400000000000003</v>
      </c>
      <c r="G4977" s="18">
        <v>3.2750000000000001E-2</v>
      </c>
      <c r="H4977" s="18">
        <v>0.14371</v>
      </c>
      <c r="I4977" s="18">
        <v>0.58045999999999998</v>
      </c>
      <c r="J4977" s="19">
        <v>0.69450000000000001</v>
      </c>
      <c r="K4977" s="19">
        <v>5.7700000000000001E-2</v>
      </c>
      <c r="L4977" s="19">
        <v>0.24779999999999999</v>
      </c>
      <c r="M4977" s="20">
        <v>12</v>
      </c>
      <c r="N4977" s="19">
        <v>98.660714285714306</v>
      </c>
      <c r="O4977" s="19">
        <v>4.46428571428571</v>
      </c>
      <c r="P4977" s="19">
        <v>25</v>
      </c>
    </row>
    <row r="4978" spans="1:16" ht="14.1" x14ac:dyDescent="0.5">
      <c r="A4978" t="s">
        <v>10198</v>
      </c>
      <c r="B4978" s="17" t="s">
        <v>1197</v>
      </c>
      <c r="C4978" t="s">
        <v>2337</v>
      </c>
      <c r="D4978" t="s">
        <v>2942</v>
      </c>
      <c r="E4978" t="s">
        <v>2943</v>
      </c>
      <c r="F4978" s="18">
        <v>0.27850000000000003</v>
      </c>
      <c r="G4978" s="18">
        <v>0.05</v>
      </c>
      <c r="H4978" s="18">
        <v>0.26119999999999999</v>
      </c>
      <c r="I4978" s="18">
        <v>0.5897</v>
      </c>
      <c r="J4978" s="19">
        <v>0.46800000000000003</v>
      </c>
      <c r="K4978" s="19">
        <v>8.1000000000000003E-2</v>
      </c>
      <c r="L4978" s="19">
        <v>0.45100000000000001</v>
      </c>
      <c r="M4978" s="20">
        <v>12</v>
      </c>
      <c r="N4978" s="19">
        <v>45.535714285714299</v>
      </c>
      <c r="O4978" s="19">
        <v>9.8214285714285694</v>
      </c>
      <c r="P4978" s="19">
        <v>83.482142857142904</v>
      </c>
    </row>
    <row r="4979" spans="1:16" ht="14.1" x14ac:dyDescent="0.5">
      <c r="A4979" t="s">
        <v>10199</v>
      </c>
      <c r="B4979" s="17" t="s">
        <v>1197</v>
      </c>
      <c r="C4979" t="s">
        <v>2337</v>
      </c>
      <c r="D4979" t="s">
        <v>2942</v>
      </c>
      <c r="E4979" t="s">
        <v>2943</v>
      </c>
      <c r="F4979" s="18">
        <v>0.39</v>
      </c>
      <c r="G4979" s="18">
        <v>0.16689999999999999</v>
      </c>
      <c r="H4979" s="18">
        <v>0.23419999999999999</v>
      </c>
      <c r="I4979" s="18">
        <v>0.79110000000000003</v>
      </c>
      <c r="J4979" s="19">
        <v>0.49199999999999999</v>
      </c>
      <c r="K4979" s="19">
        <v>0.20699999999999999</v>
      </c>
      <c r="L4979" s="19">
        <v>0.30099999999999999</v>
      </c>
      <c r="M4979" s="20">
        <v>13</v>
      </c>
      <c r="N4979" s="19">
        <v>50.224215246636803</v>
      </c>
      <c r="O4979" s="19">
        <v>53.811659192825097</v>
      </c>
      <c r="P4979" s="19">
        <v>53.363228699551598</v>
      </c>
    </row>
    <row r="4980" spans="1:16" ht="14.1" x14ac:dyDescent="0.5">
      <c r="A4980" t="s">
        <v>10200</v>
      </c>
      <c r="B4980" s="17" t="s">
        <v>1197</v>
      </c>
      <c r="C4980" t="s">
        <v>2337</v>
      </c>
      <c r="D4980" t="s">
        <v>2942</v>
      </c>
      <c r="E4980" t="s">
        <v>2943</v>
      </c>
      <c r="F4980" s="18">
        <v>0.67830000000000001</v>
      </c>
      <c r="G4980" s="18">
        <v>0.1696</v>
      </c>
      <c r="H4980" s="18">
        <v>0.3992</v>
      </c>
      <c r="I4980" s="18">
        <v>1.2471000000000001</v>
      </c>
      <c r="J4980" s="19">
        <v>0.54200000000000004</v>
      </c>
      <c r="K4980" s="19">
        <v>0.13300000000000001</v>
      </c>
      <c r="L4980" s="19">
        <v>0.32500000000000001</v>
      </c>
      <c r="M4980" s="20">
        <v>15</v>
      </c>
      <c r="N4980" s="19">
        <v>73.660714285714306</v>
      </c>
      <c r="O4980" s="19">
        <v>21.428571428571399</v>
      </c>
      <c r="P4980" s="19">
        <v>56.25</v>
      </c>
    </row>
    <row r="4981" spans="1:16" ht="14.1" x14ac:dyDescent="0.5">
      <c r="A4981" t="s">
        <v>10201</v>
      </c>
      <c r="B4981" s="17" t="s">
        <v>1197</v>
      </c>
      <c r="C4981" t="s">
        <v>2337</v>
      </c>
      <c r="D4981" t="s">
        <v>2942</v>
      </c>
      <c r="E4981" t="s">
        <v>2943</v>
      </c>
      <c r="F4981" s="18">
        <v>2.0693000000000001</v>
      </c>
      <c r="G4981" s="18">
        <v>0.62109999999999999</v>
      </c>
      <c r="H4981" s="18">
        <v>0.82520000000000004</v>
      </c>
      <c r="I4981" s="18">
        <v>3.5156000000000001</v>
      </c>
      <c r="J4981" s="19">
        <v>0.58499999999999996</v>
      </c>
      <c r="K4981" s="19">
        <v>0.18</v>
      </c>
      <c r="L4981" s="19">
        <v>0.23499999999999999</v>
      </c>
      <c r="M4981" s="20">
        <v>19</v>
      </c>
      <c r="N4981" s="19">
        <v>93.721973094170394</v>
      </c>
      <c r="O4981" s="19">
        <v>29.147982062780301</v>
      </c>
      <c r="P4981" s="19">
        <v>33.1838565022422</v>
      </c>
    </row>
    <row r="4982" spans="1:16" ht="14.1" x14ac:dyDescent="0.5">
      <c r="A4982" t="s">
        <v>3509</v>
      </c>
      <c r="B4982" s="17" t="s">
        <v>3510</v>
      </c>
      <c r="C4982" t="s">
        <v>2430</v>
      </c>
      <c r="D4982" t="s">
        <v>2753</v>
      </c>
      <c r="E4982" t="s">
        <v>2754</v>
      </c>
      <c r="F4982" s="18">
        <v>3.1153</v>
      </c>
      <c r="G4982" s="18">
        <v>5.2276300000000004</v>
      </c>
      <c r="H4982" s="18">
        <v>5.8810799999999999</v>
      </c>
      <c r="I4982" s="18">
        <v>14.3</v>
      </c>
      <c r="J4982" s="19">
        <v>0.218</v>
      </c>
      <c r="K4982" s="19">
        <v>0.36599999999999999</v>
      </c>
      <c r="L4982" s="19">
        <v>0.41099999999999998</v>
      </c>
      <c r="M4982" s="20">
        <v>24</v>
      </c>
      <c r="N4982" s="19">
        <v>12.0535714285714</v>
      </c>
      <c r="O4982" s="19">
        <v>69.196428571428598</v>
      </c>
      <c r="P4982" s="19">
        <v>80.803571428571402</v>
      </c>
    </row>
    <row r="4983" spans="1:16" ht="14.1" x14ac:dyDescent="0.5">
      <c r="A4983" t="s">
        <v>3511</v>
      </c>
      <c r="B4983" s="17" t="s">
        <v>3510</v>
      </c>
      <c r="C4983" t="s">
        <v>2430</v>
      </c>
      <c r="D4983" t="s">
        <v>2753</v>
      </c>
      <c r="E4983" t="s">
        <v>2754</v>
      </c>
      <c r="F4983" s="18">
        <v>9.0512700000000006</v>
      </c>
      <c r="G4983" s="18">
        <v>12.44936</v>
      </c>
      <c r="H4983" s="18">
        <v>7.6611500000000001</v>
      </c>
      <c r="I4983" s="18">
        <v>29.1</v>
      </c>
      <c r="J4983" s="19">
        <v>0.311</v>
      </c>
      <c r="K4983" s="19">
        <v>0.42799999999999999</v>
      </c>
      <c r="L4983" s="19">
        <v>0.26300000000000001</v>
      </c>
      <c r="M4983" s="20">
        <v>27</v>
      </c>
      <c r="N4983" s="19">
        <v>37.5</v>
      </c>
      <c r="O4983" s="19">
        <v>83.035714285714306</v>
      </c>
      <c r="P4983" s="19">
        <v>36.160714285714299</v>
      </c>
    </row>
    <row r="4984" spans="1:16" ht="14.1" x14ac:dyDescent="0.5">
      <c r="A4984" t="s">
        <v>10202</v>
      </c>
      <c r="B4984" s="17" t="s">
        <v>1710</v>
      </c>
      <c r="C4984" t="s">
        <v>2337</v>
      </c>
      <c r="D4984" t="s">
        <v>2761</v>
      </c>
      <c r="E4984" t="s">
        <v>2762</v>
      </c>
      <c r="F4984" s="18">
        <v>0.2394</v>
      </c>
      <c r="G4984" s="18">
        <v>1.507E-2</v>
      </c>
      <c r="H4984" s="18">
        <v>6.9010000000000002E-2</v>
      </c>
      <c r="I4984" s="18">
        <v>0.32347999999999999</v>
      </c>
      <c r="J4984" s="19">
        <v>0.74</v>
      </c>
      <c r="K4984" s="19">
        <v>4.7E-2</v>
      </c>
      <c r="L4984" s="19">
        <v>0.21299999999999999</v>
      </c>
      <c r="M4984" s="20">
        <v>9</v>
      </c>
      <c r="N4984" s="19">
        <v>98.214285714285694</v>
      </c>
      <c r="O4984" s="19">
        <v>1.78571428571429</v>
      </c>
      <c r="P4984" s="19">
        <v>18.75</v>
      </c>
    </row>
    <row r="4985" spans="1:16" ht="14.1" x14ac:dyDescent="0.5">
      <c r="A4985" t="s">
        <v>10203</v>
      </c>
      <c r="B4985" s="17" t="s">
        <v>316</v>
      </c>
      <c r="C4985" t="s">
        <v>6809</v>
      </c>
      <c r="D4985" t="s">
        <v>7146</v>
      </c>
      <c r="E4985" t="s">
        <v>7147</v>
      </c>
      <c r="F4985" s="18">
        <v>8.2900000000000005E-3</v>
      </c>
      <c r="G4985" s="18">
        <v>6.5500000000000003E-3</v>
      </c>
      <c r="H4985" s="18">
        <v>1.316E-2</v>
      </c>
      <c r="I4985" s="18">
        <v>2.8000000000000001E-2</v>
      </c>
      <c r="J4985" s="19">
        <v>0.29599999999999999</v>
      </c>
      <c r="K4985" s="19">
        <v>0.23400000000000001</v>
      </c>
      <c r="L4985" s="19">
        <v>0.47</v>
      </c>
      <c r="M4985" s="20">
        <v>3</v>
      </c>
      <c r="N4985" s="19">
        <v>3.125</v>
      </c>
      <c r="O4985" s="19">
        <v>79.464285714285694</v>
      </c>
      <c r="P4985" s="19">
        <v>92.857142857142904</v>
      </c>
    </row>
    <row r="4986" spans="1:16" ht="14.1" x14ac:dyDescent="0.5">
      <c r="A4986" t="s">
        <v>10204</v>
      </c>
      <c r="B4986" s="17" t="s">
        <v>316</v>
      </c>
      <c r="C4986" t="s">
        <v>6809</v>
      </c>
      <c r="D4986" t="s">
        <v>4690</v>
      </c>
      <c r="E4986" t="s">
        <v>4691</v>
      </c>
      <c r="F4986" s="18">
        <v>4.8349999999999997E-2</v>
      </c>
      <c r="G4986" s="18">
        <v>1.414E-2</v>
      </c>
      <c r="H4986" s="18">
        <v>1.251E-2</v>
      </c>
      <c r="I4986" s="18">
        <v>7.4990000000000001E-2</v>
      </c>
      <c r="J4986" s="19">
        <v>0.64470000000000005</v>
      </c>
      <c r="K4986" s="19">
        <v>0.1885</v>
      </c>
      <c r="L4986" s="19">
        <v>0.1668</v>
      </c>
      <c r="M4986" s="20">
        <v>5</v>
      </c>
      <c r="N4986" s="19">
        <v>85.650224215246595</v>
      </c>
      <c r="O4986" s="19">
        <v>53.363228699551598</v>
      </c>
      <c r="P4986" s="19">
        <v>9.4170403587443907</v>
      </c>
    </row>
    <row r="4987" spans="1:16" ht="14.1" x14ac:dyDescent="0.5">
      <c r="A4987" t="s">
        <v>10205</v>
      </c>
      <c r="B4987" s="17" t="s">
        <v>316</v>
      </c>
      <c r="C4987" t="s">
        <v>6809</v>
      </c>
      <c r="D4987" t="s">
        <v>7146</v>
      </c>
      <c r="E4987" t="s">
        <v>7147</v>
      </c>
      <c r="F4987" s="18">
        <v>7.2520000000000001E-2</v>
      </c>
      <c r="G4987" s="18">
        <v>4.5650000000000003E-2</v>
      </c>
      <c r="H4987" s="18">
        <v>8.3830000000000002E-2</v>
      </c>
      <c r="I4987" s="18">
        <v>0.20200000000000001</v>
      </c>
      <c r="J4987" s="19">
        <v>0.35899999999999999</v>
      </c>
      <c r="K4987" s="19">
        <v>0.22600000000000001</v>
      </c>
      <c r="L4987" s="19">
        <v>0.41499999999999998</v>
      </c>
      <c r="M4987" s="20">
        <v>8</v>
      </c>
      <c r="N4987" s="19">
        <v>13.452914798206301</v>
      </c>
      <c r="O4987" s="19">
        <v>72.197309417040401</v>
      </c>
      <c r="P4987" s="19">
        <v>82.5112107623318</v>
      </c>
    </row>
    <row r="4988" spans="1:16" ht="14.1" x14ac:dyDescent="0.5">
      <c r="A4988" t="s">
        <v>10206</v>
      </c>
      <c r="B4988" s="17" t="s">
        <v>316</v>
      </c>
      <c r="C4988" t="s">
        <v>6809</v>
      </c>
      <c r="D4988" t="s">
        <v>7146</v>
      </c>
      <c r="E4988" t="s">
        <v>7147</v>
      </c>
      <c r="F4988" s="18">
        <v>0.13317000000000001</v>
      </c>
      <c r="G4988" s="18">
        <v>4.5879999999999997E-2</v>
      </c>
      <c r="H4988" s="18">
        <v>0.22695000000000001</v>
      </c>
      <c r="I4988" s="18">
        <v>0.40600000000000003</v>
      </c>
      <c r="J4988" s="19">
        <v>0.32800000000000001</v>
      </c>
      <c r="K4988" s="19">
        <v>0.113</v>
      </c>
      <c r="L4988" s="19">
        <v>0.55900000000000005</v>
      </c>
      <c r="M4988" s="20">
        <v>10</v>
      </c>
      <c r="N4988" s="19">
        <v>12.556053811659201</v>
      </c>
      <c r="O4988" s="19">
        <v>15.2466367713004</v>
      </c>
      <c r="P4988" s="19">
        <v>95.964125560538093</v>
      </c>
    </row>
    <row r="4989" spans="1:16" ht="14.1" x14ac:dyDescent="0.5">
      <c r="A4989" t="s">
        <v>10207</v>
      </c>
      <c r="B4989" s="17" t="s">
        <v>316</v>
      </c>
      <c r="C4989" t="s">
        <v>6809</v>
      </c>
      <c r="D4989" t="s">
        <v>7146</v>
      </c>
      <c r="E4989" t="s">
        <v>7147</v>
      </c>
      <c r="F4989" s="18">
        <v>0.70418000000000003</v>
      </c>
      <c r="G4989" s="18">
        <v>0.58455999999999997</v>
      </c>
      <c r="H4989" s="18">
        <v>0.96825000000000006</v>
      </c>
      <c r="I4989" s="18">
        <v>2.2570000000000001</v>
      </c>
      <c r="J4989" s="19">
        <v>0.312</v>
      </c>
      <c r="K4989" s="19">
        <v>0.25900000000000001</v>
      </c>
      <c r="L4989" s="19">
        <v>0.42899999999999999</v>
      </c>
      <c r="M4989" s="20">
        <v>17</v>
      </c>
      <c r="N4989" s="19">
        <v>16.5919282511211</v>
      </c>
      <c r="O4989" s="19">
        <v>57.847533632287004</v>
      </c>
      <c r="P4989" s="19">
        <v>81.165919282511197</v>
      </c>
    </row>
    <row r="4990" spans="1:16" ht="14.1" x14ac:dyDescent="0.5">
      <c r="A4990" t="s">
        <v>10208</v>
      </c>
      <c r="B4990" s="17" t="s">
        <v>10209</v>
      </c>
      <c r="C4990" t="s">
        <v>2413</v>
      </c>
      <c r="D4990" t="s">
        <v>7740</v>
      </c>
      <c r="E4990" t="s">
        <v>7741</v>
      </c>
      <c r="F4990" s="18">
        <v>6322.2331000000004</v>
      </c>
      <c r="G4990" s="18">
        <v>115822.72282</v>
      </c>
      <c r="H4990" s="18">
        <v>26567.091090000002</v>
      </c>
      <c r="I4990" s="18">
        <v>148712.04701000001</v>
      </c>
      <c r="J4990" s="19">
        <v>4.2500000000000003E-2</v>
      </c>
      <c r="K4990" s="19">
        <v>0.77880000000000005</v>
      </c>
      <c r="L4990" s="19">
        <v>0.17860000000000001</v>
      </c>
      <c r="M4990" s="20">
        <v>43</v>
      </c>
      <c r="N4990" s="19">
        <v>55.605381165919297</v>
      </c>
      <c r="O4990" s="19">
        <v>51.121076233183899</v>
      </c>
      <c r="P4990" s="19">
        <v>47.533632286995498</v>
      </c>
    </row>
    <row r="4991" spans="1:16" ht="14.1" x14ac:dyDescent="0.5">
      <c r="A4991" t="s">
        <v>10210</v>
      </c>
      <c r="B4991" s="17" t="s">
        <v>10211</v>
      </c>
      <c r="C4991" t="s">
        <v>10212</v>
      </c>
      <c r="D4991" t="s">
        <v>4690</v>
      </c>
      <c r="E4991" t="s">
        <v>4691</v>
      </c>
      <c r="F4991" s="18">
        <v>2.6800000000000001E-3</v>
      </c>
      <c r="G4991" s="18">
        <v>1.06E-3</v>
      </c>
      <c r="H4991" s="18">
        <v>7.2000000000000005E-4</v>
      </c>
      <c r="I4991" s="18">
        <v>4.4600000000000004E-3</v>
      </c>
      <c r="J4991" s="19">
        <v>0.6018</v>
      </c>
      <c r="K4991" s="19">
        <v>0.2379</v>
      </c>
      <c r="L4991" s="19">
        <v>0.1603</v>
      </c>
      <c r="M4991" s="20">
        <v>1</v>
      </c>
      <c r="N4991" s="19">
        <v>0.73542600896860999</v>
      </c>
      <c r="O4991" s="19">
        <v>0.85201793721973096</v>
      </c>
      <c r="P4991" s="19">
        <v>0.121076233183857</v>
      </c>
    </row>
    <row r="4992" spans="1:16" ht="14.1" x14ac:dyDescent="0.5">
      <c r="A4992" t="s">
        <v>10213</v>
      </c>
      <c r="B4992" s="17" t="s">
        <v>10214</v>
      </c>
      <c r="C4992" t="s">
        <v>5141</v>
      </c>
      <c r="D4992" t="s">
        <v>7346</v>
      </c>
      <c r="E4992" t="s">
        <v>7347</v>
      </c>
      <c r="F4992" s="18">
        <v>580</v>
      </c>
      <c r="G4992" s="18">
        <v>3600</v>
      </c>
      <c r="H4992" s="18">
        <v>1390</v>
      </c>
      <c r="I4992" s="18">
        <v>5570</v>
      </c>
      <c r="J4992" s="19">
        <v>0.1041</v>
      </c>
      <c r="K4992" s="19">
        <v>0.64629999999999999</v>
      </c>
      <c r="L4992" s="19">
        <v>0.24959999999999999</v>
      </c>
      <c r="M4992" s="20">
        <v>32</v>
      </c>
      <c r="N4992" s="19">
        <v>55.156950672645699</v>
      </c>
      <c r="O4992" s="19">
        <v>40.807174887892401</v>
      </c>
      <c r="P4992" s="19">
        <v>72.645739910313907</v>
      </c>
    </row>
    <row r="4993" spans="1:16" ht="14.1" x14ac:dyDescent="0.5">
      <c r="A4993" t="s">
        <v>10215</v>
      </c>
      <c r="B4993" s="17" t="s">
        <v>10214</v>
      </c>
      <c r="C4993" t="s">
        <v>5141</v>
      </c>
      <c r="D4993" t="s">
        <v>7346</v>
      </c>
      <c r="E4993" t="s">
        <v>7347</v>
      </c>
      <c r="F4993" s="18">
        <v>670</v>
      </c>
      <c r="G4993" s="18">
        <v>3890</v>
      </c>
      <c r="H4993" s="18">
        <v>1490</v>
      </c>
      <c r="I4993" s="18">
        <v>6050</v>
      </c>
      <c r="J4993" s="19">
        <v>0.11070000000000001</v>
      </c>
      <c r="K4993" s="19">
        <v>0.64300000000000002</v>
      </c>
      <c r="L4993" s="19">
        <v>0.24629999999999999</v>
      </c>
      <c r="M4993" s="20">
        <v>32</v>
      </c>
      <c r="N4993" s="19">
        <v>56.9506726457399</v>
      </c>
      <c r="O4993" s="19">
        <v>38.565022421524702</v>
      </c>
      <c r="P4993" s="19">
        <v>71.748878923766796</v>
      </c>
    </row>
    <row r="4994" spans="1:16" ht="14.1" x14ac:dyDescent="0.5">
      <c r="A4994" t="s">
        <v>10216</v>
      </c>
      <c r="B4994" s="17" t="s">
        <v>10214</v>
      </c>
      <c r="C4994" t="s">
        <v>5141</v>
      </c>
      <c r="D4994" t="s">
        <v>7346</v>
      </c>
      <c r="E4994" t="s">
        <v>7347</v>
      </c>
      <c r="F4994" s="18">
        <v>910</v>
      </c>
      <c r="G4994" s="18">
        <v>5850</v>
      </c>
      <c r="H4994" s="18">
        <v>2280</v>
      </c>
      <c r="I4994" s="18">
        <v>9040</v>
      </c>
      <c r="J4994" s="19">
        <v>0.1007</v>
      </c>
      <c r="K4994" s="19">
        <v>0.64710000000000001</v>
      </c>
      <c r="L4994" s="19">
        <v>0.25219999999999998</v>
      </c>
      <c r="M4994" s="20">
        <v>33</v>
      </c>
      <c r="N4994" s="19">
        <v>50</v>
      </c>
      <c r="O4994" s="19">
        <v>43.75</v>
      </c>
      <c r="P4994" s="19">
        <v>72.321428571428598</v>
      </c>
    </row>
    <row r="4995" spans="1:16" ht="14.1" x14ac:dyDescent="0.5">
      <c r="A4995" t="s">
        <v>10217</v>
      </c>
      <c r="B4995" s="17" t="s">
        <v>10214</v>
      </c>
      <c r="C4995" t="s">
        <v>5141</v>
      </c>
      <c r="D4995" t="s">
        <v>7346</v>
      </c>
      <c r="E4995" t="s">
        <v>7347</v>
      </c>
      <c r="F4995" s="18">
        <v>1090</v>
      </c>
      <c r="G4995" s="18">
        <v>7750</v>
      </c>
      <c r="H4995" s="18">
        <v>3080</v>
      </c>
      <c r="I4995" s="18">
        <v>11920</v>
      </c>
      <c r="J4995" s="19">
        <v>9.1399999999999995E-2</v>
      </c>
      <c r="K4995" s="19">
        <v>0.6502</v>
      </c>
      <c r="L4995" s="19">
        <v>0.25840000000000002</v>
      </c>
      <c r="M4995" s="20">
        <v>33</v>
      </c>
      <c r="N4995" s="19">
        <v>44.196428571428598</v>
      </c>
      <c r="O4995" s="19">
        <v>45.535714285714299</v>
      </c>
      <c r="P4995" s="19">
        <v>75</v>
      </c>
    </row>
    <row r="4996" spans="1:16" ht="14.1" x14ac:dyDescent="0.5">
      <c r="A4996" t="s">
        <v>10218</v>
      </c>
      <c r="B4996" s="17" t="s">
        <v>10214</v>
      </c>
      <c r="C4996" t="s">
        <v>5141</v>
      </c>
      <c r="D4996" t="s">
        <v>4962</v>
      </c>
      <c r="E4996" t="s">
        <v>4963</v>
      </c>
      <c r="F4996" s="18">
        <v>933.33333000000005</v>
      </c>
      <c r="G4996" s="18">
        <v>15733.333329999999</v>
      </c>
      <c r="H4996" s="18">
        <v>3333.3333299999999</v>
      </c>
      <c r="I4996" s="18">
        <v>20000</v>
      </c>
      <c r="J4996" s="19">
        <v>4.6699999999999998E-2</v>
      </c>
      <c r="K4996" s="19">
        <v>0.78669999999999995</v>
      </c>
      <c r="L4996" s="19">
        <v>0.16669999999999999</v>
      </c>
      <c r="M4996" s="20">
        <v>34</v>
      </c>
      <c r="N4996" s="19">
        <v>17.937219730941699</v>
      </c>
      <c r="O4996" s="19">
        <v>87.892376681614394</v>
      </c>
      <c r="P4996" s="19">
        <v>25.5605381165919</v>
      </c>
    </row>
    <row r="4997" spans="1:16" ht="14.1" x14ac:dyDescent="0.5">
      <c r="A4997" t="s">
        <v>10219</v>
      </c>
      <c r="B4997" s="17" t="s">
        <v>10214</v>
      </c>
      <c r="C4997" t="s">
        <v>5141</v>
      </c>
      <c r="D4997" t="s">
        <v>7525</v>
      </c>
      <c r="E4997" t="s">
        <v>7526</v>
      </c>
      <c r="F4997" s="18">
        <v>1420</v>
      </c>
      <c r="G4997" s="18">
        <v>14040</v>
      </c>
      <c r="H4997" s="18">
        <v>8890</v>
      </c>
      <c r="I4997" s="18">
        <v>24350</v>
      </c>
      <c r="J4997" s="19">
        <v>5.8299999999999998E-2</v>
      </c>
      <c r="K4997" s="19">
        <v>0.5766</v>
      </c>
      <c r="L4997" s="19">
        <v>0.36509999999999998</v>
      </c>
      <c r="M4997" s="20">
        <v>35</v>
      </c>
      <c r="N4997" s="19">
        <v>40.807174887892401</v>
      </c>
      <c r="O4997" s="19">
        <v>8.0717488789237706</v>
      </c>
      <c r="P4997" s="19">
        <v>96.860986547085204</v>
      </c>
    </row>
    <row r="4998" spans="1:16" ht="14.1" x14ac:dyDescent="0.5">
      <c r="A4998" t="s">
        <v>10220</v>
      </c>
      <c r="B4998" s="17" t="s">
        <v>10214</v>
      </c>
      <c r="C4998" t="s">
        <v>5141</v>
      </c>
      <c r="D4998" t="s">
        <v>7525</v>
      </c>
      <c r="E4998" t="s">
        <v>7526</v>
      </c>
      <c r="F4998" s="18">
        <v>1980</v>
      </c>
      <c r="G4998" s="18">
        <v>19220</v>
      </c>
      <c r="H4998" s="18">
        <v>13200</v>
      </c>
      <c r="I4998" s="18">
        <v>34400</v>
      </c>
      <c r="J4998" s="19">
        <v>5.7599999999999998E-2</v>
      </c>
      <c r="K4998" s="19">
        <v>0.55869999999999997</v>
      </c>
      <c r="L4998" s="19">
        <v>0.38369999999999999</v>
      </c>
      <c r="M4998" s="20">
        <v>36</v>
      </c>
      <c r="N4998" s="19">
        <v>33.035714285714299</v>
      </c>
      <c r="O4998" s="19">
        <v>3.125</v>
      </c>
      <c r="P4998" s="19">
        <v>98.660714285714306</v>
      </c>
    </row>
    <row r="4999" spans="1:16" ht="14.1" x14ac:dyDescent="0.5">
      <c r="A4999" t="s">
        <v>10221</v>
      </c>
      <c r="B4999" s="17" t="s">
        <v>10214</v>
      </c>
      <c r="C4999" t="s">
        <v>5141</v>
      </c>
      <c r="D4999" t="s">
        <v>7525</v>
      </c>
      <c r="E4999" t="s">
        <v>7526</v>
      </c>
      <c r="F4999" s="18">
        <v>2810</v>
      </c>
      <c r="G4999" s="18">
        <v>26620</v>
      </c>
      <c r="H4999" s="18">
        <v>11990</v>
      </c>
      <c r="I4999" s="18">
        <v>41420</v>
      </c>
      <c r="J4999" s="19">
        <v>6.7799999999999999E-2</v>
      </c>
      <c r="K4999" s="19">
        <v>0.64270000000000005</v>
      </c>
      <c r="L4999" s="19">
        <v>0.28949999999999998</v>
      </c>
      <c r="M4999" s="20">
        <v>37</v>
      </c>
      <c r="N4999" s="19">
        <v>40.807174887892401</v>
      </c>
      <c r="O4999" s="19">
        <v>11.6591928251121</v>
      </c>
      <c r="P4999" s="19">
        <v>95.964125560538093</v>
      </c>
    </row>
    <row r="5000" spans="1:16" ht="14.1" x14ac:dyDescent="0.5">
      <c r="A5000" t="s">
        <v>10222</v>
      </c>
      <c r="B5000" s="17" t="s">
        <v>10214</v>
      </c>
      <c r="C5000" t="s">
        <v>5141</v>
      </c>
      <c r="D5000" t="s">
        <v>10223</v>
      </c>
      <c r="E5000" t="s">
        <v>10224</v>
      </c>
      <c r="F5000" s="18">
        <v>910.34483</v>
      </c>
      <c r="G5000" s="18">
        <v>55512.643680000001</v>
      </c>
      <c r="H5000" s="18">
        <v>12050.574710000001</v>
      </c>
      <c r="I5000" s="18">
        <v>68473.563219999996</v>
      </c>
      <c r="J5000" s="19">
        <v>1.3299999999999999E-2</v>
      </c>
      <c r="K5000" s="19">
        <v>0.81069999999999998</v>
      </c>
      <c r="L5000" s="19">
        <v>0.17599999999999999</v>
      </c>
      <c r="M5000" s="20">
        <v>40</v>
      </c>
      <c r="N5000" s="19">
        <v>4.03587443946188</v>
      </c>
      <c r="O5000" s="19">
        <v>85.201793721973104</v>
      </c>
      <c r="P5000" s="19">
        <v>39.013452914798201</v>
      </c>
    </row>
    <row r="5001" spans="1:16" ht="14.1" x14ac:dyDescent="0.5">
      <c r="A5001" t="s">
        <v>10225</v>
      </c>
      <c r="B5001" s="17" t="s">
        <v>10214</v>
      </c>
      <c r="C5001" t="s">
        <v>5141</v>
      </c>
      <c r="D5001" t="s">
        <v>4971</v>
      </c>
      <c r="E5001" t="s">
        <v>4972</v>
      </c>
      <c r="F5001" s="18">
        <v>7400</v>
      </c>
      <c r="G5001" s="18">
        <v>158300</v>
      </c>
      <c r="H5001" s="18">
        <v>26700</v>
      </c>
      <c r="I5001" s="18">
        <v>192400</v>
      </c>
      <c r="J5001" s="19">
        <v>3.85E-2</v>
      </c>
      <c r="K5001" s="19">
        <v>0.82279999999999998</v>
      </c>
      <c r="L5001" s="19">
        <v>0.13880000000000001</v>
      </c>
      <c r="M5001" s="20">
        <v>44</v>
      </c>
      <c r="N5001" s="19">
        <v>54.708520179372201</v>
      </c>
      <c r="O5001" s="19">
        <v>78.923766816143498</v>
      </c>
      <c r="P5001" s="19">
        <v>21.973094170403598</v>
      </c>
    </row>
    <row r="5002" spans="1:16" ht="14.1" x14ac:dyDescent="0.5">
      <c r="A5002" t="s">
        <v>10226</v>
      </c>
      <c r="B5002" s="17" t="s">
        <v>10214</v>
      </c>
      <c r="C5002" t="s">
        <v>5141</v>
      </c>
      <c r="D5002" t="s">
        <v>4971</v>
      </c>
      <c r="E5002" t="s">
        <v>4972</v>
      </c>
      <c r="F5002" s="18">
        <v>20600</v>
      </c>
      <c r="G5002" s="18">
        <v>485400</v>
      </c>
      <c r="H5002" s="18">
        <v>73400</v>
      </c>
      <c r="I5002" s="18">
        <v>579400</v>
      </c>
      <c r="J5002" s="19">
        <v>3.56E-2</v>
      </c>
      <c r="K5002" s="19">
        <v>0.83779999999999999</v>
      </c>
      <c r="L5002" s="19">
        <v>0.12670000000000001</v>
      </c>
      <c r="M5002" s="20">
        <v>48</v>
      </c>
      <c r="N5002" s="19">
        <v>66.964285714285694</v>
      </c>
      <c r="O5002" s="19">
        <v>87.053571428571402</v>
      </c>
      <c r="P5002" s="19">
        <v>7.58928571428571</v>
      </c>
    </row>
    <row r="5003" spans="1:16" ht="14.1" x14ac:dyDescent="0.5">
      <c r="A5003" t="s">
        <v>10227</v>
      </c>
      <c r="B5003" s="17" t="s">
        <v>1840</v>
      </c>
      <c r="C5003" t="s">
        <v>5141</v>
      </c>
      <c r="D5003" t="s">
        <v>10228</v>
      </c>
      <c r="E5003" t="s">
        <v>10229</v>
      </c>
      <c r="F5003" s="18">
        <v>0.70643999999999996</v>
      </c>
      <c r="G5003" s="18">
        <v>0.79535</v>
      </c>
      <c r="H5003" s="18">
        <v>1.8622099999999999</v>
      </c>
      <c r="I5003" s="18">
        <v>3.3639999999999999</v>
      </c>
      <c r="J5003" s="19">
        <v>0.21</v>
      </c>
      <c r="K5003" s="19">
        <v>0.23599999999999999</v>
      </c>
      <c r="L5003" s="19">
        <v>0.55400000000000005</v>
      </c>
      <c r="M5003" s="20">
        <v>19</v>
      </c>
      <c r="N5003" s="19">
        <v>6.2780269058296003</v>
      </c>
      <c r="O5003" s="19">
        <v>47.982062780269104</v>
      </c>
      <c r="P5003" s="19">
        <v>93.273542600896903</v>
      </c>
    </row>
    <row r="5004" spans="1:16" ht="14.1" x14ac:dyDescent="0.5">
      <c r="A5004" t="s">
        <v>10230</v>
      </c>
      <c r="B5004" s="17" t="s">
        <v>1840</v>
      </c>
      <c r="C5004" t="s">
        <v>5141</v>
      </c>
      <c r="D5004" t="s">
        <v>10228</v>
      </c>
      <c r="E5004" t="s">
        <v>10229</v>
      </c>
      <c r="F5004" s="18">
        <v>0.71896000000000004</v>
      </c>
      <c r="G5004" s="18">
        <v>0.74204000000000003</v>
      </c>
      <c r="H5004" s="18">
        <v>2.323</v>
      </c>
      <c r="I5004" s="18">
        <v>3.7839999999999998</v>
      </c>
      <c r="J5004" s="19">
        <v>0.19</v>
      </c>
      <c r="K5004" s="19">
        <v>0.19600000000000001</v>
      </c>
      <c r="L5004" s="19">
        <v>0.61399999999999999</v>
      </c>
      <c r="M5004" s="20">
        <v>19</v>
      </c>
      <c r="N5004" s="19">
        <v>3.5874439461883401</v>
      </c>
      <c r="O5004" s="19">
        <v>34.080717488789197</v>
      </c>
      <c r="P5004" s="19">
        <v>96.860986547085204</v>
      </c>
    </row>
    <row r="5005" spans="1:16" ht="14.1" x14ac:dyDescent="0.5">
      <c r="A5005" t="s">
        <v>10231</v>
      </c>
      <c r="B5005" s="17" t="s">
        <v>1840</v>
      </c>
      <c r="C5005" t="s">
        <v>5141</v>
      </c>
      <c r="D5005" t="s">
        <v>10228</v>
      </c>
      <c r="E5005" t="s">
        <v>10229</v>
      </c>
      <c r="F5005" s="18">
        <v>1.3862000000000001</v>
      </c>
      <c r="G5005" s="18">
        <v>1.0904799999999999</v>
      </c>
      <c r="H5005" s="18">
        <v>2.3033199999999998</v>
      </c>
      <c r="I5005" s="18">
        <v>4.78</v>
      </c>
      <c r="J5005" s="19">
        <v>0.28999999999999998</v>
      </c>
      <c r="K5005" s="19">
        <v>0.22800000000000001</v>
      </c>
      <c r="L5005" s="19">
        <v>0.48199999999999998</v>
      </c>
      <c r="M5005" s="20">
        <v>20</v>
      </c>
      <c r="N5005" s="19">
        <v>19.282511210762301</v>
      </c>
      <c r="O5005" s="19">
        <v>41.704035874439498</v>
      </c>
      <c r="P5005" s="19">
        <v>82.959641255605405</v>
      </c>
    </row>
    <row r="5006" spans="1:16" ht="14.1" x14ac:dyDescent="0.5">
      <c r="A5006" t="s">
        <v>10232</v>
      </c>
      <c r="B5006" s="17" t="s">
        <v>1840</v>
      </c>
      <c r="C5006" t="s">
        <v>5141</v>
      </c>
      <c r="D5006" t="s">
        <v>10228</v>
      </c>
      <c r="E5006" t="s">
        <v>10229</v>
      </c>
      <c r="F5006" s="18">
        <v>1.788</v>
      </c>
      <c r="G5006" s="18">
        <v>1.36544</v>
      </c>
      <c r="H5006" s="18">
        <v>2.8065600000000002</v>
      </c>
      <c r="I5006" s="18">
        <v>5.96</v>
      </c>
      <c r="J5006" s="19">
        <v>0.3</v>
      </c>
      <c r="K5006" s="19">
        <v>0.22900000000000001</v>
      </c>
      <c r="L5006" s="19">
        <v>0.47099999999999997</v>
      </c>
      <c r="M5006" s="20">
        <v>21</v>
      </c>
      <c r="N5006" s="19">
        <v>21.875</v>
      </c>
      <c r="O5006" s="19">
        <v>36.607142857142897</v>
      </c>
      <c r="P5006" s="19">
        <v>85.267857142857096</v>
      </c>
    </row>
    <row r="5007" spans="1:16" ht="14.1" x14ac:dyDescent="0.5">
      <c r="A5007" t="s">
        <v>10233</v>
      </c>
      <c r="B5007" s="17" t="s">
        <v>1840</v>
      </c>
      <c r="C5007" t="s">
        <v>5141</v>
      </c>
      <c r="D5007" t="s">
        <v>10234</v>
      </c>
      <c r="E5007" t="s">
        <v>10235</v>
      </c>
      <c r="F5007" s="18">
        <v>1.5</v>
      </c>
      <c r="G5007" s="18">
        <v>2.1</v>
      </c>
      <c r="H5007" s="18">
        <v>6.3</v>
      </c>
      <c r="I5007" s="18">
        <v>9.9</v>
      </c>
      <c r="J5007" s="19">
        <v>0.152</v>
      </c>
      <c r="K5007" s="19">
        <v>0.21199999999999999</v>
      </c>
      <c r="L5007" s="19">
        <v>0.63600000000000001</v>
      </c>
      <c r="M5007" s="20">
        <v>23</v>
      </c>
      <c r="N5007" s="19">
        <v>2.2421524663677102</v>
      </c>
      <c r="O5007" s="19">
        <v>29.147982062780301</v>
      </c>
      <c r="P5007" s="19">
        <v>96.412556053811699</v>
      </c>
    </row>
    <row r="5008" spans="1:16" ht="14.1" x14ac:dyDescent="0.5">
      <c r="A5008" t="s">
        <v>10236</v>
      </c>
      <c r="B5008" s="17" t="s">
        <v>1840</v>
      </c>
      <c r="C5008" t="s">
        <v>5141</v>
      </c>
      <c r="D5008" t="s">
        <v>10234</v>
      </c>
      <c r="E5008" t="s">
        <v>10235</v>
      </c>
      <c r="F5008" s="18">
        <v>1.6</v>
      </c>
      <c r="G5008" s="18">
        <v>3.4</v>
      </c>
      <c r="H5008" s="18">
        <v>9.1999999999999993</v>
      </c>
      <c r="I5008" s="18">
        <v>14.2</v>
      </c>
      <c r="J5008" s="19">
        <v>0.113</v>
      </c>
      <c r="K5008" s="19">
        <v>0.23899999999999999</v>
      </c>
      <c r="L5008" s="19">
        <v>0.64800000000000002</v>
      </c>
      <c r="M5008" s="20">
        <v>24</v>
      </c>
      <c r="N5008" s="19">
        <v>2.2321428571428599</v>
      </c>
      <c r="O5008" s="19">
        <v>27.678571428571399</v>
      </c>
      <c r="P5008" s="19">
        <v>98.660714285714306</v>
      </c>
    </row>
    <row r="5009" spans="1:16" ht="14.1" x14ac:dyDescent="0.5">
      <c r="A5009" t="s">
        <v>10237</v>
      </c>
      <c r="B5009" s="17" t="s">
        <v>1840</v>
      </c>
      <c r="C5009" t="s">
        <v>5141</v>
      </c>
      <c r="D5009" t="s">
        <v>10234</v>
      </c>
      <c r="E5009" t="s">
        <v>10235</v>
      </c>
      <c r="F5009" s="18">
        <v>2</v>
      </c>
      <c r="G5009" s="18">
        <v>3.7</v>
      </c>
      <c r="H5009" s="18">
        <v>8.6</v>
      </c>
      <c r="I5009" s="18">
        <v>14.3</v>
      </c>
      <c r="J5009" s="19">
        <v>0.14000000000000001</v>
      </c>
      <c r="K5009" s="19">
        <v>0.25900000000000001</v>
      </c>
      <c r="L5009" s="19">
        <v>0.60099999999999998</v>
      </c>
      <c r="M5009" s="20">
        <v>24</v>
      </c>
      <c r="N5009" s="19">
        <v>3.5714285714285698</v>
      </c>
      <c r="O5009" s="19">
        <v>34.375</v>
      </c>
      <c r="P5009" s="19">
        <v>98.214285714285694</v>
      </c>
    </row>
    <row r="5010" spans="1:16" ht="14.1" x14ac:dyDescent="0.5">
      <c r="A5010" t="s">
        <v>10238</v>
      </c>
      <c r="B5010" s="17" t="s">
        <v>1840</v>
      </c>
      <c r="C5010" t="s">
        <v>5141</v>
      </c>
      <c r="D5010" t="s">
        <v>10239</v>
      </c>
      <c r="E5010" t="s">
        <v>10240</v>
      </c>
      <c r="F5010" s="18">
        <v>10.199999999999999</v>
      </c>
      <c r="G5010" s="18">
        <v>17</v>
      </c>
      <c r="H5010" s="18">
        <v>23.4</v>
      </c>
      <c r="I5010" s="18">
        <v>51.1</v>
      </c>
      <c r="J5010" s="19">
        <v>0.2</v>
      </c>
      <c r="K5010" s="19">
        <v>0.33300000000000002</v>
      </c>
      <c r="L5010" s="19">
        <v>0.45800000000000002</v>
      </c>
      <c r="M5010" s="20">
        <v>28</v>
      </c>
      <c r="N5010" s="19">
        <v>16.143497757847499</v>
      </c>
      <c r="O5010" s="19">
        <v>47.085201793722</v>
      </c>
      <c r="P5010" s="19">
        <v>82.062780269058294</v>
      </c>
    </row>
    <row r="5011" spans="1:16" ht="14.1" x14ac:dyDescent="0.5">
      <c r="A5011" t="s">
        <v>10241</v>
      </c>
      <c r="B5011" s="17" t="s">
        <v>1840</v>
      </c>
      <c r="C5011" t="s">
        <v>5141</v>
      </c>
      <c r="D5011" t="s">
        <v>10239</v>
      </c>
      <c r="E5011" t="s">
        <v>10240</v>
      </c>
      <c r="F5011" s="18">
        <v>42.6</v>
      </c>
      <c r="G5011" s="18">
        <v>78</v>
      </c>
      <c r="H5011" s="18">
        <v>70.3</v>
      </c>
      <c r="I5011" s="18">
        <v>190.9</v>
      </c>
      <c r="J5011" s="19">
        <v>0.223</v>
      </c>
      <c r="K5011" s="19">
        <v>0.40899999999999997</v>
      </c>
      <c r="L5011" s="19">
        <v>0.36799999999999999</v>
      </c>
      <c r="M5011" s="20">
        <v>30</v>
      </c>
      <c r="N5011" s="19">
        <v>50.892857142857103</v>
      </c>
      <c r="O5011" s="19">
        <v>32.142857142857103</v>
      </c>
      <c r="P5011" s="19">
        <v>74.553571428571402</v>
      </c>
    </row>
    <row r="5012" spans="1:16" ht="14.1" x14ac:dyDescent="0.5">
      <c r="A5012" t="s">
        <v>10242</v>
      </c>
      <c r="B5012" s="17" t="s">
        <v>10243</v>
      </c>
      <c r="C5012" t="s">
        <v>10244</v>
      </c>
      <c r="D5012" t="s">
        <v>7346</v>
      </c>
      <c r="E5012" t="s">
        <v>7347</v>
      </c>
      <c r="F5012" s="18">
        <v>470</v>
      </c>
      <c r="G5012" s="18">
        <v>4540</v>
      </c>
      <c r="H5012" s="18">
        <v>2000</v>
      </c>
      <c r="I5012" s="18">
        <v>7010</v>
      </c>
      <c r="J5012" s="19">
        <v>6.7000000000000004E-2</v>
      </c>
      <c r="K5012" s="19">
        <v>0.64759999999999995</v>
      </c>
      <c r="L5012" s="19">
        <v>0.2853</v>
      </c>
      <c r="M5012" s="20">
        <v>32</v>
      </c>
      <c r="N5012" s="19">
        <v>32.735426008968602</v>
      </c>
      <c r="O5012" s="19">
        <v>42.152466367712996</v>
      </c>
      <c r="P5012" s="19">
        <v>86.098654708520201</v>
      </c>
    </row>
    <row r="5013" spans="1:16" ht="14.1" x14ac:dyDescent="0.5">
      <c r="A5013" t="s">
        <v>10245</v>
      </c>
      <c r="B5013" s="17" t="s">
        <v>10243</v>
      </c>
      <c r="C5013" t="s">
        <v>10244</v>
      </c>
      <c r="D5013" t="s">
        <v>10246</v>
      </c>
      <c r="E5013" t="s">
        <v>10247</v>
      </c>
      <c r="F5013" s="18">
        <v>1025.5172399999999</v>
      </c>
      <c r="G5013" s="18">
        <v>33642.06897</v>
      </c>
      <c r="H5013" s="18">
        <v>6903.4482799999996</v>
      </c>
      <c r="I5013" s="18">
        <v>41571.034480000002</v>
      </c>
      <c r="J5013" s="19">
        <v>2.47E-2</v>
      </c>
      <c r="K5013" s="19">
        <v>0.80930000000000002</v>
      </c>
      <c r="L5013" s="19">
        <v>0.1661</v>
      </c>
      <c r="M5013" s="20">
        <v>37</v>
      </c>
      <c r="N5013" s="19">
        <v>7.1748878923766801</v>
      </c>
      <c r="O5013" s="19">
        <v>90.582959641255599</v>
      </c>
      <c r="P5013" s="19">
        <v>28.699551569506699</v>
      </c>
    </row>
    <row r="5014" spans="1:16" ht="14.1" x14ac:dyDescent="0.5">
      <c r="A5014" t="s">
        <v>10248</v>
      </c>
      <c r="B5014" s="17" t="s">
        <v>637</v>
      </c>
      <c r="C5014" t="s">
        <v>10244</v>
      </c>
      <c r="D5014" t="s">
        <v>10249</v>
      </c>
      <c r="E5014" t="s">
        <v>10250</v>
      </c>
      <c r="F5014" s="18">
        <v>1.19</v>
      </c>
      <c r="G5014" s="18">
        <v>0.57999999999999996</v>
      </c>
      <c r="H5014" s="18">
        <v>0.94</v>
      </c>
      <c r="I5014" s="18">
        <v>2.71</v>
      </c>
      <c r="J5014" s="19">
        <v>0.439</v>
      </c>
      <c r="K5014" s="19">
        <v>0.214</v>
      </c>
      <c r="L5014" s="19">
        <v>0.34699999999999998</v>
      </c>
      <c r="M5014" s="20">
        <v>18</v>
      </c>
      <c r="N5014" s="19">
        <v>45.535714285714299</v>
      </c>
      <c r="O5014" s="19">
        <v>46.875</v>
      </c>
      <c r="P5014" s="19">
        <v>63.839285714285701</v>
      </c>
    </row>
    <row r="5015" spans="1:16" ht="14.1" x14ac:dyDescent="0.5">
      <c r="A5015" t="s">
        <v>10251</v>
      </c>
      <c r="B5015" s="17" t="s">
        <v>637</v>
      </c>
      <c r="C5015" t="s">
        <v>10244</v>
      </c>
      <c r="D5015" t="s">
        <v>10249</v>
      </c>
      <c r="E5015" t="s">
        <v>10250</v>
      </c>
      <c r="F5015" s="18">
        <v>1.31</v>
      </c>
      <c r="G5015" s="18">
        <v>0.66</v>
      </c>
      <c r="H5015" s="18">
        <v>1</v>
      </c>
      <c r="I5015" s="18">
        <v>2.97</v>
      </c>
      <c r="J5015" s="19">
        <v>0.441</v>
      </c>
      <c r="K5015" s="19">
        <v>0.222</v>
      </c>
      <c r="L5015" s="19">
        <v>0.33700000000000002</v>
      </c>
      <c r="M5015" s="20">
        <v>18</v>
      </c>
      <c r="N5015" s="19">
        <v>46.875</v>
      </c>
      <c r="O5015" s="19">
        <v>50</v>
      </c>
      <c r="P5015" s="19">
        <v>60.714285714285701</v>
      </c>
    </row>
    <row r="5016" spans="1:16" ht="14.1" x14ac:dyDescent="0.5">
      <c r="A5016" t="s">
        <v>10252</v>
      </c>
      <c r="B5016" s="17" t="s">
        <v>637</v>
      </c>
      <c r="C5016" t="s">
        <v>10244</v>
      </c>
      <c r="D5016" t="s">
        <v>10253</v>
      </c>
      <c r="E5016" t="s">
        <v>10254</v>
      </c>
      <c r="F5016" s="18">
        <v>0.8</v>
      </c>
      <c r="G5016" s="18">
        <v>1.3</v>
      </c>
      <c r="H5016" s="18">
        <v>1.7</v>
      </c>
      <c r="I5016" s="18">
        <v>3.8</v>
      </c>
      <c r="J5016" s="19">
        <v>0.21099999999999999</v>
      </c>
      <c r="K5016" s="19">
        <v>0.34200000000000003</v>
      </c>
      <c r="L5016" s="19">
        <v>0.44700000000000001</v>
      </c>
      <c r="M5016" s="20">
        <v>19</v>
      </c>
      <c r="N5016" s="19">
        <v>6.7264573991031398</v>
      </c>
      <c r="O5016" s="19">
        <v>75.784753363228702</v>
      </c>
      <c r="P5016" s="19">
        <v>80.717488789237706</v>
      </c>
    </row>
    <row r="5017" spans="1:16" ht="14.1" x14ac:dyDescent="0.5">
      <c r="A5017" t="s">
        <v>10255</v>
      </c>
      <c r="B5017" s="17" t="s">
        <v>637</v>
      </c>
      <c r="C5017" t="s">
        <v>10244</v>
      </c>
      <c r="D5017" t="s">
        <v>10256</v>
      </c>
      <c r="E5017" t="s">
        <v>10257</v>
      </c>
      <c r="F5017" s="18">
        <v>1.6</v>
      </c>
      <c r="G5017" s="18">
        <v>0.49</v>
      </c>
      <c r="H5017" s="18">
        <v>2.83</v>
      </c>
      <c r="I5017" s="18">
        <v>4.93</v>
      </c>
      <c r="J5017" s="19">
        <v>0.32500000000000001</v>
      </c>
      <c r="K5017" s="19">
        <v>9.9000000000000005E-2</v>
      </c>
      <c r="L5017" s="19">
        <v>0.57399999999999995</v>
      </c>
      <c r="M5017" s="20">
        <v>20</v>
      </c>
      <c r="N5017" s="19">
        <v>29.596412556053799</v>
      </c>
      <c r="O5017" s="19">
        <v>4.03587443946188</v>
      </c>
      <c r="P5017" s="19">
        <v>92.376681614349806</v>
      </c>
    </row>
    <row r="5018" spans="1:16" ht="14.1" x14ac:dyDescent="0.5">
      <c r="A5018" t="s">
        <v>10258</v>
      </c>
      <c r="B5018" s="17" t="s">
        <v>637</v>
      </c>
      <c r="C5018" t="s">
        <v>10244</v>
      </c>
      <c r="D5018" t="s">
        <v>10253</v>
      </c>
      <c r="E5018" t="s">
        <v>10254</v>
      </c>
      <c r="F5018" s="18">
        <v>1.3</v>
      </c>
      <c r="G5018" s="18">
        <v>1.9</v>
      </c>
      <c r="H5018" s="18">
        <v>2</v>
      </c>
      <c r="I5018" s="18">
        <v>5.2</v>
      </c>
      <c r="J5018" s="19">
        <v>0.25</v>
      </c>
      <c r="K5018" s="19">
        <v>0.36499999999999999</v>
      </c>
      <c r="L5018" s="19">
        <v>0.38500000000000001</v>
      </c>
      <c r="M5018" s="20">
        <v>21</v>
      </c>
      <c r="N5018" s="19">
        <v>14.7321428571429</v>
      </c>
      <c r="O5018" s="19">
        <v>73.214285714285694</v>
      </c>
      <c r="P5018" s="19">
        <v>70.089285714285694</v>
      </c>
    </row>
    <row r="5019" spans="1:16" ht="14.1" x14ac:dyDescent="0.5">
      <c r="A5019" t="s">
        <v>10259</v>
      </c>
      <c r="B5019" s="17" t="s">
        <v>637</v>
      </c>
      <c r="C5019" t="s">
        <v>10244</v>
      </c>
      <c r="D5019" t="s">
        <v>10253</v>
      </c>
      <c r="E5019" t="s">
        <v>10254</v>
      </c>
      <c r="F5019" s="18">
        <v>1.1000000000000001</v>
      </c>
      <c r="G5019" s="18">
        <v>1.7</v>
      </c>
      <c r="H5019" s="18">
        <v>2.4</v>
      </c>
      <c r="I5019" s="18">
        <v>5.2</v>
      </c>
      <c r="J5019" s="19">
        <v>0.21199999999999999</v>
      </c>
      <c r="K5019" s="19">
        <v>0.32700000000000001</v>
      </c>
      <c r="L5019" s="19">
        <v>0.46200000000000002</v>
      </c>
      <c r="M5019" s="20">
        <v>21</v>
      </c>
      <c r="N5019" s="19">
        <v>7.1428571428571397</v>
      </c>
      <c r="O5019" s="19">
        <v>62.053571428571402</v>
      </c>
      <c r="P5019" s="19">
        <v>83.928571428571402</v>
      </c>
    </row>
    <row r="5020" spans="1:16" ht="14.1" x14ac:dyDescent="0.5">
      <c r="A5020" t="s">
        <v>10260</v>
      </c>
      <c r="B5020" s="17" t="s">
        <v>637</v>
      </c>
      <c r="C5020" t="s">
        <v>10244</v>
      </c>
      <c r="D5020" t="s">
        <v>10253</v>
      </c>
      <c r="E5020" t="s">
        <v>10254</v>
      </c>
      <c r="F5020" s="18">
        <v>1.4</v>
      </c>
      <c r="G5020" s="18">
        <v>2.2000000000000002</v>
      </c>
      <c r="H5020" s="18">
        <v>2.5</v>
      </c>
      <c r="I5020" s="18">
        <v>6.1</v>
      </c>
      <c r="J5020" s="19">
        <v>0.23</v>
      </c>
      <c r="K5020" s="19">
        <v>0.36099999999999999</v>
      </c>
      <c r="L5020" s="19">
        <v>0.41</v>
      </c>
      <c r="M5020" s="20">
        <v>21</v>
      </c>
      <c r="N5020" s="19">
        <v>11.6071428571429</v>
      </c>
      <c r="O5020" s="19">
        <v>72.767857142857096</v>
      </c>
      <c r="P5020" s="19">
        <v>76.339285714285694</v>
      </c>
    </row>
    <row r="5021" spans="1:16" ht="14.1" x14ac:dyDescent="0.5">
      <c r="A5021" t="s">
        <v>10261</v>
      </c>
      <c r="B5021" s="17" t="s">
        <v>637</v>
      </c>
      <c r="C5021" t="s">
        <v>10244</v>
      </c>
      <c r="D5021" t="s">
        <v>10253</v>
      </c>
      <c r="E5021" t="s">
        <v>10254</v>
      </c>
      <c r="F5021" s="18">
        <v>1.5</v>
      </c>
      <c r="G5021" s="18">
        <v>2.6</v>
      </c>
      <c r="H5021" s="18">
        <v>3.1</v>
      </c>
      <c r="I5021" s="18">
        <v>7.2</v>
      </c>
      <c r="J5021" s="19">
        <v>0.20799999999999999</v>
      </c>
      <c r="K5021" s="19">
        <v>0.36099999999999999</v>
      </c>
      <c r="L5021" s="19">
        <v>0.43099999999999999</v>
      </c>
      <c r="M5021" s="20">
        <v>22</v>
      </c>
      <c r="N5021" s="19">
        <v>8.0717488789237706</v>
      </c>
      <c r="O5021" s="19">
        <v>79.372197309417004</v>
      </c>
      <c r="P5021" s="19">
        <v>75.784753363228702</v>
      </c>
    </row>
    <row r="5022" spans="1:16" ht="14.1" x14ac:dyDescent="0.5">
      <c r="A5022" t="s">
        <v>10262</v>
      </c>
      <c r="B5022" s="17" t="s">
        <v>637</v>
      </c>
      <c r="C5022" t="s">
        <v>10244</v>
      </c>
      <c r="D5022" t="s">
        <v>10263</v>
      </c>
      <c r="E5022" t="s">
        <v>10264</v>
      </c>
      <c r="F5022" s="18">
        <v>11.6</v>
      </c>
      <c r="G5022" s="18">
        <v>9.8000000000000007</v>
      </c>
      <c r="H5022" s="18">
        <v>14.2</v>
      </c>
      <c r="I5022" s="18">
        <v>35.6</v>
      </c>
      <c r="J5022" s="19">
        <v>0.32600000000000001</v>
      </c>
      <c r="K5022" s="19">
        <v>0.27500000000000002</v>
      </c>
      <c r="L5022" s="19">
        <v>0.39900000000000002</v>
      </c>
      <c r="M5022" s="20">
        <v>27</v>
      </c>
      <c r="N5022" s="19">
        <v>40.178571428571402</v>
      </c>
      <c r="O5022" s="19">
        <v>36.607142857142897</v>
      </c>
      <c r="P5022" s="19">
        <v>73.660714285714306</v>
      </c>
    </row>
    <row r="5023" spans="1:16" ht="14.1" x14ac:dyDescent="0.5">
      <c r="A5023" t="s">
        <v>10265</v>
      </c>
      <c r="B5023" s="17" t="s">
        <v>637</v>
      </c>
      <c r="C5023" t="s">
        <v>10244</v>
      </c>
      <c r="D5023" t="s">
        <v>4743</v>
      </c>
      <c r="E5023" t="s">
        <v>4744</v>
      </c>
      <c r="F5023" s="18">
        <v>14.9</v>
      </c>
      <c r="G5023" s="18">
        <v>18.8</v>
      </c>
      <c r="H5023" s="18">
        <v>16.600000000000001</v>
      </c>
      <c r="I5023" s="18">
        <v>50.3</v>
      </c>
      <c r="J5023" s="19">
        <v>0.29599999999999999</v>
      </c>
      <c r="K5023" s="19">
        <v>0.374</v>
      </c>
      <c r="L5023" s="19">
        <v>0.33</v>
      </c>
      <c r="M5023" s="20">
        <v>28</v>
      </c>
      <c r="N5023" s="19">
        <v>40.807174887892401</v>
      </c>
      <c r="O5023" s="19">
        <v>60.986547085201799</v>
      </c>
      <c r="P5023" s="19">
        <v>58.7443946188341</v>
      </c>
    </row>
    <row r="5024" spans="1:16" ht="14.1" x14ac:dyDescent="0.5">
      <c r="A5024" t="s">
        <v>10266</v>
      </c>
      <c r="B5024" s="17" t="s">
        <v>637</v>
      </c>
      <c r="C5024" t="s">
        <v>10244</v>
      </c>
      <c r="D5024" t="s">
        <v>10256</v>
      </c>
      <c r="E5024" t="s">
        <v>10257</v>
      </c>
      <c r="F5024" s="18">
        <v>12.51</v>
      </c>
      <c r="G5024" s="18">
        <v>8.7799999999999994</v>
      </c>
      <c r="H5024" s="18">
        <v>32.729999999999997</v>
      </c>
      <c r="I5024" s="18">
        <v>54.03</v>
      </c>
      <c r="J5024" s="19">
        <v>0.23200000000000001</v>
      </c>
      <c r="K5024" s="19">
        <v>0.16300000000000001</v>
      </c>
      <c r="L5024" s="19">
        <v>0.60599999999999998</v>
      </c>
      <c r="M5024" s="20">
        <v>28</v>
      </c>
      <c r="N5024" s="19">
        <v>25.112107623318401</v>
      </c>
      <c r="O5024" s="19">
        <v>5.8295964125560502</v>
      </c>
      <c r="P5024" s="19">
        <v>95.515695067264602</v>
      </c>
    </row>
    <row r="5025" spans="1:16" ht="14.1" x14ac:dyDescent="0.5">
      <c r="A5025" t="s">
        <v>10267</v>
      </c>
      <c r="B5025" s="17" t="s">
        <v>637</v>
      </c>
      <c r="C5025" t="s">
        <v>10244</v>
      </c>
      <c r="D5025" t="s">
        <v>4743</v>
      </c>
      <c r="E5025" t="s">
        <v>4744</v>
      </c>
      <c r="F5025" s="18">
        <v>16.7</v>
      </c>
      <c r="G5025" s="18">
        <v>23.9</v>
      </c>
      <c r="H5025" s="18">
        <v>13.9</v>
      </c>
      <c r="I5025" s="18">
        <v>54.5</v>
      </c>
      <c r="J5025" s="19">
        <v>0.30599999999999999</v>
      </c>
      <c r="K5025" s="19">
        <v>0.439</v>
      </c>
      <c r="L5025" s="19">
        <v>0.255</v>
      </c>
      <c r="M5025" s="20">
        <v>28</v>
      </c>
      <c r="N5025" s="19">
        <v>43.0493273542601</v>
      </c>
      <c r="O5025" s="19">
        <v>81.614349775784802</v>
      </c>
      <c r="P5025" s="19">
        <v>39.013452914798201</v>
      </c>
    </row>
    <row r="5026" spans="1:16" ht="14.1" x14ac:dyDescent="0.5">
      <c r="A5026" t="s">
        <v>10268</v>
      </c>
      <c r="B5026" s="17" t="s">
        <v>637</v>
      </c>
      <c r="C5026" t="s">
        <v>10244</v>
      </c>
      <c r="D5026" t="s">
        <v>10256</v>
      </c>
      <c r="E5026" t="s">
        <v>10257</v>
      </c>
      <c r="F5026" s="18">
        <v>15.49</v>
      </c>
      <c r="G5026" s="18">
        <v>9.64</v>
      </c>
      <c r="H5026" s="18">
        <v>32.93</v>
      </c>
      <c r="I5026" s="18">
        <v>57.16</v>
      </c>
      <c r="J5026" s="19">
        <v>0.27100000000000002</v>
      </c>
      <c r="K5026" s="19">
        <v>0.16900000000000001</v>
      </c>
      <c r="L5026" s="19">
        <v>0.57599999999999996</v>
      </c>
      <c r="M5026" s="20">
        <v>28</v>
      </c>
      <c r="N5026" s="19">
        <v>35.874439461883398</v>
      </c>
      <c r="O5026" s="19">
        <v>6.7264573991031398</v>
      </c>
      <c r="P5026" s="19">
        <v>94.170403587444</v>
      </c>
    </row>
    <row r="5027" spans="1:16" ht="14.1" x14ac:dyDescent="0.5">
      <c r="A5027" t="s">
        <v>10269</v>
      </c>
      <c r="B5027" s="17" t="s">
        <v>637</v>
      </c>
      <c r="C5027" t="s">
        <v>10244</v>
      </c>
      <c r="D5027" t="s">
        <v>10263</v>
      </c>
      <c r="E5027" t="s">
        <v>10264</v>
      </c>
      <c r="F5027" s="18">
        <v>19.600000000000001</v>
      </c>
      <c r="G5027" s="18">
        <v>13.4</v>
      </c>
      <c r="H5027" s="18">
        <v>28.3</v>
      </c>
      <c r="I5027" s="18">
        <v>61.4</v>
      </c>
      <c r="J5027" s="19">
        <v>0.31900000000000001</v>
      </c>
      <c r="K5027" s="19">
        <v>0.218</v>
      </c>
      <c r="L5027" s="19">
        <v>0.46100000000000002</v>
      </c>
      <c r="M5027" s="20">
        <v>28</v>
      </c>
      <c r="N5027" s="19">
        <v>46.636771300448402</v>
      </c>
      <c r="O5027" s="19">
        <v>15.695067264574</v>
      </c>
      <c r="P5027" s="19">
        <v>82.959641255605405</v>
      </c>
    </row>
    <row r="5028" spans="1:16" ht="14.1" x14ac:dyDescent="0.5">
      <c r="A5028" t="s">
        <v>10270</v>
      </c>
      <c r="B5028" s="17" t="s">
        <v>637</v>
      </c>
      <c r="C5028" t="s">
        <v>10244</v>
      </c>
      <c r="D5028" t="s">
        <v>10256</v>
      </c>
      <c r="E5028" t="s">
        <v>10257</v>
      </c>
      <c r="F5028" s="18">
        <v>14.23</v>
      </c>
      <c r="G5028" s="18">
        <v>8.8800000000000008</v>
      </c>
      <c r="H5028" s="18">
        <v>40.86</v>
      </c>
      <c r="I5028" s="18">
        <v>63.97</v>
      </c>
      <c r="J5028" s="19">
        <v>0.222</v>
      </c>
      <c r="K5028" s="19">
        <v>0.13900000000000001</v>
      </c>
      <c r="L5028" s="19">
        <v>0.63900000000000001</v>
      </c>
      <c r="M5028" s="20">
        <v>29</v>
      </c>
      <c r="N5028" s="19">
        <v>24.6636771300448</v>
      </c>
      <c r="O5028" s="19">
        <v>2.2421524663677102</v>
      </c>
      <c r="P5028" s="19">
        <v>99.103139013452903</v>
      </c>
    </row>
    <row r="5029" spans="1:16" ht="14.1" x14ac:dyDescent="0.5">
      <c r="A5029" t="s">
        <v>10271</v>
      </c>
      <c r="B5029" s="17" t="s">
        <v>637</v>
      </c>
      <c r="C5029" t="s">
        <v>10244</v>
      </c>
      <c r="D5029" t="s">
        <v>4743</v>
      </c>
      <c r="E5029" t="s">
        <v>4744</v>
      </c>
      <c r="F5029" s="18">
        <v>24.6</v>
      </c>
      <c r="G5029" s="18">
        <v>35.799999999999997</v>
      </c>
      <c r="H5029" s="18">
        <v>41.2</v>
      </c>
      <c r="I5029" s="18">
        <v>101.7</v>
      </c>
      <c r="J5029" s="19">
        <v>0.24199999999999999</v>
      </c>
      <c r="K5029" s="19">
        <v>0.35199999999999998</v>
      </c>
      <c r="L5029" s="19">
        <v>0.40500000000000003</v>
      </c>
      <c r="M5029" s="20">
        <v>29</v>
      </c>
      <c r="N5029" s="19">
        <v>30.941704035874402</v>
      </c>
      <c r="O5029" s="19">
        <v>41.704035874439498</v>
      </c>
      <c r="P5029" s="19">
        <v>73.991031390134495</v>
      </c>
    </row>
    <row r="5030" spans="1:16" ht="14.1" x14ac:dyDescent="0.5">
      <c r="A5030" t="s">
        <v>10272</v>
      </c>
      <c r="B5030" s="17" t="s">
        <v>10273</v>
      </c>
      <c r="C5030" t="s">
        <v>2417</v>
      </c>
      <c r="D5030" t="s">
        <v>6491</v>
      </c>
      <c r="E5030" t="s">
        <v>6492</v>
      </c>
      <c r="F5030" s="18">
        <v>9433.9622600000002</v>
      </c>
      <c r="G5030" s="18">
        <v>122641.50943000001</v>
      </c>
      <c r="H5030" s="18">
        <v>18867.92453</v>
      </c>
      <c r="I5030" s="18">
        <v>150943.39623000001</v>
      </c>
      <c r="J5030" s="19">
        <v>6.3E-2</v>
      </c>
      <c r="K5030" s="19">
        <v>0.81299999999999994</v>
      </c>
      <c r="L5030" s="19">
        <v>0.125</v>
      </c>
      <c r="M5030" s="20">
        <v>43</v>
      </c>
      <c r="N5030" s="19">
        <v>77.130044843049305</v>
      </c>
      <c r="O5030" s="19">
        <v>70.403587443946194</v>
      </c>
      <c r="P5030" s="19">
        <v>16.5919282511211</v>
      </c>
    </row>
    <row r="5031" spans="1:16" ht="14.1" x14ac:dyDescent="0.5">
      <c r="A5031" t="s">
        <v>10274</v>
      </c>
      <c r="B5031" s="17" t="s">
        <v>10275</v>
      </c>
      <c r="C5031" t="s">
        <v>2417</v>
      </c>
      <c r="D5031" t="s">
        <v>4971</v>
      </c>
      <c r="E5031" t="s">
        <v>4972</v>
      </c>
      <c r="F5031" s="18">
        <v>3700</v>
      </c>
      <c r="G5031" s="18">
        <v>74600</v>
      </c>
      <c r="H5031" s="18">
        <v>13600</v>
      </c>
      <c r="I5031" s="18">
        <v>91900</v>
      </c>
      <c r="J5031" s="19">
        <v>4.0300000000000002E-2</v>
      </c>
      <c r="K5031" s="19">
        <v>0.81179999999999997</v>
      </c>
      <c r="L5031" s="19">
        <v>0.14799999999999999</v>
      </c>
      <c r="M5031" s="20">
        <v>41</v>
      </c>
      <c r="N5031" s="19">
        <v>38.565022421524702</v>
      </c>
      <c r="O5031" s="19">
        <v>82.062780269058294</v>
      </c>
      <c r="P5031" s="19">
        <v>19.282511210762301</v>
      </c>
    </row>
    <row r="5032" spans="1:16" ht="14.1" x14ac:dyDescent="0.5">
      <c r="A5032" t="s">
        <v>10276</v>
      </c>
      <c r="B5032" s="17" t="s">
        <v>10277</v>
      </c>
      <c r="C5032" t="s">
        <v>2417</v>
      </c>
      <c r="D5032" t="s">
        <v>10278</v>
      </c>
      <c r="E5032" t="s">
        <v>10279</v>
      </c>
      <c r="F5032" s="18">
        <v>6436.3636399999996</v>
      </c>
      <c r="G5032" s="18">
        <v>307345.45455000002</v>
      </c>
      <c r="H5032" s="18">
        <v>135863.63636</v>
      </c>
      <c r="I5032" s="18">
        <v>449645.45455000002</v>
      </c>
      <c r="J5032" s="19">
        <v>1.4E-2</v>
      </c>
      <c r="K5032" s="19">
        <v>0.68400000000000005</v>
      </c>
      <c r="L5032" s="19">
        <v>0.30199999999999999</v>
      </c>
      <c r="M5032" s="20">
        <v>47</v>
      </c>
      <c r="N5032" s="19">
        <v>22.869955156950699</v>
      </c>
      <c r="O5032" s="19">
        <v>8.0717488789237706</v>
      </c>
      <c r="P5032" s="19">
        <v>96.412556053811699</v>
      </c>
    </row>
    <row r="5033" spans="1:16" ht="14.1" x14ac:dyDescent="0.5">
      <c r="A5033" t="s">
        <v>10280</v>
      </c>
      <c r="B5033" s="17" t="s">
        <v>10277</v>
      </c>
      <c r="C5033" t="s">
        <v>2417</v>
      </c>
      <c r="D5033" t="s">
        <v>10278</v>
      </c>
      <c r="E5033" t="s">
        <v>10279</v>
      </c>
      <c r="F5033" s="18">
        <v>10705.88235</v>
      </c>
      <c r="G5033" s="18">
        <v>341196.07842999999</v>
      </c>
      <c r="H5033" s="18">
        <v>124960.78431</v>
      </c>
      <c r="I5033" s="18">
        <v>476862.7451</v>
      </c>
      <c r="J5033" s="19">
        <v>2.1999999999999999E-2</v>
      </c>
      <c r="K5033" s="19">
        <v>0.71599999999999997</v>
      </c>
      <c r="L5033" s="19">
        <v>0.26200000000000001</v>
      </c>
      <c r="M5033" s="20">
        <v>47</v>
      </c>
      <c r="N5033" s="19">
        <v>39.013452914798201</v>
      </c>
      <c r="O5033" s="19">
        <v>12.1076233183857</v>
      </c>
      <c r="P5033" s="19">
        <v>92.376681614349806</v>
      </c>
    </row>
    <row r="5034" spans="1:16" ht="14.1" x14ac:dyDescent="0.5">
      <c r="A5034" t="s">
        <v>10281</v>
      </c>
      <c r="B5034" s="17" t="s">
        <v>10282</v>
      </c>
      <c r="C5034" t="s">
        <v>10283</v>
      </c>
      <c r="D5034" t="s">
        <v>2937</v>
      </c>
      <c r="E5034" t="s">
        <v>2938</v>
      </c>
      <c r="F5034" s="18">
        <v>3.5000000000000001E-3</v>
      </c>
      <c r="G5034" s="18">
        <v>2.5000000000000001E-3</v>
      </c>
      <c r="H5034" s="18">
        <v>1.6000000000000001E-3</v>
      </c>
      <c r="I5034" s="18">
        <v>7.6E-3</v>
      </c>
      <c r="J5034" s="19">
        <v>0.46050000000000002</v>
      </c>
      <c r="K5034" s="19">
        <v>0.32890000000000003</v>
      </c>
      <c r="L5034" s="19">
        <v>0.21049999999999999</v>
      </c>
      <c r="M5034" s="20">
        <v>1</v>
      </c>
      <c r="N5034" s="19">
        <v>0.25112107623318403</v>
      </c>
      <c r="O5034" s="19">
        <v>0.97757847533632303</v>
      </c>
      <c r="P5034" s="19">
        <v>0.273542600896861</v>
      </c>
    </row>
    <row r="5035" spans="1:16" ht="14.1" x14ac:dyDescent="0.5">
      <c r="A5035" t="s">
        <v>10284</v>
      </c>
      <c r="B5035" s="17" t="s">
        <v>10282</v>
      </c>
      <c r="C5035" t="s">
        <v>10283</v>
      </c>
      <c r="D5035" t="s">
        <v>2937</v>
      </c>
      <c r="E5035" t="s">
        <v>2938</v>
      </c>
      <c r="F5035" s="18">
        <v>5.4999999999999997E-3</v>
      </c>
      <c r="G5035" s="18">
        <v>3.5999999999999999E-3</v>
      </c>
      <c r="H5035" s="18">
        <v>2.8E-3</v>
      </c>
      <c r="I5035" s="18">
        <v>1.1900000000000001E-2</v>
      </c>
      <c r="J5035" s="19">
        <v>0.46</v>
      </c>
      <c r="K5035" s="19">
        <v>0.3</v>
      </c>
      <c r="L5035" s="19">
        <v>0.23</v>
      </c>
      <c r="M5035" s="20">
        <v>2</v>
      </c>
      <c r="N5035" s="19">
        <v>28.251121076233201</v>
      </c>
      <c r="O5035" s="19">
        <v>95.515695067264602</v>
      </c>
      <c r="P5035" s="19">
        <v>22.869955156950699</v>
      </c>
    </row>
    <row r="5036" spans="1:16" ht="14.1" x14ac:dyDescent="0.5">
      <c r="A5036" t="s">
        <v>10285</v>
      </c>
      <c r="B5036" s="17" t="s">
        <v>10282</v>
      </c>
      <c r="C5036" t="s">
        <v>10283</v>
      </c>
      <c r="D5036" t="s">
        <v>2937</v>
      </c>
      <c r="E5036" t="s">
        <v>2938</v>
      </c>
      <c r="F5036" s="18">
        <v>9.4000000000000004E-3</v>
      </c>
      <c r="G5036" s="18">
        <v>5.5999999999999999E-3</v>
      </c>
      <c r="H5036" s="18">
        <v>4.8999999999999998E-3</v>
      </c>
      <c r="I5036" s="18">
        <v>1.9900000000000001E-2</v>
      </c>
      <c r="J5036" s="19">
        <v>0.47</v>
      </c>
      <c r="K5036" s="19">
        <v>0.28000000000000003</v>
      </c>
      <c r="L5036" s="19">
        <v>0.25</v>
      </c>
      <c r="M5036" s="20">
        <v>2</v>
      </c>
      <c r="N5036" s="19">
        <v>34.080717488789197</v>
      </c>
      <c r="O5036" s="19">
        <v>93.721973094170394</v>
      </c>
      <c r="P5036" s="19">
        <v>28.699551569506699</v>
      </c>
    </row>
    <row r="5037" spans="1:16" ht="14.1" x14ac:dyDescent="0.5">
      <c r="A5037" t="s">
        <v>10286</v>
      </c>
      <c r="B5037" s="17" t="s">
        <v>10282</v>
      </c>
      <c r="C5037" t="s">
        <v>10283</v>
      </c>
      <c r="D5037" t="s">
        <v>2937</v>
      </c>
      <c r="E5037" t="s">
        <v>2938</v>
      </c>
      <c r="F5037" s="18">
        <v>1.9400000000000001E-2</v>
      </c>
      <c r="G5037" s="18">
        <v>1.1599999999999999E-2</v>
      </c>
      <c r="H5037" s="18">
        <v>9.7000000000000003E-3</v>
      </c>
      <c r="I5037" s="18">
        <v>4.07E-2</v>
      </c>
      <c r="J5037" s="19">
        <v>0.48</v>
      </c>
      <c r="K5037" s="19">
        <v>0.28999999999999998</v>
      </c>
      <c r="L5037" s="19">
        <v>0.24</v>
      </c>
      <c r="M5037" s="20">
        <v>4</v>
      </c>
      <c r="N5037" s="19">
        <v>37.668161434977598</v>
      </c>
      <c r="O5037" s="19">
        <v>90.134529147982093</v>
      </c>
      <c r="P5037" s="19">
        <v>23.766816143497799</v>
      </c>
    </row>
    <row r="5038" spans="1:16" ht="14.1" x14ac:dyDescent="0.5">
      <c r="A5038" t="s">
        <v>10287</v>
      </c>
      <c r="B5038" s="17" t="s">
        <v>10282</v>
      </c>
      <c r="C5038" t="s">
        <v>10283</v>
      </c>
      <c r="D5038" t="s">
        <v>2937</v>
      </c>
      <c r="E5038" t="s">
        <v>2938</v>
      </c>
      <c r="F5038" s="18">
        <v>5.4699999999999999E-2</v>
      </c>
      <c r="G5038" s="18">
        <v>2.1100000000000001E-2</v>
      </c>
      <c r="H5038" s="18">
        <v>4.0300000000000002E-2</v>
      </c>
      <c r="I5038" s="18">
        <v>0.11609999999999999</v>
      </c>
      <c r="J5038" s="19">
        <v>0.47</v>
      </c>
      <c r="K5038" s="19">
        <v>0.18</v>
      </c>
      <c r="L5038" s="19">
        <v>0.35</v>
      </c>
      <c r="M5038" s="20">
        <v>6</v>
      </c>
      <c r="N5038" s="19">
        <v>30.3571428571429</v>
      </c>
      <c r="O5038" s="19">
        <v>54.017857142857103</v>
      </c>
      <c r="P5038" s="19">
        <v>75</v>
      </c>
    </row>
    <row r="5039" spans="1:16" ht="14.1" x14ac:dyDescent="0.5">
      <c r="A5039" t="s">
        <v>10288</v>
      </c>
      <c r="B5039" s="17" t="s">
        <v>10282</v>
      </c>
      <c r="C5039" t="s">
        <v>10283</v>
      </c>
      <c r="D5039" t="s">
        <v>2937</v>
      </c>
      <c r="E5039" t="s">
        <v>2938</v>
      </c>
      <c r="F5039" s="18">
        <v>0.15629999999999999</v>
      </c>
      <c r="G5039" s="18">
        <v>0.1021</v>
      </c>
      <c r="H5039" s="18">
        <v>7.2400000000000006E-2</v>
      </c>
      <c r="I5039" s="18">
        <v>0.33079999999999998</v>
      </c>
      <c r="J5039" s="19">
        <v>0.47</v>
      </c>
      <c r="K5039" s="19">
        <v>0.31</v>
      </c>
      <c r="L5039" s="19">
        <v>0.22</v>
      </c>
      <c r="M5039" s="20">
        <v>10</v>
      </c>
      <c r="N5039" s="19">
        <v>45.291479820627799</v>
      </c>
      <c r="O5039" s="19">
        <v>89.237668161434996</v>
      </c>
      <c r="P5039" s="19">
        <v>20.627802690583</v>
      </c>
    </row>
    <row r="5040" spans="1:16" ht="14.1" x14ac:dyDescent="0.5">
      <c r="A5040" t="s">
        <v>3512</v>
      </c>
      <c r="B5040" s="17" t="s">
        <v>3513</v>
      </c>
      <c r="C5040" t="s">
        <v>2430</v>
      </c>
      <c r="D5040" t="s">
        <v>3514</v>
      </c>
      <c r="E5040" t="s">
        <v>3515</v>
      </c>
      <c r="F5040" s="18">
        <v>6.6479999999999997E-2</v>
      </c>
      <c r="G5040" s="18">
        <v>6.9190000000000002E-2</v>
      </c>
      <c r="H5040" s="18">
        <v>1.8329999999999999E-2</v>
      </c>
      <c r="I5040" s="18">
        <v>0.154</v>
      </c>
      <c r="J5040" s="19">
        <v>0.432</v>
      </c>
      <c r="K5040" s="19">
        <v>0.44900000000000001</v>
      </c>
      <c r="L5040" s="19">
        <v>0.11899999999999999</v>
      </c>
      <c r="M5040" s="20">
        <v>7</v>
      </c>
      <c r="N5040" s="19">
        <v>20.627802690583</v>
      </c>
      <c r="O5040" s="19">
        <v>97.757847533632301</v>
      </c>
      <c r="P5040" s="19">
        <v>3.1390134529148002</v>
      </c>
    </row>
    <row r="5041" spans="1:16" ht="14.1" x14ac:dyDescent="0.5">
      <c r="A5041" t="s">
        <v>3516</v>
      </c>
      <c r="B5041" s="17" t="s">
        <v>3513</v>
      </c>
      <c r="C5041" t="s">
        <v>2430</v>
      </c>
      <c r="D5041" t="s">
        <v>3514</v>
      </c>
      <c r="E5041" t="s">
        <v>3515</v>
      </c>
      <c r="F5041" s="18">
        <v>7.4510000000000007E-2</v>
      </c>
      <c r="G5041" s="18">
        <v>8.9609999999999995E-2</v>
      </c>
      <c r="H5041" s="18">
        <v>2.3879999999999998E-2</v>
      </c>
      <c r="I5041" s="18">
        <v>0.188</v>
      </c>
      <c r="J5041" s="19">
        <v>0.39600000000000002</v>
      </c>
      <c r="K5041" s="19">
        <v>0.47699999999999998</v>
      </c>
      <c r="L5041" s="19">
        <v>0.127</v>
      </c>
      <c r="M5041" s="20">
        <v>7</v>
      </c>
      <c r="N5041" s="19">
        <v>16.143497757847499</v>
      </c>
      <c r="O5041" s="19">
        <v>99.103139013452903</v>
      </c>
      <c r="P5041" s="19">
        <v>4.4843049327354301</v>
      </c>
    </row>
    <row r="5042" spans="1:16" ht="14.1" x14ac:dyDescent="0.5">
      <c r="A5042" t="s">
        <v>3517</v>
      </c>
      <c r="B5042" s="17" t="s">
        <v>3513</v>
      </c>
      <c r="C5042" t="s">
        <v>2430</v>
      </c>
      <c r="D5042" t="s">
        <v>3514</v>
      </c>
      <c r="E5042" t="s">
        <v>3515</v>
      </c>
      <c r="F5042" s="18">
        <v>8.0449999999999994E-2</v>
      </c>
      <c r="G5042" s="18">
        <v>8.7849999999999998E-2</v>
      </c>
      <c r="H5042" s="18">
        <v>2.9700000000000001E-2</v>
      </c>
      <c r="I5042" s="18">
        <v>0.19800000000000001</v>
      </c>
      <c r="J5042" s="19">
        <v>0.40600000000000003</v>
      </c>
      <c r="K5042" s="19">
        <v>0.44400000000000001</v>
      </c>
      <c r="L5042" s="19">
        <v>0.15</v>
      </c>
      <c r="M5042" s="20">
        <v>8</v>
      </c>
      <c r="N5042" s="19">
        <v>22.869955156950699</v>
      </c>
      <c r="O5042" s="19">
        <v>98.206278026905807</v>
      </c>
      <c r="P5042" s="19">
        <v>6.2780269058296003</v>
      </c>
    </row>
    <row r="5043" spans="1:16" ht="14.1" x14ac:dyDescent="0.5">
      <c r="A5043" t="s">
        <v>3518</v>
      </c>
      <c r="B5043" s="17" t="s">
        <v>3513</v>
      </c>
      <c r="C5043" t="s">
        <v>2430</v>
      </c>
      <c r="D5043" t="s">
        <v>2797</v>
      </c>
      <c r="E5043" t="s">
        <v>2798</v>
      </c>
      <c r="F5043" s="18">
        <v>0.19</v>
      </c>
      <c r="G5043" s="18">
        <v>0.16</v>
      </c>
      <c r="H5043" s="18">
        <v>0.26</v>
      </c>
      <c r="I5043" s="18">
        <v>0.61</v>
      </c>
      <c r="J5043" s="19">
        <v>0.311</v>
      </c>
      <c r="K5043" s="19">
        <v>0.26200000000000001</v>
      </c>
      <c r="L5043" s="19">
        <v>0.42599999999999999</v>
      </c>
      <c r="M5043" s="20">
        <v>12</v>
      </c>
      <c r="N5043" s="19">
        <v>12.9464285714286</v>
      </c>
      <c r="O5043" s="19">
        <v>78.571428571428598</v>
      </c>
      <c r="P5043" s="19">
        <v>79.910714285714306</v>
      </c>
    </row>
    <row r="5044" spans="1:16" ht="14.1" x14ac:dyDescent="0.5">
      <c r="A5044" t="s">
        <v>3519</v>
      </c>
      <c r="B5044" s="17" t="s">
        <v>3513</v>
      </c>
      <c r="C5044" t="s">
        <v>2430</v>
      </c>
      <c r="D5044" t="s">
        <v>2797</v>
      </c>
      <c r="E5044" t="s">
        <v>2798</v>
      </c>
      <c r="F5044" s="18">
        <v>0.34</v>
      </c>
      <c r="G5044" s="18">
        <v>0.35</v>
      </c>
      <c r="H5044" s="18">
        <v>0.3</v>
      </c>
      <c r="I5044" s="18">
        <v>0.99</v>
      </c>
      <c r="J5044" s="19">
        <v>0.34300000000000003</v>
      </c>
      <c r="K5044" s="19">
        <v>0.35399999999999998</v>
      </c>
      <c r="L5044" s="19">
        <v>0.30299999999999999</v>
      </c>
      <c r="M5044" s="20">
        <v>14</v>
      </c>
      <c r="N5044" s="19">
        <v>15.2466367713004</v>
      </c>
      <c r="O5044" s="19">
        <v>92.825112107623298</v>
      </c>
      <c r="P5044" s="19">
        <v>47.982062780269104</v>
      </c>
    </row>
    <row r="5045" spans="1:16" ht="14.1" x14ac:dyDescent="0.5">
      <c r="A5045" t="s">
        <v>3520</v>
      </c>
      <c r="B5045" s="17" t="s">
        <v>3521</v>
      </c>
      <c r="C5045" t="s">
        <v>2430</v>
      </c>
      <c r="D5045" t="s">
        <v>2789</v>
      </c>
      <c r="E5045" t="s">
        <v>2790</v>
      </c>
      <c r="F5045" s="18">
        <v>3.3400000000000001E-3</v>
      </c>
      <c r="G5045" s="18">
        <v>1.2800000000000001E-3</v>
      </c>
      <c r="H5045" s="18">
        <v>2.3800000000000002E-3</v>
      </c>
      <c r="I5045" s="18">
        <v>7.0000000000000001E-3</v>
      </c>
      <c r="J5045" s="19">
        <v>0.47670000000000001</v>
      </c>
      <c r="K5045" s="19">
        <v>0.183</v>
      </c>
      <c r="L5045" s="19">
        <v>0.3402</v>
      </c>
      <c r="M5045" s="20">
        <v>1</v>
      </c>
      <c r="N5045" s="19">
        <v>0.30044843049327402</v>
      </c>
      <c r="O5045" s="19">
        <v>0.60538116591928204</v>
      </c>
      <c r="P5045" s="19">
        <v>0.59641255605381205</v>
      </c>
    </row>
    <row r="5046" spans="1:16" ht="14.1" x14ac:dyDescent="0.5">
      <c r="A5046" t="s">
        <v>3522</v>
      </c>
      <c r="B5046" s="17" t="s">
        <v>3521</v>
      </c>
      <c r="C5046" t="s">
        <v>2430</v>
      </c>
      <c r="D5046" t="s">
        <v>2844</v>
      </c>
      <c r="E5046" t="s">
        <v>2845</v>
      </c>
      <c r="F5046" s="18">
        <v>4.2500000000000003E-3</v>
      </c>
      <c r="G5046" s="18">
        <v>1.66E-3</v>
      </c>
      <c r="H5046" s="18">
        <v>2.96E-3</v>
      </c>
      <c r="I5046" s="18">
        <v>8.8599999999999998E-3</v>
      </c>
      <c r="J5046" s="19">
        <v>0.4793</v>
      </c>
      <c r="K5046" s="19">
        <v>0.18679999999999999</v>
      </c>
      <c r="L5046" s="19">
        <v>0.33400000000000002</v>
      </c>
      <c r="M5046" s="20">
        <v>1</v>
      </c>
      <c r="N5046" s="19">
        <v>0.31390134529148001</v>
      </c>
      <c r="O5046" s="19">
        <v>0.61883408071748902</v>
      </c>
      <c r="P5046" s="19">
        <v>0.56053811659192798</v>
      </c>
    </row>
    <row r="5047" spans="1:16" ht="14.1" x14ac:dyDescent="0.5">
      <c r="A5047" t="s">
        <v>3523</v>
      </c>
      <c r="B5047" s="17" t="s">
        <v>3521</v>
      </c>
      <c r="C5047" t="s">
        <v>2430</v>
      </c>
      <c r="D5047" t="s">
        <v>2844</v>
      </c>
      <c r="E5047" t="s">
        <v>2845</v>
      </c>
      <c r="F5047" s="18">
        <v>4.4099999999999999E-3</v>
      </c>
      <c r="G5047" s="18">
        <v>1.83E-3</v>
      </c>
      <c r="H5047" s="18">
        <v>3.2100000000000002E-3</v>
      </c>
      <c r="I5047" s="18">
        <v>9.4500000000000001E-3</v>
      </c>
      <c r="J5047" s="19">
        <v>0.46689999999999998</v>
      </c>
      <c r="K5047" s="19">
        <v>0.19320000000000001</v>
      </c>
      <c r="L5047" s="19">
        <v>0.33979999999999999</v>
      </c>
      <c r="M5047" s="20">
        <v>1</v>
      </c>
      <c r="N5047" s="19">
        <v>0.25560538116591902</v>
      </c>
      <c r="O5047" s="19">
        <v>0.66816143497757896</v>
      </c>
      <c r="P5047" s="19">
        <v>0.57399103139013496</v>
      </c>
    </row>
    <row r="5048" spans="1:16" ht="14.1" x14ac:dyDescent="0.5">
      <c r="A5048" t="s">
        <v>3524</v>
      </c>
      <c r="B5048" s="17" t="s">
        <v>3521</v>
      </c>
      <c r="C5048" t="s">
        <v>2430</v>
      </c>
      <c r="D5048" t="s">
        <v>3156</v>
      </c>
      <c r="E5048" t="s">
        <v>3157</v>
      </c>
      <c r="F5048" s="18">
        <v>5.7299999999999999E-3</v>
      </c>
      <c r="G5048" s="18">
        <v>1.7600000000000001E-3</v>
      </c>
      <c r="H5048" s="18">
        <v>4.96E-3</v>
      </c>
      <c r="I5048" s="18">
        <v>1.2449999999999999E-2</v>
      </c>
      <c r="J5048" s="19">
        <v>0.46050000000000002</v>
      </c>
      <c r="K5048" s="19">
        <v>0.1411</v>
      </c>
      <c r="L5048" s="19">
        <v>0.39839999999999998</v>
      </c>
      <c r="M5048" s="20">
        <v>2</v>
      </c>
      <c r="N5048" s="19">
        <v>29.147982062780301</v>
      </c>
      <c r="O5048" s="19">
        <v>41.704035874439498</v>
      </c>
      <c r="P5048" s="19">
        <v>81.165919282511197</v>
      </c>
    </row>
    <row r="5049" spans="1:16" ht="14.1" x14ac:dyDescent="0.5">
      <c r="A5049" t="s">
        <v>3525</v>
      </c>
      <c r="B5049" s="17" t="s">
        <v>3521</v>
      </c>
      <c r="C5049" t="s">
        <v>2430</v>
      </c>
      <c r="D5049" t="s">
        <v>3156</v>
      </c>
      <c r="E5049" t="s">
        <v>3157</v>
      </c>
      <c r="F5049" s="18">
        <v>5.8999999999999999E-3</v>
      </c>
      <c r="G5049" s="18">
        <v>1.7799999999999999E-3</v>
      </c>
      <c r="H5049" s="18">
        <v>4.9399999999999999E-3</v>
      </c>
      <c r="I5049" s="18">
        <v>1.2619999999999999E-2</v>
      </c>
      <c r="J5049" s="19">
        <v>0.46789999999999998</v>
      </c>
      <c r="K5049" s="19">
        <v>0.14080000000000001</v>
      </c>
      <c r="L5049" s="19">
        <v>0.39129999999999998</v>
      </c>
      <c r="M5049" s="20">
        <v>2</v>
      </c>
      <c r="N5049" s="19">
        <v>33.1838565022422</v>
      </c>
      <c r="O5049" s="19">
        <v>41.2556053811659</v>
      </c>
      <c r="P5049" s="19">
        <v>80.717488789237706</v>
      </c>
    </row>
    <row r="5050" spans="1:16" ht="14.1" x14ac:dyDescent="0.5">
      <c r="A5050" t="s">
        <v>3526</v>
      </c>
      <c r="B5050" s="17" t="s">
        <v>3521</v>
      </c>
      <c r="C5050" t="s">
        <v>2430</v>
      </c>
      <c r="D5050" t="s">
        <v>2844</v>
      </c>
      <c r="E5050" t="s">
        <v>2845</v>
      </c>
      <c r="F5050" s="18">
        <v>9.5399999999999999E-3</v>
      </c>
      <c r="G5050" s="18">
        <v>3.5200000000000001E-3</v>
      </c>
      <c r="H5050" s="18">
        <v>6.7799999999999996E-3</v>
      </c>
      <c r="I5050" s="18">
        <v>1.984E-2</v>
      </c>
      <c r="J5050" s="19">
        <v>0.48089999999999999</v>
      </c>
      <c r="K5050" s="19">
        <v>0.17760000000000001</v>
      </c>
      <c r="L5050" s="19">
        <v>0.34150000000000003</v>
      </c>
      <c r="M5050" s="20">
        <v>2</v>
      </c>
      <c r="N5050" s="19">
        <v>39.910313901345297</v>
      </c>
      <c r="O5050" s="19">
        <v>60.986547085201799</v>
      </c>
      <c r="P5050" s="19">
        <v>62.780269058296</v>
      </c>
    </row>
    <row r="5051" spans="1:16" ht="14.1" x14ac:dyDescent="0.5">
      <c r="A5051" t="s">
        <v>3527</v>
      </c>
      <c r="B5051" s="17" t="s">
        <v>3521</v>
      </c>
      <c r="C5051" t="s">
        <v>2430</v>
      </c>
      <c r="D5051" t="s">
        <v>2789</v>
      </c>
      <c r="E5051" t="s">
        <v>2790</v>
      </c>
      <c r="F5051" s="18">
        <v>9.4299999999999991E-3</v>
      </c>
      <c r="G5051" s="18">
        <v>4.4200000000000003E-3</v>
      </c>
      <c r="H5051" s="18">
        <v>6.77E-3</v>
      </c>
      <c r="I5051" s="18">
        <v>2.061E-2</v>
      </c>
      <c r="J5051" s="19">
        <v>0.45739999999999997</v>
      </c>
      <c r="K5051" s="19">
        <v>0.21429999999999999</v>
      </c>
      <c r="L5051" s="19">
        <v>0.32829999999999998</v>
      </c>
      <c r="M5051" s="20">
        <v>3</v>
      </c>
      <c r="N5051" s="19">
        <v>29.910714285714299</v>
      </c>
      <c r="O5051" s="19">
        <v>73.214285714285694</v>
      </c>
      <c r="P5051" s="19">
        <v>54.910714285714299</v>
      </c>
    </row>
    <row r="5052" spans="1:16" ht="14.1" x14ac:dyDescent="0.5">
      <c r="A5052" t="s">
        <v>3528</v>
      </c>
      <c r="B5052" s="17" t="s">
        <v>3521</v>
      </c>
      <c r="C5052" t="s">
        <v>2430</v>
      </c>
      <c r="D5052" t="s">
        <v>3156</v>
      </c>
      <c r="E5052" t="s">
        <v>3157</v>
      </c>
      <c r="F5052" s="18">
        <v>1.167E-2</v>
      </c>
      <c r="G5052" s="18">
        <v>3.8999999999999998E-3</v>
      </c>
      <c r="H5052" s="18">
        <v>8.4100000000000008E-3</v>
      </c>
      <c r="I5052" s="18">
        <v>2.3980000000000001E-2</v>
      </c>
      <c r="J5052" s="19">
        <v>0.48670000000000002</v>
      </c>
      <c r="K5052" s="19">
        <v>0.16259999999999999</v>
      </c>
      <c r="L5052" s="19">
        <v>0.35070000000000001</v>
      </c>
      <c r="M5052" s="20">
        <v>3</v>
      </c>
      <c r="N5052" s="19">
        <v>41.964285714285701</v>
      </c>
      <c r="O5052" s="19">
        <v>46.428571428571402</v>
      </c>
      <c r="P5052" s="19">
        <v>65.625</v>
      </c>
    </row>
    <row r="5053" spans="1:16" ht="14.1" x14ac:dyDescent="0.5">
      <c r="A5053" t="s">
        <v>3529</v>
      </c>
      <c r="B5053" s="17" t="s">
        <v>3521</v>
      </c>
      <c r="C5053" t="s">
        <v>2430</v>
      </c>
      <c r="D5053" t="s">
        <v>3156</v>
      </c>
      <c r="E5053" t="s">
        <v>3157</v>
      </c>
      <c r="F5053" s="18">
        <v>1.3050000000000001E-2</v>
      </c>
      <c r="G5053" s="18">
        <v>4.2900000000000004E-3</v>
      </c>
      <c r="H5053" s="18">
        <v>9.5899999999999996E-3</v>
      </c>
      <c r="I5053" s="18">
        <v>2.6929999999999999E-2</v>
      </c>
      <c r="J5053" s="19">
        <v>0.48459999999999998</v>
      </c>
      <c r="K5053" s="19">
        <v>0.1595</v>
      </c>
      <c r="L5053" s="19">
        <v>0.35589999999999999</v>
      </c>
      <c r="M5053" s="20">
        <v>3</v>
      </c>
      <c r="N5053" s="19">
        <v>41.517857142857103</v>
      </c>
      <c r="O5053" s="19">
        <v>43.75</v>
      </c>
      <c r="P5053" s="19">
        <v>67.857142857142904</v>
      </c>
    </row>
    <row r="5054" spans="1:16" ht="14.1" x14ac:dyDescent="0.5">
      <c r="A5054" t="s">
        <v>3530</v>
      </c>
      <c r="B5054" s="17" t="s">
        <v>3521</v>
      </c>
      <c r="C5054" t="s">
        <v>2430</v>
      </c>
      <c r="D5054" t="s">
        <v>3531</v>
      </c>
      <c r="E5054" t="s">
        <v>3532</v>
      </c>
      <c r="F5054" s="18">
        <v>1.898E-2</v>
      </c>
      <c r="G5054" s="18">
        <v>6.0099999999999997E-3</v>
      </c>
      <c r="H5054" s="18">
        <v>8.0199999999999994E-3</v>
      </c>
      <c r="I5054" s="18">
        <v>3.3000000000000002E-2</v>
      </c>
      <c r="J5054" s="19">
        <v>0.57499999999999996</v>
      </c>
      <c r="K5054" s="19">
        <v>0.182</v>
      </c>
      <c r="L5054" s="19">
        <v>0.24299999999999999</v>
      </c>
      <c r="M5054" s="20">
        <v>3</v>
      </c>
      <c r="N5054" s="19">
        <v>70.089285714285694</v>
      </c>
      <c r="O5054" s="19">
        <v>55.803571428571402</v>
      </c>
      <c r="P5054" s="19">
        <v>26.785714285714299</v>
      </c>
    </row>
    <row r="5055" spans="1:16" ht="14.1" x14ac:dyDescent="0.5">
      <c r="A5055" t="s">
        <v>3533</v>
      </c>
      <c r="B5055" s="17" t="s">
        <v>3521</v>
      </c>
      <c r="C5055" t="s">
        <v>2430</v>
      </c>
      <c r="D5055" t="s">
        <v>2844</v>
      </c>
      <c r="E5055" t="s">
        <v>2845</v>
      </c>
      <c r="F5055" s="18">
        <v>2.4299999999999999E-2</v>
      </c>
      <c r="G5055" s="18">
        <v>8.9099999999999995E-3</v>
      </c>
      <c r="H5055" s="18">
        <v>1.4069999999999999E-2</v>
      </c>
      <c r="I5055" s="18">
        <v>4.7289999999999999E-2</v>
      </c>
      <c r="J5055" s="19">
        <v>0.51390000000000002</v>
      </c>
      <c r="K5055" s="19">
        <v>0.1885</v>
      </c>
      <c r="L5055" s="19">
        <v>0.29759999999999998</v>
      </c>
      <c r="M5055" s="20">
        <v>4</v>
      </c>
      <c r="N5055" s="19">
        <v>51.569506726457398</v>
      </c>
      <c r="O5055" s="19">
        <v>64.125560538116602</v>
      </c>
      <c r="P5055" s="19">
        <v>44.843049327354301</v>
      </c>
    </row>
    <row r="5056" spans="1:16" ht="14.1" x14ac:dyDescent="0.5">
      <c r="A5056" t="s">
        <v>3534</v>
      </c>
      <c r="B5056" s="17" t="s">
        <v>3521</v>
      </c>
      <c r="C5056" t="s">
        <v>2430</v>
      </c>
      <c r="D5056" t="s">
        <v>2712</v>
      </c>
      <c r="E5056" t="s">
        <v>2713</v>
      </c>
      <c r="F5056" s="18">
        <v>2.3429999999999999E-2</v>
      </c>
      <c r="G5056" s="18">
        <v>8.5699999999999995E-3</v>
      </c>
      <c r="H5056" s="18">
        <v>1.6709999999999999E-2</v>
      </c>
      <c r="I5056" s="18">
        <v>4.8710000000000003E-2</v>
      </c>
      <c r="J5056" s="19">
        <v>0.48049999999999998</v>
      </c>
      <c r="K5056" s="19">
        <v>0.1726</v>
      </c>
      <c r="L5056" s="19">
        <v>0.34689999999999999</v>
      </c>
      <c r="M5056" s="20">
        <v>4</v>
      </c>
      <c r="N5056" s="19">
        <v>39.013452914798201</v>
      </c>
      <c r="O5056" s="19">
        <v>54.260089686098702</v>
      </c>
      <c r="P5056" s="19">
        <v>65.022421524663699</v>
      </c>
    </row>
    <row r="5057" spans="1:16" ht="14.1" x14ac:dyDescent="0.5">
      <c r="A5057" t="s">
        <v>3535</v>
      </c>
      <c r="B5057" s="17" t="s">
        <v>3521</v>
      </c>
      <c r="C5057" t="s">
        <v>2430</v>
      </c>
      <c r="D5057" t="s">
        <v>3156</v>
      </c>
      <c r="E5057" t="s">
        <v>3157</v>
      </c>
      <c r="F5057" s="18">
        <v>3.3450000000000001E-2</v>
      </c>
      <c r="G5057" s="18">
        <v>1.158E-2</v>
      </c>
      <c r="H5057" s="18">
        <v>2.596E-2</v>
      </c>
      <c r="I5057" s="18">
        <v>7.0980000000000001E-2</v>
      </c>
      <c r="J5057" s="19">
        <v>0.47120000000000001</v>
      </c>
      <c r="K5057" s="19">
        <v>0.16320000000000001</v>
      </c>
      <c r="L5057" s="19">
        <v>0.36570000000000003</v>
      </c>
      <c r="M5057" s="20">
        <v>5</v>
      </c>
      <c r="N5057" s="19">
        <v>37.668161434977598</v>
      </c>
      <c r="O5057" s="19">
        <v>43.946188340807197</v>
      </c>
      <c r="P5057" s="19">
        <v>77.578475336322896</v>
      </c>
    </row>
    <row r="5058" spans="1:16" ht="14.1" x14ac:dyDescent="0.5">
      <c r="A5058" t="s">
        <v>3536</v>
      </c>
      <c r="B5058" s="17" t="s">
        <v>3521</v>
      </c>
      <c r="C5058" t="s">
        <v>2430</v>
      </c>
      <c r="D5058" t="s">
        <v>2789</v>
      </c>
      <c r="E5058" t="s">
        <v>2790</v>
      </c>
      <c r="F5058" s="18">
        <v>3.456E-2</v>
      </c>
      <c r="G5058" s="18">
        <v>1.3089999999999999E-2</v>
      </c>
      <c r="H5058" s="18">
        <v>2.5819999999999999E-2</v>
      </c>
      <c r="I5058" s="18">
        <v>7.3419999999999999E-2</v>
      </c>
      <c r="J5058" s="19">
        <v>0.47070000000000001</v>
      </c>
      <c r="K5058" s="19">
        <v>0.17829999999999999</v>
      </c>
      <c r="L5058" s="19">
        <v>0.35170000000000001</v>
      </c>
      <c r="M5058" s="20">
        <v>5</v>
      </c>
      <c r="N5058" s="19">
        <v>37.219730941704</v>
      </c>
      <c r="O5058" s="19">
        <v>49.327354260089699</v>
      </c>
      <c r="P5058" s="19">
        <v>70.403587443946194</v>
      </c>
    </row>
    <row r="5059" spans="1:16" ht="14.1" x14ac:dyDescent="0.5">
      <c r="A5059" t="s">
        <v>3537</v>
      </c>
      <c r="B5059" s="17" t="s">
        <v>3521</v>
      </c>
      <c r="C5059" t="s">
        <v>2430</v>
      </c>
      <c r="D5059" t="s">
        <v>2844</v>
      </c>
      <c r="E5059" t="s">
        <v>2845</v>
      </c>
      <c r="F5059" s="18">
        <v>4.6350000000000002E-2</v>
      </c>
      <c r="G5059" s="18">
        <v>1.9519999999999999E-2</v>
      </c>
      <c r="H5059" s="18">
        <v>2.9090000000000001E-2</v>
      </c>
      <c r="I5059" s="18">
        <v>9.4960000000000003E-2</v>
      </c>
      <c r="J5059" s="19">
        <v>0.48809999999999998</v>
      </c>
      <c r="K5059" s="19">
        <v>0.2056</v>
      </c>
      <c r="L5059" s="19">
        <v>0.30630000000000002</v>
      </c>
      <c r="M5059" s="20">
        <v>6</v>
      </c>
      <c r="N5059" s="19">
        <v>39.732142857142897</v>
      </c>
      <c r="O5059" s="19">
        <v>65.625</v>
      </c>
      <c r="P5059" s="19">
        <v>54.910714285714299</v>
      </c>
    </row>
    <row r="5060" spans="1:16" ht="14.1" x14ac:dyDescent="0.5">
      <c r="A5060" t="s">
        <v>3538</v>
      </c>
      <c r="B5060" s="17" t="s">
        <v>3521</v>
      </c>
      <c r="C5060" t="s">
        <v>2430</v>
      </c>
      <c r="D5060" t="s">
        <v>3156</v>
      </c>
      <c r="E5060" t="s">
        <v>3157</v>
      </c>
      <c r="F5060" s="18">
        <v>5.101E-2</v>
      </c>
      <c r="G5060" s="18">
        <v>1.661E-2</v>
      </c>
      <c r="H5060" s="18">
        <v>3.107E-2</v>
      </c>
      <c r="I5060" s="18">
        <v>9.8680000000000004E-2</v>
      </c>
      <c r="J5060" s="19">
        <v>0.51690000000000003</v>
      </c>
      <c r="K5060" s="19">
        <v>0.16830000000000001</v>
      </c>
      <c r="L5060" s="19">
        <v>0.31480000000000002</v>
      </c>
      <c r="M5060" s="20">
        <v>6</v>
      </c>
      <c r="N5060" s="19">
        <v>50.446428571428598</v>
      </c>
      <c r="O5060" s="19">
        <v>47.767857142857103</v>
      </c>
      <c r="P5060" s="19">
        <v>57.142857142857103</v>
      </c>
    </row>
    <row r="5061" spans="1:16" ht="14.1" x14ac:dyDescent="0.5">
      <c r="A5061" t="s">
        <v>3539</v>
      </c>
      <c r="B5061" s="17" t="s">
        <v>3521</v>
      </c>
      <c r="C5061" t="s">
        <v>2430</v>
      </c>
      <c r="D5061" t="s">
        <v>3156</v>
      </c>
      <c r="E5061" t="s">
        <v>3157</v>
      </c>
      <c r="F5061" s="18">
        <v>5.2159999999999998E-2</v>
      </c>
      <c r="G5061" s="18">
        <v>1.823E-2</v>
      </c>
      <c r="H5061" s="18">
        <v>3.0949999999999998E-2</v>
      </c>
      <c r="I5061" s="18">
        <v>0.10133</v>
      </c>
      <c r="J5061" s="19">
        <v>0.51470000000000005</v>
      </c>
      <c r="K5061" s="19">
        <v>0.1799</v>
      </c>
      <c r="L5061" s="19">
        <v>0.3054</v>
      </c>
      <c r="M5061" s="20">
        <v>6</v>
      </c>
      <c r="N5061" s="19">
        <v>49.553571428571402</v>
      </c>
      <c r="O5061" s="19">
        <v>53.571428571428598</v>
      </c>
      <c r="P5061" s="19">
        <v>54.017857142857103</v>
      </c>
    </row>
    <row r="5062" spans="1:16" ht="14.1" x14ac:dyDescent="0.5">
      <c r="A5062" t="s">
        <v>3540</v>
      </c>
      <c r="B5062" s="17" t="s">
        <v>3521</v>
      </c>
      <c r="C5062" t="s">
        <v>2430</v>
      </c>
      <c r="D5062" t="s">
        <v>3156</v>
      </c>
      <c r="E5062" t="s">
        <v>3157</v>
      </c>
      <c r="F5062" s="18">
        <v>4.9790000000000001E-2</v>
      </c>
      <c r="G5062" s="18">
        <v>1.788E-2</v>
      </c>
      <c r="H5062" s="18">
        <v>3.4250000000000003E-2</v>
      </c>
      <c r="I5062" s="18">
        <v>0.10192</v>
      </c>
      <c r="J5062" s="19">
        <v>0.48859999999999998</v>
      </c>
      <c r="K5062" s="19">
        <v>0.1754</v>
      </c>
      <c r="L5062" s="19">
        <v>0.33600000000000002</v>
      </c>
      <c r="M5062" s="20">
        <v>6</v>
      </c>
      <c r="N5062" s="19">
        <v>40.178571428571402</v>
      </c>
      <c r="O5062" s="19">
        <v>51.785714285714299</v>
      </c>
      <c r="P5062" s="19">
        <v>69.642857142857096</v>
      </c>
    </row>
    <row r="5063" spans="1:16" ht="14.1" x14ac:dyDescent="0.5">
      <c r="A5063" t="s">
        <v>3541</v>
      </c>
      <c r="B5063" s="17" t="s">
        <v>3521</v>
      </c>
      <c r="C5063" t="s">
        <v>2430</v>
      </c>
      <c r="D5063" t="s">
        <v>3156</v>
      </c>
      <c r="E5063" t="s">
        <v>3157</v>
      </c>
      <c r="F5063" s="18">
        <v>7.2389999999999996E-2</v>
      </c>
      <c r="G5063" s="18">
        <v>2.8570000000000002E-2</v>
      </c>
      <c r="H5063" s="18">
        <v>4.6309999999999997E-2</v>
      </c>
      <c r="I5063" s="18">
        <v>0.14727000000000001</v>
      </c>
      <c r="J5063" s="19">
        <v>0.49149999999999999</v>
      </c>
      <c r="K5063" s="19">
        <v>0.19400000000000001</v>
      </c>
      <c r="L5063" s="19">
        <v>0.3145</v>
      </c>
      <c r="M5063" s="20">
        <v>7</v>
      </c>
      <c r="N5063" s="19">
        <v>42.152466367712996</v>
      </c>
      <c r="O5063" s="19">
        <v>60.538116591928301</v>
      </c>
      <c r="P5063" s="19">
        <v>56.9506726457399</v>
      </c>
    </row>
    <row r="5064" spans="1:16" ht="14.1" x14ac:dyDescent="0.5">
      <c r="A5064" t="s">
        <v>3542</v>
      </c>
      <c r="B5064" s="17" t="s">
        <v>3521</v>
      </c>
      <c r="C5064" t="s">
        <v>2430</v>
      </c>
      <c r="D5064" t="s">
        <v>2789</v>
      </c>
      <c r="E5064" t="s">
        <v>2790</v>
      </c>
      <c r="F5064" s="18">
        <v>6.7949999999999997E-2</v>
      </c>
      <c r="G5064" s="18">
        <v>2.9669999999999998E-2</v>
      </c>
      <c r="H5064" s="18">
        <v>6.6850000000000007E-2</v>
      </c>
      <c r="I5064" s="18">
        <v>0.16447000000000001</v>
      </c>
      <c r="J5064" s="19">
        <v>0.41320000000000001</v>
      </c>
      <c r="K5064" s="19">
        <v>0.1804</v>
      </c>
      <c r="L5064" s="19">
        <v>0.40649999999999997</v>
      </c>
      <c r="M5064" s="20">
        <v>7</v>
      </c>
      <c r="N5064" s="19">
        <v>17.040358744394599</v>
      </c>
      <c r="O5064" s="19">
        <v>54.708520179372201</v>
      </c>
      <c r="P5064" s="19">
        <v>84.753363228699598</v>
      </c>
    </row>
    <row r="5065" spans="1:16" ht="14.1" x14ac:dyDescent="0.5">
      <c r="A5065" t="s">
        <v>3543</v>
      </c>
      <c r="B5065" s="17" t="s">
        <v>3521</v>
      </c>
      <c r="C5065" t="s">
        <v>2430</v>
      </c>
      <c r="D5065" t="s">
        <v>2891</v>
      </c>
      <c r="E5065" t="s">
        <v>2892</v>
      </c>
      <c r="F5065" s="18">
        <v>7.9350000000000004E-2</v>
      </c>
      <c r="G5065" s="18">
        <v>3.8300000000000001E-2</v>
      </c>
      <c r="H5065" s="18">
        <v>4.648E-2</v>
      </c>
      <c r="I5065" s="18">
        <v>0.16600000000000001</v>
      </c>
      <c r="J5065" s="19">
        <v>0.47799999999999998</v>
      </c>
      <c r="K5065" s="19">
        <v>0.23100000000000001</v>
      </c>
      <c r="L5065" s="19">
        <v>0.28000000000000003</v>
      </c>
      <c r="M5065" s="20">
        <v>7</v>
      </c>
      <c r="N5065" s="19">
        <v>34.977578475336301</v>
      </c>
      <c r="O5065" s="19">
        <v>76.233183856502194</v>
      </c>
      <c r="P5065" s="19">
        <v>47.085201793722</v>
      </c>
    </row>
    <row r="5066" spans="1:16" ht="14.1" x14ac:dyDescent="0.5">
      <c r="A5066" t="s">
        <v>3544</v>
      </c>
      <c r="B5066" s="17" t="s">
        <v>3521</v>
      </c>
      <c r="C5066" t="s">
        <v>2430</v>
      </c>
      <c r="D5066" t="s">
        <v>2844</v>
      </c>
      <c r="E5066" t="s">
        <v>2845</v>
      </c>
      <c r="F5066" s="18">
        <v>9.4700000000000006E-2</v>
      </c>
      <c r="G5066" s="18">
        <v>4.2169999999999999E-2</v>
      </c>
      <c r="H5066" s="18">
        <v>6.0679999999999998E-2</v>
      </c>
      <c r="I5066" s="18">
        <v>0.19756000000000001</v>
      </c>
      <c r="J5066" s="19">
        <v>0.47939999999999999</v>
      </c>
      <c r="K5066" s="19">
        <v>0.2135</v>
      </c>
      <c r="L5066" s="19">
        <v>0.30719999999999997</v>
      </c>
      <c r="M5066" s="20">
        <v>8</v>
      </c>
      <c r="N5066" s="19">
        <v>45.291479820627799</v>
      </c>
      <c r="O5066" s="19">
        <v>67.264573991031398</v>
      </c>
      <c r="P5066" s="19">
        <v>51.569506726457398</v>
      </c>
    </row>
    <row r="5067" spans="1:16" ht="14.1" x14ac:dyDescent="0.5">
      <c r="A5067" t="s">
        <v>3545</v>
      </c>
      <c r="B5067" s="17" t="s">
        <v>3521</v>
      </c>
      <c r="C5067" t="s">
        <v>2430</v>
      </c>
      <c r="D5067" t="s">
        <v>2712</v>
      </c>
      <c r="E5067" t="s">
        <v>2713</v>
      </c>
      <c r="F5067" s="18">
        <v>0.1095</v>
      </c>
      <c r="G5067" s="18">
        <v>5.2209999999999999E-2</v>
      </c>
      <c r="H5067" s="18">
        <v>6.7790000000000003E-2</v>
      </c>
      <c r="I5067" s="18">
        <v>0.22950000000000001</v>
      </c>
      <c r="J5067" s="19">
        <v>0.47789999999999999</v>
      </c>
      <c r="K5067" s="19">
        <v>0.2276</v>
      </c>
      <c r="L5067" s="19">
        <v>0.29449999999999998</v>
      </c>
      <c r="M5067" s="20">
        <v>8</v>
      </c>
      <c r="N5067" s="19">
        <v>43.497757847533599</v>
      </c>
      <c r="O5067" s="19">
        <v>72.645739910313907</v>
      </c>
      <c r="P5067" s="19">
        <v>47.085201793722</v>
      </c>
    </row>
    <row r="5068" spans="1:16" ht="14.1" x14ac:dyDescent="0.5">
      <c r="A5068" t="s">
        <v>3546</v>
      </c>
      <c r="B5068" s="17" t="s">
        <v>3521</v>
      </c>
      <c r="C5068" t="s">
        <v>2430</v>
      </c>
      <c r="D5068" t="s">
        <v>3156</v>
      </c>
      <c r="E5068" t="s">
        <v>3157</v>
      </c>
      <c r="F5068" s="18">
        <v>0.11904000000000001</v>
      </c>
      <c r="G5068" s="18">
        <v>4.5589999999999999E-2</v>
      </c>
      <c r="H5068" s="18">
        <v>7.4219999999999994E-2</v>
      </c>
      <c r="I5068" s="18">
        <v>0.23884</v>
      </c>
      <c r="J5068" s="19">
        <v>0.498</v>
      </c>
      <c r="K5068" s="19">
        <v>0.191</v>
      </c>
      <c r="L5068" s="19">
        <v>0.311</v>
      </c>
      <c r="M5068" s="20">
        <v>8</v>
      </c>
      <c r="N5068" s="19">
        <v>50.672645739910301</v>
      </c>
      <c r="O5068" s="19">
        <v>53.363228699551598</v>
      </c>
      <c r="P5068" s="19">
        <v>53.363228699551598</v>
      </c>
    </row>
    <row r="5069" spans="1:16" ht="14.1" x14ac:dyDescent="0.5">
      <c r="A5069" t="s">
        <v>3547</v>
      </c>
      <c r="B5069" s="17" t="s">
        <v>3521</v>
      </c>
      <c r="C5069" t="s">
        <v>2430</v>
      </c>
      <c r="D5069" t="s">
        <v>3156</v>
      </c>
      <c r="E5069" t="s">
        <v>3157</v>
      </c>
      <c r="F5069" s="18">
        <v>0.14137</v>
      </c>
      <c r="G5069" s="18">
        <v>5.6219999999999999E-2</v>
      </c>
      <c r="H5069" s="18">
        <v>8.0409999999999995E-2</v>
      </c>
      <c r="I5069" s="18">
        <v>0.27800000000000002</v>
      </c>
      <c r="J5069" s="19">
        <v>0.50849999999999995</v>
      </c>
      <c r="K5069" s="19">
        <v>0.20219999999999999</v>
      </c>
      <c r="L5069" s="19">
        <v>0.28920000000000001</v>
      </c>
      <c r="M5069" s="20">
        <v>9</v>
      </c>
      <c r="N5069" s="19">
        <v>57.142857142857103</v>
      </c>
      <c r="O5069" s="19">
        <v>58.482142857142897</v>
      </c>
      <c r="P5069" s="19">
        <v>41.964285714285701</v>
      </c>
    </row>
    <row r="5070" spans="1:16" ht="14.1" x14ac:dyDescent="0.5">
      <c r="A5070" t="s">
        <v>3548</v>
      </c>
      <c r="B5070" s="17" t="s">
        <v>3521</v>
      </c>
      <c r="C5070" t="s">
        <v>2430</v>
      </c>
      <c r="D5070" t="s">
        <v>2891</v>
      </c>
      <c r="E5070" t="s">
        <v>2892</v>
      </c>
      <c r="F5070" s="18">
        <v>0.15167</v>
      </c>
      <c r="G5070" s="18">
        <v>7.3469999999999994E-2</v>
      </c>
      <c r="H5070" s="18">
        <v>0.10037</v>
      </c>
      <c r="I5070" s="18">
        <v>0.32800000000000001</v>
      </c>
      <c r="J5070" s="19">
        <v>0.46200000000000002</v>
      </c>
      <c r="K5070" s="19">
        <v>0.224</v>
      </c>
      <c r="L5070" s="19">
        <v>0.30599999999999999</v>
      </c>
      <c r="M5070" s="20">
        <v>10</v>
      </c>
      <c r="N5070" s="19">
        <v>42.152466367712996</v>
      </c>
      <c r="O5070" s="19">
        <v>65.470852017937204</v>
      </c>
      <c r="P5070" s="19">
        <v>50.224215246636803</v>
      </c>
    </row>
    <row r="5071" spans="1:16" ht="14.1" x14ac:dyDescent="0.5">
      <c r="A5071" t="s">
        <v>3549</v>
      </c>
      <c r="B5071" s="17" t="s">
        <v>3521</v>
      </c>
      <c r="C5071" t="s">
        <v>2430</v>
      </c>
      <c r="D5071" t="s">
        <v>2891</v>
      </c>
      <c r="E5071" t="s">
        <v>2892</v>
      </c>
      <c r="F5071" s="18">
        <v>0.15073</v>
      </c>
      <c r="G5071" s="18">
        <v>6.8760000000000002E-2</v>
      </c>
      <c r="H5071" s="18">
        <v>0.12306</v>
      </c>
      <c r="I5071" s="18">
        <v>0.34499999999999997</v>
      </c>
      <c r="J5071" s="19">
        <v>0.437</v>
      </c>
      <c r="K5071" s="19">
        <v>0.19900000000000001</v>
      </c>
      <c r="L5071" s="19">
        <v>0.35699999999999998</v>
      </c>
      <c r="M5071" s="20">
        <v>10</v>
      </c>
      <c r="N5071" s="19">
        <v>34.080717488789197</v>
      </c>
      <c r="O5071" s="19">
        <v>55.605381165919297</v>
      </c>
      <c r="P5071" s="19">
        <v>63.677130044842997</v>
      </c>
    </row>
    <row r="5072" spans="1:16" ht="14.1" x14ac:dyDescent="0.5">
      <c r="A5072" t="s">
        <v>3550</v>
      </c>
      <c r="B5072" s="17" t="s">
        <v>3521</v>
      </c>
      <c r="C5072" t="s">
        <v>2430</v>
      </c>
      <c r="D5072" t="s">
        <v>2844</v>
      </c>
      <c r="E5072" t="s">
        <v>2845</v>
      </c>
      <c r="F5072" s="18">
        <v>0.17205000000000001</v>
      </c>
      <c r="G5072" s="18">
        <v>7.3130000000000001E-2</v>
      </c>
      <c r="H5072" s="18">
        <v>0.12676000000000001</v>
      </c>
      <c r="I5072" s="18">
        <v>0.37193999999999999</v>
      </c>
      <c r="J5072" s="19">
        <v>0.46260000000000001</v>
      </c>
      <c r="K5072" s="19">
        <v>0.1966</v>
      </c>
      <c r="L5072" s="19">
        <v>0.34079999999999999</v>
      </c>
      <c r="M5072" s="20">
        <v>10</v>
      </c>
      <c r="N5072" s="19">
        <v>43.0493273542601</v>
      </c>
      <c r="O5072" s="19">
        <v>55.156950672645699</v>
      </c>
      <c r="P5072" s="19">
        <v>60.089686098654703</v>
      </c>
    </row>
    <row r="5073" spans="1:16" ht="14.1" x14ac:dyDescent="0.5">
      <c r="A5073" t="s">
        <v>3551</v>
      </c>
      <c r="B5073" s="17" t="s">
        <v>3521</v>
      </c>
      <c r="C5073" t="s">
        <v>2430</v>
      </c>
      <c r="D5073" t="s">
        <v>3156</v>
      </c>
      <c r="E5073" t="s">
        <v>3157</v>
      </c>
      <c r="F5073" s="18">
        <v>0.19159999999999999</v>
      </c>
      <c r="G5073" s="18">
        <v>7.9380000000000006E-2</v>
      </c>
      <c r="H5073" s="18">
        <v>0.11404</v>
      </c>
      <c r="I5073" s="18">
        <v>0.38501999999999997</v>
      </c>
      <c r="J5073" s="19">
        <v>0.498</v>
      </c>
      <c r="K5073" s="19">
        <v>0.20599999999999999</v>
      </c>
      <c r="L5073" s="19">
        <v>0.29599999999999999</v>
      </c>
      <c r="M5073" s="20">
        <v>10</v>
      </c>
      <c r="N5073" s="19">
        <v>55.605381165919297</v>
      </c>
      <c r="O5073" s="19">
        <v>60.089686098654703</v>
      </c>
      <c r="P5073" s="19">
        <v>47.533632286995498</v>
      </c>
    </row>
    <row r="5074" spans="1:16" ht="14.1" x14ac:dyDescent="0.5">
      <c r="A5074" t="s">
        <v>3552</v>
      </c>
      <c r="B5074" s="17" t="s">
        <v>3521</v>
      </c>
      <c r="C5074" t="s">
        <v>2430</v>
      </c>
      <c r="D5074" t="s">
        <v>3156</v>
      </c>
      <c r="E5074" t="s">
        <v>3157</v>
      </c>
      <c r="F5074" s="18">
        <v>0.20319999999999999</v>
      </c>
      <c r="G5074" s="18">
        <v>7.5490000000000002E-2</v>
      </c>
      <c r="H5074" s="18">
        <v>0.12347</v>
      </c>
      <c r="I5074" s="18">
        <v>0.40217000000000003</v>
      </c>
      <c r="J5074" s="19">
        <v>0.50529999999999997</v>
      </c>
      <c r="K5074" s="19">
        <v>0.18770000000000001</v>
      </c>
      <c r="L5074" s="19">
        <v>0.307</v>
      </c>
      <c r="M5074" s="20">
        <v>10</v>
      </c>
      <c r="N5074" s="19">
        <v>59.641255605381197</v>
      </c>
      <c r="O5074" s="19">
        <v>49.775784753363197</v>
      </c>
      <c r="P5074" s="19">
        <v>51.121076233183899</v>
      </c>
    </row>
    <row r="5075" spans="1:16" ht="14.1" x14ac:dyDescent="0.5">
      <c r="A5075" t="s">
        <v>3553</v>
      </c>
      <c r="B5075" s="17" t="s">
        <v>3521</v>
      </c>
      <c r="C5075" t="s">
        <v>2430</v>
      </c>
      <c r="D5075" t="s">
        <v>3531</v>
      </c>
      <c r="E5075" t="s">
        <v>3532</v>
      </c>
      <c r="F5075" s="18">
        <v>0.21113999999999999</v>
      </c>
      <c r="G5075" s="18">
        <v>6.9620000000000001E-2</v>
      </c>
      <c r="H5075" s="18">
        <v>0.17724999999999999</v>
      </c>
      <c r="I5075" s="18">
        <v>0.45800000000000002</v>
      </c>
      <c r="J5075" s="19">
        <v>0.46100000000000002</v>
      </c>
      <c r="K5075" s="19">
        <v>0.152</v>
      </c>
      <c r="L5075" s="19">
        <v>0.38700000000000001</v>
      </c>
      <c r="M5075" s="20">
        <v>11</v>
      </c>
      <c r="N5075" s="19">
        <v>38.116591928251097</v>
      </c>
      <c r="O5075" s="19">
        <v>30.941704035874402</v>
      </c>
      <c r="P5075" s="19">
        <v>80.717488789237706</v>
      </c>
    </row>
    <row r="5076" spans="1:16" ht="14.1" x14ac:dyDescent="0.5">
      <c r="A5076" t="s">
        <v>3554</v>
      </c>
      <c r="B5076" s="17" t="s">
        <v>3521</v>
      </c>
      <c r="C5076" t="s">
        <v>2430</v>
      </c>
      <c r="D5076" t="s">
        <v>2891</v>
      </c>
      <c r="E5076" t="s">
        <v>2892</v>
      </c>
      <c r="F5076" s="18">
        <v>0.22935</v>
      </c>
      <c r="G5076" s="18">
        <v>0.11283</v>
      </c>
      <c r="H5076" s="18">
        <v>0.18759000000000001</v>
      </c>
      <c r="I5076" s="18">
        <v>0.53400000000000003</v>
      </c>
      <c r="J5076" s="19">
        <v>0.43</v>
      </c>
      <c r="K5076" s="19">
        <v>0.21099999999999999</v>
      </c>
      <c r="L5076" s="19">
        <v>0.35099999999999998</v>
      </c>
      <c r="M5076" s="20">
        <v>11</v>
      </c>
      <c r="N5076" s="19">
        <v>30.4932735426009</v>
      </c>
      <c r="O5076" s="19">
        <v>54.708520179372201</v>
      </c>
      <c r="P5076" s="19">
        <v>69.058295964125605</v>
      </c>
    </row>
    <row r="5077" spans="1:16" ht="14.1" x14ac:dyDescent="0.5">
      <c r="A5077" t="s">
        <v>3555</v>
      </c>
      <c r="B5077" s="17" t="s">
        <v>3521</v>
      </c>
      <c r="C5077" t="s">
        <v>2430</v>
      </c>
      <c r="D5077" t="s">
        <v>3556</v>
      </c>
      <c r="E5077" t="s">
        <v>3557</v>
      </c>
      <c r="F5077" s="18">
        <v>0.26800000000000002</v>
      </c>
      <c r="G5077" s="18">
        <v>0.129</v>
      </c>
      <c r="H5077" s="18">
        <v>0.14399999999999999</v>
      </c>
      <c r="I5077" s="18">
        <v>0.54100000000000004</v>
      </c>
      <c r="J5077" s="19">
        <v>0.49540000000000001</v>
      </c>
      <c r="K5077" s="19">
        <v>0.2384</v>
      </c>
      <c r="L5077" s="19">
        <v>0.26619999999999999</v>
      </c>
      <c r="M5077" s="20">
        <v>11</v>
      </c>
      <c r="N5077" s="19">
        <v>53.811659192825097</v>
      </c>
      <c r="O5077" s="19">
        <v>66.367713004484301</v>
      </c>
      <c r="P5077" s="19">
        <v>36.322869955157003</v>
      </c>
    </row>
    <row r="5078" spans="1:16" ht="14.1" x14ac:dyDescent="0.5">
      <c r="A5078" t="s">
        <v>3558</v>
      </c>
      <c r="B5078" s="17" t="s">
        <v>3521</v>
      </c>
      <c r="C5078" t="s">
        <v>2430</v>
      </c>
      <c r="D5078" t="s">
        <v>3156</v>
      </c>
      <c r="E5078" t="s">
        <v>3157</v>
      </c>
      <c r="F5078" s="18">
        <v>0.26491999999999999</v>
      </c>
      <c r="G5078" s="18">
        <v>0.11436</v>
      </c>
      <c r="H5078" s="18">
        <v>0.16499</v>
      </c>
      <c r="I5078" s="18">
        <v>0.54427000000000003</v>
      </c>
      <c r="J5078" s="19">
        <v>0.48670000000000002</v>
      </c>
      <c r="K5078" s="19">
        <v>0.21010000000000001</v>
      </c>
      <c r="L5078" s="19">
        <v>0.30309999999999998</v>
      </c>
      <c r="M5078" s="20">
        <v>11</v>
      </c>
      <c r="N5078" s="19">
        <v>48.878923766816101</v>
      </c>
      <c r="O5078" s="19">
        <v>54.260089686098702</v>
      </c>
      <c r="P5078" s="19">
        <v>49.327354260089699</v>
      </c>
    </row>
    <row r="5079" spans="1:16" ht="14.1" x14ac:dyDescent="0.5">
      <c r="A5079" t="s">
        <v>3559</v>
      </c>
      <c r="B5079" s="17" t="s">
        <v>3521</v>
      </c>
      <c r="C5079" t="s">
        <v>2430</v>
      </c>
      <c r="D5079" t="s">
        <v>2797</v>
      </c>
      <c r="E5079" t="s">
        <v>2798</v>
      </c>
      <c r="F5079" s="18">
        <v>0.21</v>
      </c>
      <c r="G5079" s="18">
        <v>0.11</v>
      </c>
      <c r="H5079" s="18">
        <v>0.26</v>
      </c>
      <c r="I5079" s="18">
        <v>0.57999999999999996</v>
      </c>
      <c r="J5079" s="19">
        <v>0.36199999999999999</v>
      </c>
      <c r="K5079" s="19">
        <v>0.19</v>
      </c>
      <c r="L5079" s="19">
        <v>0.44800000000000001</v>
      </c>
      <c r="M5079" s="20">
        <v>12</v>
      </c>
      <c r="N5079" s="19">
        <v>19.196428571428601</v>
      </c>
      <c r="O5079" s="19">
        <v>45.982142857142897</v>
      </c>
      <c r="P5079" s="19">
        <v>83.035714285714306</v>
      </c>
    </row>
    <row r="5080" spans="1:16" ht="14.1" x14ac:dyDescent="0.5">
      <c r="A5080" t="s">
        <v>3560</v>
      </c>
      <c r="B5080" s="17" t="s">
        <v>3521</v>
      </c>
      <c r="C5080" t="s">
        <v>2430</v>
      </c>
      <c r="D5080" t="s">
        <v>3092</v>
      </c>
      <c r="E5080" t="s">
        <v>3093</v>
      </c>
      <c r="F5080" s="18">
        <v>0.33299000000000001</v>
      </c>
      <c r="G5080" s="18">
        <v>0.16814000000000001</v>
      </c>
      <c r="H5080" s="18">
        <v>0.12265</v>
      </c>
      <c r="I5080" s="18">
        <v>0.62378</v>
      </c>
      <c r="J5080" s="19">
        <v>0.53400000000000003</v>
      </c>
      <c r="K5080" s="19">
        <v>0.27</v>
      </c>
      <c r="L5080" s="19">
        <v>0.19700000000000001</v>
      </c>
      <c r="M5080" s="20">
        <v>12</v>
      </c>
      <c r="N5080" s="19">
        <v>70.089285714285694</v>
      </c>
      <c r="O5080" s="19">
        <v>79.910714285714306</v>
      </c>
      <c r="P5080" s="19">
        <v>12.9464285714286</v>
      </c>
    </row>
    <row r="5081" spans="1:16" ht="14.1" x14ac:dyDescent="0.5">
      <c r="A5081" t="s">
        <v>3561</v>
      </c>
      <c r="B5081" s="17" t="s">
        <v>3521</v>
      </c>
      <c r="C5081" t="s">
        <v>2430</v>
      </c>
      <c r="D5081" t="s">
        <v>3092</v>
      </c>
      <c r="E5081" t="s">
        <v>3093</v>
      </c>
      <c r="F5081" s="18">
        <v>0.37858000000000003</v>
      </c>
      <c r="G5081" s="18">
        <v>0.19897999999999999</v>
      </c>
      <c r="H5081" s="18">
        <v>0.16191</v>
      </c>
      <c r="I5081" s="18">
        <v>0.73946999999999996</v>
      </c>
      <c r="J5081" s="19">
        <v>0.51200000000000001</v>
      </c>
      <c r="K5081" s="19">
        <v>0.26900000000000002</v>
      </c>
      <c r="L5081" s="19">
        <v>0.219</v>
      </c>
      <c r="M5081" s="20">
        <v>13</v>
      </c>
      <c r="N5081" s="19">
        <v>56.9506726457399</v>
      </c>
      <c r="O5081" s="19">
        <v>78.475336322870007</v>
      </c>
      <c r="P5081" s="19">
        <v>25.112107623318401</v>
      </c>
    </row>
    <row r="5082" spans="1:16" ht="14.1" x14ac:dyDescent="0.5">
      <c r="A5082" t="s">
        <v>3562</v>
      </c>
      <c r="B5082" s="17" t="s">
        <v>3521</v>
      </c>
      <c r="C5082" t="s">
        <v>2430</v>
      </c>
      <c r="D5082" t="s">
        <v>3556</v>
      </c>
      <c r="E5082" t="s">
        <v>3557</v>
      </c>
      <c r="F5082" s="18">
        <v>0.39400000000000002</v>
      </c>
      <c r="G5082" s="18">
        <v>0.17299999999999999</v>
      </c>
      <c r="H5082" s="18">
        <v>0.188</v>
      </c>
      <c r="I5082" s="18">
        <v>0.755</v>
      </c>
      <c r="J5082" s="19">
        <v>0.52190000000000003</v>
      </c>
      <c r="K5082" s="19">
        <v>0.2291</v>
      </c>
      <c r="L5082" s="19">
        <v>0.249</v>
      </c>
      <c r="M5082" s="20">
        <v>13</v>
      </c>
      <c r="N5082" s="19">
        <v>60.089686098654703</v>
      </c>
      <c r="O5082" s="19">
        <v>64.573991031390094</v>
      </c>
      <c r="P5082" s="19">
        <v>35.426008968609899</v>
      </c>
    </row>
    <row r="5083" spans="1:16" ht="14.1" x14ac:dyDescent="0.5">
      <c r="A5083" t="s">
        <v>3563</v>
      </c>
      <c r="B5083" s="17" t="s">
        <v>3521</v>
      </c>
      <c r="C5083" t="s">
        <v>2430</v>
      </c>
      <c r="D5083" t="s">
        <v>2797</v>
      </c>
      <c r="E5083" t="s">
        <v>2798</v>
      </c>
      <c r="F5083" s="18">
        <v>0.32</v>
      </c>
      <c r="G5083" s="18">
        <v>0.2</v>
      </c>
      <c r="H5083" s="18">
        <v>0.31</v>
      </c>
      <c r="I5083" s="18">
        <v>0.83</v>
      </c>
      <c r="J5083" s="19">
        <v>0.38600000000000001</v>
      </c>
      <c r="K5083" s="19">
        <v>0.24099999999999999</v>
      </c>
      <c r="L5083" s="19">
        <v>0.373</v>
      </c>
      <c r="M5083" s="20">
        <v>13</v>
      </c>
      <c r="N5083" s="19">
        <v>19.282511210762301</v>
      </c>
      <c r="O5083" s="19">
        <v>70.403587443946194</v>
      </c>
      <c r="P5083" s="19">
        <v>73.094170403587398</v>
      </c>
    </row>
    <row r="5084" spans="1:16" ht="14.1" x14ac:dyDescent="0.5">
      <c r="A5084" t="s">
        <v>3564</v>
      </c>
      <c r="B5084" s="17" t="s">
        <v>3521</v>
      </c>
      <c r="C5084" t="s">
        <v>2430</v>
      </c>
      <c r="D5084" t="s">
        <v>3556</v>
      </c>
      <c r="E5084" t="s">
        <v>3557</v>
      </c>
      <c r="F5084" s="18">
        <v>0.68899999999999995</v>
      </c>
      <c r="G5084" s="18">
        <v>0.26900000000000002</v>
      </c>
      <c r="H5084" s="18">
        <v>0.42399999999999999</v>
      </c>
      <c r="I5084" s="18">
        <v>1.3819999999999999</v>
      </c>
      <c r="J5084" s="19">
        <v>0.49859999999999999</v>
      </c>
      <c r="K5084" s="19">
        <v>0.1946</v>
      </c>
      <c r="L5084" s="19">
        <v>0.30680000000000002</v>
      </c>
      <c r="M5084" s="20">
        <v>15</v>
      </c>
      <c r="N5084" s="19">
        <v>54.464285714285701</v>
      </c>
      <c r="O5084" s="19">
        <v>43.75</v>
      </c>
      <c r="P5084" s="19">
        <v>50</v>
      </c>
    </row>
    <row r="5085" spans="1:16" ht="14.1" x14ac:dyDescent="0.5">
      <c r="A5085" t="s">
        <v>3565</v>
      </c>
      <c r="B5085" s="17" t="s">
        <v>3521</v>
      </c>
      <c r="C5085" t="s">
        <v>2430</v>
      </c>
      <c r="D5085" t="s">
        <v>3556</v>
      </c>
      <c r="E5085" t="s">
        <v>3557</v>
      </c>
      <c r="F5085" s="18">
        <v>0.72</v>
      </c>
      <c r="G5085" s="18">
        <v>0.31</v>
      </c>
      <c r="H5085" s="18">
        <v>0.51200000000000001</v>
      </c>
      <c r="I5085" s="18">
        <v>1.542</v>
      </c>
      <c r="J5085" s="19">
        <v>0.46689999999999998</v>
      </c>
      <c r="K5085" s="19">
        <v>0.20100000000000001</v>
      </c>
      <c r="L5085" s="19">
        <v>0.33200000000000002</v>
      </c>
      <c r="M5085" s="20">
        <v>16</v>
      </c>
      <c r="N5085" s="19">
        <v>48.430493273542602</v>
      </c>
      <c r="O5085" s="19">
        <v>42.152466367712996</v>
      </c>
      <c r="P5085" s="19">
        <v>56.9506726457399</v>
      </c>
    </row>
    <row r="5086" spans="1:16" ht="14.1" x14ac:dyDescent="0.5">
      <c r="A5086" t="s">
        <v>3566</v>
      </c>
      <c r="B5086" s="17" t="s">
        <v>3521</v>
      </c>
      <c r="C5086" t="s">
        <v>2430</v>
      </c>
      <c r="D5086" t="s">
        <v>3531</v>
      </c>
      <c r="E5086" t="s">
        <v>3532</v>
      </c>
      <c r="F5086" s="18">
        <v>0.86290999999999995</v>
      </c>
      <c r="G5086" s="18">
        <v>0.25295000000000001</v>
      </c>
      <c r="H5086" s="18">
        <v>0.67813000000000001</v>
      </c>
      <c r="I5086" s="18">
        <v>1.794</v>
      </c>
      <c r="J5086" s="19">
        <v>0.48099999999999998</v>
      </c>
      <c r="K5086" s="19">
        <v>0.14099999999999999</v>
      </c>
      <c r="L5086" s="19">
        <v>0.378</v>
      </c>
      <c r="M5086" s="20">
        <v>16</v>
      </c>
      <c r="N5086" s="19">
        <v>54.260089686098702</v>
      </c>
      <c r="O5086" s="19">
        <v>26.905829596412602</v>
      </c>
      <c r="P5086" s="19">
        <v>69.506726457399097</v>
      </c>
    </row>
    <row r="5087" spans="1:16" ht="14.1" x14ac:dyDescent="0.5">
      <c r="A5087" t="s">
        <v>3567</v>
      </c>
      <c r="B5087" s="17" t="s">
        <v>3521</v>
      </c>
      <c r="C5087" t="s">
        <v>2430</v>
      </c>
      <c r="D5087" t="s">
        <v>3568</v>
      </c>
      <c r="E5087" t="s">
        <v>3569</v>
      </c>
      <c r="F5087" s="18">
        <v>2.4796800000000001</v>
      </c>
      <c r="G5087" s="18">
        <v>1.5596399999999999</v>
      </c>
      <c r="H5087" s="18">
        <v>0.88068000000000002</v>
      </c>
      <c r="I5087" s="18">
        <v>4.92</v>
      </c>
      <c r="J5087" s="19">
        <v>0.504</v>
      </c>
      <c r="K5087" s="19">
        <v>0.317</v>
      </c>
      <c r="L5087" s="19">
        <v>0.17899999999999999</v>
      </c>
      <c r="M5087" s="20">
        <v>20</v>
      </c>
      <c r="N5087" s="19">
        <v>80.269058295964101</v>
      </c>
      <c r="O5087" s="19">
        <v>67.264573991031398</v>
      </c>
      <c r="P5087" s="19">
        <v>16.143497757847499</v>
      </c>
    </row>
    <row r="5088" spans="1:16" ht="14.1" x14ac:dyDescent="0.5">
      <c r="A5088" t="s">
        <v>3570</v>
      </c>
      <c r="B5088" s="17" t="s">
        <v>3521</v>
      </c>
      <c r="C5088" t="s">
        <v>2430</v>
      </c>
      <c r="D5088" t="s">
        <v>3349</v>
      </c>
      <c r="E5088" t="s">
        <v>3350</v>
      </c>
      <c r="F5088" s="18">
        <v>2.74797</v>
      </c>
      <c r="G5088" s="18">
        <v>0.89527000000000001</v>
      </c>
      <c r="H5088" s="18">
        <v>2.57389</v>
      </c>
      <c r="I5088" s="18">
        <v>6.21713</v>
      </c>
      <c r="J5088" s="19">
        <v>0.442</v>
      </c>
      <c r="K5088" s="19">
        <v>0.14399999999999999</v>
      </c>
      <c r="L5088" s="19">
        <v>0.41399999999999998</v>
      </c>
      <c r="M5088" s="20">
        <v>21</v>
      </c>
      <c r="N5088" s="19">
        <v>65.625</v>
      </c>
      <c r="O5088" s="19">
        <v>12.9464285714286</v>
      </c>
      <c r="P5088" s="19">
        <v>77.232142857142904</v>
      </c>
    </row>
    <row r="5089" spans="1:16" ht="14.1" x14ac:dyDescent="0.5">
      <c r="A5089" t="s">
        <v>3571</v>
      </c>
      <c r="B5089" s="17" t="s">
        <v>3521</v>
      </c>
      <c r="C5089" t="s">
        <v>2430</v>
      </c>
      <c r="D5089" t="s">
        <v>3568</v>
      </c>
      <c r="E5089" t="s">
        <v>3569</v>
      </c>
      <c r="F5089" s="18">
        <v>5.2993800000000002</v>
      </c>
      <c r="G5089" s="18">
        <v>2.9141599999999999</v>
      </c>
      <c r="H5089" s="18">
        <v>1.7664599999999999</v>
      </c>
      <c r="I5089" s="18">
        <v>9.98</v>
      </c>
      <c r="J5089" s="19">
        <v>0.53100000000000003</v>
      </c>
      <c r="K5089" s="19">
        <v>0.29199999999999998</v>
      </c>
      <c r="L5089" s="19">
        <v>0.17699999999999999</v>
      </c>
      <c r="M5089" s="20">
        <v>23</v>
      </c>
      <c r="N5089" s="19">
        <v>82.5112107623318</v>
      </c>
      <c r="O5089" s="19">
        <v>51.569506726457398</v>
      </c>
      <c r="P5089" s="19">
        <v>13.901345291479799</v>
      </c>
    </row>
    <row r="5090" spans="1:16" ht="14.1" x14ac:dyDescent="0.5">
      <c r="A5090" t="s">
        <v>3572</v>
      </c>
      <c r="B5090" s="17" t="s">
        <v>3521</v>
      </c>
      <c r="C5090" t="s">
        <v>2430</v>
      </c>
      <c r="D5090" t="s">
        <v>3573</v>
      </c>
      <c r="E5090" t="s">
        <v>3574</v>
      </c>
      <c r="F5090" s="18">
        <v>5.9294799999999999</v>
      </c>
      <c r="G5090" s="18">
        <v>3.58954</v>
      </c>
      <c r="H5090" s="18">
        <v>2.73197</v>
      </c>
      <c r="I5090" s="18">
        <v>12.250999999999999</v>
      </c>
      <c r="J5090" s="19">
        <v>0.48399999999999999</v>
      </c>
      <c r="K5090" s="19">
        <v>0.29299999999999998</v>
      </c>
      <c r="L5090" s="19">
        <v>0.223</v>
      </c>
      <c r="M5090" s="20">
        <v>24</v>
      </c>
      <c r="N5090" s="19">
        <v>79.910714285714306</v>
      </c>
      <c r="O5090" s="19">
        <v>45.535714285714299</v>
      </c>
      <c r="P5090" s="19">
        <v>25.446428571428601</v>
      </c>
    </row>
    <row r="5091" spans="1:16" ht="14.1" x14ac:dyDescent="0.5">
      <c r="A5091" t="s">
        <v>3575</v>
      </c>
      <c r="B5091" s="17" t="s">
        <v>3521</v>
      </c>
      <c r="C5091" t="s">
        <v>2430</v>
      </c>
      <c r="D5091" t="s">
        <v>3349</v>
      </c>
      <c r="E5091" t="s">
        <v>3350</v>
      </c>
      <c r="F5091" s="18">
        <v>8.2328700000000001</v>
      </c>
      <c r="G5091" s="18">
        <v>2.09334</v>
      </c>
      <c r="H5091" s="18">
        <v>3.7230500000000002</v>
      </c>
      <c r="I5091" s="18">
        <v>14.04926</v>
      </c>
      <c r="J5091" s="19">
        <v>0.58599999999999997</v>
      </c>
      <c r="K5091" s="19">
        <v>0.14899999999999999</v>
      </c>
      <c r="L5091" s="19">
        <v>0.26500000000000001</v>
      </c>
      <c r="M5091" s="20">
        <v>24</v>
      </c>
      <c r="N5091" s="19">
        <v>92.857142857142904</v>
      </c>
      <c r="O5091" s="19">
        <v>6.6964285714285703</v>
      </c>
      <c r="P5091" s="19">
        <v>41.517857142857103</v>
      </c>
    </row>
    <row r="5092" spans="1:16" ht="14.1" x14ac:dyDescent="0.5">
      <c r="A5092" t="s">
        <v>3576</v>
      </c>
      <c r="B5092" s="17" t="s">
        <v>3521</v>
      </c>
      <c r="C5092" t="s">
        <v>2430</v>
      </c>
      <c r="D5092" t="s">
        <v>3573</v>
      </c>
      <c r="E5092" t="s">
        <v>3574</v>
      </c>
      <c r="F5092" s="18">
        <v>7.3296400000000004</v>
      </c>
      <c r="G5092" s="18">
        <v>3.9072399999999998</v>
      </c>
      <c r="H5092" s="18">
        <v>3.02312</v>
      </c>
      <c r="I5092" s="18">
        <v>14.26</v>
      </c>
      <c r="J5092" s="19">
        <v>0.51400000000000001</v>
      </c>
      <c r="K5092" s="19">
        <v>0.27400000000000002</v>
      </c>
      <c r="L5092" s="19">
        <v>0.21199999999999999</v>
      </c>
      <c r="M5092" s="20">
        <v>24</v>
      </c>
      <c r="N5092" s="19">
        <v>87.053571428571402</v>
      </c>
      <c r="O5092" s="19">
        <v>39.285714285714299</v>
      </c>
      <c r="P5092" s="19">
        <v>19.6428571428571</v>
      </c>
    </row>
    <row r="5093" spans="1:16" ht="14.1" x14ac:dyDescent="0.5">
      <c r="A5093" t="s">
        <v>3577</v>
      </c>
      <c r="B5093" s="17" t="s">
        <v>3521</v>
      </c>
      <c r="C5093" t="s">
        <v>2430</v>
      </c>
      <c r="D5093" t="s">
        <v>3568</v>
      </c>
      <c r="E5093" t="s">
        <v>3569</v>
      </c>
      <c r="F5093" s="18">
        <v>8.2264300000000006</v>
      </c>
      <c r="G5093" s="18">
        <v>4.3446300000000004</v>
      </c>
      <c r="H5093" s="18">
        <v>2.35894</v>
      </c>
      <c r="I5093" s="18">
        <v>14.93</v>
      </c>
      <c r="J5093" s="19">
        <v>0.55100000000000005</v>
      </c>
      <c r="K5093" s="19">
        <v>0.29099999999999998</v>
      </c>
      <c r="L5093" s="19">
        <v>0.158</v>
      </c>
      <c r="M5093" s="20">
        <v>25</v>
      </c>
      <c r="N5093" s="19">
        <v>83.408071748878896</v>
      </c>
      <c r="O5093" s="19">
        <v>49.775784753363197</v>
      </c>
      <c r="P5093" s="19">
        <v>9.4170403587443907</v>
      </c>
    </row>
    <row r="5094" spans="1:16" ht="14.1" x14ac:dyDescent="0.5">
      <c r="A5094" t="s">
        <v>3578</v>
      </c>
      <c r="B5094" s="17" t="s">
        <v>3521</v>
      </c>
      <c r="C5094" t="s">
        <v>2430</v>
      </c>
      <c r="D5094" t="s">
        <v>3568</v>
      </c>
      <c r="E5094" t="s">
        <v>3569</v>
      </c>
      <c r="F5094" s="18">
        <v>9.3947699999999994</v>
      </c>
      <c r="G5094" s="18">
        <v>5.3684399999999997</v>
      </c>
      <c r="H5094" s="18">
        <v>2.6667900000000002</v>
      </c>
      <c r="I5094" s="18">
        <v>17.43</v>
      </c>
      <c r="J5094" s="19">
        <v>0.53900000000000003</v>
      </c>
      <c r="K5094" s="19">
        <v>0.308</v>
      </c>
      <c r="L5094" s="19">
        <v>0.153</v>
      </c>
      <c r="M5094" s="20">
        <v>25</v>
      </c>
      <c r="N5094" s="19">
        <v>81.165919282511197</v>
      </c>
      <c r="O5094" s="19">
        <v>57.847533632287004</v>
      </c>
      <c r="P5094" s="19">
        <v>7.1748878923766801</v>
      </c>
    </row>
    <row r="5095" spans="1:16" ht="14.1" x14ac:dyDescent="0.5">
      <c r="A5095" t="s">
        <v>3579</v>
      </c>
      <c r="B5095" s="17" t="s">
        <v>536</v>
      </c>
      <c r="C5095" t="s">
        <v>2430</v>
      </c>
      <c r="D5095" t="s">
        <v>2789</v>
      </c>
      <c r="E5095" t="s">
        <v>2790</v>
      </c>
      <c r="F5095" s="18">
        <v>8.7100000000000007E-3</v>
      </c>
      <c r="G5095" s="18">
        <v>3.5799999999999998E-3</v>
      </c>
      <c r="H5095" s="18">
        <v>5.77E-3</v>
      </c>
      <c r="I5095" s="18">
        <v>1.806E-2</v>
      </c>
      <c r="J5095" s="19">
        <v>0.48220000000000002</v>
      </c>
      <c r="K5095" s="19">
        <v>0.19839999999999999</v>
      </c>
      <c r="L5095" s="19">
        <v>0.31940000000000002</v>
      </c>
      <c r="M5095" s="20">
        <v>2</v>
      </c>
      <c r="N5095" s="19">
        <v>41.2556053811659</v>
      </c>
      <c r="O5095" s="19">
        <v>69.955156950672603</v>
      </c>
      <c r="P5095" s="19">
        <v>54.708520179372201</v>
      </c>
    </row>
    <row r="5096" spans="1:16" ht="14.1" x14ac:dyDescent="0.5">
      <c r="A5096" t="s">
        <v>3580</v>
      </c>
      <c r="B5096" s="17" t="s">
        <v>536</v>
      </c>
      <c r="C5096" t="s">
        <v>2430</v>
      </c>
      <c r="D5096" t="s">
        <v>2789</v>
      </c>
      <c r="E5096" t="s">
        <v>2790</v>
      </c>
      <c r="F5096" s="18">
        <v>2.9239999999999999E-2</v>
      </c>
      <c r="G5096" s="18">
        <v>1.004E-2</v>
      </c>
      <c r="H5096" s="18">
        <v>2.2939999999999999E-2</v>
      </c>
      <c r="I5096" s="18">
        <v>6.2230000000000001E-2</v>
      </c>
      <c r="J5096" s="19">
        <v>0.46989999999999998</v>
      </c>
      <c r="K5096" s="19">
        <v>0.16139999999999999</v>
      </c>
      <c r="L5096" s="19">
        <v>0.36870000000000003</v>
      </c>
      <c r="M5096" s="20">
        <v>5</v>
      </c>
      <c r="N5096" s="19">
        <v>34.529147982062803</v>
      </c>
      <c r="O5096" s="19">
        <v>43.497757847533599</v>
      </c>
      <c r="P5096" s="19">
        <v>78.475336322870007</v>
      </c>
    </row>
    <row r="5097" spans="1:16" ht="14.1" x14ac:dyDescent="0.5">
      <c r="A5097" t="s">
        <v>3581</v>
      </c>
      <c r="B5097" s="17" t="s">
        <v>536</v>
      </c>
      <c r="C5097" t="s">
        <v>2430</v>
      </c>
      <c r="D5097" t="s">
        <v>2891</v>
      </c>
      <c r="E5097" t="s">
        <v>2892</v>
      </c>
      <c r="F5097" s="18">
        <v>6.3259999999999997E-2</v>
      </c>
      <c r="G5097" s="18">
        <v>2.828E-2</v>
      </c>
      <c r="H5097" s="18">
        <v>3.3779999999999998E-2</v>
      </c>
      <c r="I5097" s="18">
        <v>0.127</v>
      </c>
      <c r="J5097" s="19">
        <v>0.498</v>
      </c>
      <c r="K5097" s="19">
        <v>0.223</v>
      </c>
      <c r="L5097" s="19">
        <v>0.26600000000000001</v>
      </c>
      <c r="M5097" s="20">
        <v>6</v>
      </c>
      <c r="N5097" s="19">
        <v>44.196428571428598</v>
      </c>
      <c r="O5097" s="19">
        <v>71.428571428571402</v>
      </c>
      <c r="P5097" s="19">
        <v>36.607142857142897</v>
      </c>
    </row>
    <row r="5098" spans="1:16" ht="14.1" x14ac:dyDescent="0.5">
      <c r="A5098" t="s">
        <v>3582</v>
      </c>
      <c r="B5098" s="17" t="s">
        <v>536</v>
      </c>
      <c r="C5098" t="s">
        <v>2430</v>
      </c>
      <c r="D5098" t="s">
        <v>2891</v>
      </c>
      <c r="E5098" t="s">
        <v>2892</v>
      </c>
      <c r="F5098" s="18">
        <v>9.1170000000000001E-2</v>
      </c>
      <c r="G5098" s="18">
        <v>4.1459999999999997E-2</v>
      </c>
      <c r="H5098" s="18">
        <v>4.9919999999999999E-2</v>
      </c>
      <c r="I5098" s="18">
        <v>0.184</v>
      </c>
      <c r="J5098" s="19">
        <v>0.496</v>
      </c>
      <c r="K5098" s="19">
        <v>0.22500000000000001</v>
      </c>
      <c r="L5098" s="19">
        <v>0.27100000000000002</v>
      </c>
      <c r="M5098" s="20">
        <v>7</v>
      </c>
      <c r="N5098" s="19">
        <v>43.0493273542601</v>
      </c>
      <c r="O5098" s="19">
        <v>71.300448430493304</v>
      </c>
      <c r="P5098" s="19">
        <v>43.497757847533599</v>
      </c>
    </row>
    <row r="5099" spans="1:16" ht="14.1" x14ac:dyDescent="0.5">
      <c r="A5099" t="s">
        <v>3583</v>
      </c>
      <c r="B5099" s="17" t="s">
        <v>536</v>
      </c>
      <c r="C5099" t="s">
        <v>2430</v>
      </c>
      <c r="D5099" t="s">
        <v>2789</v>
      </c>
      <c r="E5099" t="s">
        <v>2790</v>
      </c>
      <c r="F5099" s="18">
        <v>9.2799999999999994E-2</v>
      </c>
      <c r="G5099" s="18">
        <v>3.8269999999999998E-2</v>
      </c>
      <c r="H5099" s="18">
        <v>6.3049999999999995E-2</v>
      </c>
      <c r="I5099" s="18">
        <v>0.19411999999999999</v>
      </c>
      <c r="J5099" s="19">
        <v>0.47799999999999998</v>
      </c>
      <c r="K5099" s="19">
        <v>0.1971</v>
      </c>
      <c r="L5099" s="19">
        <v>0.32479999999999998</v>
      </c>
      <c r="M5099" s="20">
        <v>8</v>
      </c>
      <c r="N5099" s="19">
        <v>43.946188340807197</v>
      </c>
      <c r="O5099" s="19">
        <v>56.053811659192803</v>
      </c>
      <c r="P5099" s="19">
        <v>56.053811659192803</v>
      </c>
    </row>
    <row r="5100" spans="1:16" ht="14.1" x14ac:dyDescent="0.5">
      <c r="A5100" t="s">
        <v>3584</v>
      </c>
      <c r="B5100" s="17" t="s">
        <v>536</v>
      </c>
      <c r="C5100" t="s">
        <v>2430</v>
      </c>
      <c r="D5100" t="s">
        <v>2789</v>
      </c>
      <c r="E5100" t="s">
        <v>2790</v>
      </c>
      <c r="F5100" s="18">
        <v>0.34698000000000001</v>
      </c>
      <c r="G5100" s="18">
        <v>0.14205999999999999</v>
      </c>
      <c r="H5100" s="18">
        <v>0.22533</v>
      </c>
      <c r="I5100" s="18">
        <v>0.71438000000000001</v>
      </c>
      <c r="J5100" s="19">
        <v>0.48570000000000002</v>
      </c>
      <c r="K5100" s="19">
        <v>0.19889999999999999</v>
      </c>
      <c r="L5100" s="19">
        <v>0.31540000000000001</v>
      </c>
      <c r="M5100" s="20">
        <v>12</v>
      </c>
      <c r="N5100" s="19">
        <v>52.232142857142897</v>
      </c>
      <c r="O5100" s="19">
        <v>48.214285714285701</v>
      </c>
      <c r="P5100" s="19">
        <v>53.125</v>
      </c>
    </row>
    <row r="5101" spans="1:16" ht="14.1" x14ac:dyDescent="0.5">
      <c r="A5101" t="s">
        <v>3585</v>
      </c>
      <c r="B5101" s="17" t="s">
        <v>3586</v>
      </c>
      <c r="C5101" t="s">
        <v>2430</v>
      </c>
      <c r="D5101" t="s">
        <v>3587</v>
      </c>
      <c r="E5101" t="s">
        <v>3588</v>
      </c>
      <c r="F5101" s="18">
        <v>5.8160000000000003E-2</v>
      </c>
      <c r="G5101" s="18">
        <v>3.3860000000000001E-2</v>
      </c>
      <c r="H5101" s="18">
        <v>1.559E-2</v>
      </c>
      <c r="I5101" s="18">
        <v>0.1075</v>
      </c>
      <c r="J5101" s="19">
        <v>0.54100000000000004</v>
      </c>
      <c r="K5101" s="19">
        <v>0.315</v>
      </c>
      <c r="L5101" s="19">
        <v>0.14499999999999999</v>
      </c>
      <c r="M5101" s="20">
        <v>6</v>
      </c>
      <c r="N5101" s="19">
        <v>61.160714285714299</v>
      </c>
      <c r="O5101" s="19">
        <v>93.75</v>
      </c>
      <c r="P5101" s="19">
        <v>4.46428571428571</v>
      </c>
    </row>
    <row r="5102" spans="1:16" ht="14.1" x14ac:dyDescent="0.5">
      <c r="A5102" t="s">
        <v>3589</v>
      </c>
      <c r="B5102" s="17" t="s">
        <v>3586</v>
      </c>
      <c r="C5102" t="s">
        <v>2430</v>
      </c>
      <c r="D5102" t="s">
        <v>3587</v>
      </c>
      <c r="E5102" t="s">
        <v>3588</v>
      </c>
      <c r="F5102" s="18">
        <v>0.11574</v>
      </c>
      <c r="G5102" s="18">
        <v>5.6779999999999997E-2</v>
      </c>
      <c r="H5102" s="18">
        <v>6.2979999999999994E-2</v>
      </c>
      <c r="I5102" s="18">
        <v>0.23499999999999999</v>
      </c>
      <c r="J5102" s="19">
        <v>0.49299999999999999</v>
      </c>
      <c r="K5102" s="19">
        <v>0.24199999999999999</v>
      </c>
      <c r="L5102" s="19">
        <v>0.26800000000000002</v>
      </c>
      <c r="M5102" s="20">
        <v>8</v>
      </c>
      <c r="N5102" s="19">
        <v>48.878923766816101</v>
      </c>
      <c r="O5102" s="19">
        <v>77.130044843049305</v>
      </c>
      <c r="P5102" s="19">
        <v>34.977578475336301</v>
      </c>
    </row>
    <row r="5103" spans="1:16" ht="14.1" x14ac:dyDescent="0.5">
      <c r="A5103" t="s">
        <v>3590</v>
      </c>
      <c r="B5103" s="17" t="s">
        <v>3586</v>
      </c>
      <c r="C5103" t="s">
        <v>2430</v>
      </c>
      <c r="D5103" t="s">
        <v>3587</v>
      </c>
      <c r="E5103" t="s">
        <v>3588</v>
      </c>
      <c r="F5103" s="18">
        <v>0.13392999999999999</v>
      </c>
      <c r="G5103" s="18">
        <v>5.3260000000000002E-2</v>
      </c>
      <c r="H5103" s="18">
        <v>6.9129999999999997E-2</v>
      </c>
      <c r="I5103" s="18">
        <v>0.255</v>
      </c>
      <c r="J5103" s="19">
        <v>0.52500000000000002</v>
      </c>
      <c r="K5103" s="19">
        <v>0.20899999999999999</v>
      </c>
      <c r="L5103" s="19">
        <v>0.27100000000000002</v>
      </c>
      <c r="M5103" s="20">
        <v>9</v>
      </c>
      <c r="N5103" s="19">
        <v>62.5</v>
      </c>
      <c r="O5103" s="19">
        <v>61.607142857142897</v>
      </c>
      <c r="P5103" s="19">
        <v>37.946428571428598</v>
      </c>
    </row>
    <row r="5104" spans="1:16" ht="14.1" x14ac:dyDescent="0.5">
      <c r="A5104" t="s">
        <v>10289</v>
      </c>
      <c r="B5104" s="17" t="s">
        <v>10290</v>
      </c>
      <c r="C5104" t="s">
        <v>2362</v>
      </c>
      <c r="D5104" t="s">
        <v>7977</v>
      </c>
      <c r="E5104" t="s">
        <v>7978</v>
      </c>
      <c r="F5104" s="18">
        <v>0.76700000000000002</v>
      </c>
      <c r="G5104" s="18">
        <v>0.371</v>
      </c>
      <c r="H5104" s="18">
        <v>0.22500000000000001</v>
      </c>
      <c r="I5104" s="18">
        <v>1.363</v>
      </c>
      <c r="J5104" s="19">
        <v>0.56299999999999994</v>
      </c>
      <c r="K5104" s="19">
        <v>0.27200000000000002</v>
      </c>
      <c r="L5104" s="19">
        <v>0.16500000000000001</v>
      </c>
      <c r="M5104" s="20">
        <v>15</v>
      </c>
      <c r="N5104" s="19">
        <v>79.910714285714306</v>
      </c>
      <c r="O5104" s="19">
        <v>70.535714285714306</v>
      </c>
      <c r="P5104" s="19">
        <v>11.6071428571429</v>
      </c>
    </row>
    <row r="5105" spans="1:16" ht="14.1" x14ac:dyDescent="0.5">
      <c r="A5105" t="s">
        <v>10291</v>
      </c>
      <c r="B5105" s="17" t="s">
        <v>10290</v>
      </c>
      <c r="C5105" t="s">
        <v>2362</v>
      </c>
      <c r="D5105" t="s">
        <v>7977</v>
      </c>
      <c r="E5105" t="s">
        <v>7978</v>
      </c>
      <c r="F5105" s="18">
        <v>1.337</v>
      </c>
      <c r="G5105" s="18">
        <v>0.63600000000000001</v>
      </c>
      <c r="H5105" s="18">
        <v>0.40600000000000003</v>
      </c>
      <c r="I5105" s="18">
        <v>2.379</v>
      </c>
      <c r="J5105" s="19">
        <v>0.56200000000000006</v>
      </c>
      <c r="K5105" s="19">
        <v>0.26700000000000002</v>
      </c>
      <c r="L5105" s="19">
        <v>0.17100000000000001</v>
      </c>
      <c r="M5105" s="20">
        <v>17</v>
      </c>
      <c r="N5105" s="19">
        <v>78.026905829596402</v>
      </c>
      <c r="O5105" s="19">
        <v>60.538116591928301</v>
      </c>
      <c r="P5105" s="19">
        <v>14.349775784753399</v>
      </c>
    </row>
    <row r="5106" spans="1:16" ht="14.1" x14ac:dyDescent="0.5">
      <c r="A5106" t="s">
        <v>10292</v>
      </c>
      <c r="B5106" s="17" t="s">
        <v>10293</v>
      </c>
      <c r="C5106" t="s">
        <v>2348</v>
      </c>
      <c r="D5106" t="s">
        <v>5457</v>
      </c>
      <c r="E5106" t="s">
        <v>5458</v>
      </c>
      <c r="F5106" s="18">
        <v>1.5219999999999999E-2</v>
      </c>
      <c r="G5106" s="18">
        <v>1.7180000000000001E-2</v>
      </c>
      <c r="H5106" s="18">
        <v>9.11E-3</v>
      </c>
      <c r="I5106" s="18">
        <v>4.1509999999999998E-2</v>
      </c>
      <c r="J5106" s="19">
        <v>0.36699999999999999</v>
      </c>
      <c r="K5106" s="19">
        <v>0.41399999999999998</v>
      </c>
      <c r="L5106" s="19">
        <v>0.219</v>
      </c>
      <c r="M5106" s="20">
        <v>4</v>
      </c>
      <c r="N5106" s="19">
        <v>7.1748878923766801</v>
      </c>
      <c r="O5106" s="19">
        <v>99.551569506726494</v>
      </c>
      <c r="P5106" s="19">
        <v>18.834080717488799</v>
      </c>
    </row>
    <row r="5107" spans="1:16" ht="14.1" x14ac:dyDescent="0.5">
      <c r="A5107" t="s">
        <v>10294</v>
      </c>
      <c r="B5107" s="17" t="s">
        <v>10293</v>
      </c>
      <c r="C5107" t="s">
        <v>2348</v>
      </c>
      <c r="D5107" t="s">
        <v>5457</v>
      </c>
      <c r="E5107" t="s">
        <v>5458</v>
      </c>
      <c r="F5107" s="18">
        <v>5.1929999999999997E-2</v>
      </c>
      <c r="G5107" s="18">
        <v>1.9230000000000001E-2</v>
      </c>
      <c r="H5107" s="18">
        <v>1.136E-2</v>
      </c>
      <c r="I5107" s="18">
        <v>8.2519999999999996E-2</v>
      </c>
      <c r="J5107" s="19">
        <v>0.629</v>
      </c>
      <c r="K5107" s="19">
        <v>0.23300000000000001</v>
      </c>
      <c r="L5107" s="19">
        <v>0.13800000000000001</v>
      </c>
      <c r="M5107" s="20">
        <v>5</v>
      </c>
      <c r="N5107" s="19">
        <v>80.269058295964101</v>
      </c>
      <c r="O5107" s="19">
        <v>79.372197309417004</v>
      </c>
      <c r="P5107" s="19">
        <v>4.03587443946188</v>
      </c>
    </row>
    <row r="5108" spans="1:16" ht="14.1" x14ac:dyDescent="0.5">
      <c r="A5108" t="s">
        <v>10295</v>
      </c>
      <c r="B5108" s="17" t="s">
        <v>10293</v>
      </c>
      <c r="C5108" t="s">
        <v>2348</v>
      </c>
      <c r="D5108" t="s">
        <v>5457</v>
      </c>
      <c r="E5108" t="s">
        <v>5458</v>
      </c>
      <c r="F5108" s="18">
        <v>0.24698999999999999</v>
      </c>
      <c r="G5108" s="18">
        <v>7.9589999999999994E-2</v>
      </c>
      <c r="H5108" s="18">
        <v>6.0979999999999999E-2</v>
      </c>
      <c r="I5108" s="18">
        <v>0.38756000000000002</v>
      </c>
      <c r="J5108" s="19">
        <v>0.63700000000000001</v>
      </c>
      <c r="K5108" s="19">
        <v>0.20499999999999999</v>
      </c>
      <c r="L5108" s="19">
        <v>0.157</v>
      </c>
      <c r="M5108" s="20">
        <v>10</v>
      </c>
      <c r="N5108" s="19">
        <v>91.479820627802695</v>
      </c>
      <c r="O5108" s="19">
        <v>59.641255605381197</v>
      </c>
      <c r="P5108" s="19">
        <v>5.3811659192825099</v>
      </c>
    </row>
    <row r="5109" spans="1:16" ht="14.1" x14ac:dyDescent="0.5">
      <c r="A5109" t="s">
        <v>10296</v>
      </c>
      <c r="B5109" s="17" t="s">
        <v>10297</v>
      </c>
      <c r="C5109" t="s">
        <v>10298</v>
      </c>
      <c r="D5109" t="s">
        <v>4690</v>
      </c>
      <c r="E5109" t="s">
        <v>4691</v>
      </c>
      <c r="F5109" s="18">
        <v>2.2360000000000001E-2</v>
      </c>
      <c r="G5109" s="18">
        <v>5.13E-3</v>
      </c>
      <c r="H5109" s="18">
        <v>7.6299999999999996E-3</v>
      </c>
      <c r="I5109" s="18">
        <v>3.5119999999999998E-2</v>
      </c>
      <c r="J5109" s="19">
        <v>0.63670000000000004</v>
      </c>
      <c r="K5109" s="19">
        <v>0.14599999999999999</v>
      </c>
      <c r="L5109" s="19">
        <v>0.21729999999999999</v>
      </c>
      <c r="M5109" s="20">
        <v>4</v>
      </c>
      <c r="N5109" s="19">
        <v>83.408071748878896</v>
      </c>
      <c r="O5109" s="19">
        <v>39.910313901345297</v>
      </c>
      <c r="P5109" s="19">
        <v>17.937219730941699</v>
      </c>
    </row>
    <row r="5110" spans="1:16" ht="14.1" x14ac:dyDescent="0.5">
      <c r="A5110" t="s">
        <v>10299</v>
      </c>
      <c r="B5110" s="17" t="s">
        <v>10297</v>
      </c>
      <c r="C5110" t="s">
        <v>10298</v>
      </c>
      <c r="D5110" t="s">
        <v>8960</v>
      </c>
      <c r="E5110" t="s">
        <v>8961</v>
      </c>
      <c r="F5110" s="18">
        <v>8.0030000000000004E-2</v>
      </c>
      <c r="G5110" s="18">
        <v>4.2999999999999997E-2</v>
      </c>
      <c r="H5110" s="18">
        <v>4.19E-2</v>
      </c>
      <c r="I5110" s="18">
        <v>0.16492999999999999</v>
      </c>
      <c r="J5110" s="19">
        <v>0.48520000000000002</v>
      </c>
      <c r="K5110" s="19">
        <v>0.26069999999999999</v>
      </c>
      <c r="L5110" s="19">
        <v>0.25409999999999999</v>
      </c>
      <c r="M5110" s="20">
        <v>7</v>
      </c>
      <c r="N5110" s="19">
        <v>39.461883408071699</v>
      </c>
      <c r="O5110" s="19">
        <v>84.304932735425993</v>
      </c>
      <c r="P5110" s="19">
        <v>35.426008968609899</v>
      </c>
    </row>
    <row r="5111" spans="1:16" ht="14.1" x14ac:dyDescent="0.5">
      <c r="A5111" t="s">
        <v>10300</v>
      </c>
      <c r="B5111" s="17" t="s">
        <v>10297</v>
      </c>
      <c r="C5111" t="s">
        <v>10298</v>
      </c>
      <c r="D5111" t="s">
        <v>8960</v>
      </c>
      <c r="E5111" t="s">
        <v>8961</v>
      </c>
      <c r="F5111" s="18">
        <v>0.18035999999999999</v>
      </c>
      <c r="G5111" s="18">
        <v>0.14165</v>
      </c>
      <c r="H5111" s="18">
        <v>6.1100000000000002E-2</v>
      </c>
      <c r="I5111" s="18">
        <v>0.3831</v>
      </c>
      <c r="J5111" s="19">
        <v>0.4708</v>
      </c>
      <c r="K5111" s="19">
        <v>0.36969999999999997</v>
      </c>
      <c r="L5111" s="19">
        <v>0.1595</v>
      </c>
      <c r="M5111" s="20">
        <v>10</v>
      </c>
      <c r="N5111" s="19">
        <v>46.188340807174903</v>
      </c>
      <c r="O5111" s="19">
        <v>95.964125560538093</v>
      </c>
      <c r="P5111" s="19">
        <v>5.8295964125560502</v>
      </c>
    </row>
    <row r="5112" spans="1:16" ht="14.1" x14ac:dyDescent="0.5">
      <c r="A5112" t="s">
        <v>10301</v>
      </c>
      <c r="B5112" s="17" t="s">
        <v>10297</v>
      </c>
      <c r="C5112" t="s">
        <v>10298</v>
      </c>
      <c r="D5112" t="s">
        <v>8960</v>
      </c>
      <c r="E5112" t="s">
        <v>8961</v>
      </c>
      <c r="F5112" s="18">
        <v>0.38329999999999997</v>
      </c>
      <c r="G5112" s="18">
        <v>0.12737000000000001</v>
      </c>
      <c r="H5112" s="18">
        <v>9.2520000000000005E-2</v>
      </c>
      <c r="I5112" s="18">
        <v>0.60319</v>
      </c>
      <c r="J5112" s="19">
        <v>0.63549999999999995</v>
      </c>
      <c r="K5112" s="19">
        <v>0.2112</v>
      </c>
      <c r="L5112" s="19">
        <v>0.15340000000000001</v>
      </c>
      <c r="M5112" s="20">
        <v>12</v>
      </c>
      <c r="N5112" s="19">
        <v>93.75</v>
      </c>
      <c r="O5112" s="19">
        <v>55.803571428571402</v>
      </c>
      <c r="P5112" s="19">
        <v>6.6964285714285703</v>
      </c>
    </row>
    <row r="5113" spans="1:16" ht="14.1" x14ac:dyDescent="0.5">
      <c r="A5113" t="s">
        <v>10302</v>
      </c>
      <c r="B5113" s="17" t="s">
        <v>10303</v>
      </c>
      <c r="C5113" t="s">
        <v>10298</v>
      </c>
      <c r="D5113" t="s">
        <v>10304</v>
      </c>
      <c r="E5113" t="s">
        <v>10305</v>
      </c>
      <c r="F5113" s="18">
        <v>0.12883</v>
      </c>
      <c r="G5113" s="18">
        <v>0.27606999999999998</v>
      </c>
      <c r="H5113" s="18">
        <v>0.11963</v>
      </c>
      <c r="I5113" s="18">
        <v>0.52454000000000001</v>
      </c>
      <c r="J5113" s="19">
        <v>0.24560000000000001</v>
      </c>
      <c r="K5113" s="19">
        <v>0.52629999999999999</v>
      </c>
      <c r="L5113" s="19">
        <v>0.2281</v>
      </c>
      <c r="M5113" s="20">
        <v>11</v>
      </c>
      <c r="N5113" s="19">
        <v>3.1390134529148002</v>
      </c>
      <c r="O5113" s="19">
        <v>99.551569506726494</v>
      </c>
      <c r="P5113" s="19">
        <v>24.6636771300448</v>
      </c>
    </row>
    <row r="5114" spans="1:16" ht="14.1" x14ac:dyDescent="0.5">
      <c r="A5114" t="s">
        <v>10306</v>
      </c>
      <c r="B5114" s="17" t="s">
        <v>10307</v>
      </c>
      <c r="C5114" t="s">
        <v>10298</v>
      </c>
      <c r="D5114" t="s">
        <v>10308</v>
      </c>
      <c r="E5114" t="s">
        <v>10309</v>
      </c>
      <c r="F5114" s="18">
        <v>4.5429999999999998E-2</v>
      </c>
      <c r="G5114" s="18">
        <v>2.1239999999999998E-2</v>
      </c>
      <c r="H5114" s="18">
        <v>3.3329999999999999E-2</v>
      </c>
      <c r="I5114" s="18">
        <v>0.1</v>
      </c>
      <c r="J5114" s="19">
        <v>0.45400000000000001</v>
      </c>
      <c r="K5114" s="19">
        <v>0.21199999999999999</v>
      </c>
      <c r="L5114" s="19">
        <v>0.33300000000000002</v>
      </c>
      <c r="M5114" s="20">
        <v>6</v>
      </c>
      <c r="N5114" s="19">
        <v>24.553571428571399</v>
      </c>
      <c r="O5114" s="19">
        <v>66.964285714285694</v>
      </c>
      <c r="P5114" s="19">
        <v>66.964285714285694</v>
      </c>
    </row>
    <row r="5115" spans="1:16" ht="14.1" x14ac:dyDescent="0.5">
      <c r="A5115" t="s">
        <v>10310</v>
      </c>
      <c r="B5115" s="17" t="s">
        <v>10307</v>
      </c>
      <c r="C5115" t="s">
        <v>10298</v>
      </c>
      <c r="D5115" t="s">
        <v>10308</v>
      </c>
      <c r="E5115" t="s">
        <v>10309</v>
      </c>
      <c r="F5115" s="18">
        <v>0.28759000000000001</v>
      </c>
      <c r="G5115" s="18">
        <v>0.14097999999999999</v>
      </c>
      <c r="H5115" s="18">
        <v>0.17143</v>
      </c>
      <c r="I5115" s="18">
        <v>0.6</v>
      </c>
      <c r="J5115" s="19">
        <v>0.47899999999999998</v>
      </c>
      <c r="K5115" s="19">
        <v>0.23499999999999999</v>
      </c>
      <c r="L5115" s="19">
        <v>0.28599999999999998</v>
      </c>
      <c r="M5115" s="20">
        <v>12</v>
      </c>
      <c r="N5115" s="19">
        <v>49.553571428571402</v>
      </c>
      <c r="O5115" s="19">
        <v>66.964285714285694</v>
      </c>
      <c r="P5115" s="19">
        <v>39.285714285714299</v>
      </c>
    </row>
    <row r="5116" spans="1:16" ht="14.1" x14ac:dyDescent="0.5">
      <c r="A5116" t="s">
        <v>10311</v>
      </c>
      <c r="B5116" s="17" t="s">
        <v>10307</v>
      </c>
      <c r="C5116" t="s">
        <v>10298</v>
      </c>
      <c r="D5116" t="s">
        <v>10308</v>
      </c>
      <c r="E5116" t="s">
        <v>10309</v>
      </c>
      <c r="F5116" s="18">
        <v>0.60404999999999998</v>
      </c>
      <c r="G5116" s="18">
        <v>0.14595</v>
      </c>
      <c r="H5116" s="18">
        <v>0.45</v>
      </c>
      <c r="I5116" s="18">
        <v>1.2</v>
      </c>
      <c r="J5116" s="19">
        <v>0.503</v>
      </c>
      <c r="K5116" s="19">
        <v>0.122</v>
      </c>
      <c r="L5116" s="19">
        <v>0.375</v>
      </c>
      <c r="M5116" s="20">
        <v>14</v>
      </c>
      <c r="N5116" s="19">
        <v>64.573991031390094</v>
      </c>
      <c r="O5116" s="19">
        <v>19.282511210762301</v>
      </c>
      <c r="P5116" s="19">
        <v>70.403587443946194</v>
      </c>
    </row>
    <row r="5117" spans="1:16" ht="14.1" x14ac:dyDescent="0.5">
      <c r="A5117" t="s">
        <v>10312</v>
      </c>
      <c r="B5117" s="17" t="s">
        <v>10313</v>
      </c>
      <c r="C5117" t="s">
        <v>10298</v>
      </c>
      <c r="D5117" t="s">
        <v>10304</v>
      </c>
      <c r="E5117" t="s">
        <v>10305</v>
      </c>
      <c r="F5117" s="18">
        <v>0.69091000000000002</v>
      </c>
      <c r="G5117" s="18">
        <v>0.94545000000000001</v>
      </c>
      <c r="H5117" s="18">
        <v>0.29091</v>
      </c>
      <c r="I5117" s="18">
        <v>1.92727</v>
      </c>
      <c r="J5117" s="19">
        <v>0.35849999999999999</v>
      </c>
      <c r="K5117" s="19">
        <v>0.49059999999999998</v>
      </c>
      <c r="L5117" s="19">
        <v>0.15090000000000001</v>
      </c>
      <c r="M5117" s="20">
        <v>17</v>
      </c>
      <c r="N5117" s="19">
        <v>28.699551569506699</v>
      </c>
      <c r="O5117" s="19">
        <v>97.757847533632301</v>
      </c>
      <c r="P5117" s="19">
        <v>8.9686098654708495</v>
      </c>
    </row>
    <row r="5118" spans="1:16" ht="14.1" x14ac:dyDescent="0.5">
      <c r="A5118" t="s">
        <v>10314</v>
      </c>
      <c r="B5118" s="17" t="s">
        <v>1075</v>
      </c>
      <c r="C5118" t="s">
        <v>10298</v>
      </c>
      <c r="D5118" t="s">
        <v>8960</v>
      </c>
      <c r="E5118" t="s">
        <v>8961</v>
      </c>
      <c r="F5118" s="18">
        <v>5.4809999999999998E-2</v>
      </c>
      <c r="G5118" s="18">
        <v>4.0349999999999997E-2</v>
      </c>
      <c r="H5118" s="18">
        <v>3.9329999999999997E-2</v>
      </c>
      <c r="I5118" s="18">
        <v>0.13449</v>
      </c>
      <c r="J5118" s="19">
        <v>0.40749999999999997</v>
      </c>
      <c r="K5118" s="19">
        <v>0.3</v>
      </c>
      <c r="L5118" s="19">
        <v>0.29249999999999998</v>
      </c>
      <c r="M5118" s="20">
        <v>6</v>
      </c>
      <c r="N5118" s="19">
        <v>16.5178571428571</v>
      </c>
      <c r="O5118" s="19">
        <v>89.732142857142904</v>
      </c>
      <c r="P5118" s="19">
        <v>48.214285714285701</v>
      </c>
    </row>
    <row r="5119" spans="1:16" ht="14.1" x14ac:dyDescent="0.5">
      <c r="A5119" t="s">
        <v>10315</v>
      </c>
      <c r="B5119" s="17" t="s">
        <v>1075</v>
      </c>
      <c r="C5119" t="s">
        <v>10298</v>
      </c>
      <c r="D5119" t="s">
        <v>8960</v>
      </c>
      <c r="E5119" t="s">
        <v>8961</v>
      </c>
      <c r="F5119" s="18">
        <v>2.0806300000000002</v>
      </c>
      <c r="G5119" s="18">
        <v>1.20435</v>
      </c>
      <c r="H5119" s="18">
        <v>0.61016000000000004</v>
      </c>
      <c r="I5119" s="18">
        <v>3.89514</v>
      </c>
      <c r="J5119" s="19">
        <v>0.53420000000000001</v>
      </c>
      <c r="K5119" s="19">
        <v>0.30919999999999997</v>
      </c>
      <c r="L5119" s="19">
        <v>0.15670000000000001</v>
      </c>
      <c r="M5119" s="20">
        <v>19</v>
      </c>
      <c r="N5119" s="19">
        <v>82.062780269058294</v>
      </c>
      <c r="O5119" s="19">
        <v>69.955156950672603</v>
      </c>
      <c r="P5119" s="19">
        <v>13.452914798206301</v>
      </c>
    </row>
    <row r="5120" spans="1:16" ht="14.1" x14ac:dyDescent="0.5">
      <c r="A5120" t="s">
        <v>10316</v>
      </c>
      <c r="B5120" s="17" t="s">
        <v>1075</v>
      </c>
      <c r="C5120" t="s">
        <v>10298</v>
      </c>
      <c r="D5120" t="s">
        <v>8960</v>
      </c>
      <c r="E5120" t="s">
        <v>8961</v>
      </c>
      <c r="F5120" s="18">
        <v>3.11524</v>
      </c>
      <c r="G5120" s="18">
        <v>3.0276399999999999</v>
      </c>
      <c r="H5120" s="18">
        <v>2.3671099999999998</v>
      </c>
      <c r="I5120" s="18">
        <v>8.5099900000000002</v>
      </c>
      <c r="J5120" s="19">
        <v>0.36609999999999998</v>
      </c>
      <c r="K5120" s="19">
        <v>0.35580000000000001</v>
      </c>
      <c r="L5120" s="19">
        <v>0.2782</v>
      </c>
      <c r="M5120" s="20">
        <v>22</v>
      </c>
      <c r="N5120" s="19">
        <v>38.565022421524702</v>
      </c>
      <c r="O5120" s="19">
        <v>78.475336322870007</v>
      </c>
      <c r="P5120" s="19">
        <v>39.910313901345297</v>
      </c>
    </row>
    <row r="5121" spans="1:16" ht="14.1" x14ac:dyDescent="0.5">
      <c r="A5121" t="s">
        <v>10317</v>
      </c>
      <c r="B5121" s="17" t="s">
        <v>1884</v>
      </c>
      <c r="C5121" t="s">
        <v>10318</v>
      </c>
      <c r="D5121" t="s">
        <v>4929</v>
      </c>
      <c r="E5121" t="s">
        <v>4930</v>
      </c>
      <c r="F5121" s="18">
        <v>0.80623999999999996</v>
      </c>
      <c r="G5121" s="18">
        <v>0.34322999999999998</v>
      </c>
      <c r="H5121" s="18">
        <v>0.38484000000000002</v>
      </c>
      <c r="I5121" s="18">
        <v>1.5343</v>
      </c>
      <c r="J5121" s="19">
        <v>0.52500000000000002</v>
      </c>
      <c r="K5121" s="19">
        <v>0.224</v>
      </c>
      <c r="L5121" s="19">
        <v>0.251</v>
      </c>
      <c r="M5121" s="20">
        <v>15</v>
      </c>
      <c r="N5121" s="19">
        <v>68.303571428571402</v>
      </c>
      <c r="O5121" s="19">
        <v>53.125</v>
      </c>
      <c r="P5121" s="19">
        <v>34.375</v>
      </c>
    </row>
    <row r="5122" spans="1:16" ht="14.1" x14ac:dyDescent="0.5">
      <c r="A5122" t="s">
        <v>10319</v>
      </c>
      <c r="B5122" s="17" t="s">
        <v>1884</v>
      </c>
      <c r="C5122" t="s">
        <v>10318</v>
      </c>
      <c r="D5122" t="s">
        <v>4929</v>
      </c>
      <c r="E5122" t="s">
        <v>4930</v>
      </c>
      <c r="F5122" s="18">
        <v>1.6602699999999999</v>
      </c>
      <c r="G5122" s="18">
        <v>0.73404999999999998</v>
      </c>
      <c r="H5122" s="18">
        <v>0.77678999999999998</v>
      </c>
      <c r="I5122" s="18">
        <v>3.1711100000000001</v>
      </c>
      <c r="J5122" s="19">
        <v>0.52400000000000002</v>
      </c>
      <c r="K5122" s="19">
        <v>0.23100000000000001</v>
      </c>
      <c r="L5122" s="19">
        <v>0.245</v>
      </c>
      <c r="M5122" s="20">
        <v>19</v>
      </c>
      <c r="N5122" s="19">
        <v>78.475336322870007</v>
      </c>
      <c r="O5122" s="19">
        <v>47.085201793722</v>
      </c>
      <c r="P5122" s="19">
        <v>35.874439461883398</v>
      </c>
    </row>
    <row r="5123" spans="1:16" ht="14.1" x14ac:dyDescent="0.5">
      <c r="A5123" t="s">
        <v>10320</v>
      </c>
      <c r="B5123" s="17" t="s">
        <v>1884</v>
      </c>
      <c r="C5123" t="s">
        <v>10318</v>
      </c>
      <c r="D5123" t="s">
        <v>4929</v>
      </c>
      <c r="E5123" t="s">
        <v>4930</v>
      </c>
      <c r="F5123" s="18">
        <v>2.4220000000000002</v>
      </c>
      <c r="G5123" s="18">
        <v>1.1325400000000001</v>
      </c>
      <c r="H5123" s="18">
        <v>1.0080499999999999</v>
      </c>
      <c r="I5123" s="18">
        <v>4.5625999999999998</v>
      </c>
      <c r="J5123" s="19">
        <v>0.53100000000000003</v>
      </c>
      <c r="K5123" s="19">
        <v>0.248</v>
      </c>
      <c r="L5123" s="19">
        <v>0.221</v>
      </c>
      <c r="M5123" s="20">
        <v>20</v>
      </c>
      <c r="N5123" s="19">
        <v>84.304932735425993</v>
      </c>
      <c r="O5123" s="19">
        <v>47.982062780269104</v>
      </c>
      <c r="P5123" s="19">
        <v>25.112107623318401</v>
      </c>
    </row>
    <row r="5124" spans="1:16" ht="14.1" x14ac:dyDescent="0.5">
      <c r="A5124" t="s">
        <v>10321</v>
      </c>
      <c r="B5124" s="17" t="s">
        <v>1884</v>
      </c>
      <c r="C5124" t="s">
        <v>10318</v>
      </c>
      <c r="D5124" t="s">
        <v>4929</v>
      </c>
      <c r="E5124" t="s">
        <v>4930</v>
      </c>
      <c r="F5124" s="18">
        <v>3.3079200000000002</v>
      </c>
      <c r="G5124" s="18">
        <v>1.5529999999999999</v>
      </c>
      <c r="H5124" s="18">
        <v>1.9901800000000001</v>
      </c>
      <c r="I5124" s="18">
        <v>6.8510999999999997</v>
      </c>
      <c r="J5124" s="19">
        <v>0.48299999999999998</v>
      </c>
      <c r="K5124" s="19">
        <v>0.22700000000000001</v>
      </c>
      <c r="L5124" s="19">
        <v>0.28999999999999998</v>
      </c>
      <c r="M5124" s="20">
        <v>22</v>
      </c>
      <c r="N5124" s="19">
        <v>71.748878923766796</v>
      </c>
      <c r="O5124" s="19">
        <v>44.843049327354301</v>
      </c>
      <c r="P5124" s="19">
        <v>43.0493273542601</v>
      </c>
    </row>
    <row r="5125" spans="1:16" ht="14.1" x14ac:dyDescent="0.5">
      <c r="A5125" t="s">
        <v>10322</v>
      </c>
      <c r="B5125" s="17" t="s">
        <v>1884</v>
      </c>
      <c r="C5125" t="s">
        <v>10318</v>
      </c>
      <c r="D5125" t="s">
        <v>4929</v>
      </c>
      <c r="E5125" t="s">
        <v>4930</v>
      </c>
      <c r="F5125" s="18">
        <v>2.9943200000000001</v>
      </c>
      <c r="G5125" s="18">
        <v>2.07728</v>
      </c>
      <c r="H5125" s="18">
        <v>2.55985</v>
      </c>
      <c r="I5125" s="18">
        <v>7.6314399999999996</v>
      </c>
      <c r="J5125" s="19">
        <v>0.39200000000000002</v>
      </c>
      <c r="K5125" s="19">
        <v>0.27200000000000002</v>
      </c>
      <c r="L5125" s="19">
        <v>0.33500000000000002</v>
      </c>
      <c r="M5125" s="20">
        <v>22</v>
      </c>
      <c r="N5125" s="19">
        <v>46.188340807174903</v>
      </c>
      <c r="O5125" s="19">
        <v>56.9506726457399</v>
      </c>
      <c r="P5125" s="19">
        <v>56.502242152466401</v>
      </c>
    </row>
    <row r="5126" spans="1:16" ht="14.1" x14ac:dyDescent="0.5">
      <c r="A5126" t="s">
        <v>10323</v>
      </c>
      <c r="B5126" s="17" t="s">
        <v>10324</v>
      </c>
      <c r="C5126" t="s">
        <v>2362</v>
      </c>
      <c r="D5126" t="s">
        <v>4424</v>
      </c>
      <c r="E5126" t="s">
        <v>4425</v>
      </c>
      <c r="F5126" s="18">
        <v>4.8999999999999998E-4</v>
      </c>
      <c r="G5126" s="18">
        <v>8.0000000000000007E-5</v>
      </c>
      <c r="H5126" s="18">
        <v>4.4000000000000002E-4</v>
      </c>
      <c r="I5126" s="18">
        <v>1.0200000000000001E-3</v>
      </c>
      <c r="J5126" s="19">
        <v>0.48</v>
      </c>
      <c r="K5126" s="19">
        <v>0.08</v>
      </c>
      <c r="L5126" s="19">
        <v>0.43</v>
      </c>
      <c r="M5126" s="20">
        <v>1</v>
      </c>
      <c r="N5126" s="19">
        <v>0.318385650224215</v>
      </c>
      <c r="O5126" s="19">
        <v>7.6233183856502199E-2</v>
      </c>
      <c r="P5126" s="19">
        <v>0.86995515695067305</v>
      </c>
    </row>
    <row r="5127" spans="1:16" ht="14.1" x14ac:dyDescent="0.5">
      <c r="A5127" t="s">
        <v>10325</v>
      </c>
      <c r="B5127" s="17" t="s">
        <v>10324</v>
      </c>
      <c r="C5127" t="s">
        <v>2362</v>
      </c>
      <c r="D5127" t="s">
        <v>4424</v>
      </c>
      <c r="E5127" t="s">
        <v>4425</v>
      </c>
      <c r="F5127" s="18">
        <v>2.31E-3</v>
      </c>
      <c r="G5127" s="18">
        <v>3.6000000000000002E-4</v>
      </c>
      <c r="H5127" s="18">
        <v>1.1000000000000001E-3</v>
      </c>
      <c r="I5127" s="18">
        <v>3.7599999999999999E-3</v>
      </c>
      <c r="J5127" s="19">
        <v>0.61</v>
      </c>
      <c r="K5127" s="19">
        <v>0.09</v>
      </c>
      <c r="L5127" s="19">
        <v>0.28999999999999998</v>
      </c>
      <c r="M5127" s="20">
        <v>1</v>
      </c>
      <c r="N5127" s="19">
        <v>0.75784753363228696</v>
      </c>
      <c r="O5127" s="19">
        <v>0.139013452914798</v>
      </c>
      <c r="P5127" s="19">
        <v>0.43946188340807202</v>
      </c>
    </row>
    <row r="5128" spans="1:16" ht="14.1" x14ac:dyDescent="0.5">
      <c r="A5128" t="s">
        <v>10326</v>
      </c>
      <c r="B5128" s="17" t="s">
        <v>10324</v>
      </c>
      <c r="C5128" t="s">
        <v>2362</v>
      </c>
      <c r="D5128" t="s">
        <v>4424</v>
      </c>
      <c r="E5128" t="s">
        <v>4425</v>
      </c>
      <c r="F5128" s="18">
        <v>1.217E-2</v>
      </c>
      <c r="G5128" s="18">
        <v>1.49E-3</v>
      </c>
      <c r="H5128" s="18">
        <v>5.2500000000000003E-3</v>
      </c>
      <c r="I5128" s="18">
        <v>1.89E-2</v>
      </c>
      <c r="J5128" s="19">
        <v>0.64</v>
      </c>
      <c r="K5128" s="19">
        <v>0.08</v>
      </c>
      <c r="L5128" s="19">
        <v>0.28000000000000003</v>
      </c>
      <c r="M5128" s="20">
        <v>2</v>
      </c>
      <c r="N5128" s="19">
        <v>81.614349775784802</v>
      </c>
      <c r="O5128" s="19">
        <v>13.452914798206301</v>
      </c>
      <c r="P5128" s="19">
        <v>34.080717488789197</v>
      </c>
    </row>
    <row r="5129" spans="1:16" ht="14.1" x14ac:dyDescent="0.5">
      <c r="A5129" t="s">
        <v>10327</v>
      </c>
      <c r="B5129" s="17" t="s">
        <v>538</v>
      </c>
      <c r="C5129" t="s">
        <v>2348</v>
      </c>
      <c r="D5129" t="s">
        <v>2712</v>
      </c>
      <c r="E5129" t="s">
        <v>2713</v>
      </c>
      <c r="F5129" s="18">
        <v>3.7359999999999997E-2</v>
      </c>
      <c r="G5129" s="18">
        <v>1.6789999999999999E-2</v>
      </c>
      <c r="H5129" s="18">
        <v>2.7359999999999999E-2</v>
      </c>
      <c r="I5129" s="18">
        <v>8.1500000000000003E-2</v>
      </c>
      <c r="J5129" s="19">
        <v>0.45900000000000002</v>
      </c>
      <c r="K5129" s="19">
        <v>0.20519999999999999</v>
      </c>
      <c r="L5129" s="19">
        <v>0.33579999999999999</v>
      </c>
      <c r="M5129" s="20">
        <v>5</v>
      </c>
      <c r="N5129" s="19">
        <v>30.044843049327401</v>
      </c>
      <c r="O5129" s="19">
        <v>63.228699551569498</v>
      </c>
      <c r="P5129" s="19">
        <v>61.883408071748903</v>
      </c>
    </row>
    <row r="5130" spans="1:16" ht="14.1" x14ac:dyDescent="0.5">
      <c r="A5130" t="s">
        <v>10328</v>
      </c>
      <c r="B5130" s="17" t="s">
        <v>538</v>
      </c>
      <c r="C5130" t="s">
        <v>2348</v>
      </c>
      <c r="D5130" t="s">
        <v>2712</v>
      </c>
      <c r="E5130" t="s">
        <v>2713</v>
      </c>
      <c r="F5130" s="18">
        <v>0.19979</v>
      </c>
      <c r="G5130" s="18">
        <v>0.11871</v>
      </c>
      <c r="H5130" s="18">
        <v>0.13356999999999999</v>
      </c>
      <c r="I5130" s="18">
        <v>0.45207000000000003</v>
      </c>
      <c r="J5130" s="19">
        <v>0.44069999999999998</v>
      </c>
      <c r="K5130" s="19">
        <v>0.25990000000000002</v>
      </c>
      <c r="L5130" s="19">
        <v>0.29949999999999999</v>
      </c>
      <c r="M5130" s="20">
        <v>11</v>
      </c>
      <c r="N5130" s="19">
        <v>34.080717488789197</v>
      </c>
      <c r="O5130" s="19">
        <v>72.645739910313907</v>
      </c>
      <c r="P5130" s="19">
        <v>47.085201793722</v>
      </c>
    </row>
    <row r="5131" spans="1:16" ht="14.1" x14ac:dyDescent="0.5">
      <c r="A5131" t="s">
        <v>10329</v>
      </c>
      <c r="B5131" s="17" t="s">
        <v>538</v>
      </c>
      <c r="C5131" t="s">
        <v>2348</v>
      </c>
      <c r="D5131" t="s">
        <v>5326</v>
      </c>
      <c r="E5131" t="s">
        <v>5327</v>
      </c>
      <c r="F5131" s="18">
        <v>0.23616000000000001</v>
      </c>
      <c r="G5131" s="18">
        <v>0.14273</v>
      </c>
      <c r="H5131" s="18">
        <v>0.17</v>
      </c>
      <c r="I5131" s="18">
        <v>0.54888000000000003</v>
      </c>
      <c r="J5131" s="19">
        <v>0.43</v>
      </c>
      <c r="K5131" s="19">
        <v>0.26</v>
      </c>
      <c r="L5131" s="19">
        <v>0.31</v>
      </c>
      <c r="M5131" s="20">
        <v>11</v>
      </c>
      <c r="N5131" s="19">
        <v>30.941704035874402</v>
      </c>
      <c r="O5131" s="19">
        <v>73.991031390134495</v>
      </c>
      <c r="P5131" s="19">
        <v>52.914798206278</v>
      </c>
    </row>
    <row r="5132" spans="1:16" ht="14.1" x14ac:dyDescent="0.5">
      <c r="A5132" t="s">
        <v>10330</v>
      </c>
      <c r="B5132" s="17" t="s">
        <v>538</v>
      </c>
      <c r="C5132" t="s">
        <v>2348</v>
      </c>
      <c r="D5132" t="s">
        <v>5326</v>
      </c>
      <c r="E5132" t="s">
        <v>5327</v>
      </c>
      <c r="F5132" s="18">
        <v>0.34699000000000002</v>
      </c>
      <c r="G5132" s="18">
        <v>0.28249000000000002</v>
      </c>
      <c r="H5132" s="18">
        <v>0.31</v>
      </c>
      <c r="I5132" s="18">
        <v>0.93947999999999998</v>
      </c>
      <c r="J5132" s="19">
        <v>0.36899999999999999</v>
      </c>
      <c r="K5132" s="19">
        <v>0.30099999999999999</v>
      </c>
      <c r="L5132" s="19">
        <v>0.33</v>
      </c>
      <c r="M5132" s="20">
        <v>14</v>
      </c>
      <c r="N5132" s="19">
        <v>20.179372197309402</v>
      </c>
      <c r="O5132" s="19">
        <v>82.5112107623318</v>
      </c>
      <c r="P5132" s="19">
        <v>60.089686098654703</v>
      </c>
    </row>
    <row r="5133" spans="1:16" ht="14.1" x14ac:dyDescent="0.5">
      <c r="A5133" t="s">
        <v>10331</v>
      </c>
      <c r="B5133" s="17" t="s">
        <v>538</v>
      </c>
      <c r="C5133" t="s">
        <v>2348</v>
      </c>
      <c r="D5133" t="s">
        <v>10332</v>
      </c>
      <c r="E5133" t="s">
        <v>10333</v>
      </c>
      <c r="F5133" s="18">
        <v>20.1799</v>
      </c>
      <c r="G5133" s="18">
        <v>13.132300000000001</v>
      </c>
      <c r="H5133" s="18">
        <v>10.181699999999999</v>
      </c>
      <c r="I5133" s="18">
        <v>43.493899999999996</v>
      </c>
      <c r="J5133" s="19">
        <v>0.46400000000000002</v>
      </c>
      <c r="K5133" s="19">
        <v>0.30199999999999999</v>
      </c>
      <c r="L5133" s="19">
        <v>0.23400000000000001</v>
      </c>
      <c r="M5133" s="20">
        <v>28</v>
      </c>
      <c r="N5133" s="19">
        <v>81.165919282511197</v>
      </c>
      <c r="O5133" s="19">
        <v>40.807174887892401</v>
      </c>
      <c r="P5133" s="19">
        <v>29.147982062780301</v>
      </c>
    </row>
    <row r="5134" spans="1:16" ht="14.1" x14ac:dyDescent="0.5">
      <c r="A5134" t="s">
        <v>10334</v>
      </c>
      <c r="B5134" s="17" t="s">
        <v>10335</v>
      </c>
      <c r="C5134" t="s">
        <v>2348</v>
      </c>
      <c r="D5134" t="s">
        <v>2712</v>
      </c>
      <c r="E5134" t="s">
        <v>2713</v>
      </c>
      <c r="F5134" s="18">
        <v>3.8240000000000003E-2</v>
      </c>
      <c r="G5134" s="18">
        <v>2.019E-2</v>
      </c>
      <c r="H5134" s="18">
        <v>2.034E-2</v>
      </c>
      <c r="I5134" s="18">
        <v>7.8759999999999997E-2</v>
      </c>
      <c r="J5134" s="19">
        <v>0.4869</v>
      </c>
      <c r="K5134" s="19">
        <v>0.25209999999999999</v>
      </c>
      <c r="L5134" s="19">
        <v>0.26100000000000001</v>
      </c>
      <c r="M5134" s="20">
        <v>5</v>
      </c>
      <c r="N5134" s="19">
        <v>44.394618834080703</v>
      </c>
      <c r="O5134" s="19">
        <v>85.650224215246595</v>
      </c>
      <c r="P5134" s="19">
        <v>31.838565022421498</v>
      </c>
    </row>
    <row r="5135" spans="1:16" ht="14.1" x14ac:dyDescent="0.5">
      <c r="A5135" t="s">
        <v>10336</v>
      </c>
      <c r="B5135" s="17" t="s">
        <v>10335</v>
      </c>
      <c r="C5135" t="s">
        <v>2348</v>
      </c>
      <c r="D5135" t="s">
        <v>2712</v>
      </c>
      <c r="E5135" t="s">
        <v>2713</v>
      </c>
      <c r="F5135" s="18">
        <v>0.18668000000000001</v>
      </c>
      <c r="G5135" s="18">
        <v>0.12575</v>
      </c>
      <c r="H5135" s="18">
        <v>0.11039</v>
      </c>
      <c r="I5135" s="18">
        <v>0.42281000000000002</v>
      </c>
      <c r="J5135" s="19">
        <v>0.4451</v>
      </c>
      <c r="K5135" s="19">
        <v>0.29620000000000002</v>
      </c>
      <c r="L5135" s="19">
        <v>0.25869999999999999</v>
      </c>
      <c r="M5135" s="20">
        <v>10</v>
      </c>
      <c r="N5135" s="19">
        <v>36.771300448430502</v>
      </c>
      <c r="O5135" s="19">
        <v>87.443946188340803</v>
      </c>
      <c r="P5135" s="19">
        <v>32.286995515695097</v>
      </c>
    </row>
    <row r="5136" spans="1:16" ht="14.1" x14ac:dyDescent="0.5">
      <c r="A5136" t="s">
        <v>10337</v>
      </c>
      <c r="B5136" s="17" t="s">
        <v>284</v>
      </c>
      <c r="C5136" t="s">
        <v>2390</v>
      </c>
      <c r="D5136" t="s">
        <v>5457</v>
      </c>
      <c r="E5136" t="s">
        <v>5458</v>
      </c>
      <c r="F5136" s="18">
        <v>2.15E-3</v>
      </c>
      <c r="G5136" s="18">
        <v>1.24E-3</v>
      </c>
      <c r="H5136" s="18">
        <v>9.1E-4</v>
      </c>
      <c r="I5136" s="18">
        <v>4.3099999999999996E-3</v>
      </c>
      <c r="J5136" s="19">
        <v>0.5</v>
      </c>
      <c r="K5136" s="19">
        <v>0.28799999999999998</v>
      </c>
      <c r="L5136" s="19">
        <v>0.21199999999999999</v>
      </c>
      <c r="M5136" s="20">
        <v>1</v>
      </c>
      <c r="N5136" s="19">
        <v>0.39910313901345301</v>
      </c>
      <c r="O5136" s="19">
        <v>0.94170403587443996</v>
      </c>
      <c r="P5136" s="19">
        <v>0.27802690582959599</v>
      </c>
    </row>
    <row r="5137" spans="1:16" ht="14.1" x14ac:dyDescent="0.5">
      <c r="A5137" t="s">
        <v>10338</v>
      </c>
      <c r="B5137" s="17" t="s">
        <v>284</v>
      </c>
      <c r="C5137" t="s">
        <v>2390</v>
      </c>
      <c r="D5137" t="s">
        <v>5457</v>
      </c>
      <c r="E5137" t="s">
        <v>5458</v>
      </c>
      <c r="F5137" s="18">
        <v>3.0599999999999998E-3</v>
      </c>
      <c r="G5137" s="18">
        <v>1.2099999999999999E-3</v>
      </c>
      <c r="H5137" s="18">
        <v>4.8999999999999998E-4</v>
      </c>
      <c r="I5137" s="18">
        <v>4.7699999999999999E-3</v>
      </c>
      <c r="J5137" s="19">
        <v>0.64200000000000002</v>
      </c>
      <c r="K5137" s="19">
        <v>0.255</v>
      </c>
      <c r="L5137" s="19">
        <v>0.10299999999999999</v>
      </c>
      <c r="M5137" s="20">
        <v>1</v>
      </c>
      <c r="N5137" s="19">
        <v>0.80717488789237701</v>
      </c>
      <c r="O5137" s="19">
        <v>0.89237668161435002</v>
      </c>
      <c r="P5137" s="19">
        <v>2.2421524663677101E-2</v>
      </c>
    </row>
    <row r="5138" spans="1:16" ht="14.1" x14ac:dyDescent="0.5">
      <c r="A5138" t="s">
        <v>10339</v>
      </c>
      <c r="B5138" s="17" t="s">
        <v>284</v>
      </c>
      <c r="C5138" t="s">
        <v>2390</v>
      </c>
      <c r="D5138" t="s">
        <v>5457</v>
      </c>
      <c r="E5138" t="s">
        <v>5458</v>
      </c>
      <c r="F5138" s="18">
        <v>0.14315</v>
      </c>
      <c r="G5138" s="18">
        <v>2.9850000000000002E-2</v>
      </c>
      <c r="H5138" s="18">
        <v>3.006E-2</v>
      </c>
      <c r="I5138" s="18">
        <v>0.20305999999999999</v>
      </c>
      <c r="J5138" s="19">
        <v>0.70499999999999996</v>
      </c>
      <c r="K5138" s="19">
        <v>0.14699999999999999</v>
      </c>
      <c r="L5138" s="19">
        <v>0.14799999999999999</v>
      </c>
      <c r="M5138" s="20">
        <v>8</v>
      </c>
      <c r="N5138" s="19">
        <v>96.412556053811699</v>
      </c>
      <c r="O5138" s="19">
        <v>33.1838565022422</v>
      </c>
      <c r="P5138" s="19">
        <v>5.8295964125560502</v>
      </c>
    </row>
    <row r="5139" spans="1:16" ht="14.1" x14ac:dyDescent="0.5">
      <c r="A5139" t="s">
        <v>10340</v>
      </c>
      <c r="B5139" s="17" t="s">
        <v>861</v>
      </c>
      <c r="C5139" t="s">
        <v>2348</v>
      </c>
      <c r="D5139" t="s">
        <v>2761</v>
      </c>
      <c r="E5139" t="s">
        <v>2762</v>
      </c>
      <c r="F5139" s="18">
        <v>1.1130500000000001</v>
      </c>
      <c r="G5139" s="18">
        <v>0.25157000000000002</v>
      </c>
      <c r="H5139" s="18">
        <v>1.3650199999999999</v>
      </c>
      <c r="I5139" s="18">
        <v>2.7296499999999999</v>
      </c>
      <c r="J5139" s="19">
        <v>0.40799999999999997</v>
      </c>
      <c r="K5139" s="19">
        <v>9.1999999999999998E-2</v>
      </c>
      <c r="L5139" s="19">
        <v>0.5</v>
      </c>
      <c r="M5139" s="20">
        <v>18</v>
      </c>
      <c r="N5139" s="19">
        <v>37.946428571428598</v>
      </c>
      <c r="O5139" s="19">
        <v>4.91071428571429</v>
      </c>
      <c r="P5139" s="19">
        <v>88.839285714285694</v>
      </c>
    </row>
    <row r="5140" spans="1:16" ht="14.1" x14ac:dyDescent="0.5">
      <c r="A5140" t="s">
        <v>10341</v>
      </c>
      <c r="B5140" s="17" t="s">
        <v>861</v>
      </c>
      <c r="C5140" t="s">
        <v>2348</v>
      </c>
      <c r="D5140" t="s">
        <v>2761</v>
      </c>
      <c r="E5140" t="s">
        <v>2762</v>
      </c>
      <c r="F5140" s="18">
        <v>1.9119699999999999</v>
      </c>
      <c r="G5140" s="18">
        <v>0.47809000000000001</v>
      </c>
      <c r="H5140" s="18">
        <v>1.74752</v>
      </c>
      <c r="I5140" s="18">
        <v>4.1375900000000003</v>
      </c>
      <c r="J5140" s="19">
        <v>0.46200000000000002</v>
      </c>
      <c r="K5140" s="19">
        <v>0.11600000000000001</v>
      </c>
      <c r="L5140" s="19">
        <v>0.42199999999999999</v>
      </c>
      <c r="M5140" s="20">
        <v>20</v>
      </c>
      <c r="N5140" s="19">
        <v>73.094170403587398</v>
      </c>
      <c r="O5140" s="19">
        <v>7.1748878923766801</v>
      </c>
      <c r="P5140" s="19">
        <v>73.991031390134495</v>
      </c>
    </row>
    <row r="5141" spans="1:16" ht="14.1" x14ac:dyDescent="0.5">
      <c r="A5141" t="s">
        <v>10342</v>
      </c>
      <c r="B5141" s="17" t="s">
        <v>10343</v>
      </c>
      <c r="C5141" t="s">
        <v>9609</v>
      </c>
      <c r="D5141" t="s">
        <v>2712</v>
      </c>
      <c r="E5141" t="s">
        <v>2713</v>
      </c>
      <c r="F5141" s="18">
        <v>2.1729999999999999E-2</v>
      </c>
      <c r="G5141" s="18">
        <v>8.3000000000000001E-3</v>
      </c>
      <c r="H5141" s="18">
        <v>1.392E-2</v>
      </c>
      <c r="I5141" s="18">
        <v>4.3950000000000003E-2</v>
      </c>
      <c r="J5141" s="19">
        <v>0.49370000000000003</v>
      </c>
      <c r="K5141" s="19">
        <v>0.1855</v>
      </c>
      <c r="L5141" s="19">
        <v>0.32079999999999997</v>
      </c>
      <c r="M5141" s="20">
        <v>4</v>
      </c>
      <c r="N5141" s="19">
        <v>43.497757847533599</v>
      </c>
      <c r="O5141" s="19">
        <v>62.331838565022402</v>
      </c>
      <c r="P5141" s="19">
        <v>52.017937219730896</v>
      </c>
    </row>
    <row r="5142" spans="1:16" ht="14.1" x14ac:dyDescent="0.5">
      <c r="A5142" t="s">
        <v>10344</v>
      </c>
      <c r="B5142" s="17" t="s">
        <v>10343</v>
      </c>
      <c r="C5142" t="s">
        <v>9609</v>
      </c>
      <c r="D5142" t="s">
        <v>2712</v>
      </c>
      <c r="E5142" t="s">
        <v>2713</v>
      </c>
      <c r="F5142" s="18">
        <v>0.15006</v>
      </c>
      <c r="G5142" s="18">
        <v>5.5039999999999999E-2</v>
      </c>
      <c r="H5142" s="18">
        <v>5.978E-2</v>
      </c>
      <c r="I5142" s="18">
        <v>0.26488</v>
      </c>
      <c r="J5142" s="19">
        <v>0.5655</v>
      </c>
      <c r="K5142" s="19">
        <v>0.20899999999999999</v>
      </c>
      <c r="L5142" s="19">
        <v>0.22539999999999999</v>
      </c>
      <c r="M5142" s="20">
        <v>9</v>
      </c>
      <c r="N5142" s="19">
        <v>74.107142857142904</v>
      </c>
      <c r="O5142" s="19">
        <v>62.053571428571402</v>
      </c>
      <c r="P5142" s="19">
        <v>22.7678571428571</v>
      </c>
    </row>
    <row r="5143" spans="1:16" ht="14.1" x14ac:dyDescent="0.5">
      <c r="A5143" t="s">
        <v>10345</v>
      </c>
      <c r="B5143" s="17" t="s">
        <v>10346</v>
      </c>
      <c r="C5143" t="s">
        <v>6688</v>
      </c>
      <c r="D5143" t="s">
        <v>2712</v>
      </c>
      <c r="E5143" t="s">
        <v>2713</v>
      </c>
      <c r="F5143" s="18">
        <v>7.3160000000000003E-2</v>
      </c>
      <c r="G5143" s="18">
        <v>8.0099999999999998E-3</v>
      </c>
      <c r="H5143" s="18">
        <v>3.7740000000000003E-2</v>
      </c>
      <c r="I5143" s="18">
        <v>0.11891</v>
      </c>
      <c r="J5143" s="19">
        <v>0.61609999999999998</v>
      </c>
      <c r="K5143" s="19">
        <v>6.7400000000000002E-2</v>
      </c>
      <c r="L5143" s="19">
        <v>0.3165</v>
      </c>
      <c r="M5143" s="20">
        <v>6</v>
      </c>
      <c r="N5143" s="19">
        <v>79.464285714285694</v>
      </c>
      <c r="O5143" s="19">
        <v>7.1428571428571397</v>
      </c>
      <c r="P5143" s="19">
        <v>58.482142857142897</v>
      </c>
    </row>
    <row r="5144" spans="1:16" ht="14.1" x14ac:dyDescent="0.5">
      <c r="A5144" t="s">
        <v>10347</v>
      </c>
      <c r="B5144" s="17" t="s">
        <v>10346</v>
      </c>
      <c r="C5144" t="s">
        <v>6688</v>
      </c>
      <c r="D5144" t="s">
        <v>2712</v>
      </c>
      <c r="E5144" t="s">
        <v>2713</v>
      </c>
      <c r="F5144" s="18">
        <v>0.27288000000000001</v>
      </c>
      <c r="G5144" s="18">
        <v>3.5009999999999999E-2</v>
      </c>
      <c r="H5144" s="18">
        <v>0.10441</v>
      </c>
      <c r="I5144" s="18">
        <v>0.41228999999999999</v>
      </c>
      <c r="J5144" s="19">
        <v>0.66010000000000002</v>
      </c>
      <c r="K5144" s="19">
        <v>8.6099999999999996E-2</v>
      </c>
      <c r="L5144" s="19">
        <v>0.25380000000000003</v>
      </c>
      <c r="M5144" s="20">
        <v>10</v>
      </c>
      <c r="N5144" s="19">
        <v>95.964125560538093</v>
      </c>
      <c r="O5144" s="19">
        <v>7.1748878923766801</v>
      </c>
      <c r="P5144" s="19">
        <v>29.147982062780301</v>
      </c>
    </row>
    <row r="5145" spans="1:16" ht="14.1" x14ac:dyDescent="0.5">
      <c r="A5145" t="s">
        <v>10348</v>
      </c>
      <c r="B5145" s="17" t="s">
        <v>10349</v>
      </c>
      <c r="C5145" t="s">
        <v>5370</v>
      </c>
      <c r="D5145" t="s">
        <v>4666</v>
      </c>
      <c r="E5145" t="s">
        <v>4667</v>
      </c>
      <c r="F5145" s="18">
        <v>10000</v>
      </c>
      <c r="G5145" s="18">
        <v>230000</v>
      </c>
      <c r="H5145" s="18">
        <v>50000</v>
      </c>
      <c r="I5145" s="18">
        <v>290000</v>
      </c>
      <c r="J5145" s="19">
        <v>3.4000000000000002E-2</v>
      </c>
      <c r="K5145" s="19">
        <v>0.79300000000000004</v>
      </c>
      <c r="L5145" s="19">
        <v>0.17199999999999999</v>
      </c>
      <c r="M5145" s="20">
        <v>46</v>
      </c>
      <c r="N5145" s="19">
        <v>59.641255605381197</v>
      </c>
      <c r="O5145" s="19">
        <v>54.708520179372201</v>
      </c>
      <c r="P5145" s="19">
        <v>43.946188340807197</v>
      </c>
    </row>
    <row r="5146" spans="1:16" ht="14.1" x14ac:dyDescent="0.5">
      <c r="A5146" t="s">
        <v>10350</v>
      </c>
      <c r="B5146" s="17" t="s">
        <v>10351</v>
      </c>
      <c r="C5146" t="s">
        <v>2348</v>
      </c>
      <c r="D5146" t="s">
        <v>4497</v>
      </c>
      <c r="E5146" t="s">
        <v>4498</v>
      </c>
      <c r="F5146" s="18">
        <v>0.28895999999999999</v>
      </c>
      <c r="G5146" s="18">
        <v>0.20748</v>
      </c>
      <c r="H5146" s="18">
        <v>0.34272000000000002</v>
      </c>
      <c r="I5146" s="18">
        <v>0.84</v>
      </c>
      <c r="J5146" s="19">
        <v>0.34399999999999997</v>
      </c>
      <c r="K5146" s="19">
        <v>0.247</v>
      </c>
      <c r="L5146" s="19">
        <v>0.40799999999999997</v>
      </c>
      <c r="M5146" s="20">
        <v>13</v>
      </c>
      <c r="N5146" s="19">
        <v>12.1076233183857</v>
      </c>
      <c r="O5146" s="19">
        <v>72.645739910313907</v>
      </c>
      <c r="P5146" s="19">
        <v>83.856502242152501</v>
      </c>
    </row>
    <row r="5147" spans="1:16" ht="14.1" x14ac:dyDescent="0.5">
      <c r="A5147" t="s">
        <v>10352</v>
      </c>
      <c r="B5147" s="17" t="s">
        <v>10351</v>
      </c>
      <c r="C5147" t="s">
        <v>2348</v>
      </c>
      <c r="D5147" t="s">
        <v>4497</v>
      </c>
      <c r="E5147" t="s">
        <v>4498</v>
      </c>
      <c r="F5147" s="18">
        <v>1.52508</v>
      </c>
      <c r="G5147" s="18">
        <v>1.2744800000000001</v>
      </c>
      <c r="H5147" s="18">
        <v>0.80191999999999997</v>
      </c>
      <c r="I5147" s="18">
        <v>3.58</v>
      </c>
      <c r="J5147" s="19">
        <v>0.42599999999999999</v>
      </c>
      <c r="K5147" s="19">
        <v>0.35599999999999998</v>
      </c>
      <c r="L5147" s="19">
        <v>0.224</v>
      </c>
      <c r="M5147" s="20">
        <v>19</v>
      </c>
      <c r="N5147" s="19">
        <v>50.224215246636803</v>
      </c>
      <c r="O5147" s="19">
        <v>78.923766816143498</v>
      </c>
      <c r="P5147" s="19">
        <v>30.044843049327401</v>
      </c>
    </row>
    <row r="5148" spans="1:16" ht="14.1" x14ac:dyDescent="0.5">
      <c r="A5148" t="s">
        <v>10353</v>
      </c>
      <c r="B5148" s="17" t="s">
        <v>10354</v>
      </c>
      <c r="C5148" t="s">
        <v>4867</v>
      </c>
      <c r="D5148" t="s">
        <v>2844</v>
      </c>
      <c r="E5148" t="s">
        <v>2845</v>
      </c>
      <c r="F5148" s="18">
        <v>6.6899999999999998E-3</v>
      </c>
      <c r="G5148" s="18">
        <v>1.6999999999999999E-3</v>
      </c>
      <c r="H5148" s="18">
        <v>1.73E-3</v>
      </c>
      <c r="I5148" s="18">
        <v>1.013E-2</v>
      </c>
      <c r="J5148" s="19">
        <v>0.66049999999999998</v>
      </c>
      <c r="K5148" s="19">
        <v>0.16839999999999999</v>
      </c>
      <c r="L5148" s="19">
        <v>0.17119999999999999</v>
      </c>
      <c r="M5148" s="20">
        <v>1</v>
      </c>
      <c r="N5148" s="19">
        <v>0.86547085201793705</v>
      </c>
      <c r="O5148" s="19">
        <v>0.52017937219730903</v>
      </c>
      <c r="P5148" s="19">
        <v>0.15246636771300401</v>
      </c>
    </row>
    <row r="5149" spans="1:16" ht="14.1" x14ac:dyDescent="0.5">
      <c r="A5149" t="s">
        <v>10355</v>
      </c>
      <c r="B5149" s="17" t="s">
        <v>10354</v>
      </c>
      <c r="C5149" t="s">
        <v>4867</v>
      </c>
      <c r="D5149" t="s">
        <v>2844</v>
      </c>
      <c r="E5149" t="s">
        <v>2845</v>
      </c>
      <c r="F5149" s="18">
        <v>6.6899999999999998E-3</v>
      </c>
      <c r="G5149" s="18">
        <v>1.57E-3</v>
      </c>
      <c r="H5149" s="18">
        <v>1.8699999999999999E-3</v>
      </c>
      <c r="I5149" s="18">
        <v>1.014E-2</v>
      </c>
      <c r="J5149" s="19">
        <v>0.65990000000000004</v>
      </c>
      <c r="K5149" s="19">
        <v>0.1552</v>
      </c>
      <c r="L5149" s="19">
        <v>0.18479999999999999</v>
      </c>
      <c r="M5149" s="20">
        <v>1</v>
      </c>
      <c r="N5149" s="19">
        <v>0.85650224215246595</v>
      </c>
      <c r="O5149" s="19">
        <v>0.48430493273542602</v>
      </c>
      <c r="P5149" s="19">
        <v>0.18834080717488799</v>
      </c>
    </row>
    <row r="5150" spans="1:16" ht="14.1" x14ac:dyDescent="0.5">
      <c r="A5150" t="s">
        <v>10356</v>
      </c>
      <c r="B5150" s="17" t="s">
        <v>10354</v>
      </c>
      <c r="C5150" t="s">
        <v>4867</v>
      </c>
      <c r="D5150" t="s">
        <v>2844</v>
      </c>
      <c r="E5150" t="s">
        <v>2845</v>
      </c>
      <c r="F5150" s="18">
        <v>1.5859999999999999E-2</v>
      </c>
      <c r="G5150" s="18">
        <v>4.3E-3</v>
      </c>
      <c r="H5150" s="18">
        <v>4.0699999999999998E-3</v>
      </c>
      <c r="I5150" s="18">
        <v>2.4230000000000002E-2</v>
      </c>
      <c r="J5150" s="19">
        <v>0.65459999999999996</v>
      </c>
      <c r="K5150" s="19">
        <v>0.17749999999999999</v>
      </c>
      <c r="L5150" s="19">
        <v>0.16789999999999999</v>
      </c>
      <c r="M5150" s="20">
        <v>3</v>
      </c>
      <c r="N5150" s="19">
        <v>89.732142857142904</v>
      </c>
      <c r="O5150" s="19">
        <v>53.571428571428598</v>
      </c>
      <c r="P5150" s="19">
        <v>11.160714285714301</v>
      </c>
    </row>
    <row r="5151" spans="1:16" ht="14.1" x14ac:dyDescent="0.5">
      <c r="A5151" t="s">
        <v>10357</v>
      </c>
      <c r="B5151" s="17" t="s">
        <v>10354</v>
      </c>
      <c r="C5151" t="s">
        <v>4867</v>
      </c>
      <c r="D5151" t="s">
        <v>2844</v>
      </c>
      <c r="E5151" t="s">
        <v>2845</v>
      </c>
      <c r="F5151" s="18">
        <v>4.0309999999999999E-2</v>
      </c>
      <c r="G5151" s="18">
        <v>9.4900000000000002E-3</v>
      </c>
      <c r="H5151" s="18">
        <v>1.0059999999999999E-2</v>
      </c>
      <c r="I5151" s="18">
        <v>5.9859999999999997E-2</v>
      </c>
      <c r="J5151" s="19">
        <v>0.6734</v>
      </c>
      <c r="K5151" s="19">
        <v>0.1585</v>
      </c>
      <c r="L5151" s="19">
        <v>0.1681</v>
      </c>
      <c r="M5151" s="20">
        <v>5</v>
      </c>
      <c r="N5151" s="19">
        <v>92.376681614349806</v>
      </c>
      <c r="O5151" s="19">
        <v>42.152466367712996</v>
      </c>
      <c r="P5151" s="19">
        <v>9.8654708520179408</v>
      </c>
    </row>
    <row r="5152" spans="1:16" ht="14.1" x14ac:dyDescent="0.5">
      <c r="A5152" t="s">
        <v>10358</v>
      </c>
      <c r="B5152" s="17" t="s">
        <v>10354</v>
      </c>
      <c r="C5152" t="s">
        <v>4867</v>
      </c>
      <c r="D5152" t="s">
        <v>2844</v>
      </c>
      <c r="E5152" t="s">
        <v>2845</v>
      </c>
      <c r="F5152" s="18">
        <v>7.1800000000000003E-2</v>
      </c>
      <c r="G5152" s="18">
        <v>2.0039999999999999E-2</v>
      </c>
      <c r="H5152" s="18">
        <v>1.478E-2</v>
      </c>
      <c r="I5152" s="18">
        <v>0.10663</v>
      </c>
      <c r="J5152" s="19">
        <v>0.6734</v>
      </c>
      <c r="K5152" s="19">
        <v>0.188</v>
      </c>
      <c r="L5152" s="19">
        <v>0.1386</v>
      </c>
      <c r="M5152" s="20">
        <v>6</v>
      </c>
      <c r="N5152" s="19">
        <v>91.071428571428598</v>
      </c>
      <c r="O5152" s="19">
        <v>57.589285714285701</v>
      </c>
      <c r="P5152" s="19">
        <v>2.6785714285714302</v>
      </c>
    </row>
    <row r="5153" spans="1:16" ht="14.1" x14ac:dyDescent="0.5">
      <c r="A5153" t="s">
        <v>10359</v>
      </c>
      <c r="B5153" s="17" t="s">
        <v>10354</v>
      </c>
      <c r="C5153" t="s">
        <v>4867</v>
      </c>
      <c r="D5153" t="s">
        <v>2844</v>
      </c>
      <c r="E5153" t="s">
        <v>2845</v>
      </c>
      <c r="F5153" s="18">
        <v>0.17027</v>
      </c>
      <c r="G5153" s="18">
        <v>5.3760000000000002E-2</v>
      </c>
      <c r="H5153" s="18">
        <v>3.8780000000000002E-2</v>
      </c>
      <c r="I5153" s="18">
        <v>0.26280999999999999</v>
      </c>
      <c r="J5153" s="19">
        <v>0.64790000000000003</v>
      </c>
      <c r="K5153" s="19">
        <v>0.2046</v>
      </c>
      <c r="L5153" s="19">
        <v>0.14760000000000001</v>
      </c>
      <c r="M5153" s="20">
        <v>9</v>
      </c>
      <c r="N5153" s="19">
        <v>91.517857142857096</v>
      </c>
      <c r="O5153" s="19">
        <v>59.375</v>
      </c>
      <c r="P5153" s="19">
        <v>6.25</v>
      </c>
    </row>
    <row r="5154" spans="1:16" ht="14.1" x14ac:dyDescent="0.5">
      <c r="A5154" t="s">
        <v>10360</v>
      </c>
      <c r="B5154" s="17" t="s">
        <v>10354</v>
      </c>
      <c r="C5154" t="s">
        <v>4867</v>
      </c>
      <c r="D5154" t="s">
        <v>2844</v>
      </c>
      <c r="E5154" t="s">
        <v>2845</v>
      </c>
      <c r="F5154" s="18">
        <v>0.33945999999999998</v>
      </c>
      <c r="G5154" s="18">
        <v>0.11588</v>
      </c>
      <c r="H5154" s="18">
        <v>7.3130000000000001E-2</v>
      </c>
      <c r="I5154" s="18">
        <v>0.52846000000000004</v>
      </c>
      <c r="J5154" s="19">
        <v>0.64229999999999998</v>
      </c>
      <c r="K5154" s="19">
        <v>0.21929999999999999</v>
      </c>
      <c r="L5154" s="19">
        <v>0.1384</v>
      </c>
      <c r="M5154" s="20">
        <v>11</v>
      </c>
      <c r="N5154" s="19">
        <v>91.031390134529104</v>
      </c>
      <c r="O5154" s="19">
        <v>57.847533632287004</v>
      </c>
      <c r="P5154" s="19">
        <v>6.2780269058296003</v>
      </c>
    </row>
    <row r="5155" spans="1:16" ht="14.1" x14ac:dyDescent="0.5">
      <c r="A5155" t="s">
        <v>10361</v>
      </c>
      <c r="B5155" s="17" t="s">
        <v>10362</v>
      </c>
      <c r="C5155" t="s">
        <v>2348</v>
      </c>
      <c r="D5155" t="s">
        <v>4440</v>
      </c>
      <c r="E5155" t="s">
        <v>4441</v>
      </c>
      <c r="F5155" s="18">
        <v>0.11955</v>
      </c>
      <c r="G5155" s="18">
        <v>4.4150000000000002E-2</v>
      </c>
      <c r="H5155" s="18">
        <v>0.10929999999999999</v>
      </c>
      <c r="I5155" s="18">
        <v>0.27300000000000002</v>
      </c>
      <c r="J5155" s="19">
        <v>0.43790000000000001</v>
      </c>
      <c r="K5155" s="19">
        <v>0.16170000000000001</v>
      </c>
      <c r="L5155" s="19">
        <v>0.40039999999999998</v>
      </c>
      <c r="M5155" s="20">
        <v>9</v>
      </c>
      <c r="N5155" s="19">
        <v>30.803571428571399</v>
      </c>
      <c r="O5155" s="19">
        <v>37.946428571428598</v>
      </c>
      <c r="P5155" s="19">
        <v>77.678571428571402</v>
      </c>
    </row>
    <row r="5156" spans="1:16" ht="14.1" x14ac:dyDescent="0.5">
      <c r="A5156" t="s">
        <v>10363</v>
      </c>
      <c r="B5156" s="17" t="s">
        <v>10362</v>
      </c>
      <c r="C5156" t="s">
        <v>2348</v>
      </c>
      <c r="D5156" t="s">
        <v>4444</v>
      </c>
      <c r="E5156" t="s">
        <v>4445</v>
      </c>
      <c r="F5156" s="18">
        <v>1.08023</v>
      </c>
      <c r="G5156" s="18">
        <v>0.96045000000000003</v>
      </c>
      <c r="H5156" s="18">
        <v>1.0342</v>
      </c>
      <c r="I5156" s="18">
        <v>3.0748799999999998</v>
      </c>
      <c r="J5156" s="19">
        <v>0.35099999999999998</v>
      </c>
      <c r="K5156" s="19">
        <v>0.312</v>
      </c>
      <c r="L5156" s="19">
        <v>0.33600000000000002</v>
      </c>
      <c r="M5156" s="20">
        <v>19</v>
      </c>
      <c r="N5156" s="19">
        <v>32.286995515695097</v>
      </c>
      <c r="O5156" s="19">
        <v>70.852017937219699</v>
      </c>
      <c r="P5156" s="19">
        <v>59.192825112107599</v>
      </c>
    </row>
    <row r="5157" spans="1:16" ht="14.1" x14ac:dyDescent="0.5">
      <c r="A5157" t="s">
        <v>10364</v>
      </c>
      <c r="B5157" s="17" t="s">
        <v>10362</v>
      </c>
      <c r="C5157" t="s">
        <v>2348</v>
      </c>
      <c r="D5157" t="s">
        <v>4444</v>
      </c>
      <c r="E5157" t="s">
        <v>4445</v>
      </c>
      <c r="F5157" s="18">
        <v>5.3185799999999999</v>
      </c>
      <c r="G5157" s="18">
        <v>4.8875599999999997</v>
      </c>
      <c r="H5157" s="18">
        <v>3.20886</v>
      </c>
      <c r="I5157" s="18">
        <v>13.414999999999999</v>
      </c>
      <c r="J5157" s="19">
        <v>0.39600000000000002</v>
      </c>
      <c r="K5157" s="19">
        <v>0.36399999999999999</v>
      </c>
      <c r="L5157" s="19">
        <v>0.23899999999999999</v>
      </c>
      <c r="M5157" s="20">
        <v>24</v>
      </c>
      <c r="N5157" s="19">
        <v>56.25</v>
      </c>
      <c r="O5157" s="19">
        <v>68.303571428571402</v>
      </c>
      <c r="P5157" s="19">
        <v>32.589285714285701</v>
      </c>
    </row>
    <row r="5158" spans="1:16" ht="14.1" x14ac:dyDescent="0.5">
      <c r="A5158" t="s">
        <v>10365</v>
      </c>
      <c r="B5158" s="17" t="s">
        <v>1591</v>
      </c>
      <c r="C5158" t="s">
        <v>5275</v>
      </c>
      <c r="D5158" t="s">
        <v>2937</v>
      </c>
      <c r="E5158" t="s">
        <v>2938</v>
      </c>
      <c r="F5158" s="18">
        <v>6.3000000000000003E-4</v>
      </c>
      <c r="G5158" s="18">
        <v>8.0000000000000007E-5</v>
      </c>
      <c r="H5158" s="18">
        <v>5.5000000000000003E-4</v>
      </c>
      <c r="I5158" s="18">
        <v>1.2600000000000001E-3</v>
      </c>
      <c r="J5158" s="19">
        <v>0.50029999999999997</v>
      </c>
      <c r="K5158" s="19">
        <v>6.4299999999999996E-2</v>
      </c>
      <c r="L5158" s="19">
        <v>0.43540000000000001</v>
      </c>
      <c r="M5158" s="20">
        <v>1</v>
      </c>
      <c r="N5158" s="19">
        <v>0.42152466367712998</v>
      </c>
      <c r="O5158" s="19">
        <v>5.3811659192825101E-2</v>
      </c>
      <c r="P5158" s="19">
        <v>0.88340807174887903</v>
      </c>
    </row>
    <row r="5159" spans="1:16" ht="14.1" x14ac:dyDescent="0.5">
      <c r="A5159" t="s">
        <v>10366</v>
      </c>
      <c r="B5159" s="17" t="s">
        <v>1591</v>
      </c>
      <c r="C5159" t="s">
        <v>5275</v>
      </c>
      <c r="D5159" t="s">
        <v>2937</v>
      </c>
      <c r="E5159" t="s">
        <v>2938</v>
      </c>
      <c r="F5159" s="18">
        <v>1E-3</v>
      </c>
      <c r="G5159" s="18">
        <v>2.0000000000000001E-4</v>
      </c>
      <c r="H5159" s="18">
        <v>1E-3</v>
      </c>
      <c r="I5159" s="18">
        <v>2.2000000000000001E-3</v>
      </c>
      <c r="J5159" s="19">
        <v>0.44</v>
      </c>
      <c r="K5159" s="19">
        <v>0.1</v>
      </c>
      <c r="L5159" s="19">
        <v>0.46</v>
      </c>
      <c r="M5159" s="20">
        <v>1</v>
      </c>
      <c r="N5159" s="19">
        <v>0.18834080717488799</v>
      </c>
      <c r="O5159" s="19">
        <v>0.15246636771300401</v>
      </c>
      <c r="P5159" s="19">
        <v>0.91928251121076199</v>
      </c>
    </row>
    <row r="5160" spans="1:16" ht="14.1" x14ac:dyDescent="0.5">
      <c r="A5160" t="s">
        <v>10367</v>
      </c>
      <c r="B5160" s="17" t="s">
        <v>1591</v>
      </c>
      <c r="C5160" t="s">
        <v>5275</v>
      </c>
      <c r="D5160" t="s">
        <v>2937</v>
      </c>
      <c r="E5160" t="s">
        <v>2938</v>
      </c>
      <c r="F5160" s="18">
        <v>1.5E-3</v>
      </c>
      <c r="G5160" s="18">
        <v>5.0000000000000001E-4</v>
      </c>
      <c r="H5160" s="18">
        <v>2E-3</v>
      </c>
      <c r="I5160" s="18">
        <v>4.0000000000000001E-3</v>
      </c>
      <c r="J5160" s="19">
        <v>0.38</v>
      </c>
      <c r="K5160" s="19">
        <v>0.13</v>
      </c>
      <c r="L5160" s="19">
        <v>0.49</v>
      </c>
      <c r="M5160" s="20">
        <v>1</v>
      </c>
      <c r="N5160" s="19">
        <v>6.7264573991031404E-2</v>
      </c>
      <c r="O5160" s="19">
        <v>0.34080717488789197</v>
      </c>
      <c r="P5160" s="19">
        <v>0.95964125560538105</v>
      </c>
    </row>
    <row r="5161" spans="1:16" ht="14.1" x14ac:dyDescent="0.5">
      <c r="A5161" t="s">
        <v>10368</v>
      </c>
      <c r="B5161" s="17" t="s">
        <v>1591</v>
      </c>
      <c r="C5161" t="s">
        <v>5275</v>
      </c>
      <c r="D5161" t="s">
        <v>2937</v>
      </c>
      <c r="E5161" t="s">
        <v>2938</v>
      </c>
      <c r="F5161" s="18">
        <v>1.9E-3</v>
      </c>
      <c r="G5161" s="18">
        <v>6.9999999999999999E-4</v>
      </c>
      <c r="H5161" s="18">
        <v>2.7000000000000001E-3</v>
      </c>
      <c r="I5161" s="18">
        <v>5.3E-3</v>
      </c>
      <c r="J5161" s="19">
        <v>0.35849999999999999</v>
      </c>
      <c r="K5161" s="19">
        <v>0.1321</v>
      </c>
      <c r="L5161" s="19">
        <v>0.50939999999999996</v>
      </c>
      <c r="M5161" s="20">
        <v>1</v>
      </c>
      <c r="N5161" s="19">
        <v>4.0358744394618798E-2</v>
      </c>
      <c r="O5161" s="19">
        <v>0.35426008968609901</v>
      </c>
      <c r="P5161" s="19">
        <v>0.97309417040358703</v>
      </c>
    </row>
    <row r="5162" spans="1:16" ht="14.1" x14ac:dyDescent="0.5">
      <c r="A5162" t="s">
        <v>10369</v>
      </c>
      <c r="B5162" s="17" t="s">
        <v>1591</v>
      </c>
      <c r="C5162" t="s">
        <v>5275</v>
      </c>
      <c r="D5162" t="s">
        <v>2712</v>
      </c>
      <c r="E5162" t="s">
        <v>2713</v>
      </c>
      <c r="F5162" s="18">
        <v>8.5430000000000006E-2</v>
      </c>
      <c r="G5162" s="18">
        <v>1.6930000000000001E-2</v>
      </c>
      <c r="H5162" s="18">
        <v>3.5790000000000002E-2</v>
      </c>
      <c r="I5162" s="18">
        <v>0.13814000000000001</v>
      </c>
      <c r="J5162" s="19">
        <v>0.61880000000000002</v>
      </c>
      <c r="K5162" s="19">
        <v>0.1211</v>
      </c>
      <c r="L5162" s="19">
        <v>0.2601</v>
      </c>
      <c r="M5162" s="20">
        <v>7</v>
      </c>
      <c r="N5162" s="19">
        <v>77.578475336322896</v>
      </c>
      <c r="O5162" s="19">
        <v>24.215246636771301</v>
      </c>
      <c r="P5162" s="19">
        <v>38.116591928251097</v>
      </c>
    </row>
    <row r="5163" spans="1:16" ht="14.1" x14ac:dyDescent="0.5">
      <c r="A5163" t="s">
        <v>10370</v>
      </c>
      <c r="B5163" s="17" t="s">
        <v>1591</v>
      </c>
      <c r="C5163" t="s">
        <v>5275</v>
      </c>
      <c r="D5163" t="s">
        <v>2712</v>
      </c>
      <c r="E5163" t="s">
        <v>2713</v>
      </c>
      <c r="F5163" s="18">
        <v>0.41386000000000001</v>
      </c>
      <c r="G5163" s="18">
        <v>0.10721</v>
      </c>
      <c r="H5163" s="18">
        <v>0.16514000000000001</v>
      </c>
      <c r="I5163" s="18">
        <v>0.68620999999999999</v>
      </c>
      <c r="J5163" s="19">
        <v>0.61070000000000002</v>
      </c>
      <c r="K5163" s="19">
        <v>0.15090000000000001</v>
      </c>
      <c r="L5163" s="19">
        <v>0.2384</v>
      </c>
      <c r="M5163" s="20">
        <v>12</v>
      </c>
      <c r="N5163" s="19">
        <v>88.392857142857096</v>
      </c>
      <c r="O5163" s="19">
        <v>32.589285714285701</v>
      </c>
      <c r="P5163" s="19">
        <v>22.321428571428601</v>
      </c>
    </row>
    <row r="5164" spans="1:16" ht="14.1" x14ac:dyDescent="0.5">
      <c r="A5164" t="s">
        <v>10371</v>
      </c>
      <c r="B5164" s="17" t="s">
        <v>1591</v>
      </c>
      <c r="C5164" t="s">
        <v>5275</v>
      </c>
      <c r="D5164" t="s">
        <v>3121</v>
      </c>
      <c r="E5164" t="s">
        <v>3122</v>
      </c>
      <c r="F5164" s="18">
        <v>3.1162999999999998</v>
      </c>
      <c r="G5164" s="18">
        <v>2.9197000000000002</v>
      </c>
      <c r="H5164" s="18">
        <v>1.9379</v>
      </c>
      <c r="I5164" s="18">
        <v>7.9739000000000004</v>
      </c>
      <c r="J5164" s="19">
        <v>0.39100000000000001</v>
      </c>
      <c r="K5164" s="19">
        <v>0.36599999999999999</v>
      </c>
      <c r="L5164" s="19">
        <v>0.24299999999999999</v>
      </c>
      <c r="M5164" s="20">
        <v>22</v>
      </c>
      <c r="N5164" s="19">
        <v>45.739910313901298</v>
      </c>
      <c r="O5164" s="19">
        <v>81.165919282511197</v>
      </c>
      <c r="P5164" s="19">
        <v>30.4932735426009</v>
      </c>
    </row>
    <row r="5165" spans="1:16" ht="14.1" x14ac:dyDescent="0.5">
      <c r="A5165" t="s">
        <v>10372</v>
      </c>
      <c r="B5165" s="17" t="s">
        <v>1591</v>
      </c>
      <c r="C5165" t="s">
        <v>5275</v>
      </c>
      <c r="D5165" t="s">
        <v>3121</v>
      </c>
      <c r="E5165" t="s">
        <v>3122</v>
      </c>
      <c r="F5165" s="18">
        <v>3.4049</v>
      </c>
      <c r="G5165" s="18">
        <v>3.1044999999999998</v>
      </c>
      <c r="H5165" s="18">
        <v>2.1848000000000001</v>
      </c>
      <c r="I5165" s="18">
        <v>8.6942000000000004</v>
      </c>
      <c r="J5165" s="19">
        <v>0.39200000000000002</v>
      </c>
      <c r="K5165" s="19">
        <v>0.35699999999999998</v>
      </c>
      <c r="L5165" s="19">
        <v>0.251</v>
      </c>
      <c r="M5165" s="20">
        <v>23</v>
      </c>
      <c r="N5165" s="19">
        <v>46.636771300448402</v>
      </c>
      <c r="O5165" s="19">
        <v>73.542600896861003</v>
      </c>
      <c r="P5165" s="19">
        <v>39.461883408071699</v>
      </c>
    </row>
    <row r="5166" spans="1:16" ht="14.1" x14ac:dyDescent="0.5">
      <c r="A5166" t="s">
        <v>10373</v>
      </c>
      <c r="B5166" s="17" t="s">
        <v>1591</v>
      </c>
      <c r="C5166" t="s">
        <v>5275</v>
      </c>
      <c r="D5166" t="s">
        <v>3121</v>
      </c>
      <c r="E5166" t="s">
        <v>3122</v>
      </c>
      <c r="F5166" s="18">
        <v>4.0086000000000004</v>
      </c>
      <c r="G5166" s="18">
        <v>3.5276999999999998</v>
      </c>
      <c r="H5166" s="18">
        <v>2.7038000000000002</v>
      </c>
      <c r="I5166" s="18">
        <v>10.2401</v>
      </c>
      <c r="J5166" s="19">
        <v>0.39100000000000001</v>
      </c>
      <c r="K5166" s="19">
        <v>0.34399999999999997</v>
      </c>
      <c r="L5166" s="19">
        <v>0.26400000000000001</v>
      </c>
      <c r="M5166" s="20">
        <v>23</v>
      </c>
      <c r="N5166" s="19">
        <v>46.188340807174903</v>
      </c>
      <c r="O5166" s="19">
        <v>68.161434977578494</v>
      </c>
      <c r="P5166" s="19">
        <v>43.946188340807197</v>
      </c>
    </row>
    <row r="5167" spans="1:16" ht="14.1" x14ac:dyDescent="0.5">
      <c r="A5167" t="s">
        <v>10374</v>
      </c>
      <c r="B5167" s="17" t="s">
        <v>1591</v>
      </c>
      <c r="C5167" t="s">
        <v>5275</v>
      </c>
      <c r="D5167" t="s">
        <v>3121</v>
      </c>
      <c r="E5167" t="s">
        <v>3122</v>
      </c>
      <c r="F5167" s="18">
        <v>4.1071999999999997</v>
      </c>
      <c r="G5167" s="18">
        <v>3.6213000000000002</v>
      </c>
      <c r="H5167" s="18">
        <v>3.1905000000000001</v>
      </c>
      <c r="I5167" s="18">
        <v>10.919</v>
      </c>
      <c r="J5167" s="19">
        <v>0.376</v>
      </c>
      <c r="K5167" s="19">
        <v>0.33200000000000002</v>
      </c>
      <c r="L5167" s="19">
        <v>0.29199999999999998</v>
      </c>
      <c r="M5167" s="20">
        <v>23</v>
      </c>
      <c r="N5167" s="19">
        <v>42.152466367712996</v>
      </c>
      <c r="O5167" s="19">
        <v>63.677130044842997</v>
      </c>
      <c r="P5167" s="19">
        <v>52.017937219730896</v>
      </c>
    </row>
    <row r="5168" spans="1:16" ht="14.1" x14ac:dyDescent="0.5">
      <c r="A5168" t="s">
        <v>10375</v>
      </c>
      <c r="B5168" s="17" t="s">
        <v>10376</v>
      </c>
      <c r="C5168" t="s">
        <v>2413</v>
      </c>
      <c r="D5168" t="s">
        <v>7676</v>
      </c>
      <c r="E5168" t="s">
        <v>7677</v>
      </c>
      <c r="F5168" s="18">
        <v>2130</v>
      </c>
      <c r="G5168" s="18">
        <v>49030</v>
      </c>
      <c r="H5168" s="18">
        <v>17370</v>
      </c>
      <c r="I5168" s="18">
        <v>68530</v>
      </c>
      <c r="J5168" s="19">
        <v>3.1099999999999999E-2</v>
      </c>
      <c r="K5168" s="19">
        <v>0.71550000000000002</v>
      </c>
      <c r="L5168" s="19">
        <v>0.2535</v>
      </c>
      <c r="M5168" s="20">
        <v>40</v>
      </c>
      <c r="N5168" s="19">
        <v>26.457399103139</v>
      </c>
      <c r="O5168" s="19">
        <v>28.251121076233201</v>
      </c>
      <c r="P5168" s="19">
        <v>88.789237668161405</v>
      </c>
    </row>
    <row r="5169" spans="1:16" ht="14.1" x14ac:dyDescent="0.5">
      <c r="A5169" t="s">
        <v>10377</v>
      </c>
      <c r="B5169" s="17" t="s">
        <v>10378</v>
      </c>
      <c r="C5169" t="s">
        <v>10244</v>
      </c>
      <c r="D5169" t="s">
        <v>7441</v>
      </c>
      <c r="E5169" t="s">
        <v>7442</v>
      </c>
      <c r="F5169" s="18">
        <v>140</v>
      </c>
      <c r="G5169" s="18">
        <v>4380</v>
      </c>
      <c r="H5169" s="18">
        <v>1693.3333299999999</v>
      </c>
      <c r="I5169" s="18">
        <v>6213.3333300000004</v>
      </c>
      <c r="J5169" s="19">
        <v>2.2499999999999999E-2</v>
      </c>
      <c r="K5169" s="19">
        <v>0.70489999999999997</v>
      </c>
      <c r="L5169" s="19">
        <v>0.27250000000000002</v>
      </c>
      <c r="M5169" s="20">
        <v>32</v>
      </c>
      <c r="N5169" s="19">
        <v>0.89686098654708502</v>
      </c>
      <c r="O5169" s="19">
        <v>64.125560538116602</v>
      </c>
      <c r="P5169" s="19">
        <v>82.5112107623318</v>
      </c>
    </row>
    <row r="5170" spans="1:16" ht="14.1" x14ac:dyDescent="0.5">
      <c r="A5170" t="s">
        <v>10379</v>
      </c>
      <c r="B5170" s="17" t="s">
        <v>10378</v>
      </c>
      <c r="C5170" t="s">
        <v>10244</v>
      </c>
      <c r="D5170" t="s">
        <v>7441</v>
      </c>
      <c r="E5170" t="s">
        <v>7442</v>
      </c>
      <c r="F5170" s="18">
        <v>1235.1709699999999</v>
      </c>
      <c r="G5170" s="18">
        <v>11618.981159999999</v>
      </c>
      <c r="H5170" s="18">
        <v>1849.2672700000001</v>
      </c>
      <c r="I5170" s="18">
        <v>14703.419400000001</v>
      </c>
      <c r="J5170" s="19">
        <v>8.4000000000000005E-2</v>
      </c>
      <c r="K5170" s="19">
        <v>0.79020000000000001</v>
      </c>
      <c r="L5170" s="19">
        <v>0.1258</v>
      </c>
      <c r="M5170" s="20">
        <v>34</v>
      </c>
      <c r="N5170" s="19">
        <v>47.533632286995498</v>
      </c>
      <c r="O5170" s="19">
        <v>91.031390134529104</v>
      </c>
      <c r="P5170" s="19">
        <v>4.4843049327354301</v>
      </c>
    </row>
    <row r="5171" spans="1:16" ht="14.1" x14ac:dyDescent="0.5">
      <c r="A5171" t="s">
        <v>10380</v>
      </c>
      <c r="B5171" s="17" t="s">
        <v>10378</v>
      </c>
      <c r="C5171" t="s">
        <v>10244</v>
      </c>
      <c r="D5171" t="s">
        <v>7441</v>
      </c>
      <c r="E5171" t="s">
        <v>7442</v>
      </c>
      <c r="F5171" s="18">
        <v>1200.2609299999999</v>
      </c>
      <c r="G5171" s="18">
        <v>19471.62427</v>
      </c>
      <c r="H5171" s="18">
        <v>3959.5564300000001</v>
      </c>
      <c r="I5171" s="18">
        <v>24631.441620000001</v>
      </c>
      <c r="J5171" s="19">
        <v>4.87E-2</v>
      </c>
      <c r="K5171" s="19">
        <v>0.79049999999999998</v>
      </c>
      <c r="L5171" s="19">
        <v>0.1608</v>
      </c>
      <c r="M5171" s="20">
        <v>35</v>
      </c>
      <c r="N5171" s="19">
        <v>32.286995515695097</v>
      </c>
      <c r="O5171" s="19">
        <v>86.547085201793706</v>
      </c>
      <c r="P5171" s="19">
        <v>20.179372197309402</v>
      </c>
    </row>
    <row r="5172" spans="1:16" ht="14.1" x14ac:dyDescent="0.5">
      <c r="A5172" t="s">
        <v>10381</v>
      </c>
      <c r="B5172" s="17" t="s">
        <v>1076</v>
      </c>
      <c r="C5172" t="s">
        <v>2356</v>
      </c>
      <c r="D5172" t="s">
        <v>10382</v>
      </c>
      <c r="E5172" t="s">
        <v>10383</v>
      </c>
      <c r="F5172" s="18">
        <v>0.154</v>
      </c>
      <c r="G5172" s="18">
        <v>0.47199999999999998</v>
      </c>
      <c r="H5172" s="18">
        <v>0.33800000000000002</v>
      </c>
      <c r="I5172" s="18">
        <v>0.96399999999999997</v>
      </c>
      <c r="J5172" s="19">
        <v>0.16</v>
      </c>
      <c r="K5172" s="19">
        <v>0.49</v>
      </c>
      <c r="L5172" s="19">
        <v>0.35099999999999998</v>
      </c>
      <c r="M5172" s="20">
        <v>14</v>
      </c>
      <c r="N5172" s="19">
        <v>0.89686098654708502</v>
      </c>
      <c r="O5172" s="19">
        <v>99.551569506726494</v>
      </c>
      <c r="P5172" s="19">
        <v>65.022421524663699</v>
      </c>
    </row>
    <row r="5173" spans="1:16" ht="14.1" x14ac:dyDescent="0.5">
      <c r="A5173" t="s">
        <v>10384</v>
      </c>
      <c r="B5173" s="17" t="s">
        <v>1076</v>
      </c>
      <c r="C5173" t="s">
        <v>2356</v>
      </c>
      <c r="D5173" t="s">
        <v>10382</v>
      </c>
      <c r="E5173" t="s">
        <v>10383</v>
      </c>
      <c r="F5173" s="18">
        <v>0.34200000000000003</v>
      </c>
      <c r="G5173" s="18">
        <v>0.86799999999999999</v>
      </c>
      <c r="H5173" s="18">
        <v>0.49399999999999999</v>
      </c>
      <c r="I5173" s="18">
        <v>1.704</v>
      </c>
      <c r="J5173" s="19">
        <v>0.20100000000000001</v>
      </c>
      <c r="K5173" s="19">
        <v>0.50900000000000001</v>
      </c>
      <c r="L5173" s="19">
        <v>0.28999999999999998</v>
      </c>
      <c r="M5173" s="20">
        <v>16</v>
      </c>
      <c r="N5173" s="19">
        <v>2.2421524663677102</v>
      </c>
      <c r="O5173" s="19">
        <v>98.654708520179398</v>
      </c>
      <c r="P5173" s="19">
        <v>46.636771300448402</v>
      </c>
    </row>
    <row r="5174" spans="1:16" ht="14.1" x14ac:dyDescent="0.5">
      <c r="A5174" t="s">
        <v>10385</v>
      </c>
      <c r="B5174" s="17" t="s">
        <v>1076</v>
      </c>
      <c r="C5174" t="s">
        <v>2356</v>
      </c>
      <c r="D5174" t="s">
        <v>10382</v>
      </c>
      <c r="E5174" t="s">
        <v>10383</v>
      </c>
      <c r="F5174" s="18">
        <v>0.75800000000000001</v>
      </c>
      <c r="G5174" s="18">
        <v>1.4039999999999999</v>
      </c>
      <c r="H5174" s="18">
        <v>0.47299999999999998</v>
      </c>
      <c r="I5174" s="18">
        <v>2.6349999999999998</v>
      </c>
      <c r="J5174" s="19">
        <v>0.28799999999999998</v>
      </c>
      <c r="K5174" s="19">
        <v>0.53300000000000003</v>
      </c>
      <c r="L5174" s="19">
        <v>0.18</v>
      </c>
      <c r="M5174" s="20">
        <v>18</v>
      </c>
      <c r="N5174" s="19">
        <v>12.0535714285714</v>
      </c>
      <c r="O5174" s="19">
        <v>99.553571428571402</v>
      </c>
      <c r="P5174" s="19">
        <v>12.5</v>
      </c>
    </row>
    <row r="5175" spans="1:16" ht="14.1" x14ac:dyDescent="0.5">
      <c r="A5175" t="s">
        <v>10386</v>
      </c>
      <c r="B5175" s="17" t="s">
        <v>1076</v>
      </c>
      <c r="C5175" t="s">
        <v>2356</v>
      </c>
      <c r="D5175" t="s">
        <v>10387</v>
      </c>
      <c r="E5175" t="s">
        <v>10388</v>
      </c>
      <c r="F5175" s="18">
        <v>3.5008300000000001</v>
      </c>
      <c r="G5175" s="18">
        <v>29.977150000000002</v>
      </c>
      <c r="H5175" s="18">
        <v>8.4620200000000008</v>
      </c>
      <c r="I5175" s="18">
        <v>41.94</v>
      </c>
      <c r="J5175" s="19">
        <v>8.3000000000000004E-2</v>
      </c>
      <c r="K5175" s="19">
        <v>0.71499999999999997</v>
      </c>
      <c r="L5175" s="19">
        <v>0.20200000000000001</v>
      </c>
      <c r="M5175" s="20">
        <v>28</v>
      </c>
      <c r="N5175" s="19">
        <v>1.3452914798206299</v>
      </c>
      <c r="O5175" s="19">
        <v>100</v>
      </c>
      <c r="P5175" s="19">
        <v>19.730941704035899</v>
      </c>
    </row>
    <row r="5176" spans="1:16" ht="14.1" x14ac:dyDescent="0.5">
      <c r="A5176" t="s">
        <v>10389</v>
      </c>
      <c r="B5176" s="17" t="s">
        <v>1076</v>
      </c>
      <c r="C5176" t="s">
        <v>2356</v>
      </c>
      <c r="D5176" t="s">
        <v>10387</v>
      </c>
      <c r="E5176" t="s">
        <v>10388</v>
      </c>
      <c r="F5176" s="18">
        <v>15.926589999999999</v>
      </c>
      <c r="G5176" s="18">
        <v>37.562710000000003</v>
      </c>
      <c r="H5176" s="18">
        <v>6.4107000000000003</v>
      </c>
      <c r="I5176" s="18">
        <v>59.9</v>
      </c>
      <c r="J5176" s="19">
        <v>0.26600000000000001</v>
      </c>
      <c r="K5176" s="19">
        <v>0.627</v>
      </c>
      <c r="L5176" s="19">
        <v>0.107</v>
      </c>
      <c r="M5176" s="20">
        <v>28</v>
      </c>
      <c r="N5176" s="19">
        <v>33.632286995515699</v>
      </c>
      <c r="O5176" s="19">
        <v>99.103139013452903</v>
      </c>
      <c r="P5176" s="19">
        <v>0.44843049327354301</v>
      </c>
    </row>
    <row r="5177" spans="1:16" ht="14.1" x14ac:dyDescent="0.5">
      <c r="A5177" t="s">
        <v>10390</v>
      </c>
      <c r="B5177" s="17" t="s">
        <v>1076</v>
      </c>
      <c r="C5177" t="s">
        <v>2356</v>
      </c>
      <c r="D5177" t="s">
        <v>10387</v>
      </c>
      <c r="E5177" t="s">
        <v>10388</v>
      </c>
      <c r="F5177" s="18">
        <v>10.65864</v>
      </c>
      <c r="G5177" s="18">
        <v>37.580460000000002</v>
      </c>
      <c r="H5177" s="18">
        <v>13.450900000000001</v>
      </c>
      <c r="I5177" s="18">
        <v>61.69</v>
      </c>
      <c r="J5177" s="19">
        <v>0.17299999999999999</v>
      </c>
      <c r="K5177" s="19">
        <v>0.60899999999999999</v>
      </c>
      <c r="L5177" s="19">
        <v>0.218</v>
      </c>
      <c r="M5177" s="20">
        <v>28</v>
      </c>
      <c r="N5177" s="19">
        <v>11.6591928251121</v>
      </c>
      <c r="O5177" s="19">
        <v>98.654708520179398</v>
      </c>
      <c r="P5177" s="19">
        <v>24.215246636771301</v>
      </c>
    </row>
    <row r="5178" spans="1:16" ht="14.1" x14ac:dyDescent="0.5">
      <c r="A5178" t="s">
        <v>10391</v>
      </c>
      <c r="B5178" s="17" t="s">
        <v>1076</v>
      </c>
      <c r="C5178" t="s">
        <v>2356</v>
      </c>
      <c r="D5178" t="s">
        <v>10387</v>
      </c>
      <c r="E5178" t="s">
        <v>10388</v>
      </c>
      <c r="F5178" s="18">
        <v>16.85266</v>
      </c>
      <c r="G5178" s="18">
        <v>40.42633</v>
      </c>
      <c r="H5178" s="18">
        <v>6.7210000000000001</v>
      </c>
      <c r="I5178" s="18">
        <v>64</v>
      </c>
      <c r="J5178" s="19">
        <v>0.26300000000000001</v>
      </c>
      <c r="K5178" s="19">
        <v>0.63200000000000001</v>
      </c>
      <c r="L5178" s="19">
        <v>0.105</v>
      </c>
      <c r="M5178" s="20">
        <v>29</v>
      </c>
      <c r="N5178" s="19">
        <v>34.977578475336301</v>
      </c>
      <c r="O5178" s="19">
        <v>96.860986547085204</v>
      </c>
      <c r="P5178" s="19">
        <v>4.03587443946188</v>
      </c>
    </row>
    <row r="5179" spans="1:16" ht="14.1" x14ac:dyDescent="0.5">
      <c r="A5179" t="s">
        <v>10392</v>
      </c>
      <c r="B5179" s="17" t="s">
        <v>1076</v>
      </c>
      <c r="C5179" t="s">
        <v>2356</v>
      </c>
      <c r="D5179" t="s">
        <v>10387</v>
      </c>
      <c r="E5179" t="s">
        <v>10388</v>
      </c>
      <c r="F5179" s="18">
        <v>18.655110000000001</v>
      </c>
      <c r="G5179" s="18">
        <v>42.024149999999999</v>
      </c>
      <c r="H5179" s="18">
        <v>7.02074</v>
      </c>
      <c r="I5179" s="18">
        <v>67.7</v>
      </c>
      <c r="J5179" s="19">
        <v>0.27600000000000002</v>
      </c>
      <c r="K5179" s="19">
        <v>0.621</v>
      </c>
      <c r="L5179" s="19">
        <v>0.104</v>
      </c>
      <c r="M5179" s="20">
        <v>29</v>
      </c>
      <c r="N5179" s="19">
        <v>40.807174887892401</v>
      </c>
      <c r="O5179" s="19">
        <v>95.515695067264602</v>
      </c>
      <c r="P5179" s="19">
        <v>3.5874439461883401</v>
      </c>
    </row>
    <row r="5180" spans="1:16" ht="14.1" x14ac:dyDescent="0.5">
      <c r="A5180" t="s">
        <v>10393</v>
      </c>
      <c r="B5180" s="17" t="s">
        <v>1076</v>
      </c>
      <c r="C5180" t="s">
        <v>2356</v>
      </c>
      <c r="D5180" t="s">
        <v>10387</v>
      </c>
      <c r="E5180" t="s">
        <v>10388</v>
      </c>
      <c r="F5180" s="18">
        <v>13.7096</v>
      </c>
      <c r="G5180" s="18">
        <v>113.97982</v>
      </c>
      <c r="H5180" s="18">
        <v>15.110580000000001</v>
      </c>
      <c r="I5180" s="18">
        <v>142.80000000000001</v>
      </c>
      <c r="J5180" s="19">
        <v>9.6000000000000002E-2</v>
      </c>
      <c r="K5180" s="19">
        <v>0.79800000000000004</v>
      </c>
      <c r="L5180" s="19">
        <v>0.106</v>
      </c>
      <c r="M5180" s="20">
        <v>30</v>
      </c>
      <c r="N5180" s="19">
        <v>12.0535714285714</v>
      </c>
      <c r="O5180" s="19">
        <v>98.660714285714306</v>
      </c>
      <c r="P5180" s="19">
        <v>4.46428571428571</v>
      </c>
    </row>
    <row r="5181" spans="1:16" ht="14.1" x14ac:dyDescent="0.5">
      <c r="A5181" t="s">
        <v>10394</v>
      </c>
      <c r="B5181" s="17" t="s">
        <v>1076</v>
      </c>
      <c r="C5181" t="s">
        <v>2356</v>
      </c>
      <c r="D5181" t="s">
        <v>10387</v>
      </c>
      <c r="E5181" t="s">
        <v>10388</v>
      </c>
      <c r="F5181" s="18">
        <v>22.55556</v>
      </c>
      <c r="G5181" s="18">
        <v>121.39901</v>
      </c>
      <c r="H5181" s="18">
        <v>18.445430000000002</v>
      </c>
      <c r="I5181" s="18">
        <v>162.4</v>
      </c>
      <c r="J5181" s="19">
        <v>0.13900000000000001</v>
      </c>
      <c r="K5181" s="19">
        <v>0.748</v>
      </c>
      <c r="L5181" s="19">
        <v>0.114</v>
      </c>
      <c r="M5181" s="20">
        <v>30</v>
      </c>
      <c r="N5181" s="19">
        <v>33.482142857142897</v>
      </c>
      <c r="O5181" s="19">
        <v>95.089285714285694</v>
      </c>
      <c r="P5181" s="19">
        <v>5.8035714285714297</v>
      </c>
    </row>
    <row r="5182" spans="1:16" ht="14.1" x14ac:dyDescent="0.5">
      <c r="A5182" t="s">
        <v>10395</v>
      </c>
      <c r="B5182" s="17" t="s">
        <v>10396</v>
      </c>
      <c r="C5182" t="s">
        <v>2356</v>
      </c>
      <c r="D5182" t="s">
        <v>10397</v>
      </c>
      <c r="E5182" t="s">
        <v>10398</v>
      </c>
      <c r="F5182" s="18">
        <v>2700</v>
      </c>
      <c r="G5182" s="18">
        <v>258550</v>
      </c>
      <c r="H5182" s="18">
        <v>142250</v>
      </c>
      <c r="I5182" s="18">
        <v>403500</v>
      </c>
      <c r="J5182" s="19">
        <v>7.0000000000000001E-3</v>
      </c>
      <c r="K5182" s="19">
        <v>0.64100000000000001</v>
      </c>
      <c r="L5182" s="19">
        <v>0.35299999999999998</v>
      </c>
      <c r="M5182" s="20">
        <v>47</v>
      </c>
      <c r="N5182" s="19">
        <v>2.2421524663677102</v>
      </c>
      <c r="O5182" s="19">
        <v>5.3811659192825099</v>
      </c>
      <c r="P5182" s="19">
        <v>97.757847533632301</v>
      </c>
    </row>
    <row r="5183" spans="1:16" ht="14.1" x14ac:dyDescent="0.5">
      <c r="A5183" t="s">
        <v>10399</v>
      </c>
      <c r="B5183" s="17" t="s">
        <v>10396</v>
      </c>
      <c r="C5183" t="s">
        <v>2356</v>
      </c>
      <c r="D5183" t="s">
        <v>10400</v>
      </c>
      <c r="E5183" t="s">
        <v>10401</v>
      </c>
      <c r="F5183" s="18">
        <v>2700</v>
      </c>
      <c r="G5183" s="18">
        <v>258550</v>
      </c>
      <c r="H5183" s="18">
        <v>142250</v>
      </c>
      <c r="I5183" s="18">
        <v>403500</v>
      </c>
      <c r="J5183" s="19">
        <v>7.0000000000000001E-3</v>
      </c>
      <c r="K5183" s="19">
        <v>0.64100000000000001</v>
      </c>
      <c r="L5183" s="19">
        <v>0.35299999999999998</v>
      </c>
      <c r="M5183" s="20">
        <v>47</v>
      </c>
      <c r="N5183" s="19">
        <v>2.6905829596412598</v>
      </c>
      <c r="O5183" s="19">
        <v>5.8295964125560502</v>
      </c>
      <c r="P5183" s="19">
        <v>98.206278026905807</v>
      </c>
    </row>
    <row r="5184" spans="1:16" ht="14.1" x14ac:dyDescent="0.5">
      <c r="A5184" t="s">
        <v>10402</v>
      </c>
      <c r="B5184" s="17" t="s">
        <v>318</v>
      </c>
      <c r="C5184" t="s">
        <v>2356</v>
      </c>
      <c r="D5184" t="s">
        <v>4690</v>
      </c>
      <c r="E5184" t="s">
        <v>4691</v>
      </c>
      <c r="F5184" s="18">
        <v>0.11892</v>
      </c>
      <c r="G5184" s="18">
        <v>3.8080000000000003E-2</v>
      </c>
      <c r="H5184" s="18">
        <v>4.1059999999999999E-2</v>
      </c>
      <c r="I5184" s="18">
        <v>0.19805</v>
      </c>
      <c r="J5184" s="19">
        <v>0.60040000000000004</v>
      </c>
      <c r="K5184" s="19">
        <v>0.1923</v>
      </c>
      <c r="L5184" s="19">
        <v>0.20730000000000001</v>
      </c>
      <c r="M5184" s="20">
        <v>8</v>
      </c>
      <c r="N5184" s="19">
        <v>74.887892376681606</v>
      </c>
      <c r="O5184" s="19">
        <v>54.260089686098702</v>
      </c>
      <c r="P5184" s="19">
        <v>17.4887892376682</v>
      </c>
    </row>
    <row r="5185" spans="1:16" ht="14.1" x14ac:dyDescent="0.5">
      <c r="A5185" t="s">
        <v>10403</v>
      </c>
      <c r="B5185" s="17" t="s">
        <v>798</v>
      </c>
      <c r="C5185" t="s">
        <v>2365</v>
      </c>
      <c r="D5185" t="s">
        <v>4562</v>
      </c>
      <c r="E5185" t="s">
        <v>10404</v>
      </c>
      <c r="F5185" s="18">
        <v>31461.325970000002</v>
      </c>
      <c r="G5185" s="18">
        <v>178612.70925000001</v>
      </c>
      <c r="H5185" s="18">
        <v>94632.285050000006</v>
      </c>
      <c r="I5185" s="18">
        <v>304706.32027000003</v>
      </c>
      <c r="J5185" s="19">
        <v>0.10299999999999999</v>
      </c>
      <c r="K5185" s="19">
        <v>0.58599999999999997</v>
      </c>
      <c r="L5185" s="19">
        <v>0.311</v>
      </c>
      <c r="M5185" s="20">
        <v>46</v>
      </c>
      <c r="N5185" s="19">
        <v>96.412556053811699</v>
      </c>
      <c r="O5185" s="19">
        <v>0.89686098654708502</v>
      </c>
      <c r="P5185" s="19">
        <v>97.309417040358795</v>
      </c>
    </row>
    <row r="5186" spans="1:16" ht="14.1" x14ac:dyDescent="0.5">
      <c r="A5186" t="s">
        <v>10405</v>
      </c>
      <c r="B5186" s="17" t="s">
        <v>798</v>
      </c>
      <c r="C5186" t="s">
        <v>2365</v>
      </c>
      <c r="D5186" t="s">
        <v>4562</v>
      </c>
      <c r="E5186" t="s">
        <v>10406</v>
      </c>
      <c r="F5186" s="18">
        <v>35272.907050000002</v>
      </c>
      <c r="G5186" s="18">
        <v>187604.20256000001</v>
      </c>
      <c r="H5186" s="18">
        <v>87434.894209999999</v>
      </c>
      <c r="I5186" s="18">
        <v>310312.00381999998</v>
      </c>
      <c r="J5186" s="19">
        <v>0.114</v>
      </c>
      <c r="K5186" s="19">
        <v>0.60499999999999998</v>
      </c>
      <c r="L5186" s="19">
        <v>0.28199999999999997</v>
      </c>
      <c r="M5186" s="20">
        <v>46</v>
      </c>
      <c r="N5186" s="19">
        <v>98.206278026905807</v>
      </c>
      <c r="O5186" s="19">
        <v>2.2421524663677102</v>
      </c>
      <c r="P5186" s="19">
        <v>95.964125560538093</v>
      </c>
    </row>
    <row r="5187" spans="1:16" ht="14.1" x14ac:dyDescent="0.5">
      <c r="A5187" t="s">
        <v>10407</v>
      </c>
      <c r="B5187" s="17" t="s">
        <v>798</v>
      </c>
      <c r="C5187" t="s">
        <v>2365</v>
      </c>
      <c r="D5187" t="s">
        <v>4562</v>
      </c>
      <c r="E5187" t="s">
        <v>10408</v>
      </c>
      <c r="F5187" s="18">
        <v>49911.306790000002</v>
      </c>
      <c r="G5187" s="18">
        <v>266450.96769000002</v>
      </c>
      <c r="H5187" s="18">
        <v>111787.95555</v>
      </c>
      <c r="I5187" s="18">
        <v>428150.23002999998</v>
      </c>
      <c r="J5187" s="19">
        <v>0.11700000000000001</v>
      </c>
      <c r="K5187" s="19">
        <v>0.622</v>
      </c>
      <c r="L5187" s="19">
        <v>0.26100000000000001</v>
      </c>
      <c r="M5187" s="20">
        <v>47</v>
      </c>
      <c r="N5187" s="19">
        <v>99.103139013452903</v>
      </c>
      <c r="O5187" s="19">
        <v>3.1390134529148002</v>
      </c>
      <c r="P5187" s="19">
        <v>91.928251121076201</v>
      </c>
    </row>
    <row r="5188" spans="1:16" ht="14.1" x14ac:dyDescent="0.5">
      <c r="A5188" t="s">
        <v>10409</v>
      </c>
      <c r="B5188" s="17" t="s">
        <v>798</v>
      </c>
      <c r="C5188" t="s">
        <v>2365</v>
      </c>
      <c r="D5188" t="s">
        <v>4562</v>
      </c>
      <c r="E5188" t="s">
        <v>10410</v>
      </c>
      <c r="F5188" s="18">
        <v>104594.05405000001</v>
      </c>
      <c r="G5188" s="18">
        <v>856377.85609000002</v>
      </c>
      <c r="H5188" s="18">
        <v>334846.72096000001</v>
      </c>
      <c r="I5188" s="18">
        <v>1295818.6311000001</v>
      </c>
      <c r="J5188" s="19">
        <v>8.1000000000000003E-2</v>
      </c>
      <c r="K5188" s="19">
        <v>0.66100000000000003</v>
      </c>
      <c r="L5188" s="19">
        <v>0.25800000000000001</v>
      </c>
      <c r="M5188" s="20">
        <v>50</v>
      </c>
      <c r="N5188" s="19">
        <v>98.214285714285694</v>
      </c>
      <c r="O5188" s="19">
        <v>3.5714285714285698</v>
      </c>
      <c r="P5188" s="19">
        <v>92.410714285714306</v>
      </c>
    </row>
    <row r="5189" spans="1:16" ht="14.1" x14ac:dyDescent="0.5">
      <c r="A5189" t="s">
        <v>10411</v>
      </c>
      <c r="B5189" s="17" t="s">
        <v>798</v>
      </c>
      <c r="C5189" t="s">
        <v>2365</v>
      </c>
      <c r="D5189" t="s">
        <v>4562</v>
      </c>
      <c r="E5189" t="s">
        <v>10412</v>
      </c>
      <c r="F5189" s="18">
        <v>188772.0575</v>
      </c>
      <c r="G5189" s="18">
        <v>2318578.1575600002</v>
      </c>
      <c r="H5189" s="18">
        <v>788842.84623000002</v>
      </c>
      <c r="I5189" s="18">
        <v>3296193.0613000002</v>
      </c>
      <c r="J5189" s="19">
        <v>5.7000000000000002E-2</v>
      </c>
      <c r="K5189" s="19">
        <v>0.70299999999999996</v>
      </c>
      <c r="L5189" s="19">
        <v>0.23899999999999999</v>
      </c>
      <c r="M5189" s="20">
        <v>50</v>
      </c>
      <c r="N5189" s="19">
        <v>95.089285714285694</v>
      </c>
      <c r="O5189" s="19">
        <v>8.4821428571428594</v>
      </c>
      <c r="P5189" s="19">
        <v>90.178571428571402</v>
      </c>
    </row>
    <row r="5190" spans="1:16" ht="14.1" x14ac:dyDescent="0.5">
      <c r="A5190" t="s">
        <v>10413</v>
      </c>
      <c r="B5190" s="17" t="s">
        <v>798</v>
      </c>
      <c r="C5190" t="s">
        <v>2365</v>
      </c>
      <c r="D5190" t="s">
        <v>4562</v>
      </c>
      <c r="E5190" t="s">
        <v>10414</v>
      </c>
      <c r="F5190" s="18">
        <v>252767.51303999999</v>
      </c>
      <c r="G5190" s="18">
        <v>2844591.75929</v>
      </c>
      <c r="H5190" s="18">
        <v>1102768.2938900001</v>
      </c>
      <c r="I5190" s="18">
        <v>4200127.5662200004</v>
      </c>
      <c r="J5190" s="19">
        <v>0.06</v>
      </c>
      <c r="K5190" s="19">
        <v>0.67700000000000005</v>
      </c>
      <c r="L5190" s="19">
        <v>0.26300000000000001</v>
      </c>
      <c r="M5190" s="20">
        <v>50</v>
      </c>
      <c r="N5190" s="19">
        <v>96.428571428571402</v>
      </c>
      <c r="O5190" s="19">
        <v>5.3571428571428603</v>
      </c>
      <c r="P5190" s="19">
        <v>93.303571428571402</v>
      </c>
    </row>
    <row r="5191" spans="1:16" ht="14.1" x14ac:dyDescent="0.5">
      <c r="A5191" t="s">
        <v>10415</v>
      </c>
      <c r="B5191" s="17" t="s">
        <v>10416</v>
      </c>
      <c r="C5191" t="s">
        <v>10244</v>
      </c>
      <c r="D5191" t="s">
        <v>10417</v>
      </c>
      <c r="E5191" t="s">
        <v>10418</v>
      </c>
      <c r="F5191" s="18">
        <v>1130</v>
      </c>
      <c r="G5191" s="18">
        <v>12800</v>
      </c>
      <c r="H5191" s="18">
        <v>3660</v>
      </c>
      <c r="I5191" s="18">
        <v>17590</v>
      </c>
      <c r="J5191" s="19">
        <v>6.4199999999999993E-2</v>
      </c>
      <c r="K5191" s="19">
        <v>0.72770000000000001</v>
      </c>
      <c r="L5191" s="19">
        <v>0.20810000000000001</v>
      </c>
      <c r="M5191" s="20">
        <v>34</v>
      </c>
      <c r="N5191" s="19">
        <v>33.632286995515699</v>
      </c>
      <c r="O5191" s="19">
        <v>61.434977578475298</v>
      </c>
      <c r="P5191" s="19">
        <v>56.053811659192803</v>
      </c>
    </row>
    <row r="5192" spans="1:16" ht="14.1" x14ac:dyDescent="0.5">
      <c r="A5192" t="s">
        <v>10419</v>
      </c>
      <c r="B5192" s="17" t="s">
        <v>10416</v>
      </c>
      <c r="C5192" t="s">
        <v>10244</v>
      </c>
      <c r="D5192" t="s">
        <v>10417</v>
      </c>
      <c r="E5192" t="s">
        <v>10418</v>
      </c>
      <c r="F5192" s="18">
        <v>2130</v>
      </c>
      <c r="G5192" s="18">
        <v>20340</v>
      </c>
      <c r="H5192" s="18">
        <v>3760</v>
      </c>
      <c r="I5192" s="18">
        <v>26230</v>
      </c>
      <c r="J5192" s="19">
        <v>8.1199999999999994E-2</v>
      </c>
      <c r="K5192" s="19">
        <v>0.77539999999999998</v>
      </c>
      <c r="L5192" s="19">
        <v>0.14330000000000001</v>
      </c>
      <c r="M5192" s="20">
        <v>35</v>
      </c>
      <c r="N5192" s="19">
        <v>54.708520179372201</v>
      </c>
      <c r="O5192" s="19">
        <v>78.923766816143498</v>
      </c>
      <c r="P5192" s="19">
        <v>12.1076233183857</v>
      </c>
    </row>
    <row r="5193" spans="1:16" ht="14.1" x14ac:dyDescent="0.5">
      <c r="A5193" t="s">
        <v>10420</v>
      </c>
      <c r="B5193" s="17" t="s">
        <v>10416</v>
      </c>
      <c r="C5193" t="s">
        <v>10244</v>
      </c>
      <c r="D5193" t="s">
        <v>7764</v>
      </c>
      <c r="E5193" t="s">
        <v>7765</v>
      </c>
      <c r="F5193" s="18">
        <v>1730</v>
      </c>
      <c r="G5193" s="18">
        <v>33190</v>
      </c>
      <c r="H5193" s="18">
        <v>4610</v>
      </c>
      <c r="I5193" s="18">
        <v>39530</v>
      </c>
      <c r="J5193" s="19">
        <v>4.3799999999999999E-2</v>
      </c>
      <c r="K5193" s="19">
        <v>0.83960000000000001</v>
      </c>
      <c r="L5193" s="19">
        <v>0.1166</v>
      </c>
      <c r="M5193" s="20">
        <v>37</v>
      </c>
      <c r="N5193" s="19">
        <v>18.834080717488799</v>
      </c>
      <c r="O5193" s="19">
        <v>99.103139013452903</v>
      </c>
      <c r="P5193" s="19">
        <v>2.2421524663677102</v>
      </c>
    </row>
    <row r="5194" spans="1:16" ht="14.1" x14ac:dyDescent="0.5">
      <c r="A5194" t="s">
        <v>10421</v>
      </c>
      <c r="B5194" s="17" t="s">
        <v>10416</v>
      </c>
      <c r="C5194" t="s">
        <v>10244</v>
      </c>
      <c r="D5194" t="s">
        <v>7548</v>
      </c>
      <c r="E5194" t="s">
        <v>7549</v>
      </c>
      <c r="F5194" s="18">
        <v>2177.9141100000002</v>
      </c>
      <c r="G5194" s="18">
        <v>30020.4499</v>
      </c>
      <c r="H5194" s="18">
        <v>8885.4805699999997</v>
      </c>
      <c r="I5194" s="18">
        <v>41083.844579999997</v>
      </c>
      <c r="J5194" s="19">
        <v>5.2999999999999999E-2</v>
      </c>
      <c r="K5194" s="19">
        <v>0.73070000000000002</v>
      </c>
      <c r="L5194" s="19">
        <v>0.21629999999999999</v>
      </c>
      <c r="M5194" s="20">
        <v>37</v>
      </c>
      <c r="N5194" s="19">
        <v>26.457399103139</v>
      </c>
      <c r="O5194" s="19">
        <v>54.260089686098702</v>
      </c>
      <c r="P5194" s="19">
        <v>69.058295964125605</v>
      </c>
    </row>
    <row r="5195" spans="1:16" ht="14.1" x14ac:dyDescent="0.5">
      <c r="A5195" t="s">
        <v>10422</v>
      </c>
      <c r="B5195" s="17" t="s">
        <v>10416</v>
      </c>
      <c r="C5195" t="s">
        <v>10244</v>
      </c>
      <c r="D5195" t="s">
        <v>10423</v>
      </c>
      <c r="E5195" t="s">
        <v>10424</v>
      </c>
      <c r="F5195" s="18">
        <v>1389.49558</v>
      </c>
      <c r="G5195" s="18">
        <v>42070.202810000003</v>
      </c>
      <c r="H5195" s="18">
        <v>15579.303169999999</v>
      </c>
      <c r="I5195" s="18">
        <v>59039.001559999997</v>
      </c>
      <c r="J5195" s="19">
        <v>2.35E-2</v>
      </c>
      <c r="K5195" s="19">
        <v>0.71260000000000001</v>
      </c>
      <c r="L5195" s="19">
        <v>0.26390000000000002</v>
      </c>
      <c r="M5195" s="20">
        <v>39</v>
      </c>
      <c r="N5195" s="19">
        <v>10.2678571428571</v>
      </c>
      <c r="O5195" s="19">
        <v>32.589285714285701</v>
      </c>
      <c r="P5195" s="19">
        <v>87.053571428571402</v>
      </c>
    </row>
    <row r="5196" spans="1:16" ht="14.1" x14ac:dyDescent="0.5">
      <c r="A5196" t="s">
        <v>10425</v>
      </c>
      <c r="B5196" s="17" t="s">
        <v>1480</v>
      </c>
      <c r="C5196" t="s">
        <v>2437</v>
      </c>
      <c r="D5196" t="s">
        <v>6232</v>
      </c>
      <c r="E5196" t="s">
        <v>6233</v>
      </c>
      <c r="F5196" s="18">
        <v>2.8911199999999999</v>
      </c>
      <c r="G5196" s="18">
        <v>1.9607600000000001</v>
      </c>
      <c r="H5196" s="18">
        <v>4.6318000000000001</v>
      </c>
      <c r="I5196" s="18">
        <v>9.4836899999999993</v>
      </c>
      <c r="J5196" s="19">
        <v>0.30499999999999999</v>
      </c>
      <c r="K5196" s="19">
        <v>0.20699999999999999</v>
      </c>
      <c r="L5196" s="19">
        <v>0.48799999999999999</v>
      </c>
      <c r="M5196" s="20">
        <v>23</v>
      </c>
      <c r="N5196" s="19">
        <v>27.802690582959599</v>
      </c>
      <c r="O5196" s="19">
        <v>27.3542600896861</v>
      </c>
      <c r="P5196" s="19">
        <v>88.3408071748879</v>
      </c>
    </row>
    <row r="5197" spans="1:16" ht="14.1" x14ac:dyDescent="0.5">
      <c r="A5197" t="s">
        <v>10426</v>
      </c>
      <c r="B5197" s="17" t="s">
        <v>1480</v>
      </c>
      <c r="C5197" t="s">
        <v>2437</v>
      </c>
      <c r="D5197" t="s">
        <v>6232</v>
      </c>
      <c r="E5197" t="s">
        <v>6233</v>
      </c>
      <c r="F5197" s="18">
        <v>3.18892</v>
      </c>
      <c r="G5197" s="18">
        <v>2.10589</v>
      </c>
      <c r="H5197" s="18">
        <v>5.8262900000000002</v>
      </c>
      <c r="I5197" s="18">
        <v>11.1211</v>
      </c>
      <c r="J5197" s="19">
        <v>0.28699999999999998</v>
      </c>
      <c r="K5197" s="19">
        <v>0.189</v>
      </c>
      <c r="L5197" s="19">
        <v>0.52400000000000002</v>
      </c>
      <c r="M5197" s="20">
        <v>23</v>
      </c>
      <c r="N5197" s="19">
        <v>23.766816143497799</v>
      </c>
      <c r="O5197" s="19">
        <v>23.318385650224201</v>
      </c>
      <c r="P5197" s="19">
        <v>93.721973094170394</v>
      </c>
    </row>
    <row r="5198" spans="1:16" ht="14.1" x14ac:dyDescent="0.5">
      <c r="A5198" t="s">
        <v>10427</v>
      </c>
      <c r="B5198" s="17" t="s">
        <v>1480</v>
      </c>
      <c r="C5198" t="s">
        <v>2437</v>
      </c>
      <c r="D5198" t="s">
        <v>10428</v>
      </c>
      <c r="E5198" t="s">
        <v>10429</v>
      </c>
      <c r="F5198" s="18">
        <v>8.5440000000000005</v>
      </c>
      <c r="G5198" s="18">
        <v>7.9245599999999996</v>
      </c>
      <c r="H5198" s="18">
        <v>5.3186400000000003</v>
      </c>
      <c r="I5198" s="18">
        <v>21.36</v>
      </c>
      <c r="J5198" s="19">
        <v>0.4</v>
      </c>
      <c r="K5198" s="19">
        <v>0.371</v>
      </c>
      <c r="L5198" s="19">
        <v>0.249</v>
      </c>
      <c r="M5198" s="20">
        <v>26</v>
      </c>
      <c r="N5198" s="19">
        <v>55.156950672645699</v>
      </c>
      <c r="O5198" s="19">
        <v>72.197309417040401</v>
      </c>
      <c r="P5198" s="19">
        <v>31.390134529148</v>
      </c>
    </row>
    <row r="5199" spans="1:16" ht="14.1" x14ac:dyDescent="0.5">
      <c r="A5199" t="s">
        <v>10430</v>
      </c>
      <c r="B5199" s="17" t="s">
        <v>1480</v>
      </c>
      <c r="C5199" t="s">
        <v>2437</v>
      </c>
      <c r="D5199" t="s">
        <v>10428</v>
      </c>
      <c r="E5199" t="s">
        <v>10429</v>
      </c>
      <c r="F5199" s="18">
        <v>14.89</v>
      </c>
      <c r="G5199" s="18">
        <v>14.01</v>
      </c>
      <c r="H5199" s="18">
        <v>5.59</v>
      </c>
      <c r="I5199" s="18">
        <v>34.49</v>
      </c>
      <c r="J5199" s="19">
        <v>0.432</v>
      </c>
      <c r="K5199" s="19">
        <v>0.40600000000000003</v>
      </c>
      <c r="L5199" s="19">
        <v>0.16200000000000001</v>
      </c>
      <c r="M5199" s="20">
        <v>27</v>
      </c>
      <c r="N5199" s="19">
        <v>76.785714285714306</v>
      </c>
      <c r="O5199" s="19">
        <v>79.017857142857096</v>
      </c>
      <c r="P5199" s="19">
        <v>8.9285714285714306</v>
      </c>
    </row>
    <row r="5200" spans="1:16" ht="14.1" x14ac:dyDescent="0.5">
      <c r="A5200" t="s">
        <v>10431</v>
      </c>
      <c r="B5200" s="17" t="s">
        <v>1480</v>
      </c>
      <c r="C5200" t="s">
        <v>2437</v>
      </c>
      <c r="D5200" t="s">
        <v>10428</v>
      </c>
      <c r="E5200" t="s">
        <v>10429</v>
      </c>
      <c r="F5200" s="18">
        <v>10.67948</v>
      </c>
      <c r="G5200" s="18">
        <v>11.42456</v>
      </c>
      <c r="H5200" s="18">
        <v>13.375959999999999</v>
      </c>
      <c r="I5200" s="18">
        <v>35.479999999999997</v>
      </c>
      <c r="J5200" s="19">
        <v>0.30099999999999999</v>
      </c>
      <c r="K5200" s="19">
        <v>0.32200000000000001</v>
      </c>
      <c r="L5200" s="19">
        <v>0.377</v>
      </c>
      <c r="M5200" s="20">
        <v>27</v>
      </c>
      <c r="N5200" s="19">
        <v>33.035714285714299</v>
      </c>
      <c r="O5200" s="19">
        <v>55.357142857142897</v>
      </c>
      <c r="P5200" s="19">
        <v>69.642857142857096</v>
      </c>
    </row>
    <row r="5201" spans="1:16" ht="14.1" x14ac:dyDescent="0.5">
      <c r="A5201" t="s">
        <v>10432</v>
      </c>
      <c r="B5201" s="17" t="s">
        <v>1480</v>
      </c>
      <c r="C5201" t="s">
        <v>2437</v>
      </c>
      <c r="D5201" t="s">
        <v>10428</v>
      </c>
      <c r="E5201" t="s">
        <v>10429</v>
      </c>
      <c r="F5201" s="18">
        <v>29.28</v>
      </c>
      <c r="G5201" s="18">
        <v>39.85</v>
      </c>
      <c r="H5201" s="18">
        <v>18.59</v>
      </c>
      <c r="I5201" s="18">
        <v>87.72</v>
      </c>
      <c r="J5201" s="19">
        <v>0.33400000000000002</v>
      </c>
      <c r="K5201" s="19">
        <v>0.45400000000000001</v>
      </c>
      <c r="L5201" s="19">
        <v>0.21199999999999999</v>
      </c>
      <c r="M5201" s="20">
        <v>29</v>
      </c>
      <c r="N5201" s="19">
        <v>60.089686098654703</v>
      </c>
      <c r="O5201" s="19">
        <v>80.269058295964101</v>
      </c>
      <c r="P5201" s="19">
        <v>21.52466367713</v>
      </c>
    </row>
    <row r="5202" spans="1:16" ht="14.1" x14ac:dyDescent="0.5">
      <c r="A5202" t="s">
        <v>10433</v>
      </c>
      <c r="B5202" s="17" t="s">
        <v>10434</v>
      </c>
      <c r="C5202" t="s">
        <v>10435</v>
      </c>
      <c r="D5202" t="s">
        <v>4937</v>
      </c>
      <c r="E5202" t="s">
        <v>4938</v>
      </c>
      <c r="F5202" s="18">
        <v>69</v>
      </c>
      <c r="G5202" s="18">
        <v>370</v>
      </c>
      <c r="H5202" s="18">
        <v>92</v>
      </c>
      <c r="I5202" s="18">
        <v>531</v>
      </c>
      <c r="J5202" s="19">
        <v>0.13</v>
      </c>
      <c r="K5202" s="19">
        <v>0.69699999999999995</v>
      </c>
      <c r="L5202" s="19">
        <v>0.17299999999999999</v>
      </c>
      <c r="M5202" s="20">
        <v>30</v>
      </c>
      <c r="N5202" s="19">
        <v>28.571428571428601</v>
      </c>
      <c r="O5202" s="19">
        <v>91.517857142857096</v>
      </c>
      <c r="P5202" s="19">
        <v>19.6428571428571</v>
      </c>
    </row>
    <row r="5203" spans="1:16" ht="14.1" x14ac:dyDescent="0.5">
      <c r="A5203" t="s">
        <v>10436</v>
      </c>
      <c r="B5203" s="17" t="s">
        <v>10434</v>
      </c>
      <c r="C5203" t="s">
        <v>10435</v>
      </c>
      <c r="D5203" t="s">
        <v>4937</v>
      </c>
      <c r="E5203" t="s">
        <v>4938</v>
      </c>
      <c r="F5203" s="18">
        <v>268</v>
      </c>
      <c r="G5203" s="18">
        <v>2396</v>
      </c>
      <c r="H5203" s="18">
        <v>744</v>
      </c>
      <c r="I5203" s="18">
        <v>3408</v>
      </c>
      <c r="J5203" s="19">
        <v>7.9000000000000001E-2</v>
      </c>
      <c r="K5203" s="19">
        <v>0.70299999999999996</v>
      </c>
      <c r="L5203" s="19">
        <v>0.218</v>
      </c>
      <c r="M5203" s="20">
        <v>31</v>
      </c>
      <c r="N5203" s="19">
        <v>25.112107623318401</v>
      </c>
      <c r="O5203" s="19">
        <v>73.094170403587398</v>
      </c>
      <c r="P5203" s="19">
        <v>51.121076233183899</v>
      </c>
    </row>
    <row r="5204" spans="1:16" ht="14.1" x14ac:dyDescent="0.5">
      <c r="A5204" t="s">
        <v>10437</v>
      </c>
      <c r="B5204" s="17" t="s">
        <v>10434</v>
      </c>
      <c r="C5204" t="s">
        <v>10435</v>
      </c>
      <c r="D5204" t="s">
        <v>4937</v>
      </c>
      <c r="E5204" t="s">
        <v>4938</v>
      </c>
      <c r="F5204" s="18">
        <v>2301</v>
      </c>
      <c r="G5204" s="18">
        <v>17814</v>
      </c>
      <c r="H5204" s="18">
        <v>466</v>
      </c>
      <c r="I5204" s="18">
        <v>20581</v>
      </c>
      <c r="J5204" s="19">
        <v>0.112</v>
      </c>
      <c r="K5204" s="19">
        <v>0.86599999999999999</v>
      </c>
      <c r="L5204" s="19">
        <v>2.3E-2</v>
      </c>
      <c r="M5204" s="20">
        <v>34</v>
      </c>
      <c r="N5204" s="19">
        <v>62.331838565022402</v>
      </c>
      <c r="O5204" s="19">
        <v>99.103139013452903</v>
      </c>
      <c r="P5204" s="19">
        <v>0</v>
      </c>
    </row>
    <row r="5205" spans="1:16" ht="14.1" x14ac:dyDescent="0.5">
      <c r="A5205" t="s">
        <v>10438</v>
      </c>
      <c r="B5205" s="17" t="s">
        <v>10434</v>
      </c>
      <c r="C5205" t="s">
        <v>10435</v>
      </c>
      <c r="D5205" t="s">
        <v>4937</v>
      </c>
      <c r="E5205" t="s">
        <v>4938</v>
      </c>
      <c r="F5205" s="18">
        <v>11124</v>
      </c>
      <c r="G5205" s="18">
        <v>190384</v>
      </c>
      <c r="H5205" s="18">
        <v>56648</v>
      </c>
      <c r="I5205" s="18">
        <v>258156</v>
      </c>
      <c r="J5205" s="19">
        <v>4.2999999999999997E-2</v>
      </c>
      <c r="K5205" s="19">
        <v>0.73699999999999999</v>
      </c>
      <c r="L5205" s="19">
        <v>0.219</v>
      </c>
      <c r="M5205" s="20">
        <v>45</v>
      </c>
      <c r="N5205" s="19">
        <v>70.089285714285694</v>
      </c>
      <c r="O5205" s="19">
        <v>22.321428571428601</v>
      </c>
      <c r="P5205" s="19">
        <v>76.785714285714306</v>
      </c>
    </row>
    <row r="5206" spans="1:16" ht="14.1" x14ac:dyDescent="0.5">
      <c r="A5206" t="s">
        <v>10439</v>
      </c>
      <c r="B5206" s="17" t="s">
        <v>10440</v>
      </c>
      <c r="C5206" t="s">
        <v>2390</v>
      </c>
      <c r="D5206" t="s">
        <v>4929</v>
      </c>
      <c r="E5206" t="s">
        <v>4930</v>
      </c>
      <c r="F5206" s="18">
        <v>0.33452999999999999</v>
      </c>
      <c r="G5206" s="18">
        <v>9.2079999999999995E-2</v>
      </c>
      <c r="H5206" s="18">
        <v>0.16750000000000001</v>
      </c>
      <c r="I5206" s="18">
        <v>0.59409999999999996</v>
      </c>
      <c r="J5206" s="19">
        <v>0.56299999999999994</v>
      </c>
      <c r="K5206" s="19">
        <v>0.155</v>
      </c>
      <c r="L5206" s="19">
        <v>0.28199999999999997</v>
      </c>
      <c r="M5206" s="20">
        <v>12</v>
      </c>
      <c r="N5206" s="19">
        <v>79.017857142857096</v>
      </c>
      <c r="O5206" s="19">
        <v>34.375</v>
      </c>
      <c r="P5206" s="19">
        <v>37.5</v>
      </c>
    </row>
    <row r="5207" spans="1:16" ht="14.1" x14ac:dyDescent="0.5">
      <c r="A5207" t="s">
        <v>10441</v>
      </c>
      <c r="B5207" s="17" t="s">
        <v>10440</v>
      </c>
      <c r="C5207" t="s">
        <v>2390</v>
      </c>
      <c r="D5207" t="s">
        <v>4929</v>
      </c>
      <c r="E5207" t="s">
        <v>4930</v>
      </c>
      <c r="F5207" s="18">
        <v>0.74472000000000005</v>
      </c>
      <c r="G5207" s="18">
        <v>0.25728000000000001</v>
      </c>
      <c r="H5207" s="18">
        <v>0.3332</v>
      </c>
      <c r="I5207" s="18">
        <v>1.3351999999999999</v>
      </c>
      <c r="J5207" s="19">
        <v>0.55800000000000005</v>
      </c>
      <c r="K5207" s="19">
        <v>0.193</v>
      </c>
      <c r="L5207" s="19">
        <v>0.25</v>
      </c>
      <c r="M5207" s="20">
        <v>15</v>
      </c>
      <c r="N5207" s="19">
        <v>77.678571428571402</v>
      </c>
      <c r="O5207" s="19">
        <v>42.857142857142897</v>
      </c>
      <c r="P5207" s="19">
        <v>33.482142857142897</v>
      </c>
    </row>
    <row r="5208" spans="1:16" ht="14.1" x14ac:dyDescent="0.5">
      <c r="A5208" t="s">
        <v>10442</v>
      </c>
      <c r="B5208" s="17" t="s">
        <v>10440</v>
      </c>
      <c r="C5208" t="s">
        <v>2390</v>
      </c>
      <c r="D5208" t="s">
        <v>4929</v>
      </c>
      <c r="E5208" t="s">
        <v>4930</v>
      </c>
      <c r="F5208" s="18">
        <v>0.76771</v>
      </c>
      <c r="G5208" s="18">
        <v>0.36225000000000002</v>
      </c>
      <c r="H5208" s="18">
        <v>0.63634000000000002</v>
      </c>
      <c r="I5208" s="18">
        <v>1.7663</v>
      </c>
      <c r="J5208" s="19">
        <v>0.435</v>
      </c>
      <c r="K5208" s="19">
        <v>0.20499999999999999</v>
      </c>
      <c r="L5208" s="19">
        <v>0.36</v>
      </c>
      <c r="M5208" s="20">
        <v>16</v>
      </c>
      <c r="N5208" s="19">
        <v>38.565022421524702</v>
      </c>
      <c r="O5208" s="19">
        <v>43.946188340807197</v>
      </c>
      <c r="P5208" s="19">
        <v>64.573991031390094</v>
      </c>
    </row>
    <row r="5209" spans="1:16" ht="14.1" x14ac:dyDescent="0.5">
      <c r="A5209" t="s">
        <v>10443</v>
      </c>
      <c r="B5209" s="17" t="s">
        <v>10440</v>
      </c>
      <c r="C5209" t="s">
        <v>2390</v>
      </c>
      <c r="D5209" t="s">
        <v>4929</v>
      </c>
      <c r="E5209" t="s">
        <v>4930</v>
      </c>
      <c r="F5209" s="18">
        <v>0.94306999999999996</v>
      </c>
      <c r="G5209" s="18">
        <v>0.32788</v>
      </c>
      <c r="H5209" s="18">
        <v>0.72855000000000003</v>
      </c>
      <c r="I5209" s="18">
        <v>1.9995000000000001</v>
      </c>
      <c r="J5209" s="19">
        <v>0.47199999999999998</v>
      </c>
      <c r="K5209" s="19">
        <v>0.16400000000000001</v>
      </c>
      <c r="L5209" s="19">
        <v>0.36399999999999999</v>
      </c>
      <c r="M5209" s="20">
        <v>17</v>
      </c>
      <c r="N5209" s="19">
        <v>57.399103139013498</v>
      </c>
      <c r="O5209" s="19">
        <v>26.008968609865502</v>
      </c>
      <c r="P5209" s="19">
        <v>67.264573991031398</v>
      </c>
    </row>
    <row r="5210" spans="1:16" ht="14.1" x14ac:dyDescent="0.5">
      <c r="A5210" t="s">
        <v>10444</v>
      </c>
      <c r="B5210" s="17" t="s">
        <v>10440</v>
      </c>
      <c r="C5210" t="s">
        <v>2390</v>
      </c>
      <c r="D5210" t="s">
        <v>4929</v>
      </c>
      <c r="E5210" t="s">
        <v>4930</v>
      </c>
      <c r="F5210" s="18">
        <v>1.1811400000000001</v>
      </c>
      <c r="G5210" s="18">
        <v>0.64554</v>
      </c>
      <c r="H5210" s="18">
        <v>1.01762</v>
      </c>
      <c r="I5210" s="18">
        <v>2.8443000000000001</v>
      </c>
      <c r="J5210" s="19">
        <v>0.41499999999999998</v>
      </c>
      <c r="K5210" s="19">
        <v>0.22700000000000001</v>
      </c>
      <c r="L5210" s="19">
        <v>0.35799999999999998</v>
      </c>
      <c r="M5210" s="20">
        <v>18</v>
      </c>
      <c r="N5210" s="19">
        <v>41.517857142857103</v>
      </c>
      <c r="O5210" s="19">
        <v>50.892857142857103</v>
      </c>
      <c r="P5210" s="19">
        <v>65.625</v>
      </c>
    </row>
    <row r="5211" spans="1:16" ht="14.1" x14ac:dyDescent="0.5">
      <c r="A5211" t="s">
        <v>10445</v>
      </c>
      <c r="B5211" s="17" t="s">
        <v>10446</v>
      </c>
      <c r="C5211" t="s">
        <v>9452</v>
      </c>
      <c r="D5211" t="s">
        <v>10447</v>
      </c>
      <c r="E5211" t="s">
        <v>10448</v>
      </c>
      <c r="F5211" s="18">
        <v>7.2565099999999996</v>
      </c>
      <c r="G5211" s="18">
        <v>1.1741600000000001</v>
      </c>
      <c r="H5211" s="18">
        <v>2.1473300000000002</v>
      </c>
      <c r="I5211" s="18">
        <v>10.577999999999999</v>
      </c>
      <c r="J5211" s="19">
        <v>0.68600000000000005</v>
      </c>
      <c r="K5211" s="19">
        <v>0.111</v>
      </c>
      <c r="L5211" s="19">
        <v>0.20300000000000001</v>
      </c>
      <c r="M5211" s="20">
        <v>23</v>
      </c>
      <c r="N5211" s="19">
        <v>98.654708520179398</v>
      </c>
      <c r="O5211" s="19">
        <v>5.8295964125560502</v>
      </c>
      <c r="P5211" s="19">
        <v>22.421524663677101</v>
      </c>
    </row>
    <row r="5212" spans="1:16" ht="14.1" x14ac:dyDescent="0.5">
      <c r="A5212" t="s">
        <v>10449</v>
      </c>
      <c r="B5212" s="17" t="s">
        <v>10446</v>
      </c>
      <c r="C5212" t="s">
        <v>9452</v>
      </c>
      <c r="D5212" t="s">
        <v>10447</v>
      </c>
      <c r="E5212" t="s">
        <v>10448</v>
      </c>
      <c r="F5212" s="18">
        <v>11.956099999999999</v>
      </c>
      <c r="G5212" s="18">
        <v>1.6959</v>
      </c>
      <c r="H5212" s="18">
        <v>3.30701</v>
      </c>
      <c r="I5212" s="18">
        <v>16.959</v>
      </c>
      <c r="J5212" s="19">
        <v>0.70499999999999996</v>
      </c>
      <c r="K5212" s="19">
        <v>0.1</v>
      </c>
      <c r="L5212" s="19">
        <v>0.19500000000000001</v>
      </c>
      <c r="M5212" s="20">
        <v>25</v>
      </c>
      <c r="N5212" s="19">
        <v>98.654708520179398</v>
      </c>
      <c r="O5212" s="19">
        <v>3.1390134529148002</v>
      </c>
      <c r="P5212" s="19">
        <v>17.937219730941699</v>
      </c>
    </row>
    <row r="5213" spans="1:16" ht="14.1" x14ac:dyDescent="0.5">
      <c r="A5213" t="s">
        <v>10450</v>
      </c>
      <c r="B5213" s="17" t="s">
        <v>10451</v>
      </c>
      <c r="C5213" t="s">
        <v>10452</v>
      </c>
      <c r="D5213" t="s">
        <v>4562</v>
      </c>
      <c r="E5213" t="s">
        <v>10453</v>
      </c>
      <c r="F5213" s="18">
        <v>551.28341999999998</v>
      </c>
      <c r="G5213" s="18">
        <v>2246.0393100000001</v>
      </c>
      <c r="H5213" s="18">
        <v>1216.7272700000001</v>
      </c>
      <c r="I5213" s="18">
        <v>4014.05</v>
      </c>
      <c r="J5213" s="19">
        <v>0.13700000000000001</v>
      </c>
      <c r="K5213" s="19">
        <v>0.56000000000000005</v>
      </c>
      <c r="L5213" s="19">
        <v>0.30299999999999999</v>
      </c>
      <c r="M5213" s="20">
        <v>32</v>
      </c>
      <c r="N5213" s="19">
        <v>65.919282511210795</v>
      </c>
      <c r="O5213" s="19">
        <v>18.385650224215201</v>
      </c>
      <c r="P5213" s="19">
        <v>88.789237668161405</v>
      </c>
    </row>
    <row r="5214" spans="1:16" ht="14.1" x14ac:dyDescent="0.5">
      <c r="A5214" t="s">
        <v>10454</v>
      </c>
      <c r="B5214" s="17" t="s">
        <v>10451</v>
      </c>
      <c r="C5214" t="s">
        <v>10452</v>
      </c>
      <c r="D5214" t="s">
        <v>4562</v>
      </c>
      <c r="E5214" t="s">
        <v>10455</v>
      </c>
      <c r="F5214" s="18">
        <v>1037.20472</v>
      </c>
      <c r="G5214" s="18">
        <v>3404.67715</v>
      </c>
      <c r="H5214" s="18">
        <v>4925.49467</v>
      </c>
      <c r="I5214" s="18">
        <v>9367.3765500000009</v>
      </c>
      <c r="J5214" s="19">
        <v>0.111</v>
      </c>
      <c r="K5214" s="19">
        <v>0.36299999999999999</v>
      </c>
      <c r="L5214" s="19">
        <v>0.52600000000000002</v>
      </c>
      <c r="M5214" s="20">
        <v>33</v>
      </c>
      <c r="N5214" s="19">
        <v>55.803571428571402</v>
      </c>
      <c r="O5214" s="19">
        <v>0</v>
      </c>
      <c r="P5214" s="19">
        <v>99.553571428571402</v>
      </c>
    </row>
    <row r="5215" spans="1:16" ht="14.1" x14ac:dyDescent="0.5">
      <c r="A5215" t="s">
        <v>10456</v>
      </c>
      <c r="B5215" s="17" t="s">
        <v>10451</v>
      </c>
      <c r="C5215" t="s">
        <v>10452</v>
      </c>
      <c r="D5215" t="s">
        <v>4562</v>
      </c>
      <c r="E5215" t="s">
        <v>10457</v>
      </c>
      <c r="F5215" s="18">
        <v>3179.8828100000001</v>
      </c>
      <c r="G5215" s="18">
        <v>28690.417099999999</v>
      </c>
      <c r="H5215" s="18">
        <v>21891.66041</v>
      </c>
      <c r="I5215" s="18">
        <v>53761.960319999998</v>
      </c>
      <c r="J5215" s="19">
        <v>5.8999999999999997E-2</v>
      </c>
      <c r="K5215" s="19">
        <v>0.53400000000000003</v>
      </c>
      <c r="L5215" s="19">
        <v>0.40699999999999997</v>
      </c>
      <c r="M5215" s="20">
        <v>38</v>
      </c>
      <c r="N5215" s="19">
        <v>39.461883408071699</v>
      </c>
      <c r="O5215" s="19">
        <v>2.6905829596412598</v>
      </c>
      <c r="P5215" s="19">
        <v>99.103139013452903</v>
      </c>
    </row>
    <row r="5216" spans="1:16" ht="14.1" x14ac:dyDescent="0.5">
      <c r="A5216" t="s">
        <v>10458</v>
      </c>
      <c r="B5216" s="17" t="s">
        <v>10451</v>
      </c>
      <c r="C5216" t="s">
        <v>10452</v>
      </c>
      <c r="D5216" t="s">
        <v>4562</v>
      </c>
      <c r="E5216" t="s">
        <v>10459</v>
      </c>
      <c r="F5216" s="18">
        <v>2529.28476</v>
      </c>
      <c r="G5216" s="18">
        <v>46477.457349999997</v>
      </c>
      <c r="H5216" s="18">
        <v>19724.43735</v>
      </c>
      <c r="I5216" s="18">
        <v>68731.179459999999</v>
      </c>
      <c r="J5216" s="19">
        <v>3.6999999999999998E-2</v>
      </c>
      <c r="K5216" s="19">
        <v>0.67600000000000005</v>
      </c>
      <c r="L5216" s="19">
        <v>0.28699999999999998</v>
      </c>
      <c r="M5216" s="20">
        <v>40</v>
      </c>
      <c r="N5216" s="19">
        <v>32.286995515695097</v>
      </c>
      <c r="O5216" s="19">
        <v>9.8654708520179408</v>
      </c>
      <c r="P5216" s="19">
        <v>93.721973094170394</v>
      </c>
    </row>
    <row r="5217" spans="1:16" ht="14.1" x14ac:dyDescent="0.5">
      <c r="A5217" t="s">
        <v>10460</v>
      </c>
      <c r="B5217" s="17" t="s">
        <v>10451</v>
      </c>
      <c r="C5217" t="s">
        <v>10452</v>
      </c>
      <c r="D5217" t="s">
        <v>4562</v>
      </c>
      <c r="E5217" t="s">
        <v>10461</v>
      </c>
      <c r="F5217" s="18">
        <v>9069.83806</v>
      </c>
      <c r="G5217" s="18">
        <v>70516.40797</v>
      </c>
      <c r="H5217" s="18">
        <v>25420.532930000001</v>
      </c>
      <c r="I5217" s="18">
        <v>105006.77895000001</v>
      </c>
      <c r="J5217" s="19">
        <v>8.5999999999999993E-2</v>
      </c>
      <c r="K5217" s="19">
        <v>0.67200000000000004</v>
      </c>
      <c r="L5217" s="19">
        <v>0.24199999999999999</v>
      </c>
      <c r="M5217" s="20">
        <v>42</v>
      </c>
      <c r="N5217" s="19">
        <v>91.517857142857096</v>
      </c>
      <c r="O5217" s="19">
        <v>6.6964285714285703</v>
      </c>
      <c r="P5217" s="19">
        <v>89.732142857142904</v>
      </c>
    </row>
    <row r="5218" spans="1:16" ht="14.1" x14ac:dyDescent="0.5">
      <c r="A5218" t="s">
        <v>10462</v>
      </c>
      <c r="B5218" s="17" t="s">
        <v>10451</v>
      </c>
      <c r="C5218" t="s">
        <v>10452</v>
      </c>
      <c r="D5218" t="s">
        <v>4562</v>
      </c>
      <c r="E5218" t="s">
        <v>10463</v>
      </c>
      <c r="F5218" s="18">
        <v>5781.2857100000001</v>
      </c>
      <c r="G5218" s="18">
        <v>91145.993690000003</v>
      </c>
      <c r="H5218" s="18">
        <v>37907.805869999997</v>
      </c>
      <c r="I5218" s="18">
        <v>134835.08527000001</v>
      </c>
      <c r="J5218" s="19">
        <v>4.2999999999999997E-2</v>
      </c>
      <c r="K5218" s="19">
        <v>0.67600000000000005</v>
      </c>
      <c r="L5218" s="19">
        <v>0.28100000000000003</v>
      </c>
      <c r="M5218" s="20">
        <v>43</v>
      </c>
      <c r="N5218" s="19">
        <v>56.502242152466401</v>
      </c>
      <c r="O5218" s="19">
        <v>8.9686098654708495</v>
      </c>
      <c r="P5218" s="19">
        <v>95.515695067264602</v>
      </c>
    </row>
    <row r="5219" spans="1:16" ht="14.1" x14ac:dyDescent="0.5">
      <c r="A5219" t="s">
        <v>10464</v>
      </c>
      <c r="B5219" s="17" t="s">
        <v>10451</v>
      </c>
      <c r="C5219" t="s">
        <v>10452</v>
      </c>
      <c r="D5219" t="s">
        <v>4562</v>
      </c>
      <c r="E5219" t="s">
        <v>10465</v>
      </c>
      <c r="F5219" s="18">
        <v>3899.9194400000001</v>
      </c>
      <c r="G5219" s="18">
        <v>259562.79870000001</v>
      </c>
      <c r="H5219" s="18">
        <v>87417.873649999994</v>
      </c>
      <c r="I5219" s="18">
        <v>350880.59179999999</v>
      </c>
      <c r="J5219" s="19">
        <v>1.0999999999999999E-2</v>
      </c>
      <c r="K5219" s="19">
        <v>0.74</v>
      </c>
      <c r="L5219" s="19">
        <v>0.249</v>
      </c>
      <c r="M5219" s="20">
        <v>46</v>
      </c>
      <c r="N5219" s="19">
        <v>11.6591928251121</v>
      </c>
      <c r="O5219" s="19">
        <v>19.282511210762301</v>
      </c>
      <c r="P5219" s="19">
        <v>91.031390134529104</v>
      </c>
    </row>
    <row r="5220" spans="1:16" ht="14.1" x14ac:dyDescent="0.5">
      <c r="A5220" t="s">
        <v>10466</v>
      </c>
      <c r="B5220" s="17" t="s">
        <v>10467</v>
      </c>
      <c r="C5220" t="s">
        <v>2354</v>
      </c>
      <c r="D5220" t="s">
        <v>4937</v>
      </c>
      <c r="E5220" t="s">
        <v>4938</v>
      </c>
      <c r="F5220" s="18">
        <v>84</v>
      </c>
      <c r="G5220" s="18">
        <v>1144</v>
      </c>
      <c r="H5220" s="18">
        <v>62</v>
      </c>
      <c r="I5220" s="18">
        <v>1290</v>
      </c>
      <c r="J5220" s="19">
        <v>6.5000000000000002E-2</v>
      </c>
      <c r="K5220" s="19">
        <v>0.88700000000000001</v>
      </c>
      <c r="L5220" s="19">
        <v>4.8000000000000001E-2</v>
      </c>
      <c r="M5220" s="20">
        <v>31</v>
      </c>
      <c r="N5220" s="19">
        <v>16.5919282511211</v>
      </c>
      <c r="O5220" s="19">
        <v>100</v>
      </c>
      <c r="P5220" s="19">
        <v>0</v>
      </c>
    </row>
    <row r="5221" spans="1:16" ht="14.1" x14ac:dyDescent="0.5">
      <c r="A5221" t="s">
        <v>10468</v>
      </c>
      <c r="B5221" s="17" t="s">
        <v>10467</v>
      </c>
      <c r="C5221" t="s">
        <v>2354</v>
      </c>
      <c r="D5221" t="s">
        <v>4937</v>
      </c>
      <c r="E5221" t="s">
        <v>4938</v>
      </c>
      <c r="F5221" s="18">
        <v>128</v>
      </c>
      <c r="G5221" s="18">
        <v>1027</v>
      </c>
      <c r="H5221" s="18">
        <v>296</v>
      </c>
      <c r="I5221" s="18">
        <v>1451</v>
      </c>
      <c r="J5221" s="19">
        <v>8.7999999999999995E-2</v>
      </c>
      <c r="K5221" s="19">
        <v>0.70799999999999996</v>
      </c>
      <c r="L5221" s="19">
        <v>0.20399999999999999</v>
      </c>
      <c r="M5221" s="20">
        <v>31</v>
      </c>
      <c r="N5221" s="19">
        <v>31.838565022421498</v>
      </c>
      <c r="O5221" s="19">
        <v>73.542600896861003</v>
      </c>
      <c r="P5221" s="19">
        <v>43.946188340807197</v>
      </c>
    </row>
    <row r="5222" spans="1:16" ht="14.1" x14ac:dyDescent="0.5">
      <c r="A5222" t="s">
        <v>10469</v>
      </c>
      <c r="B5222" s="17" t="s">
        <v>10467</v>
      </c>
      <c r="C5222" t="s">
        <v>2354</v>
      </c>
      <c r="D5222" t="s">
        <v>4937</v>
      </c>
      <c r="E5222" t="s">
        <v>4938</v>
      </c>
      <c r="F5222" s="18">
        <v>4266</v>
      </c>
      <c r="G5222" s="18">
        <v>40813</v>
      </c>
      <c r="H5222" s="18">
        <v>22182</v>
      </c>
      <c r="I5222" s="18">
        <v>67261</v>
      </c>
      <c r="J5222" s="19">
        <v>6.3E-2</v>
      </c>
      <c r="K5222" s="19">
        <v>0.60699999999999998</v>
      </c>
      <c r="L5222" s="19">
        <v>0.33</v>
      </c>
      <c r="M5222" s="20">
        <v>39</v>
      </c>
      <c r="N5222" s="19">
        <v>52.678571428571402</v>
      </c>
      <c r="O5222" s="19">
        <v>7.1428571428571397</v>
      </c>
      <c r="P5222" s="19">
        <v>95.982142857142904</v>
      </c>
    </row>
    <row r="5223" spans="1:16" ht="14.1" x14ac:dyDescent="0.5">
      <c r="A5223" t="s">
        <v>10470</v>
      </c>
      <c r="B5223" s="17" t="s">
        <v>10471</v>
      </c>
      <c r="C5223" t="s">
        <v>5489</v>
      </c>
      <c r="D5223" t="s">
        <v>10472</v>
      </c>
      <c r="E5223" t="s">
        <v>10473</v>
      </c>
      <c r="F5223" s="18">
        <v>2820</v>
      </c>
      <c r="G5223" s="18">
        <v>94180</v>
      </c>
      <c r="H5223" s="18">
        <v>15000</v>
      </c>
      <c r="I5223" s="18">
        <v>112000</v>
      </c>
      <c r="J5223" s="19">
        <v>2.7E-2</v>
      </c>
      <c r="K5223" s="19">
        <v>0.83899999999999997</v>
      </c>
      <c r="L5223" s="19">
        <v>0.13400000000000001</v>
      </c>
      <c r="M5223" s="20">
        <v>42</v>
      </c>
      <c r="N5223" s="19">
        <v>24.1071428571429</v>
      </c>
      <c r="O5223" s="19">
        <v>90.178571428571402</v>
      </c>
      <c r="P5223" s="19">
        <v>18.303571428571399</v>
      </c>
    </row>
    <row r="5224" spans="1:16" ht="14.1" x14ac:dyDescent="0.5">
      <c r="A5224" t="s">
        <v>10474</v>
      </c>
      <c r="B5224" s="17" t="s">
        <v>10471</v>
      </c>
      <c r="C5224" t="s">
        <v>5489</v>
      </c>
      <c r="D5224" t="s">
        <v>10472</v>
      </c>
      <c r="E5224" t="s">
        <v>10473</v>
      </c>
      <c r="F5224" s="18">
        <v>10810</v>
      </c>
      <c r="G5224" s="18">
        <v>93190</v>
      </c>
      <c r="H5224" s="18">
        <v>39000</v>
      </c>
      <c r="I5224" s="18">
        <v>143000</v>
      </c>
      <c r="J5224" s="19">
        <v>0.08</v>
      </c>
      <c r="K5224" s="19">
        <v>0.64700000000000002</v>
      </c>
      <c r="L5224" s="19">
        <v>0.27300000000000002</v>
      </c>
      <c r="M5224" s="20">
        <v>43</v>
      </c>
      <c r="N5224" s="19">
        <v>86.098654708520201</v>
      </c>
      <c r="O5224" s="19">
        <v>4.9327354260089704</v>
      </c>
      <c r="P5224" s="19">
        <v>91.928251121076201</v>
      </c>
    </row>
    <row r="5225" spans="1:16" ht="14.1" x14ac:dyDescent="0.5">
      <c r="A5225" t="s">
        <v>10475</v>
      </c>
      <c r="B5225" s="17" t="s">
        <v>10471</v>
      </c>
      <c r="C5225" t="s">
        <v>5489</v>
      </c>
      <c r="D5225" t="s">
        <v>10472</v>
      </c>
      <c r="E5225" t="s">
        <v>10473</v>
      </c>
      <c r="F5225" s="18">
        <v>31490</v>
      </c>
      <c r="G5225" s="18">
        <v>200510</v>
      </c>
      <c r="H5225" s="18">
        <v>47000</v>
      </c>
      <c r="I5225" s="18">
        <v>279000</v>
      </c>
      <c r="J5225" s="19">
        <v>0.12</v>
      </c>
      <c r="K5225" s="19">
        <v>0.71099999999999997</v>
      </c>
      <c r="L5225" s="19">
        <v>0.16800000000000001</v>
      </c>
      <c r="M5225" s="20">
        <v>46</v>
      </c>
      <c r="N5225" s="19">
        <v>98.654708520179398</v>
      </c>
      <c r="O5225" s="19">
        <v>11.6591928251121</v>
      </c>
      <c r="P5225" s="19">
        <v>39.461883408071699</v>
      </c>
    </row>
    <row r="5226" spans="1:16" ht="14.1" x14ac:dyDescent="0.5">
      <c r="A5226" t="s">
        <v>10476</v>
      </c>
      <c r="B5226" s="17" t="s">
        <v>10471</v>
      </c>
      <c r="C5226" t="s">
        <v>5489</v>
      </c>
      <c r="D5226" t="s">
        <v>10472</v>
      </c>
      <c r="E5226" t="s">
        <v>10473</v>
      </c>
      <c r="F5226" s="18">
        <v>39950</v>
      </c>
      <c r="G5226" s="18">
        <v>303050</v>
      </c>
      <c r="H5226" s="18">
        <v>80000</v>
      </c>
      <c r="I5226" s="18">
        <v>423000</v>
      </c>
      <c r="J5226" s="19">
        <v>0.1</v>
      </c>
      <c r="K5226" s="19">
        <v>0.71</v>
      </c>
      <c r="L5226" s="19">
        <v>0.189</v>
      </c>
      <c r="M5226" s="20">
        <v>47</v>
      </c>
      <c r="N5226" s="19">
        <v>97.757847533632301</v>
      </c>
      <c r="O5226" s="19">
        <v>10.762331838565</v>
      </c>
      <c r="P5226" s="19">
        <v>65.022421524663699</v>
      </c>
    </row>
    <row r="5227" spans="1:16" ht="14.1" x14ac:dyDescent="0.5">
      <c r="A5227" t="s">
        <v>10477</v>
      </c>
      <c r="B5227" s="17" t="s">
        <v>10471</v>
      </c>
      <c r="C5227" t="s">
        <v>5489</v>
      </c>
      <c r="D5227" t="s">
        <v>10472</v>
      </c>
      <c r="E5227" t="s">
        <v>10473</v>
      </c>
      <c r="F5227" s="18">
        <v>64390</v>
      </c>
      <c r="G5227" s="18">
        <v>380610</v>
      </c>
      <c r="H5227" s="18">
        <v>88000</v>
      </c>
      <c r="I5227" s="18">
        <v>533000</v>
      </c>
      <c r="J5227" s="19">
        <v>0.129</v>
      </c>
      <c r="K5227" s="19">
        <v>0.70599999999999996</v>
      </c>
      <c r="L5227" s="19">
        <v>0.16500000000000001</v>
      </c>
      <c r="M5227" s="20">
        <v>48</v>
      </c>
      <c r="N5227" s="19">
        <v>100</v>
      </c>
      <c r="O5227" s="19">
        <v>12.0535714285714</v>
      </c>
      <c r="P5227" s="19">
        <v>28.125</v>
      </c>
    </row>
    <row r="5228" spans="1:16" ht="14.1" x14ac:dyDescent="0.5">
      <c r="A5228" t="s">
        <v>10478</v>
      </c>
      <c r="B5228" s="17" t="s">
        <v>10471</v>
      </c>
      <c r="C5228" t="s">
        <v>5489</v>
      </c>
      <c r="D5228" t="s">
        <v>10472</v>
      </c>
      <c r="E5228" t="s">
        <v>10473</v>
      </c>
      <c r="F5228" s="18">
        <v>79430</v>
      </c>
      <c r="G5228" s="18">
        <v>516570</v>
      </c>
      <c r="H5228" s="18">
        <v>149000</v>
      </c>
      <c r="I5228" s="18">
        <v>745000</v>
      </c>
      <c r="J5228" s="19">
        <v>0.113</v>
      </c>
      <c r="K5228" s="19">
        <v>0.68700000000000006</v>
      </c>
      <c r="L5228" s="19">
        <v>0.2</v>
      </c>
      <c r="M5228" s="20">
        <v>49</v>
      </c>
      <c r="N5228" s="19">
        <v>98.206278026905807</v>
      </c>
      <c r="O5228" s="19">
        <v>10.3139013452915</v>
      </c>
      <c r="P5228" s="19">
        <v>61.883408071748903</v>
      </c>
    </row>
    <row r="5229" spans="1:16" ht="14.1" x14ac:dyDescent="0.5">
      <c r="A5229" t="s">
        <v>10479</v>
      </c>
      <c r="B5229" s="17" t="s">
        <v>10471</v>
      </c>
      <c r="C5229" t="s">
        <v>5489</v>
      </c>
      <c r="D5229" t="s">
        <v>10472</v>
      </c>
      <c r="E5229" t="s">
        <v>10473</v>
      </c>
      <c r="F5229" s="18">
        <v>106220</v>
      </c>
      <c r="G5229" s="18">
        <v>661780</v>
      </c>
      <c r="H5229" s="18">
        <v>189000</v>
      </c>
      <c r="I5229" s="18">
        <v>957000</v>
      </c>
      <c r="J5229" s="19">
        <v>0.11799999999999999</v>
      </c>
      <c r="K5229" s="19">
        <v>0.68400000000000005</v>
      </c>
      <c r="L5229" s="19">
        <v>0.19700000000000001</v>
      </c>
      <c r="M5229" s="20">
        <v>49</v>
      </c>
      <c r="N5229" s="19">
        <v>98.654708520179398</v>
      </c>
      <c r="O5229" s="19">
        <v>9.8654708520179408</v>
      </c>
      <c r="P5229" s="19">
        <v>59.192825112107599</v>
      </c>
    </row>
    <row r="5230" spans="1:16" ht="14.1" x14ac:dyDescent="0.5">
      <c r="A5230" t="s">
        <v>10480</v>
      </c>
      <c r="B5230" s="17" t="s">
        <v>10471</v>
      </c>
      <c r="C5230" t="s">
        <v>5489</v>
      </c>
      <c r="D5230" t="s">
        <v>10472</v>
      </c>
      <c r="E5230" t="s">
        <v>10473</v>
      </c>
      <c r="F5230" s="18">
        <v>86950</v>
      </c>
      <c r="G5230" s="18">
        <v>550050</v>
      </c>
      <c r="H5230" s="18">
        <v>554000</v>
      </c>
      <c r="I5230" s="18">
        <v>1191000</v>
      </c>
      <c r="J5230" s="19">
        <v>7.8E-2</v>
      </c>
      <c r="K5230" s="19">
        <v>0.45700000000000002</v>
      </c>
      <c r="L5230" s="19">
        <v>0.46500000000000002</v>
      </c>
      <c r="M5230" s="20">
        <v>49</v>
      </c>
      <c r="N5230" s="19">
        <v>94.618834080717505</v>
      </c>
      <c r="O5230" s="19">
        <v>0</v>
      </c>
      <c r="P5230" s="19">
        <v>99.551569506726494</v>
      </c>
    </row>
    <row r="5231" spans="1:16" ht="14.1" x14ac:dyDescent="0.5">
      <c r="A5231" t="s">
        <v>10481</v>
      </c>
      <c r="B5231" s="17" t="s">
        <v>10471</v>
      </c>
      <c r="C5231" t="s">
        <v>5489</v>
      </c>
      <c r="D5231" t="s">
        <v>10472</v>
      </c>
      <c r="E5231" t="s">
        <v>10473</v>
      </c>
      <c r="F5231" s="18">
        <v>86010</v>
      </c>
      <c r="G5231" s="18">
        <v>826990</v>
      </c>
      <c r="H5231" s="18">
        <v>307000</v>
      </c>
      <c r="I5231" s="18">
        <v>1220000</v>
      </c>
      <c r="J5231" s="19">
        <v>7.4999999999999997E-2</v>
      </c>
      <c r="K5231" s="19">
        <v>0.67300000000000004</v>
      </c>
      <c r="L5231" s="19">
        <v>0.252</v>
      </c>
      <c r="M5231" s="20">
        <v>49</v>
      </c>
      <c r="N5231" s="19">
        <v>93.721973094170394</v>
      </c>
      <c r="O5231" s="19">
        <v>6.7264573991031398</v>
      </c>
      <c r="P5231" s="19">
        <v>87.443946188340803</v>
      </c>
    </row>
    <row r="5232" spans="1:16" ht="14.1" x14ac:dyDescent="0.5">
      <c r="A5232" t="s">
        <v>10482</v>
      </c>
      <c r="B5232" s="17" t="s">
        <v>10471</v>
      </c>
      <c r="C5232" t="s">
        <v>5489</v>
      </c>
      <c r="D5232" t="s">
        <v>10472</v>
      </c>
      <c r="E5232" t="s">
        <v>10473</v>
      </c>
      <c r="F5232" s="18">
        <v>115150</v>
      </c>
      <c r="G5232" s="18">
        <v>787850</v>
      </c>
      <c r="H5232" s="18">
        <v>324000</v>
      </c>
      <c r="I5232" s="18">
        <v>1227000</v>
      </c>
      <c r="J5232" s="19">
        <v>0.1</v>
      </c>
      <c r="K5232" s="19">
        <v>0.63600000000000001</v>
      </c>
      <c r="L5232" s="19">
        <v>0.26400000000000001</v>
      </c>
      <c r="M5232" s="20">
        <v>50</v>
      </c>
      <c r="N5232" s="19">
        <v>99.553571428571402</v>
      </c>
      <c r="O5232" s="19">
        <v>1.78571428571429</v>
      </c>
      <c r="P5232" s="19">
        <v>93.75</v>
      </c>
    </row>
    <row r="5233" spans="1:16" ht="14.1" x14ac:dyDescent="0.5">
      <c r="A5233" t="s">
        <v>10483</v>
      </c>
      <c r="B5233" s="17" t="s">
        <v>10471</v>
      </c>
      <c r="C5233" t="s">
        <v>5489</v>
      </c>
      <c r="D5233" t="s">
        <v>10472</v>
      </c>
      <c r="E5233" t="s">
        <v>10473</v>
      </c>
      <c r="F5233" s="18">
        <v>105750</v>
      </c>
      <c r="G5233" s="18">
        <v>787250</v>
      </c>
      <c r="H5233" s="18">
        <v>498000</v>
      </c>
      <c r="I5233" s="18">
        <v>1391000</v>
      </c>
      <c r="J5233" s="19">
        <v>8.1000000000000003E-2</v>
      </c>
      <c r="K5233" s="19">
        <v>0.56100000000000005</v>
      </c>
      <c r="L5233" s="19">
        <v>0.35799999999999998</v>
      </c>
      <c r="M5233" s="20">
        <v>50</v>
      </c>
      <c r="N5233" s="19">
        <v>98.660714285714306</v>
      </c>
      <c r="O5233" s="19">
        <v>0.44642857142857101</v>
      </c>
      <c r="P5233" s="19">
        <v>99.107142857142904</v>
      </c>
    </row>
    <row r="5234" spans="1:16" ht="14.1" x14ac:dyDescent="0.5">
      <c r="A5234" t="s">
        <v>10484</v>
      </c>
      <c r="B5234" s="17" t="s">
        <v>10471</v>
      </c>
      <c r="C5234" t="s">
        <v>5489</v>
      </c>
      <c r="D5234" t="s">
        <v>10472</v>
      </c>
      <c r="E5234" t="s">
        <v>10473</v>
      </c>
      <c r="F5234" s="18">
        <v>206330</v>
      </c>
      <c r="G5234" s="18">
        <v>956670</v>
      </c>
      <c r="H5234" s="18">
        <v>261000</v>
      </c>
      <c r="I5234" s="18">
        <v>1424000</v>
      </c>
      <c r="J5234" s="19">
        <v>0.154</v>
      </c>
      <c r="K5234" s="19">
        <v>0.66300000000000003</v>
      </c>
      <c r="L5234" s="19">
        <v>0.183</v>
      </c>
      <c r="M5234" s="20">
        <v>50</v>
      </c>
      <c r="N5234" s="19">
        <v>100</v>
      </c>
      <c r="O5234" s="19">
        <v>4.0178571428571397</v>
      </c>
      <c r="P5234" s="19">
        <v>46.428571428571402</v>
      </c>
    </row>
    <row r="5235" spans="1:16" ht="14.1" x14ac:dyDescent="0.5">
      <c r="A5235" t="s">
        <v>10485</v>
      </c>
      <c r="B5235" s="17" t="s">
        <v>10471</v>
      </c>
      <c r="C5235" t="s">
        <v>5489</v>
      </c>
      <c r="D5235" t="s">
        <v>10472</v>
      </c>
      <c r="E5235" t="s">
        <v>10473</v>
      </c>
      <c r="F5235" s="18">
        <v>53580</v>
      </c>
      <c r="G5235" s="18">
        <v>965420</v>
      </c>
      <c r="H5235" s="18">
        <v>592000</v>
      </c>
      <c r="I5235" s="18">
        <v>1611000</v>
      </c>
      <c r="J5235" s="19">
        <v>3.5000000000000003E-2</v>
      </c>
      <c r="K5235" s="19">
        <v>0.59699999999999998</v>
      </c>
      <c r="L5235" s="19">
        <v>0.36699999999999999</v>
      </c>
      <c r="M5235" s="20">
        <v>50</v>
      </c>
      <c r="N5235" s="19">
        <v>80.357142857142904</v>
      </c>
      <c r="O5235" s="19">
        <v>0.89285714285714302</v>
      </c>
      <c r="P5235" s="19">
        <v>99.553571428571402</v>
      </c>
    </row>
    <row r="5236" spans="1:16" ht="14.1" x14ac:dyDescent="0.5">
      <c r="A5236" t="s">
        <v>10486</v>
      </c>
      <c r="B5236" s="17" t="s">
        <v>10471</v>
      </c>
      <c r="C5236" t="s">
        <v>5489</v>
      </c>
      <c r="D5236" t="s">
        <v>10472</v>
      </c>
      <c r="E5236" t="s">
        <v>10473</v>
      </c>
      <c r="F5236" s="18">
        <v>72850</v>
      </c>
      <c r="G5236" s="18">
        <v>1059150</v>
      </c>
      <c r="H5236" s="18">
        <v>588000</v>
      </c>
      <c r="I5236" s="18">
        <v>1720000</v>
      </c>
      <c r="J5236" s="19">
        <v>4.4999999999999998E-2</v>
      </c>
      <c r="K5236" s="19">
        <v>0.61299999999999999</v>
      </c>
      <c r="L5236" s="19">
        <v>0.34200000000000003</v>
      </c>
      <c r="M5236" s="20">
        <v>50</v>
      </c>
      <c r="N5236" s="19">
        <v>90.178571428571402</v>
      </c>
      <c r="O5236" s="19">
        <v>1.33928571428571</v>
      </c>
      <c r="P5236" s="19">
        <v>98.660714285714306</v>
      </c>
    </row>
    <row r="5237" spans="1:16" ht="14.1" x14ac:dyDescent="0.5">
      <c r="A5237" t="s">
        <v>10487</v>
      </c>
      <c r="B5237" s="17" t="s">
        <v>10471</v>
      </c>
      <c r="C5237" t="s">
        <v>5489</v>
      </c>
      <c r="D5237" t="s">
        <v>10472</v>
      </c>
      <c r="E5237" t="s">
        <v>10473</v>
      </c>
      <c r="F5237" s="18">
        <v>84130</v>
      </c>
      <c r="G5237" s="18">
        <v>865870</v>
      </c>
      <c r="H5237" s="18">
        <v>780000</v>
      </c>
      <c r="I5237" s="18">
        <v>1730000</v>
      </c>
      <c r="J5237" s="19">
        <v>5.1999999999999998E-2</v>
      </c>
      <c r="K5237" s="19">
        <v>0.497</v>
      </c>
      <c r="L5237" s="19">
        <v>0.45100000000000001</v>
      </c>
      <c r="M5237" s="20">
        <v>50</v>
      </c>
      <c r="N5237" s="19">
        <v>91.071428571428598</v>
      </c>
      <c r="O5237" s="19">
        <v>0</v>
      </c>
      <c r="P5237" s="19">
        <v>100</v>
      </c>
    </row>
    <row r="5238" spans="1:16" ht="14.1" x14ac:dyDescent="0.5">
      <c r="A5238" t="s">
        <v>10488</v>
      </c>
      <c r="B5238" s="17" t="s">
        <v>10471</v>
      </c>
      <c r="C5238" t="s">
        <v>5489</v>
      </c>
      <c r="D5238" t="s">
        <v>10472</v>
      </c>
      <c r="E5238" t="s">
        <v>10473</v>
      </c>
      <c r="F5238" s="18">
        <v>62980</v>
      </c>
      <c r="G5238" s="18">
        <v>1168020</v>
      </c>
      <c r="H5238" s="18">
        <v>558000</v>
      </c>
      <c r="I5238" s="18">
        <v>1789000</v>
      </c>
      <c r="J5238" s="19">
        <v>3.6999999999999998E-2</v>
      </c>
      <c r="K5238" s="19">
        <v>0.65100000000000002</v>
      </c>
      <c r="L5238" s="19">
        <v>0.312</v>
      </c>
      <c r="M5238" s="20">
        <v>50</v>
      </c>
      <c r="N5238" s="19">
        <v>82.589285714285694</v>
      </c>
      <c r="O5238" s="19">
        <v>2.6785714285714302</v>
      </c>
      <c r="P5238" s="19">
        <v>96.428571428571402</v>
      </c>
    </row>
    <row r="5239" spans="1:16" ht="14.1" x14ac:dyDescent="0.5">
      <c r="A5239" t="s">
        <v>10489</v>
      </c>
      <c r="B5239" s="17" t="s">
        <v>10490</v>
      </c>
      <c r="C5239" t="s">
        <v>5489</v>
      </c>
      <c r="D5239" t="s">
        <v>10472</v>
      </c>
      <c r="E5239" t="s">
        <v>10473</v>
      </c>
      <c r="F5239" s="18">
        <v>752</v>
      </c>
      <c r="G5239" s="18">
        <v>7348</v>
      </c>
      <c r="H5239" s="18">
        <v>3500</v>
      </c>
      <c r="I5239" s="18">
        <v>11600</v>
      </c>
      <c r="J5239" s="19">
        <v>6.9000000000000006E-2</v>
      </c>
      <c r="K5239" s="19">
        <v>0.629</v>
      </c>
      <c r="L5239" s="19">
        <v>0.30199999999999999</v>
      </c>
      <c r="M5239" s="20">
        <v>33</v>
      </c>
      <c r="N5239" s="19">
        <v>30.3571428571429</v>
      </c>
      <c r="O5239" s="19">
        <v>37.053571428571402</v>
      </c>
      <c r="P5239" s="19">
        <v>89.732142857142904</v>
      </c>
    </row>
    <row r="5240" spans="1:16" ht="14.1" x14ac:dyDescent="0.5">
      <c r="A5240" t="s">
        <v>10491</v>
      </c>
      <c r="B5240" s="17" t="s">
        <v>10490</v>
      </c>
      <c r="C5240" t="s">
        <v>5489</v>
      </c>
      <c r="D5240" t="s">
        <v>10472</v>
      </c>
      <c r="E5240" t="s">
        <v>10473</v>
      </c>
      <c r="F5240" s="18">
        <v>893</v>
      </c>
      <c r="G5240" s="18">
        <v>22607</v>
      </c>
      <c r="H5240" s="18">
        <v>9200</v>
      </c>
      <c r="I5240" s="18">
        <v>32700</v>
      </c>
      <c r="J5240" s="19">
        <v>2.9000000000000001E-2</v>
      </c>
      <c r="K5240" s="19">
        <v>0.69</v>
      </c>
      <c r="L5240" s="19">
        <v>0.28100000000000003</v>
      </c>
      <c r="M5240" s="20">
        <v>36</v>
      </c>
      <c r="N5240" s="19">
        <v>7.58928571428571</v>
      </c>
      <c r="O5240" s="19">
        <v>46.428571428571402</v>
      </c>
      <c r="P5240" s="19">
        <v>91.071428571428598</v>
      </c>
    </row>
    <row r="5241" spans="1:16" ht="14.1" x14ac:dyDescent="0.5">
      <c r="A5241" t="s">
        <v>10492</v>
      </c>
      <c r="B5241" s="17" t="s">
        <v>10490</v>
      </c>
      <c r="C5241" t="s">
        <v>5489</v>
      </c>
      <c r="D5241" t="s">
        <v>10472</v>
      </c>
      <c r="E5241" t="s">
        <v>10473</v>
      </c>
      <c r="F5241" s="18">
        <v>2726</v>
      </c>
      <c r="G5241" s="18">
        <v>23074</v>
      </c>
      <c r="H5241" s="18">
        <v>7500</v>
      </c>
      <c r="I5241" s="18">
        <v>33300</v>
      </c>
      <c r="J5241" s="19">
        <v>8.6999999999999994E-2</v>
      </c>
      <c r="K5241" s="19">
        <v>0.68799999999999994</v>
      </c>
      <c r="L5241" s="19">
        <v>0.22500000000000001</v>
      </c>
      <c r="M5241" s="20">
        <v>36</v>
      </c>
      <c r="N5241" s="19">
        <v>51.339285714285701</v>
      </c>
      <c r="O5241" s="19">
        <v>45.089285714285701</v>
      </c>
      <c r="P5241" s="19">
        <v>68.75</v>
      </c>
    </row>
    <row r="5242" spans="1:16" ht="14.1" x14ac:dyDescent="0.5">
      <c r="A5242" t="s">
        <v>10493</v>
      </c>
      <c r="B5242" s="17" t="s">
        <v>10490</v>
      </c>
      <c r="C5242" t="s">
        <v>5489</v>
      </c>
      <c r="D5242" t="s">
        <v>10472</v>
      </c>
      <c r="E5242" t="s">
        <v>10473</v>
      </c>
      <c r="F5242" s="18">
        <v>3901</v>
      </c>
      <c r="G5242" s="18">
        <v>32499</v>
      </c>
      <c r="H5242" s="18">
        <v>11300</v>
      </c>
      <c r="I5242" s="18">
        <v>47700</v>
      </c>
      <c r="J5242" s="19">
        <v>8.6999999999999994E-2</v>
      </c>
      <c r="K5242" s="19">
        <v>0.67600000000000005</v>
      </c>
      <c r="L5242" s="19">
        <v>0.23699999999999999</v>
      </c>
      <c r="M5242" s="20">
        <v>38</v>
      </c>
      <c r="N5242" s="19">
        <v>61.883408071748903</v>
      </c>
      <c r="O5242" s="19">
        <v>22.869955156950699</v>
      </c>
      <c r="P5242" s="19">
        <v>80.269058295964101</v>
      </c>
    </row>
    <row r="5243" spans="1:16" ht="14.1" x14ac:dyDescent="0.5">
      <c r="A5243" t="s">
        <v>10494</v>
      </c>
      <c r="B5243" s="17" t="s">
        <v>10490</v>
      </c>
      <c r="C5243" t="s">
        <v>5489</v>
      </c>
      <c r="D5243" t="s">
        <v>10472</v>
      </c>
      <c r="E5243" t="s">
        <v>10473</v>
      </c>
      <c r="F5243" s="18">
        <v>3619</v>
      </c>
      <c r="G5243" s="18">
        <v>34581</v>
      </c>
      <c r="H5243" s="18">
        <v>11600</v>
      </c>
      <c r="I5243" s="18">
        <v>49800</v>
      </c>
      <c r="J5243" s="19">
        <v>7.6999999999999999E-2</v>
      </c>
      <c r="K5243" s="19">
        <v>0.69</v>
      </c>
      <c r="L5243" s="19">
        <v>0.23300000000000001</v>
      </c>
      <c r="M5243" s="20">
        <v>38</v>
      </c>
      <c r="N5243" s="19">
        <v>55.156950672645699</v>
      </c>
      <c r="O5243" s="19">
        <v>30.044843049327401</v>
      </c>
      <c r="P5243" s="19">
        <v>77.130044843049305</v>
      </c>
    </row>
    <row r="5244" spans="1:16" ht="14.1" x14ac:dyDescent="0.5">
      <c r="A5244" t="s">
        <v>10495</v>
      </c>
      <c r="B5244" s="17" t="s">
        <v>10490</v>
      </c>
      <c r="C5244" t="s">
        <v>5489</v>
      </c>
      <c r="D5244" t="s">
        <v>10472</v>
      </c>
      <c r="E5244" t="s">
        <v>10473</v>
      </c>
      <c r="F5244" s="18">
        <v>4230</v>
      </c>
      <c r="G5244" s="18">
        <v>32870</v>
      </c>
      <c r="H5244" s="18">
        <v>13600</v>
      </c>
      <c r="I5244" s="18">
        <v>50700</v>
      </c>
      <c r="J5244" s="19">
        <v>8.8999999999999996E-2</v>
      </c>
      <c r="K5244" s="19">
        <v>0.64300000000000002</v>
      </c>
      <c r="L5244" s="19">
        <v>0.26800000000000002</v>
      </c>
      <c r="M5244" s="20">
        <v>38</v>
      </c>
      <c r="N5244" s="19">
        <v>68.609865470852</v>
      </c>
      <c r="O5244" s="19">
        <v>13.901345291479799</v>
      </c>
      <c r="P5244" s="19">
        <v>86.547085201793706</v>
      </c>
    </row>
    <row r="5245" spans="1:16" ht="14.1" x14ac:dyDescent="0.5">
      <c r="A5245" t="s">
        <v>10496</v>
      </c>
      <c r="B5245" s="17" t="s">
        <v>10490</v>
      </c>
      <c r="C5245" t="s">
        <v>5489</v>
      </c>
      <c r="D5245" t="s">
        <v>10472</v>
      </c>
      <c r="E5245" t="s">
        <v>10473</v>
      </c>
      <c r="F5245" s="18">
        <v>2726</v>
      </c>
      <c r="G5245" s="18">
        <v>36574</v>
      </c>
      <c r="H5245" s="18">
        <v>19300</v>
      </c>
      <c r="I5245" s="18">
        <v>58600</v>
      </c>
      <c r="J5245" s="19">
        <v>4.9000000000000002E-2</v>
      </c>
      <c r="K5245" s="19">
        <v>0.621</v>
      </c>
      <c r="L5245" s="19">
        <v>0.32900000000000001</v>
      </c>
      <c r="M5245" s="20">
        <v>39</v>
      </c>
      <c r="N5245" s="19">
        <v>37.5</v>
      </c>
      <c r="O5245" s="19">
        <v>9.8214285714285694</v>
      </c>
      <c r="P5245" s="19">
        <v>95.535714285714306</v>
      </c>
    </row>
    <row r="5246" spans="1:16" ht="14.1" x14ac:dyDescent="0.5">
      <c r="A5246" t="s">
        <v>10497</v>
      </c>
      <c r="B5246" s="17" t="s">
        <v>10490</v>
      </c>
      <c r="C5246" t="s">
        <v>5489</v>
      </c>
      <c r="D5246" t="s">
        <v>10472</v>
      </c>
      <c r="E5246" t="s">
        <v>10473</v>
      </c>
      <c r="F5246" s="18">
        <v>3760</v>
      </c>
      <c r="G5246" s="18">
        <v>45840</v>
      </c>
      <c r="H5246" s="18">
        <v>18200</v>
      </c>
      <c r="I5246" s="18">
        <v>67800</v>
      </c>
      <c r="J5246" s="19">
        <v>5.8999999999999997E-2</v>
      </c>
      <c r="K5246" s="19">
        <v>0.67300000000000004</v>
      </c>
      <c r="L5246" s="19">
        <v>0.26800000000000002</v>
      </c>
      <c r="M5246" s="20">
        <v>39</v>
      </c>
      <c r="N5246" s="19">
        <v>50.446428571428598</v>
      </c>
      <c r="O5246" s="19">
        <v>16.5178571428571</v>
      </c>
      <c r="P5246" s="19">
        <v>89.285714285714306</v>
      </c>
    </row>
    <row r="5247" spans="1:16" ht="14.1" x14ac:dyDescent="0.5">
      <c r="A5247" t="s">
        <v>10498</v>
      </c>
      <c r="B5247" s="17" t="s">
        <v>10490</v>
      </c>
      <c r="C5247" t="s">
        <v>5489</v>
      </c>
      <c r="D5247" t="s">
        <v>10472</v>
      </c>
      <c r="E5247" t="s">
        <v>10473</v>
      </c>
      <c r="F5247" s="18">
        <v>2867</v>
      </c>
      <c r="G5247" s="18">
        <v>46433</v>
      </c>
      <c r="H5247" s="18">
        <v>20200</v>
      </c>
      <c r="I5247" s="18">
        <v>69500</v>
      </c>
      <c r="J5247" s="19">
        <v>4.3999999999999997E-2</v>
      </c>
      <c r="K5247" s="19">
        <v>0.66500000000000004</v>
      </c>
      <c r="L5247" s="19">
        <v>0.29099999999999998</v>
      </c>
      <c r="M5247" s="20">
        <v>40</v>
      </c>
      <c r="N5247" s="19">
        <v>41.704035874439498</v>
      </c>
      <c r="O5247" s="19">
        <v>8.0717488789237706</v>
      </c>
      <c r="P5247" s="19">
        <v>95.067264573990997</v>
      </c>
    </row>
    <row r="5248" spans="1:16" ht="14.1" x14ac:dyDescent="0.5">
      <c r="A5248" t="s">
        <v>10499</v>
      </c>
      <c r="B5248" s="17" t="s">
        <v>10490</v>
      </c>
      <c r="C5248" t="s">
        <v>5489</v>
      </c>
      <c r="D5248" t="s">
        <v>10472</v>
      </c>
      <c r="E5248" t="s">
        <v>10473</v>
      </c>
      <c r="F5248" s="18">
        <v>3901</v>
      </c>
      <c r="G5248" s="18">
        <v>41099</v>
      </c>
      <c r="H5248" s="18">
        <v>25500</v>
      </c>
      <c r="I5248" s="18">
        <v>70500</v>
      </c>
      <c r="J5248" s="19">
        <v>5.8999999999999997E-2</v>
      </c>
      <c r="K5248" s="19">
        <v>0.57899999999999996</v>
      </c>
      <c r="L5248" s="19">
        <v>0.36199999999999999</v>
      </c>
      <c r="M5248" s="20">
        <v>40</v>
      </c>
      <c r="N5248" s="19">
        <v>54.708520179372201</v>
      </c>
      <c r="O5248" s="19">
        <v>1.3452914798206299</v>
      </c>
      <c r="P5248" s="19">
        <v>98.654708520179398</v>
      </c>
    </row>
    <row r="5249" spans="1:16" ht="14.1" x14ac:dyDescent="0.5">
      <c r="A5249" t="s">
        <v>10500</v>
      </c>
      <c r="B5249" s="17" t="s">
        <v>10490</v>
      </c>
      <c r="C5249" t="s">
        <v>5489</v>
      </c>
      <c r="D5249" t="s">
        <v>10472</v>
      </c>
      <c r="E5249" t="s">
        <v>10473</v>
      </c>
      <c r="F5249" s="18">
        <v>2115</v>
      </c>
      <c r="G5249" s="18">
        <v>43385</v>
      </c>
      <c r="H5249" s="18">
        <v>25200</v>
      </c>
      <c r="I5249" s="18">
        <v>70700</v>
      </c>
      <c r="J5249" s="19">
        <v>3.2000000000000001E-2</v>
      </c>
      <c r="K5249" s="19">
        <v>0.61199999999999999</v>
      </c>
      <c r="L5249" s="19">
        <v>0.35599999999999998</v>
      </c>
      <c r="M5249" s="20">
        <v>40</v>
      </c>
      <c r="N5249" s="19">
        <v>26.905829596412602</v>
      </c>
      <c r="O5249" s="19">
        <v>2.6905829596412598</v>
      </c>
      <c r="P5249" s="19">
        <v>98.206278026905807</v>
      </c>
    </row>
    <row r="5250" spans="1:16" ht="14.1" x14ac:dyDescent="0.5">
      <c r="A5250" t="s">
        <v>10501</v>
      </c>
      <c r="B5250" s="17" t="s">
        <v>10490</v>
      </c>
      <c r="C5250" t="s">
        <v>5489</v>
      </c>
      <c r="D5250" t="s">
        <v>10472</v>
      </c>
      <c r="E5250" t="s">
        <v>10473</v>
      </c>
      <c r="F5250" s="18">
        <v>2115</v>
      </c>
      <c r="G5250" s="18">
        <v>46685</v>
      </c>
      <c r="H5250" s="18">
        <v>25500</v>
      </c>
      <c r="I5250" s="18">
        <v>74300</v>
      </c>
      <c r="J5250" s="19">
        <v>0.03</v>
      </c>
      <c r="K5250" s="19">
        <v>0.627</v>
      </c>
      <c r="L5250" s="19">
        <v>0.34300000000000003</v>
      </c>
      <c r="M5250" s="20">
        <v>40</v>
      </c>
      <c r="N5250" s="19">
        <v>22.421524663677101</v>
      </c>
      <c r="O5250" s="19">
        <v>4.03587443946188</v>
      </c>
      <c r="P5250" s="19">
        <v>97.757847533632301</v>
      </c>
    </row>
    <row r="5251" spans="1:16" ht="14.1" x14ac:dyDescent="0.5">
      <c r="A5251" t="s">
        <v>10502</v>
      </c>
      <c r="B5251" s="17" t="s">
        <v>10490</v>
      </c>
      <c r="C5251" t="s">
        <v>5489</v>
      </c>
      <c r="D5251" t="s">
        <v>10472</v>
      </c>
      <c r="E5251" t="s">
        <v>10473</v>
      </c>
      <c r="F5251" s="18">
        <v>4794</v>
      </c>
      <c r="G5251" s="18">
        <v>48006</v>
      </c>
      <c r="H5251" s="18">
        <v>24400</v>
      </c>
      <c r="I5251" s="18">
        <v>77200</v>
      </c>
      <c r="J5251" s="19">
        <v>6.6000000000000003E-2</v>
      </c>
      <c r="K5251" s="19">
        <v>0.61799999999999999</v>
      </c>
      <c r="L5251" s="19">
        <v>0.316</v>
      </c>
      <c r="M5251" s="20">
        <v>40</v>
      </c>
      <c r="N5251" s="19">
        <v>62.780269058296</v>
      </c>
      <c r="O5251" s="19">
        <v>3.1390134529148002</v>
      </c>
      <c r="P5251" s="19">
        <v>97.309417040358795</v>
      </c>
    </row>
    <row r="5252" spans="1:16" ht="14.1" x14ac:dyDescent="0.5">
      <c r="A5252" t="s">
        <v>10503</v>
      </c>
      <c r="B5252" s="17" t="s">
        <v>10490</v>
      </c>
      <c r="C5252" t="s">
        <v>5489</v>
      </c>
      <c r="D5252" t="s">
        <v>10472</v>
      </c>
      <c r="E5252" t="s">
        <v>10473</v>
      </c>
      <c r="F5252" s="18">
        <v>3619</v>
      </c>
      <c r="G5252" s="18">
        <v>55881</v>
      </c>
      <c r="H5252" s="18">
        <v>21900</v>
      </c>
      <c r="I5252" s="18">
        <v>81400</v>
      </c>
      <c r="J5252" s="19">
        <v>4.7E-2</v>
      </c>
      <c r="K5252" s="19">
        <v>0.68400000000000005</v>
      </c>
      <c r="L5252" s="19">
        <v>0.26900000000000002</v>
      </c>
      <c r="M5252" s="20">
        <v>40</v>
      </c>
      <c r="N5252" s="19">
        <v>45.291479820627799</v>
      </c>
      <c r="O5252" s="19">
        <v>13.901345291479799</v>
      </c>
      <c r="P5252" s="19">
        <v>91.031390134529104</v>
      </c>
    </row>
    <row r="5253" spans="1:16" ht="14.1" x14ac:dyDescent="0.5">
      <c r="A5253" t="s">
        <v>10504</v>
      </c>
      <c r="B5253" s="17" t="s">
        <v>10490</v>
      </c>
      <c r="C5253" t="s">
        <v>5489</v>
      </c>
      <c r="D5253" t="s">
        <v>10472</v>
      </c>
      <c r="E5253" t="s">
        <v>10473</v>
      </c>
      <c r="F5253" s="18">
        <v>4512</v>
      </c>
      <c r="G5253" s="18">
        <v>53688</v>
      </c>
      <c r="H5253" s="18">
        <v>26100</v>
      </c>
      <c r="I5253" s="18">
        <v>84300</v>
      </c>
      <c r="J5253" s="19">
        <v>5.7000000000000002E-2</v>
      </c>
      <c r="K5253" s="19">
        <v>0.63300000000000001</v>
      </c>
      <c r="L5253" s="19">
        <v>0.31</v>
      </c>
      <c r="M5253" s="20">
        <v>41</v>
      </c>
      <c r="N5253" s="19">
        <v>57.399103139013498</v>
      </c>
      <c r="O5253" s="19">
        <v>5.3811659192825099</v>
      </c>
      <c r="P5253" s="19">
        <v>96.412556053811699</v>
      </c>
    </row>
    <row r="5254" spans="1:16" ht="14.1" x14ac:dyDescent="0.5">
      <c r="A5254" t="s">
        <v>10505</v>
      </c>
      <c r="B5254" s="17" t="s">
        <v>10490</v>
      </c>
      <c r="C5254" t="s">
        <v>5489</v>
      </c>
      <c r="D5254" t="s">
        <v>10472</v>
      </c>
      <c r="E5254" t="s">
        <v>10473</v>
      </c>
      <c r="F5254" s="18">
        <v>3619</v>
      </c>
      <c r="G5254" s="18">
        <v>60181</v>
      </c>
      <c r="H5254" s="18">
        <v>21900</v>
      </c>
      <c r="I5254" s="18">
        <v>85700</v>
      </c>
      <c r="J5254" s="19">
        <v>4.4999999999999998E-2</v>
      </c>
      <c r="K5254" s="19">
        <v>0.7</v>
      </c>
      <c r="L5254" s="19">
        <v>0.25600000000000001</v>
      </c>
      <c r="M5254" s="20">
        <v>41</v>
      </c>
      <c r="N5254" s="19">
        <v>45.739910313901298</v>
      </c>
      <c r="O5254" s="19">
        <v>17.040358744394599</v>
      </c>
      <c r="P5254" s="19">
        <v>90.582959641255599</v>
      </c>
    </row>
    <row r="5255" spans="1:16" ht="14.1" x14ac:dyDescent="0.5">
      <c r="A5255" t="s">
        <v>10506</v>
      </c>
      <c r="B5255" s="17" t="s">
        <v>10490</v>
      </c>
      <c r="C5255" t="s">
        <v>5489</v>
      </c>
      <c r="D5255" t="s">
        <v>10472</v>
      </c>
      <c r="E5255" t="s">
        <v>10473</v>
      </c>
      <c r="F5255" s="18">
        <v>6909</v>
      </c>
      <c r="G5255" s="18">
        <v>61191</v>
      </c>
      <c r="H5255" s="18">
        <v>21900</v>
      </c>
      <c r="I5255" s="18">
        <v>90000</v>
      </c>
      <c r="J5255" s="19">
        <v>8.2000000000000003E-2</v>
      </c>
      <c r="K5255" s="19">
        <v>0.67500000000000004</v>
      </c>
      <c r="L5255" s="19">
        <v>0.24299999999999999</v>
      </c>
      <c r="M5255" s="20">
        <v>41</v>
      </c>
      <c r="N5255" s="19">
        <v>77.130044843049305</v>
      </c>
      <c r="O5255" s="19">
        <v>10.762331838565</v>
      </c>
      <c r="P5255" s="19">
        <v>88.3408071748879</v>
      </c>
    </row>
    <row r="5256" spans="1:16" ht="14.1" x14ac:dyDescent="0.5">
      <c r="A5256" t="s">
        <v>10507</v>
      </c>
      <c r="B5256" s="17" t="s">
        <v>10490</v>
      </c>
      <c r="C5256" t="s">
        <v>5489</v>
      </c>
      <c r="D5256" t="s">
        <v>10472</v>
      </c>
      <c r="E5256" t="s">
        <v>10473</v>
      </c>
      <c r="F5256" s="18">
        <v>5875</v>
      </c>
      <c r="G5256" s="18">
        <v>59025</v>
      </c>
      <c r="H5256" s="18">
        <v>39700</v>
      </c>
      <c r="I5256" s="18">
        <v>104600</v>
      </c>
      <c r="J5256" s="19">
        <v>0.06</v>
      </c>
      <c r="K5256" s="19">
        <v>0.56100000000000005</v>
      </c>
      <c r="L5256" s="19">
        <v>0.38</v>
      </c>
      <c r="M5256" s="20">
        <v>42</v>
      </c>
      <c r="N5256" s="19">
        <v>68.75</v>
      </c>
      <c r="O5256" s="19">
        <v>0</v>
      </c>
      <c r="P5256" s="19">
        <v>99.553571428571402</v>
      </c>
    </row>
    <row r="5257" spans="1:16" ht="14.1" x14ac:dyDescent="0.5">
      <c r="A5257" t="s">
        <v>10508</v>
      </c>
      <c r="B5257" s="17" t="s">
        <v>10509</v>
      </c>
      <c r="C5257" t="s">
        <v>2348</v>
      </c>
      <c r="D5257" t="s">
        <v>2910</v>
      </c>
      <c r="E5257" t="s">
        <v>2911</v>
      </c>
      <c r="F5257" s="18">
        <v>0.54</v>
      </c>
      <c r="G5257" s="18">
        <v>0.52</v>
      </c>
      <c r="H5257" s="18">
        <v>0.96199999999999997</v>
      </c>
      <c r="I5257" s="18">
        <v>2.0219999999999998</v>
      </c>
      <c r="J5257" s="19">
        <v>0.26700000000000002</v>
      </c>
      <c r="K5257" s="19">
        <v>0.25700000000000001</v>
      </c>
      <c r="L5257" s="19">
        <v>0.47599999999999998</v>
      </c>
      <c r="M5257" s="20">
        <v>17</v>
      </c>
      <c r="N5257" s="19">
        <v>11.2107623318386</v>
      </c>
      <c r="O5257" s="19">
        <v>56.9506726457399</v>
      </c>
      <c r="P5257" s="19">
        <v>89.237668161434996</v>
      </c>
    </row>
    <row r="5258" spans="1:16" ht="14.1" x14ac:dyDescent="0.5">
      <c r="A5258" t="s">
        <v>10510</v>
      </c>
      <c r="B5258" s="17" t="s">
        <v>10509</v>
      </c>
      <c r="C5258" t="s">
        <v>2348</v>
      </c>
      <c r="D5258" t="s">
        <v>2910</v>
      </c>
      <c r="E5258" t="s">
        <v>2911</v>
      </c>
      <c r="F5258" s="18">
        <v>0.7</v>
      </c>
      <c r="G5258" s="18">
        <v>0.64</v>
      </c>
      <c r="H5258" s="18">
        <v>1.0780000000000001</v>
      </c>
      <c r="I5258" s="18">
        <v>2.4180000000000001</v>
      </c>
      <c r="J5258" s="19">
        <v>0.28899999999999998</v>
      </c>
      <c r="K5258" s="19">
        <v>0.26500000000000001</v>
      </c>
      <c r="L5258" s="19">
        <v>0.44600000000000001</v>
      </c>
      <c r="M5258" s="20">
        <v>18</v>
      </c>
      <c r="N5258" s="19">
        <v>12.5</v>
      </c>
      <c r="O5258" s="19">
        <v>68.75</v>
      </c>
      <c r="P5258" s="19">
        <v>81.696428571428598</v>
      </c>
    </row>
    <row r="5259" spans="1:16" ht="14.1" x14ac:dyDescent="0.5">
      <c r="A5259" t="s">
        <v>10511</v>
      </c>
      <c r="B5259" s="17" t="s">
        <v>10512</v>
      </c>
      <c r="C5259" t="s">
        <v>2348</v>
      </c>
      <c r="D5259" t="s">
        <v>2712</v>
      </c>
      <c r="E5259" t="s">
        <v>2713</v>
      </c>
      <c r="F5259" s="18">
        <v>5.2929999999999998E-2</v>
      </c>
      <c r="G5259" s="18">
        <v>1.7139999999999999E-2</v>
      </c>
      <c r="H5259" s="18">
        <v>3.1789999999999999E-2</v>
      </c>
      <c r="I5259" s="18">
        <v>0.10186000000000001</v>
      </c>
      <c r="J5259" s="19">
        <v>0.52200000000000002</v>
      </c>
      <c r="K5259" s="19">
        <v>0.16819999999999999</v>
      </c>
      <c r="L5259" s="19">
        <v>0.30980000000000002</v>
      </c>
      <c r="M5259" s="20">
        <v>6</v>
      </c>
      <c r="N5259" s="19">
        <v>51.785714285714299</v>
      </c>
      <c r="O5259" s="19">
        <v>47.321428571428598</v>
      </c>
      <c r="P5259" s="19">
        <v>55.357142857142897</v>
      </c>
    </row>
    <row r="5260" spans="1:16" ht="14.1" x14ac:dyDescent="0.5">
      <c r="A5260" t="s">
        <v>10513</v>
      </c>
      <c r="B5260" s="17" t="s">
        <v>10512</v>
      </c>
      <c r="C5260" t="s">
        <v>2348</v>
      </c>
      <c r="D5260" t="s">
        <v>2712</v>
      </c>
      <c r="E5260" t="s">
        <v>2713</v>
      </c>
      <c r="F5260" s="18">
        <v>0.36086000000000001</v>
      </c>
      <c r="G5260" s="18">
        <v>0.189</v>
      </c>
      <c r="H5260" s="18">
        <v>0.26157000000000002</v>
      </c>
      <c r="I5260" s="18">
        <v>0.81142999999999998</v>
      </c>
      <c r="J5260" s="19">
        <v>0.44629999999999997</v>
      </c>
      <c r="K5260" s="19">
        <v>0.23150000000000001</v>
      </c>
      <c r="L5260" s="19">
        <v>0.32219999999999999</v>
      </c>
      <c r="M5260" s="20">
        <v>13</v>
      </c>
      <c r="N5260" s="19">
        <v>34.529147982062803</v>
      </c>
      <c r="O5260" s="19">
        <v>65.919282511210795</v>
      </c>
      <c r="P5260" s="19">
        <v>60.089686098654703</v>
      </c>
    </row>
    <row r="5261" spans="1:16" ht="14.1" x14ac:dyDescent="0.5">
      <c r="A5261" t="s">
        <v>10514</v>
      </c>
      <c r="B5261" s="17" t="s">
        <v>507</v>
      </c>
      <c r="C5261" t="s">
        <v>2348</v>
      </c>
      <c r="D5261" t="s">
        <v>2910</v>
      </c>
      <c r="E5261" t="s">
        <v>2911</v>
      </c>
      <c r="F5261" s="18">
        <v>0.84</v>
      </c>
      <c r="G5261" s="18">
        <v>1.1499999999999999</v>
      </c>
      <c r="H5261" s="18">
        <v>0.873</v>
      </c>
      <c r="I5261" s="18">
        <v>2.863</v>
      </c>
      <c r="J5261" s="19">
        <v>0.29299999999999998</v>
      </c>
      <c r="K5261" s="19">
        <v>0.40200000000000002</v>
      </c>
      <c r="L5261" s="19">
        <v>0.30499999999999999</v>
      </c>
      <c r="M5261" s="20">
        <v>18</v>
      </c>
      <c r="N5261" s="19">
        <v>13.839285714285699</v>
      </c>
      <c r="O5261" s="19">
        <v>94.196428571428598</v>
      </c>
      <c r="P5261" s="19">
        <v>54.910714285714299</v>
      </c>
    </row>
    <row r="5262" spans="1:16" ht="14.1" x14ac:dyDescent="0.5">
      <c r="A5262" t="s">
        <v>10515</v>
      </c>
      <c r="B5262" s="17" t="s">
        <v>507</v>
      </c>
      <c r="C5262" t="s">
        <v>2348</v>
      </c>
      <c r="D5262" t="s">
        <v>2910</v>
      </c>
      <c r="E5262" t="s">
        <v>2911</v>
      </c>
      <c r="F5262" s="18">
        <v>0.83</v>
      </c>
      <c r="G5262" s="18">
        <v>1.07</v>
      </c>
      <c r="H5262" s="18">
        <v>1.1819999999999999</v>
      </c>
      <c r="I5262" s="18">
        <v>3.0819999999999999</v>
      </c>
      <c r="J5262" s="19">
        <v>0.26900000000000002</v>
      </c>
      <c r="K5262" s="19">
        <v>0.34699999999999998</v>
      </c>
      <c r="L5262" s="19">
        <v>0.38400000000000001</v>
      </c>
      <c r="M5262" s="20">
        <v>19</v>
      </c>
      <c r="N5262" s="19">
        <v>10.762331838565</v>
      </c>
      <c r="O5262" s="19">
        <v>77.130044843049305</v>
      </c>
      <c r="P5262" s="19">
        <v>71.300448430493304</v>
      </c>
    </row>
    <row r="5263" spans="1:16" ht="14.1" x14ac:dyDescent="0.5">
      <c r="A5263" t="s">
        <v>10516</v>
      </c>
      <c r="B5263" s="17" t="s">
        <v>10517</v>
      </c>
      <c r="C5263" t="s">
        <v>2348</v>
      </c>
      <c r="D5263" t="s">
        <v>2633</v>
      </c>
      <c r="E5263" t="s">
        <v>2634</v>
      </c>
      <c r="F5263" s="18">
        <v>0.12096</v>
      </c>
      <c r="G5263" s="18">
        <v>3.6720000000000003E-2</v>
      </c>
      <c r="H5263" s="18">
        <v>5.8319999999999997E-2</v>
      </c>
      <c r="I5263" s="18">
        <v>0.216</v>
      </c>
      <c r="J5263" s="19">
        <v>0.56000000000000005</v>
      </c>
      <c r="K5263" s="19">
        <v>0.17</v>
      </c>
      <c r="L5263" s="19">
        <v>0.27</v>
      </c>
      <c r="M5263" s="20">
        <v>8</v>
      </c>
      <c r="N5263" s="19">
        <v>68.161434977578494</v>
      </c>
      <c r="O5263" s="19">
        <v>44.843049327354301</v>
      </c>
      <c r="P5263" s="19">
        <v>36.322869955157003</v>
      </c>
    </row>
    <row r="5264" spans="1:16" ht="14.1" x14ac:dyDescent="0.5">
      <c r="A5264" t="s">
        <v>10518</v>
      </c>
      <c r="B5264" s="17" t="s">
        <v>10519</v>
      </c>
      <c r="C5264" t="s">
        <v>2348</v>
      </c>
      <c r="D5264" t="s">
        <v>10520</v>
      </c>
      <c r="E5264" t="s">
        <v>10521</v>
      </c>
      <c r="F5264" s="18">
        <v>2.8000000000000001E-2</v>
      </c>
      <c r="G5264" s="18">
        <v>3.5999999999999997E-2</v>
      </c>
      <c r="H5264" s="18">
        <v>1.7999999999999999E-2</v>
      </c>
      <c r="I5264" s="18">
        <v>8.2000000000000003E-2</v>
      </c>
      <c r="J5264" s="19">
        <v>0.34100000000000003</v>
      </c>
      <c r="K5264" s="19">
        <v>0.439</v>
      </c>
      <c r="L5264" s="19">
        <v>0.22</v>
      </c>
      <c r="M5264" s="20">
        <v>5</v>
      </c>
      <c r="N5264" s="19">
        <v>5.8295964125560502</v>
      </c>
      <c r="O5264" s="19">
        <v>100</v>
      </c>
      <c r="P5264" s="19">
        <v>16.5919282511211</v>
      </c>
    </row>
    <row r="5265" spans="1:16" ht="14.1" x14ac:dyDescent="0.5">
      <c r="A5265" t="s">
        <v>10522</v>
      </c>
      <c r="B5265" s="17" t="s">
        <v>10519</v>
      </c>
      <c r="C5265" t="s">
        <v>2348</v>
      </c>
      <c r="D5265" t="s">
        <v>10520</v>
      </c>
      <c r="E5265" t="s">
        <v>10521</v>
      </c>
      <c r="F5265" s="18">
        <v>2.9000000000000001E-2</v>
      </c>
      <c r="G5265" s="18">
        <v>3.6999999999999998E-2</v>
      </c>
      <c r="H5265" s="18">
        <v>0.02</v>
      </c>
      <c r="I5265" s="18">
        <v>8.5999999999999993E-2</v>
      </c>
      <c r="J5265" s="19">
        <v>0.33700000000000002</v>
      </c>
      <c r="K5265" s="19">
        <v>0.43</v>
      </c>
      <c r="L5265" s="19">
        <v>0.23300000000000001</v>
      </c>
      <c r="M5265" s="20">
        <v>5</v>
      </c>
      <c r="N5265" s="19">
        <v>4.9327354260089704</v>
      </c>
      <c r="O5265" s="19">
        <v>99.551569506726494</v>
      </c>
      <c r="P5265" s="19">
        <v>21.973094170403598</v>
      </c>
    </row>
    <row r="5266" spans="1:16" ht="14.1" x14ac:dyDescent="0.5">
      <c r="A5266" t="s">
        <v>10523</v>
      </c>
      <c r="B5266" s="17" t="s">
        <v>10519</v>
      </c>
      <c r="C5266" t="s">
        <v>2348</v>
      </c>
      <c r="D5266" t="s">
        <v>10524</v>
      </c>
      <c r="E5266" t="s">
        <v>10525</v>
      </c>
      <c r="F5266" s="18">
        <v>6.0499999999999998E-2</v>
      </c>
      <c r="G5266" s="18">
        <v>3.2199999999999999E-2</v>
      </c>
      <c r="H5266" s="18">
        <v>3.3099999999999997E-2</v>
      </c>
      <c r="I5266" s="18">
        <v>0.1258</v>
      </c>
      <c r="J5266" s="19">
        <v>0.48099999999999998</v>
      </c>
      <c r="K5266" s="19">
        <v>0.25600000000000001</v>
      </c>
      <c r="L5266" s="19">
        <v>0.26300000000000001</v>
      </c>
      <c r="M5266" s="20">
        <v>6</v>
      </c>
      <c r="N5266" s="19">
        <v>35.714285714285701</v>
      </c>
      <c r="O5266" s="19">
        <v>81.696428571428598</v>
      </c>
      <c r="P5266" s="19">
        <v>35.267857142857103</v>
      </c>
    </row>
    <row r="5267" spans="1:16" ht="14.1" x14ac:dyDescent="0.5">
      <c r="A5267" t="s">
        <v>10526</v>
      </c>
      <c r="B5267" s="17" t="s">
        <v>10519</v>
      </c>
      <c r="C5267" t="s">
        <v>2348</v>
      </c>
      <c r="D5267" t="s">
        <v>10520</v>
      </c>
      <c r="E5267" t="s">
        <v>10521</v>
      </c>
      <c r="F5267" s="18">
        <v>4.3999999999999997E-2</v>
      </c>
      <c r="G5267" s="18">
        <v>5.5E-2</v>
      </c>
      <c r="H5267" s="18">
        <v>3.3000000000000002E-2</v>
      </c>
      <c r="I5267" s="18">
        <v>0.13200000000000001</v>
      </c>
      <c r="J5267" s="19">
        <v>0.33300000000000002</v>
      </c>
      <c r="K5267" s="19">
        <v>0.41699999999999998</v>
      </c>
      <c r="L5267" s="19">
        <v>0.25</v>
      </c>
      <c r="M5267" s="20">
        <v>6</v>
      </c>
      <c r="N5267" s="19">
        <v>4.91071428571429</v>
      </c>
      <c r="O5267" s="19">
        <v>99.107142857142904</v>
      </c>
      <c r="P5267" s="19">
        <v>26.785714285714299</v>
      </c>
    </row>
    <row r="5268" spans="1:16" ht="14.1" x14ac:dyDescent="0.5">
      <c r="A5268" t="s">
        <v>10527</v>
      </c>
      <c r="B5268" s="17" t="s">
        <v>10519</v>
      </c>
      <c r="C5268" t="s">
        <v>2348</v>
      </c>
      <c r="D5268" t="s">
        <v>10520</v>
      </c>
      <c r="E5268" t="s">
        <v>10521</v>
      </c>
      <c r="F5268" s="18">
        <v>0.04</v>
      </c>
      <c r="G5268" s="18">
        <v>7.0999999999999994E-2</v>
      </c>
      <c r="H5268" s="18">
        <v>2.7E-2</v>
      </c>
      <c r="I5268" s="18">
        <v>0.13800000000000001</v>
      </c>
      <c r="J5268" s="19">
        <v>0.28999999999999998</v>
      </c>
      <c r="K5268" s="19">
        <v>0.51400000000000001</v>
      </c>
      <c r="L5268" s="19">
        <v>0.19600000000000001</v>
      </c>
      <c r="M5268" s="20">
        <v>7</v>
      </c>
      <c r="N5268" s="19">
        <v>5.8295964125560502</v>
      </c>
      <c r="O5268" s="19">
        <v>100</v>
      </c>
      <c r="P5268" s="19">
        <v>15.695067264574</v>
      </c>
    </row>
    <row r="5269" spans="1:16" ht="14.1" x14ac:dyDescent="0.5">
      <c r="A5269" t="s">
        <v>10528</v>
      </c>
      <c r="B5269" s="17" t="s">
        <v>10519</v>
      </c>
      <c r="C5269" t="s">
        <v>2348</v>
      </c>
      <c r="D5269" t="s">
        <v>10524</v>
      </c>
      <c r="E5269" t="s">
        <v>10525</v>
      </c>
      <c r="F5269" s="18">
        <v>0.1</v>
      </c>
      <c r="G5269" s="18">
        <v>5.8299999999999998E-2</v>
      </c>
      <c r="H5269" s="18">
        <v>5.6000000000000001E-2</v>
      </c>
      <c r="I5269" s="18">
        <v>0.21429999999999999</v>
      </c>
      <c r="J5269" s="19">
        <v>0.46700000000000003</v>
      </c>
      <c r="K5269" s="19">
        <v>0.27200000000000002</v>
      </c>
      <c r="L5269" s="19">
        <v>0.26100000000000001</v>
      </c>
      <c r="M5269" s="20">
        <v>8</v>
      </c>
      <c r="N5269" s="19">
        <v>37.668161434977598</v>
      </c>
      <c r="O5269" s="19">
        <v>85.650224215246595</v>
      </c>
      <c r="P5269" s="19">
        <v>32.735426008968602</v>
      </c>
    </row>
    <row r="5270" spans="1:16" ht="14.1" x14ac:dyDescent="0.5">
      <c r="A5270" t="s">
        <v>10529</v>
      </c>
      <c r="B5270" s="17" t="s">
        <v>10519</v>
      </c>
      <c r="C5270" t="s">
        <v>2348</v>
      </c>
      <c r="D5270" t="s">
        <v>10524</v>
      </c>
      <c r="E5270" t="s">
        <v>10525</v>
      </c>
      <c r="F5270" s="18">
        <v>0.1113</v>
      </c>
      <c r="G5270" s="18">
        <v>7.3899999999999993E-2</v>
      </c>
      <c r="H5270" s="18">
        <v>6.4299999999999996E-2</v>
      </c>
      <c r="I5270" s="18">
        <v>0.2495</v>
      </c>
      <c r="J5270" s="19">
        <v>0.44600000000000001</v>
      </c>
      <c r="K5270" s="19">
        <v>0.29599999999999999</v>
      </c>
      <c r="L5270" s="19">
        <v>0.25800000000000001</v>
      </c>
      <c r="M5270" s="20">
        <v>8</v>
      </c>
      <c r="N5270" s="19">
        <v>32.286995515695097</v>
      </c>
      <c r="O5270" s="19">
        <v>89.237668161434996</v>
      </c>
      <c r="P5270" s="19">
        <v>31.838565022421498</v>
      </c>
    </row>
    <row r="5271" spans="1:16" ht="14.1" x14ac:dyDescent="0.5">
      <c r="A5271" t="s">
        <v>10530</v>
      </c>
      <c r="B5271" s="17" t="s">
        <v>10519</v>
      </c>
      <c r="C5271" t="s">
        <v>2348</v>
      </c>
      <c r="D5271" t="s">
        <v>10524</v>
      </c>
      <c r="E5271" t="s">
        <v>10525</v>
      </c>
      <c r="F5271" s="18">
        <v>0.12870000000000001</v>
      </c>
      <c r="G5271" s="18">
        <v>8.3199999999999996E-2</v>
      </c>
      <c r="H5271" s="18">
        <v>6.7599999999999993E-2</v>
      </c>
      <c r="I5271" s="18">
        <v>0.27950000000000003</v>
      </c>
      <c r="J5271" s="19">
        <v>0.46</v>
      </c>
      <c r="K5271" s="19">
        <v>0.29799999999999999</v>
      </c>
      <c r="L5271" s="19">
        <v>0.24199999999999999</v>
      </c>
      <c r="M5271" s="20">
        <v>9</v>
      </c>
      <c r="N5271" s="19">
        <v>40.178571428571402</v>
      </c>
      <c r="O5271" s="19">
        <v>88.839285714285694</v>
      </c>
      <c r="P5271" s="19">
        <v>27.678571428571399</v>
      </c>
    </row>
    <row r="5272" spans="1:16" ht="14.1" x14ac:dyDescent="0.5">
      <c r="A5272" t="s">
        <v>10531</v>
      </c>
      <c r="B5272" s="17" t="s">
        <v>10519</v>
      </c>
      <c r="C5272" t="s">
        <v>2348</v>
      </c>
      <c r="D5272" t="s">
        <v>3110</v>
      </c>
      <c r="E5272" t="s">
        <v>3111</v>
      </c>
      <c r="F5272" s="18">
        <v>1.9</v>
      </c>
      <c r="G5272" s="18">
        <v>2.35</v>
      </c>
      <c r="H5272" s="18">
        <v>1.42</v>
      </c>
      <c r="I5272" s="18">
        <v>5.67</v>
      </c>
      <c r="J5272" s="19">
        <v>0.33500000000000002</v>
      </c>
      <c r="K5272" s="19">
        <v>0.41399999999999998</v>
      </c>
      <c r="L5272" s="19">
        <v>0.25</v>
      </c>
      <c r="M5272" s="20">
        <v>21</v>
      </c>
      <c r="N5272" s="19">
        <v>33.035714285714299</v>
      </c>
      <c r="O5272" s="19">
        <v>83.035714285714306</v>
      </c>
      <c r="P5272" s="19">
        <v>39.285714285714299</v>
      </c>
    </row>
    <row r="5273" spans="1:16" ht="14.1" x14ac:dyDescent="0.5">
      <c r="A5273" t="s">
        <v>3591</v>
      </c>
      <c r="B5273" s="17" t="s">
        <v>3592</v>
      </c>
      <c r="C5273" t="s">
        <v>2430</v>
      </c>
      <c r="D5273" t="s">
        <v>3593</v>
      </c>
      <c r="E5273" t="s">
        <v>3594</v>
      </c>
      <c r="F5273" s="18">
        <v>22.12668</v>
      </c>
      <c r="G5273" s="18">
        <v>30.315449999999998</v>
      </c>
      <c r="H5273" s="18">
        <v>14.137879999999999</v>
      </c>
      <c r="I5273" s="18">
        <v>66.58</v>
      </c>
      <c r="J5273" s="19">
        <v>0.33200000000000002</v>
      </c>
      <c r="K5273" s="19">
        <v>0.45500000000000002</v>
      </c>
      <c r="L5273" s="19">
        <v>0.21199999999999999</v>
      </c>
      <c r="M5273" s="20">
        <v>29</v>
      </c>
      <c r="N5273" s="19">
        <v>58.7443946188341</v>
      </c>
      <c r="O5273" s="19">
        <v>80.717488789237706</v>
      </c>
      <c r="P5273" s="19">
        <v>21.973094170403598</v>
      </c>
    </row>
    <row r="5274" spans="1:16" ht="14.1" x14ac:dyDescent="0.5">
      <c r="A5274" t="s">
        <v>3595</v>
      </c>
      <c r="B5274" s="17" t="s">
        <v>3592</v>
      </c>
      <c r="C5274" t="s">
        <v>2430</v>
      </c>
      <c r="D5274" t="s">
        <v>3593</v>
      </c>
      <c r="E5274" t="s">
        <v>3594</v>
      </c>
      <c r="F5274" s="18">
        <v>23.526540000000001</v>
      </c>
      <c r="G5274" s="18">
        <v>30.905449999999998</v>
      </c>
      <c r="H5274" s="18">
        <v>13.52801</v>
      </c>
      <c r="I5274" s="18">
        <v>67.959999999999994</v>
      </c>
      <c r="J5274" s="19">
        <v>0.34599999999999997</v>
      </c>
      <c r="K5274" s="19">
        <v>0.45500000000000002</v>
      </c>
      <c r="L5274" s="19">
        <v>0.19900000000000001</v>
      </c>
      <c r="M5274" s="20">
        <v>29</v>
      </c>
      <c r="N5274" s="19">
        <v>66.367713004484301</v>
      </c>
      <c r="O5274" s="19">
        <v>81.165919282511197</v>
      </c>
      <c r="P5274" s="19">
        <v>17.937219730941699</v>
      </c>
    </row>
    <row r="5275" spans="1:16" ht="14.1" x14ac:dyDescent="0.5">
      <c r="A5275" t="s">
        <v>10532</v>
      </c>
      <c r="B5275" s="17" t="s">
        <v>10533</v>
      </c>
      <c r="C5275" t="s">
        <v>2362</v>
      </c>
      <c r="D5275" t="s">
        <v>4424</v>
      </c>
      <c r="E5275" t="s">
        <v>4425</v>
      </c>
      <c r="F5275" s="18">
        <v>5.0000000000000002E-5</v>
      </c>
      <c r="G5275" s="18">
        <v>2.0000000000000002E-5</v>
      </c>
      <c r="H5275" s="18">
        <v>9.0000000000000006E-5</v>
      </c>
      <c r="I5275" s="18">
        <v>1.6000000000000001E-4</v>
      </c>
      <c r="J5275" s="19">
        <v>0.28000000000000003</v>
      </c>
      <c r="K5275" s="19">
        <v>0.15</v>
      </c>
      <c r="L5275" s="19">
        <v>0.56999999999999995</v>
      </c>
      <c r="M5275" s="20">
        <v>1</v>
      </c>
      <c r="N5275" s="19">
        <v>8.9686098654708502E-3</v>
      </c>
      <c r="O5275" s="19">
        <v>0.43946188340807202</v>
      </c>
      <c r="P5275" s="19">
        <v>0.99103139013452901</v>
      </c>
    </row>
    <row r="5276" spans="1:16" ht="14.1" x14ac:dyDescent="0.5">
      <c r="A5276" t="s">
        <v>10534</v>
      </c>
      <c r="B5276" s="17" t="s">
        <v>10533</v>
      </c>
      <c r="C5276" t="s">
        <v>2362</v>
      </c>
      <c r="D5276" t="s">
        <v>4424</v>
      </c>
      <c r="E5276" t="s">
        <v>4425</v>
      </c>
      <c r="F5276" s="18">
        <v>1.4999999999999999E-4</v>
      </c>
      <c r="G5276" s="18">
        <v>3.0000000000000001E-5</v>
      </c>
      <c r="H5276" s="18">
        <v>1.8000000000000001E-4</v>
      </c>
      <c r="I5276" s="18">
        <v>3.6000000000000002E-4</v>
      </c>
      <c r="J5276" s="19">
        <v>0.41670000000000001</v>
      </c>
      <c r="K5276" s="19">
        <v>8.3299999999999999E-2</v>
      </c>
      <c r="L5276" s="19">
        <v>0.5</v>
      </c>
      <c r="M5276" s="20">
        <v>1</v>
      </c>
      <c r="N5276" s="19">
        <v>0.139013452914798</v>
      </c>
      <c r="O5276" s="19">
        <v>9.4170403587443899E-2</v>
      </c>
      <c r="P5276" s="19">
        <v>0.96412556053811704</v>
      </c>
    </row>
    <row r="5277" spans="1:16" ht="14.1" x14ac:dyDescent="0.5">
      <c r="A5277" t="s">
        <v>10535</v>
      </c>
      <c r="B5277" s="17" t="s">
        <v>10533</v>
      </c>
      <c r="C5277" t="s">
        <v>2362</v>
      </c>
      <c r="D5277" t="s">
        <v>4424</v>
      </c>
      <c r="E5277" t="s">
        <v>4425</v>
      </c>
      <c r="F5277" s="18">
        <v>8.4999999999999995E-4</v>
      </c>
      <c r="G5277" s="18">
        <v>1.4999999999999999E-4</v>
      </c>
      <c r="H5277" s="18">
        <v>6.0999999999999997E-4</v>
      </c>
      <c r="I5277" s="18">
        <v>1.6000000000000001E-3</v>
      </c>
      <c r="J5277" s="19">
        <v>0.53</v>
      </c>
      <c r="K5277" s="19">
        <v>0.09</v>
      </c>
      <c r="L5277" s="19">
        <v>0.38</v>
      </c>
      <c r="M5277" s="20">
        <v>1</v>
      </c>
      <c r="N5277" s="19">
        <v>0.542600896860987</v>
      </c>
      <c r="O5277" s="19">
        <v>0.13004484304932701</v>
      </c>
      <c r="P5277" s="19">
        <v>0.70403587443946203</v>
      </c>
    </row>
    <row r="5278" spans="1:16" ht="14.1" x14ac:dyDescent="0.5">
      <c r="A5278" t="s">
        <v>10536</v>
      </c>
      <c r="B5278" s="17" t="s">
        <v>1231</v>
      </c>
      <c r="C5278" t="s">
        <v>2362</v>
      </c>
      <c r="D5278" t="s">
        <v>4440</v>
      </c>
      <c r="E5278" t="s">
        <v>4441</v>
      </c>
      <c r="F5278" s="18">
        <v>9.8799999999999999E-3</v>
      </c>
      <c r="G5278" s="18">
        <v>2.6099999999999999E-3</v>
      </c>
      <c r="H5278" s="18">
        <v>1.1849999999999999E-2</v>
      </c>
      <c r="I5278" s="18">
        <v>2.4330000000000001E-2</v>
      </c>
      <c r="J5278" s="19">
        <v>0.40610000000000002</v>
      </c>
      <c r="K5278" s="19">
        <v>0.1071</v>
      </c>
      <c r="L5278" s="19">
        <v>0.48680000000000001</v>
      </c>
      <c r="M5278" s="20">
        <v>3</v>
      </c>
      <c r="N5278" s="19">
        <v>16.5178571428571</v>
      </c>
      <c r="O5278" s="19">
        <v>20.535714285714299</v>
      </c>
      <c r="P5278" s="19">
        <v>94.196428571428598</v>
      </c>
    </row>
    <row r="5279" spans="1:16" ht="14.1" x14ac:dyDescent="0.5">
      <c r="A5279" t="s">
        <v>10537</v>
      </c>
      <c r="B5279" s="17" t="s">
        <v>1231</v>
      </c>
      <c r="C5279" t="s">
        <v>2362</v>
      </c>
      <c r="D5279" t="s">
        <v>4440</v>
      </c>
      <c r="E5279" t="s">
        <v>4441</v>
      </c>
      <c r="F5279" s="18">
        <v>1.934E-2</v>
      </c>
      <c r="G5279" s="18">
        <v>5.8300000000000001E-3</v>
      </c>
      <c r="H5279" s="18">
        <v>2.5829999999999999E-2</v>
      </c>
      <c r="I5279" s="18">
        <v>5.0999999999999997E-2</v>
      </c>
      <c r="J5279" s="19">
        <v>0.37930000000000003</v>
      </c>
      <c r="K5279" s="19">
        <v>0.1144</v>
      </c>
      <c r="L5279" s="19">
        <v>0.50639999999999996</v>
      </c>
      <c r="M5279" s="20">
        <v>4</v>
      </c>
      <c r="N5279" s="19">
        <v>8.9686098654708495</v>
      </c>
      <c r="O5279" s="19">
        <v>28.251121076233201</v>
      </c>
      <c r="P5279" s="19">
        <v>97.757847533632301</v>
      </c>
    </row>
    <row r="5280" spans="1:16" ht="14.1" x14ac:dyDescent="0.5">
      <c r="A5280" t="s">
        <v>10538</v>
      </c>
      <c r="B5280" s="17" t="s">
        <v>1231</v>
      </c>
      <c r="C5280" t="s">
        <v>2362</v>
      </c>
      <c r="D5280" t="s">
        <v>4444</v>
      </c>
      <c r="E5280" t="s">
        <v>4445</v>
      </c>
      <c r="F5280" s="18">
        <v>3.2366999999999999</v>
      </c>
      <c r="G5280" s="18">
        <v>0.99353999999999998</v>
      </c>
      <c r="H5280" s="18">
        <v>1.5070600000000001</v>
      </c>
      <c r="I5280" s="18">
        <v>5.7373000000000003</v>
      </c>
      <c r="J5280" s="19">
        <v>0.56399999999999995</v>
      </c>
      <c r="K5280" s="19">
        <v>0.17299999999999999</v>
      </c>
      <c r="L5280" s="19">
        <v>0.26300000000000001</v>
      </c>
      <c r="M5280" s="20">
        <v>21</v>
      </c>
      <c r="N5280" s="19">
        <v>92.410714285714306</v>
      </c>
      <c r="O5280" s="19">
        <v>18.75</v>
      </c>
      <c r="P5280" s="19">
        <v>42.857142857142897</v>
      </c>
    </row>
    <row r="5281" spans="1:16" ht="14.1" x14ac:dyDescent="0.5">
      <c r="A5281" t="s">
        <v>10539</v>
      </c>
      <c r="B5281" s="17" t="s">
        <v>1231</v>
      </c>
      <c r="C5281" t="s">
        <v>2362</v>
      </c>
      <c r="D5281" t="s">
        <v>4444</v>
      </c>
      <c r="E5281" t="s">
        <v>4445</v>
      </c>
      <c r="F5281" s="18">
        <v>4.6523000000000003</v>
      </c>
      <c r="G5281" s="18">
        <v>1.6646399999999999</v>
      </c>
      <c r="H5281" s="18">
        <v>2.2120600000000001</v>
      </c>
      <c r="I5281" s="18">
        <v>8.5289999999999999</v>
      </c>
      <c r="J5281" s="19">
        <v>0.54500000000000004</v>
      </c>
      <c r="K5281" s="19">
        <v>0.19500000000000001</v>
      </c>
      <c r="L5281" s="19">
        <v>0.25900000000000001</v>
      </c>
      <c r="M5281" s="20">
        <v>22</v>
      </c>
      <c r="N5281" s="19">
        <v>87.892376681614394</v>
      </c>
      <c r="O5281" s="19">
        <v>36.771300448430502</v>
      </c>
      <c r="P5281" s="19">
        <v>35.874439461883398</v>
      </c>
    </row>
    <row r="5282" spans="1:16" ht="14.1" x14ac:dyDescent="0.5">
      <c r="A5282" t="s">
        <v>10540</v>
      </c>
      <c r="B5282" s="17" t="s">
        <v>1593</v>
      </c>
      <c r="C5282" t="s">
        <v>2348</v>
      </c>
      <c r="D5282" t="s">
        <v>2937</v>
      </c>
      <c r="E5282" t="s">
        <v>2938</v>
      </c>
      <c r="F5282" s="18">
        <v>7.7999999999999996E-3</v>
      </c>
      <c r="G5282" s="18">
        <v>2.3E-3</v>
      </c>
      <c r="H5282" s="18">
        <v>6.7999999999999996E-3</v>
      </c>
      <c r="I5282" s="18">
        <v>1.6899999999999998E-2</v>
      </c>
      <c r="J5282" s="19">
        <v>0.46</v>
      </c>
      <c r="K5282" s="19">
        <v>0.14000000000000001</v>
      </c>
      <c r="L5282" s="19">
        <v>0.4</v>
      </c>
      <c r="M5282" s="20">
        <v>2</v>
      </c>
      <c r="N5282" s="19">
        <v>28.699551569506699</v>
      </c>
      <c r="O5282" s="19">
        <v>40.358744394618803</v>
      </c>
      <c r="P5282" s="19">
        <v>82.5112107623318</v>
      </c>
    </row>
    <row r="5283" spans="1:16" ht="14.1" x14ac:dyDescent="0.5">
      <c r="A5283" t="s">
        <v>10541</v>
      </c>
      <c r="B5283" s="17" t="s">
        <v>1593</v>
      </c>
      <c r="C5283" t="s">
        <v>2348</v>
      </c>
      <c r="D5283" t="s">
        <v>2937</v>
      </c>
      <c r="E5283" t="s">
        <v>2938</v>
      </c>
      <c r="F5283" s="18">
        <v>1.32E-2</v>
      </c>
      <c r="G5283" s="18">
        <v>4.0000000000000001E-3</v>
      </c>
      <c r="H5283" s="18">
        <v>1.12E-2</v>
      </c>
      <c r="I5283" s="18">
        <v>2.8500000000000001E-2</v>
      </c>
      <c r="J5283" s="19">
        <v>0.46</v>
      </c>
      <c r="K5283" s="19">
        <v>0.14000000000000001</v>
      </c>
      <c r="L5283" s="19">
        <v>0.39</v>
      </c>
      <c r="M5283" s="20">
        <v>3</v>
      </c>
      <c r="N5283" s="19">
        <v>33.035714285714299</v>
      </c>
      <c r="O5283" s="19">
        <v>34.375</v>
      </c>
      <c r="P5283" s="19">
        <v>78.125</v>
      </c>
    </row>
    <row r="5284" spans="1:16" ht="14.1" x14ac:dyDescent="0.5">
      <c r="A5284" t="s">
        <v>10542</v>
      </c>
      <c r="B5284" s="17" t="s">
        <v>1593</v>
      </c>
      <c r="C5284" t="s">
        <v>2348</v>
      </c>
      <c r="D5284" t="s">
        <v>2937</v>
      </c>
      <c r="E5284" t="s">
        <v>2938</v>
      </c>
      <c r="F5284" s="18">
        <v>2.24E-2</v>
      </c>
      <c r="G5284" s="18">
        <v>7.0000000000000001E-3</v>
      </c>
      <c r="H5284" s="18">
        <v>1.8599999999999998E-2</v>
      </c>
      <c r="I5284" s="18">
        <v>4.8099999999999997E-2</v>
      </c>
      <c r="J5284" s="19">
        <v>0.47</v>
      </c>
      <c r="K5284" s="19">
        <v>0.15</v>
      </c>
      <c r="L5284" s="19">
        <v>0.39</v>
      </c>
      <c r="M5284" s="20">
        <v>4</v>
      </c>
      <c r="N5284" s="19">
        <v>34.080717488789197</v>
      </c>
      <c r="O5284" s="19">
        <v>40.807174887892401</v>
      </c>
      <c r="P5284" s="19">
        <v>81.165919282511197</v>
      </c>
    </row>
    <row r="5285" spans="1:16" ht="14.1" x14ac:dyDescent="0.5">
      <c r="A5285" t="s">
        <v>10543</v>
      </c>
      <c r="B5285" s="17" t="s">
        <v>1593</v>
      </c>
      <c r="C5285" t="s">
        <v>2348</v>
      </c>
      <c r="D5285" t="s">
        <v>2724</v>
      </c>
      <c r="E5285" t="s">
        <v>2725</v>
      </c>
      <c r="F5285" s="18">
        <v>4.2099999999999999E-2</v>
      </c>
      <c r="G5285" s="18">
        <v>1.1780000000000001E-2</v>
      </c>
      <c r="H5285" s="18">
        <v>1.8200000000000001E-2</v>
      </c>
      <c r="I5285" s="18">
        <v>7.2080000000000005E-2</v>
      </c>
      <c r="J5285" s="19">
        <v>0.63180000000000003</v>
      </c>
      <c r="K5285" s="19">
        <v>0.14549999999999999</v>
      </c>
      <c r="L5285" s="19">
        <v>0.22270000000000001</v>
      </c>
      <c r="M5285" s="20">
        <v>5</v>
      </c>
      <c r="N5285" s="19">
        <v>81.614349775784802</v>
      </c>
      <c r="O5285" s="19">
        <v>35.426008968609899</v>
      </c>
      <c r="P5285" s="19">
        <v>19.282511210762301</v>
      </c>
    </row>
    <row r="5286" spans="1:16" ht="14.1" x14ac:dyDescent="0.5">
      <c r="A5286" t="s">
        <v>10544</v>
      </c>
      <c r="B5286" s="17" t="s">
        <v>1593</v>
      </c>
      <c r="C5286" t="s">
        <v>2348</v>
      </c>
      <c r="D5286" t="s">
        <v>2937</v>
      </c>
      <c r="E5286" t="s">
        <v>2938</v>
      </c>
      <c r="F5286" s="18">
        <v>3.7999999999999999E-2</v>
      </c>
      <c r="G5286" s="18">
        <v>1.23E-2</v>
      </c>
      <c r="H5286" s="18">
        <v>3.09E-2</v>
      </c>
      <c r="I5286" s="18">
        <v>8.1199999999999994E-2</v>
      </c>
      <c r="J5286" s="19">
        <v>0.47</v>
      </c>
      <c r="K5286" s="19">
        <v>0.15</v>
      </c>
      <c r="L5286" s="19">
        <v>0.38</v>
      </c>
      <c r="M5286" s="20">
        <v>5</v>
      </c>
      <c r="N5286" s="19">
        <v>35.874439461883398</v>
      </c>
      <c r="O5286" s="19">
        <v>38.565022421524702</v>
      </c>
      <c r="P5286" s="19">
        <v>82.062780269058294</v>
      </c>
    </row>
    <row r="5287" spans="1:16" ht="14.1" x14ac:dyDescent="0.5">
      <c r="A5287" t="s">
        <v>10545</v>
      </c>
      <c r="B5287" s="17" t="s">
        <v>1593</v>
      </c>
      <c r="C5287" t="s">
        <v>2348</v>
      </c>
      <c r="D5287" t="s">
        <v>2937</v>
      </c>
      <c r="E5287" t="s">
        <v>2938</v>
      </c>
      <c r="F5287" s="18">
        <v>6.4399999999999999E-2</v>
      </c>
      <c r="G5287" s="18">
        <v>2.1399999999999999E-2</v>
      </c>
      <c r="H5287" s="18">
        <v>5.11E-2</v>
      </c>
      <c r="I5287" s="18">
        <v>0.13700000000000001</v>
      </c>
      <c r="J5287" s="19">
        <v>0.47</v>
      </c>
      <c r="K5287" s="19">
        <v>0.16</v>
      </c>
      <c r="L5287" s="19">
        <v>0.37</v>
      </c>
      <c r="M5287" s="20">
        <v>7</v>
      </c>
      <c r="N5287" s="19">
        <v>31.838565022421498</v>
      </c>
      <c r="O5287" s="19">
        <v>46.188340807174903</v>
      </c>
      <c r="P5287" s="19">
        <v>75.336322869955197</v>
      </c>
    </row>
    <row r="5288" spans="1:16" ht="14.1" x14ac:dyDescent="0.5">
      <c r="A5288" t="s">
        <v>10546</v>
      </c>
      <c r="B5288" s="17" t="s">
        <v>1593</v>
      </c>
      <c r="C5288" t="s">
        <v>2348</v>
      </c>
      <c r="D5288" t="s">
        <v>2937</v>
      </c>
      <c r="E5288" t="s">
        <v>2938</v>
      </c>
      <c r="F5288" s="18">
        <v>0.1091</v>
      </c>
      <c r="G5288" s="18">
        <v>3.7199999999999997E-2</v>
      </c>
      <c r="H5288" s="18">
        <v>8.48E-2</v>
      </c>
      <c r="I5288" s="18">
        <v>0.2311</v>
      </c>
      <c r="J5288" s="19">
        <v>0.47</v>
      </c>
      <c r="K5288" s="19">
        <v>0.16</v>
      </c>
      <c r="L5288" s="19">
        <v>0.37</v>
      </c>
      <c r="M5288" s="20">
        <v>8</v>
      </c>
      <c r="N5288" s="19">
        <v>39.910313901345297</v>
      </c>
      <c r="O5288" s="19">
        <v>38.565022421524702</v>
      </c>
      <c r="P5288" s="19">
        <v>73.991031390134495</v>
      </c>
    </row>
    <row r="5289" spans="1:16" ht="14.1" x14ac:dyDescent="0.5">
      <c r="A5289" t="s">
        <v>10547</v>
      </c>
      <c r="B5289" s="17" t="s">
        <v>1593</v>
      </c>
      <c r="C5289" t="s">
        <v>2348</v>
      </c>
      <c r="D5289" t="s">
        <v>2724</v>
      </c>
      <c r="E5289" t="s">
        <v>2725</v>
      </c>
      <c r="F5289" s="18">
        <v>0.73702999999999996</v>
      </c>
      <c r="G5289" s="18">
        <v>0.67764999999999997</v>
      </c>
      <c r="H5289" s="18">
        <v>0.65012999999999999</v>
      </c>
      <c r="I5289" s="18">
        <v>2.0648</v>
      </c>
      <c r="J5289" s="19">
        <v>0.36159999999999998</v>
      </c>
      <c r="K5289" s="19">
        <v>0.3256</v>
      </c>
      <c r="L5289" s="19">
        <v>0.31280000000000002</v>
      </c>
      <c r="M5289" s="20">
        <v>17</v>
      </c>
      <c r="N5289" s="19">
        <v>30.044843049327401</v>
      </c>
      <c r="O5289" s="19">
        <v>78.923766816143498</v>
      </c>
      <c r="P5289" s="19">
        <v>55.156950672645699</v>
      </c>
    </row>
    <row r="5290" spans="1:16" ht="14.1" x14ac:dyDescent="0.5">
      <c r="A5290" t="s">
        <v>10548</v>
      </c>
      <c r="B5290" s="17" t="s">
        <v>10549</v>
      </c>
      <c r="C5290" t="s">
        <v>10550</v>
      </c>
      <c r="D5290" t="s">
        <v>4666</v>
      </c>
      <c r="E5290" t="s">
        <v>4667</v>
      </c>
      <c r="F5290" s="18">
        <v>7500</v>
      </c>
      <c r="G5290" s="18">
        <v>167500</v>
      </c>
      <c r="H5290" s="18">
        <v>70000</v>
      </c>
      <c r="I5290" s="18">
        <v>245000</v>
      </c>
      <c r="J5290" s="19">
        <v>3.1E-2</v>
      </c>
      <c r="K5290" s="19">
        <v>0.68400000000000005</v>
      </c>
      <c r="L5290" s="19">
        <v>0.28599999999999998</v>
      </c>
      <c r="M5290" s="20">
        <v>45</v>
      </c>
      <c r="N5290" s="19">
        <v>51.339285714285701</v>
      </c>
      <c r="O5290" s="19">
        <v>12.5</v>
      </c>
      <c r="P5290" s="19">
        <v>93.303571428571402</v>
      </c>
    </row>
    <row r="5291" spans="1:16" ht="14.1" x14ac:dyDescent="0.5">
      <c r="A5291" t="s">
        <v>10551</v>
      </c>
      <c r="B5291" s="17" t="s">
        <v>10552</v>
      </c>
      <c r="C5291" t="s">
        <v>9069</v>
      </c>
      <c r="D5291" t="s">
        <v>2785</v>
      </c>
      <c r="E5291" t="s">
        <v>2786</v>
      </c>
      <c r="F5291" s="18">
        <v>0.14513000000000001</v>
      </c>
      <c r="G5291" s="18">
        <v>6.0679999999999998E-2</v>
      </c>
      <c r="H5291" s="18">
        <v>6.9540000000000005E-2</v>
      </c>
      <c r="I5291" s="18">
        <v>0.27534999999999998</v>
      </c>
      <c r="J5291" s="19">
        <v>0.52700000000000002</v>
      </c>
      <c r="K5291" s="19">
        <v>0.22</v>
      </c>
      <c r="L5291" s="19">
        <v>0.253</v>
      </c>
      <c r="M5291" s="20">
        <v>9</v>
      </c>
      <c r="N5291" s="19">
        <v>63.392857142857103</v>
      </c>
      <c r="O5291" s="19">
        <v>68.75</v>
      </c>
      <c r="P5291" s="19">
        <v>31.696428571428601</v>
      </c>
    </row>
    <row r="5292" spans="1:16" ht="14.1" x14ac:dyDescent="0.5">
      <c r="A5292" t="s">
        <v>10553</v>
      </c>
      <c r="B5292" s="17" t="s">
        <v>10552</v>
      </c>
      <c r="C5292" t="s">
        <v>9069</v>
      </c>
      <c r="D5292" t="s">
        <v>2785</v>
      </c>
      <c r="E5292" t="s">
        <v>2786</v>
      </c>
      <c r="F5292" s="18">
        <v>0.18995999999999999</v>
      </c>
      <c r="G5292" s="18">
        <v>0.12548000000000001</v>
      </c>
      <c r="H5292" s="18">
        <v>7.8100000000000003E-2</v>
      </c>
      <c r="I5292" s="18">
        <v>0.39355000000000001</v>
      </c>
      <c r="J5292" s="19">
        <v>0.48299999999999998</v>
      </c>
      <c r="K5292" s="19">
        <v>0.31900000000000001</v>
      </c>
      <c r="L5292" s="19">
        <v>0.19800000000000001</v>
      </c>
      <c r="M5292" s="20">
        <v>10</v>
      </c>
      <c r="N5292" s="19">
        <v>48.878923766816101</v>
      </c>
      <c r="O5292" s="19">
        <v>91.479820627802695</v>
      </c>
      <c r="P5292" s="19">
        <v>14.7982062780269</v>
      </c>
    </row>
    <row r="5293" spans="1:16" ht="14.1" x14ac:dyDescent="0.5">
      <c r="A5293" t="s">
        <v>10554</v>
      </c>
      <c r="B5293" s="17" t="s">
        <v>10552</v>
      </c>
      <c r="C5293" t="s">
        <v>9069</v>
      </c>
      <c r="D5293" t="s">
        <v>4810</v>
      </c>
      <c r="E5293" t="s">
        <v>4811</v>
      </c>
      <c r="F5293" s="18">
        <v>0.28269</v>
      </c>
      <c r="G5293" s="18">
        <v>0.15365999999999999</v>
      </c>
      <c r="H5293" s="18">
        <v>0.34364</v>
      </c>
      <c r="I5293" s="18">
        <v>0.78</v>
      </c>
      <c r="J5293" s="19">
        <v>0.36199999999999999</v>
      </c>
      <c r="K5293" s="19">
        <v>0.19700000000000001</v>
      </c>
      <c r="L5293" s="19">
        <v>0.441</v>
      </c>
      <c r="M5293" s="20">
        <v>13</v>
      </c>
      <c r="N5293" s="19">
        <v>14.349775784753399</v>
      </c>
      <c r="O5293" s="19">
        <v>47.982062780269104</v>
      </c>
      <c r="P5293" s="19">
        <v>88.789237668161405</v>
      </c>
    </row>
    <row r="5294" spans="1:16" ht="14.1" x14ac:dyDescent="0.5">
      <c r="A5294" t="s">
        <v>10555</v>
      </c>
      <c r="B5294" s="17" t="s">
        <v>10552</v>
      </c>
      <c r="C5294" t="s">
        <v>9069</v>
      </c>
      <c r="D5294" t="s">
        <v>4810</v>
      </c>
      <c r="E5294" t="s">
        <v>4811</v>
      </c>
      <c r="F5294" s="18">
        <v>0.56372</v>
      </c>
      <c r="G5294" s="18">
        <v>0.27293000000000001</v>
      </c>
      <c r="H5294" s="18">
        <v>1.04335</v>
      </c>
      <c r="I5294" s="18">
        <v>1.88</v>
      </c>
      <c r="J5294" s="19">
        <v>0.3</v>
      </c>
      <c r="K5294" s="19">
        <v>0.14499999999999999</v>
      </c>
      <c r="L5294" s="19">
        <v>0.55500000000000005</v>
      </c>
      <c r="M5294" s="20">
        <v>16</v>
      </c>
      <c r="N5294" s="19">
        <v>14.349775784753399</v>
      </c>
      <c r="O5294" s="19">
        <v>28.251121076233201</v>
      </c>
      <c r="P5294" s="19">
        <v>91.928251121076201</v>
      </c>
    </row>
    <row r="5295" spans="1:16" ht="14.1" x14ac:dyDescent="0.5">
      <c r="A5295" t="s">
        <v>10556</v>
      </c>
      <c r="B5295" s="17" t="s">
        <v>10557</v>
      </c>
      <c r="C5295" t="s">
        <v>2437</v>
      </c>
      <c r="D5295" t="s">
        <v>4872</v>
      </c>
      <c r="E5295" t="s">
        <v>4873</v>
      </c>
      <c r="F5295" s="18">
        <v>0.63763999999999998</v>
      </c>
      <c r="G5295" s="18">
        <v>0.21140999999999999</v>
      </c>
      <c r="H5295" s="18">
        <v>3.5411899999999998</v>
      </c>
      <c r="I5295" s="18">
        <v>4.3902400000000004</v>
      </c>
      <c r="J5295" s="19">
        <v>0.14499999999999999</v>
      </c>
      <c r="K5295" s="19">
        <v>4.8000000000000001E-2</v>
      </c>
      <c r="L5295" s="19">
        <v>0.80700000000000005</v>
      </c>
      <c r="M5295" s="20">
        <v>20</v>
      </c>
      <c r="N5295" s="19">
        <v>2.2421524663677102</v>
      </c>
      <c r="O5295" s="19">
        <v>0.44843049327354301</v>
      </c>
      <c r="P5295" s="19">
        <v>100</v>
      </c>
    </row>
    <row r="5296" spans="1:16" ht="14.1" x14ac:dyDescent="0.5">
      <c r="A5296" t="s">
        <v>10558</v>
      </c>
      <c r="B5296" s="17" t="s">
        <v>10557</v>
      </c>
      <c r="C5296" t="s">
        <v>2437</v>
      </c>
      <c r="D5296" t="s">
        <v>4872</v>
      </c>
      <c r="E5296" t="s">
        <v>4873</v>
      </c>
      <c r="F5296" s="18">
        <v>1.7148600000000001</v>
      </c>
      <c r="G5296" s="18">
        <v>0.62822999999999996</v>
      </c>
      <c r="H5296" s="18">
        <v>5.8276399999999997</v>
      </c>
      <c r="I5296" s="18">
        <v>8.1707300000000007</v>
      </c>
      <c r="J5296" s="19">
        <v>0.21</v>
      </c>
      <c r="K5296" s="19">
        <v>7.6999999999999999E-2</v>
      </c>
      <c r="L5296" s="19">
        <v>0.71299999999999997</v>
      </c>
      <c r="M5296" s="20">
        <v>22</v>
      </c>
      <c r="N5296" s="19">
        <v>8.52017937219731</v>
      </c>
      <c r="O5296" s="19">
        <v>3.5874439461883401</v>
      </c>
      <c r="P5296" s="19">
        <v>97.757847533632301</v>
      </c>
    </row>
    <row r="5297" spans="1:16" ht="14.1" x14ac:dyDescent="0.5">
      <c r="A5297" t="s">
        <v>10559</v>
      </c>
      <c r="B5297" s="17" t="s">
        <v>10560</v>
      </c>
      <c r="C5297" t="s">
        <v>2456</v>
      </c>
      <c r="D5297" t="s">
        <v>10561</v>
      </c>
      <c r="E5297" t="s">
        <v>10562</v>
      </c>
      <c r="F5297" s="18">
        <v>30.352250000000002</v>
      </c>
      <c r="G5297" s="18">
        <v>41.363059999999997</v>
      </c>
      <c r="H5297" s="18">
        <v>63.304690000000001</v>
      </c>
      <c r="I5297" s="18">
        <v>135.02000000000001</v>
      </c>
      <c r="J5297" s="19">
        <v>0.22500000000000001</v>
      </c>
      <c r="K5297" s="19">
        <v>0.30599999999999999</v>
      </c>
      <c r="L5297" s="19">
        <v>0.46899999999999997</v>
      </c>
      <c r="M5297" s="20">
        <v>29</v>
      </c>
      <c r="N5297" s="19">
        <v>26.457399103139</v>
      </c>
      <c r="O5297" s="19">
        <v>28.251121076233201</v>
      </c>
      <c r="P5297" s="19">
        <v>86.098654708520201</v>
      </c>
    </row>
    <row r="5298" spans="1:16" ht="14.1" x14ac:dyDescent="0.5">
      <c r="A5298" t="s">
        <v>10563</v>
      </c>
      <c r="B5298" s="17" t="s">
        <v>10560</v>
      </c>
      <c r="C5298" t="s">
        <v>2456</v>
      </c>
      <c r="D5298" t="s">
        <v>10561</v>
      </c>
      <c r="E5298" t="s">
        <v>10562</v>
      </c>
      <c r="F5298" s="18">
        <v>32.75</v>
      </c>
      <c r="G5298" s="18">
        <v>43.57</v>
      </c>
      <c r="H5298" s="18">
        <v>68.150000000000006</v>
      </c>
      <c r="I5298" s="18">
        <v>144.47</v>
      </c>
      <c r="J5298" s="19">
        <v>0.22700000000000001</v>
      </c>
      <c r="K5298" s="19">
        <v>0.30199999999999999</v>
      </c>
      <c r="L5298" s="19">
        <v>0.47199999999999998</v>
      </c>
      <c r="M5298" s="20">
        <v>30</v>
      </c>
      <c r="N5298" s="19">
        <v>53.571428571428598</v>
      </c>
      <c r="O5298" s="19">
        <v>14.285714285714301</v>
      </c>
      <c r="P5298" s="19">
        <v>89.285714285714306</v>
      </c>
    </row>
    <row r="5299" spans="1:16" ht="14.1" x14ac:dyDescent="0.5">
      <c r="A5299" t="s">
        <v>10564</v>
      </c>
      <c r="B5299" s="17" t="s">
        <v>10560</v>
      </c>
      <c r="C5299" t="s">
        <v>2456</v>
      </c>
      <c r="D5299" t="s">
        <v>10016</v>
      </c>
      <c r="E5299" t="s">
        <v>10017</v>
      </c>
      <c r="F5299" s="18">
        <v>106.374</v>
      </c>
      <c r="G5299" s="18">
        <v>204.40299999999999</v>
      </c>
      <c r="H5299" s="18">
        <v>148.81899999999999</v>
      </c>
      <c r="I5299" s="18">
        <v>459.596</v>
      </c>
      <c r="J5299" s="19">
        <v>0.23150000000000001</v>
      </c>
      <c r="K5299" s="19">
        <v>0.44469999999999998</v>
      </c>
      <c r="L5299" s="19">
        <v>0.32379999999999998</v>
      </c>
      <c r="M5299" s="20">
        <v>30</v>
      </c>
      <c r="N5299" s="19">
        <v>54.910714285714299</v>
      </c>
      <c r="O5299" s="19">
        <v>38.839285714285701</v>
      </c>
      <c r="P5299" s="19">
        <v>61.160714285714299</v>
      </c>
    </row>
    <row r="5300" spans="1:16" ht="14.1" x14ac:dyDescent="0.5">
      <c r="A5300" t="s">
        <v>10565</v>
      </c>
      <c r="B5300" s="17" t="s">
        <v>10560</v>
      </c>
      <c r="C5300" t="s">
        <v>2456</v>
      </c>
      <c r="D5300" t="s">
        <v>10016</v>
      </c>
      <c r="E5300" t="s">
        <v>10017</v>
      </c>
      <c r="F5300" s="18">
        <v>187.85400000000001</v>
      </c>
      <c r="G5300" s="18">
        <v>220.82</v>
      </c>
      <c r="H5300" s="18">
        <v>242.126</v>
      </c>
      <c r="I5300" s="18">
        <v>650.79999999999995</v>
      </c>
      <c r="J5300" s="19">
        <v>0.28870000000000001</v>
      </c>
      <c r="K5300" s="19">
        <v>0.33929999999999999</v>
      </c>
      <c r="L5300" s="19">
        <v>0.372</v>
      </c>
      <c r="M5300" s="20">
        <v>30</v>
      </c>
      <c r="N5300" s="19">
        <v>66.517857142857096</v>
      </c>
      <c r="O5300" s="19">
        <v>21.875</v>
      </c>
      <c r="P5300" s="19">
        <v>75.446428571428598</v>
      </c>
    </row>
    <row r="5301" spans="1:16" ht="14.1" x14ac:dyDescent="0.5">
      <c r="A5301" t="s">
        <v>10566</v>
      </c>
      <c r="B5301" s="17" t="s">
        <v>10560</v>
      </c>
      <c r="C5301" t="s">
        <v>2456</v>
      </c>
      <c r="D5301" t="s">
        <v>10567</v>
      </c>
      <c r="E5301" t="s">
        <v>10568</v>
      </c>
      <c r="F5301" s="18">
        <v>825.24271999999996</v>
      </c>
      <c r="G5301" s="18">
        <v>7750.8090599999996</v>
      </c>
      <c r="H5301" s="18">
        <v>1440.1294499999999</v>
      </c>
      <c r="I5301" s="18">
        <v>10016.18123</v>
      </c>
      <c r="J5301" s="19">
        <v>8.2000000000000003E-2</v>
      </c>
      <c r="K5301" s="19">
        <v>0.77400000000000002</v>
      </c>
      <c r="L5301" s="19">
        <v>0.14399999999999999</v>
      </c>
      <c r="M5301" s="20">
        <v>33</v>
      </c>
      <c r="N5301" s="19">
        <v>37.946428571428598</v>
      </c>
      <c r="O5301" s="19">
        <v>88.392857142857096</v>
      </c>
      <c r="P5301" s="19">
        <v>14.285714285714301</v>
      </c>
    </row>
    <row r="5302" spans="1:16" ht="14.1" x14ac:dyDescent="0.5">
      <c r="A5302" t="s">
        <v>10569</v>
      </c>
      <c r="B5302" s="17" t="s">
        <v>10560</v>
      </c>
      <c r="C5302" t="s">
        <v>2456</v>
      </c>
      <c r="D5302" t="s">
        <v>10570</v>
      </c>
      <c r="E5302" t="s">
        <v>10571</v>
      </c>
      <c r="F5302" s="18">
        <v>1270.27027</v>
      </c>
      <c r="G5302" s="18">
        <v>13738.738740000001</v>
      </c>
      <c r="H5302" s="18">
        <v>4540.54054</v>
      </c>
      <c r="I5302" s="18">
        <v>19549.54955</v>
      </c>
      <c r="J5302" s="19">
        <v>6.5000000000000002E-2</v>
      </c>
      <c r="K5302" s="19">
        <v>0.70279999999999998</v>
      </c>
      <c r="L5302" s="19">
        <v>0.23230000000000001</v>
      </c>
      <c r="M5302" s="20">
        <v>34</v>
      </c>
      <c r="N5302" s="19">
        <v>34.080717488789197</v>
      </c>
      <c r="O5302" s="19">
        <v>50.672645739910301</v>
      </c>
      <c r="P5302" s="19">
        <v>72.645739910313907</v>
      </c>
    </row>
    <row r="5303" spans="1:16" ht="14.1" x14ac:dyDescent="0.5">
      <c r="A5303" t="s">
        <v>10572</v>
      </c>
      <c r="B5303" s="17" t="s">
        <v>10560</v>
      </c>
      <c r="C5303" t="s">
        <v>2456</v>
      </c>
      <c r="D5303" t="s">
        <v>10570</v>
      </c>
      <c r="E5303" t="s">
        <v>10571</v>
      </c>
      <c r="F5303" s="18">
        <v>1531.25</v>
      </c>
      <c r="G5303" s="18">
        <v>24650</v>
      </c>
      <c r="H5303" s="18">
        <v>7550</v>
      </c>
      <c r="I5303" s="18">
        <v>33731.25</v>
      </c>
      <c r="J5303" s="19">
        <v>4.5400000000000003E-2</v>
      </c>
      <c r="K5303" s="19">
        <v>0.73080000000000001</v>
      </c>
      <c r="L5303" s="19">
        <v>0.2238</v>
      </c>
      <c r="M5303" s="20">
        <v>36</v>
      </c>
      <c r="N5303" s="19">
        <v>23.660714285714299</v>
      </c>
      <c r="O5303" s="19">
        <v>66.071428571428598</v>
      </c>
      <c r="P5303" s="19">
        <v>67.857142857142904</v>
      </c>
    </row>
    <row r="5304" spans="1:16" ht="14.1" x14ac:dyDescent="0.5">
      <c r="A5304" t="s">
        <v>10573</v>
      </c>
      <c r="B5304" s="17" t="s">
        <v>10560</v>
      </c>
      <c r="C5304" t="s">
        <v>2456</v>
      </c>
      <c r="D5304" t="s">
        <v>7271</v>
      </c>
      <c r="E5304" t="s">
        <v>7272</v>
      </c>
      <c r="F5304" s="18">
        <v>1336.09959</v>
      </c>
      <c r="G5304" s="18">
        <v>49767.634850000002</v>
      </c>
      <c r="H5304" s="18">
        <v>8282.1576800000003</v>
      </c>
      <c r="I5304" s="18">
        <v>59385.892119999997</v>
      </c>
      <c r="J5304" s="19">
        <v>2.2499999999999999E-2</v>
      </c>
      <c r="K5304" s="19">
        <v>0.83799999999999997</v>
      </c>
      <c r="L5304" s="19">
        <v>0.13950000000000001</v>
      </c>
      <c r="M5304" s="20">
        <v>39</v>
      </c>
      <c r="N5304" s="19">
        <v>9.8214285714285694</v>
      </c>
      <c r="O5304" s="19">
        <v>93.303571428571402</v>
      </c>
      <c r="P5304" s="19">
        <v>14.285714285714301</v>
      </c>
    </row>
    <row r="5305" spans="1:16" ht="14.1" x14ac:dyDescent="0.5">
      <c r="A5305" t="s">
        <v>10574</v>
      </c>
      <c r="B5305" s="17" t="s">
        <v>10560</v>
      </c>
      <c r="C5305" t="s">
        <v>2456</v>
      </c>
      <c r="D5305" t="s">
        <v>10570</v>
      </c>
      <c r="E5305" t="s">
        <v>10571</v>
      </c>
      <c r="F5305" s="18">
        <v>4781.8181800000002</v>
      </c>
      <c r="G5305" s="18">
        <v>83400</v>
      </c>
      <c r="H5305" s="18">
        <v>21551.515149999999</v>
      </c>
      <c r="I5305" s="18">
        <v>109733.33332999999</v>
      </c>
      <c r="J5305" s="19">
        <v>4.36E-2</v>
      </c>
      <c r="K5305" s="19">
        <v>0.76</v>
      </c>
      <c r="L5305" s="19">
        <v>0.19639999999999999</v>
      </c>
      <c r="M5305" s="20">
        <v>42</v>
      </c>
      <c r="N5305" s="19">
        <v>50.892857142857103</v>
      </c>
      <c r="O5305" s="19">
        <v>39.285714285714299</v>
      </c>
      <c r="P5305" s="19">
        <v>68.303571428571402</v>
      </c>
    </row>
    <row r="5306" spans="1:16" ht="14.1" x14ac:dyDescent="0.5">
      <c r="A5306" t="s">
        <v>10575</v>
      </c>
      <c r="B5306" s="17" t="s">
        <v>10560</v>
      </c>
      <c r="C5306" t="s">
        <v>2456</v>
      </c>
      <c r="D5306" t="s">
        <v>10576</v>
      </c>
      <c r="E5306" t="s">
        <v>10577</v>
      </c>
      <c r="F5306" s="18">
        <v>5683.9309400000002</v>
      </c>
      <c r="G5306" s="18">
        <v>90863.213810000001</v>
      </c>
      <c r="H5306" s="18">
        <v>23638.77822</v>
      </c>
      <c r="I5306" s="18">
        <v>120185.92297</v>
      </c>
      <c r="J5306" s="19">
        <v>4.7E-2</v>
      </c>
      <c r="K5306" s="19">
        <v>0.75600000000000001</v>
      </c>
      <c r="L5306" s="19">
        <v>0.19700000000000001</v>
      </c>
      <c r="M5306" s="20">
        <v>42</v>
      </c>
      <c r="N5306" s="19">
        <v>54.017857142857103</v>
      </c>
      <c r="O5306" s="19">
        <v>35.714285714285701</v>
      </c>
      <c r="P5306" s="19">
        <v>68.75</v>
      </c>
    </row>
    <row r="5307" spans="1:16" ht="14.1" x14ac:dyDescent="0.5">
      <c r="A5307" t="s">
        <v>10578</v>
      </c>
      <c r="B5307" s="17" t="s">
        <v>10560</v>
      </c>
      <c r="C5307" t="s">
        <v>2456</v>
      </c>
      <c r="D5307" t="s">
        <v>10579</v>
      </c>
      <c r="E5307" t="s">
        <v>3925</v>
      </c>
      <c r="F5307" s="18">
        <v>5710.4913699999997</v>
      </c>
      <c r="G5307" s="18">
        <v>93227.091629999995</v>
      </c>
      <c r="H5307" s="18">
        <v>21779.548470000002</v>
      </c>
      <c r="I5307" s="18">
        <v>120717.13146999999</v>
      </c>
      <c r="J5307" s="19">
        <v>4.7E-2</v>
      </c>
      <c r="K5307" s="19">
        <v>0.77200000000000002</v>
      </c>
      <c r="L5307" s="19">
        <v>0.18</v>
      </c>
      <c r="M5307" s="20">
        <v>42</v>
      </c>
      <c r="N5307" s="19">
        <v>54.910714285714299</v>
      </c>
      <c r="O5307" s="19">
        <v>49.107142857142897</v>
      </c>
      <c r="P5307" s="19">
        <v>49.107142857142897</v>
      </c>
    </row>
    <row r="5308" spans="1:16" ht="14.1" x14ac:dyDescent="0.5">
      <c r="A5308" t="s">
        <v>10580</v>
      </c>
      <c r="B5308" s="17" t="s">
        <v>10560</v>
      </c>
      <c r="C5308" t="s">
        <v>2456</v>
      </c>
      <c r="D5308" t="s">
        <v>10581</v>
      </c>
      <c r="E5308" t="s">
        <v>10582</v>
      </c>
      <c r="F5308" s="18">
        <v>3446.1538500000001</v>
      </c>
      <c r="G5308" s="18">
        <v>95684.615380000003</v>
      </c>
      <c r="H5308" s="18">
        <v>21992.307690000001</v>
      </c>
      <c r="I5308" s="18">
        <v>121123.07692000001</v>
      </c>
      <c r="J5308" s="19">
        <v>2.8500000000000001E-2</v>
      </c>
      <c r="K5308" s="19">
        <v>0.79</v>
      </c>
      <c r="L5308" s="19">
        <v>0.18160000000000001</v>
      </c>
      <c r="M5308" s="20">
        <v>42</v>
      </c>
      <c r="N5308" s="19">
        <v>28.125</v>
      </c>
      <c r="O5308" s="19">
        <v>61.607142857142897</v>
      </c>
      <c r="P5308" s="19">
        <v>51.339285714285701</v>
      </c>
    </row>
    <row r="5309" spans="1:16" ht="14.1" x14ac:dyDescent="0.5">
      <c r="A5309" t="s">
        <v>10583</v>
      </c>
      <c r="B5309" s="17" t="s">
        <v>10584</v>
      </c>
      <c r="C5309" t="s">
        <v>10244</v>
      </c>
      <c r="D5309" t="s">
        <v>7369</v>
      </c>
      <c r="E5309" t="s">
        <v>7370</v>
      </c>
      <c r="F5309" s="18">
        <v>3365.8333299999999</v>
      </c>
      <c r="G5309" s="18">
        <v>11832.083329999999</v>
      </c>
      <c r="H5309" s="18">
        <v>4699.1666699999996</v>
      </c>
      <c r="I5309" s="18">
        <v>19897.083330000001</v>
      </c>
      <c r="J5309" s="19">
        <v>0.16919999999999999</v>
      </c>
      <c r="K5309" s="19">
        <v>0.59470000000000001</v>
      </c>
      <c r="L5309" s="19">
        <v>0.23619999999999999</v>
      </c>
      <c r="M5309" s="20">
        <v>34</v>
      </c>
      <c r="N5309" s="19">
        <v>85.650224215246595</v>
      </c>
      <c r="O5309" s="19">
        <v>13.901345291479799</v>
      </c>
      <c r="P5309" s="19">
        <v>74.4394618834081</v>
      </c>
    </row>
    <row r="5310" spans="1:16" ht="14.1" x14ac:dyDescent="0.5">
      <c r="A5310" t="s">
        <v>10585</v>
      </c>
      <c r="B5310" s="17" t="s">
        <v>10584</v>
      </c>
      <c r="C5310" t="s">
        <v>10244</v>
      </c>
      <c r="D5310" t="s">
        <v>7557</v>
      </c>
      <c r="E5310" t="s">
        <v>7558</v>
      </c>
      <c r="F5310" s="18">
        <v>4050</v>
      </c>
      <c r="G5310" s="18">
        <v>20890</v>
      </c>
      <c r="H5310" s="18">
        <v>5570</v>
      </c>
      <c r="I5310" s="18">
        <v>30510</v>
      </c>
      <c r="J5310" s="19">
        <v>0.13270000000000001</v>
      </c>
      <c r="K5310" s="19">
        <v>0.68469999999999998</v>
      </c>
      <c r="L5310" s="19">
        <v>0.18260000000000001</v>
      </c>
      <c r="M5310" s="20">
        <v>36</v>
      </c>
      <c r="N5310" s="19">
        <v>76.339285714285694</v>
      </c>
      <c r="O5310" s="19">
        <v>41.964285714285701</v>
      </c>
      <c r="P5310" s="19">
        <v>34.375</v>
      </c>
    </row>
    <row r="5311" spans="1:16" ht="14.1" x14ac:dyDescent="0.5">
      <c r="A5311" t="s">
        <v>10586</v>
      </c>
      <c r="B5311" s="17" t="s">
        <v>10584</v>
      </c>
      <c r="C5311" t="s">
        <v>10244</v>
      </c>
      <c r="D5311" t="s">
        <v>6513</v>
      </c>
      <c r="E5311" t="s">
        <v>6514</v>
      </c>
      <c r="F5311" s="18">
        <v>5381.8181800000002</v>
      </c>
      <c r="G5311" s="18">
        <v>23554.545450000001</v>
      </c>
      <c r="H5311" s="18">
        <v>5400</v>
      </c>
      <c r="I5311" s="18">
        <v>34336.363640000003</v>
      </c>
      <c r="J5311" s="19">
        <v>0.15670000000000001</v>
      </c>
      <c r="K5311" s="19">
        <v>0.68600000000000005</v>
      </c>
      <c r="L5311" s="19">
        <v>0.1573</v>
      </c>
      <c r="M5311" s="20">
        <v>36</v>
      </c>
      <c r="N5311" s="19">
        <v>87.5</v>
      </c>
      <c r="O5311" s="19">
        <v>44.196428571428598</v>
      </c>
      <c r="P5311" s="19">
        <v>12.9464285714286</v>
      </c>
    </row>
    <row r="5312" spans="1:16" ht="14.1" x14ac:dyDescent="0.5">
      <c r="A5312" t="s">
        <v>10587</v>
      </c>
      <c r="B5312" s="17" t="s">
        <v>10584</v>
      </c>
      <c r="C5312" t="s">
        <v>10244</v>
      </c>
      <c r="D5312" t="s">
        <v>7369</v>
      </c>
      <c r="E5312" t="s">
        <v>7370</v>
      </c>
      <c r="F5312" s="18">
        <v>6422</v>
      </c>
      <c r="G5312" s="18">
        <v>22189</v>
      </c>
      <c r="H5312" s="18">
        <v>6454</v>
      </c>
      <c r="I5312" s="18">
        <v>35065</v>
      </c>
      <c r="J5312" s="19">
        <v>0.18310000000000001</v>
      </c>
      <c r="K5312" s="19">
        <v>0.63280000000000003</v>
      </c>
      <c r="L5312" s="19">
        <v>0.18410000000000001</v>
      </c>
      <c r="M5312" s="20">
        <v>36</v>
      </c>
      <c r="N5312" s="19">
        <v>93.75</v>
      </c>
      <c r="O5312" s="19">
        <v>13.3928571428571</v>
      </c>
      <c r="P5312" s="19">
        <v>35.714285714285701</v>
      </c>
    </row>
    <row r="5313" spans="1:16" ht="14.1" x14ac:dyDescent="0.5">
      <c r="A5313" t="s">
        <v>10588</v>
      </c>
      <c r="B5313" s="17" t="s">
        <v>10584</v>
      </c>
      <c r="C5313" t="s">
        <v>10244</v>
      </c>
      <c r="D5313" t="s">
        <v>10589</v>
      </c>
      <c r="E5313" t="s">
        <v>10590</v>
      </c>
      <c r="F5313" s="18">
        <v>4444.4444400000002</v>
      </c>
      <c r="G5313" s="18">
        <v>57142.85714</v>
      </c>
      <c r="H5313" s="18">
        <v>16931.216929999999</v>
      </c>
      <c r="I5313" s="18">
        <v>78518.518519999998</v>
      </c>
      <c r="J5313" s="19">
        <v>5.6599999999999998E-2</v>
      </c>
      <c r="K5313" s="19">
        <v>0.7278</v>
      </c>
      <c r="L5313" s="19">
        <v>0.21560000000000001</v>
      </c>
      <c r="M5313" s="20">
        <v>40</v>
      </c>
      <c r="N5313" s="19">
        <v>52.466367713004502</v>
      </c>
      <c r="O5313" s="19">
        <v>34.977578475336301</v>
      </c>
      <c r="P5313" s="19">
        <v>78.026905829596402</v>
      </c>
    </row>
    <row r="5314" spans="1:16" ht="14.1" x14ac:dyDescent="0.5">
      <c r="A5314" t="s">
        <v>10591</v>
      </c>
      <c r="B5314" s="17" t="s">
        <v>10584</v>
      </c>
      <c r="C5314" t="s">
        <v>10244</v>
      </c>
      <c r="D5314" t="s">
        <v>10592</v>
      </c>
      <c r="E5314" t="s">
        <v>10593</v>
      </c>
      <c r="F5314" s="18">
        <v>6361.6766500000003</v>
      </c>
      <c r="G5314" s="18">
        <v>53890.618759999998</v>
      </c>
      <c r="H5314" s="18">
        <v>18767.265469999998</v>
      </c>
      <c r="I5314" s="18">
        <v>79019.560880000005</v>
      </c>
      <c r="J5314" s="19">
        <v>8.0500000000000002E-2</v>
      </c>
      <c r="K5314" s="19">
        <v>0.68200000000000005</v>
      </c>
      <c r="L5314" s="19">
        <v>0.23749999999999999</v>
      </c>
      <c r="M5314" s="20">
        <v>40</v>
      </c>
      <c r="N5314" s="19">
        <v>73.094170403587398</v>
      </c>
      <c r="O5314" s="19">
        <v>13.004484304932699</v>
      </c>
      <c r="P5314" s="19">
        <v>84.753363228699598</v>
      </c>
    </row>
    <row r="5315" spans="1:16" ht="14.1" x14ac:dyDescent="0.5">
      <c r="A5315" t="s">
        <v>10594</v>
      </c>
      <c r="B5315" s="17" t="s">
        <v>10595</v>
      </c>
      <c r="C5315" t="s">
        <v>10244</v>
      </c>
      <c r="D5315" t="s">
        <v>7693</v>
      </c>
      <c r="E5315" t="s">
        <v>7694</v>
      </c>
      <c r="F5315" s="18">
        <v>1052.38095</v>
      </c>
      <c r="G5315" s="18">
        <v>20990.476190000001</v>
      </c>
      <c r="H5315" s="18">
        <v>3214.2857100000001</v>
      </c>
      <c r="I5315" s="18">
        <v>25257.14286</v>
      </c>
      <c r="J5315" s="19">
        <v>4.1700000000000001E-2</v>
      </c>
      <c r="K5315" s="19">
        <v>0.83109999999999995</v>
      </c>
      <c r="L5315" s="19">
        <v>0.1273</v>
      </c>
      <c r="M5315" s="20">
        <v>35</v>
      </c>
      <c r="N5315" s="19">
        <v>24.215246636771301</v>
      </c>
      <c r="O5315" s="19">
        <v>96.860986547085204</v>
      </c>
      <c r="P5315" s="19">
        <v>5.3811659192825099</v>
      </c>
    </row>
    <row r="5316" spans="1:16" ht="14.1" x14ac:dyDescent="0.5">
      <c r="A5316" t="s">
        <v>10596</v>
      </c>
      <c r="B5316" s="17" t="s">
        <v>10595</v>
      </c>
      <c r="C5316" t="s">
        <v>10244</v>
      </c>
      <c r="D5316" t="s">
        <v>7693</v>
      </c>
      <c r="E5316" t="s">
        <v>7694</v>
      </c>
      <c r="F5316" s="18">
        <v>1990</v>
      </c>
      <c r="G5316" s="18">
        <v>39210</v>
      </c>
      <c r="H5316" s="18">
        <v>4950</v>
      </c>
      <c r="I5316" s="18">
        <v>46150</v>
      </c>
      <c r="J5316" s="19">
        <v>4.3099999999999999E-2</v>
      </c>
      <c r="K5316" s="19">
        <v>0.84960000000000002</v>
      </c>
      <c r="L5316" s="19">
        <v>0.10730000000000001</v>
      </c>
      <c r="M5316" s="20">
        <v>38</v>
      </c>
      <c r="N5316" s="19">
        <v>24.215246636771301</v>
      </c>
      <c r="O5316" s="19">
        <v>97.757847533632301</v>
      </c>
      <c r="P5316" s="19">
        <v>2.6905829596412598</v>
      </c>
    </row>
    <row r="5317" spans="1:16" ht="14.1" x14ac:dyDescent="0.5">
      <c r="A5317" t="s">
        <v>10597</v>
      </c>
      <c r="B5317" s="17" t="s">
        <v>10595</v>
      </c>
      <c r="C5317" t="s">
        <v>10244</v>
      </c>
      <c r="D5317" t="s">
        <v>7782</v>
      </c>
      <c r="E5317" t="s">
        <v>7783</v>
      </c>
      <c r="F5317" s="18">
        <v>2130</v>
      </c>
      <c r="G5317" s="18">
        <v>51220</v>
      </c>
      <c r="H5317" s="18">
        <v>7470</v>
      </c>
      <c r="I5317" s="18">
        <v>60820</v>
      </c>
      <c r="J5317" s="19">
        <v>3.5000000000000003E-2</v>
      </c>
      <c r="K5317" s="19">
        <v>0.84219999999999995</v>
      </c>
      <c r="L5317" s="19">
        <v>0.12280000000000001</v>
      </c>
      <c r="M5317" s="20">
        <v>39</v>
      </c>
      <c r="N5317" s="19">
        <v>22.7678571428571</v>
      </c>
      <c r="O5317" s="19">
        <v>95.982142857142904</v>
      </c>
      <c r="P5317" s="19">
        <v>6.25</v>
      </c>
    </row>
    <row r="5318" spans="1:16" ht="14.1" x14ac:dyDescent="0.5">
      <c r="A5318" t="s">
        <v>10598</v>
      </c>
      <c r="B5318" s="17" t="s">
        <v>10595</v>
      </c>
      <c r="C5318" t="s">
        <v>10244</v>
      </c>
      <c r="D5318" t="s">
        <v>7797</v>
      </c>
      <c r="E5318" t="s">
        <v>7798</v>
      </c>
      <c r="F5318" s="18">
        <v>2879</v>
      </c>
      <c r="G5318" s="18">
        <v>93545</v>
      </c>
      <c r="H5318" s="18">
        <v>21565</v>
      </c>
      <c r="I5318" s="18">
        <v>117989</v>
      </c>
      <c r="J5318" s="19">
        <v>2.4400000000000002E-2</v>
      </c>
      <c r="K5318" s="19">
        <v>0.79279999999999995</v>
      </c>
      <c r="L5318" s="19">
        <v>0.18279999999999999</v>
      </c>
      <c r="M5318" s="20">
        <v>42</v>
      </c>
      <c r="N5318" s="19">
        <v>19.196428571428601</v>
      </c>
      <c r="O5318" s="19">
        <v>63.839285714285701</v>
      </c>
      <c r="P5318" s="19">
        <v>52.232142857142897</v>
      </c>
    </row>
    <row r="5319" spans="1:16" ht="14.1" x14ac:dyDescent="0.5">
      <c r="A5319" t="s">
        <v>10599</v>
      </c>
      <c r="B5319" s="17" t="s">
        <v>10600</v>
      </c>
      <c r="C5319" t="s">
        <v>5433</v>
      </c>
      <c r="D5319" t="s">
        <v>5434</v>
      </c>
      <c r="E5319" t="s">
        <v>5435</v>
      </c>
      <c r="F5319" s="18">
        <v>0.53954000000000002</v>
      </c>
      <c r="G5319" s="18">
        <v>0.10971</v>
      </c>
      <c r="H5319" s="18">
        <v>0.22075</v>
      </c>
      <c r="I5319" s="18">
        <v>0.87</v>
      </c>
      <c r="J5319" s="19">
        <v>0.62</v>
      </c>
      <c r="K5319" s="19">
        <v>0.126</v>
      </c>
      <c r="L5319" s="19">
        <v>0.254</v>
      </c>
      <c r="M5319" s="20">
        <v>13</v>
      </c>
      <c r="N5319" s="19">
        <v>85.201793721973104</v>
      </c>
      <c r="O5319" s="19">
        <v>17.4887892376682</v>
      </c>
      <c r="P5319" s="19">
        <v>38.565022421524702</v>
      </c>
    </row>
    <row r="5320" spans="1:16" ht="14.1" x14ac:dyDescent="0.5">
      <c r="A5320" t="s">
        <v>10601</v>
      </c>
      <c r="B5320" s="17" t="s">
        <v>10600</v>
      </c>
      <c r="C5320" t="s">
        <v>5433</v>
      </c>
      <c r="D5320" t="s">
        <v>5434</v>
      </c>
      <c r="E5320" t="s">
        <v>5435</v>
      </c>
      <c r="F5320" s="18">
        <v>3.0172599999999998</v>
      </c>
      <c r="G5320" s="18">
        <v>0.46206999999999998</v>
      </c>
      <c r="H5320" s="18">
        <v>0.73065999999999998</v>
      </c>
      <c r="I5320" s="18">
        <v>4.21</v>
      </c>
      <c r="J5320" s="19">
        <v>0.71699999999999997</v>
      </c>
      <c r="K5320" s="19">
        <v>0.11</v>
      </c>
      <c r="L5320" s="19">
        <v>0.17399999999999999</v>
      </c>
      <c r="M5320" s="20">
        <v>20</v>
      </c>
      <c r="N5320" s="19">
        <v>97.757847533632301</v>
      </c>
      <c r="O5320" s="19">
        <v>5.3811659192825099</v>
      </c>
      <c r="P5320" s="19">
        <v>15.2466367713004</v>
      </c>
    </row>
    <row r="5321" spans="1:16" ht="14.1" x14ac:dyDescent="0.5">
      <c r="A5321" t="s">
        <v>10602</v>
      </c>
      <c r="B5321" s="17" t="s">
        <v>10600</v>
      </c>
      <c r="C5321" t="s">
        <v>5433</v>
      </c>
      <c r="D5321" t="s">
        <v>5434</v>
      </c>
      <c r="E5321" t="s">
        <v>5435</v>
      </c>
      <c r="F5321" s="18">
        <v>2.6311</v>
      </c>
      <c r="G5321" s="18">
        <v>0.32780999999999999</v>
      </c>
      <c r="H5321" s="18">
        <v>1.3611</v>
      </c>
      <c r="I5321" s="18">
        <v>4.32</v>
      </c>
      <c r="J5321" s="19">
        <v>0.60899999999999999</v>
      </c>
      <c r="K5321" s="19">
        <v>7.5999999999999998E-2</v>
      </c>
      <c r="L5321" s="19">
        <v>0.315</v>
      </c>
      <c r="M5321" s="20">
        <v>20</v>
      </c>
      <c r="N5321" s="19">
        <v>92.825112107623298</v>
      </c>
      <c r="O5321" s="19">
        <v>2.2421524663677102</v>
      </c>
      <c r="P5321" s="19">
        <v>48.878923766816101</v>
      </c>
    </row>
    <row r="5322" spans="1:16" ht="14.1" x14ac:dyDescent="0.5">
      <c r="A5322" t="s">
        <v>10603</v>
      </c>
      <c r="B5322" s="17" t="s">
        <v>10600</v>
      </c>
      <c r="C5322" t="s">
        <v>5433</v>
      </c>
      <c r="D5322" t="s">
        <v>5434</v>
      </c>
      <c r="E5322" t="s">
        <v>5435</v>
      </c>
      <c r="F5322" s="18">
        <v>6.5993899999999996</v>
      </c>
      <c r="G5322" s="18">
        <v>0.85582999999999998</v>
      </c>
      <c r="H5322" s="18">
        <v>2.53478</v>
      </c>
      <c r="I5322" s="18">
        <v>9.99</v>
      </c>
      <c r="J5322" s="19">
        <v>0.66100000000000003</v>
      </c>
      <c r="K5322" s="19">
        <v>8.5999999999999993E-2</v>
      </c>
      <c r="L5322" s="19">
        <v>0.254</v>
      </c>
      <c r="M5322" s="20">
        <v>23</v>
      </c>
      <c r="N5322" s="19">
        <v>97.757847533632301</v>
      </c>
      <c r="O5322" s="19">
        <v>3.5874439461883401</v>
      </c>
      <c r="P5322" s="19">
        <v>40.807174887892401</v>
      </c>
    </row>
    <row r="5323" spans="1:16" ht="14.1" x14ac:dyDescent="0.5">
      <c r="A5323" t="s">
        <v>10604</v>
      </c>
      <c r="B5323" s="17" t="s">
        <v>10605</v>
      </c>
      <c r="C5323" t="s">
        <v>5433</v>
      </c>
      <c r="D5323" t="s">
        <v>4937</v>
      </c>
      <c r="E5323" t="s">
        <v>4938</v>
      </c>
      <c r="F5323" s="18">
        <v>65</v>
      </c>
      <c r="G5323" s="18">
        <v>198</v>
      </c>
      <c r="H5323" s="18">
        <v>18</v>
      </c>
      <c r="I5323" s="18">
        <v>281</v>
      </c>
      <c r="J5323" s="19">
        <v>0.23100000000000001</v>
      </c>
      <c r="K5323" s="19">
        <v>0.70499999999999996</v>
      </c>
      <c r="L5323" s="19">
        <v>6.4000000000000001E-2</v>
      </c>
      <c r="M5323" s="20">
        <v>30</v>
      </c>
      <c r="N5323" s="19">
        <v>54.464285714285701</v>
      </c>
      <c r="O5323" s="19">
        <v>92.857142857142904</v>
      </c>
      <c r="P5323" s="19">
        <v>0.89285714285714302</v>
      </c>
    </row>
    <row r="5324" spans="1:16" ht="14.1" x14ac:dyDescent="0.5">
      <c r="A5324" t="s">
        <v>10606</v>
      </c>
      <c r="B5324" s="17" t="s">
        <v>10605</v>
      </c>
      <c r="C5324" t="s">
        <v>5433</v>
      </c>
      <c r="D5324" t="s">
        <v>4937</v>
      </c>
      <c r="E5324" t="s">
        <v>4938</v>
      </c>
      <c r="F5324" s="18">
        <v>246</v>
      </c>
      <c r="G5324" s="18">
        <v>2009</v>
      </c>
      <c r="H5324" s="18">
        <v>365</v>
      </c>
      <c r="I5324" s="18">
        <v>2620</v>
      </c>
      <c r="J5324" s="19">
        <v>9.4E-2</v>
      </c>
      <c r="K5324" s="19">
        <v>0.76700000000000002</v>
      </c>
      <c r="L5324" s="19">
        <v>0.13900000000000001</v>
      </c>
      <c r="M5324" s="20">
        <v>31</v>
      </c>
      <c r="N5324" s="19">
        <v>35.426008968609899</v>
      </c>
      <c r="O5324" s="19">
        <v>90.134529147982093</v>
      </c>
      <c r="P5324" s="19">
        <v>12.1076233183857</v>
      </c>
    </row>
    <row r="5325" spans="1:16" ht="14.1" x14ac:dyDescent="0.5">
      <c r="A5325" t="s">
        <v>10607</v>
      </c>
      <c r="B5325" s="17" t="s">
        <v>10605</v>
      </c>
      <c r="C5325" t="s">
        <v>5433</v>
      </c>
      <c r="D5325" t="s">
        <v>4937</v>
      </c>
      <c r="E5325" t="s">
        <v>4938</v>
      </c>
      <c r="F5325" s="18">
        <v>104</v>
      </c>
      <c r="G5325" s="18">
        <v>2258</v>
      </c>
      <c r="H5325" s="18">
        <v>260</v>
      </c>
      <c r="I5325" s="18">
        <v>2622</v>
      </c>
      <c r="J5325" s="19">
        <v>0.04</v>
      </c>
      <c r="K5325" s="19">
        <v>0.86099999999999999</v>
      </c>
      <c r="L5325" s="19">
        <v>9.9000000000000005E-2</v>
      </c>
      <c r="M5325" s="20">
        <v>31</v>
      </c>
      <c r="N5325" s="19">
        <v>5.3811659192825099</v>
      </c>
      <c r="O5325" s="19">
        <v>99.551569506726494</v>
      </c>
      <c r="P5325" s="19">
        <v>4.4843049327354301</v>
      </c>
    </row>
    <row r="5326" spans="1:16" ht="14.1" x14ac:dyDescent="0.5">
      <c r="A5326" t="s">
        <v>10608</v>
      </c>
      <c r="B5326" s="17" t="s">
        <v>10609</v>
      </c>
      <c r="C5326" t="s">
        <v>5433</v>
      </c>
      <c r="D5326" t="s">
        <v>4937</v>
      </c>
      <c r="E5326" t="s">
        <v>4938</v>
      </c>
      <c r="F5326" s="18">
        <v>120</v>
      </c>
      <c r="G5326" s="18">
        <v>976</v>
      </c>
      <c r="H5326" s="18">
        <v>156</v>
      </c>
      <c r="I5326" s="18">
        <v>1252</v>
      </c>
      <c r="J5326" s="19">
        <v>9.6000000000000002E-2</v>
      </c>
      <c r="K5326" s="19">
        <v>0.78</v>
      </c>
      <c r="L5326" s="19">
        <v>0.125</v>
      </c>
      <c r="M5326" s="20">
        <v>31</v>
      </c>
      <c r="N5326" s="19">
        <v>37.668161434977598</v>
      </c>
      <c r="O5326" s="19">
        <v>91.928251121076201</v>
      </c>
      <c r="P5326" s="19">
        <v>9.8654708520179408</v>
      </c>
    </row>
    <row r="5327" spans="1:16" ht="14.1" x14ac:dyDescent="0.5">
      <c r="A5327" t="s">
        <v>10610</v>
      </c>
      <c r="B5327" s="17" t="s">
        <v>10609</v>
      </c>
      <c r="C5327" t="s">
        <v>5433</v>
      </c>
      <c r="D5327" t="s">
        <v>4937</v>
      </c>
      <c r="E5327" t="s">
        <v>4938</v>
      </c>
      <c r="F5327" s="18">
        <v>1079</v>
      </c>
      <c r="G5327" s="18">
        <v>8017</v>
      </c>
      <c r="H5327" s="18">
        <v>2271</v>
      </c>
      <c r="I5327" s="18">
        <v>11367</v>
      </c>
      <c r="J5327" s="19">
        <v>9.5000000000000001E-2</v>
      </c>
      <c r="K5327" s="19">
        <v>0.70499999999999996</v>
      </c>
      <c r="L5327" s="19">
        <v>0.2</v>
      </c>
      <c r="M5327" s="20">
        <v>33</v>
      </c>
      <c r="N5327" s="19">
        <v>46.875</v>
      </c>
      <c r="O5327" s="19">
        <v>62.5</v>
      </c>
      <c r="P5327" s="19">
        <v>47.767857142857103</v>
      </c>
    </row>
    <row r="5328" spans="1:16" ht="14.1" x14ac:dyDescent="0.5">
      <c r="A5328" t="s">
        <v>10611</v>
      </c>
      <c r="B5328" s="17" t="s">
        <v>10612</v>
      </c>
      <c r="C5328" t="s">
        <v>10435</v>
      </c>
      <c r="D5328" t="s">
        <v>4937</v>
      </c>
      <c r="E5328" t="s">
        <v>4938</v>
      </c>
      <c r="F5328" s="18">
        <v>569</v>
      </c>
      <c r="G5328" s="18">
        <v>2434</v>
      </c>
      <c r="H5328" s="18">
        <v>784</v>
      </c>
      <c r="I5328" s="18">
        <v>3787</v>
      </c>
      <c r="J5328" s="19">
        <v>0.15</v>
      </c>
      <c r="K5328" s="19">
        <v>0.64300000000000002</v>
      </c>
      <c r="L5328" s="19">
        <v>0.20699999999999999</v>
      </c>
      <c r="M5328" s="20">
        <v>32</v>
      </c>
      <c r="N5328" s="19">
        <v>70.403587443946194</v>
      </c>
      <c r="O5328" s="19">
        <v>39.013452914798201</v>
      </c>
      <c r="P5328" s="19">
        <v>50.672645739910301</v>
      </c>
    </row>
    <row r="5329" spans="1:16" ht="14.1" x14ac:dyDescent="0.5">
      <c r="A5329" t="s">
        <v>10613</v>
      </c>
      <c r="B5329" s="17" t="s">
        <v>10612</v>
      </c>
      <c r="C5329" t="s">
        <v>10435</v>
      </c>
      <c r="D5329" t="s">
        <v>4937</v>
      </c>
      <c r="E5329" t="s">
        <v>4938</v>
      </c>
      <c r="F5329" s="18">
        <v>6834</v>
      </c>
      <c r="G5329" s="18">
        <v>182701</v>
      </c>
      <c r="H5329" s="18">
        <v>44038</v>
      </c>
      <c r="I5329" s="18">
        <v>233573</v>
      </c>
      <c r="J5329" s="19">
        <v>2.9000000000000001E-2</v>
      </c>
      <c r="K5329" s="19">
        <v>0.78200000000000003</v>
      </c>
      <c r="L5329" s="19">
        <v>0.189</v>
      </c>
      <c r="M5329" s="20">
        <v>45</v>
      </c>
      <c r="N5329" s="19">
        <v>43.75</v>
      </c>
      <c r="O5329" s="19">
        <v>49.107142857142897</v>
      </c>
      <c r="P5329" s="19">
        <v>55.803571428571402</v>
      </c>
    </row>
    <row r="5330" spans="1:16" ht="14.1" x14ac:dyDescent="0.5">
      <c r="A5330" t="s">
        <v>10614</v>
      </c>
      <c r="B5330" s="17" t="s">
        <v>10615</v>
      </c>
      <c r="C5330" t="s">
        <v>2337</v>
      </c>
      <c r="D5330" t="s">
        <v>9566</v>
      </c>
      <c r="E5330" t="s">
        <v>9567</v>
      </c>
      <c r="F5330" s="18">
        <v>1.425</v>
      </c>
      <c r="G5330" s="18">
        <v>2.0249999999999999</v>
      </c>
      <c r="H5330" s="18">
        <v>0.3</v>
      </c>
      <c r="I5330" s="18">
        <v>3.75</v>
      </c>
      <c r="J5330" s="19">
        <v>0.38</v>
      </c>
      <c r="K5330" s="19">
        <v>0.54</v>
      </c>
      <c r="L5330" s="19">
        <v>0.08</v>
      </c>
      <c r="M5330" s="20">
        <v>19</v>
      </c>
      <c r="N5330" s="19">
        <v>38.116591928251097</v>
      </c>
      <c r="O5330" s="19">
        <v>98.206278026905807</v>
      </c>
      <c r="P5330" s="19">
        <v>0.89686098654708502</v>
      </c>
    </row>
    <row r="5331" spans="1:16" ht="14.1" x14ac:dyDescent="0.5">
      <c r="A5331" t="s">
        <v>10616</v>
      </c>
      <c r="B5331" s="17" t="s">
        <v>10615</v>
      </c>
      <c r="C5331" t="s">
        <v>2337</v>
      </c>
      <c r="D5331" t="s">
        <v>9566</v>
      </c>
      <c r="E5331" t="s">
        <v>9567</v>
      </c>
      <c r="F5331" s="18">
        <v>1.8615999999999999</v>
      </c>
      <c r="G5331" s="18">
        <v>4.5107999999999997</v>
      </c>
      <c r="H5331" s="18">
        <v>0.78759999999999997</v>
      </c>
      <c r="I5331" s="18">
        <v>7.16</v>
      </c>
      <c r="J5331" s="19">
        <v>0.26</v>
      </c>
      <c r="K5331" s="19">
        <v>0.63</v>
      </c>
      <c r="L5331" s="19">
        <v>0.11</v>
      </c>
      <c r="M5331" s="20">
        <v>22</v>
      </c>
      <c r="N5331" s="19">
        <v>14.7982062780269</v>
      </c>
      <c r="O5331" s="19">
        <v>100</v>
      </c>
      <c r="P5331" s="19">
        <v>2.2421524663677102</v>
      </c>
    </row>
    <row r="5332" spans="1:16" ht="14.1" x14ac:dyDescent="0.5">
      <c r="A5332" t="s">
        <v>10617</v>
      </c>
      <c r="B5332" s="17" t="s">
        <v>10618</v>
      </c>
      <c r="C5332" t="s">
        <v>2445</v>
      </c>
      <c r="D5332" t="s">
        <v>4929</v>
      </c>
      <c r="E5332" t="s">
        <v>4930</v>
      </c>
      <c r="F5332" s="18">
        <v>0.30520000000000003</v>
      </c>
      <c r="G5332" s="18">
        <v>9.0840000000000004E-2</v>
      </c>
      <c r="H5332" s="18">
        <v>0.15187</v>
      </c>
      <c r="I5332" s="18">
        <v>0.54790000000000005</v>
      </c>
      <c r="J5332" s="19">
        <v>0.55700000000000005</v>
      </c>
      <c r="K5332" s="19">
        <v>0.16600000000000001</v>
      </c>
      <c r="L5332" s="19">
        <v>0.27700000000000002</v>
      </c>
      <c r="M5332" s="20">
        <v>11</v>
      </c>
      <c r="N5332" s="19">
        <v>72.645739910313907</v>
      </c>
      <c r="O5332" s="19">
        <v>37.219730941704</v>
      </c>
      <c r="P5332" s="19">
        <v>39.461883408071699</v>
      </c>
    </row>
    <row r="5333" spans="1:16" ht="14.1" x14ac:dyDescent="0.5">
      <c r="A5333" t="s">
        <v>10619</v>
      </c>
      <c r="B5333" s="17" t="s">
        <v>10618</v>
      </c>
      <c r="C5333" t="s">
        <v>2445</v>
      </c>
      <c r="D5333" t="s">
        <v>10620</v>
      </c>
      <c r="E5333" t="s">
        <v>10621</v>
      </c>
      <c r="F5333" s="18">
        <v>0.48880000000000001</v>
      </c>
      <c r="G5333" s="18">
        <v>0.26319999999999999</v>
      </c>
      <c r="H5333" s="18">
        <v>0.188</v>
      </c>
      <c r="I5333" s="18">
        <v>0.94</v>
      </c>
      <c r="J5333" s="19">
        <v>0.52</v>
      </c>
      <c r="K5333" s="19">
        <v>0.28000000000000003</v>
      </c>
      <c r="L5333" s="19">
        <v>0.2</v>
      </c>
      <c r="M5333" s="20">
        <v>14</v>
      </c>
      <c r="N5333" s="19">
        <v>69.058295964125605</v>
      </c>
      <c r="O5333" s="19">
        <v>76.233183856502194</v>
      </c>
      <c r="P5333" s="19">
        <v>16.5919282511211</v>
      </c>
    </row>
    <row r="5334" spans="1:16" ht="14.1" x14ac:dyDescent="0.5">
      <c r="A5334" t="s">
        <v>10622</v>
      </c>
      <c r="B5334" s="17" t="s">
        <v>10618</v>
      </c>
      <c r="C5334" t="s">
        <v>2445</v>
      </c>
      <c r="D5334" t="s">
        <v>4929</v>
      </c>
      <c r="E5334" t="s">
        <v>4930</v>
      </c>
      <c r="F5334" s="18">
        <v>1.1321099999999999</v>
      </c>
      <c r="G5334" s="18">
        <v>0.47841</v>
      </c>
      <c r="H5334" s="18">
        <v>0.76278000000000001</v>
      </c>
      <c r="I5334" s="18">
        <v>2.3733</v>
      </c>
      <c r="J5334" s="19">
        <v>0.47699999999999998</v>
      </c>
      <c r="K5334" s="19">
        <v>0.20200000000000001</v>
      </c>
      <c r="L5334" s="19">
        <v>0.32100000000000001</v>
      </c>
      <c r="M5334" s="20">
        <v>17</v>
      </c>
      <c r="N5334" s="19">
        <v>58.7443946188341</v>
      </c>
      <c r="O5334" s="19">
        <v>39.013452914798201</v>
      </c>
      <c r="P5334" s="19">
        <v>56.9506726457399</v>
      </c>
    </row>
    <row r="5335" spans="1:16" ht="14.1" x14ac:dyDescent="0.5">
      <c r="A5335" t="s">
        <v>10623</v>
      </c>
      <c r="B5335" s="17" t="s">
        <v>10618</v>
      </c>
      <c r="C5335" t="s">
        <v>2445</v>
      </c>
      <c r="D5335" t="s">
        <v>4929</v>
      </c>
      <c r="E5335" t="s">
        <v>4930</v>
      </c>
      <c r="F5335" s="18">
        <v>1.6952799999999999</v>
      </c>
      <c r="G5335" s="18">
        <v>0.46675</v>
      </c>
      <c r="H5335" s="18">
        <v>1.31368</v>
      </c>
      <c r="I5335" s="18">
        <v>3.4756999999999998</v>
      </c>
      <c r="J5335" s="19">
        <v>0.48799999999999999</v>
      </c>
      <c r="K5335" s="19">
        <v>0.13400000000000001</v>
      </c>
      <c r="L5335" s="19">
        <v>0.378</v>
      </c>
      <c r="M5335" s="20">
        <v>19</v>
      </c>
      <c r="N5335" s="19">
        <v>69.058295964125605</v>
      </c>
      <c r="O5335" s="19">
        <v>12.1076233183857</v>
      </c>
      <c r="P5335" s="19">
        <v>69.058295964125605</v>
      </c>
    </row>
    <row r="5336" spans="1:16" ht="14.1" x14ac:dyDescent="0.5">
      <c r="A5336" t="s">
        <v>10624</v>
      </c>
      <c r="B5336" s="17" t="s">
        <v>10618</v>
      </c>
      <c r="C5336" t="s">
        <v>2445</v>
      </c>
      <c r="D5336" t="s">
        <v>10620</v>
      </c>
      <c r="E5336" t="s">
        <v>10621</v>
      </c>
      <c r="F5336" s="18">
        <v>1.5960000000000001</v>
      </c>
      <c r="G5336" s="18">
        <v>0.53200000000000003</v>
      </c>
      <c r="H5336" s="18">
        <v>1.6719999999999999</v>
      </c>
      <c r="I5336" s="18">
        <v>3.8</v>
      </c>
      <c r="J5336" s="19">
        <v>0.42</v>
      </c>
      <c r="K5336" s="19">
        <v>0.14000000000000001</v>
      </c>
      <c r="L5336" s="19">
        <v>0.44</v>
      </c>
      <c r="M5336" s="20">
        <v>19</v>
      </c>
      <c r="N5336" s="19">
        <v>47.982062780269104</v>
      </c>
      <c r="O5336" s="19">
        <v>14.7982062780269</v>
      </c>
      <c r="P5336" s="19">
        <v>79.820627802690595</v>
      </c>
    </row>
    <row r="5337" spans="1:16" ht="14.1" x14ac:dyDescent="0.5">
      <c r="A5337" t="s">
        <v>10625</v>
      </c>
      <c r="B5337" s="17" t="s">
        <v>10618</v>
      </c>
      <c r="C5337" t="s">
        <v>2445</v>
      </c>
      <c r="D5337" t="s">
        <v>4929</v>
      </c>
      <c r="E5337" t="s">
        <v>4930</v>
      </c>
      <c r="F5337" s="18">
        <v>2.6368200000000002</v>
      </c>
      <c r="G5337" s="18">
        <v>1.04579</v>
      </c>
      <c r="H5337" s="18">
        <v>2.48488</v>
      </c>
      <c r="I5337" s="18">
        <v>6.1982999999999997</v>
      </c>
      <c r="J5337" s="19">
        <v>0.42499999999999999</v>
      </c>
      <c r="K5337" s="19">
        <v>0.16900000000000001</v>
      </c>
      <c r="L5337" s="19">
        <v>0.40100000000000002</v>
      </c>
      <c r="M5337" s="20">
        <v>21</v>
      </c>
      <c r="N5337" s="19">
        <v>60.267857142857103</v>
      </c>
      <c r="O5337" s="19">
        <v>18.303571428571399</v>
      </c>
      <c r="P5337" s="19">
        <v>74.553571428571402</v>
      </c>
    </row>
    <row r="5338" spans="1:16" ht="14.1" x14ac:dyDescent="0.5">
      <c r="A5338" t="s">
        <v>10626</v>
      </c>
      <c r="B5338" s="17" t="s">
        <v>10618</v>
      </c>
      <c r="C5338" t="s">
        <v>2445</v>
      </c>
      <c r="D5338" t="s">
        <v>10620</v>
      </c>
      <c r="E5338" t="s">
        <v>10621</v>
      </c>
      <c r="F5338" s="18">
        <v>7.2809999999999997</v>
      </c>
      <c r="G5338" s="18">
        <v>2.5888</v>
      </c>
      <c r="H5338" s="18">
        <v>6.3102</v>
      </c>
      <c r="I5338" s="18">
        <v>16.18</v>
      </c>
      <c r="J5338" s="19">
        <v>0.45</v>
      </c>
      <c r="K5338" s="19">
        <v>0.16</v>
      </c>
      <c r="L5338" s="19">
        <v>0.39</v>
      </c>
      <c r="M5338" s="20">
        <v>25</v>
      </c>
      <c r="N5338" s="19">
        <v>68.609865470852</v>
      </c>
      <c r="O5338" s="19">
        <v>14.349775784753399</v>
      </c>
      <c r="P5338" s="19">
        <v>78.026905829596402</v>
      </c>
    </row>
    <row r="5339" spans="1:16" ht="14.1" x14ac:dyDescent="0.5">
      <c r="A5339" t="s">
        <v>10627</v>
      </c>
      <c r="B5339" s="17" t="s">
        <v>10628</v>
      </c>
      <c r="C5339" t="s">
        <v>2348</v>
      </c>
      <c r="D5339" t="s">
        <v>4440</v>
      </c>
      <c r="E5339" t="s">
        <v>4441</v>
      </c>
      <c r="F5339" s="18">
        <v>0.20796999999999999</v>
      </c>
      <c r="G5339" s="18">
        <v>4.4850000000000001E-2</v>
      </c>
      <c r="H5339" s="18">
        <v>0.24248</v>
      </c>
      <c r="I5339" s="18">
        <v>0.49530000000000002</v>
      </c>
      <c r="J5339" s="19">
        <v>0.4199</v>
      </c>
      <c r="K5339" s="19">
        <v>9.06E-2</v>
      </c>
      <c r="L5339" s="19">
        <v>0.48959999999999998</v>
      </c>
      <c r="M5339" s="20">
        <v>11</v>
      </c>
      <c r="N5339" s="19">
        <v>28.699551569506699</v>
      </c>
      <c r="O5339" s="19">
        <v>9.8654708520179408</v>
      </c>
      <c r="P5339" s="19">
        <v>92.825112107623298</v>
      </c>
    </row>
    <row r="5340" spans="1:16" ht="14.1" x14ac:dyDescent="0.5">
      <c r="A5340" t="s">
        <v>10629</v>
      </c>
      <c r="B5340" s="17" t="s">
        <v>10628</v>
      </c>
      <c r="C5340" t="s">
        <v>2348</v>
      </c>
      <c r="D5340" t="s">
        <v>4440</v>
      </c>
      <c r="E5340" t="s">
        <v>4441</v>
      </c>
      <c r="F5340" s="18">
        <v>0.32702999999999999</v>
      </c>
      <c r="G5340" s="18">
        <v>0.12709000000000001</v>
      </c>
      <c r="H5340" s="18">
        <v>0.26288</v>
      </c>
      <c r="I5340" s="18">
        <v>0.71699999999999997</v>
      </c>
      <c r="J5340" s="19">
        <v>0.45610000000000001</v>
      </c>
      <c r="K5340" s="19">
        <v>0.17730000000000001</v>
      </c>
      <c r="L5340" s="19">
        <v>0.36659999999999998</v>
      </c>
      <c r="M5340" s="20">
        <v>12</v>
      </c>
      <c r="N5340" s="19">
        <v>39.732142857142897</v>
      </c>
      <c r="O5340" s="19">
        <v>41.071428571428598</v>
      </c>
      <c r="P5340" s="19">
        <v>66.071428571428598</v>
      </c>
    </row>
    <row r="5341" spans="1:16" ht="14.1" x14ac:dyDescent="0.5">
      <c r="A5341" t="s">
        <v>10630</v>
      </c>
      <c r="B5341" s="17" t="s">
        <v>10628</v>
      </c>
      <c r="C5341" t="s">
        <v>2348</v>
      </c>
      <c r="D5341" t="s">
        <v>4444</v>
      </c>
      <c r="E5341" t="s">
        <v>4445</v>
      </c>
      <c r="F5341" s="18">
        <v>10.710520000000001</v>
      </c>
      <c r="G5341" s="18">
        <v>7.5493699999999997</v>
      </c>
      <c r="H5341" s="18">
        <v>6.7270000000000003</v>
      </c>
      <c r="I5341" s="18">
        <v>24.986889999999999</v>
      </c>
      <c r="J5341" s="19">
        <v>0.42899999999999999</v>
      </c>
      <c r="K5341" s="19">
        <v>0.30199999999999999</v>
      </c>
      <c r="L5341" s="19">
        <v>0.26900000000000002</v>
      </c>
      <c r="M5341" s="20">
        <v>26</v>
      </c>
      <c r="N5341" s="19">
        <v>69.506726457399097</v>
      </c>
      <c r="O5341" s="19">
        <v>48.878923766816101</v>
      </c>
      <c r="P5341" s="19">
        <v>39.910313901345297</v>
      </c>
    </row>
    <row r="5342" spans="1:16" ht="14.1" x14ac:dyDescent="0.5">
      <c r="A5342" t="s">
        <v>10631</v>
      </c>
      <c r="B5342" s="17" t="s">
        <v>10628</v>
      </c>
      <c r="C5342" t="s">
        <v>2348</v>
      </c>
      <c r="D5342" t="s">
        <v>4444</v>
      </c>
      <c r="E5342" t="s">
        <v>4445</v>
      </c>
      <c r="F5342" s="18">
        <v>22.817</v>
      </c>
      <c r="G5342" s="18">
        <v>19.643550000000001</v>
      </c>
      <c r="H5342" s="18">
        <v>14.41445</v>
      </c>
      <c r="I5342" s="18">
        <v>56.875</v>
      </c>
      <c r="J5342" s="19">
        <v>0.40100000000000002</v>
      </c>
      <c r="K5342" s="19">
        <v>0.34499999999999997</v>
      </c>
      <c r="L5342" s="19">
        <v>0.253</v>
      </c>
      <c r="M5342" s="20">
        <v>28</v>
      </c>
      <c r="N5342" s="19">
        <v>69.506726457399097</v>
      </c>
      <c r="O5342" s="19">
        <v>51.569506726457398</v>
      </c>
      <c r="P5342" s="19">
        <v>38.116591928251097</v>
      </c>
    </row>
    <row r="5343" spans="1:16" ht="14.1" x14ac:dyDescent="0.5">
      <c r="A5343" t="s">
        <v>10632</v>
      </c>
      <c r="B5343" s="17" t="s">
        <v>10633</v>
      </c>
      <c r="C5343" t="s">
        <v>2348</v>
      </c>
      <c r="D5343" t="s">
        <v>4440</v>
      </c>
      <c r="E5343" t="s">
        <v>4441</v>
      </c>
      <c r="F5343" s="18">
        <v>9.5689999999999997E-2</v>
      </c>
      <c r="G5343" s="18">
        <v>1.2959999999999999E-2</v>
      </c>
      <c r="H5343" s="18">
        <v>2.8150000000000001E-2</v>
      </c>
      <c r="I5343" s="18">
        <v>0.1368</v>
      </c>
      <c r="J5343" s="19">
        <v>0.69950000000000001</v>
      </c>
      <c r="K5343" s="19">
        <v>9.4700000000000006E-2</v>
      </c>
      <c r="L5343" s="19">
        <v>0.20569999999999999</v>
      </c>
      <c r="M5343" s="20">
        <v>6</v>
      </c>
      <c r="N5343" s="19">
        <v>97.321428571428598</v>
      </c>
      <c r="O5343" s="19">
        <v>19.196428571428601</v>
      </c>
      <c r="P5343" s="19">
        <v>12.0535714285714</v>
      </c>
    </row>
    <row r="5344" spans="1:16" ht="14.1" x14ac:dyDescent="0.5">
      <c r="A5344" t="s">
        <v>10634</v>
      </c>
      <c r="B5344" s="17" t="s">
        <v>10633</v>
      </c>
      <c r="C5344" t="s">
        <v>2348</v>
      </c>
      <c r="D5344" t="s">
        <v>4440</v>
      </c>
      <c r="E5344" t="s">
        <v>4441</v>
      </c>
      <c r="F5344" s="18">
        <v>0.17349999999999999</v>
      </c>
      <c r="G5344" s="18">
        <v>2.078E-2</v>
      </c>
      <c r="H5344" s="18">
        <v>5.772E-2</v>
      </c>
      <c r="I5344" s="18">
        <v>0.252</v>
      </c>
      <c r="J5344" s="19">
        <v>0.6885</v>
      </c>
      <c r="K5344" s="19">
        <v>8.2400000000000001E-2</v>
      </c>
      <c r="L5344" s="19">
        <v>0.2291</v>
      </c>
      <c r="M5344" s="20">
        <v>8</v>
      </c>
      <c r="N5344" s="19">
        <v>95.067264573990997</v>
      </c>
      <c r="O5344" s="19">
        <v>8.52017937219731</v>
      </c>
      <c r="P5344" s="19">
        <v>22.421524663677101</v>
      </c>
    </row>
    <row r="5345" spans="1:16" ht="14.1" x14ac:dyDescent="0.5">
      <c r="A5345" t="s">
        <v>10635</v>
      </c>
      <c r="B5345" s="17" t="s">
        <v>10633</v>
      </c>
      <c r="C5345" t="s">
        <v>2348</v>
      </c>
      <c r="D5345" t="s">
        <v>4444</v>
      </c>
      <c r="E5345" t="s">
        <v>4445</v>
      </c>
      <c r="F5345" s="18">
        <v>4.6839700000000004</v>
      </c>
      <c r="G5345" s="18">
        <v>0.65154000000000001</v>
      </c>
      <c r="H5345" s="18">
        <v>0.75122</v>
      </c>
      <c r="I5345" s="18">
        <v>6.0867300000000002</v>
      </c>
      <c r="J5345" s="19">
        <v>0.77</v>
      </c>
      <c r="K5345" s="19">
        <v>0.107</v>
      </c>
      <c r="L5345" s="19">
        <v>0.123</v>
      </c>
      <c r="M5345" s="20">
        <v>21</v>
      </c>
      <c r="N5345" s="19">
        <v>99.553571428571402</v>
      </c>
      <c r="O5345" s="19">
        <v>4.91071428571429</v>
      </c>
      <c r="P5345" s="19">
        <v>4.91071428571429</v>
      </c>
    </row>
    <row r="5346" spans="1:16" ht="14.1" x14ac:dyDescent="0.5">
      <c r="A5346" t="s">
        <v>10636</v>
      </c>
      <c r="B5346" s="17" t="s">
        <v>10633</v>
      </c>
      <c r="C5346" t="s">
        <v>2348</v>
      </c>
      <c r="D5346" t="s">
        <v>4444</v>
      </c>
      <c r="E5346" t="s">
        <v>4445</v>
      </c>
      <c r="F5346" s="18">
        <v>18.757529999999999</v>
      </c>
      <c r="G5346" s="18">
        <v>2.3537300000000001</v>
      </c>
      <c r="H5346" s="18">
        <v>3.6707399999999999</v>
      </c>
      <c r="I5346" s="18">
        <v>24.782</v>
      </c>
      <c r="J5346" s="19">
        <v>0.75700000000000001</v>
      </c>
      <c r="K5346" s="19">
        <v>9.5000000000000001E-2</v>
      </c>
      <c r="L5346" s="19">
        <v>0.14799999999999999</v>
      </c>
      <c r="M5346" s="20">
        <v>26</v>
      </c>
      <c r="N5346" s="19">
        <v>99.551569506726494</v>
      </c>
      <c r="O5346" s="19">
        <v>2.6905829596412598</v>
      </c>
      <c r="P5346" s="19">
        <v>9.8654708520179408</v>
      </c>
    </row>
    <row r="5347" spans="1:16" ht="14.1" x14ac:dyDescent="0.5">
      <c r="A5347" t="s">
        <v>10637</v>
      </c>
      <c r="B5347" s="17" t="s">
        <v>10638</v>
      </c>
      <c r="C5347" t="s">
        <v>2348</v>
      </c>
      <c r="D5347" t="s">
        <v>4497</v>
      </c>
      <c r="E5347" t="s">
        <v>4498</v>
      </c>
      <c r="F5347" s="18">
        <v>6.1710000000000001E-2</v>
      </c>
      <c r="G5347" s="18">
        <v>4.7260000000000003E-2</v>
      </c>
      <c r="H5347" s="18">
        <v>6.4430000000000001E-2</v>
      </c>
      <c r="I5347" s="18">
        <v>0.17</v>
      </c>
      <c r="J5347" s="19">
        <v>0.36299999999999999</v>
      </c>
      <c r="K5347" s="19">
        <v>0.27800000000000002</v>
      </c>
      <c r="L5347" s="19">
        <v>0.379</v>
      </c>
      <c r="M5347" s="20">
        <v>7</v>
      </c>
      <c r="N5347" s="19">
        <v>13.004484304932699</v>
      </c>
      <c r="O5347" s="19">
        <v>86.995515695067297</v>
      </c>
      <c r="P5347" s="19">
        <v>79.820627802690595</v>
      </c>
    </row>
    <row r="5348" spans="1:16" ht="14.1" x14ac:dyDescent="0.5">
      <c r="A5348" t="s">
        <v>10639</v>
      </c>
      <c r="B5348" s="17" t="s">
        <v>10638</v>
      </c>
      <c r="C5348" t="s">
        <v>2348</v>
      </c>
      <c r="D5348" t="s">
        <v>4440</v>
      </c>
      <c r="E5348" t="s">
        <v>4441</v>
      </c>
      <c r="F5348" s="18">
        <v>0.13597000000000001</v>
      </c>
      <c r="G5348" s="18">
        <v>1.8450000000000001E-2</v>
      </c>
      <c r="H5348" s="18">
        <v>0.11498</v>
      </c>
      <c r="I5348" s="18">
        <v>0.26939999999999997</v>
      </c>
      <c r="J5348" s="19">
        <v>0.50470000000000004</v>
      </c>
      <c r="K5348" s="19">
        <v>6.8500000000000005E-2</v>
      </c>
      <c r="L5348" s="19">
        <v>0.42680000000000001</v>
      </c>
      <c r="M5348" s="20">
        <v>9</v>
      </c>
      <c r="N5348" s="19">
        <v>55.803571428571402</v>
      </c>
      <c r="O5348" s="19">
        <v>4.46428571428571</v>
      </c>
      <c r="P5348" s="19">
        <v>81.25</v>
      </c>
    </row>
    <row r="5349" spans="1:16" ht="14.1" x14ac:dyDescent="0.5">
      <c r="A5349" t="s">
        <v>10640</v>
      </c>
      <c r="B5349" s="17" t="s">
        <v>10638</v>
      </c>
      <c r="C5349" t="s">
        <v>2348</v>
      </c>
      <c r="D5349" t="s">
        <v>4440</v>
      </c>
      <c r="E5349" t="s">
        <v>4441</v>
      </c>
      <c r="F5349" s="18">
        <v>0.4476</v>
      </c>
      <c r="G5349" s="18">
        <v>0.12347</v>
      </c>
      <c r="H5349" s="18">
        <v>0.20693</v>
      </c>
      <c r="I5349" s="18">
        <v>0.77800000000000002</v>
      </c>
      <c r="J5349" s="19">
        <v>0.57530000000000003</v>
      </c>
      <c r="K5349" s="19">
        <v>0.15870000000000001</v>
      </c>
      <c r="L5349" s="19">
        <v>0.26600000000000001</v>
      </c>
      <c r="M5349" s="20">
        <v>13</v>
      </c>
      <c r="N5349" s="19">
        <v>73.991031390134495</v>
      </c>
      <c r="O5349" s="19">
        <v>29.147982062780301</v>
      </c>
      <c r="P5349" s="19">
        <v>43.0493273542601</v>
      </c>
    </row>
    <row r="5350" spans="1:16" ht="14.1" x14ac:dyDescent="0.5">
      <c r="A5350" t="s">
        <v>10641</v>
      </c>
      <c r="B5350" s="17" t="s">
        <v>10638</v>
      </c>
      <c r="C5350" t="s">
        <v>2348</v>
      </c>
      <c r="D5350" t="s">
        <v>4497</v>
      </c>
      <c r="E5350" t="s">
        <v>4498</v>
      </c>
      <c r="F5350" s="18">
        <v>2.5098099999999999</v>
      </c>
      <c r="G5350" s="18">
        <v>2.4019900000000001</v>
      </c>
      <c r="H5350" s="18">
        <v>1.10216</v>
      </c>
      <c r="I5350" s="18">
        <v>5.99</v>
      </c>
      <c r="J5350" s="19">
        <v>0.41899999999999998</v>
      </c>
      <c r="K5350" s="19">
        <v>0.40100000000000002</v>
      </c>
      <c r="L5350" s="19">
        <v>0.184</v>
      </c>
      <c r="M5350" s="20">
        <v>21</v>
      </c>
      <c r="N5350" s="19">
        <v>58.035714285714299</v>
      </c>
      <c r="O5350" s="19">
        <v>79.910714285714306</v>
      </c>
      <c r="P5350" s="19">
        <v>20.089285714285701</v>
      </c>
    </row>
    <row r="5351" spans="1:16" ht="14.1" x14ac:dyDescent="0.5">
      <c r="A5351" t="s">
        <v>10642</v>
      </c>
      <c r="B5351" s="17" t="s">
        <v>10638</v>
      </c>
      <c r="C5351" t="s">
        <v>2348</v>
      </c>
      <c r="D5351" t="s">
        <v>4444</v>
      </c>
      <c r="E5351" t="s">
        <v>4445</v>
      </c>
      <c r="F5351" s="18">
        <v>25.964210000000001</v>
      </c>
      <c r="G5351" s="18">
        <v>22.282810000000001</v>
      </c>
      <c r="H5351" s="18">
        <v>16.687239999999999</v>
      </c>
      <c r="I5351" s="18">
        <v>64.934269999999998</v>
      </c>
      <c r="J5351" s="19">
        <v>0.4</v>
      </c>
      <c r="K5351" s="19">
        <v>0.34300000000000003</v>
      </c>
      <c r="L5351" s="19">
        <v>0.25700000000000001</v>
      </c>
      <c r="M5351" s="20">
        <v>29</v>
      </c>
      <c r="N5351" s="19">
        <v>79.372197309417004</v>
      </c>
      <c r="O5351" s="19">
        <v>39.461883408071699</v>
      </c>
      <c r="P5351" s="19">
        <v>34.529147982062803</v>
      </c>
    </row>
    <row r="5352" spans="1:16" ht="14.1" x14ac:dyDescent="0.5">
      <c r="A5352" t="s">
        <v>10643</v>
      </c>
      <c r="B5352" s="17" t="s">
        <v>10638</v>
      </c>
      <c r="C5352" t="s">
        <v>2348</v>
      </c>
      <c r="D5352" t="s">
        <v>4444</v>
      </c>
      <c r="E5352" t="s">
        <v>4445</v>
      </c>
      <c r="F5352" s="18">
        <v>41.394419999999997</v>
      </c>
      <c r="G5352" s="18">
        <v>53.43985</v>
      </c>
      <c r="H5352" s="18">
        <v>37.371729999999999</v>
      </c>
      <c r="I5352" s="18">
        <v>132.20599999999999</v>
      </c>
      <c r="J5352" s="19">
        <v>0.313</v>
      </c>
      <c r="K5352" s="19">
        <v>0.40400000000000003</v>
      </c>
      <c r="L5352" s="19">
        <v>0.28299999999999997</v>
      </c>
      <c r="M5352" s="20">
        <v>29</v>
      </c>
      <c r="N5352" s="19">
        <v>52.017937219730896</v>
      </c>
      <c r="O5352" s="19">
        <v>65.022421524663699</v>
      </c>
      <c r="P5352" s="19">
        <v>44.394618834080703</v>
      </c>
    </row>
    <row r="5353" spans="1:16" ht="14.1" x14ac:dyDescent="0.5">
      <c r="A5353" t="s">
        <v>10644</v>
      </c>
      <c r="B5353" s="17" t="s">
        <v>10645</v>
      </c>
      <c r="C5353" t="s">
        <v>10646</v>
      </c>
      <c r="D5353" t="s">
        <v>2724</v>
      </c>
      <c r="E5353" t="s">
        <v>2725</v>
      </c>
      <c r="F5353" s="18">
        <v>4.7699999999999999E-3</v>
      </c>
      <c r="G5353" s="18">
        <v>7.2999999999999996E-4</v>
      </c>
      <c r="H5353" s="18">
        <v>8.3000000000000001E-4</v>
      </c>
      <c r="I5353" s="18">
        <v>6.3299999999999997E-3</v>
      </c>
      <c r="J5353" s="19">
        <v>0.74029999999999996</v>
      </c>
      <c r="K5353" s="19">
        <v>0.1229</v>
      </c>
      <c r="L5353" s="19">
        <v>0.13669999999999999</v>
      </c>
      <c r="M5353" s="20">
        <v>1</v>
      </c>
      <c r="N5353" s="19">
        <v>0.99103139013452901</v>
      </c>
      <c r="O5353" s="19">
        <v>0.29147982062780298</v>
      </c>
      <c r="P5353" s="19">
        <v>7.6233183856502199E-2</v>
      </c>
    </row>
    <row r="5354" spans="1:16" ht="14.1" x14ac:dyDescent="0.5">
      <c r="A5354" t="s">
        <v>10647</v>
      </c>
      <c r="B5354" s="17" t="s">
        <v>10645</v>
      </c>
      <c r="C5354" t="s">
        <v>10646</v>
      </c>
      <c r="D5354" t="s">
        <v>2724</v>
      </c>
      <c r="E5354" t="s">
        <v>2725</v>
      </c>
      <c r="F5354" s="18">
        <v>0.34477000000000002</v>
      </c>
      <c r="G5354" s="18">
        <v>9.8330000000000001E-2</v>
      </c>
      <c r="H5354" s="18">
        <v>6.6019999999999995E-2</v>
      </c>
      <c r="I5354" s="18">
        <v>0.50912000000000002</v>
      </c>
      <c r="J5354" s="19">
        <v>0.68710000000000004</v>
      </c>
      <c r="K5354" s="19">
        <v>0.1769</v>
      </c>
      <c r="L5354" s="19">
        <v>0.13600000000000001</v>
      </c>
      <c r="M5354" s="20">
        <v>11</v>
      </c>
      <c r="N5354" s="19">
        <v>97.757847533632301</v>
      </c>
      <c r="O5354" s="19">
        <v>41.2556053811659</v>
      </c>
      <c r="P5354" s="19">
        <v>4.9327354260089704</v>
      </c>
    </row>
    <row r="5355" spans="1:16" ht="14.1" x14ac:dyDescent="0.5">
      <c r="A5355" t="s">
        <v>3596</v>
      </c>
      <c r="B5355" s="17" t="s">
        <v>3597</v>
      </c>
      <c r="C5355" t="s">
        <v>2430</v>
      </c>
      <c r="D5355" t="s">
        <v>2633</v>
      </c>
      <c r="E5355" t="s">
        <v>2634</v>
      </c>
      <c r="F5355" s="18">
        <v>2.8800000000000002E-3</v>
      </c>
      <c r="G5355" s="18">
        <v>1.89E-3</v>
      </c>
      <c r="H5355" s="18">
        <v>4.2300000000000003E-3</v>
      </c>
      <c r="I5355" s="18">
        <v>8.9999999999999993E-3</v>
      </c>
      <c r="J5355" s="19">
        <v>0.32</v>
      </c>
      <c r="K5355" s="19">
        <v>0.21</v>
      </c>
      <c r="L5355" s="19">
        <v>0.47</v>
      </c>
      <c r="M5355" s="20">
        <v>1</v>
      </c>
      <c r="N5355" s="19">
        <v>3.1390134529148003E-2</v>
      </c>
      <c r="O5355" s="19">
        <v>0.75784753363228696</v>
      </c>
      <c r="P5355" s="19">
        <v>0.93273542600896897</v>
      </c>
    </row>
    <row r="5356" spans="1:16" ht="14.1" x14ac:dyDescent="0.5">
      <c r="A5356" t="s">
        <v>3598</v>
      </c>
      <c r="B5356" s="17" t="s">
        <v>1194</v>
      </c>
      <c r="C5356" t="s">
        <v>2430</v>
      </c>
      <c r="D5356" t="s">
        <v>2712</v>
      </c>
      <c r="E5356" t="s">
        <v>2713</v>
      </c>
      <c r="F5356" s="18">
        <v>2.1930000000000002E-2</v>
      </c>
      <c r="G5356" s="18">
        <v>2.8930000000000001E-2</v>
      </c>
      <c r="H5356" s="18">
        <v>3.0790000000000001E-2</v>
      </c>
      <c r="I5356" s="18">
        <v>8.1640000000000004E-2</v>
      </c>
      <c r="J5356" s="19">
        <v>0.2611</v>
      </c>
      <c r="K5356" s="19">
        <v>0.36370000000000002</v>
      </c>
      <c r="L5356" s="19">
        <v>0.37519999999999998</v>
      </c>
      <c r="M5356" s="20">
        <v>5</v>
      </c>
      <c r="N5356" s="19">
        <v>1.3452914798206299</v>
      </c>
      <c r="O5356" s="19">
        <v>97.309417040358795</v>
      </c>
      <c r="P5356" s="19">
        <v>81.614349775784802</v>
      </c>
    </row>
    <row r="5357" spans="1:16" ht="14.1" x14ac:dyDescent="0.5">
      <c r="A5357" t="s">
        <v>3599</v>
      </c>
      <c r="B5357" s="17" t="s">
        <v>1194</v>
      </c>
      <c r="C5357" t="s">
        <v>2430</v>
      </c>
      <c r="D5357" t="s">
        <v>2712</v>
      </c>
      <c r="E5357" t="s">
        <v>2713</v>
      </c>
      <c r="F5357" s="18">
        <v>5.3679999999999999E-2</v>
      </c>
      <c r="G5357" s="18">
        <v>7.7280000000000001E-2</v>
      </c>
      <c r="H5357" s="18">
        <v>9.0289999999999995E-2</v>
      </c>
      <c r="I5357" s="18">
        <v>0.22125</v>
      </c>
      <c r="J5357" s="19">
        <v>0.2324</v>
      </c>
      <c r="K5357" s="19">
        <v>0.34649999999999997</v>
      </c>
      <c r="L5357" s="19">
        <v>0.42109999999999997</v>
      </c>
      <c r="M5357" s="20">
        <v>8</v>
      </c>
      <c r="N5357" s="19">
        <v>3.5874439461883401</v>
      </c>
      <c r="O5357" s="19">
        <v>95.964125560538093</v>
      </c>
      <c r="P5357" s="19">
        <v>84.753363228699598</v>
      </c>
    </row>
    <row r="5358" spans="1:16" ht="14.1" x14ac:dyDescent="0.5">
      <c r="A5358" t="s">
        <v>3600</v>
      </c>
      <c r="B5358" s="17" t="s">
        <v>1194</v>
      </c>
      <c r="C5358" t="s">
        <v>2430</v>
      </c>
      <c r="D5358" t="s">
        <v>3121</v>
      </c>
      <c r="E5358" t="s">
        <v>3122</v>
      </c>
      <c r="F5358" s="18">
        <v>0.1653</v>
      </c>
      <c r="G5358" s="18">
        <v>0.1336</v>
      </c>
      <c r="H5358" s="18">
        <v>0.17169999999999999</v>
      </c>
      <c r="I5358" s="18">
        <v>0.47060000000000002</v>
      </c>
      <c r="J5358" s="19">
        <v>0.35099999999999998</v>
      </c>
      <c r="K5358" s="19">
        <v>0.28399999999999997</v>
      </c>
      <c r="L5358" s="19">
        <v>0.36499999999999999</v>
      </c>
      <c r="M5358" s="20">
        <v>11</v>
      </c>
      <c r="N5358" s="19">
        <v>16.5919282511211</v>
      </c>
      <c r="O5358" s="19">
        <v>78.923766816143498</v>
      </c>
      <c r="P5358" s="19">
        <v>72.645739910313907</v>
      </c>
    </row>
    <row r="5359" spans="1:16" ht="14.1" x14ac:dyDescent="0.5">
      <c r="A5359" t="s">
        <v>3601</v>
      </c>
      <c r="B5359" s="17" t="s">
        <v>1194</v>
      </c>
      <c r="C5359" t="s">
        <v>2430</v>
      </c>
      <c r="D5359" t="s">
        <v>3121</v>
      </c>
      <c r="E5359" t="s">
        <v>3122</v>
      </c>
      <c r="F5359" s="18">
        <v>0.16470000000000001</v>
      </c>
      <c r="G5359" s="18">
        <v>0.126</v>
      </c>
      <c r="H5359" s="18">
        <v>0.25030000000000002</v>
      </c>
      <c r="I5359" s="18">
        <v>0.54100000000000004</v>
      </c>
      <c r="J5359" s="19">
        <v>0.30399999999999999</v>
      </c>
      <c r="K5359" s="19">
        <v>0.23300000000000001</v>
      </c>
      <c r="L5359" s="19">
        <v>0.46300000000000002</v>
      </c>
      <c r="M5359" s="20">
        <v>11</v>
      </c>
      <c r="N5359" s="19">
        <v>8.52017937219731</v>
      </c>
      <c r="O5359" s="19">
        <v>63.677130044842997</v>
      </c>
      <c r="P5359" s="19">
        <v>90.134529147982093</v>
      </c>
    </row>
    <row r="5360" spans="1:16" ht="14.1" x14ac:dyDescent="0.5">
      <c r="A5360" t="s">
        <v>3602</v>
      </c>
      <c r="B5360" s="17" t="s">
        <v>1194</v>
      </c>
      <c r="C5360" t="s">
        <v>2430</v>
      </c>
      <c r="D5360" t="s">
        <v>3121</v>
      </c>
      <c r="E5360" t="s">
        <v>3122</v>
      </c>
      <c r="F5360" s="18">
        <v>0.2722</v>
      </c>
      <c r="G5360" s="18">
        <v>0.2253</v>
      </c>
      <c r="H5360" s="18">
        <v>0.43690000000000001</v>
      </c>
      <c r="I5360" s="18">
        <v>0.93440000000000001</v>
      </c>
      <c r="J5360" s="19">
        <v>0.29099999999999998</v>
      </c>
      <c r="K5360" s="19">
        <v>0.24099999999999999</v>
      </c>
      <c r="L5360" s="19">
        <v>0.46800000000000003</v>
      </c>
      <c r="M5360" s="20">
        <v>13</v>
      </c>
      <c r="N5360" s="19">
        <v>5.8295964125560502</v>
      </c>
      <c r="O5360" s="19">
        <v>69.506726457399097</v>
      </c>
      <c r="P5360" s="19">
        <v>90.582959641255599</v>
      </c>
    </row>
    <row r="5361" spans="1:16" ht="14.1" x14ac:dyDescent="0.5">
      <c r="A5361" t="s">
        <v>3603</v>
      </c>
      <c r="B5361" s="17" t="s">
        <v>1194</v>
      </c>
      <c r="C5361" t="s">
        <v>2430</v>
      </c>
      <c r="D5361" t="s">
        <v>3121</v>
      </c>
      <c r="E5361" t="s">
        <v>3122</v>
      </c>
      <c r="F5361" s="18">
        <v>0.32869999999999999</v>
      </c>
      <c r="G5361" s="18">
        <v>0.25280000000000002</v>
      </c>
      <c r="H5361" s="18">
        <v>0.45579999999999998</v>
      </c>
      <c r="I5361" s="18">
        <v>1.0373000000000001</v>
      </c>
      <c r="J5361" s="19">
        <v>0.317</v>
      </c>
      <c r="K5361" s="19">
        <v>0.24399999999999999</v>
      </c>
      <c r="L5361" s="19">
        <v>0.439</v>
      </c>
      <c r="M5361" s="20">
        <v>14</v>
      </c>
      <c r="N5361" s="19">
        <v>11.6591928251121</v>
      </c>
      <c r="O5361" s="19">
        <v>60.538116591928301</v>
      </c>
      <c r="P5361" s="19">
        <v>85.650224215246595</v>
      </c>
    </row>
    <row r="5362" spans="1:16" ht="14.1" x14ac:dyDescent="0.5">
      <c r="A5362" t="s">
        <v>10648</v>
      </c>
      <c r="B5362" s="17" t="s">
        <v>10649</v>
      </c>
      <c r="C5362" t="s">
        <v>9069</v>
      </c>
      <c r="D5362" t="s">
        <v>2761</v>
      </c>
      <c r="E5362" t="s">
        <v>2762</v>
      </c>
      <c r="F5362" s="18">
        <v>8.8889999999999997E-2</v>
      </c>
      <c r="G5362" s="18">
        <v>3.415E-2</v>
      </c>
      <c r="H5362" s="18">
        <v>0.16446</v>
      </c>
      <c r="I5362" s="18">
        <v>0.28749000000000002</v>
      </c>
      <c r="J5362" s="19">
        <v>0.309</v>
      </c>
      <c r="K5362" s="19">
        <v>0.11899999999999999</v>
      </c>
      <c r="L5362" s="19">
        <v>0.57199999999999995</v>
      </c>
      <c r="M5362" s="20">
        <v>9</v>
      </c>
      <c r="N5362" s="19">
        <v>11.6071428571429</v>
      </c>
      <c r="O5362" s="19">
        <v>18.303571428571399</v>
      </c>
      <c r="P5362" s="19">
        <v>93.75</v>
      </c>
    </row>
    <row r="5363" spans="1:16" ht="14.1" x14ac:dyDescent="0.5">
      <c r="A5363" t="s">
        <v>10650</v>
      </c>
      <c r="B5363" s="17" t="s">
        <v>10649</v>
      </c>
      <c r="C5363" t="s">
        <v>9069</v>
      </c>
      <c r="D5363" t="s">
        <v>2761</v>
      </c>
      <c r="E5363" t="s">
        <v>2762</v>
      </c>
      <c r="F5363" s="18">
        <v>1.47793</v>
      </c>
      <c r="G5363" s="18">
        <v>0.49545</v>
      </c>
      <c r="H5363" s="18">
        <v>1.4283999999999999</v>
      </c>
      <c r="I5363" s="18">
        <v>3.40178</v>
      </c>
      <c r="J5363" s="19">
        <v>0.434</v>
      </c>
      <c r="K5363" s="19">
        <v>0.14599999999999999</v>
      </c>
      <c r="L5363" s="19">
        <v>0.42</v>
      </c>
      <c r="M5363" s="20">
        <v>19</v>
      </c>
      <c r="N5363" s="19">
        <v>52.466367713004502</v>
      </c>
      <c r="O5363" s="19">
        <v>16.143497757847499</v>
      </c>
      <c r="P5363" s="19">
        <v>76.233183856502194</v>
      </c>
    </row>
    <row r="5364" spans="1:16" ht="14.1" x14ac:dyDescent="0.5">
      <c r="A5364" t="s">
        <v>10651</v>
      </c>
      <c r="B5364" s="17" t="s">
        <v>10652</v>
      </c>
      <c r="C5364" t="s">
        <v>2348</v>
      </c>
      <c r="D5364" t="s">
        <v>10653</v>
      </c>
      <c r="E5364" t="s">
        <v>10654</v>
      </c>
      <c r="F5364" s="18">
        <v>6.7843999999999998</v>
      </c>
      <c r="G5364" s="18">
        <v>9.2073999999999998</v>
      </c>
      <c r="H5364" s="18">
        <v>8.4804999999999993</v>
      </c>
      <c r="I5364" s="18">
        <v>24.23</v>
      </c>
      <c r="J5364" s="19">
        <v>0.28000000000000003</v>
      </c>
      <c r="K5364" s="19">
        <v>0.38</v>
      </c>
      <c r="L5364" s="19">
        <v>0.35</v>
      </c>
      <c r="M5364" s="20">
        <v>26</v>
      </c>
      <c r="N5364" s="19">
        <v>20.179372197309402</v>
      </c>
      <c r="O5364" s="19">
        <v>74.887892376681606</v>
      </c>
      <c r="P5364" s="19">
        <v>69.506726457399097</v>
      </c>
    </row>
    <row r="5365" spans="1:16" ht="14.1" x14ac:dyDescent="0.5">
      <c r="A5365" t="s">
        <v>10655</v>
      </c>
      <c r="B5365" s="17" t="s">
        <v>10656</v>
      </c>
      <c r="C5365" t="s">
        <v>2348</v>
      </c>
      <c r="D5365" t="s">
        <v>10653</v>
      </c>
      <c r="E5365" t="s">
        <v>10654</v>
      </c>
      <c r="F5365" s="18">
        <v>11.8408</v>
      </c>
      <c r="G5365" s="18">
        <v>9.3480000000000008</v>
      </c>
      <c r="H5365" s="18">
        <v>10.2828</v>
      </c>
      <c r="I5365" s="18">
        <v>31.16</v>
      </c>
      <c r="J5365" s="19">
        <v>0.38</v>
      </c>
      <c r="K5365" s="19">
        <v>0.3</v>
      </c>
      <c r="L5365" s="19">
        <v>0.33</v>
      </c>
      <c r="M5365" s="20">
        <v>27</v>
      </c>
      <c r="N5365" s="19">
        <v>58.035714285714299</v>
      </c>
      <c r="O5365" s="19">
        <v>47.321428571428598</v>
      </c>
      <c r="P5365" s="19">
        <v>57.142857142857103</v>
      </c>
    </row>
    <row r="5366" spans="1:16" ht="14.1" x14ac:dyDescent="0.5">
      <c r="A5366" t="s">
        <v>10657</v>
      </c>
      <c r="B5366" s="17" t="s">
        <v>802</v>
      </c>
      <c r="C5366" t="s">
        <v>2445</v>
      </c>
      <c r="D5366" t="s">
        <v>10658</v>
      </c>
      <c r="E5366" t="s">
        <v>10659</v>
      </c>
      <c r="F5366" s="18">
        <v>13.9</v>
      </c>
      <c r="G5366" s="18">
        <v>23.4</v>
      </c>
      <c r="H5366" s="18">
        <v>7.3522999999999996</v>
      </c>
      <c r="I5366" s="18">
        <v>44.8</v>
      </c>
      <c r="J5366" s="19">
        <v>0.31</v>
      </c>
      <c r="K5366" s="19">
        <v>0.52200000000000002</v>
      </c>
      <c r="L5366" s="19">
        <v>0.16400000000000001</v>
      </c>
      <c r="M5366" s="20">
        <v>28</v>
      </c>
      <c r="N5366" s="19">
        <v>43.946188340807197</v>
      </c>
      <c r="O5366" s="19">
        <v>95.067264573990997</v>
      </c>
      <c r="P5366" s="19">
        <v>9.4170403587443907</v>
      </c>
    </row>
    <row r="5367" spans="1:16" ht="14.1" x14ac:dyDescent="0.5">
      <c r="A5367" t="s">
        <v>10660</v>
      </c>
      <c r="B5367" s="17" t="s">
        <v>802</v>
      </c>
      <c r="C5367" t="s">
        <v>2445</v>
      </c>
      <c r="D5367" t="s">
        <v>10658</v>
      </c>
      <c r="E5367" t="s">
        <v>10659</v>
      </c>
      <c r="F5367" s="18">
        <v>21.1</v>
      </c>
      <c r="G5367" s="18">
        <v>25.1</v>
      </c>
      <c r="H5367" s="18">
        <v>6.67476</v>
      </c>
      <c r="I5367" s="18">
        <v>52.9</v>
      </c>
      <c r="J5367" s="19">
        <v>0.39900000000000002</v>
      </c>
      <c r="K5367" s="19">
        <v>0.47399999999999998</v>
      </c>
      <c r="L5367" s="19">
        <v>0.126</v>
      </c>
      <c r="M5367" s="20">
        <v>28</v>
      </c>
      <c r="N5367" s="19">
        <v>68.609865470852</v>
      </c>
      <c r="O5367" s="19">
        <v>90.134529147982093</v>
      </c>
      <c r="P5367" s="19">
        <v>4.4843049327354301</v>
      </c>
    </row>
    <row r="5368" spans="1:16" ht="14.1" x14ac:dyDescent="0.5">
      <c r="A5368" t="s">
        <v>10661</v>
      </c>
      <c r="B5368" s="17" t="s">
        <v>802</v>
      </c>
      <c r="C5368" t="s">
        <v>2445</v>
      </c>
      <c r="D5368" t="s">
        <v>10658</v>
      </c>
      <c r="E5368" t="s">
        <v>10659</v>
      </c>
      <c r="F5368" s="18">
        <v>18.5</v>
      </c>
      <c r="G5368" s="18">
        <v>25.7</v>
      </c>
      <c r="H5368" s="18">
        <v>11.5</v>
      </c>
      <c r="I5368" s="18">
        <v>55.7</v>
      </c>
      <c r="J5368" s="19">
        <v>0.33200000000000002</v>
      </c>
      <c r="K5368" s="19">
        <v>0.46100000000000002</v>
      </c>
      <c r="L5368" s="19">
        <v>0.20599999999999999</v>
      </c>
      <c r="M5368" s="20">
        <v>28</v>
      </c>
      <c r="N5368" s="19">
        <v>54.260089686098702</v>
      </c>
      <c r="O5368" s="19">
        <v>86.995515695067297</v>
      </c>
      <c r="P5368" s="19">
        <v>21.52466367713</v>
      </c>
    </row>
    <row r="5369" spans="1:16" ht="14.1" x14ac:dyDescent="0.5">
      <c r="A5369" t="s">
        <v>10662</v>
      </c>
      <c r="B5369" s="17" t="s">
        <v>802</v>
      </c>
      <c r="C5369" t="s">
        <v>2445</v>
      </c>
      <c r="D5369" t="s">
        <v>10658</v>
      </c>
      <c r="E5369" t="s">
        <v>10659</v>
      </c>
      <c r="F5369" s="18">
        <v>21.2</v>
      </c>
      <c r="G5369" s="18">
        <v>26.2</v>
      </c>
      <c r="H5369" s="18">
        <v>10.51817</v>
      </c>
      <c r="I5369" s="18">
        <v>57.9</v>
      </c>
      <c r="J5369" s="19">
        <v>0.36599999999999999</v>
      </c>
      <c r="K5369" s="19">
        <v>0.45300000000000001</v>
      </c>
      <c r="L5369" s="19">
        <v>0.182</v>
      </c>
      <c r="M5369" s="20">
        <v>28</v>
      </c>
      <c r="N5369" s="19">
        <v>62.780269058296</v>
      </c>
      <c r="O5369" s="19">
        <v>83.408071748878896</v>
      </c>
      <c r="P5369" s="19">
        <v>15.2466367713004</v>
      </c>
    </row>
    <row r="5370" spans="1:16" ht="14.1" x14ac:dyDescent="0.5">
      <c r="A5370" t="s">
        <v>10663</v>
      </c>
      <c r="B5370" s="17" t="s">
        <v>802</v>
      </c>
      <c r="C5370" t="s">
        <v>2445</v>
      </c>
      <c r="D5370" t="s">
        <v>10658</v>
      </c>
      <c r="E5370" t="s">
        <v>10659</v>
      </c>
      <c r="F5370" s="18">
        <v>28.9</v>
      </c>
      <c r="G5370" s="18">
        <v>32</v>
      </c>
      <c r="H5370" s="18">
        <v>7.6551400000000003</v>
      </c>
      <c r="I5370" s="18">
        <v>68.7</v>
      </c>
      <c r="J5370" s="19">
        <v>0.42099999999999999</v>
      </c>
      <c r="K5370" s="19">
        <v>0.46600000000000003</v>
      </c>
      <c r="L5370" s="19">
        <v>0.111</v>
      </c>
      <c r="M5370" s="20">
        <v>29</v>
      </c>
      <c r="N5370" s="19">
        <v>81.614349775784802</v>
      </c>
      <c r="O5370" s="19">
        <v>83.856502242152501</v>
      </c>
      <c r="P5370" s="19">
        <v>6.2780269058296003</v>
      </c>
    </row>
    <row r="5371" spans="1:16" ht="14.1" x14ac:dyDescent="0.5">
      <c r="A5371" t="s">
        <v>10664</v>
      </c>
      <c r="B5371" s="17" t="s">
        <v>802</v>
      </c>
      <c r="C5371" t="s">
        <v>2445</v>
      </c>
      <c r="D5371" t="s">
        <v>10658</v>
      </c>
      <c r="E5371" t="s">
        <v>10659</v>
      </c>
      <c r="F5371" s="18">
        <v>36.799999999999997</v>
      </c>
      <c r="G5371" s="18">
        <v>35.6</v>
      </c>
      <c r="H5371" s="18">
        <v>9.00061</v>
      </c>
      <c r="I5371" s="18">
        <v>81.5</v>
      </c>
      <c r="J5371" s="19">
        <v>0.45200000000000001</v>
      </c>
      <c r="K5371" s="19">
        <v>0.437</v>
      </c>
      <c r="L5371" s="19">
        <v>0.11</v>
      </c>
      <c r="M5371" s="20">
        <v>29</v>
      </c>
      <c r="N5371" s="19">
        <v>87.443946188340803</v>
      </c>
      <c r="O5371" s="19">
        <v>75.336322869955197</v>
      </c>
      <c r="P5371" s="19">
        <v>5.3811659192825099</v>
      </c>
    </row>
    <row r="5372" spans="1:16" ht="14.1" x14ac:dyDescent="0.5">
      <c r="A5372" t="s">
        <v>10665</v>
      </c>
      <c r="B5372" s="17" t="s">
        <v>802</v>
      </c>
      <c r="C5372" t="s">
        <v>2445</v>
      </c>
      <c r="D5372" t="s">
        <v>10658</v>
      </c>
      <c r="E5372" t="s">
        <v>10659</v>
      </c>
      <c r="F5372" s="18">
        <v>36.1</v>
      </c>
      <c r="G5372" s="18">
        <v>36.200000000000003</v>
      </c>
      <c r="H5372" s="18">
        <v>10.68712</v>
      </c>
      <c r="I5372" s="18">
        <v>83</v>
      </c>
      <c r="J5372" s="19">
        <v>0.435</v>
      </c>
      <c r="K5372" s="19">
        <v>0.436</v>
      </c>
      <c r="L5372" s="19">
        <v>0.129</v>
      </c>
      <c r="M5372" s="20">
        <v>29</v>
      </c>
      <c r="N5372" s="19">
        <v>83.856502242152501</v>
      </c>
      <c r="O5372" s="19">
        <v>74.887892376681606</v>
      </c>
      <c r="P5372" s="19">
        <v>6.7264573991031398</v>
      </c>
    </row>
    <row r="5373" spans="1:16" ht="14.1" x14ac:dyDescent="0.5">
      <c r="A5373" t="s">
        <v>10666</v>
      </c>
      <c r="B5373" s="17" t="s">
        <v>802</v>
      </c>
      <c r="C5373" t="s">
        <v>2445</v>
      </c>
      <c r="D5373" t="s">
        <v>10658</v>
      </c>
      <c r="E5373" t="s">
        <v>10659</v>
      </c>
      <c r="F5373" s="18">
        <v>42.1</v>
      </c>
      <c r="G5373" s="18">
        <v>37.299999999999997</v>
      </c>
      <c r="H5373" s="18">
        <v>7.8</v>
      </c>
      <c r="I5373" s="18">
        <v>87.2</v>
      </c>
      <c r="J5373" s="19">
        <v>0.48299999999999998</v>
      </c>
      <c r="K5373" s="19">
        <v>0.42799999999999999</v>
      </c>
      <c r="L5373" s="19">
        <v>8.8999999999999996E-2</v>
      </c>
      <c r="M5373" s="20">
        <v>29</v>
      </c>
      <c r="N5373" s="19">
        <v>91.031390134529104</v>
      </c>
      <c r="O5373" s="19">
        <v>71.300448430493304</v>
      </c>
      <c r="P5373" s="19">
        <v>1.3452914798206299</v>
      </c>
    </row>
    <row r="5374" spans="1:16" ht="14.1" x14ac:dyDescent="0.5">
      <c r="A5374" t="s">
        <v>10667</v>
      </c>
      <c r="B5374" s="17" t="s">
        <v>10668</v>
      </c>
      <c r="C5374" t="s">
        <v>2422</v>
      </c>
      <c r="D5374" t="s">
        <v>10669</v>
      </c>
      <c r="E5374" t="s">
        <v>10670</v>
      </c>
      <c r="F5374" s="18">
        <v>8.4809999999999997E-2</v>
      </c>
      <c r="G5374" s="18">
        <v>0.19988</v>
      </c>
      <c r="H5374" s="18">
        <v>6.0409999999999998E-2</v>
      </c>
      <c r="I5374" s="18">
        <v>0.34510000000000002</v>
      </c>
      <c r="J5374" s="19">
        <v>0.246</v>
      </c>
      <c r="K5374" s="19">
        <v>0.57899999999999996</v>
      </c>
      <c r="L5374" s="19">
        <v>0.17499999999999999</v>
      </c>
      <c r="M5374" s="20">
        <v>10</v>
      </c>
      <c r="N5374" s="19">
        <v>2.6905829596412598</v>
      </c>
      <c r="O5374" s="19">
        <v>100</v>
      </c>
      <c r="P5374" s="19">
        <v>8.52017937219731</v>
      </c>
    </row>
    <row r="5375" spans="1:16" ht="14.1" x14ac:dyDescent="0.5">
      <c r="A5375" t="s">
        <v>10671</v>
      </c>
      <c r="B5375" s="17" t="s">
        <v>10668</v>
      </c>
      <c r="C5375" t="s">
        <v>2422</v>
      </c>
      <c r="D5375" t="s">
        <v>10669</v>
      </c>
      <c r="E5375" t="s">
        <v>10670</v>
      </c>
      <c r="F5375" s="18">
        <v>0.14446999999999999</v>
      </c>
      <c r="G5375" s="18">
        <v>0.31927</v>
      </c>
      <c r="H5375" s="18">
        <v>0.14538000000000001</v>
      </c>
      <c r="I5375" s="18">
        <v>0.61092999999999997</v>
      </c>
      <c r="J5375" s="19">
        <v>0.23599999999999999</v>
      </c>
      <c r="K5375" s="19">
        <v>0.52300000000000002</v>
      </c>
      <c r="L5375" s="19">
        <v>0.23799999999999999</v>
      </c>
      <c r="M5375" s="20">
        <v>12</v>
      </c>
      <c r="N5375" s="19">
        <v>4.91071428571429</v>
      </c>
      <c r="O5375" s="19">
        <v>100</v>
      </c>
      <c r="P5375" s="19">
        <v>21.875</v>
      </c>
    </row>
    <row r="5376" spans="1:16" ht="14.1" x14ac:dyDescent="0.5">
      <c r="A5376" t="s">
        <v>10672</v>
      </c>
      <c r="B5376" s="17" t="s">
        <v>10668</v>
      </c>
      <c r="C5376" t="s">
        <v>2422</v>
      </c>
      <c r="D5376" t="s">
        <v>10669</v>
      </c>
      <c r="E5376" t="s">
        <v>10670</v>
      </c>
      <c r="F5376" s="18">
        <v>0.50270999999999999</v>
      </c>
      <c r="G5376" s="18">
        <v>0.87472000000000005</v>
      </c>
      <c r="H5376" s="18">
        <v>0.35283999999999999</v>
      </c>
      <c r="I5376" s="18">
        <v>1.7299</v>
      </c>
      <c r="J5376" s="19">
        <v>0.29099999999999998</v>
      </c>
      <c r="K5376" s="19">
        <v>0.50600000000000001</v>
      </c>
      <c r="L5376" s="19">
        <v>0.20399999999999999</v>
      </c>
      <c r="M5376" s="20">
        <v>16</v>
      </c>
      <c r="N5376" s="19">
        <v>13.004484304932699</v>
      </c>
      <c r="O5376" s="19">
        <v>98.206278026905807</v>
      </c>
      <c r="P5376" s="19">
        <v>19.282511210762301</v>
      </c>
    </row>
    <row r="5377" spans="1:16" ht="14.1" x14ac:dyDescent="0.5">
      <c r="A5377" t="s">
        <v>3604</v>
      </c>
      <c r="B5377" s="17" t="s">
        <v>3605</v>
      </c>
      <c r="C5377" t="s">
        <v>2430</v>
      </c>
      <c r="D5377" t="s">
        <v>2739</v>
      </c>
      <c r="E5377" t="s">
        <v>2740</v>
      </c>
      <c r="F5377" s="18">
        <v>1.3169999999999999E-2</v>
      </c>
      <c r="G5377" s="18">
        <v>7.6699999999999997E-3</v>
      </c>
      <c r="H5377" s="18">
        <v>1.116E-2</v>
      </c>
      <c r="I5377" s="18">
        <v>3.2000000000000001E-2</v>
      </c>
      <c r="J5377" s="19">
        <v>0.41160000000000002</v>
      </c>
      <c r="K5377" s="19">
        <v>0.23980000000000001</v>
      </c>
      <c r="L5377" s="19">
        <v>0.34860000000000002</v>
      </c>
      <c r="M5377" s="20">
        <v>3</v>
      </c>
      <c r="N5377" s="19">
        <v>17.8571428571429</v>
      </c>
      <c r="O5377" s="19">
        <v>81.25</v>
      </c>
      <c r="P5377" s="19">
        <v>63.392857142857103</v>
      </c>
    </row>
    <row r="5378" spans="1:16" ht="14.1" x14ac:dyDescent="0.5">
      <c r="A5378" t="s">
        <v>3606</v>
      </c>
      <c r="B5378" s="17" t="s">
        <v>3605</v>
      </c>
      <c r="C5378" t="s">
        <v>2430</v>
      </c>
      <c r="D5378" t="s">
        <v>2739</v>
      </c>
      <c r="E5378" t="s">
        <v>2740</v>
      </c>
      <c r="F5378" s="18">
        <v>9.3649999999999997E-2</v>
      </c>
      <c r="G5378" s="18">
        <v>4.9630000000000001E-2</v>
      </c>
      <c r="H5378" s="18">
        <v>7.3419999999999999E-2</v>
      </c>
      <c r="I5378" s="18">
        <v>0.2167</v>
      </c>
      <c r="J5378" s="19">
        <v>0.43219999999999997</v>
      </c>
      <c r="K5378" s="19">
        <v>0.22900000000000001</v>
      </c>
      <c r="L5378" s="19">
        <v>0.33879999999999999</v>
      </c>
      <c r="M5378" s="20">
        <v>8</v>
      </c>
      <c r="N5378" s="19">
        <v>28.699551569506699</v>
      </c>
      <c r="O5378" s="19">
        <v>73.542600896861003</v>
      </c>
      <c r="P5378" s="19">
        <v>60.986547085201799</v>
      </c>
    </row>
    <row r="5379" spans="1:16" ht="14.1" x14ac:dyDescent="0.5">
      <c r="A5379" t="s">
        <v>3607</v>
      </c>
      <c r="B5379" s="17" t="s">
        <v>3605</v>
      </c>
      <c r="C5379" t="s">
        <v>2430</v>
      </c>
      <c r="D5379" t="s">
        <v>2739</v>
      </c>
      <c r="E5379" t="s">
        <v>2740</v>
      </c>
      <c r="F5379" s="18">
        <v>2.2496999999999998</v>
      </c>
      <c r="G5379" s="18">
        <v>1.25915</v>
      </c>
      <c r="H5379" s="18">
        <v>1.6131500000000001</v>
      </c>
      <c r="I5379" s="18">
        <v>5.1219999999999999</v>
      </c>
      <c r="J5379" s="19">
        <v>0.43919999999999998</v>
      </c>
      <c r="K5379" s="19">
        <v>0.24579999999999999</v>
      </c>
      <c r="L5379" s="19">
        <v>0.31490000000000001</v>
      </c>
      <c r="M5379" s="20">
        <v>21</v>
      </c>
      <c r="N5379" s="19">
        <v>64.732142857142904</v>
      </c>
      <c r="O5379" s="19">
        <v>43.303571428571402</v>
      </c>
      <c r="P5379" s="19">
        <v>55.357142857142897</v>
      </c>
    </row>
    <row r="5380" spans="1:16" ht="14.1" x14ac:dyDescent="0.5">
      <c r="A5380" t="s">
        <v>10673</v>
      </c>
      <c r="B5380" s="17" t="s">
        <v>10674</v>
      </c>
      <c r="C5380" t="s">
        <v>10675</v>
      </c>
      <c r="D5380" t="s">
        <v>10676</v>
      </c>
      <c r="E5380" t="s">
        <v>10677</v>
      </c>
      <c r="F5380" s="18">
        <v>93.031229999999994</v>
      </c>
      <c r="G5380" s="18">
        <v>56.231549999999999</v>
      </c>
      <c r="H5380" s="18">
        <v>18.913219999999999</v>
      </c>
      <c r="I5380" s="18">
        <v>168.17599999999999</v>
      </c>
      <c r="J5380" s="19">
        <v>0.55300000000000005</v>
      </c>
      <c r="K5380" s="19">
        <v>0.33400000000000002</v>
      </c>
      <c r="L5380" s="19">
        <v>0.112</v>
      </c>
      <c r="M5380" s="20">
        <v>30</v>
      </c>
      <c r="N5380" s="19">
        <v>100</v>
      </c>
      <c r="O5380" s="19">
        <v>20.535714285714299</v>
      </c>
      <c r="P5380" s="19">
        <v>4.91071428571429</v>
      </c>
    </row>
    <row r="5381" spans="1:16" ht="14.1" x14ac:dyDescent="0.5">
      <c r="A5381" t="s">
        <v>10678</v>
      </c>
      <c r="B5381" s="17" t="s">
        <v>10674</v>
      </c>
      <c r="C5381" t="s">
        <v>10675</v>
      </c>
      <c r="D5381" t="s">
        <v>10676</v>
      </c>
      <c r="E5381" t="s">
        <v>10677</v>
      </c>
      <c r="F5381" s="18">
        <v>48.922609999999999</v>
      </c>
      <c r="G5381" s="18">
        <v>167.74526</v>
      </c>
      <c r="H5381" s="18">
        <v>32.933129999999998</v>
      </c>
      <c r="I5381" s="18">
        <v>249.601</v>
      </c>
      <c r="J5381" s="19">
        <v>0.19600000000000001</v>
      </c>
      <c r="K5381" s="19">
        <v>0.67200000000000004</v>
      </c>
      <c r="L5381" s="19">
        <v>0.13200000000000001</v>
      </c>
      <c r="M5381" s="20">
        <v>30</v>
      </c>
      <c r="N5381" s="19">
        <v>45.982142857142897</v>
      </c>
      <c r="O5381" s="19">
        <v>88.839285714285694</v>
      </c>
      <c r="P5381" s="19">
        <v>11.160714285714301</v>
      </c>
    </row>
    <row r="5382" spans="1:16" ht="14.1" x14ac:dyDescent="0.5">
      <c r="A5382" t="s">
        <v>10679</v>
      </c>
      <c r="B5382" s="17" t="s">
        <v>10674</v>
      </c>
      <c r="C5382" t="s">
        <v>10675</v>
      </c>
      <c r="D5382" t="s">
        <v>10676</v>
      </c>
      <c r="E5382" t="s">
        <v>10677</v>
      </c>
      <c r="F5382" s="18">
        <v>184.72660999999999</v>
      </c>
      <c r="G5382" s="18">
        <v>149.55176</v>
      </c>
      <c r="H5382" s="18">
        <v>50.667630000000003</v>
      </c>
      <c r="I5382" s="18">
        <v>384.94600000000003</v>
      </c>
      <c r="J5382" s="19">
        <v>0.48</v>
      </c>
      <c r="K5382" s="19">
        <v>0.38900000000000001</v>
      </c>
      <c r="L5382" s="19">
        <v>0.13200000000000001</v>
      </c>
      <c r="M5382" s="20">
        <v>30</v>
      </c>
      <c r="N5382" s="19">
        <v>98.660714285714306</v>
      </c>
      <c r="O5382" s="19">
        <v>28.125</v>
      </c>
      <c r="P5382" s="19">
        <v>10.714285714285699</v>
      </c>
    </row>
    <row r="5383" spans="1:16" ht="14.1" x14ac:dyDescent="0.5">
      <c r="A5383" t="s">
        <v>10680</v>
      </c>
      <c r="B5383" s="17" t="s">
        <v>10674</v>
      </c>
      <c r="C5383" t="s">
        <v>10675</v>
      </c>
      <c r="D5383" t="s">
        <v>10676</v>
      </c>
      <c r="E5383" t="s">
        <v>10677</v>
      </c>
      <c r="F5383" s="18">
        <v>158.80222000000001</v>
      </c>
      <c r="G5383" s="18">
        <v>210.54537999999999</v>
      </c>
      <c r="H5383" s="18">
        <v>95.951400000000007</v>
      </c>
      <c r="I5383" s="18">
        <v>465.29899999999998</v>
      </c>
      <c r="J5383" s="19">
        <v>0.34100000000000003</v>
      </c>
      <c r="K5383" s="19">
        <v>0.45200000000000001</v>
      </c>
      <c r="L5383" s="19">
        <v>0.20599999999999999</v>
      </c>
      <c r="M5383" s="20">
        <v>30</v>
      </c>
      <c r="N5383" s="19">
        <v>79.464285714285694</v>
      </c>
      <c r="O5383" s="19">
        <v>41.517857142857103</v>
      </c>
      <c r="P5383" s="19">
        <v>28.571428571428601</v>
      </c>
    </row>
    <row r="5384" spans="1:16" ht="14.1" x14ac:dyDescent="0.5">
      <c r="A5384" t="s">
        <v>10681</v>
      </c>
      <c r="B5384" s="17" t="s">
        <v>10674</v>
      </c>
      <c r="C5384" t="s">
        <v>10675</v>
      </c>
      <c r="D5384" t="s">
        <v>10676</v>
      </c>
      <c r="E5384" t="s">
        <v>10677</v>
      </c>
      <c r="F5384" s="18">
        <v>117.01093</v>
      </c>
      <c r="G5384" s="18">
        <v>309.09555</v>
      </c>
      <c r="H5384" s="18">
        <v>104.47551</v>
      </c>
      <c r="I5384" s="18">
        <v>530.58199999999999</v>
      </c>
      <c r="J5384" s="19">
        <v>0.221</v>
      </c>
      <c r="K5384" s="19">
        <v>0.58299999999999996</v>
      </c>
      <c r="L5384" s="19">
        <v>0.19700000000000001</v>
      </c>
      <c r="M5384" s="20">
        <v>30</v>
      </c>
      <c r="N5384" s="19">
        <v>50</v>
      </c>
      <c r="O5384" s="19">
        <v>76.785714285714306</v>
      </c>
      <c r="P5384" s="19">
        <v>25.446428571428601</v>
      </c>
    </row>
    <row r="5385" spans="1:16" ht="14.1" x14ac:dyDescent="0.5">
      <c r="A5385" t="s">
        <v>10682</v>
      </c>
      <c r="B5385" s="17" t="s">
        <v>10674</v>
      </c>
      <c r="C5385" t="s">
        <v>10675</v>
      </c>
      <c r="D5385" t="s">
        <v>10676</v>
      </c>
      <c r="E5385" t="s">
        <v>10677</v>
      </c>
      <c r="F5385" s="18">
        <v>146.52995000000001</v>
      </c>
      <c r="G5385" s="18">
        <v>282.66735</v>
      </c>
      <c r="H5385" s="18">
        <v>123.2817</v>
      </c>
      <c r="I5385" s="18">
        <v>552.47900000000004</v>
      </c>
      <c r="J5385" s="19">
        <v>0.26500000000000001</v>
      </c>
      <c r="K5385" s="19">
        <v>0.51200000000000001</v>
      </c>
      <c r="L5385" s="19">
        <v>0.223</v>
      </c>
      <c r="M5385" s="20">
        <v>30</v>
      </c>
      <c r="N5385" s="19">
        <v>62.053571428571402</v>
      </c>
      <c r="O5385" s="19">
        <v>58.482142857142897</v>
      </c>
      <c r="P5385" s="19">
        <v>34.375</v>
      </c>
    </row>
    <row r="5386" spans="1:16" ht="14.1" x14ac:dyDescent="0.5">
      <c r="A5386" t="s">
        <v>10683</v>
      </c>
      <c r="B5386" s="17" t="s">
        <v>10684</v>
      </c>
      <c r="C5386" t="s">
        <v>2357</v>
      </c>
      <c r="D5386" t="s">
        <v>6261</v>
      </c>
      <c r="E5386" t="s">
        <v>6262</v>
      </c>
      <c r="F5386" s="18">
        <v>0.12952</v>
      </c>
      <c r="G5386" s="18">
        <v>2.4760000000000001E-2</v>
      </c>
      <c r="H5386" s="18">
        <v>7.3330000000000006E-2</v>
      </c>
      <c r="I5386" s="18">
        <v>0.22761000000000001</v>
      </c>
      <c r="J5386" s="19">
        <v>0.56910000000000005</v>
      </c>
      <c r="K5386" s="19">
        <v>0.10879999999999999</v>
      </c>
      <c r="L5386" s="19">
        <v>0.32219999999999999</v>
      </c>
      <c r="M5386" s="20">
        <v>8</v>
      </c>
      <c r="N5386" s="19">
        <v>69.506726457399097</v>
      </c>
      <c r="O5386" s="19">
        <v>19.730941704035899</v>
      </c>
      <c r="P5386" s="19">
        <v>55.156950672645699</v>
      </c>
    </row>
    <row r="5387" spans="1:16" ht="14.1" x14ac:dyDescent="0.5">
      <c r="A5387" t="s">
        <v>10685</v>
      </c>
      <c r="B5387" s="17" t="s">
        <v>10684</v>
      </c>
      <c r="C5387" t="s">
        <v>2357</v>
      </c>
      <c r="D5387" t="s">
        <v>6261</v>
      </c>
      <c r="E5387" t="s">
        <v>6262</v>
      </c>
      <c r="F5387" s="18">
        <v>0.30381000000000002</v>
      </c>
      <c r="G5387" s="18">
        <v>6.6949999999999996E-2</v>
      </c>
      <c r="H5387" s="18">
        <v>0.18814</v>
      </c>
      <c r="I5387" s="18">
        <v>0.55889999999999995</v>
      </c>
      <c r="J5387" s="19">
        <v>0.54359999999999997</v>
      </c>
      <c r="K5387" s="19">
        <v>0.1198</v>
      </c>
      <c r="L5387" s="19">
        <v>0.33660000000000001</v>
      </c>
      <c r="M5387" s="20">
        <v>11</v>
      </c>
      <c r="N5387" s="19">
        <v>68.161434977578494</v>
      </c>
      <c r="O5387" s="19">
        <v>21.52466367713</v>
      </c>
      <c r="P5387" s="19">
        <v>62.780269058296</v>
      </c>
    </row>
    <row r="5388" spans="1:16" ht="14.1" x14ac:dyDescent="0.5">
      <c r="A5388" t="s">
        <v>10686</v>
      </c>
      <c r="B5388" s="17" t="s">
        <v>10684</v>
      </c>
      <c r="C5388" t="s">
        <v>2357</v>
      </c>
      <c r="D5388" t="s">
        <v>6261</v>
      </c>
      <c r="E5388" t="s">
        <v>6262</v>
      </c>
      <c r="F5388" s="18">
        <v>0.67332000000000003</v>
      </c>
      <c r="G5388" s="18">
        <v>0.15362999999999999</v>
      </c>
      <c r="H5388" s="18">
        <v>0.38812000000000002</v>
      </c>
      <c r="I5388" s="18">
        <v>1.21506</v>
      </c>
      <c r="J5388" s="19">
        <v>0.55410000000000004</v>
      </c>
      <c r="K5388" s="19">
        <v>0.12640000000000001</v>
      </c>
      <c r="L5388" s="19">
        <v>0.31940000000000002</v>
      </c>
      <c r="M5388" s="20">
        <v>14</v>
      </c>
      <c r="N5388" s="19">
        <v>76.233183856502194</v>
      </c>
      <c r="O5388" s="19">
        <v>21.973094170403598</v>
      </c>
      <c r="P5388" s="19">
        <v>56.9506726457399</v>
      </c>
    </row>
    <row r="5389" spans="1:16" ht="14.1" x14ac:dyDescent="0.5">
      <c r="A5389" t="s">
        <v>10687</v>
      </c>
      <c r="B5389" s="17" t="s">
        <v>10684</v>
      </c>
      <c r="C5389" t="s">
        <v>2357</v>
      </c>
      <c r="D5389" t="s">
        <v>6261</v>
      </c>
      <c r="E5389" t="s">
        <v>6262</v>
      </c>
      <c r="F5389" s="18">
        <v>1.5641099999999999</v>
      </c>
      <c r="G5389" s="18">
        <v>0.40072000000000002</v>
      </c>
      <c r="H5389" s="18">
        <v>0.76517999999999997</v>
      </c>
      <c r="I5389" s="18">
        <v>2.73001</v>
      </c>
      <c r="J5389" s="19">
        <v>0.57289999999999996</v>
      </c>
      <c r="K5389" s="19">
        <v>0.14680000000000001</v>
      </c>
      <c r="L5389" s="19">
        <v>0.28029999999999999</v>
      </c>
      <c r="M5389" s="20">
        <v>18</v>
      </c>
      <c r="N5389" s="19">
        <v>83.928571428571402</v>
      </c>
      <c r="O5389" s="19">
        <v>17.410714285714299</v>
      </c>
      <c r="P5389" s="19">
        <v>45.535714285714299</v>
      </c>
    </row>
    <row r="5390" spans="1:16" ht="14.1" x14ac:dyDescent="0.5">
      <c r="A5390" t="s">
        <v>10688</v>
      </c>
      <c r="B5390" s="17" t="s">
        <v>10689</v>
      </c>
      <c r="C5390" t="s">
        <v>2501</v>
      </c>
      <c r="D5390" t="s">
        <v>2712</v>
      </c>
      <c r="E5390" t="s">
        <v>2713</v>
      </c>
      <c r="F5390" s="18">
        <v>4.614E-2</v>
      </c>
      <c r="G5390" s="18">
        <v>8.9300000000000004E-3</v>
      </c>
      <c r="H5390" s="18">
        <v>1.7930000000000001E-2</v>
      </c>
      <c r="I5390" s="18">
        <v>7.2999999999999995E-2</v>
      </c>
      <c r="J5390" s="19">
        <v>0.63170000000000004</v>
      </c>
      <c r="K5390" s="19">
        <v>0.12139999999999999</v>
      </c>
      <c r="L5390" s="19">
        <v>0.24690000000000001</v>
      </c>
      <c r="M5390" s="20">
        <v>5</v>
      </c>
      <c r="N5390" s="19">
        <v>81.165919282511197</v>
      </c>
      <c r="O5390" s="19">
        <v>25.5605381165919</v>
      </c>
      <c r="P5390" s="19">
        <v>25.5605381165919</v>
      </c>
    </row>
    <row r="5391" spans="1:16" ht="14.1" x14ac:dyDescent="0.5">
      <c r="A5391" t="s">
        <v>10690</v>
      </c>
      <c r="B5391" s="17" t="s">
        <v>10689</v>
      </c>
      <c r="C5391" t="s">
        <v>2501</v>
      </c>
      <c r="D5391" t="s">
        <v>2712</v>
      </c>
      <c r="E5391" t="s">
        <v>2713</v>
      </c>
      <c r="F5391" s="18">
        <v>0.70864000000000005</v>
      </c>
      <c r="G5391" s="18">
        <v>0.15814</v>
      </c>
      <c r="H5391" s="18">
        <v>0.33706999999999998</v>
      </c>
      <c r="I5391" s="18">
        <v>1.2038599999999999</v>
      </c>
      <c r="J5391" s="19">
        <v>0.59389999999999998</v>
      </c>
      <c r="K5391" s="19">
        <v>0.1343</v>
      </c>
      <c r="L5391" s="19">
        <v>0.27179999999999999</v>
      </c>
      <c r="M5391" s="20">
        <v>14</v>
      </c>
      <c r="N5391" s="19">
        <v>84.304932735425993</v>
      </c>
      <c r="O5391" s="19">
        <v>25.5605381165919</v>
      </c>
      <c r="P5391" s="19">
        <v>35.874439461883398</v>
      </c>
    </row>
    <row r="5392" spans="1:16" ht="14.1" x14ac:dyDescent="0.5">
      <c r="A5392" t="s">
        <v>10691</v>
      </c>
      <c r="B5392" s="17" t="s">
        <v>10692</v>
      </c>
      <c r="C5392" t="s">
        <v>2362</v>
      </c>
      <c r="D5392" t="s">
        <v>4937</v>
      </c>
      <c r="E5392" t="s">
        <v>4938</v>
      </c>
      <c r="F5392" s="18">
        <v>15</v>
      </c>
      <c r="G5392" s="18">
        <v>66</v>
      </c>
      <c r="H5392" s="18">
        <v>15</v>
      </c>
      <c r="I5392" s="18">
        <v>96</v>
      </c>
      <c r="J5392" s="19">
        <v>0.156</v>
      </c>
      <c r="K5392" s="19">
        <v>0.68799999999999994</v>
      </c>
      <c r="L5392" s="19">
        <v>0.156</v>
      </c>
      <c r="M5392" s="20">
        <v>29</v>
      </c>
      <c r="N5392" s="19">
        <v>7.1748878923766801</v>
      </c>
      <c r="O5392" s="19">
        <v>99.551569506726494</v>
      </c>
      <c r="P5392" s="19">
        <v>10.3139013452915</v>
      </c>
    </row>
    <row r="5393" spans="1:16" ht="14.1" x14ac:dyDescent="0.5">
      <c r="A5393" t="s">
        <v>10693</v>
      </c>
      <c r="B5393" s="17" t="s">
        <v>10692</v>
      </c>
      <c r="C5393" t="s">
        <v>2362</v>
      </c>
      <c r="D5393" t="s">
        <v>4937</v>
      </c>
      <c r="E5393" t="s">
        <v>4938</v>
      </c>
      <c r="F5393" s="18">
        <v>53</v>
      </c>
      <c r="G5393" s="18">
        <v>161</v>
      </c>
      <c r="H5393" s="18">
        <v>29</v>
      </c>
      <c r="I5393" s="18">
        <v>243</v>
      </c>
      <c r="J5393" s="19">
        <v>0.218</v>
      </c>
      <c r="K5393" s="19">
        <v>0.66300000000000003</v>
      </c>
      <c r="L5393" s="19">
        <v>0.11899999999999999</v>
      </c>
      <c r="M5393" s="20">
        <v>30</v>
      </c>
      <c r="N5393" s="19">
        <v>48.660714285714299</v>
      </c>
      <c r="O5393" s="19">
        <v>87.5</v>
      </c>
      <c r="P5393" s="19">
        <v>6.6964285714285703</v>
      </c>
    </row>
    <row r="5394" spans="1:16" ht="14.1" x14ac:dyDescent="0.5">
      <c r="A5394" t="s">
        <v>10694</v>
      </c>
      <c r="B5394" s="17" t="s">
        <v>10692</v>
      </c>
      <c r="C5394" t="s">
        <v>2362</v>
      </c>
      <c r="D5394" t="s">
        <v>4937</v>
      </c>
      <c r="E5394" t="s">
        <v>4938</v>
      </c>
      <c r="F5394" s="18">
        <v>70</v>
      </c>
      <c r="G5394" s="18">
        <v>1279</v>
      </c>
      <c r="H5394" s="18">
        <v>254</v>
      </c>
      <c r="I5394" s="18">
        <v>1603</v>
      </c>
      <c r="J5394" s="19">
        <v>4.3999999999999997E-2</v>
      </c>
      <c r="K5394" s="19">
        <v>0.79800000000000004</v>
      </c>
      <c r="L5394" s="19">
        <v>0.158</v>
      </c>
      <c r="M5394" s="20">
        <v>31</v>
      </c>
      <c r="N5394" s="19">
        <v>7.6233183856502196</v>
      </c>
      <c r="O5394" s="19">
        <v>96.412556053811699</v>
      </c>
      <c r="P5394" s="19">
        <v>21.52466367713</v>
      </c>
    </row>
    <row r="5395" spans="1:16" ht="14.1" x14ac:dyDescent="0.5">
      <c r="A5395" t="s">
        <v>10695</v>
      </c>
      <c r="B5395" s="17" t="s">
        <v>10696</v>
      </c>
      <c r="C5395" t="s">
        <v>5141</v>
      </c>
      <c r="D5395" t="s">
        <v>10697</v>
      </c>
      <c r="E5395" t="s">
        <v>10698</v>
      </c>
      <c r="F5395" s="18">
        <v>2842.5770299999999</v>
      </c>
      <c r="G5395" s="18">
        <v>69755.182069999995</v>
      </c>
      <c r="H5395" s="18">
        <v>36518.207280000002</v>
      </c>
      <c r="I5395" s="18">
        <v>109115.96639</v>
      </c>
      <c r="J5395" s="19">
        <v>2.6100000000000002E-2</v>
      </c>
      <c r="K5395" s="19">
        <v>0.63929999999999998</v>
      </c>
      <c r="L5395" s="19">
        <v>0.3347</v>
      </c>
      <c r="M5395" s="20">
        <v>42</v>
      </c>
      <c r="N5395" s="19">
        <v>22.7678571428571</v>
      </c>
      <c r="O5395" s="19">
        <v>3.125</v>
      </c>
      <c r="P5395" s="19">
        <v>99.107142857142904</v>
      </c>
    </row>
    <row r="5396" spans="1:16" ht="14.1" x14ac:dyDescent="0.5">
      <c r="A5396" t="s">
        <v>10699</v>
      </c>
      <c r="B5396" s="17" t="s">
        <v>10700</v>
      </c>
      <c r="C5396" t="s">
        <v>2496</v>
      </c>
      <c r="D5396" t="s">
        <v>6549</v>
      </c>
      <c r="E5396" t="s">
        <v>6550</v>
      </c>
      <c r="F5396" s="18">
        <v>0.41225000000000001</v>
      </c>
      <c r="G5396" s="18">
        <v>0.32849</v>
      </c>
      <c r="H5396" s="18">
        <v>0.25925999999999999</v>
      </c>
      <c r="I5396" s="18">
        <v>1</v>
      </c>
      <c r="J5396" s="19">
        <v>0.41199999999999998</v>
      </c>
      <c r="K5396" s="19">
        <v>0.32800000000000001</v>
      </c>
      <c r="L5396" s="19">
        <v>0.25900000000000001</v>
      </c>
      <c r="M5396" s="20">
        <v>14</v>
      </c>
      <c r="N5396" s="19">
        <v>30.4932735426009</v>
      </c>
      <c r="O5396" s="19">
        <v>89.686098654708502</v>
      </c>
      <c r="P5396" s="19">
        <v>30.941704035874402</v>
      </c>
    </row>
    <row r="5397" spans="1:16" ht="14.1" x14ac:dyDescent="0.5">
      <c r="A5397" t="s">
        <v>10701</v>
      </c>
      <c r="B5397" s="17" t="s">
        <v>10700</v>
      </c>
      <c r="C5397" t="s">
        <v>2496</v>
      </c>
      <c r="D5397" t="s">
        <v>4941</v>
      </c>
      <c r="E5397" t="s">
        <v>4942</v>
      </c>
      <c r="F5397" s="18">
        <v>0.42664999999999997</v>
      </c>
      <c r="G5397" s="18">
        <v>0.3049</v>
      </c>
      <c r="H5397" s="18">
        <v>0.26845000000000002</v>
      </c>
      <c r="I5397" s="18">
        <v>1</v>
      </c>
      <c r="J5397" s="19">
        <v>0.42699999999999999</v>
      </c>
      <c r="K5397" s="19">
        <v>0.30499999999999999</v>
      </c>
      <c r="L5397" s="19">
        <v>0.26800000000000002</v>
      </c>
      <c r="M5397" s="20">
        <v>14</v>
      </c>
      <c r="N5397" s="19">
        <v>34.529147982062803</v>
      </c>
      <c r="O5397" s="19">
        <v>84.304932735425993</v>
      </c>
      <c r="P5397" s="19">
        <v>34.529147982062803</v>
      </c>
    </row>
    <row r="5398" spans="1:16" ht="14.1" x14ac:dyDescent="0.5">
      <c r="A5398" t="s">
        <v>10702</v>
      </c>
      <c r="B5398" s="17" t="s">
        <v>10700</v>
      </c>
      <c r="C5398" t="s">
        <v>2496</v>
      </c>
      <c r="D5398" t="s">
        <v>6549</v>
      </c>
      <c r="E5398" t="s">
        <v>6550</v>
      </c>
      <c r="F5398" s="18">
        <v>0.60140000000000005</v>
      </c>
      <c r="G5398" s="18">
        <v>1.3925000000000001</v>
      </c>
      <c r="H5398" s="18">
        <v>1.2761</v>
      </c>
      <c r="I5398" s="18">
        <v>3.27</v>
      </c>
      <c r="J5398" s="19">
        <v>0.184</v>
      </c>
      <c r="K5398" s="19">
        <v>0.42599999999999999</v>
      </c>
      <c r="L5398" s="19">
        <v>0.39</v>
      </c>
      <c r="M5398" s="20">
        <v>19</v>
      </c>
      <c r="N5398" s="19">
        <v>3.1390134529148002</v>
      </c>
      <c r="O5398" s="19">
        <v>89.686098654708502</v>
      </c>
      <c r="P5398" s="19">
        <v>72.197309417040401</v>
      </c>
    </row>
    <row r="5399" spans="1:16" ht="14.1" x14ac:dyDescent="0.5">
      <c r="A5399" t="s">
        <v>10703</v>
      </c>
      <c r="B5399" s="17" t="s">
        <v>10700</v>
      </c>
      <c r="C5399" t="s">
        <v>2496</v>
      </c>
      <c r="D5399" t="s">
        <v>4941</v>
      </c>
      <c r="E5399" t="s">
        <v>4942</v>
      </c>
      <c r="F5399" s="18">
        <v>0.62683</v>
      </c>
      <c r="G5399" s="18">
        <v>1.35473</v>
      </c>
      <c r="H5399" s="18">
        <v>1.28844</v>
      </c>
      <c r="I5399" s="18">
        <v>3.27</v>
      </c>
      <c r="J5399" s="19">
        <v>0.192</v>
      </c>
      <c r="K5399" s="19">
        <v>0.41399999999999998</v>
      </c>
      <c r="L5399" s="19">
        <v>0.39400000000000002</v>
      </c>
      <c r="M5399" s="20">
        <v>19</v>
      </c>
      <c r="N5399" s="19">
        <v>4.4843049327354301</v>
      </c>
      <c r="O5399" s="19">
        <v>86.995515695067297</v>
      </c>
      <c r="P5399" s="19">
        <v>72.645739910313907</v>
      </c>
    </row>
    <row r="5400" spans="1:16" ht="14.1" x14ac:dyDescent="0.5">
      <c r="A5400" t="s">
        <v>10704</v>
      </c>
      <c r="B5400" s="17" t="s">
        <v>10700</v>
      </c>
      <c r="C5400" t="s">
        <v>2496</v>
      </c>
      <c r="D5400" t="s">
        <v>6549</v>
      </c>
      <c r="E5400" t="s">
        <v>6550</v>
      </c>
      <c r="F5400" s="18">
        <v>0.46954000000000001</v>
      </c>
      <c r="G5400" s="18">
        <v>2.5557699999999999</v>
      </c>
      <c r="H5400" s="18">
        <v>1.75468</v>
      </c>
      <c r="I5400" s="18">
        <v>4.78</v>
      </c>
      <c r="J5400" s="19">
        <v>9.8000000000000004E-2</v>
      </c>
      <c r="K5400" s="19">
        <v>0.53500000000000003</v>
      </c>
      <c r="L5400" s="19">
        <v>0.36699999999999999</v>
      </c>
      <c r="M5400" s="20">
        <v>20</v>
      </c>
      <c r="N5400" s="19">
        <v>0.89686098654708502</v>
      </c>
      <c r="O5400" s="19">
        <v>96.860986547085204</v>
      </c>
      <c r="P5400" s="19">
        <v>60.986547085201799</v>
      </c>
    </row>
    <row r="5401" spans="1:16" ht="14.1" x14ac:dyDescent="0.5">
      <c r="A5401" t="s">
        <v>10705</v>
      </c>
      <c r="B5401" s="17" t="s">
        <v>10700</v>
      </c>
      <c r="C5401" t="s">
        <v>2496</v>
      </c>
      <c r="D5401" t="s">
        <v>4941</v>
      </c>
      <c r="E5401" t="s">
        <v>4942</v>
      </c>
      <c r="F5401" s="18">
        <v>0.50602000000000003</v>
      </c>
      <c r="G5401" s="18">
        <v>2.4959799999999999</v>
      </c>
      <c r="H5401" s="18">
        <v>1.7780100000000001</v>
      </c>
      <c r="I5401" s="18">
        <v>4.78</v>
      </c>
      <c r="J5401" s="19">
        <v>0.106</v>
      </c>
      <c r="K5401" s="19">
        <v>0.52200000000000002</v>
      </c>
      <c r="L5401" s="19">
        <v>0.372</v>
      </c>
      <c r="M5401" s="20">
        <v>20</v>
      </c>
      <c r="N5401" s="19">
        <v>1.3452914798206299</v>
      </c>
      <c r="O5401" s="19">
        <v>95.515695067264602</v>
      </c>
      <c r="P5401" s="19">
        <v>63.228699551569498</v>
      </c>
    </row>
    <row r="5402" spans="1:16" ht="14.1" x14ac:dyDescent="0.5">
      <c r="A5402" t="s">
        <v>10706</v>
      </c>
      <c r="B5402" s="17" t="s">
        <v>10707</v>
      </c>
      <c r="C5402" t="s">
        <v>2413</v>
      </c>
      <c r="D5402" t="s">
        <v>7401</v>
      </c>
      <c r="E5402" t="s">
        <v>7402</v>
      </c>
      <c r="F5402" s="18">
        <v>1427.7777799999999</v>
      </c>
      <c r="G5402" s="18">
        <v>18583.333330000001</v>
      </c>
      <c r="H5402" s="18">
        <v>3288.8888900000002</v>
      </c>
      <c r="I5402" s="18">
        <v>23300</v>
      </c>
      <c r="J5402" s="19">
        <v>6.13E-2</v>
      </c>
      <c r="K5402" s="19">
        <v>0.79759999999999998</v>
      </c>
      <c r="L5402" s="19">
        <v>0.14119999999999999</v>
      </c>
      <c r="M5402" s="20">
        <v>35</v>
      </c>
      <c r="N5402" s="19">
        <v>43.0493273542601</v>
      </c>
      <c r="O5402" s="19">
        <v>90.582959641255599</v>
      </c>
      <c r="P5402" s="19">
        <v>10.762331838565</v>
      </c>
    </row>
    <row r="5403" spans="1:16" ht="14.1" x14ac:dyDescent="0.5">
      <c r="A5403" t="s">
        <v>10708</v>
      </c>
      <c r="B5403" s="17" t="s">
        <v>236</v>
      </c>
      <c r="C5403" t="s">
        <v>2496</v>
      </c>
      <c r="D5403" t="s">
        <v>6661</v>
      </c>
      <c r="E5403" t="s">
        <v>6662</v>
      </c>
      <c r="F5403" s="18">
        <v>5.509E-2</v>
      </c>
      <c r="G5403" s="18">
        <v>2.2179999999999998E-2</v>
      </c>
      <c r="H5403" s="18">
        <v>2.333E-2</v>
      </c>
      <c r="I5403" s="18">
        <v>0.10059999999999999</v>
      </c>
      <c r="J5403" s="19">
        <v>0.54759999999999998</v>
      </c>
      <c r="K5403" s="19">
        <v>0.2205</v>
      </c>
      <c r="L5403" s="19">
        <v>0.2319</v>
      </c>
      <c r="M5403" s="20">
        <v>6</v>
      </c>
      <c r="N5403" s="19">
        <v>62.946428571428598</v>
      </c>
      <c r="O5403" s="19">
        <v>70.982142857142904</v>
      </c>
      <c r="P5403" s="19">
        <v>20.089285714285701</v>
      </c>
    </row>
    <row r="5404" spans="1:16" ht="14.1" x14ac:dyDescent="0.5">
      <c r="A5404" t="s">
        <v>10709</v>
      </c>
      <c r="B5404" s="17" t="s">
        <v>236</v>
      </c>
      <c r="C5404" t="s">
        <v>2496</v>
      </c>
      <c r="D5404" t="s">
        <v>6922</v>
      </c>
      <c r="E5404" t="s">
        <v>6923</v>
      </c>
      <c r="F5404" s="18">
        <v>0.10891000000000001</v>
      </c>
      <c r="G5404" s="18">
        <v>4.0890000000000003E-2</v>
      </c>
      <c r="H5404" s="18">
        <v>5.1119999999999999E-2</v>
      </c>
      <c r="I5404" s="18">
        <v>0.20091999999999999</v>
      </c>
      <c r="J5404" s="19">
        <v>0.54210000000000003</v>
      </c>
      <c r="K5404" s="19">
        <v>0.20349999999999999</v>
      </c>
      <c r="L5404" s="19">
        <v>0.25440000000000002</v>
      </c>
      <c r="M5404" s="20">
        <v>8</v>
      </c>
      <c r="N5404" s="19">
        <v>64.125560538116602</v>
      </c>
      <c r="O5404" s="19">
        <v>60.538116591928301</v>
      </c>
      <c r="P5404" s="19">
        <v>30.044843049327401</v>
      </c>
    </row>
    <row r="5405" spans="1:16" ht="14.1" x14ac:dyDescent="0.5">
      <c r="A5405" t="s">
        <v>10710</v>
      </c>
      <c r="B5405" s="17" t="s">
        <v>236</v>
      </c>
      <c r="C5405" t="s">
        <v>2496</v>
      </c>
      <c r="D5405" t="s">
        <v>6922</v>
      </c>
      <c r="E5405" t="s">
        <v>6923</v>
      </c>
      <c r="F5405" s="18">
        <v>0.16977</v>
      </c>
      <c r="G5405" s="18">
        <v>6.8860000000000005E-2</v>
      </c>
      <c r="H5405" s="18">
        <v>6.5619999999999998E-2</v>
      </c>
      <c r="I5405" s="18">
        <v>0.30424000000000001</v>
      </c>
      <c r="J5405" s="19">
        <v>0.55800000000000005</v>
      </c>
      <c r="K5405" s="19">
        <v>0.2263</v>
      </c>
      <c r="L5405" s="19">
        <v>0.2157</v>
      </c>
      <c r="M5405" s="20">
        <v>9</v>
      </c>
      <c r="N5405" s="19">
        <v>72.321428571428598</v>
      </c>
      <c r="O5405" s="19">
        <v>70.089285714285694</v>
      </c>
      <c r="P5405" s="19">
        <v>19.196428571428601</v>
      </c>
    </row>
    <row r="5406" spans="1:16" ht="14.1" x14ac:dyDescent="0.5">
      <c r="A5406" t="s">
        <v>10711</v>
      </c>
      <c r="B5406" s="17" t="s">
        <v>236</v>
      </c>
      <c r="C5406" t="s">
        <v>2496</v>
      </c>
      <c r="D5406" t="s">
        <v>6922</v>
      </c>
      <c r="E5406" t="s">
        <v>6923</v>
      </c>
      <c r="F5406" s="18">
        <v>0.43962000000000001</v>
      </c>
      <c r="G5406" s="18">
        <v>0.12823999999999999</v>
      </c>
      <c r="H5406" s="18">
        <v>0.19339000000000001</v>
      </c>
      <c r="I5406" s="18">
        <v>0.76126000000000005</v>
      </c>
      <c r="J5406" s="19">
        <v>0.57750000000000001</v>
      </c>
      <c r="K5406" s="19">
        <v>0.16850000000000001</v>
      </c>
      <c r="L5406" s="19">
        <v>0.254</v>
      </c>
      <c r="M5406" s="20">
        <v>13</v>
      </c>
      <c r="N5406" s="19">
        <v>74.887892376681606</v>
      </c>
      <c r="O5406" s="19">
        <v>34.529147982062803</v>
      </c>
      <c r="P5406" s="19">
        <v>39.013452914798201</v>
      </c>
    </row>
    <row r="5407" spans="1:16" ht="14.1" x14ac:dyDescent="0.5">
      <c r="A5407" t="s">
        <v>10712</v>
      </c>
      <c r="B5407" s="17" t="s">
        <v>236</v>
      </c>
      <c r="C5407" t="s">
        <v>2496</v>
      </c>
      <c r="D5407" t="s">
        <v>6922</v>
      </c>
      <c r="E5407" t="s">
        <v>6923</v>
      </c>
      <c r="F5407" s="18">
        <v>0.78273000000000004</v>
      </c>
      <c r="G5407" s="18">
        <v>0.26901000000000003</v>
      </c>
      <c r="H5407" s="18">
        <v>0.37075000000000002</v>
      </c>
      <c r="I5407" s="18">
        <v>1.42249</v>
      </c>
      <c r="J5407" s="19">
        <v>0.55030000000000001</v>
      </c>
      <c r="K5407" s="19">
        <v>0.18909999999999999</v>
      </c>
      <c r="L5407" s="19">
        <v>0.2606</v>
      </c>
      <c r="M5407" s="20">
        <v>15</v>
      </c>
      <c r="N5407" s="19">
        <v>75.892857142857096</v>
      </c>
      <c r="O5407" s="19">
        <v>41.517857142857103</v>
      </c>
      <c r="P5407" s="19">
        <v>36.607142857142897</v>
      </c>
    </row>
    <row r="5408" spans="1:16" ht="14.1" x14ac:dyDescent="0.5">
      <c r="A5408" t="s">
        <v>10713</v>
      </c>
      <c r="B5408" s="17" t="s">
        <v>236</v>
      </c>
      <c r="C5408" t="s">
        <v>2496</v>
      </c>
      <c r="D5408" t="s">
        <v>6661</v>
      </c>
      <c r="E5408" t="s">
        <v>6662</v>
      </c>
      <c r="F5408" s="18">
        <v>12.799609999999999</v>
      </c>
      <c r="G5408" s="18">
        <v>2.6913200000000002</v>
      </c>
      <c r="H5408" s="18">
        <v>3.7419699999999998</v>
      </c>
      <c r="I5408" s="18">
        <v>19.232900000000001</v>
      </c>
      <c r="J5408" s="19">
        <v>0.66549999999999998</v>
      </c>
      <c r="K5408" s="19">
        <v>0.1399</v>
      </c>
      <c r="L5408" s="19">
        <v>0.1946</v>
      </c>
      <c r="M5408" s="20">
        <v>25</v>
      </c>
      <c r="N5408" s="19">
        <v>97.309417040358795</v>
      </c>
      <c r="O5408" s="19">
        <v>9.8654708520179408</v>
      </c>
      <c r="P5408" s="19">
        <v>17.4887892376682</v>
      </c>
    </row>
    <row r="5409" spans="1:16" ht="14.1" x14ac:dyDescent="0.5">
      <c r="A5409" t="s">
        <v>10714</v>
      </c>
      <c r="B5409" s="17" t="s">
        <v>236</v>
      </c>
      <c r="C5409" t="s">
        <v>2496</v>
      </c>
      <c r="D5409" t="s">
        <v>10715</v>
      </c>
      <c r="E5409" t="s">
        <v>10716</v>
      </c>
      <c r="F5409" s="18">
        <v>7.3440000000000003</v>
      </c>
      <c r="G5409" s="18">
        <v>5.2560000000000002</v>
      </c>
      <c r="H5409" s="18">
        <v>7.8</v>
      </c>
      <c r="I5409" s="18">
        <v>20.399999999999999</v>
      </c>
      <c r="J5409" s="19">
        <v>0.36</v>
      </c>
      <c r="K5409" s="19">
        <v>0.2576</v>
      </c>
      <c r="L5409" s="19">
        <v>0.38240000000000002</v>
      </c>
      <c r="M5409" s="20">
        <v>26</v>
      </c>
      <c r="N5409" s="19">
        <v>40.807174887892401</v>
      </c>
      <c r="O5409" s="19">
        <v>29.596412556053799</v>
      </c>
      <c r="P5409" s="19">
        <v>75.784753363228702</v>
      </c>
    </row>
    <row r="5410" spans="1:16" ht="14.1" x14ac:dyDescent="0.5">
      <c r="A5410" t="s">
        <v>10717</v>
      </c>
      <c r="B5410" s="17" t="s">
        <v>236</v>
      </c>
      <c r="C5410" t="s">
        <v>2496</v>
      </c>
      <c r="D5410" t="s">
        <v>10715</v>
      </c>
      <c r="E5410" t="s">
        <v>10716</v>
      </c>
      <c r="F5410" s="18">
        <v>8.3650000000000002</v>
      </c>
      <c r="G5410" s="18">
        <v>5.7350000000000003</v>
      </c>
      <c r="H5410" s="18">
        <v>9.8000000000000007</v>
      </c>
      <c r="I5410" s="18">
        <v>23.9</v>
      </c>
      <c r="J5410" s="19">
        <v>0.35</v>
      </c>
      <c r="K5410" s="19">
        <v>0.24</v>
      </c>
      <c r="L5410" s="19">
        <v>0.41</v>
      </c>
      <c r="M5410" s="20">
        <v>26</v>
      </c>
      <c r="N5410" s="19">
        <v>37.219730941704</v>
      </c>
      <c r="O5410" s="19">
        <v>23.766816143497799</v>
      </c>
      <c r="P5410" s="19">
        <v>79.372197309417004</v>
      </c>
    </row>
    <row r="5411" spans="1:16" ht="14.1" x14ac:dyDescent="0.5">
      <c r="A5411" t="s">
        <v>10718</v>
      </c>
      <c r="B5411" s="17" t="s">
        <v>236</v>
      </c>
      <c r="C5411" t="s">
        <v>2496</v>
      </c>
      <c r="D5411" t="s">
        <v>4911</v>
      </c>
      <c r="E5411" t="s">
        <v>4912</v>
      </c>
      <c r="F5411" s="18">
        <v>13.9</v>
      </c>
      <c r="G5411" s="18">
        <v>8.5</v>
      </c>
      <c r="H5411" s="18">
        <v>2.4</v>
      </c>
      <c r="I5411" s="18">
        <v>24.8</v>
      </c>
      <c r="J5411" s="19">
        <v>0.56000000000000005</v>
      </c>
      <c r="K5411" s="19">
        <v>0.34300000000000003</v>
      </c>
      <c r="L5411" s="19">
        <v>9.7000000000000003E-2</v>
      </c>
      <c r="M5411" s="20">
        <v>26</v>
      </c>
      <c r="N5411" s="19">
        <v>93.273542600896903</v>
      </c>
      <c r="O5411" s="19">
        <v>65.022421524663699</v>
      </c>
      <c r="P5411" s="19">
        <v>3.1390134529148002</v>
      </c>
    </row>
    <row r="5412" spans="1:16" ht="14.1" x14ac:dyDescent="0.5">
      <c r="A5412" t="s">
        <v>10719</v>
      </c>
      <c r="B5412" s="17" t="s">
        <v>236</v>
      </c>
      <c r="C5412" t="s">
        <v>2496</v>
      </c>
      <c r="D5412" t="s">
        <v>10715</v>
      </c>
      <c r="E5412" t="s">
        <v>10716</v>
      </c>
      <c r="F5412" s="18">
        <v>7.9359999999999999</v>
      </c>
      <c r="G5412" s="18">
        <v>6.3639999999999999</v>
      </c>
      <c r="H5412" s="18">
        <v>10.5</v>
      </c>
      <c r="I5412" s="18">
        <v>24.8</v>
      </c>
      <c r="J5412" s="19">
        <v>0.32</v>
      </c>
      <c r="K5412" s="19">
        <v>0.25659999999999999</v>
      </c>
      <c r="L5412" s="19">
        <v>0.4234</v>
      </c>
      <c r="M5412" s="20">
        <v>26</v>
      </c>
      <c r="N5412" s="19">
        <v>29.147982062780301</v>
      </c>
      <c r="O5412" s="19">
        <v>28.699551569506699</v>
      </c>
      <c r="P5412" s="19">
        <v>82.959641255605405</v>
      </c>
    </row>
    <row r="5413" spans="1:16" ht="14.1" x14ac:dyDescent="0.5">
      <c r="A5413" t="s">
        <v>10720</v>
      </c>
      <c r="B5413" s="17" t="s">
        <v>236</v>
      </c>
      <c r="C5413" t="s">
        <v>2496</v>
      </c>
      <c r="D5413" t="s">
        <v>10715</v>
      </c>
      <c r="E5413" t="s">
        <v>10716</v>
      </c>
      <c r="F5413" s="18">
        <v>8.58</v>
      </c>
      <c r="G5413" s="18">
        <v>6.52</v>
      </c>
      <c r="H5413" s="18">
        <v>10.9</v>
      </c>
      <c r="I5413" s="18">
        <v>26</v>
      </c>
      <c r="J5413" s="19">
        <v>0.33</v>
      </c>
      <c r="K5413" s="19">
        <v>0.25080000000000002</v>
      </c>
      <c r="L5413" s="19">
        <v>0.41920000000000002</v>
      </c>
      <c r="M5413" s="20">
        <v>26</v>
      </c>
      <c r="N5413" s="19">
        <v>31.838565022421498</v>
      </c>
      <c r="O5413" s="19">
        <v>26.457399103139</v>
      </c>
      <c r="P5413" s="19">
        <v>80.717488789237706</v>
      </c>
    </row>
    <row r="5414" spans="1:16" ht="14.1" x14ac:dyDescent="0.5">
      <c r="A5414" t="s">
        <v>10721</v>
      </c>
      <c r="B5414" s="17" t="s">
        <v>236</v>
      </c>
      <c r="C5414" t="s">
        <v>2496</v>
      </c>
      <c r="D5414" t="s">
        <v>4911</v>
      </c>
      <c r="E5414" t="s">
        <v>4912</v>
      </c>
      <c r="F5414" s="18">
        <v>20.5</v>
      </c>
      <c r="G5414" s="18">
        <v>14</v>
      </c>
      <c r="H5414" s="18">
        <v>4.3</v>
      </c>
      <c r="I5414" s="18">
        <v>38.799999999999997</v>
      </c>
      <c r="J5414" s="19">
        <v>0.52800000000000002</v>
      </c>
      <c r="K5414" s="19">
        <v>0.36099999999999999</v>
      </c>
      <c r="L5414" s="19">
        <v>0.111</v>
      </c>
      <c r="M5414" s="20">
        <v>27</v>
      </c>
      <c r="N5414" s="19">
        <v>91.964285714285694</v>
      </c>
      <c r="O5414" s="19">
        <v>65.178571428571402</v>
      </c>
      <c r="P5414" s="19">
        <v>1.78571428571429</v>
      </c>
    </row>
    <row r="5415" spans="1:16" ht="14.1" x14ac:dyDescent="0.5">
      <c r="A5415" t="s">
        <v>10722</v>
      </c>
      <c r="B5415" s="17" t="s">
        <v>236</v>
      </c>
      <c r="C5415" t="s">
        <v>2496</v>
      </c>
      <c r="D5415" t="s">
        <v>4911</v>
      </c>
      <c r="E5415" t="s">
        <v>4912</v>
      </c>
      <c r="F5415" s="18">
        <v>34.6</v>
      </c>
      <c r="G5415" s="18">
        <v>34</v>
      </c>
      <c r="H5415" s="18">
        <v>12.3</v>
      </c>
      <c r="I5415" s="18">
        <v>80.900000000000006</v>
      </c>
      <c r="J5415" s="19">
        <v>0.42799999999999999</v>
      </c>
      <c r="K5415" s="19">
        <v>0.42</v>
      </c>
      <c r="L5415" s="19">
        <v>0.152</v>
      </c>
      <c r="M5415" s="20">
        <v>29</v>
      </c>
      <c r="N5415" s="19">
        <v>82.5112107623318</v>
      </c>
      <c r="O5415" s="19">
        <v>68.609865470852</v>
      </c>
      <c r="P5415" s="19">
        <v>9.4170403587443907</v>
      </c>
    </row>
    <row r="5416" spans="1:16" ht="14.1" x14ac:dyDescent="0.5">
      <c r="A5416" t="s">
        <v>10723</v>
      </c>
      <c r="B5416" s="17" t="s">
        <v>236</v>
      </c>
      <c r="C5416" t="s">
        <v>2496</v>
      </c>
      <c r="D5416" t="s">
        <v>6661</v>
      </c>
      <c r="E5416" t="s">
        <v>6662</v>
      </c>
      <c r="F5416" s="18">
        <v>26.616720000000001</v>
      </c>
      <c r="G5416" s="18">
        <v>25.82978</v>
      </c>
      <c r="H5416" s="18">
        <v>48.539200000000001</v>
      </c>
      <c r="I5416" s="18">
        <v>100.98569999999999</v>
      </c>
      <c r="J5416" s="19">
        <v>0.2636</v>
      </c>
      <c r="K5416" s="19">
        <v>0.25580000000000003</v>
      </c>
      <c r="L5416" s="19">
        <v>0.48070000000000002</v>
      </c>
      <c r="M5416" s="20">
        <v>29</v>
      </c>
      <c r="N5416" s="19">
        <v>35.874439461883398</v>
      </c>
      <c r="O5416" s="19">
        <v>15.695067264574</v>
      </c>
      <c r="P5416" s="19">
        <v>87.443946188340803</v>
      </c>
    </row>
    <row r="5417" spans="1:16" ht="14.1" x14ac:dyDescent="0.5">
      <c r="A5417" t="s">
        <v>10724</v>
      </c>
      <c r="B5417" s="17" t="s">
        <v>236</v>
      </c>
      <c r="C5417" t="s">
        <v>2496</v>
      </c>
      <c r="D5417" t="s">
        <v>4911</v>
      </c>
      <c r="E5417" t="s">
        <v>4912</v>
      </c>
      <c r="F5417" s="18">
        <v>46.1</v>
      </c>
      <c r="G5417" s="18">
        <v>42.9</v>
      </c>
      <c r="H5417" s="18">
        <v>18.100000000000001</v>
      </c>
      <c r="I5417" s="18">
        <v>107.1</v>
      </c>
      <c r="J5417" s="19">
        <v>0.43</v>
      </c>
      <c r="K5417" s="19">
        <v>0.40100000000000002</v>
      </c>
      <c r="L5417" s="19">
        <v>0.16900000000000001</v>
      </c>
      <c r="M5417" s="20">
        <v>29</v>
      </c>
      <c r="N5417" s="19">
        <v>82.959641255605405</v>
      </c>
      <c r="O5417" s="19">
        <v>62.780269058296</v>
      </c>
      <c r="P5417" s="19">
        <v>11.6591928251121</v>
      </c>
    </row>
    <row r="5418" spans="1:16" ht="14.1" x14ac:dyDescent="0.5">
      <c r="A5418" t="s">
        <v>10725</v>
      </c>
      <c r="B5418" s="17" t="s">
        <v>236</v>
      </c>
      <c r="C5418" t="s">
        <v>2496</v>
      </c>
      <c r="D5418" t="s">
        <v>10715</v>
      </c>
      <c r="E5418" t="s">
        <v>10716</v>
      </c>
      <c r="F5418" s="18">
        <v>83.182000000000002</v>
      </c>
      <c r="G5418" s="18">
        <v>72.117999999999995</v>
      </c>
      <c r="H5418" s="18">
        <v>63.6</v>
      </c>
      <c r="I5418" s="18">
        <v>218.9</v>
      </c>
      <c r="J5418" s="19">
        <v>0.38</v>
      </c>
      <c r="K5418" s="19">
        <v>0.32950000000000002</v>
      </c>
      <c r="L5418" s="19">
        <v>0.29049999999999998</v>
      </c>
      <c r="M5418" s="20">
        <v>30</v>
      </c>
      <c r="N5418" s="19">
        <v>86.160714285714306</v>
      </c>
      <c r="O5418" s="19">
        <v>18.75</v>
      </c>
      <c r="P5418" s="19">
        <v>52.232142857142897</v>
      </c>
    </row>
    <row r="5419" spans="1:16" ht="14.1" x14ac:dyDescent="0.5">
      <c r="A5419" t="s">
        <v>10726</v>
      </c>
      <c r="B5419" s="17" t="s">
        <v>236</v>
      </c>
      <c r="C5419" t="s">
        <v>2496</v>
      </c>
      <c r="D5419" t="s">
        <v>10715</v>
      </c>
      <c r="E5419" t="s">
        <v>10716</v>
      </c>
      <c r="F5419" s="18">
        <v>86.108000000000004</v>
      </c>
      <c r="G5419" s="18">
        <v>74.091999999999999</v>
      </c>
      <c r="H5419" s="18">
        <v>66.400000000000006</v>
      </c>
      <c r="I5419" s="18">
        <v>226.6</v>
      </c>
      <c r="J5419" s="19">
        <v>0.38</v>
      </c>
      <c r="K5419" s="19">
        <v>0.32700000000000001</v>
      </c>
      <c r="L5419" s="19">
        <v>0.29299999999999998</v>
      </c>
      <c r="M5419" s="20">
        <v>30</v>
      </c>
      <c r="N5419" s="19">
        <v>86.607142857142904</v>
      </c>
      <c r="O5419" s="19">
        <v>18.303571428571399</v>
      </c>
      <c r="P5419" s="19">
        <v>52.678571428571402</v>
      </c>
    </row>
    <row r="5420" spans="1:16" ht="14.1" x14ac:dyDescent="0.5">
      <c r="A5420" t="s">
        <v>10727</v>
      </c>
      <c r="B5420" s="17" t="s">
        <v>236</v>
      </c>
      <c r="C5420" t="s">
        <v>2496</v>
      </c>
      <c r="D5420" t="s">
        <v>10715</v>
      </c>
      <c r="E5420" t="s">
        <v>10716</v>
      </c>
      <c r="F5420" s="18">
        <v>91.533000000000001</v>
      </c>
      <c r="G5420" s="18">
        <v>76.367000000000004</v>
      </c>
      <c r="H5420" s="18">
        <v>66.8</v>
      </c>
      <c r="I5420" s="18">
        <v>234.7</v>
      </c>
      <c r="J5420" s="19">
        <v>0.39</v>
      </c>
      <c r="K5420" s="19">
        <v>0.32540000000000002</v>
      </c>
      <c r="L5420" s="19">
        <v>0.28460000000000002</v>
      </c>
      <c r="M5420" s="20">
        <v>30</v>
      </c>
      <c r="N5420" s="19">
        <v>88.392857142857096</v>
      </c>
      <c r="O5420" s="19">
        <v>16.964285714285701</v>
      </c>
      <c r="P5420" s="19">
        <v>50</v>
      </c>
    </row>
    <row r="5421" spans="1:16" ht="14.1" x14ac:dyDescent="0.5">
      <c r="A5421" t="s">
        <v>10728</v>
      </c>
      <c r="B5421" s="17" t="s">
        <v>236</v>
      </c>
      <c r="C5421" t="s">
        <v>2496</v>
      </c>
      <c r="D5421" t="s">
        <v>10715</v>
      </c>
      <c r="E5421" t="s">
        <v>10716</v>
      </c>
      <c r="F5421" s="18">
        <v>87.78</v>
      </c>
      <c r="G5421" s="18">
        <v>83.12</v>
      </c>
      <c r="H5421" s="18">
        <v>79.900000000000006</v>
      </c>
      <c r="I5421" s="18">
        <v>250.8</v>
      </c>
      <c r="J5421" s="19">
        <v>0.35</v>
      </c>
      <c r="K5421" s="19">
        <v>0.33139999999999997</v>
      </c>
      <c r="L5421" s="19">
        <v>0.31859999999999999</v>
      </c>
      <c r="M5421" s="20">
        <v>30</v>
      </c>
      <c r="N5421" s="19">
        <v>81.696428571428598</v>
      </c>
      <c r="O5421" s="19">
        <v>19.6428571428571</v>
      </c>
      <c r="P5421" s="19">
        <v>59.375</v>
      </c>
    </row>
    <row r="5422" spans="1:16" ht="14.1" x14ac:dyDescent="0.5">
      <c r="A5422" t="s">
        <v>10729</v>
      </c>
      <c r="B5422" s="17" t="s">
        <v>2502</v>
      </c>
      <c r="C5422" t="s">
        <v>2499</v>
      </c>
      <c r="D5422" t="s">
        <v>6922</v>
      </c>
      <c r="E5422" t="s">
        <v>6923</v>
      </c>
      <c r="F5422" s="18">
        <v>0.12132</v>
      </c>
      <c r="G5422" s="18">
        <v>1.136E-2</v>
      </c>
      <c r="H5422" s="18">
        <v>2.4459999999999999E-2</v>
      </c>
      <c r="I5422" s="18">
        <v>0.15714</v>
      </c>
      <c r="J5422" s="19">
        <v>0.77210000000000001</v>
      </c>
      <c r="K5422" s="19">
        <v>7.2300000000000003E-2</v>
      </c>
      <c r="L5422" s="19">
        <v>0.15559999999999999</v>
      </c>
      <c r="M5422" s="20">
        <v>7</v>
      </c>
      <c r="N5422" s="19">
        <v>99.103139013452903</v>
      </c>
      <c r="O5422" s="19">
        <v>8.52017937219731</v>
      </c>
      <c r="P5422" s="19">
        <v>9.4170403587443907</v>
      </c>
    </row>
    <row r="5423" spans="1:16" ht="14.1" x14ac:dyDescent="0.5">
      <c r="A5423" t="s">
        <v>10730</v>
      </c>
      <c r="B5423" s="17" t="s">
        <v>2502</v>
      </c>
      <c r="C5423" t="s">
        <v>2499</v>
      </c>
      <c r="D5423" t="s">
        <v>6922</v>
      </c>
      <c r="E5423" t="s">
        <v>6923</v>
      </c>
      <c r="F5423" s="18">
        <v>0.16266</v>
      </c>
      <c r="G5423" s="18">
        <v>1.3169999999999999E-2</v>
      </c>
      <c r="H5423" s="18">
        <v>3.8199999999999998E-2</v>
      </c>
      <c r="I5423" s="18">
        <v>0.21403</v>
      </c>
      <c r="J5423" s="19">
        <v>0.76</v>
      </c>
      <c r="K5423" s="19">
        <v>6.1499999999999999E-2</v>
      </c>
      <c r="L5423" s="19">
        <v>0.17849999999999999</v>
      </c>
      <c r="M5423" s="20">
        <v>8</v>
      </c>
      <c r="N5423" s="19">
        <v>99.551569506726494</v>
      </c>
      <c r="O5423" s="19">
        <v>4.4843049327354301</v>
      </c>
      <c r="P5423" s="19">
        <v>10.762331838565</v>
      </c>
    </row>
    <row r="5424" spans="1:16" ht="14.1" x14ac:dyDescent="0.5">
      <c r="A5424" t="s">
        <v>10731</v>
      </c>
      <c r="B5424" s="17" t="s">
        <v>2502</v>
      </c>
      <c r="C5424" t="s">
        <v>2499</v>
      </c>
      <c r="D5424" t="s">
        <v>10732</v>
      </c>
      <c r="E5424" t="s">
        <v>10733</v>
      </c>
      <c r="F5424" s="18">
        <v>0.35749999999999998</v>
      </c>
      <c r="G5424" s="18">
        <v>1.157E-2</v>
      </c>
      <c r="H5424" s="18">
        <v>8.8569999999999996E-2</v>
      </c>
      <c r="I5424" s="18">
        <v>0.45763999999999999</v>
      </c>
      <c r="J5424" s="19">
        <v>0.78120000000000001</v>
      </c>
      <c r="K5424" s="19">
        <v>2.53E-2</v>
      </c>
      <c r="L5424" s="19">
        <v>0.19350000000000001</v>
      </c>
      <c r="M5424" s="20">
        <v>11</v>
      </c>
      <c r="N5424" s="19">
        <v>100</v>
      </c>
      <c r="O5424" s="19">
        <v>0.44843049327354301</v>
      </c>
      <c r="P5424" s="19">
        <v>15.2466367713004</v>
      </c>
    </row>
    <row r="5425" spans="1:16" ht="14.1" x14ac:dyDescent="0.5">
      <c r="A5425" t="s">
        <v>10734</v>
      </c>
      <c r="B5425" s="17" t="s">
        <v>2502</v>
      </c>
      <c r="C5425" t="s">
        <v>2499</v>
      </c>
      <c r="D5425" t="s">
        <v>5130</v>
      </c>
      <c r="E5425" t="s">
        <v>4158</v>
      </c>
      <c r="F5425" s="18">
        <v>0.27500000000000002</v>
      </c>
      <c r="G5425" s="18">
        <v>2.1999999999999999E-2</v>
      </c>
      <c r="H5425" s="18">
        <v>0.24299999999999999</v>
      </c>
      <c r="I5425" s="18">
        <v>0.53900000000000003</v>
      </c>
      <c r="J5425" s="19">
        <v>0.50900000000000001</v>
      </c>
      <c r="K5425" s="19">
        <v>0.04</v>
      </c>
      <c r="L5425" s="19">
        <v>0.45100000000000001</v>
      </c>
      <c r="M5425" s="20">
        <v>11</v>
      </c>
      <c r="N5425" s="19">
        <v>57.399103139013498</v>
      </c>
      <c r="O5425" s="19">
        <v>1.79372197309417</v>
      </c>
      <c r="P5425" s="19">
        <v>89.237668161434996</v>
      </c>
    </row>
    <row r="5426" spans="1:16" ht="14.1" x14ac:dyDescent="0.5">
      <c r="A5426" t="s">
        <v>10735</v>
      </c>
      <c r="B5426" s="17" t="s">
        <v>2502</v>
      </c>
      <c r="C5426" t="s">
        <v>2499</v>
      </c>
      <c r="D5426" t="s">
        <v>5130</v>
      </c>
      <c r="E5426" t="s">
        <v>4158</v>
      </c>
      <c r="F5426" s="18">
        <v>0.54300000000000004</v>
      </c>
      <c r="G5426" s="18">
        <v>0.121</v>
      </c>
      <c r="H5426" s="18">
        <v>0.154</v>
      </c>
      <c r="I5426" s="18">
        <v>0.81699999999999995</v>
      </c>
      <c r="J5426" s="19">
        <v>0.66459999999999997</v>
      </c>
      <c r="K5426" s="19">
        <v>0.14810000000000001</v>
      </c>
      <c r="L5426" s="19">
        <v>0.1885</v>
      </c>
      <c r="M5426" s="20">
        <v>13</v>
      </c>
      <c r="N5426" s="19">
        <v>94.170403587444</v>
      </c>
      <c r="O5426" s="19">
        <v>25.112107623318401</v>
      </c>
      <c r="P5426" s="19">
        <v>14.349775784753399</v>
      </c>
    </row>
    <row r="5427" spans="1:16" ht="14.1" x14ac:dyDescent="0.5">
      <c r="A5427" t="s">
        <v>10736</v>
      </c>
      <c r="B5427" s="17" t="s">
        <v>2502</v>
      </c>
      <c r="C5427" t="s">
        <v>2499</v>
      </c>
      <c r="D5427" t="s">
        <v>6922</v>
      </c>
      <c r="E5427" t="s">
        <v>6923</v>
      </c>
      <c r="F5427" s="18">
        <v>0.78166999999999998</v>
      </c>
      <c r="G5427" s="18">
        <v>6.0949999999999997E-2</v>
      </c>
      <c r="H5427" s="18">
        <v>0.22595999999999999</v>
      </c>
      <c r="I5427" s="18">
        <v>1.06857</v>
      </c>
      <c r="J5427" s="19">
        <v>0.73150000000000004</v>
      </c>
      <c r="K5427" s="19">
        <v>5.7000000000000002E-2</v>
      </c>
      <c r="L5427" s="19">
        <v>0.21149999999999999</v>
      </c>
      <c r="M5427" s="20">
        <v>14</v>
      </c>
      <c r="N5427" s="19">
        <v>100</v>
      </c>
      <c r="O5427" s="19">
        <v>2.2421524663677102</v>
      </c>
      <c r="P5427" s="19">
        <v>18.834080717488799</v>
      </c>
    </row>
    <row r="5428" spans="1:16" ht="14.1" x14ac:dyDescent="0.5">
      <c r="A5428" t="s">
        <v>10737</v>
      </c>
      <c r="B5428" s="17" t="s">
        <v>2502</v>
      </c>
      <c r="C5428" t="s">
        <v>2499</v>
      </c>
      <c r="D5428" t="s">
        <v>6922</v>
      </c>
      <c r="E5428" t="s">
        <v>6923</v>
      </c>
      <c r="F5428" s="18">
        <v>0.86614999999999998</v>
      </c>
      <c r="G5428" s="18">
        <v>7.3109999999999994E-2</v>
      </c>
      <c r="H5428" s="18">
        <v>0.27271000000000001</v>
      </c>
      <c r="I5428" s="18">
        <v>1.2119800000000001</v>
      </c>
      <c r="J5428" s="19">
        <v>0.7147</v>
      </c>
      <c r="K5428" s="19">
        <v>6.0299999999999999E-2</v>
      </c>
      <c r="L5428" s="19">
        <v>0.22500000000000001</v>
      </c>
      <c r="M5428" s="20">
        <v>14</v>
      </c>
      <c r="N5428" s="19">
        <v>99.551569506726494</v>
      </c>
      <c r="O5428" s="19">
        <v>2.6905829596412598</v>
      </c>
      <c r="P5428" s="19">
        <v>22.421524663677101</v>
      </c>
    </row>
    <row r="5429" spans="1:16" ht="14.1" x14ac:dyDescent="0.5">
      <c r="A5429" t="s">
        <v>10738</v>
      </c>
      <c r="B5429" s="17" t="s">
        <v>2502</v>
      </c>
      <c r="C5429" t="s">
        <v>2499</v>
      </c>
      <c r="D5429" t="s">
        <v>10739</v>
      </c>
      <c r="E5429" t="s">
        <v>10740</v>
      </c>
      <c r="F5429" s="18">
        <v>0.83189999999999997</v>
      </c>
      <c r="G5429" s="18">
        <v>0.45119999999999999</v>
      </c>
      <c r="H5429" s="18">
        <v>0.12690000000000001</v>
      </c>
      <c r="I5429" s="18">
        <v>1.41</v>
      </c>
      <c r="J5429" s="19">
        <v>0.59</v>
      </c>
      <c r="K5429" s="19">
        <v>0.32</v>
      </c>
      <c r="L5429" s="19">
        <v>0.09</v>
      </c>
      <c r="M5429" s="20">
        <v>15</v>
      </c>
      <c r="N5429" s="19">
        <v>87.946428571428598</v>
      </c>
      <c r="O5429" s="19">
        <v>85.714285714285694</v>
      </c>
      <c r="P5429" s="19">
        <v>0.44642857142857101</v>
      </c>
    </row>
    <row r="5430" spans="1:16" ht="14.1" x14ac:dyDescent="0.5">
      <c r="A5430" t="s">
        <v>10741</v>
      </c>
      <c r="B5430" s="17" t="s">
        <v>2502</v>
      </c>
      <c r="C5430" t="s">
        <v>2499</v>
      </c>
      <c r="D5430" t="s">
        <v>4157</v>
      </c>
      <c r="E5430" t="s">
        <v>4158</v>
      </c>
      <c r="F5430" s="18">
        <v>0.79200000000000004</v>
      </c>
      <c r="G5430" s="18">
        <v>0.152</v>
      </c>
      <c r="H5430" s="18">
        <v>0.57599999999999996</v>
      </c>
      <c r="I5430" s="18">
        <v>1.52</v>
      </c>
      <c r="J5430" s="19">
        <v>0.52300000000000002</v>
      </c>
      <c r="K5430" s="19">
        <v>0.1</v>
      </c>
      <c r="L5430" s="19">
        <v>0.38</v>
      </c>
      <c r="M5430" s="20">
        <v>15</v>
      </c>
      <c r="N5430" s="19">
        <v>67.410714285714306</v>
      </c>
      <c r="O5430" s="19">
        <v>7.58928571428571</v>
      </c>
      <c r="P5430" s="19">
        <v>75.446428571428598</v>
      </c>
    </row>
    <row r="5431" spans="1:16" ht="14.1" x14ac:dyDescent="0.5">
      <c r="A5431" t="s">
        <v>10742</v>
      </c>
      <c r="B5431" s="17" t="s">
        <v>2502</v>
      </c>
      <c r="C5431" t="s">
        <v>2499</v>
      </c>
      <c r="D5431" t="s">
        <v>10739</v>
      </c>
      <c r="E5431" t="s">
        <v>10740</v>
      </c>
      <c r="F5431" s="18">
        <v>1.7484</v>
      </c>
      <c r="G5431" s="18">
        <v>0.73319999999999996</v>
      </c>
      <c r="H5431" s="18">
        <v>0.33839999999999998</v>
      </c>
      <c r="I5431" s="18">
        <v>2.82</v>
      </c>
      <c r="J5431" s="19">
        <v>0.62</v>
      </c>
      <c r="K5431" s="19">
        <v>0.26</v>
      </c>
      <c r="L5431" s="19">
        <v>0.12</v>
      </c>
      <c r="M5431" s="20">
        <v>18</v>
      </c>
      <c r="N5431" s="19">
        <v>93.303571428571402</v>
      </c>
      <c r="O5431" s="19">
        <v>67.410714285714306</v>
      </c>
      <c r="P5431" s="19">
        <v>2.6785714285714302</v>
      </c>
    </row>
    <row r="5432" spans="1:16" ht="14.1" x14ac:dyDescent="0.5">
      <c r="A5432" t="s">
        <v>10743</v>
      </c>
      <c r="B5432" s="17" t="s">
        <v>2502</v>
      </c>
      <c r="C5432" t="s">
        <v>2499</v>
      </c>
      <c r="D5432" t="s">
        <v>10744</v>
      </c>
      <c r="E5432" t="s">
        <v>10745</v>
      </c>
      <c r="F5432" s="18">
        <v>2.0772200000000001</v>
      </c>
      <c r="G5432" s="18">
        <v>0.60562000000000005</v>
      </c>
      <c r="H5432" s="18">
        <v>0.14433000000000001</v>
      </c>
      <c r="I5432" s="18">
        <v>2.83</v>
      </c>
      <c r="J5432" s="19">
        <v>0.73399999999999999</v>
      </c>
      <c r="K5432" s="19">
        <v>0.214</v>
      </c>
      <c r="L5432" s="19">
        <v>5.0999999999999997E-2</v>
      </c>
      <c r="M5432" s="20">
        <v>18</v>
      </c>
      <c r="N5432" s="19">
        <v>99.107142857142904</v>
      </c>
      <c r="O5432" s="19">
        <v>47.767857142857103</v>
      </c>
      <c r="P5432" s="19">
        <v>0</v>
      </c>
    </row>
    <row r="5433" spans="1:16" ht="14.1" x14ac:dyDescent="0.5">
      <c r="A5433" t="s">
        <v>10746</v>
      </c>
      <c r="B5433" s="17" t="s">
        <v>2502</v>
      </c>
      <c r="C5433" t="s">
        <v>2499</v>
      </c>
      <c r="D5433" t="s">
        <v>10744</v>
      </c>
      <c r="E5433" t="s">
        <v>10745</v>
      </c>
      <c r="F5433" s="18">
        <v>3.2133400000000001</v>
      </c>
      <c r="G5433" s="18">
        <v>1.0165999999999999</v>
      </c>
      <c r="H5433" s="18">
        <v>0.18962000000000001</v>
      </c>
      <c r="I5433" s="18">
        <v>4.42</v>
      </c>
      <c r="J5433" s="19">
        <v>0.72699999999999998</v>
      </c>
      <c r="K5433" s="19">
        <v>0.23</v>
      </c>
      <c r="L5433" s="19">
        <v>4.2999999999999997E-2</v>
      </c>
      <c r="M5433" s="20">
        <v>20</v>
      </c>
      <c r="N5433" s="19">
        <v>98.206278026905807</v>
      </c>
      <c r="O5433" s="19">
        <v>42.152466367712996</v>
      </c>
      <c r="P5433" s="19">
        <v>0</v>
      </c>
    </row>
    <row r="5434" spans="1:16" ht="14.1" x14ac:dyDescent="0.5">
      <c r="A5434" t="s">
        <v>10747</v>
      </c>
      <c r="B5434" s="17" t="s">
        <v>2502</v>
      </c>
      <c r="C5434" t="s">
        <v>2499</v>
      </c>
      <c r="D5434" t="s">
        <v>10748</v>
      </c>
      <c r="E5434" t="s">
        <v>10749</v>
      </c>
      <c r="F5434" s="18">
        <v>2.85833</v>
      </c>
      <c r="G5434" s="18">
        <v>1.32708</v>
      </c>
      <c r="H5434" s="18">
        <v>0.71457999999999999</v>
      </c>
      <c r="I5434" s="18">
        <v>4.9000000000000004</v>
      </c>
      <c r="J5434" s="19">
        <v>0.58299999999999996</v>
      </c>
      <c r="K5434" s="19">
        <v>0.27100000000000002</v>
      </c>
      <c r="L5434" s="19">
        <v>0.14599999999999999</v>
      </c>
      <c r="M5434" s="20">
        <v>20</v>
      </c>
      <c r="N5434" s="19">
        <v>89.686098654708502</v>
      </c>
      <c r="O5434" s="19">
        <v>54.708520179372201</v>
      </c>
      <c r="P5434" s="19">
        <v>9.4170403587443907</v>
      </c>
    </row>
    <row r="5435" spans="1:16" ht="14.1" x14ac:dyDescent="0.5">
      <c r="A5435" t="s">
        <v>10750</v>
      </c>
      <c r="B5435" s="17" t="s">
        <v>2502</v>
      </c>
      <c r="C5435" t="s">
        <v>2499</v>
      </c>
      <c r="D5435" t="s">
        <v>10751</v>
      </c>
      <c r="E5435" t="s">
        <v>10752</v>
      </c>
      <c r="F5435" s="18">
        <v>2.74</v>
      </c>
      <c r="G5435" s="18">
        <v>1.575</v>
      </c>
      <c r="H5435" s="18">
        <v>0.68500000000000005</v>
      </c>
      <c r="I5435" s="18">
        <v>5</v>
      </c>
      <c r="J5435" s="19">
        <v>0.54800000000000004</v>
      </c>
      <c r="K5435" s="19">
        <v>0.315</v>
      </c>
      <c r="L5435" s="19">
        <v>0.13700000000000001</v>
      </c>
      <c r="M5435" s="20">
        <v>20</v>
      </c>
      <c r="N5435" s="19">
        <v>86.995515695067297</v>
      </c>
      <c r="O5435" s="19">
        <v>66.816143497757807</v>
      </c>
      <c r="P5435" s="19">
        <v>8.0717488789237706</v>
      </c>
    </row>
    <row r="5436" spans="1:16" ht="14.1" x14ac:dyDescent="0.5">
      <c r="A5436" t="s">
        <v>10753</v>
      </c>
      <c r="B5436" s="17" t="s">
        <v>2502</v>
      </c>
      <c r="C5436" t="s">
        <v>2499</v>
      </c>
      <c r="D5436" t="s">
        <v>10739</v>
      </c>
      <c r="E5436" t="s">
        <v>10740</v>
      </c>
      <c r="F5436" s="18">
        <v>2.9203999999999999</v>
      </c>
      <c r="G5436" s="18">
        <v>2.3839999999999999</v>
      </c>
      <c r="H5436" s="18">
        <v>0.65559999999999996</v>
      </c>
      <c r="I5436" s="18">
        <v>5.96</v>
      </c>
      <c r="J5436" s="19">
        <v>0.49</v>
      </c>
      <c r="K5436" s="19">
        <v>0.4</v>
      </c>
      <c r="L5436" s="19">
        <v>0.11</v>
      </c>
      <c r="M5436" s="20">
        <v>21</v>
      </c>
      <c r="N5436" s="19">
        <v>77.232142857142904</v>
      </c>
      <c r="O5436" s="19">
        <v>79.464285714285694</v>
      </c>
      <c r="P5436" s="19">
        <v>3.125</v>
      </c>
    </row>
    <row r="5437" spans="1:16" ht="14.1" x14ac:dyDescent="0.5">
      <c r="A5437" t="s">
        <v>10754</v>
      </c>
      <c r="B5437" s="17" t="s">
        <v>2502</v>
      </c>
      <c r="C5437" t="s">
        <v>2499</v>
      </c>
      <c r="D5437" t="s">
        <v>10748</v>
      </c>
      <c r="E5437" t="s">
        <v>10749</v>
      </c>
      <c r="F5437" s="18">
        <v>4.0999999999999996</v>
      </c>
      <c r="G5437" s="18">
        <v>1.5</v>
      </c>
      <c r="H5437" s="18">
        <v>0.9</v>
      </c>
      <c r="I5437" s="18">
        <v>6.5</v>
      </c>
      <c r="J5437" s="19">
        <v>0.63100000000000001</v>
      </c>
      <c r="K5437" s="19">
        <v>0.23100000000000001</v>
      </c>
      <c r="L5437" s="19">
        <v>0.13800000000000001</v>
      </c>
      <c r="M5437" s="20">
        <v>21</v>
      </c>
      <c r="N5437" s="19">
        <v>97.767857142857096</v>
      </c>
      <c r="O5437" s="19">
        <v>39.285714285714299</v>
      </c>
      <c r="P5437" s="19">
        <v>6.25</v>
      </c>
    </row>
    <row r="5438" spans="1:16" ht="14.1" x14ac:dyDescent="0.5">
      <c r="A5438" t="s">
        <v>10755</v>
      </c>
      <c r="B5438" s="17" t="s">
        <v>2502</v>
      </c>
      <c r="C5438" t="s">
        <v>2499</v>
      </c>
      <c r="D5438" t="s">
        <v>10748</v>
      </c>
      <c r="E5438" t="s">
        <v>10749</v>
      </c>
      <c r="F5438" s="18">
        <v>5</v>
      </c>
      <c r="G5438" s="18">
        <v>2.2000000000000002</v>
      </c>
      <c r="H5438" s="18">
        <v>1.6</v>
      </c>
      <c r="I5438" s="18">
        <v>8.8000000000000007</v>
      </c>
      <c r="J5438" s="19">
        <v>0.56799999999999995</v>
      </c>
      <c r="K5438" s="19">
        <v>0.25</v>
      </c>
      <c r="L5438" s="19">
        <v>0.182</v>
      </c>
      <c r="M5438" s="20">
        <v>23</v>
      </c>
      <c r="N5438" s="19">
        <v>88.3408071748879</v>
      </c>
      <c r="O5438" s="19">
        <v>41.2556053811659</v>
      </c>
      <c r="P5438" s="19">
        <v>16.143497757847499</v>
      </c>
    </row>
    <row r="5439" spans="1:16" ht="14.1" x14ac:dyDescent="0.5">
      <c r="A5439" t="s">
        <v>10756</v>
      </c>
      <c r="B5439" s="17" t="s">
        <v>2502</v>
      </c>
      <c r="C5439" t="s">
        <v>2499</v>
      </c>
      <c r="D5439" t="s">
        <v>10748</v>
      </c>
      <c r="E5439" t="s">
        <v>10749</v>
      </c>
      <c r="F5439" s="18">
        <v>7.34436</v>
      </c>
      <c r="G5439" s="18">
        <v>4.6646599999999996</v>
      </c>
      <c r="H5439" s="18">
        <v>1.1909799999999999</v>
      </c>
      <c r="I5439" s="18">
        <v>13.2</v>
      </c>
      <c r="J5439" s="19">
        <v>0.55600000000000005</v>
      </c>
      <c r="K5439" s="19">
        <v>0.35299999999999998</v>
      </c>
      <c r="L5439" s="19">
        <v>0.09</v>
      </c>
      <c r="M5439" s="20">
        <v>24</v>
      </c>
      <c r="N5439" s="19">
        <v>89.732142857142904</v>
      </c>
      <c r="O5439" s="19">
        <v>65.178571428571402</v>
      </c>
      <c r="P5439" s="19">
        <v>1.78571428571429</v>
      </c>
    </row>
    <row r="5440" spans="1:16" ht="14.1" x14ac:dyDescent="0.5">
      <c r="A5440" t="s">
        <v>10757</v>
      </c>
      <c r="B5440" s="17" t="s">
        <v>2502</v>
      </c>
      <c r="C5440" t="s">
        <v>2499</v>
      </c>
      <c r="D5440" t="s">
        <v>10748</v>
      </c>
      <c r="E5440" t="s">
        <v>10749</v>
      </c>
      <c r="F5440" s="18">
        <v>8.9</v>
      </c>
      <c r="G5440" s="18">
        <v>4.7</v>
      </c>
      <c r="H5440" s="18">
        <v>1.7</v>
      </c>
      <c r="I5440" s="18">
        <v>15.3</v>
      </c>
      <c r="J5440" s="19">
        <v>0.58199999999999996</v>
      </c>
      <c r="K5440" s="19">
        <v>0.307</v>
      </c>
      <c r="L5440" s="19">
        <v>0.111</v>
      </c>
      <c r="M5440" s="20">
        <v>25</v>
      </c>
      <c r="N5440" s="19">
        <v>87.892376681614394</v>
      </c>
      <c r="O5440" s="19">
        <v>56.502242152466401</v>
      </c>
      <c r="P5440" s="19">
        <v>2.2421524663677102</v>
      </c>
    </row>
    <row r="5441" spans="1:16" ht="14.1" x14ac:dyDescent="0.5">
      <c r="A5441" t="s">
        <v>10758</v>
      </c>
      <c r="B5441" s="17" t="s">
        <v>2502</v>
      </c>
      <c r="C5441" t="s">
        <v>2499</v>
      </c>
      <c r="D5441" t="s">
        <v>10748</v>
      </c>
      <c r="E5441" t="s">
        <v>10749</v>
      </c>
      <c r="F5441" s="18">
        <v>8.6452799999999996</v>
      </c>
      <c r="G5441" s="18">
        <v>5.7635199999999998</v>
      </c>
      <c r="H5441" s="18">
        <v>1.3911899999999999</v>
      </c>
      <c r="I5441" s="18">
        <v>15.8</v>
      </c>
      <c r="J5441" s="19">
        <v>0.54700000000000004</v>
      </c>
      <c r="K5441" s="19">
        <v>0.36499999999999999</v>
      </c>
      <c r="L5441" s="19">
        <v>8.7999999999999995E-2</v>
      </c>
      <c r="M5441" s="20">
        <v>25</v>
      </c>
      <c r="N5441" s="19">
        <v>82.5112107623318</v>
      </c>
      <c r="O5441" s="19">
        <v>72.645739910313907</v>
      </c>
      <c r="P5441" s="19">
        <v>0.89686098654708502</v>
      </c>
    </row>
    <row r="5442" spans="1:16" ht="14.1" x14ac:dyDescent="0.5">
      <c r="A5442" t="s">
        <v>10759</v>
      </c>
      <c r="B5442" s="17" t="s">
        <v>2502</v>
      </c>
      <c r="C5442" t="s">
        <v>2499</v>
      </c>
      <c r="D5442" t="s">
        <v>10748</v>
      </c>
      <c r="E5442" t="s">
        <v>10749</v>
      </c>
      <c r="F5442" s="18">
        <v>8.1</v>
      </c>
      <c r="G5442" s="18">
        <v>5.7</v>
      </c>
      <c r="H5442" s="18">
        <v>2.2000000000000002</v>
      </c>
      <c r="I5442" s="18">
        <v>16</v>
      </c>
      <c r="J5442" s="19">
        <v>0.50600000000000001</v>
      </c>
      <c r="K5442" s="19">
        <v>0.35599999999999998</v>
      </c>
      <c r="L5442" s="19">
        <v>0.13800000000000001</v>
      </c>
      <c r="M5442" s="20">
        <v>25</v>
      </c>
      <c r="N5442" s="19">
        <v>77.130044843049305</v>
      </c>
      <c r="O5442" s="19">
        <v>70.403587443946194</v>
      </c>
      <c r="P5442" s="19">
        <v>4.03587443946188</v>
      </c>
    </row>
    <row r="5443" spans="1:16" ht="14.1" x14ac:dyDescent="0.5">
      <c r="A5443" t="s">
        <v>10760</v>
      </c>
      <c r="B5443" s="17" t="s">
        <v>2502</v>
      </c>
      <c r="C5443" t="s">
        <v>2499</v>
      </c>
      <c r="D5443" t="s">
        <v>10748</v>
      </c>
      <c r="E5443" t="s">
        <v>10749</v>
      </c>
      <c r="F5443" s="18">
        <v>12.1</v>
      </c>
      <c r="G5443" s="18">
        <v>10.6</v>
      </c>
      <c r="H5443" s="18">
        <v>3.1</v>
      </c>
      <c r="I5443" s="18">
        <v>25.8</v>
      </c>
      <c r="J5443" s="19">
        <v>0.46899999999999997</v>
      </c>
      <c r="K5443" s="19">
        <v>0.41099999999999998</v>
      </c>
      <c r="L5443" s="19">
        <v>0.12</v>
      </c>
      <c r="M5443" s="20">
        <v>26</v>
      </c>
      <c r="N5443" s="19">
        <v>78.923766816143498</v>
      </c>
      <c r="O5443" s="19">
        <v>83.408071748878896</v>
      </c>
      <c r="P5443" s="19">
        <v>4.9327354260089704</v>
      </c>
    </row>
    <row r="5444" spans="1:16" ht="14.1" x14ac:dyDescent="0.5">
      <c r="A5444" t="s">
        <v>10761</v>
      </c>
      <c r="B5444" s="17" t="s">
        <v>2502</v>
      </c>
      <c r="C5444" t="s">
        <v>2499</v>
      </c>
      <c r="D5444" t="s">
        <v>10762</v>
      </c>
      <c r="E5444" t="s">
        <v>10763</v>
      </c>
      <c r="F5444" s="18">
        <v>11.2941</v>
      </c>
      <c r="G5444" s="18">
        <v>5.7938999999999998</v>
      </c>
      <c r="H5444" s="18">
        <v>9.6120000000000001</v>
      </c>
      <c r="I5444" s="18">
        <v>26.7</v>
      </c>
      <c r="J5444" s="19">
        <v>0.42299999999999999</v>
      </c>
      <c r="K5444" s="19">
        <v>0.217</v>
      </c>
      <c r="L5444" s="19">
        <v>0.36</v>
      </c>
      <c r="M5444" s="20">
        <v>26</v>
      </c>
      <c r="N5444" s="19">
        <v>67.713004484304903</v>
      </c>
      <c r="O5444" s="19">
        <v>16.143497757847499</v>
      </c>
      <c r="P5444" s="19">
        <v>72.645739910313907</v>
      </c>
    </row>
    <row r="5445" spans="1:16" ht="14.1" x14ac:dyDescent="0.5">
      <c r="A5445" t="s">
        <v>10764</v>
      </c>
      <c r="B5445" s="17" t="s">
        <v>2502</v>
      </c>
      <c r="C5445" t="s">
        <v>2499</v>
      </c>
      <c r="D5445" t="s">
        <v>10765</v>
      </c>
      <c r="E5445" t="s">
        <v>10733</v>
      </c>
      <c r="F5445" s="18">
        <v>32.405639999999998</v>
      </c>
      <c r="G5445" s="18">
        <v>14.565709999999999</v>
      </c>
      <c r="H5445" s="18">
        <v>10.71264</v>
      </c>
      <c r="I5445" s="18">
        <v>57.683999999999997</v>
      </c>
      <c r="J5445" s="19">
        <v>0.56179999999999997</v>
      </c>
      <c r="K5445" s="19">
        <v>0.2525</v>
      </c>
      <c r="L5445" s="19">
        <v>0.1857</v>
      </c>
      <c r="M5445" s="20">
        <v>28</v>
      </c>
      <c r="N5445" s="19">
        <v>93.273542600896903</v>
      </c>
      <c r="O5445" s="19">
        <v>22.421524663677101</v>
      </c>
      <c r="P5445" s="19">
        <v>16.143497757847499</v>
      </c>
    </row>
    <row r="5446" spans="1:16" ht="14.1" x14ac:dyDescent="0.5">
      <c r="A5446" t="s">
        <v>10766</v>
      </c>
      <c r="B5446" s="17" t="s">
        <v>1829</v>
      </c>
      <c r="C5446" t="s">
        <v>10767</v>
      </c>
      <c r="D5446" t="s">
        <v>10768</v>
      </c>
      <c r="E5446" t="s">
        <v>10769</v>
      </c>
      <c r="F5446" s="18">
        <v>19.23077</v>
      </c>
      <c r="G5446" s="18">
        <v>163.15136000000001</v>
      </c>
      <c r="H5446" s="18">
        <v>194.78908000000001</v>
      </c>
      <c r="I5446" s="18">
        <v>377.17122000000001</v>
      </c>
      <c r="J5446" s="19">
        <v>5.0999999999999997E-2</v>
      </c>
      <c r="K5446" s="19">
        <v>0.433</v>
      </c>
      <c r="L5446" s="19">
        <v>0.51600000000000001</v>
      </c>
      <c r="M5446" s="20">
        <v>30</v>
      </c>
      <c r="N5446" s="19">
        <v>0.44642857142857101</v>
      </c>
      <c r="O5446" s="19">
        <v>37.5</v>
      </c>
      <c r="P5446" s="19">
        <v>93.303571428571402</v>
      </c>
    </row>
    <row r="5447" spans="1:16" ht="14.1" x14ac:dyDescent="0.5">
      <c r="A5447" t="s">
        <v>10770</v>
      </c>
      <c r="B5447" s="17" t="s">
        <v>1829</v>
      </c>
      <c r="C5447" t="s">
        <v>10767</v>
      </c>
      <c r="D5447" t="s">
        <v>10771</v>
      </c>
      <c r="E5447" t="s">
        <v>10769</v>
      </c>
      <c r="F5447" s="18">
        <v>541.51625000000001</v>
      </c>
      <c r="G5447" s="18">
        <v>5613.7184100000004</v>
      </c>
      <c r="H5447" s="18">
        <v>5505.4151599999996</v>
      </c>
      <c r="I5447" s="18">
        <v>11660.649820000001</v>
      </c>
      <c r="J5447" s="19">
        <v>4.5999999999999999E-2</v>
      </c>
      <c r="K5447" s="19">
        <v>0.48099999999999998</v>
      </c>
      <c r="L5447" s="19">
        <v>0.47199999999999998</v>
      </c>
      <c r="M5447" s="20">
        <v>33</v>
      </c>
      <c r="N5447" s="19">
        <v>13.3928571428571</v>
      </c>
      <c r="O5447" s="19">
        <v>4.0178571428571397</v>
      </c>
      <c r="P5447" s="19">
        <v>99.107142857142904</v>
      </c>
    </row>
    <row r="5448" spans="1:16" ht="14.1" x14ac:dyDescent="0.5">
      <c r="A5448" t="s">
        <v>10772</v>
      </c>
      <c r="B5448" s="17" t="s">
        <v>1829</v>
      </c>
      <c r="C5448" t="s">
        <v>10767</v>
      </c>
      <c r="D5448" t="s">
        <v>10771</v>
      </c>
      <c r="E5448" t="s">
        <v>10769</v>
      </c>
      <c r="F5448" s="18">
        <v>982.14286000000004</v>
      </c>
      <c r="G5448" s="18">
        <v>34464.285709999996</v>
      </c>
      <c r="H5448" s="18">
        <v>27767.85714</v>
      </c>
      <c r="I5448" s="18">
        <v>63214.285709999996</v>
      </c>
      <c r="J5448" s="19">
        <v>1.6E-2</v>
      </c>
      <c r="K5448" s="19">
        <v>0.54500000000000004</v>
      </c>
      <c r="L5448" s="19">
        <v>0.439</v>
      </c>
      <c r="M5448" s="20">
        <v>39</v>
      </c>
      <c r="N5448" s="19">
        <v>3.5714285714285698</v>
      </c>
      <c r="O5448" s="19">
        <v>3.125</v>
      </c>
      <c r="P5448" s="19">
        <v>99.107142857142904</v>
      </c>
    </row>
    <row r="5449" spans="1:16" ht="14.1" x14ac:dyDescent="0.5">
      <c r="A5449" t="s">
        <v>10773</v>
      </c>
      <c r="B5449" s="17" t="s">
        <v>1829</v>
      </c>
      <c r="C5449" t="s">
        <v>10767</v>
      </c>
      <c r="D5449" t="s">
        <v>10771</v>
      </c>
      <c r="E5449" t="s">
        <v>10769</v>
      </c>
      <c r="F5449" s="18">
        <v>2045.4545499999999</v>
      </c>
      <c r="G5449" s="18">
        <v>76136.363639999996</v>
      </c>
      <c r="H5449" s="18">
        <v>68636.363639999996</v>
      </c>
      <c r="I5449" s="18">
        <v>146818.18182</v>
      </c>
      <c r="J5449" s="19">
        <v>1.4E-2</v>
      </c>
      <c r="K5449" s="19">
        <v>0.51900000000000002</v>
      </c>
      <c r="L5449" s="19">
        <v>0.46700000000000003</v>
      </c>
      <c r="M5449" s="20">
        <v>43</v>
      </c>
      <c r="N5449" s="19">
        <v>8.9686098654708495</v>
      </c>
      <c r="O5449" s="19">
        <v>1.3452914798206299</v>
      </c>
      <c r="P5449" s="19">
        <v>99.551569506726494</v>
      </c>
    </row>
    <row r="5450" spans="1:16" ht="14.1" x14ac:dyDescent="0.5">
      <c r="A5450" t="s">
        <v>10774</v>
      </c>
      <c r="B5450" s="17" t="s">
        <v>10775</v>
      </c>
      <c r="C5450" t="s">
        <v>10767</v>
      </c>
      <c r="D5450" t="s">
        <v>10776</v>
      </c>
      <c r="E5450" t="s">
        <v>10777</v>
      </c>
      <c r="F5450" s="18">
        <v>0.42</v>
      </c>
      <c r="G5450" s="18">
        <v>0.36</v>
      </c>
      <c r="H5450" s="18">
        <v>0.38</v>
      </c>
      <c r="I5450" s="18">
        <v>1.1599999999999999</v>
      </c>
      <c r="J5450" s="19">
        <v>0.36199999999999999</v>
      </c>
      <c r="K5450" s="19">
        <v>0.31</v>
      </c>
      <c r="L5450" s="19">
        <v>0.32800000000000001</v>
      </c>
      <c r="M5450" s="20">
        <v>14</v>
      </c>
      <c r="N5450" s="19">
        <v>18.385650224215201</v>
      </c>
      <c r="O5450" s="19">
        <v>85.201793721973104</v>
      </c>
      <c r="P5450" s="19">
        <v>59.641255605381197</v>
      </c>
    </row>
    <row r="5451" spans="1:16" ht="14.1" x14ac:dyDescent="0.5">
      <c r="A5451" t="s">
        <v>10778</v>
      </c>
      <c r="B5451" s="17" t="s">
        <v>10775</v>
      </c>
      <c r="C5451" t="s">
        <v>10767</v>
      </c>
      <c r="D5451" t="s">
        <v>10776</v>
      </c>
      <c r="E5451" t="s">
        <v>10777</v>
      </c>
      <c r="F5451" s="18">
        <v>0.6</v>
      </c>
      <c r="G5451" s="18">
        <v>0.5</v>
      </c>
      <c r="H5451" s="18">
        <v>0.43</v>
      </c>
      <c r="I5451" s="18">
        <v>1.53</v>
      </c>
      <c r="J5451" s="19">
        <v>0.39200000000000002</v>
      </c>
      <c r="K5451" s="19">
        <v>0.32700000000000001</v>
      </c>
      <c r="L5451" s="19">
        <v>0.28100000000000003</v>
      </c>
      <c r="M5451" s="20">
        <v>15</v>
      </c>
      <c r="N5451" s="19">
        <v>21.428571428571399</v>
      </c>
      <c r="O5451" s="19">
        <v>88.392857142857096</v>
      </c>
      <c r="P5451" s="19">
        <v>42.410714285714299</v>
      </c>
    </row>
    <row r="5452" spans="1:16" ht="14.1" x14ac:dyDescent="0.5">
      <c r="A5452" t="s">
        <v>10779</v>
      </c>
      <c r="B5452" s="17" t="s">
        <v>10775</v>
      </c>
      <c r="C5452" t="s">
        <v>10767</v>
      </c>
      <c r="D5452" t="s">
        <v>10776</v>
      </c>
      <c r="E5452" t="s">
        <v>10777</v>
      </c>
      <c r="F5452" s="18">
        <v>0.72399999999999998</v>
      </c>
      <c r="G5452" s="18">
        <v>0.72907</v>
      </c>
      <c r="H5452" s="18">
        <v>0.61692999999999998</v>
      </c>
      <c r="I5452" s="18">
        <v>2.0699999999999998</v>
      </c>
      <c r="J5452" s="19">
        <v>0.35</v>
      </c>
      <c r="K5452" s="19">
        <v>0.35199999999999998</v>
      </c>
      <c r="L5452" s="19">
        <v>0.29799999999999999</v>
      </c>
      <c r="M5452" s="20">
        <v>17</v>
      </c>
      <c r="N5452" s="19">
        <v>26.008968609865502</v>
      </c>
      <c r="O5452" s="19">
        <v>84.304932735425993</v>
      </c>
      <c r="P5452" s="19">
        <v>48.878923766816101</v>
      </c>
    </row>
    <row r="5453" spans="1:16" ht="14.1" x14ac:dyDescent="0.5">
      <c r="A5453" t="s">
        <v>10780</v>
      </c>
      <c r="B5453" s="17" t="s">
        <v>10775</v>
      </c>
      <c r="C5453" t="s">
        <v>10767</v>
      </c>
      <c r="D5453" t="s">
        <v>10781</v>
      </c>
      <c r="E5453" t="s">
        <v>10782</v>
      </c>
      <c r="F5453" s="18">
        <v>0.96</v>
      </c>
      <c r="G5453" s="18">
        <v>0.91</v>
      </c>
      <c r="H5453" s="18">
        <v>1.05</v>
      </c>
      <c r="I5453" s="18">
        <v>2.92</v>
      </c>
      <c r="J5453" s="19">
        <v>0.32900000000000001</v>
      </c>
      <c r="K5453" s="19">
        <v>0.312</v>
      </c>
      <c r="L5453" s="19">
        <v>0.36</v>
      </c>
      <c r="M5453" s="20">
        <v>18</v>
      </c>
      <c r="N5453" s="19">
        <v>20.535714285714299</v>
      </c>
      <c r="O5453" s="19">
        <v>79.017857142857096</v>
      </c>
      <c r="P5453" s="19">
        <v>66.964285714285694</v>
      </c>
    </row>
    <row r="5454" spans="1:16" ht="14.1" x14ac:dyDescent="0.5">
      <c r="A5454" t="s">
        <v>10783</v>
      </c>
      <c r="B5454" s="17" t="s">
        <v>10775</v>
      </c>
      <c r="C5454" t="s">
        <v>10767</v>
      </c>
      <c r="D5454" t="s">
        <v>10776</v>
      </c>
      <c r="E5454" t="s">
        <v>10777</v>
      </c>
      <c r="F5454" s="18">
        <v>1.0311399999999999</v>
      </c>
      <c r="G5454" s="18">
        <v>1.3021199999999999</v>
      </c>
      <c r="H5454" s="18">
        <v>0.91173999999999999</v>
      </c>
      <c r="I5454" s="18">
        <v>3.2450000000000001</v>
      </c>
      <c r="J5454" s="19">
        <v>0.318</v>
      </c>
      <c r="K5454" s="19">
        <v>0.40100000000000002</v>
      </c>
      <c r="L5454" s="19">
        <v>0.28100000000000003</v>
      </c>
      <c r="M5454" s="20">
        <v>19</v>
      </c>
      <c r="N5454" s="19">
        <v>22.869955156950699</v>
      </c>
      <c r="O5454" s="19">
        <v>85.201793721973104</v>
      </c>
      <c r="P5454" s="19">
        <v>46.636771300448402</v>
      </c>
    </row>
    <row r="5455" spans="1:16" ht="14.1" x14ac:dyDescent="0.5">
      <c r="A5455" t="s">
        <v>10784</v>
      </c>
      <c r="B5455" s="17" t="s">
        <v>10775</v>
      </c>
      <c r="C5455" t="s">
        <v>10767</v>
      </c>
      <c r="D5455" t="s">
        <v>10776</v>
      </c>
      <c r="E5455" t="s">
        <v>10777</v>
      </c>
      <c r="F5455" s="18">
        <v>1.44</v>
      </c>
      <c r="G5455" s="18">
        <v>1.32</v>
      </c>
      <c r="H5455" s="18">
        <v>1.32</v>
      </c>
      <c r="I5455" s="18">
        <v>4.08</v>
      </c>
      <c r="J5455" s="19">
        <v>0.35299999999999998</v>
      </c>
      <c r="K5455" s="19">
        <v>0.32400000000000001</v>
      </c>
      <c r="L5455" s="19">
        <v>0.32400000000000001</v>
      </c>
      <c r="M5455" s="20">
        <v>20</v>
      </c>
      <c r="N5455" s="19">
        <v>41.2556053811659</v>
      </c>
      <c r="O5455" s="19">
        <v>72.197309417040401</v>
      </c>
      <c r="P5455" s="19">
        <v>50.672645739910301</v>
      </c>
    </row>
    <row r="5456" spans="1:16" ht="14.1" x14ac:dyDescent="0.5">
      <c r="A5456" t="s">
        <v>10785</v>
      </c>
      <c r="B5456" s="17" t="s">
        <v>10775</v>
      </c>
      <c r="C5456" t="s">
        <v>10767</v>
      </c>
      <c r="D5456" t="s">
        <v>10776</v>
      </c>
      <c r="E5456" t="s">
        <v>10777</v>
      </c>
      <c r="F5456" s="18">
        <v>1.45</v>
      </c>
      <c r="G5456" s="18">
        <v>1.54</v>
      </c>
      <c r="H5456" s="18">
        <v>1.81</v>
      </c>
      <c r="I5456" s="18">
        <v>4.8</v>
      </c>
      <c r="J5456" s="19">
        <v>0.30199999999999999</v>
      </c>
      <c r="K5456" s="19">
        <v>0.32100000000000001</v>
      </c>
      <c r="L5456" s="19">
        <v>0.377</v>
      </c>
      <c r="M5456" s="20">
        <v>20</v>
      </c>
      <c r="N5456" s="19">
        <v>21.076233183856498</v>
      </c>
      <c r="O5456" s="19">
        <v>70.403587443946194</v>
      </c>
      <c r="P5456" s="19">
        <v>64.573991031390094</v>
      </c>
    </row>
    <row r="5457" spans="1:16" ht="14.1" x14ac:dyDescent="0.5">
      <c r="A5457" t="s">
        <v>10786</v>
      </c>
      <c r="B5457" s="17" t="s">
        <v>10775</v>
      </c>
      <c r="C5457" t="s">
        <v>10767</v>
      </c>
      <c r="D5457" t="s">
        <v>10781</v>
      </c>
      <c r="E5457" t="s">
        <v>10782</v>
      </c>
      <c r="F5457" s="18">
        <v>2.15</v>
      </c>
      <c r="G5457" s="18">
        <v>1.94</v>
      </c>
      <c r="H5457" s="18">
        <v>1.75</v>
      </c>
      <c r="I5457" s="18">
        <v>5.85</v>
      </c>
      <c r="J5457" s="19">
        <v>0.36799999999999999</v>
      </c>
      <c r="K5457" s="19">
        <v>0.33200000000000002</v>
      </c>
      <c r="L5457" s="19">
        <v>0.29899999999999999</v>
      </c>
      <c r="M5457" s="20">
        <v>21</v>
      </c>
      <c r="N5457" s="19">
        <v>44.196428571428598</v>
      </c>
      <c r="O5457" s="19">
        <v>62.946428571428598</v>
      </c>
      <c r="P5457" s="19">
        <v>51.339285714285701</v>
      </c>
    </row>
    <row r="5458" spans="1:16" ht="14.1" x14ac:dyDescent="0.5">
      <c r="A5458" t="s">
        <v>10787</v>
      </c>
      <c r="B5458" s="17" t="s">
        <v>10788</v>
      </c>
      <c r="C5458" t="s">
        <v>10767</v>
      </c>
      <c r="D5458" t="s">
        <v>10789</v>
      </c>
      <c r="E5458" t="s">
        <v>10790</v>
      </c>
      <c r="F5458" s="18">
        <v>1.2054199999999999</v>
      </c>
      <c r="G5458" s="18">
        <v>1.2281599999999999</v>
      </c>
      <c r="H5458" s="18">
        <v>1.7664299999999999</v>
      </c>
      <c r="I5458" s="18">
        <v>4.2</v>
      </c>
      <c r="J5458" s="19">
        <v>0.28699999999999998</v>
      </c>
      <c r="K5458" s="19">
        <v>0.29199999999999998</v>
      </c>
      <c r="L5458" s="19">
        <v>0.42099999999999999</v>
      </c>
      <c r="M5458" s="20">
        <v>20</v>
      </c>
      <c r="N5458" s="19">
        <v>17.4887892376682</v>
      </c>
      <c r="O5458" s="19">
        <v>60.538116591928301</v>
      </c>
      <c r="P5458" s="19">
        <v>73.542600896861003</v>
      </c>
    </row>
    <row r="5459" spans="1:16" ht="14.1" x14ac:dyDescent="0.5">
      <c r="A5459" t="s">
        <v>10791</v>
      </c>
      <c r="B5459" s="17" t="s">
        <v>10788</v>
      </c>
      <c r="C5459" t="s">
        <v>10767</v>
      </c>
      <c r="D5459" t="s">
        <v>10789</v>
      </c>
      <c r="E5459" t="s">
        <v>10790</v>
      </c>
      <c r="F5459" s="18">
        <v>1.1921299999999999</v>
      </c>
      <c r="G5459" s="18">
        <v>1.5164599999999999</v>
      </c>
      <c r="H5459" s="18">
        <v>2.1914099999999999</v>
      </c>
      <c r="I5459" s="18">
        <v>4.9000000000000004</v>
      </c>
      <c r="J5459" s="19">
        <v>0.24299999999999999</v>
      </c>
      <c r="K5459" s="19">
        <v>0.309</v>
      </c>
      <c r="L5459" s="19">
        <v>0.44700000000000001</v>
      </c>
      <c r="M5459" s="20">
        <v>20</v>
      </c>
      <c r="N5459" s="19">
        <v>12.556053811659201</v>
      </c>
      <c r="O5459" s="19">
        <v>64.573991031390094</v>
      </c>
      <c r="P5459" s="19">
        <v>78.475336322870007</v>
      </c>
    </row>
    <row r="5460" spans="1:16" ht="14.1" x14ac:dyDescent="0.5">
      <c r="A5460" t="s">
        <v>10792</v>
      </c>
      <c r="B5460" s="17" t="s">
        <v>10793</v>
      </c>
      <c r="C5460" t="s">
        <v>10767</v>
      </c>
      <c r="D5460" t="s">
        <v>10794</v>
      </c>
      <c r="E5460" t="s">
        <v>3925</v>
      </c>
      <c r="F5460" s="18">
        <v>5785.1239699999996</v>
      </c>
      <c r="G5460" s="18">
        <v>561983.47106999997</v>
      </c>
      <c r="H5460" s="18">
        <v>82644.628100000002</v>
      </c>
      <c r="I5460" s="18">
        <v>650413.22314000002</v>
      </c>
      <c r="J5460" s="19">
        <v>8.9999999999999993E-3</v>
      </c>
      <c r="K5460" s="19">
        <v>0.86399999999999999</v>
      </c>
      <c r="L5460" s="19">
        <v>0.127</v>
      </c>
      <c r="M5460" s="20">
        <v>48</v>
      </c>
      <c r="N5460" s="19">
        <v>8.9285714285714306</v>
      </c>
      <c r="O5460" s="19">
        <v>94.642857142857096</v>
      </c>
      <c r="P5460" s="19">
        <v>8.03571428571429</v>
      </c>
    </row>
    <row r="5461" spans="1:16" ht="14.1" x14ac:dyDescent="0.5">
      <c r="A5461" t="s">
        <v>10795</v>
      </c>
      <c r="B5461" s="17" t="s">
        <v>10796</v>
      </c>
      <c r="C5461" t="s">
        <v>10797</v>
      </c>
      <c r="D5461" t="s">
        <v>7405</v>
      </c>
      <c r="E5461" t="s">
        <v>7406</v>
      </c>
      <c r="F5461" s="18">
        <v>693.33333000000005</v>
      </c>
      <c r="G5461" s="18">
        <v>6893.3333300000004</v>
      </c>
      <c r="H5461" s="18">
        <v>2360</v>
      </c>
      <c r="I5461" s="18">
        <v>9946.6666700000005</v>
      </c>
      <c r="J5461" s="19">
        <v>6.9699999999999998E-2</v>
      </c>
      <c r="K5461" s="19">
        <v>0.69299999999999995</v>
      </c>
      <c r="L5461" s="19">
        <v>0.23730000000000001</v>
      </c>
      <c r="M5461" s="20">
        <v>33</v>
      </c>
      <c r="N5461" s="19">
        <v>31.25</v>
      </c>
      <c r="O5461" s="19">
        <v>59.375</v>
      </c>
      <c r="P5461" s="19">
        <v>64.732142857142904</v>
      </c>
    </row>
    <row r="5462" spans="1:16" ht="14.1" x14ac:dyDescent="0.5">
      <c r="A5462" t="s">
        <v>10798</v>
      </c>
      <c r="B5462" s="17" t="s">
        <v>251</v>
      </c>
      <c r="C5462" t="s">
        <v>2390</v>
      </c>
      <c r="D5462" t="s">
        <v>5457</v>
      </c>
      <c r="E5462" t="s">
        <v>5458</v>
      </c>
      <c r="F5462" s="18">
        <v>3.2699999999999999E-3</v>
      </c>
      <c r="G5462" s="18">
        <v>9.3999999999999997E-4</v>
      </c>
      <c r="H5462" s="18">
        <v>6.7000000000000002E-4</v>
      </c>
      <c r="I5462" s="18">
        <v>4.8799999999999998E-3</v>
      </c>
      <c r="J5462" s="19">
        <v>0.67</v>
      </c>
      <c r="K5462" s="19">
        <v>0.19400000000000001</v>
      </c>
      <c r="L5462" s="19">
        <v>0.13600000000000001</v>
      </c>
      <c r="M5462" s="20">
        <v>1</v>
      </c>
      <c r="N5462" s="19">
        <v>0.86995515695067305</v>
      </c>
      <c r="O5462" s="19">
        <v>0.67713004484304895</v>
      </c>
      <c r="P5462" s="19">
        <v>7.1748878923766801E-2</v>
      </c>
    </row>
    <row r="5463" spans="1:16" ht="14.1" x14ac:dyDescent="0.5">
      <c r="A5463" t="s">
        <v>10799</v>
      </c>
      <c r="B5463" s="17" t="s">
        <v>251</v>
      </c>
      <c r="C5463" t="s">
        <v>2390</v>
      </c>
      <c r="D5463" t="s">
        <v>5457</v>
      </c>
      <c r="E5463" t="s">
        <v>5458</v>
      </c>
      <c r="F5463" s="18">
        <v>5.4900000000000001E-3</v>
      </c>
      <c r="G5463" s="18">
        <v>1.5299999999999999E-3</v>
      </c>
      <c r="H5463" s="18">
        <v>6.4000000000000005E-4</v>
      </c>
      <c r="I5463" s="18">
        <v>7.6600000000000001E-3</v>
      </c>
      <c r="J5463" s="19">
        <v>0.71599999999999997</v>
      </c>
      <c r="K5463" s="19">
        <v>0.2</v>
      </c>
      <c r="L5463" s="19">
        <v>8.3000000000000004E-2</v>
      </c>
      <c r="M5463" s="20">
        <v>1</v>
      </c>
      <c r="N5463" s="19">
        <v>0.95515695067264605</v>
      </c>
      <c r="O5463" s="19">
        <v>0.71748878923766801</v>
      </c>
      <c r="P5463" s="19">
        <v>4.4843049327354303E-3</v>
      </c>
    </row>
    <row r="5464" spans="1:16" ht="14.1" x14ac:dyDescent="0.5">
      <c r="A5464" t="s">
        <v>10800</v>
      </c>
      <c r="B5464" s="17" t="s">
        <v>251</v>
      </c>
      <c r="C5464" t="s">
        <v>2390</v>
      </c>
      <c r="D5464" t="s">
        <v>5457</v>
      </c>
      <c r="E5464" t="s">
        <v>5458</v>
      </c>
      <c r="F5464" s="18">
        <v>0.11676</v>
      </c>
      <c r="G5464" s="18">
        <v>2.2110000000000001E-2</v>
      </c>
      <c r="H5464" s="18">
        <v>2.2110000000000001E-2</v>
      </c>
      <c r="I5464" s="18">
        <v>0.16098000000000001</v>
      </c>
      <c r="J5464" s="19">
        <v>0.72499999999999998</v>
      </c>
      <c r="K5464" s="19">
        <v>0.13700000000000001</v>
      </c>
      <c r="L5464" s="19">
        <v>0.13700000000000001</v>
      </c>
      <c r="M5464" s="20">
        <v>7</v>
      </c>
      <c r="N5464" s="19">
        <v>96.860986547085204</v>
      </c>
      <c r="O5464" s="19">
        <v>33.1838565022422</v>
      </c>
      <c r="P5464" s="19">
        <v>6.2780269058296003</v>
      </c>
    </row>
    <row r="5465" spans="1:16" ht="14.1" x14ac:dyDescent="0.5">
      <c r="A5465" t="s">
        <v>10801</v>
      </c>
      <c r="B5465" s="17" t="s">
        <v>251</v>
      </c>
      <c r="C5465" t="s">
        <v>2390</v>
      </c>
      <c r="D5465" t="s">
        <v>10802</v>
      </c>
      <c r="E5465" t="s">
        <v>10803</v>
      </c>
      <c r="F5465" s="18">
        <v>2.88</v>
      </c>
      <c r="G5465" s="18">
        <v>0.70208999999999999</v>
      </c>
      <c r="H5465" s="18">
        <v>1.21791</v>
      </c>
      <c r="I5465" s="18">
        <v>4.8</v>
      </c>
      <c r="J5465" s="19">
        <v>0.6</v>
      </c>
      <c r="K5465" s="19">
        <v>0.14599999999999999</v>
      </c>
      <c r="L5465" s="19">
        <v>0.254</v>
      </c>
      <c r="M5465" s="20">
        <v>20</v>
      </c>
      <c r="N5465" s="19">
        <v>91.928251121076201</v>
      </c>
      <c r="O5465" s="19">
        <v>17.4887892376682</v>
      </c>
      <c r="P5465" s="19">
        <v>31.390134529148</v>
      </c>
    </row>
    <row r="5466" spans="1:16" ht="14.1" x14ac:dyDescent="0.5">
      <c r="A5466" t="s">
        <v>10804</v>
      </c>
      <c r="B5466" s="17" t="s">
        <v>251</v>
      </c>
      <c r="C5466" t="s">
        <v>2390</v>
      </c>
      <c r="D5466" t="s">
        <v>10802</v>
      </c>
      <c r="E5466" t="s">
        <v>10803</v>
      </c>
      <c r="F5466" s="18">
        <v>5.58</v>
      </c>
      <c r="G5466" s="18">
        <v>1.04308</v>
      </c>
      <c r="H5466" s="18">
        <v>1.98692</v>
      </c>
      <c r="I5466" s="18">
        <v>8.61</v>
      </c>
      <c r="J5466" s="19">
        <v>0.64800000000000002</v>
      </c>
      <c r="K5466" s="19">
        <v>0.121</v>
      </c>
      <c r="L5466" s="19">
        <v>0.23100000000000001</v>
      </c>
      <c r="M5466" s="20">
        <v>22</v>
      </c>
      <c r="N5466" s="19">
        <v>97.309417040358795</v>
      </c>
      <c r="O5466" s="19">
        <v>11.2107623318386</v>
      </c>
      <c r="P5466" s="19">
        <v>26.457399103139</v>
      </c>
    </row>
    <row r="5467" spans="1:16" ht="14.1" x14ac:dyDescent="0.5">
      <c r="A5467" t="s">
        <v>10805</v>
      </c>
      <c r="B5467" s="17" t="s">
        <v>10806</v>
      </c>
      <c r="C5467" t="s">
        <v>2413</v>
      </c>
      <c r="D5467" t="s">
        <v>4937</v>
      </c>
      <c r="E5467" t="s">
        <v>4938</v>
      </c>
      <c r="F5467" s="18">
        <v>38</v>
      </c>
      <c r="G5467" s="18">
        <v>90</v>
      </c>
      <c r="H5467" s="18">
        <v>38</v>
      </c>
      <c r="I5467" s="18">
        <v>166</v>
      </c>
      <c r="J5467" s="19">
        <v>0.22900000000000001</v>
      </c>
      <c r="K5467" s="19">
        <v>0.54200000000000004</v>
      </c>
      <c r="L5467" s="19">
        <v>0.22900000000000001</v>
      </c>
      <c r="M5467" s="20">
        <v>30</v>
      </c>
      <c r="N5467" s="19">
        <v>54.017857142857103</v>
      </c>
      <c r="O5467" s="19">
        <v>66.517857142857096</v>
      </c>
      <c r="P5467" s="19">
        <v>37.053571428571402</v>
      </c>
    </row>
    <row r="5468" spans="1:16" ht="14.1" x14ac:dyDescent="0.5">
      <c r="A5468" t="s">
        <v>10807</v>
      </c>
      <c r="B5468" s="17" t="s">
        <v>10806</v>
      </c>
      <c r="C5468" t="s">
        <v>2413</v>
      </c>
      <c r="D5468" t="s">
        <v>4937</v>
      </c>
      <c r="E5468" t="s">
        <v>4938</v>
      </c>
      <c r="F5468" s="18">
        <v>16</v>
      </c>
      <c r="G5468" s="18">
        <v>171</v>
      </c>
      <c r="H5468" s="18">
        <v>12</v>
      </c>
      <c r="I5468" s="18">
        <v>199</v>
      </c>
      <c r="J5468" s="19">
        <v>0.08</v>
      </c>
      <c r="K5468" s="19">
        <v>0.85899999999999999</v>
      </c>
      <c r="L5468" s="19">
        <v>0.06</v>
      </c>
      <c r="M5468" s="20">
        <v>30</v>
      </c>
      <c r="N5468" s="19">
        <v>8.4821428571428594</v>
      </c>
      <c r="O5468" s="19">
        <v>99.553571428571402</v>
      </c>
      <c r="P5468" s="19">
        <v>0.44642857142857101</v>
      </c>
    </row>
    <row r="5469" spans="1:16" ht="14.1" x14ac:dyDescent="0.5">
      <c r="A5469" t="s">
        <v>10808</v>
      </c>
      <c r="B5469" s="17" t="s">
        <v>10806</v>
      </c>
      <c r="C5469" t="s">
        <v>2413</v>
      </c>
      <c r="D5469" t="s">
        <v>4937</v>
      </c>
      <c r="E5469" t="s">
        <v>4938</v>
      </c>
      <c r="F5469" s="18">
        <v>591</v>
      </c>
      <c r="G5469" s="18">
        <v>5505</v>
      </c>
      <c r="H5469" s="18">
        <v>1338</v>
      </c>
      <c r="I5469" s="18">
        <v>7434</v>
      </c>
      <c r="J5469" s="19">
        <v>7.9000000000000001E-2</v>
      </c>
      <c r="K5469" s="19">
        <v>0.74099999999999999</v>
      </c>
      <c r="L5469" s="19">
        <v>0.18</v>
      </c>
      <c r="M5469" s="20">
        <v>32</v>
      </c>
      <c r="N5469" s="19">
        <v>37.668161434977598</v>
      </c>
      <c r="O5469" s="19">
        <v>82.959641255605405</v>
      </c>
      <c r="P5469" s="19">
        <v>28.699551569506699</v>
      </c>
    </row>
    <row r="5470" spans="1:16" ht="14.1" x14ac:dyDescent="0.5">
      <c r="A5470" t="s">
        <v>10809</v>
      </c>
      <c r="B5470" s="17" t="s">
        <v>10810</v>
      </c>
      <c r="C5470" t="s">
        <v>2413</v>
      </c>
      <c r="D5470" t="s">
        <v>4937</v>
      </c>
      <c r="E5470" t="s">
        <v>4938</v>
      </c>
      <c r="F5470" s="18">
        <v>83</v>
      </c>
      <c r="G5470" s="18">
        <v>284</v>
      </c>
      <c r="H5470" s="18">
        <v>48</v>
      </c>
      <c r="I5470" s="18">
        <v>415</v>
      </c>
      <c r="J5470" s="19">
        <v>0.2</v>
      </c>
      <c r="K5470" s="19">
        <v>0.68400000000000005</v>
      </c>
      <c r="L5470" s="19">
        <v>0.11600000000000001</v>
      </c>
      <c r="M5470" s="20">
        <v>30</v>
      </c>
      <c r="N5470" s="19">
        <v>46.428571428571402</v>
      </c>
      <c r="O5470" s="19">
        <v>90.625</v>
      </c>
      <c r="P5470" s="19">
        <v>6.25</v>
      </c>
    </row>
    <row r="5471" spans="1:16" ht="14.1" x14ac:dyDescent="0.5">
      <c r="A5471" t="s">
        <v>10811</v>
      </c>
      <c r="B5471" s="17" t="s">
        <v>10812</v>
      </c>
      <c r="C5471" t="s">
        <v>2413</v>
      </c>
      <c r="D5471" t="s">
        <v>4937</v>
      </c>
      <c r="E5471" t="s">
        <v>4938</v>
      </c>
      <c r="F5471" s="18">
        <v>60</v>
      </c>
      <c r="G5471" s="18">
        <v>100</v>
      </c>
      <c r="H5471" s="18">
        <v>16</v>
      </c>
      <c r="I5471" s="18">
        <v>176</v>
      </c>
      <c r="J5471" s="19">
        <v>0.34100000000000003</v>
      </c>
      <c r="K5471" s="19">
        <v>0.56799999999999995</v>
      </c>
      <c r="L5471" s="19">
        <v>9.0999999999999998E-2</v>
      </c>
      <c r="M5471" s="20">
        <v>30</v>
      </c>
      <c r="N5471" s="19">
        <v>79.017857142857096</v>
      </c>
      <c r="O5471" s="19">
        <v>71.428571428571402</v>
      </c>
      <c r="P5471" s="19">
        <v>3.125</v>
      </c>
    </row>
    <row r="5472" spans="1:16" ht="14.1" x14ac:dyDescent="0.5">
      <c r="A5472" t="s">
        <v>10813</v>
      </c>
      <c r="B5472" s="17" t="s">
        <v>10814</v>
      </c>
      <c r="C5472" t="s">
        <v>4871</v>
      </c>
      <c r="D5472" t="s">
        <v>2785</v>
      </c>
      <c r="E5472" t="s">
        <v>2786</v>
      </c>
      <c r="F5472" s="18">
        <v>0.1089</v>
      </c>
      <c r="G5472" s="18">
        <v>3.2919999999999998E-2</v>
      </c>
      <c r="H5472" s="18">
        <v>8.6080000000000004E-2</v>
      </c>
      <c r="I5472" s="18">
        <v>0.22789999999999999</v>
      </c>
      <c r="J5472" s="19">
        <v>0.47799999999999998</v>
      </c>
      <c r="K5472" s="19">
        <v>0.14399999999999999</v>
      </c>
      <c r="L5472" s="19">
        <v>0.378</v>
      </c>
      <c r="M5472" s="20">
        <v>8</v>
      </c>
      <c r="N5472" s="19">
        <v>44.394618834080703</v>
      </c>
      <c r="O5472" s="19">
        <v>32.286995515695097</v>
      </c>
      <c r="P5472" s="19">
        <v>75.784753363228702</v>
      </c>
    </row>
    <row r="5473" spans="1:16" ht="14.1" x14ac:dyDescent="0.5">
      <c r="A5473" t="s">
        <v>10815</v>
      </c>
      <c r="B5473" s="17" t="s">
        <v>10814</v>
      </c>
      <c r="C5473" t="s">
        <v>4871</v>
      </c>
      <c r="D5473" t="s">
        <v>2785</v>
      </c>
      <c r="E5473" t="s">
        <v>2786</v>
      </c>
      <c r="F5473" s="18">
        <v>0.16825000000000001</v>
      </c>
      <c r="G5473" s="18">
        <v>7.8399999999999997E-2</v>
      </c>
      <c r="H5473" s="18">
        <v>8.6099999999999996E-2</v>
      </c>
      <c r="I5473" s="18">
        <v>0.33274999999999999</v>
      </c>
      <c r="J5473" s="19">
        <v>0.50600000000000001</v>
      </c>
      <c r="K5473" s="19">
        <v>0.23599999999999999</v>
      </c>
      <c r="L5473" s="19">
        <v>0.25900000000000001</v>
      </c>
      <c r="M5473" s="20">
        <v>10</v>
      </c>
      <c r="N5473" s="19">
        <v>60.089686098654703</v>
      </c>
      <c r="O5473" s="19">
        <v>70.852017937219699</v>
      </c>
      <c r="P5473" s="19">
        <v>32.735426008968602</v>
      </c>
    </row>
    <row r="5474" spans="1:16" ht="14.1" x14ac:dyDescent="0.5">
      <c r="A5474" t="s">
        <v>10816</v>
      </c>
      <c r="B5474" s="17" t="s">
        <v>10814</v>
      </c>
      <c r="C5474" t="s">
        <v>4871</v>
      </c>
      <c r="D5474" t="s">
        <v>4810</v>
      </c>
      <c r="E5474" t="s">
        <v>4811</v>
      </c>
      <c r="F5474" s="18">
        <v>0.40900999999999998</v>
      </c>
      <c r="G5474" s="18">
        <v>0.12506</v>
      </c>
      <c r="H5474" s="18">
        <v>0.20593</v>
      </c>
      <c r="I5474" s="18">
        <v>0.74</v>
      </c>
      <c r="J5474" s="19">
        <v>0.55300000000000005</v>
      </c>
      <c r="K5474" s="19">
        <v>0.16900000000000001</v>
      </c>
      <c r="L5474" s="19">
        <v>0.27800000000000002</v>
      </c>
      <c r="M5474" s="20">
        <v>13</v>
      </c>
      <c r="N5474" s="19">
        <v>65.919282511210795</v>
      </c>
      <c r="O5474" s="19">
        <v>34.977578475336301</v>
      </c>
      <c r="P5474" s="19">
        <v>46.636771300448402</v>
      </c>
    </row>
    <row r="5475" spans="1:16" ht="14.1" x14ac:dyDescent="0.5">
      <c r="A5475" t="s">
        <v>10817</v>
      </c>
      <c r="B5475" s="17" t="s">
        <v>10814</v>
      </c>
      <c r="C5475" t="s">
        <v>4871</v>
      </c>
      <c r="D5475" t="s">
        <v>4810</v>
      </c>
      <c r="E5475" t="s">
        <v>4811</v>
      </c>
      <c r="F5475" s="18">
        <v>0.48762</v>
      </c>
      <c r="G5475" s="18">
        <v>0.19472999999999999</v>
      </c>
      <c r="H5475" s="18">
        <v>0.51765000000000005</v>
      </c>
      <c r="I5475" s="18">
        <v>1.2</v>
      </c>
      <c r="J5475" s="19">
        <v>0.40600000000000003</v>
      </c>
      <c r="K5475" s="19">
        <v>0.16200000000000001</v>
      </c>
      <c r="L5475" s="19">
        <v>0.43099999999999999</v>
      </c>
      <c r="M5475" s="20">
        <v>14</v>
      </c>
      <c r="N5475" s="19">
        <v>27.802690582959599</v>
      </c>
      <c r="O5475" s="19">
        <v>33.1838565022422</v>
      </c>
      <c r="P5475" s="19">
        <v>83.856502242152501</v>
      </c>
    </row>
    <row r="5476" spans="1:16" ht="14.1" x14ac:dyDescent="0.5">
      <c r="A5476" t="s">
        <v>10818</v>
      </c>
      <c r="B5476" s="17" t="s">
        <v>10819</v>
      </c>
      <c r="C5476" t="s">
        <v>2489</v>
      </c>
      <c r="D5476" t="s">
        <v>2942</v>
      </c>
      <c r="E5476" t="s">
        <v>2943</v>
      </c>
      <c r="F5476" s="18">
        <v>8.3999999999999995E-3</v>
      </c>
      <c r="G5476" s="18">
        <v>5.0000000000000001E-4</v>
      </c>
      <c r="H5476" s="18">
        <v>4.3E-3</v>
      </c>
      <c r="I5476" s="18">
        <v>1.32E-2</v>
      </c>
      <c r="J5476" s="19">
        <v>0.61299999999999999</v>
      </c>
      <c r="K5476" s="19">
        <v>4.9000000000000002E-2</v>
      </c>
      <c r="L5476" s="19">
        <v>0.33800000000000002</v>
      </c>
      <c r="M5476" s="20">
        <v>2</v>
      </c>
      <c r="N5476" s="19">
        <v>72.645739910313907</v>
      </c>
      <c r="O5476" s="19">
        <v>3.5874439461883401</v>
      </c>
      <c r="P5476" s="19">
        <v>60.986547085201799</v>
      </c>
    </row>
    <row r="5477" spans="1:16" ht="14.1" x14ac:dyDescent="0.5">
      <c r="A5477" t="s">
        <v>10820</v>
      </c>
      <c r="B5477" s="17" t="s">
        <v>10819</v>
      </c>
      <c r="C5477" t="s">
        <v>2489</v>
      </c>
      <c r="D5477" t="s">
        <v>2942</v>
      </c>
      <c r="E5477" t="s">
        <v>2943</v>
      </c>
      <c r="F5477" s="18">
        <v>1.6500000000000001E-2</v>
      </c>
      <c r="G5477" s="18">
        <v>1.1999999999999999E-3</v>
      </c>
      <c r="H5477" s="18">
        <v>1.11E-2</v>
      </c>
      <c r="I5477" s="18">
        <v>2.8899999999999999E-2</v>
      </c>
      <c r="J5477" s="19">
        <v>0.58499999999999996</v>
      </c>
      <c r="K5477" s="19">
        <v>4.2999999999999997E-2</v>
      </c>
      <c r="L5477" s="19">
        <v>0.372</v>
      </c>
      <c r="M5477" s="20">
        <v>3</v>
      </c>
      <c r="N5477" s="19">
        <v>72.321428571428598</v>
      </c>
      <c r="O5477" s="19">
        <v>2.2321428571428599</v>
      </c>
      <c r="P5477" s="19">
        <v>72.767857142857096</v>
      </c>
    </row>
    <row r="5478" spans="1:16" ht="14.1" x14ac:dyDescent="0.5">
      <c r="A5478" t="s">
        <v>10821</v>
      </c>
      <c r="B5478" s="17" t="s">
        <v>10819</v>
      </c>
      <c r="C5478" t="s">
        <v>2489</v>
      </c>
      <c r="D5478" t="s">
        <v>2942</v>
      </c>
      <c r="E5478" t="s">
        <v>2943</v>
      </c>
      <c r="F5478" s="18">
        <v>1.67E-2</v>
      </c>
      <c r="G5478" s="18">
        <v>3.3E-3</v>
      </c>
      <c r="H5478" s="18">
        <v>1.0699999999999999E-2</v>
      </c>
      <c r="I5478" s="18">
        <v>3.0700000000000002E-2</v>
      </c>
      <c r="J5478" s="19">
        <v>0.54500000000000004</v>
      </c>
      <c r="K5478" s="19">
        <v>0.106</v>
      </c>
      <c r="L5478" s="19">
        <v>0.34799999999999998</v>
      </c>
      <c r="M5478" s="20">
        <v>3</v>
      </c>
      <c r="N5478" s="19">
        <v>60.267857142857103</v>
      </c>
      <c r="O5478" s="19">
        <v>20.089285714285701</v>
      </c>
      <c r="P5478" s="19">
        <v>62.946428571428598</v>
      </c>
    </row>
    <row r="5479" spans="1:16" ht="14.1" x14ac:dyDescent="0.5">
      <c r="A5479" t="s">
        <v>10822</v>
      </c>
      <c r="B5479" s="17" t="s">
        <v>10819</v>
      </c>
      <c r="C5479" t="s">
        <v>2489</v>
      </c>
      <c r="D5479" t="s">
        <v>2937</v>
      </c>
      <c r="E5479" t="s">
        <v>2938</v>
      </c>
      <c r="F5479" s="18">
        <v>1.41E-2</v>
      </c>
      <c r="G5479" s="18">
        <v>1.0800000000000001E-2</v>
      </c>
      <c r="H5479" s="18">
        <v>7.0000000000000001E-3</v>
      </c>
      <c r="I5479" s="18">
        <v>3.1899999999999998E-2</v>
      </c>
      <c r="J5479" s="19">
        <v>0.44</v>
      </c>
      <c r="K5479" s="19">
        <v>0.34</v>
      </c>
      <c r="L5479" s="19">
        <v>0.22</v>
      </c>
      <c r="M5479" s="20">
        <v>3</v>
      </c>
      <c r="N5479" s="19">
        <v>25</v>
      </c>
      <c r="O5479" s="19">
        <v>95.089285714285694</v>
      </c>
      <c r="P5479" s="19">
        <v>22.321428571428601</v>
      </c>
    </row>
    <row r="5480" spans="1:16" ht="14.1" x14ac:dyDescent="0.5">
      <c r="A5480" t="s">
        <v>10823</v>
      </c>
      <c r="B5480" s="17" t="s">
        <v>10819</v>
      </c>
      <c r="C5480" t="s">
        <v>2489</v>
      </c>
      <c r="D5480" t="s">
        <v>2942</v>
      </c>
      <c r="E5480" t="s">
        <v>2943</v>
      </c>
      <c r="F5480" s="18">
        <v>2.2200000000000001E-2</v>
      </c>
      <c r="G5480" s="18">
        <v>5.8999999999999999E-3</v>
      </c>
      <c r="H5480" s="18">
        <v>6.6E-3</v>
      </c>
      <c r="I5480" s="18">
        <v>3.4700000000000002E-2</v>
      </c>
      <c r="J5480" s="19">
        <v>0.64200000000000002</v>
      </c>
      <c r="K5480" s="19">
        <v>0.159</v>
      </c>
      <c r="L5480" s="19">
        <v>0.19900000000000001</v>
      </c>
      <c r="M5480" s="20">
        <v>4</v>
      </c>
      <c r="N5480" s="19">
        <v>86.098654708520201</v>
      </c>
      <c r="O5480" s="19">
        <v>45.739910313901298</v>
      </c>
      <c r="P5480" s="19">
        <v>14.349775784753399</v>
      </c>
    </row>
    <row r="5481" spans="1:16" ht="14.1" x14ac:dyDescent="0.5">
      <c r="A5481" t="s">
        <v>10824</v>
      </c>
      <c r="B5481" s="17" t="s">
        <v>10819</v>
      </c>
      <c r="C5481" t="s">
        <v>2489</v>
      </c>
      <c r="D5481" t="s">
        <v>2724</v>
      </c>
      <c r="E5481" t="s">
        <v>2725</v>
      </c>
      <c r="F5481" s="18">
        <v>2.9780000000000001E-2</v>
      </c>
      <c r="G5481" s="18">
        <v>2.1299999999999999E-3</v>
      </c>
      <c r="H5481" s="18">
        <v>8.4399999999999996E-3</v>
      </c>
      <c r="I5481" s="18">
        <v>4.0340000000000001E-2</v>
      </c>
      <c r="J5481" s="19">
        <v>0.73129999999999995</v>
      </c>
      <c r="K5481" s="19">
        <v>5.67E-2</v>
      </c>
      <c r="L5481" s="19">
        <v>0.21190000000000001</v>
      </c>
      <c r="M5481" s="20">
        <v>4</v>
      </c>
      <c r="N5481" s="19">
        <v>98.206278026905807</v>
      </c>
      <c r="O5481" s="19">
        <v>3.1390134529148002</v>
      </c>
      <c r="P5481" s="19">
        <v>16.143497757847499</v>
      </c>
    </row>
    <row r="5482" spans="1:16" ht="14.1" x14ac:dyDescent="0.5">
      <c r="A5482" t="s">
        <v>10825</v>
      </c>
      <c r="B5482" s="17" t="s">
        <v>10819</v>
      </c>
      <c r="C5482" t="s">
        <v>2489</v>
      </c>
      <c r="D5482" t="s">
        <v>2937</v>
      </c>
      <c r="E5482" t="s">
        <v>2938</v>
      </c>
      <c r="F5482" s="18">
        <v>3.6799999999999999E-2</v>
      </c>
      <c r="G5482" s="18">
        <v>4.1999999999999997E-3</v>
      </c>
      <c r="H5482" s="18">
        <v>1.44E-2</v>
      </c>
      <c r="I5482" s="18">
        <v>5.5399999999999998E-2</v>
      </c>
      <c r="J5482" s="19">
        <v>0.66</v>
      </c>
      <c r="K5482" s="19">
        <v>0.08</v>
      </c>
      <c r="L5482" s="19">
        <v>0.26</v>
      </c>
      <c r="M5482" s="20">
        <v>4</v>
      </c>
      <c r="N5482" s="19">
        <v>91.928251121076201</v>
      </c>
      <c r="O5482" s="19">
        <v>12.1076233183857</v>
      </c>
      <c r="P5482" s="19">
        <v>32.286995515695097</v>
      </c>
    </row>
    <row r="5483" spans="1:16" ht="14.1" x14ac:dyDescent="0.5">
      <c r="A5483" t="s">
        <v>10826</v>
      </c>
      <c r="B5483" s="17" t="s">
        <v>10819</v>
      </c>
      <c r="C5483" t="s">
        <v>2489</v>
      </c>
      <c r="D5483" t="s">
        <v>2942</v>
      </c>
      <c r="E5483" t="s">
        <v>2943</v>
      </c>
      <c r="F5483" s="18">
        <v>5.62E-2</v>
      </c>
      <c r="G5483" s="18">
        <v>3.7000000000000002E-3</v>
      </c>
      <c r="H5483" s="18">
        <v>3.0800000000000001E-2</v>
      </c>
      <c r="I5483" s="18">
        <v>9.0700000000000003E-2</v>
      </c>
      <c r="J5483" s="19">
        <v>0.621</v>
      </c>
      <c r="K5483" s="19">
        <v>4.2999999999999997E-2</v>
      </c>
      <c r="L5483" s="19">
        <v>0.33700000000000002</v>
      </c>
      <c r="M5483" s="20">
        <v>5</v>
      </c>
      <c r="N5483" s="19">
        <v>79.372197309417004</v>
      </c>
      <c r="O5483" s="19">
        <v>1.79372197309417</v>
      </c>
      <c r="P5483" s="19">
        <v>63.228699551569498</v>
      </c>
    </row>
    <row r="5484" spans="1:16" ht="14.1" x14ac:dyDescent="0.5">
      <c r="A5484" t="s">
        <v>10827</v>
      </c>
      <c r="B5484" s="17" t="s">
        <v>10819</v>
      </c>
      <c r="C5484" t="s">
        <v>2489</v>
      </c>
      <c r="D5484" t="s">
        <v>2942</v>
      </c>
      <c r="E5484" t="s">
        <v>2943</v>
      </c>
      <c r="F5484" s="18">
        <v>6.2600000000000003E-2</v>
      </c>
      <c r="G5484" s="18">
        <v>3.8999999999999998E-3</v>
      </c>
      <c r="H5484" s="18">
        <v>2.5100000000000001E-2</v>
      </c>
      <c r="I5484" s="18">
        <v>9.1600000000000001E-2</v>
      </c>
      <c r="J5484" s="19">
        <v>0.67400000000000004</v>
      </c>
      <c r="K5484" s="19">
        <v>4.1000000000000002E-2</v>
      </c>
      <c r="L5484" s="19">
        <v>0.28499999999999998</v>
      </c>
      <c r="M5484" s="20">
        <v>5</v>
      </c>
      <c r="N5484" s="19">
        <v>92.825112107623298</v>
      </c>
      <c r="O5484" s="19">
        <v>1.3452914798206299</v>
      </c>
      <c r="P5484" s="19">
        <v>40.807174887892401</v>
      </c>
    </row>
    <row r="5485" spans="1:16" ht="14.1" x14ac:dyDescent="0.5">
      <c r="A5485" t="s">
        <v>10828</v>
      </c>
      <c r="B5485" s="17" t="s">
        <v>10819</v>
      </c>
      <c r="C5485" t="s">
        <v>2489</v>
      </c>
      <c r="D5485" t="s">
        <v>2937</v>
      </c>
      <c r="E5485" t="s">
        <v>2938</v>
      </c>
      <c r="F5485" s="18">
        <v>6.6100000000000006E-2</v>
      </c>
      <c r="G5485" s="18">
        <v>6.4999999999999997E-3</v>
      </c>
      <c r="H5485" s="18">
        <v>2.9700000000000001E-2</v>
      </c>
      <c r="I5485" s="18">
        <v>0.1023</v>
      </c>
      <c r="J5485" s="19">
        <v>0.65</v>
      </c>
      <c r="K5485" s="19">
        <v>0.06</v>
      </c>
      <c r="L5485" s="19">
        <v>0.28999999999999998</v>
      </c>
      <c r="M5485" s="20">
        <v>6</v>
      </c>
      <c r="N5485" s="19">
        <v>87.053571428571402</v>
      </c>
      <c r="O5485" s="19">
        <v>5.8035714285714297</v>
      </c>
      <c r="P5485" s="19">
        <v>46.875</v>
      </c>
    </row>
    <row r="5486" spans="1:16" ht="14.1" x14ac:dyDescent="0.5">
      <c r="A5486" t="s">
        <v>10829</v>
      </c>
      <c r="B5486" s="17" t="s">
        <v>10819</v>
      </c>
      <c r="C5486" t="s">
        <v>2489</v>
      </c>
      <c r="D5486" t="s">
        <v>2942</v>
      </c>
      <c r="E5486" t="s">
        <v>2943</v>
      </c>
      <c r="F5486" s="18">
        <v>8.6099999999999996E-2</v>
      </c>
      <c r="G5486" s="18">
        <v>7.3000000000000001E-3</v>
      </c>
      <c r="H5486" s="18">
        <v>2.9399999999999999E-2</v>
      </c>
      <c r="I5486" s="18">
        <v>0.12280000000000001</v>
      </c>
      <c r="J5486" s="19">
        <v>0.70199999999999996</v>
      </c>
      <c r="K5486" s="19">
        <v>5.8000000000000003E-2</v>
      </c>
      <c r="L5486" s="19">
        <v>0.24</v>
      </c>
      <c r="M5486" s="20">
        <v>6</v>
      </c>
      <c r="N5486" s="19">
        <v>98.214285714285694</v>
      </c>
      <c r="O5486" s="19">
        <v>4.91071428571429</v>
      </c>
      <c r="P5486" s="19">
        <v>22.321428571428601</v>
      </c>
    </row>
    <row r="5487" spans="1:16" ht="14.1" x14ac:dyDescent="0.5">
      <c r="A5487" t="s">
        <v>10830</v>
      </c>
      <c r="B5487" s="17" t="s">
        <v>10819</v>
      </c>
      <c r="C5487" t="s">
        <v>2489</v>
      </c>
      <c r="D5487" t="s">
        <v>2724</v>
      </c>
      <c r="E5487" t="s">
        <v>2725</v>
      </c>
      <c r="F5487" s="18">
        <v>0.10732999999999999</v>
      </c>
      <c r="G5487" s="18">
        <v>5.7299999999999999E-3</v>
      </c>
      <c r="H5487" s="18">
        <v>3.4299999999999997E-2</v>
      </c>
      <c r="I5487" s="18">
        <v>0.14735000000000001</v>
      </c>
      <c r="J5487" s="19">
        <v>0.63380000000000003</v>
      </c>
      <c r="K5487" s="19">
        <v>4.36E-2</v>
      </c>
      <c r="L5487" s="19">
        <v>0.32250000000000001</v>
      </c>
      <c r="M5487" s="20">
        <v>7</v>
      </c>
      <c r="N5487" s="19">
        <v>82.959641255605405</v>
      </c>
      <c r="O5487" s="19">
        <v>3.1390134529148002</v>
      </c>
      <c r="P5487" s="19">
        <v>59.641255605381197</v>
      </c>
    </row>
    <row r="5488" spans="1:16" ht="14.1" x14ac:dyDescent="0.5">
      <c r="A5488" t="s">
        <v>10831</v>
      </c>
      <c r="B5488" s="17" t="s">
        <v>10819</v>
      </c>
      <c r="C5488" t="s">
        <v>2489</v>
      </c>
      <c r="D5488" t="s">
        <v>2942</v>
      </c>
      <c r="E5488" t="s">
        <v>2943</v>
      </c>
      <c r="F5488" s="18">
        <v>9.8299999999999998E-2</v>
      </c>
      <c r="G5488" s="18">
        <v>6.4000000000000003E-3</v>
      </c>
      <c r="H5488" s="18">
        <v>5.5399999999999998E-2</v>
      </c>
      <c r="I5488" s="18">
        <v>0.16009999999999999</v>
      </c>
      <c r="J5488" s="19">
        <v>0.62</v>
      </c>
      <c r="K5488" s="19">
        <v>3.9E-2</v>
      </c>
      <c r="L5488" s="19">
        <v>0.34100000000000003</v>
      </c>
      <c r="M5488" s="20">
        <v>7</v>
      </c>
      <c r="N5488" s="19">
        <v>79.372197309417004</v>
      </c>
      <c r="O5488" s="19">
        <v>2.6905829596412598</v>
      </c>
      <c r="P5488" s="19">
        <v>66.816143497757807</v>
      </c>
    </row>
    <row r="5489" spans="1:16" ht="14.1" x14ac:dyDescent="0.5">
      <c r="A5489" t="s">
        <v>10832</v>
      </c>
      <c r="B5489" s="17" t="s">
        <v>10819</v>
      </c>
      <c r="C5489" t="s">
        <v>2489</v>
      </c>
      <c r="D5489" t="s">
        <v>2937</v>
      </c>
      <c r="E5489" t="s">
        <v>2938</v>
      </c>
      <c r="F5489" s="18">
        <v>0.1177</v>
      </c>
      <c r="G5489" s="18">
        <v>2.2700000000000001E-2</v>
      </c>
      <c r="H5489" s="18">
        <v>6.1400000000000003E-2</v>
      </c>
      <c r="I5489" s="18">
        <v>0.20180000000000001</v>
      </c>
      <c r="J5489" s="19">
        <v>0.57999999999999996</v>
      </c>
      <c r="K5489" s="19">
        <v>0.11</v>
      </c>
      <c r="L5489" s="19">
        <v>0.3</v>
      </c>
      <c r="M5489" s="20">
        <v>8</v>
      </c>
      <c r="N5489" s="19">
        <v>71.300448430493304</v>
      </c>
      <c r="O5489" s="19">
        <v>20.179372197309402</v>
      </c>
      <c r="P5489" s="19">
        <v>49.775784753363197</v>
      </c>
    </row>
    <row r="5490" spans="1:16" ht="14.1" x14ac:dyDescent="0.5">
      <c r="A5490" t="s">
        <v>10833</v>
      </c>
      <c r="B5490" s="17" t="s">
        <v>10819</v>
      </c>
      <c r="C5490" t="s">
        <v>2489</v>
      </c>
      <c r="D5490" t="s">
        <v>2942</v>
      </c>
      <c r="E5490" t="s">
        <v>2943</v>
      </c>
      <c r="F5490" s="18">
        <v>0.15040000000000001</v>
      </c>
      <c r="G5490" s="18">
        <v>1.0999999999999999E-2</v>
      </c>
      <c r="H5490" s="18">
        <v>8.5099999999999995E-2</v>
      </c>
      <c r="I5490" s="18">
        <v>0.24640000000000001</v>
      </c>
      <c r="J5490" s="19">
        <v>0.61</v>
      </c>
      <c r="K5490" s="19">
        <v>4.5999999999999999E-2</v>
      </c>
      <c r="L5490" s="19">
        <v>0.34399999999999997</v>
      </c>
      <c r="M5490" s="20">
        <v>8</v>
      </c>
      <c r="N5490" s="19">
        <v>78.026905829596402</v>
      </c>
      <c r="O5490" s="19">
        <v>1.79372197309417</v>
      </c>
      <c r="P5490" s="19">
        <v>61.883408071748903</v>
      </c>
    </row>
    <row r="5491" spans="1:16" ht="14.1" x14ac:dyDescent="0.5">
      <c r="A5491" t="s">
        <v>10834</v>
      </c>
      <c r="B5491" s="17" t="s">
        <v>10819</v>
      </c>
      <c r="C5491" t="s">
        <v>2489</v>
      </c>
      <c r="D5491" t="s">
        <v>2942</v>
      </c>
      <c r="E5491" t="s">
        <v>2943</v>
      </c>
      <c r="F5491" s="18">
        <v>0.20599999999999999</v>
      </c>
      <c r="G5491" s="18">
        <v>2.1700000000000001E-2</v>
      </c>
      <c r="H5491" s="18">
        <v>7.2900000000000006E-2</v>
      </c>
      <c r="I5491" s="18">
        <v>0.30049999999999999</v>
      </c>
      <c r="J5491" s="19">
        <v>0.67900000000000005</v>
      </c>
      <c r="K5491" s="19">
        <v>6.9000000000000006E-2</v>
      </c>
      <c r="L5491" s="19">
        <v>0.252</v>
      </c>
      <c r="M5491" s="20">
        <v>9</v>
      </c>
      <c r="N5491" s="19">
        <v>94.642857142857096</v>
      </c>
      <c r="O5491" s="19">
        <v>4.91071428571429</v>
      </c>
      <c r="P5491" s="19">
        <v>31.25</v>
      </c>
    </row>
    <row r="5492" spans="1:16" ht="14.1" x14ac:dyDescent="0.5">
      <c r="A5492" t="s">
        <v>10835</v>
      </c>
      <c r="B5492" s="17" t="s">
        <v>10819</v>
      </c>
      <c r="C5492" t="s">
        <v>2489</v>
      </c>
      <c r="D5492" t="s">
        <v>2942</v>
      </c>
      <c r="E5492" t="s">
        <v>2943</v>
      </c>
      <c r="F5492" s="18">
        <v>0.1988</v>
      </c>
      <c r="G5492" s="18">
        <v>1.6500000000000001E-2</v>
      </c>
      <c r="H5492" s="18">
        <v>0.12809999999999999</v>
      </c>
      <c r="I5492" s="18">
        <v>0.34339999999999998</v>
      </c>
      <c r="J5492" s="19">
        <v>0.57899999999999996</v>
      </c>
      <c r="K5492" s="19">
        <v>4.7E-2</v>
      </c>
      <c r="L5492" s="19">
        <v>0.374</v>
      </c>
      <c r="M5492" s="20">
        <v>10</v>
      </c>
      <c r="N5492" s="19">
        <v>79.820627802690595</v>
      </c>
      <c r="O5492" s="19">
        <v>1.3452914798206299</v>
      </c>
      <c r="P5492" s="19">
        <v>67.264573991031398</v>
      </c>
    </row>
    <row r="5493" spans="1:16" ht="14.1" x14ac:dyDescent="0.5">
      <c r="A5493" t="s">
        <v>10836</v>
      </c>
      <c r="B5493" s="17" t="s">
        <v>10819</v>
      </c>
      <c r="C5493" t="s">
        <v>2489</v>
      </c>
      <c r="D5493" t="s">
        <v>2942</v>
      </c>
      <c r="E5493" t="s">
        <v>2943</v>
      </c>
      <c r="F5493" s="18">
        <v>0.2059</v>
      </c>
      <c r="G5493" s="18">
        <v>1.5699999999999999E-2</v>
      </c>
      <c r="H5493" s="18">
        <v>0.15909999999999999</v>
      </c>
      <c r="I5493" s="18">
        <v>0.38059999999999999</v>
      </c>
      <c r="J5493" s="19">
        <v>0.54700000000000004</v>
      </c>
      <c r="K5493" s="19">
        <v>4.2000000000000003E-2</v>
      </c>
      <c r="L5493" s="19">
        <v>0.41099999999999998</v>
      </c>
      <c r="M5493" s="20">
        <v>10</v>
      </c>
      <c r="N5493" s="19">
        <v>70.852017937219699</v>
      </c>
      <c r="O5493" s="19">
        <v>0.89686098654708502</v>
      </c>
      <c r="P5493" s="19">
        <v>76.681614349775799</v>
      </c>
    </row>
    <row r="5494" spans="1:16" ht="14.1" x14ac:dyDescent="0.5">
      <c r="A5494" t="s">
        <v>10837</v>
      </c>
      <c r="B5494" s="17" t="s">
        <v>10819</v>
      </c>
      <c r="C5494" t="s">
        <v>2489</v>
      </c>
      <c r="D5494" t="s">
        <v>2942</v>
      </c>
      <c r="E5494" t="s">
        <v>2943</v>
      </c>
      <c r="F5494" s="18">
        <v>0.2203</v>
      </c>
      <c r="G5494" s="18">
        <v>1.6E-2</v>
      </c>
      <c r="H5494" s="18">
        <v>0.17829999999999999</v>
      </c>
      <c r="I5494" s="18">
        <v>0.41460000000000002</v>
      </c>
      <c r="J5494" s="19">
        <v>0.54300000000000004</v>
      </c>
      <c r="K5494" s="19">
        <v>3.9E-2</v>
      </c>
      <c r="L5494" s="19">
        <v>0.41699999999999998</v>
      </c>
      <c r="M5494" s="20">
        <v>10</v>
      </c>
      <c r="N5494" s="19">
        <v>69.955156950672603</v>
      </c>
      <c r="O5494" s="19">
        <v>0.44843049327354301</v>
      </c>
      <c r="P5494" s="19">
        <v>78.475336322870007</v>
      </c>
    </row>
    <row r="5495" spans="1:16" ht="14.1" x14ac:dyDescent="0.5">
      <c r="A5495" t="s">
        <v>10838</v>
      </c>
      <c r="B5495" s="17" t="s">
        <v>10819</v>
      </c>
      <c r="C5495" t="s">
        <v>2489</v>
      </c>
      <c r="D5495" t="s">
        <v>2937</v>
      </c>
      <c r="E5495" t="s">
        <v>2938</v>
      </c>
      <c r="F5495" s="18">
        <v>0.24310000000000001</v>
      </c>
      <c r="G5495" s="18">
        <v>5.5899999999999998E-2</v>
      </c>
      <c r="H5495" s="18">
        <v>0.1273</v>
      </c>
      <c r="I5495" s="18">
        <v>0.42630000000000001</v>
      </c>
      <c r="J5495" s="19">
        <v>0.56999999999999995</v>
      </c>
      <c r="K5495" s="19">
        <v>0.13</v>
      </c>
      <c r="L5495" s="19">
        <v>0.3</v>
      </c>
      <c r="M5495" s="20">
        <v>10</v>
      </c>
      <c r="N5495" s="19">
        <v>77.130044843049305</v>
      </c>
      <c r="O5495" s="19">
        <v>22.869955156950699</v>
      </c>
      <c r="P5495" s="19">
        <v>48.878923766816101</v>
      </c>
    </row>
    <row r="5496" spans="1:16" ht="14.1" x14ac:dyDescent="0.5">
      <c r="A5496" t="s">
        <v>10839</v>
      </c>
      <c r="B5496" s="17" t="s">
        <v>10819</v>
      </c>
      <c r="C5496" t="s">
        <v>2489</v>
      </c>
      <c r="D5496" t="s">
        <v>2942</v>
      </c>
      <c r="E5496" t="s">
        <v>2943</v>
      </c>
      <c r="F5496" s="18">
        <v>0.25309999999999999</v>
      </c>
      <c r="G5496" s="18">
        <v>2.41E-2</v>
      </c>
      <c r="H5496" s="18">
        <v>0.30909999999999999</v>
      </c>
      <c r="I5496" s="18">
        <v>0.58630000000000004</v>
      </c>
      <c r="J5496" s="19">
        <v>0.42799999999999999</v>
      </c>
      <c r="K5496" s="19">
        <v>0.04</v>
      </c>
      <c r="L5496" s="19">
        <v>0.53200000000000003</v>
      </c>
      <c r="M5496" s="20">
        <v>12</v>
      </c>
      <c r="N5496" s="19">
        <v>33.035714285714299</v>
      </c>
      <c r="O5496" s="19">
        <v>1.78571428571429</v>
      </c>
      <c r="P5496" s="19">
        <v>90.178571428571402</v>
      </c>
    </row>
    <row r="5497" spans="1:16" ht="14.1" x14ac:dyDescent="0.5">
      <c r="A5497" t="s">
        <v>10840</v>
      </c>
      <c r="B5497" s="17" t="s">
        <v>10819</v>
      </c>
      <c r="C5497" t="s">
        <v>2489</v>
      </c>
      <c r="D5497" t="s">
        <v>2942</v>
      </c>
      <c r="E5497" t="s">
        <v>2943</v>
      </c>
      <c r="F5497" s="18">
        <v>0.35549999999999998</v>
      </c>
      <c r="G5497" s="18">
        <v>4.1000000000000002E-2</v>
      </c>
      <c r="H5497" s="18">
        <v>0.27429999999999999</v>
      </c>
      <c r="I5497" s="18">
        <v>0.67079999999999995</v>
      </c>
      <c r="J5497" s="19">
        <v>0.52700000000000002</v>
      </c>
      <c r="K5497" s="19">
        <v>6.2E-2</v>
      </c>
      <c r="L5497" s="19">
        <v>0.41099999999999998</v>
      </c>
      <c r="M5497" s="20">
        <v>12</v>
      </c>
      <c r="N5497" s="19">
        <v>66.517857142857096</v>
      </c>
      <c r="O5497" s="19">
        <v>6.25</v>
      </c>
      <c r="P5497" s="19">
        <v>78.125</v>
      </c>
    </row>
    <row r="5498" spans="1:16" ht="14.1" x14ac:dyDescent="0.5">
      <c r="A5498" t="s">
        <v>10841</v>
      </c>
      <c r="B5498" s="17" t="s">
        <v>10819</v>
      </c>
      <c r="C5498" t="s">
        <v>2489</v>
      </c>
      <c r="D5498" t="s">
        <v>2942</v>
      </c>
      <c r="E5498" t="s">
        <v>2943</v>
      </c>
      <c r="F5498" s="18">
        <v>0.44019999999999998</v>
      </c>
      <c r="G5498" s="18">
        <v>4.3299999999999998E-2</v>
      </c>
      <c r="H5498" s="18">
        <v>0.27389999999999998</v>
      </c>
      <c r="I5498" s="18">
        <v>0.75739999999999996</v>
      </c>
      <c r="J5498" s="19">
        <v>0.57799999999999996</v>
      </c>
      <c r="K5498" s="19">
        <v>5.7000000000000002E-2</v>
      </c>
      <c r="L5498" s="19">
        <v>0.36499999999999999</v>
      </c>
      <c r="M5498" s="20">
        <v>13</v>
      </c>
      <c r="N5498" s="19">
        <v>75.336322869955197</v>
      </c>
      <c r="O5498" s="19">
        <v>1.79372197309417</v>
      </c>
      <c r="P5498" s="19">
        <v>70.852017937219699</v>
      </c>
    </row>
    <row r="5499" spans="1:16" ht="14.1" x14ac:dyDescent="0.5">
      <c r="A5499" t="s">
        <v>10842</v>
      </c>
      <c r="B5499" s="17" t="s">
        <v>10819</v>
      </c>
      <c r="C5499" t="s">
        <v>2489</v>
      </c>
      <c r="D5499" t="s">
        <v>2942</v>
      </c>
      <c r="E5499" t="s">
        <v>2943</v>
      </c>
      <c r="F5499" s="18">
        <v>0.55549999999999999</v>
      </c>
      <c r="G5499" s="18">
        <v>6.8699999999999997E-2</v>
      </c>
      <c r="H5499" s="18">
        <v>0.22550000000000001</v>
      </c>
      <c r="I5499" s="18">
        <v>0.84970000000000001</v>
      </c>
      <c r="J5499" s="19">
        <v>0.65200000000000002</v>
      </c>
      <c r="K5499" s="19">
        <v>8.1000000000000003E-2</v>
      </c>
      <c r="L5499" s="19">
        <v>0.26700000000000002</v>
      </c>
      <c r="M5499" s="20">
        <v>13</v>
      </c>
      <c r="N5499" s="19">
        <v>92.376681614349806</v>
      </c>
      <c r="O5499" s="19">
        <v>3.5874439461883401</v>
      </c>
      <c r="P5499" s="19">
        <v>43.497757847533599</v>
      </c>
    </row>
    <row r="5500" spans="1:16" ht="14.1" x14ac:dyDescent="0.5">
      <c r="A5500" t="s">
        <v>10843</v>
      </c>
      <c r="B5500" s="17" t="s">
        <v>10819</v>
      </c>
      <c r="C5500" t="s">
        <v>2489</v>
      </c>
      <c r="D5500" t="s">
        <v>2937</v>
      </c>
      <c r="E5500" t="s">
        <v>2938</v>
      </c>
      <c r="F5500" s="18">
        <v>0.69469999999999998</v>
      </c>
      <c r="G5500" s="18">
        <v>3.3399999999999999E-2</v>
      </c>
      <c r="H5500" s="18">
        <v>0.26429999999999998</v>
      </c>
      <c r="I5500" s="18">
        <v>0.99239999999999995</v>
      </c>
      <c r="J5500" s="19">
        <v>0.7</v>
      </c>
      <c r="K5500" s="19">
        <v>0.03</v>
      </c>
      <c r="L5500" s="19">
        <v>0.27</v>
      </c>
      <c r="M5500" s="20">
        <v>14</v>
      </c>
      <c r="N5500" s="19">
        <v>98.654708520179398</v>
      </c>
      <c r="O5500" s="19">
        <v>0</v>
      </c>
      <c r="P5500" s="19">
        <v>34.977578475336301</v>
      </c>
    </row>
    <row r="5501" spans="1:16" ht="14.1" x14ac:dyDescent="0.5">
      <c r="A5501" t="s">
        <v>10844</v>
      </c>
      <c r="B5501" s="17" t="s">
        <v>10819</v>
      </c>
      <c r="C5501" t="s">
        <v>2489</v>
      </c>
      <c r="D5501" t="s">
        <v>2942</v>
      </c>
      <c r="E5501" t="s">
        <v>2943</v>
      </c>
      <c r="F5501" s="18">
        <v>0.95579999999999998</v>
      </c>
      <c r="G5501" s="18">
        <v>8.2900000000000001E-2</v>
      </c>
      <c r="H5501" s="18">
        <v>0.43090000000000001</v>
      </c>
      <c r="I5501" s="18">
        <v>1.4695</v>
      </c>
      <c r="J5501" s="19">
        <v>0.63600000000000001</v>
      </c>
      <c r="K5501" s="19">
        <v>5.3999999999999999E-2</v>
      </c>
      <c r="L5501" s="19">
        <v>0.31</v>
      </c>
      <c r="M5501" s="20">
        <v>15</v>
      </c>
      <c r="N5501" s="19">
        <v>96.875</v>
      </c>
      <c r="O5501" s="19">
        <v>0</v>
      </c>
      <c r="P5501" s="19">
        <v>50.446428571428598</v>
      </c>
    </row>
    <row r="5502" spans="1:16" ht="14.1" x14ac:dyDescent="0.5">
      <c r="A5502" t="s">
        <v>10845</v>
      </c>
      <c r="B5502" s="17" t="s">
        <v>10819</v>
      </c>
      <c r="C5502" t="s">
        <v>2489</v>
      </c>
      <c r="D5502" t="s">
        <v>2942</v>
      </c>
      <c r="E5502" t="s">
        <v>2943</v>
      </c>
      <c r="F5502" s="18">
        <v>1.0511999999999999</v>
      </c>
      <c r="G5502" s="18">
        <v>0.13739999999999999</v>
      </c>
      <c r="H5502" s="18">
        <v>0.45240000000000002</v>
      </c>
      <c r="I5502" s="18">
        <v>1.641</v>
      </c>
      <c r="J5502" s="19">
        <v>0.64100000000000001</v>
      </c>
      <c r="K5502" s="19">
        <v>8.4000000000000005E-2</v>
      </c>
      <c r="L5502" s="19">
        <v>0.27500000000000002</v>
      </c>
      <c r="M5502" s="20">
        <v>16</v>
      </c>
      <c r="N5502" s="19">
        <v>97.309417040358795</v>
      </c>
      <c r="O5502" s="19">
        <v>4.4843049327354301</v>
      </c>
      <c r="P5502" s="19">
        <v>40.807174887892401</v>
      </c>
    </row>
    <row r="5503" spans="1:16" ht="14.1" x14ac:dyDescent="0.5">
      <c r="A5503" t="s">
        <v>10846</v>
      </c>
      <c r="B5503" s="17" t="s">
        <v>10819</v>
      </c>
      <c r="C5503" t="s">
        <v>2489</v>
      </c>
      <c r="D5503" t="s">
        <v>2724</v>
      </c>
      <c r="E5503" t="s">
        <v>2725</v>
      </c>
      <c r="F5503" s="18">
        <v>1.52538</v>
      </c>
      <c r="G5503" s="18">
        <v>0.14848</v>
      </c>
      <c r="H5503" s="18">
        <v>0.44563000000000003</v>
      </c>
      <c r="I5503" s="18">
        <v>2.1194799999999998</v>
      </c>
      <c r="J5503" s="19">
        <v>0.72199999999999998</v>
      </c>
      <c r="K5503" s="19">
        <v>7.2700000000000001E-2</v>
      </c>
      <c r="L5503" s="19">
        <v>0.20530000000000001</v>
      </c>
      <c r="M5503" s="20">
        <v>17</v>
      </c>
      <c r="N5503" s="19">
        <v>98.654708520179398</v>
      </c>
      <c r="O5503" s="19">
        <v>3.5874439461883401</v>
      </c>
      <c r="P5503" s="19">
        <v>21.973094170403598</v>
      </c>
    </row>
    <row r="5504" spans="1:16" ht="14.1" x14ac:dyDescent="0.5">
      <c r="A5504" t="s">
        <v>10847</v>
      </c>
      <c r="B5504" s="17" t="s">
        <v>10819</v>
      </c>
      <c r="C5504" t="s">
        <v>2489</v>
      </c>
      <c r="D5504" t="s">
        <v>2724</v>
      </c>
      <c r="E5504" t="s">
        <v>2725</v>
      </c>
      <c r="F5504" s="18">
        <v>1.76623</v>
      </c>
      <c r="G5504" s="18">
        <v>0.14901</v>
      </c>
      <c r="H5504" s="18">
        <v>0.38951000000000002</v>
      </c>
      <c r="I5504" s="18">
        <v>2.3047599999999999</v>
      </c>
      <c r="J5504" s="19">
        <v>0.77890000000000004</v>
      </c>
      <c r="K5504" s="19">
        <v>5.9700000000000003E-2</v>
      </c>
      <c r="L5504" s="19">
        <v>0.16139999999999999</v>
      </c>
      <c r="M5504" s="20">
        <v>17</v>
      </c>
      <c r="N5504" s="19">
        <v>100</v>
      </c>
      <c r="O5504" s="19">
        <v>2.6905829596412598</v>
      </c>
      <c r="P5504" s="19">
        <v>11.6591928251121</v>
      </c>
    </row>
    <row r="5505" spans="1:16" ht="14.1" x14ac:dyDescent="0.5">
      <c r="A5505" t="s">
        <v>10848</v>
      </c>
      <c r="B5505" s="17" t="s">
        <v>10819</v>
      </c>
      <c r="C5505" t="s">
        <v>2489</v>
      </c>
      <c r="D5505" t="s">
        <v>2942</v>
      </c>
      <c r="E5505" t="s">
        <v>2943</v>
      </c>
      <c r="F5505" s="18">
        <v>1.4541999999999999</v>
      </c>
      <c r="G5505" s="18">
        <v>0.11509999999999999</v>
      </c>
      <c r="H5505" s="18">
        <v>0.91400000000000003</v>
      </c>
      <c r="I5505" s="18">
        <v>2.4832999999999998</v>
      </c>
      <c r="J5505" s="19">
        <v>0.58199999999999996</v>
      </c>
      <c r="K5505" s="19">
        <v>4.4999999999999998E-2</v>
      </c>
      <c r="L5505" s="19">
        <v>0.373</v>
      </c>
      <c r="M5505" s="20">
        <v>18</v>
      </c>
      <c r="N5505" s="19">
        <v>87.5</v>
      </c>
      <c r="O5505" s="19">
        <v>0.89285714285714302</v>
      </c>
      <c r="P5505" s="19">
        <v>71.428571428571402</v>
      </c>
    </row>
    <row r="5506" spans="1:16" ht="14.1" x14ac:dyDescent="0.5">
      <c r="A5506" t="s">
        <v>10849</v>
      </c>
      <c r="B5506" s="17" t="s">
        <v>10819</v>
      </c>
      <c r="C5506" t="s">
        <v>2489</v>
      </c>
      <c r="D5506" t="s">
        <v>2942</v>
      </c>
      <c r="E5506" t="s">
        <v>2943</v>
      </c>
      <c r="F5506" s="18">
        <v>10.64533</v>
      </c>
      <c r="G5506" s="18">
        <v>0.92393000000000003</v>
      </c>
      <c r="H5506" s="18">
        <v>8.5162700000000005</v>
      </c>
      <c r="I5506" s="18">
        <v>20.085540000000002</v>
      </c>
      <c r="J5506" s="19">
        <v>0.53</v>
      </c>
      <c r="K5506" s="19">
        <v>4.5999999999999999E-2</v>
      </c>
      <c r="L5506" s="19">
        <v>0.42399999999999999</v>
      </c>
      <c r="M5506" s="20">
        <v>26</v>
      </c>
      <c r="N5506" s="19">
        <v>86.995515695067297</v>
      </c>
      <c r="O5506" s="19">
        <v>0.44843049327354301</v>
      </c>
      <c r="P5506" s="19">
        <v>83.408071748878896</v>
      </c>
    </row>
    <row r="5507" spans="1:16" ht="14.1" x14ac:dyDescent="0.5">
      <c r="A5507" t="s">
        <v>10850</v>
      </c>
      <c r="B5507" s="17" t="s">
        <v>232</v>
      </c>
      <c r="C5507" t="s">
        <v>6809</v>
      </c>
      <c r="D5507" t="s">
        <v>6075</v>
      </c>
      <c r="E5507" t="s">
        <v>4164</v>
      </c>
      <c r="F5507" s="18">
        <v>4.9450000000000001E-2</v>
      </c>
      <c r="G5507" s="18">
        <v>3.2489999999999998E-2</v>
      </c>
      <c r="H5507" s="18">
        <v>2.7459999999999998E-2</v>
      </c>
      <c r="I5507" s="18">
        <v>0.1094</v>
      </c>
      <c r="J5507" s="19">
        <v>0.45200000000000001</v>
      </c>
      <c r="K5507" s="19">
        <v>0.29699999999999999</v>
      </c>
      <c r="L5507" s="19">
        <v>0.251</v>
      </c>
      <c r="M5507" s="20">
        <v>6</v>
      </c>
      <c r="N5507" s="19">
        <v>23.214285714285701</v>
      </c>
      <c r="O5507" s="19">
        <v>88.839285714285694</v>
      </c>
      <c r="P5507" s="19">
        <v>27.678571428571399</v>
      </c>
    </row>
    <row r="5508" spans="1:16" ht="14.1" x14ac:dyDescent="0.5">
      <c r="A5508" t="s">
        <v>10851</v>
      </c>
      <c r="B5508" s="17" t="s">
        <v>232</v>
      </c>
      <c r="C5508" t="s">
        <v>6809</v>
      </c>
      <c r="D5508" t="s">
        <v>6075</v>
      </c>
      <c r="E5508" t="s">
        <v>4164</v>
      </c>
      <c r="F5508" s="18">
        <v>7.3400000000000007E-2</v>
      </c>
      <c r="G5508" s="18">
        <v>5.0819999999999997E-2</v>
      </c>
      <c r="H5508" s="18">
        <v>4.7050000000000002E-2</v>
      </c>
      <c r="I5508" s="18">
        <v>0.1711</v>
      </c>
      <c r="J5508" s="19">
        <v>0.42899999999999999</v>
      </c>
      <c r="K5508" s="19">
        <v>0.29699999999999999</v>
      </c>
      <c r="L5508" s="19">
        <v>0.27500000000000002</v>
      </c>
      <c r="M5508" s="20">
        <v>7</v>
      </c>
      <c r="N5508" s="19">
        <v>19.282511210762301</v>
      </c>
      <c r="O5508" s="19">
        <v>91.031390134529104</v>
      </c>
      <c r="P5508" s="19">
        <v>44.394618834080703</v>
      </c>
    </row>
    <row r="5509" spans="1:16" ht="14.1" x14ac:dyDescent="0.5">
      <c r="A5509" t="s">
        <v>10852</v>
      </c>
      <c r="B5509" s="17" t="s">
        <v>232</v>
      </c>
      <c r="C5509" t="s">
        <v>6809</v>
      </c>
      <c r="D5509" t="s">
        <v>6075</v>
      </c>
      <c r="E5509" t="s">
        <v>4164</v>
      </c>
      <c r="F5509" s="18">
        <v>0.97058999999999995</v>
      </c>
      <c r="G5509" s="18">
        <v>0.61731000000000003</v>
      </c>
      <c r="H5509" s="18">
        <v>0.30959999999999999</v>
      </c>
      <c r="I5509" s="18">
        <v>1.8994</v>
      </c>
      <c r="J5509" s="19">
        <v>0.51100000000000001</v>
      </c>
      <c r="K5509" s="19">
        <v>0.32500000000000001</v>
      </c>
      <c r="L5509" s="19">
        <v>0.16300000000000001</v>
      </c>
      <c r="M5509" s="20">
        <v>17</v>
      </c>
      <c r="N5509" s="19">
        <v>66.816143497757807</v>
      </c>
      <c r="O5509" s="19">
        <v>78.475336322870007</v>
      </c>
      <c r="P5509" s="19">
        <v>12.1076233183857</v>
      </c>
    </row>
    <row r="5510" spans="1:16" ht="14.1" x14ac:dyDescent="0.5">
      <c r="A5510" t="s">
        <v>10853</v>
      </c>
      <c r="B5510" s="17" t="s">
        <v>232</v>
      </c>
      <c r="C5510" t="s">
        <v>6809</v>
      </c>
      <c r="D5510" t="s">
        <v>6661</v>
      </c>
      <c r="E5510" t="s">
        <v>6662</v>
      </c>
      <c r="F5510" s="18">
        <v>1.1523300000000001</v>
      </c>
      <c r="G5510" s="18">
        <v>0.78722000000000003</v>
      </c>
      <c r="H5510" s="18">
        <v>0.78805000000000003</v>
      </c>
      <c r="I5510" s="18">
        <v>2.7275999999999998</v>
      </c>
      <c r="J5510" s="19">
        <v>0.42249999999999999</v>
      </c>
      <c r="K5510" s="19">
        <v>0.28860000000000002</v>
      </c>
      <c r="L5510" s="19">
        <v>0.28889999999999999</v>
      </c>
      <c r="M5510" s="20">
        <v>18</v>
      </c>
      <c r="N5510" s="19">
        <v>43.303571428571402</v>
      </c>
      <c r="O5510" s="19">
        <v>74.553571428571402</v>
      </c>
      <c r="P5510" s="19">
        <v>48.214285714285701</v>
      </c>
    </row>
    <row r="5511" spans="1:16" ht="14.1" x14ac:dyDescent="0.5">
      <c r="A5511" t="s">
        <v>10854</v>
      </c>
      <c r="B5511" s="17" t="s">
        <v>232</v>
      </c>
      <c r="C5511" t="s">
        <v>6809</v>
      </c>
      <c r="D5511" t="s">
        <v>4919</v>
      </c>
      <c r="E5511" t="s">
        <v>4920</v>
      </c>
      <c r="F5511" s="18">
        <v>1.1256999999999999</v>
      </c>
      <c r="G5511" s="18">
        <v>0.87751000000000001</v>
      </c>
      <c r="H5511" s="18">
        <v>0.73304000000000002</v>
      </c>
      <c r="I5511" s="18">
        <v>2.7362500000000001</v>
      </c>
      <c r="J5511" s="19">
        <v>0.41099999999999998</v>
      </c>
      <c r="K5511" s="19">
        <v>0.32100000000000001</v>
      </c>
      <c r="L5511" s="19">
        <v>0.26800000000000002</v>
      </c>
      <c r="M5511" s="20">
        <v>18</v>
      </c>
      <c r="N5511" s="19">
        <v>39.732142857142897</v>
      </c>
      <c r="O5511" s="19">
        <v>81.696428571428598</v>
      </c>
      <c r="P5511" s="19">
        <v>41.071428571428598</v>
      </c>
    </row>
    <row r="5512" spans="1:16" ht="14.1" x14ac:dyDescent="0.5">
      <c r="A5512" t="s">
        <v>10855</v>
      </c>
      <c r="B5512" s="17" t="s">
        <v>232</v>
      </c>
      <c r="C5512" t="s">
        <v>6809</v>
      </c>
      <c r="D5512" t="s">
        <v>6904</v>
      </c>
      <c r="E5512" t="s">
        <v>4164</v>
      </c>
      <c r="F5512" s="18">
        <v>0.63163999999999998</v>
      </c>
      <c r="G5512" s="18">
        <v>1.08507</v>
      </c>
      <c r="H5512" s="18">
        <v>1.0182</v>
      </c>
      <c r="I5512" s="18">
        <v>2.7631000000000001</v>
      </c>
      <c r="J5512" s="19">
        <v>0.22900000000000001</v>
      </c>
      <c r="K5512" s="19">
        <v>0.39300000000000002</v>
      </c>
      <c r="L5512" s="19">
        <v>0.36899999999999999</v>
      </c>
      <c r="M5512" s="20">
        <v>18</v>
      </c>
      <c r="N5512" s="19">
        <v>3.125</v>
      </c>
      <c r="O5512" s="19">
        <v>93.75</v>
      </c>
      <c r="P5512" s="19">
        <v>70.535714285714306</v>
      </c>
    </row>
    <row r="5513" spans="1:16" ht="14.1" x14ac:dyDescent="0.5">
      <c r="A5513" t="s">
        <v>10856</v>
      </c>
      <c r="B5513" s="17" t="s">
        <v>232</v>
      </c>
      <c r="C5513" t="s">
        <v>6809</v>
      </c>
      <c r="D5513" t="s">
        <v>4919</v>
      </c>
      <c r="E5513" t="s">
        <v>4920</v>
      </c>
      <c r="F5513" s="18">
        <v>2.1208900000000002</v>
      </c>
      <c r="G5513" s="18">
        <v>1.7929299999999999</v>
      </c>
      <c r="H5513" s="18">
        <v>0.99143999999999999</v>
      </c>
      <c r="I5513" s="18">
        <v>4.9052600000000002</v>
      </c>
      <c r="J5513" s="19">
        <v>0.432</v>
      </c>
      <c r="K5513" s="19">
        <v>0.36599999999999999</v>
      </c>
      <c r="L5513" s="19">
        <v>0.20200000000000001</v>
      </c>
      <c r="M5513" s="20">
        <v>20</v>
      </c>
      <c r="N5513" s="19">
        <v>64.125560538116602</v>
      </c>
      <c r="O5513" s="19">
        <v>83.856502242152501</v>
      </c>
      <c r="P5513" s="19">
        <v>21.076233183856498</v>
      </c>
    </row>
    <row r="5514" spans="1:16" ht="14.1" x14ac:dyDescent="0.5">
      <c r="A5514" t="s">
        <v>10857</v>
      </c>
      <c r="B5514" s="17" t="s">
        <v>232</v>
      </c>
      <c r="C5514" t="s">
        <v>6809</v>
      </c>
      <c r="D5514" t="s">
        <v>4919</v>
      </c>
      <c r="E5514" t="s">
        <v>4920</v>
      </c>
      <c r="F5514" s="18">
        <v>2.1947999999999999</v>
      </c>
      <c r="G5514" s="18">
        <v>1.9158200000000001</v>
      </c>
      <c r="H5514" s="18">
        <v>1.0571699999999999</v>
      </c>
      <c r="I5514" s="18">
        <v>5.1677900000000001</v>
      </c>
      <c r="J5514" s="19">
        <v>0.42499999999999999</v>
      </c>
      <c r="K5514" s="19">
        <v>0.371</v>
      </c>
      <c r="L5514" s="19">
        <v>0.20499999999999999</v>
      </c>
      <c r="M5514" s="20">
        <v>21</v>
      </c>
      <c r="N5514" s="19">
        <v>59.821428571428598</v>
      </c>
      <c r="O5514" s="19">
        <v>74.553571428571402</v>
      </c>
      <c r="P5514" s="19">
        <v>27.2321428571429</v>
      </c>
    </row>
    <row r="5515" spans="1:16" ht="14.1" x14ac:dyDescent="0.5">
      <c r="A5515" t="s">
        <v>10858</v>
      </c>
      <c r="B5515" s="17" t="s">
        <v>232</v>
      </c>
      <c r="C5515" t="s">
        <v>6809</v>
      </c>
      <c r="D5515" t="s">
        <v>4919</v>
      </c>
      <c r="E5515" t="s">
        <v>4920</v>
      </c>
      <c r="F5515" s="18">
        <v>2.79922</v>
      </c>
      <c r="G5515" s="18">
        <v>2.55437</v>
      </c>
      <c r="H5515" s="18">
        <v>1.4266099999999999</v>
      </c>
      <c r="I5515" s="18">
        <v>6.7801999999999998</v>
      </c>
      <c r="J5515" s="19">
        <v>0.41299999999999998</v>
      </c>
      <c r="K5515" s="19">
        <v>0.377</v>
      </c>
      <c r="L5515" s="19">
        <v>0.21</v>
      </c>
      <c r="M5515" s="20">
        <v>22</v>
      </c>
      <c r="N5515" s="19">
        <v>50.224215246636803</v>
      </c>
      <c r="O5515" s="19">
        <v>82.959641255605405</v>
      </c>
      <c r="P5515" s="19">
        <v>21.52466367713</v>
      </c>
    </row>
    <row r="5516" spans="1:16" ht="14.1" x14ac:dyDescent="0.5">
      <c r="A5516" t="s">
        <v>10859</v>
      </c>
      <c r="B5516" s="17" t="s">
        <v>232</v>
      </c>
      <c r="C5516" t="s">
        <v>6809</v>
      </c>
      <c r="D5516" t="s">
        <v>10860</v>
      </c>
      <c r="E5516" t="s">
        <v>10861</v>
      </c>
      <c r="F5516" s="18">
        <v>4.3316699999999999</v>
      </c>
      <c r="G5516" s="18">
        <v>3.9378799999999998</v>
      </c>
      <c r="H5516" s="18">
        <v>4.8567200000000001</v>
      </c>
      <c r="I5516" s="18">
        <v>13.12627</v>
      </c>
      <c r="J5516" s="19">
        <v>0.33</v>
      </c>
      <c r="K5516" s="19">
        <v>0.3</v>
      </c>
      <c r="L5516" s="19">
        <v>0.37</v>
      </c>
      <c r="M5516" s="20">
        <v>24</v>
      </c>
      <c r="N5516" s="19">
        <v>35.714285714285701</v>
      </c>
      <c r="O5516" s="19">
        <v>48.660714285714299</v>
      </c>
      <c r="P5516" s="19">
        <v>74.107142857142904</v>
      </c>
    </row>
    <row r="5517" spans="1:16" ht="14.1" x14ac:dyDescent="0.5">
      <c r="A5517" t="s">
        <v>10862</v>
      </c>
      <c r="B5517" s="17" t="s">
        <v>232</v>
      </c>
      <c r="C5517" t="s">
        <v>6809</v>
      </c>
      <c r="D5517" t="s">
        <v>10860</v>
      </c>
      <c r="E5517" t="s">
        <v>10861</v>
      </c>
      <c r="F5517" s="18">
        <v>5.60609</v>
      </c>
      <c r="G5517" s="18">
        <v>4.7436100000000003</v>
      </c>
      <c r="H5517" s="18">
        <v>4.5205599999999997</v>
      </c>
      <c r="I5517" s="18">
        <v>14.87026</v>
      </c>
      <c r="J5517" s="19">
        <v>0.377</v>
      </c>
      <c r="K5517" s="19">
        <v>0.31900000000000001</v>
      </c>
      <c r="L5517" s="19">
        <v>0.30399999999999999</v>
      </c>
      <c r="M5517" s="20">
        <v>25</v>
      </c>
      <c r="N5517" s="19">
        <v>45.739910313901298</v>
      </c>
      <c r="O5517" s="19">
        <v>62.331838565022402</v>
      </c>
      <c r="P5517" s="19">
        <v>57.399103139013498</v>
      </c>
    </row>
    <row r="5518" spans="1:16" ht="14.1" x14ac:dyDescent="0.5">
      <c r="A5518" t="s">
        <v>10863</v>
      </c>
      <c r="B5518" s="17" t="s">
        <v>232</v>
      </c>
      <c r="C5518" t="s">
        <v>6809</v>
      </c>
      <c r="D5518" t="s">
        <v>10860</v>
      </c>
      <c r="E5518" t="s">
        <v>10861</v>
      </c>
      <c r="F5518" s="18">
        <v>5.7533599999999998</v>
      </c>
      <c r="G5518" s="18">
        <v>11.388820000000001</v>
      </c>
      <c r="H5518" s="18">
        <v>6.4371600000000004</v>
      </c>
      <c r="I5518" s="18">
        <v>23.579339999999998</v>
      </c>
      <c r="J5518" s="19">
        <v>0.24399999999999999</v>
      </c>
      <c r="K5518" s="19">
        <v>0.48299999999999998</v>
      </c>
      <c r="L5518" s="19">
        <v>0.27300000000000002</v>
      </c>
      <c r="M5518" s="20">
        <v>26</v>
      </c>
      <c r="N5518" s="19">
        <v>13.004484304932699</v>
      </c>
      <c r="O5518" s="19">
        <v>94.170403587444</v>
      </c>
      <c r="P5518" s="19">
        <v>42.152466367712996</v>
      </c>
    </row>
    <row r="5519" spans="1:16" ht="14.1" x14ac:dyDescent="0.5">
      <c r="A5519" t="s">
        <v>10864</v>
      </c>
      <c r="B5519" s="17" t="s">
        <v>232</v>
      </c>
      <c r="C5519" t="s">
        <v>6809</v>
      </c>
      <c r="D5519" t="s">
        <v>10865</v>
      </c>
      <c r="E5519" t="s">
        <v>10866</v>
      </c>
      <c r="F5519" s="18">
        <v>5.15</v>
      </c>
      <c r="G5519" s="18">
        <v>9.67</v>
      </c>
      <c r="H5519" s="18">
        <v>10.7</v>
      </c>
      <c r="I5519" s="18">
        <v>25.52</v>
      </c>
      <c r="J5519" s="19">
        <v>0.20180000000000001</v>
      </c>
      <c r="K5519" s="19">
        <v>0.37890000000000001</v>
      </c>
      <c r="L5519" s="19">
        <v>0.41930000000000001</v>
      </c>
      <c r="M5519" s="20">
        <v>26</v>
      </c>
      <c r="N5519" s="19">
        <v>6.2780269058296003</v>
      </c>
      <c r="O5519" s="19">
        <v>74.4394618834081</v>
      </c>
      <c r="P5519" s="19">
        <v>81.165919282511197</v>
      </c>
    </row>
    <row r="5520" spans="1:16" ht="14.1" x14ac:dyDescent="0.5">
      <c r="A5520" t="s">
        <v>10867</v>
      </c>
      <c r="B5520" s="17" t="s">
        <v>232</v>
      </c>
      <c r="C5520" t="s">
        <v>6809</v>
      </c>
      <c r="D5520" t="s">
        <v>10860</v>
      </c>
      <c r="E5520" t="s">
        <v>10861</v>
      </c>
      <c r="F5520" s="18">
        <v>10.8156</v>
      </c>
      <c r="G5520" s="18">
        <v>8.5473599999999994</v>
      </c>
      <c r="H5520" s="18">
        <v>8.2984100000000005</v>
      </c>
      <c r="I5520" s="18">
        <v>27.661380000000001</v>
      </c>
      <c r="J5520" s="19">
        <v>0.39100000000000001</v>
      </c>
      <c r="K5520" s="19">
        <v>0.309</v>
      </c>
      <c r="L5520" s="19">
        <v>0.3</v>
      </c>
      <c r="M5520" s="20">
        <v>27</v>
      </c>
      <c r="N5520" s="19">
        <v>65.178571428571402</v>
      </c>
      <c r="O5520" s="19">
        <v>50.446428571428598</v>
      </c>
      <c r="P5520" s="19">
        <v>46.875</v>
      </c>
    </row>
    <row r="5521" spans="1:16" ht="14.1" x14ac:dyDescent="0.5">
      <c r="A5521" t="s">
        <v>10868</v>
      </c>
      <c r="B5521" s="17" t="s">
        <v>232</v>
      </c>
      <c r="C5521" t="s">
        <v>6809</v>
      </c>
      <c r="D5521" t="s">
        <v>10865</v>
      </c>
      <c r="E5521" t="s">
        <v>10866</v>
      </c>
      <c r="F5521" s="18">
        <v>7.37</v>
      </c>
      <c r="G5521" s="18">
        <v>12.7</v>
      </c>
      <c r="H5521" s="18">
        <v>9.58</v>
      </c>
      <c r="I5521" s="18">
        <v>29.65</v>
      </c>
      <c r="J5521" s="19">
        <v>0.24859999999999999</v>
      </c>
      <c r="K5521" s="19">
        <v>0.42830000000000001</v>
      </c>
      <c r="L5521" s="19">
        <v>0.3231</v>
      </c>
      <c r="M5521" s="20">
        <v>27</v>
      </c>
      <c r="N5521" s="19">
        <v>16.964285714285701</v>
      </c>
      <c r="O5521" s="19">
        <v>83.482142857142904</v>
      </c>
      <c r="P5521" s="19">
        <v>55.357142857142897</v>
      </c>
    </row>
    <row r="5522" spans="1:16" ht="14.1" x14ac:dyDescent="0.5">
      <c r="A5522" t="s">
        <v>10869</v>
      </c>
      <c r="B5522" s="17" t="s">
        <v>232</v>
      </c>
      <c r="C5522" t="s">
        <v>6809</v>
      </c>
      <c r="D5522" t="s">
        <v>10865</v>
      </c>
      <c r="E5522" t="s">
        <v>10866</v>
      </c>
      <c r="F5522" s="18">
        <v>7.32</v>
      </c>
      <c r="G5522" s="18">
        <v>13.68</v>
      </c>
      <c r="H5522" s="18">
        <v>10.79</v>
      </c>
      <c r="I5522" s="18">
        <v>31.79</v>
      </c>
      <c r="J5522" s="19">
        <v>0.2303</v>
      </c>
      <c r="K5522" s="19">
        <v>0.43030000000000002</v>
      </c>
      <c r="L5522" s="19">
        <v>0.33939999999999998</v>
      </c>
      <c r="M5522" s="20">
        <v>27</v>
      </c>
      <c r="N5522" s="19">
        <v>11.160714285714301</v>
      </c>
      <c r="O5522" s="19">
        <v>85.714285714285694</v>
      </c>
      <c r="P5522" s="19">
        <v>59.821428571428598</v>
      </c>
    </row>
    <row r="5523" spans="1:16" ht="14.1" x14ac:dyDescent="0.5">
      <c r="A5523" t="s">
        <v>10870</v>
      </c>
      <c r="B5523" s="17" t="s">
        <v>232</v>
      </c>
      <c r="C5523" t="s">
        <v>6809</v>
      </c>
      <c r="D5523" t="s">
        <v>10860</v>
      </c>
      <c r="E5523" t="s">
        <v>10861</v>
      </c>
      <c r="F5523" s="18">
        <v>11.56634</v>
      </c>
      <c r="G5523" s="18">
        <v>9.7196099999999994</v>
      </c>
      <c r="H5523" s="18">
        <v>11.11276</v>
      </c>
      <c r="I5523" s="18">
        <v>32.398710000000001</v>
      </c>
      <c r="J5523" s="19">
        <v>0.35699999999999998</v>
      </c>
      <c r="K5523" s="19">
        <v>0.3</v>
      </c>
      <c r="L5523" s="19">
        <v>0.34300000000000003</v>
      </c>
      <c r="M5523" s="20">
        <v>27</v>
      </c>
      <c r="N5523" s="19">
        <v>49.107142857142897</v>
      </c>
      <c r="O5523" s="19">
        <v>46.875</v>
      </c>
      <c r="P5523" s="19">
        <v>61.160714285714299</v>
      </c>
    </row>
    <row r="5524" spans="1:16" ht="14.1" x14ac:dyDescent="0.5">
      <c r="A5524" t="s">
        <v>10871</v>
      </c>
      <c r="B5524" s="17" t="s">
        <v>232</v>
      </c>
      <c r="C5524" t="s">
        <v>6809</v>
      </c>
      <c r="D5524" t="s">
        <v>10860</v>
      </c>
      <c r="E5524" t="s">
        <v>10861</v>
      </c>
      <c r="F5524" s="18">
        <v>9.9796899999999997</v>
      </c>
      <c r="G5524" s="18">
        <v>13.539110000000001</v>
      </c>
      <c r="H5524" s="18">
        <v>9.7468299999999992</v>
      </c>
      <c r="I5524" s="18">
        <v>33.265630000000002</v>
      </c>
      <c r="J5524" s="19">
        <v>0.3</v>
      </c>
      <c r="K5524" s="19">
        <v>0.40699999999999997</v>
      </c>
      <c r="L5524" s="19">
        <v>0.29299999999999998</v>
      </c>
      <c r="M5524" s="20">
        <v>27</v>
      </c>
      <c r="N5524" s="19">
        <v>31.696428571428601</v>
      </c>
      <c r="O5524" s="19">
        <v>79.464285714285694</v>
      </c>
      <c r="P5524" s="19">
        <v>44.642857142857103</v>
      </c>
    </row>
    <row r="5525" spans="1:16" ht="14.1" x14ac:dyDescent="0.5">
      <c r="A5525" t="s">
        <v>10872</v>
      </c>
      <c r="B5525" s="17" t="s">
        <v>232</v>
      </c>
      <c r="C5525" t="s">
        <v>6809</v>
      </c>
      <c r="D5525" t="s">
        <v>10865</v>
      </c>
      <c r="E5525" t="s">
        <v>10866</v>
      </c>
      <c r="F5525" s="18">
        <v>7.5</v>
      </c>
      <c r="G5525" s="18">
        <v>9.9600000000000009</v>
      </c>
      <c r="H5525" s="18">
        <v>16.47</v>
      </c>
      <c r="I5525" s="18">
        <v>33.93</v>
      </c>
      <c r="J5525" s="19">
        <v>0.221</v>
      </c>
      <c r="K5525" s="19">
        <v>0.29349999999999998</v>
      </c>
      <c r="L5525" s="19">
        <v>0.4854</v>
      </c>
      <c r="M5525" s="20">
        <v>27</v>
      </c>
      <c r="N5525" s="19">
        <v>10.714285714285699</v>
      </c>
      <c r="O5525" s="19">
        <v>43.303571428571402</v>
      </c>
      <c r="P5525" s="19">
        <v>87.946428571428598</v>
      </c>
    </row>
    <row r="5526" spans="1:16" ht="14.1" x14ac:dyDescent="0.5">
      <c r="A5526" t="s">
        <v>10873</v>
      </c>
      <c r="B5526" s="17" t="s">
        <v>232</v>
      </c>
      <c r="C5526" t="s">
        <v>6809</v>
      </c>
      <c r="D5526" t="s">
        <v>6661</v>
      </c>
      <c r="E5526" t="s">
        <v>6662</v>
      </c>
      <c r="F5526" s="18">
        <v>18.839300000000001</v>
      </c>
      <c r="G5526" s="18">
        <v>12.03247</v>
      </c>
      <c r="H5526" s="18">
        <v>5.4556300000000002</v>
      </c>
      <c r="I5526" s="18">
        <v>36.327399999999997</v>
      </c>
      <c r="J5526" s="19">
        <v>0.51859999999999995</v>
      </c>
      <c r="K5526" s="19">
        <v>0.33119999999999999</v>
      </c>
      <c r="L5526" s="19">
        <v>0.1502</v>
      </c>
      <c r="M5526" s="20">
        <v>27</v>
      </c>
      <c r="N5526" s="19">
        <v>90.178571428571402</v>
      </c>
      <c r="O5526" s="19">
        <v>58.035714285714299</v>
      </c>
      <c r="P5526" s="19">
        <v>7.58928571428571</v>
      </c>
    </row>
    <row r="5527" spans="1:16" ht="14.1" x14ac:dyDescent="0.5">
      <c r="A5527" t="s">
        <v>10874</v>
      </c>
      <c r="B5527" s="17" t="s">
        <v>232</v>
      </c>
      <c r="C5527" t="s">
        <v>6809</v>
      </c>
      <c r="D5527" t="s">
        <v>10865</v>
      </c>
      <c r="E5527" t="s">
        <v>10866</v>
      </c>
      <c r="F5527" s="18">
        <v>10.8</v>
      </c>
      <c r="G5527" s="18">
        <v>13.34</v>
      </c>
      <c r="H5527" s="18">
        <v>16.02</v>
      </c>
      <c r="I5527" s="18">
        <v>40.159999999999997</v>
      </c>
      <c r="J5527" s="19">
        <v>0.26889999999999997</v>
      </c>
      <c r="K5527" s="19">
        <v>0.3322</v>
      </c>
      <c r="L5527" s="19">
        <v>0.39889999999999998</v>
      </c>
      <c r="M5527" s="20">
        <v>28</v>
      </c>
      <c r="N5527" s="19">
        <v>34.529147982062803</v>
      </c>
      <c r="O5527" s="19">
        <v>46.636771300448402</v>
      </c>
      <c r="P5527" s="19">
        <v>72.197309417040401</v>
      </c>
    </row>
    <row r="5528" spans="1:16" ht="14.1" x14ac:dyDescent="0.5">
      <c r="A5528" t="s">
        <v>10875</v>
      </c>
      <c r="B5528" s="17" t="s">
        <v>232</v>
      </c>
      <c r="C5528" t="s">
        <v>6809</v>
      </c>
      <c r="D5528" t="s">
        <v>10865</v>
      </c>
      <c r="E5528" t="s">
        <v>10866</v>
      </c>
      <c r="F5528" s="18">
        <v>10.36</v>
      </c>
      <c r="G5528" s="18">
        <v>13.9</v>
      </c>
      <c r="H5528" s="18">
        <v>20.190000000000001</v>
      </c>
      <c r="I5528" s="18">
        <v>44.45</v>
      </c>
      <c r="J5528" s="19">
        <v>0.2331</v>
      </c>
      <c r="K5528" s="19">
        <v>0.31269999999999998</v>
      </c>
      <c r="L5528" s="19">
        <v>0.45419999999999999</v>
      </c>
      <c r="M5528" s="20">
        <v>28</v>
      </c>
      <c r="N5528" s="19">
        <v>25.5605381165919</v>
      </c>
      <c r="O5528" s="19">
        <v>42.600896860986502</v>
      </c>
      <c r="P5528" s="19">
        <v>81.165919282511197</v>
      </c>
    </row>
    <row r="5529" spans="1:16" ht="14.1" x14ac:dyDescent="0.5">
      <c r="A5529" t="s">
        <v>10876</v>
      </c>
      <c r="B5529" s="17" t="s">
        <v>232</v>
      </c>
      <c r="C5529" t="s">
        <v>6809</v>
      </c>
      <c r="D5529" t="s">
        <v>6661</v>
      </c>
      <c r="E5529" t="s">
        <v>6662</v>
      </c>
      <c r="F5529" s="18">
        <v>20.821190000000001</v>
      </c>
      <c r="G5529" s="18">
        <v>43.11853</v>
      </c>
      <c r="H5529" s="18">
        <v>32.080280000000002</v>
      </c>
      <c r="I5529" s="18">
        <v>96.02</v>
      </c>
      <c r="J5529" s="19">
        <v>0.21679999999999999</v>
      </c>
      <c r="K5529" s="19">
        <v>0.4491</v>
      </c>
      <c r="L5529" s="19">
        <v>0.33410000000000001</v>
      </c>
      <c r="M5529" s="20">
        <v>29</v>
      </c>
      <c r="N5529" s="19">
        <v>23.766816143497799</v>
      </c>
      <c r="O5529" s="19">
        <v>77.578475336322896</v>
      </c>
      <c r="P5529" s="19">
        <v>55.605381165919297</v>
      </c>
    </row>
    <row r="5530" spans="1:16" ht="14.1" x14ac:dyDescent="0.5">
      <c r="A5530" t="s">
        <v>10877</v>
      </c>
      <c r="B5530" s="17" t="s">
        <v>232</v>
      </c>
      <c r="C5530" t="s">
        <v>6809</v>
      </c>
      <c r="D5530" t="s">
        <v>6079</v>
      </c>
      <c r="E5530" t="s">
        <v>4164</v>
      </c>
      <c r="F5530" s="18">
        <v>39.579120000000003</v>
      </c>
      <c r="G5530" s="18">
        <v>78.258709999999994</v>
      </c>
      <c r="H5530" s="18">
        <v>32.083069999999999</v>
      </c>
      <c r="I5530" s="18">
        <v>149.92089999999999</v>
      </c>
      <c r="J5530" s="19">
        <v>0.26400000000000001</v>
      </c>
      <c r="K5530" s="19">
        <v>0.52200000000000002</v>
      </c>
      <c r="L5530" s="19">
        <v>0.214</v>
      </c>
      <c r="M5530" s="20">
        <v>30</v>
      </c>
      <c r="N5530" s="19">
        <v>61.607142857142897</v>
      </c>
      <c r="O5530" s="19">
        <v>60.267857142857103</v>
      </c>
      <c r="P5530" s="19">
        <v>30.803571428571399</v>
      </c>
    </row>
    <row r="5531" spans="1:16" ht="14.1" x14ac:dyDescent="0.5">
      <c r="A5531" t="s">
        <v>10878</v>
      </c>
      <c r="B5531" s="17" t="s">
        <v>232</v>
      </c>
      <c r="C5531" t="s">
        <v>6809</v>
      </c>
      <c r="D5531" t="s">
        <v>5024</v>
      </c>
      <c r="E5531" t="s">
        <v>5025</v>
      </c>
      <c r="F5531" s="18">
        <v>881.72550000000001</v>
      </c>
      <c r="G5531" s="18">
        <v>24179.7745</v>
      </c>
      <c r="H5531" s="18">
        <v>17376.5</v>
      </c>
      <c r="I5531" s="18">
        <v>42438</v>
      </c>
      <c r="J5531" s="19">
        <v>2.1000000000000001E-2</v>
      </c>
      <c r="K5531" s="19">
        <v>0.56999999999999995</v>
      </c>
      <c r="L5531" s="19">
        <v>0.40899999999999997</v>
      </c>
      <c r="M5531" s="20">
        <v>37</v>
      </c>
      <c r="N5531" s="19">
        <v>3.5874439461883401</v>
      </c>
      <c r="O5531" s="19">
        <v>2.2421524663677102</v>
      </c>
      <c r="P5531" s="19">
        <v>100</v>
      </c>
    </row>
    <row r="5532" spans="1:16" ht="14.1" x14ac:dyDescent="0.5">
      <c r="A5532" t="s">
        <v>10879</v>
      </c>
      <c r="B5532" s="17" t="s">
        <v>232</v>
      </c>
      <c r="C5532" t="s">
        <v>6809</v>
      </c>
      <c r="D5532" t="s">
        <v>5024</v>
      </c>
      <c r="E5532" t="s">
        <v>5025</v>
      </c>
      <c r="F5532" s="18">
        <v>914.38199999999995</v>
      </c>
      <c r="G5532" s="18">
        <v>39520.118000000002</v>
      </c>
      <c r="H5532" s="18">
        <v>16611.5</v>
      </c>
      <c r="I5532" s="18">
        <v>57046</v>
      </c>
      <c r="J5532" s="19">
        <v>1.6E-2</v>
      </c>
      <c r="K5532" s="19">
        <v>0.69299999999999995</v>
      </c>
      <c r="L5532" s="19">
        <v>0.29099999999999998</v>
      </c>
      <c r="M5532" s="20">
        <v>39</v>
      </c>
      <c r="N5532" s="19">
        <v>3.125</v>
      </c>
      <c r="O5532" s="19">
        <v>19.6428571428571</v>
      </c>
      <c r="P5532" s="19">
        <v>92.857142857142904</v>
      </c>
    </row>
    <row r="5533" spans="1:16" ht="14.1" x14ac:dyDescent="0.5">
      <c r="A5533" t="s">
        <v>10880</v>
      </c>
      <c r="B5533" s="17" t="s">
        <v>232</v>
      </c>
      <c r="C5533" t="s">
        <v>6809</v>
      </c>
      <c r="D5533" t="s">
        <v>5024</v>
      </c>
      <c r="E5533" t="s">
        <v>5025</v>
      </c>
      <c r="F5533" s="18">
        <v>1453.21425</v>
      </c>
      <c r="G5533" s="18">
        <v>69178.035749999995</v>
      </c>
      <c r="H5533" s="18">
        <v>29541</v>
      </c>
      <c r="I5533" s="18">
        <v>100172.25</v>
      </c>
      <c r="J5533" s="19">
        <v>1.4999999999999999E-2</v>
      </c>
      <c r="K5533" s="19">
        <v>0.69099999999999995</v>
      </c>
      <c r="L5533" s="19">
        <v>0.29499999999999998</v>
      </c>
      <c r="M5533" s="20">
        <v>41</v>
      </c>
      <c r="N5533" s="19">
        <v>4.9327354260089704</v>
      </c>
      <c r="O5533" s="19">
        <v>14.7982062780269</v>
      </c>
      <c r="P5533" s="19">
        <v>94.170403587444</v>
      </c>
    </row>
    <row r="5534" spans="1:16" ht="14.1" x14ac:dyDescent="0.5">
      <c r="A5534" t="s">
        <v>10881</v>
      </c>
      <c r="B5534" s="17" t="s">
        <v>232</v>
      </c>
      <c r="C5534" t="s">
        <v>6809</v>
      </c>
      <c r="D5534" t="s">
        <v>5024</v>
      </c>
      <c r="E5534" t="s">
        <v>5025</v>
      </c>
      <c r="F5534" s="18">
        <v>1943.0617500000001</v>
      </c>
      <c r="G5534" s="18">
        <v>135982.18825000001</v>
      </c>
      <c r="H5534" s="18">
        <v>26712.5</v>
      </c>
      <c r="I5534" s="18">
        <v>164637.75</v>
      </c>
      <c r="J5534" s="19">
        <v>1.2E-2</v>
      </c>
      <c r="K5534" s="19">
        <v>0.82599999999999996</v>
      </c>
      <c r="L5534" s="19">
        <v>0.16200000000000001</v>
      </c>
      <c r="M5534" s="20">
        <v>43</v>
      </c>
      <c r="N5534" s="19">
        <v>5.8295964125560502</v>
      </c>
      <c r="O5534" s="19">
        <v>78.026905829596402</v>
      </c>
      <c r="P5534" s="19">
        <v>33.1838565022422</v>
      </c>
    </row>
    <row r="5535" spans="1:16" ht="14.1" x14ac:dyDescent="0.5">
      <c r="A5535" t="s">
        <v>10882</v>
      </c>
      <c r="B5535" s="17" t="s">
        <v>232</v>
      </c>
      <c r="C5535" t="s">
        <v>6809</v>
      </c>
      <c r="D5535" t="s">
        <v>5024</v>
      </c>
      <c r="E5535" t="s">
        <v>5025</v>
      </c>
      <c r="F5535" s="18">
        <v>3641.1997500000002</v>
      </c>
      <c r="G5535" s="18">
        <v>294813.55024999997</v>
      </c>
      <c r="H5535" s="18">
        <v>222012.5</v>
      </c>
      <c r="I5535" s="18">
        <v>520467.25</v>
      </c>
      <c r="J5535" s="19">
        <v>7.0000000000000001E-3</v>
      </c>
      <c r="K5535" s="19">
        <v>0.56599999999999995</v>
      </c>
      <c r="L5535" s="19">
        <v>0.42699999999999999</v>
      </c>
      <c r="M5535" s="20">
        <v>48</v>
      </c>
      <c r="N5535" s="19">
        <v>1.78571428571429</v>
      </c>
      <c r="O5535" s="19">
        <v>1.33928571428571</v>
      </c>
      <c r="P5535" s="19">
        <v>98.660714285714306</v>
      </c>
    </row>
    <row r="5536" spans="1:16" ht="14.1" x14ac:dyDescent="0.5">
      <c r="A5536" t="s">
        <v>10883</v>
      </c>
      <c r="B5536" s="17" t="s">
        <v>10884</v>
      </c>
      <c r="C5536" t="s">
        <v>2437</v>
      </c>
      <c r="D5536" t="s">
        <v>5392</v>
      </c>
      <c r="E5536" t="s">
        <v>5393</v>
      </c>
      <c r="F5536" s="18">
        <v>4.8461499999999997</v>
      </c>
      <c r="G5536" s="18">
        <v>3.4965000000000002</v>
      </c>
      <c r="H5536" s="18">
        <v>1.2626200000000001</v>
      </c>
      <c r="I5536" s="18">
        <v>9.61538</v>
      </c>
      <c r="J5536" s="19">
        <v>0.504</v>
      </c>
      <c r="K5536" s="19">
        <v>0.36399999999999999</v>
      </c>
      <c r="L5536" s="19">
        <v>0.13100000000000001</v>
      </c>
      <c r="M5536" s="20">
        <v>23</v>
      </c>
      <c r="N5536" s="19">
        <v>79.372197309417004</v>
      </c>
      <c r="O5536" s="19">
        <v>75.336322869955197</v>
      </c>
      <c r="P5536" s="19">
        <v>6.2780269058296003</v>
      </c>
    </row>
    <row r="5537" spans="1:16" ht="14.1" x14ac:dyDescent="0.5">
      <c r="A5537" t="s">
        <v>10885</v>
      </c>
      <c r="B5537" s="17" t="s">
        <v>10884</v>
      </c>
      <c r="C5537" t="s">
        <v>2437</v>
      </c>
      <c r="D5537" t="s">
        <v>5392</v>
      </c>
      <c r="E5537" t="s">
        <v>5393</v>
      </c>
      <c r="F5537" s="18">
        <v>11.97692</v>
      </c>
      <c r="G5537" s="18">
        <v>5.6089799999999999</v>
      </c>
      <c r="H5537" s="18">
        <v>2.5495399999999999</v>
      </c>
      <c r="I5537" s="18">
        <v>20.192299999999999</v>
      </c>
      <c r="J5537" s="19">
        <v>0.59299999999999997</v>
      </c>
      <c r="K5537" s="19">
        <v>0.27800000000000002</v>
      </c>
      <c r="L5537" s="19">
        <v>0.126</v>
      </c>
      <c r="M5537" s="20">
        <v>26</v>
      </c>
      <c r="N5537" s="19">
        <v>95.964125560538093</v>
      </c>
      <c r="O5537" s="19">
        <v>36.771300448430502</v>
      </c>
      <c r="P5537" s="19">
        <v>5.8295964125560502</v>
      </c>
    </row>
    <row r="5538" spans="1:16" ht="14.1" x14ac:dyDescent="0.5">
      <c r="A5538" t="s">
        <v>10886</v>
      </c>
      <c r="B5538" s="17" t="s">
        <v>10884</v>
      </c>
      <c r="C5538" t="s">
        <v>2437</v>
      </c>
      <c r="D5538" t="s">
        <v>5392</v>
      </c>
      <c r="E5538" t="s">
        <v>5393</v>
      </c>
      <c r="F5538" s="18">
        <v>22.91206</v>
      </c>
      <c r="G5538" s="18">
        <v>17.3611</v>
      </c>
      <c r="H5538" s="18">
        <v>7.8913900000000003</v>
      </c>
      <c r="I5538" s="18">
        <v>48.076900000000002</v>
      </c>
      <c r="J5538" s="19">
        <v>0.47699999999999998</v>
      </c>
      <c r="K5538" s="19">
        <v>0.36099999999999999</v>
      </c>
      <c r="L5538" s="19">
        <v>0.16400000000000001</v>
      </c>
      <c r="M5538" s="20">
        <v>28</v>
      </c>
      <c r="N5538" s="19">
        <v>82.959641255605405</v>
      </c>
      <c r="O5538" s="19">
        <v>56.9506726457399</v>
      </c>
      <c r="P5538" s="19">
        <v>8.9686098654708495</v>
      </c>
    </row>
    <row r="5539" spans="1:16" ht="14.1" x14ac:dyDescent="0.5">
      <c r="A5539" t="s">
        <v>10887</v>
      </c>
      <c r="B5539" s="17" t="s">
        <v>10884</v>
      </c>
      <c r="C5539" t="s">
        <v>2437</v>
      </c>
      <c r="D5539" t="s">
        <v>5392</v>
      </c>
      <c r="E5539" t="s">
        <v>5393</v>
      </c>
      <c r="F5539" s="18">
        <v>47.007680000000001</v>
      </c>
      <c r="G5539" s="18">
        <v>32.267409999999998</v>
      </c>
      <c r="H5539" s="18">
        <v>13.896179999999999</v>
      </c>
      <c r="I5539" s="18">
        <v>93.269199999999998</v>
      </c>
      <c r="J5539" s="19">
        <v>0.504</v>
      </c>
      <c r="K5539" s="19">
        <v>0.34599999999999997</v>
      </c>
      <c r="L5539" s="19">
        <v>0.14899999999999999</v>
      </c>
      <c r="M5539" s="20">
        <v>29</v>
      </c>
      <c r="N5539" s="19">
        <v>93.721973094170394</v>
      </c>
      <c r="O5539" s="19">
        <v>40.358744394618803</v>
      </c>
      <c r="P5539" s="19">
        <v>8.9686098654708495</v>
      </c>
    </row>
    <row r="5540" spans="1:16" ht="14.1" x14ac:dyDescent="0.5">
      <c r="A5540" t="s">
        <v>10888</v>
      </c>
      <c r="B5540" s="17" t="s">
        <v>10884</v>
      </c>
      <c r="C5540" t="s">
        <v>2437</v>
      </c>
      <c r="D5540" t="s">
        <v>5392</v>
      </c>
      <c r="E5540" t="s">
        <v>5393</v>
      </c>
      <c r="F5540" s="18">
        <v>48.557160000000003</v>
      </c>
      <c r="G5540" s="18">
        <v>50.347279999999998</v>
      </c>
      <c r="H5540" s="18">
        <v>37.499960000000002</v>
      </c>
      <c r="I5540" s="18">
        <v>137.5</v>
      </c>
      <c r="J5540" s="19">
        <v>0.35299999999999998</v>
      </c>
      <c r="K5540" s="19">
        <v>0.36599999999999999</v>
      </c>
      <c r="L5540" s="19">
        <v>0.27300000000000002</v>
      </c>
      <c r="M5540" s="20">
        <v>29</v>
      </c>
      <c r="N5540" s="19">
        <v>67.713004484304903</v>
      </c>
      <c r="O5540" s="19">
        <v>46.636771300448402</v>
      </c>
      <c r="P5540" s="19">
        <v>42.600896860986502</v>
      </c>
    </row>
    <row r="5541" spans="1:16" ht="14.1" x14ac:dyDescent="0.5">
      <c r="A5541" t="s">
        <v>3608</v>
      </c>
      <c r="B5541" s="17" t="s">
        <v>3609</v>
      </c>
      <c r="C5541" t="s">
        <v>2430</v>
      </c>
      <c r="D5541" t="s">
        <v>2739</v>
      </c>
      <c r="E5541" t="s">
        <v>2740</v>
      </c>
      <c r="F5541" s="18">
        <v>2.2749999999999999E-2</v>
      </c>
      <c r="G5541" s="18">
        <v>1.626E-2</v>
      </c>
      <c r="H5541" s="18">
        <v>5.9899999999999997E-3</v>
      </c>
      <c r="I5541" s="18">
        <v>4.4999999999999998E-2</v>
      </c>
      <c r="J5541" s="19">
        <v>0.50560000000000005</v>
      </c>
      <c r="K5541" s="19">
        <v>0.36130000000000001</v>
      </c>
      <c r="L5541" s="19">
        <v>0.13320000000000001</v>
      </c>
      <c r="M5541" s="20">
        <v>4</v>
      </c>
      <c r="N5541" s="19">
        <v>48.430493273542602</v>
      </c>
      <c r="O5541" s="19">
        <v>97.757847533632301</v>
      </c>
      <c r="P5541" s="19">
        <v>3.1390134529148002</v>
      </c>
    </row>
    <row r="5542" spans="1:16" ht="14.1" x14ac:dyDescent="0.5">
      <c r="A5542" t="s">
        <v>3610</v>
      </c>
      <c r="B5542" s="17" t="s">
        <v>3609</v>
      </c>
      <c r="C5542" t="s">
        <v>2430</v>
      </c>
      <c r="D5542" t="s">
        <v>2739</v>
      </c>
      <c r="E5542" t="s">
        <v>2740</v>
      </c>
      <c r="F5542" s="18">
        <v>0.29772999999999999</v>
      </c>
      <c r="G5542" s="18">
        <v>0.16242000000000001</v>
      </c>
      <c r="H5542" s="18">
        <v>0.10076</v>
      </c>
      <c r="I5542" s="18">
        <v>0.56089999999999995</v>
      </c>
      <c r="J5542" s="19">
        <v>0.53080000000000005</v>
      </c>
      <c r="K5542" s="19">
        <v>0.28960000000000002</v>
      </c>
      <c r="L5542" s="19">
        <v>0.17960000000000001</v>
      </c>
      <c r="M5542" s="20">
        <v>12</v>
      </c>
      <c r="N5542" s="19">
        <v>68.303571428571402</v>
      </c>
      <c r="O5542" s="19">
        <v>84.821428571428598</v>
      </c>
      <c r="P5542" s="19">
        <v>8.4821428571428594</v>
      </c>
    </row>
    <row r="5543" spans="1:16" ht="14.1" x14ac:dyDescent="0.5">
      <c r="A5543" t="s">
        <v>3611</v>
      </c>
      <c r="B5543" s="17" t="s">
        <v>3609</v>
      </c>
      <c r="C5543" t="s">
        <v>2430</v>
      </c>
      <c r="D5543" t="s">
        <v>2739</v>
      </c>
      <c r="E5543" t="s">
        <v>2740</v>
      </c>
      <c r="F5543" s="18">
        <v>0.81537000000000004</v>
      </c>
      <c r="G5543" s="18">
        <v>0.70259000000000005</v>
      </c>
      <c r="H5543" s="18">
        <v>0.27904000000000001</v>
      </c>
      <c r="I5543" s="18">
        <v>1.7969999999999999</v>
      </c>
      <c r="J5543" s="19">
        <v>0.45369999999999999</v>
      </c>
      <c r="K5543" s="19">
        <v>0.39100000000000001</v>
      </c>
      <c r="L5543" s="19">
        <v>0.15529999999999999</v>
      </c>
      <c r="M5543" s="20">
        <v>16</v>
      </c>
      <c r="N5543" s="19">
        <v>44.394618834080703</v>
      </c>
      <c r="O5543" s="19">
        <v>93.273542600896903</v>
      </c>
      <c r="P5543" s="19">
        <v>5.3811659192825099</v>
      </c>
    </row>
    <row r="5544" spans="1:16" ht="14.1" x14ac:dyDescent="0.5">
      <c r="A5544" t="s">
        <v>10889</v>
      </c>
      <c r="B5544" s="17" t="s">
        <v>1383</v>
      </c>
      <c r="C5544" t="s">
        <v>9069</v>
      </c>
      <c r="D5544" t="s">
        <v>2844</v>
      </c>
      <c r="E5544" t="s">
        <v>2845</v>
      </c>
      <c r="F5544" s="18">
        <v>6.6499999999999997E-3</v>
      </c>
      <c r="G5544" s="18">
        <v>1.1000000000000001E-3</v>
      </c>
      <c r="H5544" s="18">
        <v>3.0400000000000002E-3</v>
      </c>
      <c r="I5544" s="18">
        <v>1.0800000000000001E-2</v>
      </c>
      <c r="J5544" s="19">
        <v>0.61619999999999997</v>
      </c>
      <c r="K5544" s="19">
        <v>0.1022</v>
      </c>
      <c r="L5544" s="19">
        <v>0.28160000000000002</v>
      </c>
      <c r="M5544" s="20">
        <v>2</v>
      </c>
      <c r="N5544" s="19">
        <v>73.991031390134495</v>
      </c>
      <c r="O5544" s="19">
        <v>21.973094170403598</v>
      </c>
      <c r="P5544" s="19">
        <v>35.874439461883398</v>
      </c>
    </row>
    <row r="5545" spans="1:16" ht="14.1" x14ac:dyDescent="0.5">
      <c r="A5545" t="s">
        <v>10890</v>
      </c>
      <c r="B5545" s="17" t="s">
        <v>1383</v>
      </c>
      <c r="C5545" t="s">
        <v>9069</v>
      </c>
      <c r="D5545" t="s">
        <v>2844</v>
      </c>
      <c r="E5545" t="s">
        <v>2845</v>
      </c>
      <c r="F5545" s="18">
        <v>6.6400000000000001E-3</v>
      </c>
      <c r="G5545" s="18">
        <v>1.1100000000000001E-3</v>
      </c>
      <c r="H5545" s="18">
        <v>3.0899999999999999E-3</v>
      </c>
      <c r="I5545" s="18">
        <v>1.0840000000000001E-2</v>
      </c>
      <c r="J5545" s="19">
        <v>0.61240000000000006</v>
      </c>
      <c r="K5545" s="19">
        <v>0.1024</v>
      </c>
      <c r="L5545" s="19">
        <v>0.28520000000000001</v>
      </c>
      <c r="M5545" s="20">
        <v>2</v>
      </c>
      <c r="N5545" s="19">
        <v>72.197309417040401</v>
      </c>
      <c r="O5545" s="19">
        <v>22.421524663677101</v>
      </c>
      <c r="P5545" s="19">
        <v>37.668161434977598</v>
      </c>
    </row>
    <row r="5546" spans="1:16" ht="14.1" x14ac:dyDescent="0.5">
      <c r="A5546" t="s">
        <v>10891</v>
      </c>
      <c r="B5546" s="17" t="s">
        <v>1383</v>
      </c>
      <c r="C5546" t="s">
        <v>9069</v>
      </c>
      <c r="D5546" t="s">
        <v>2844</v>
      </c>
      <c r="E5546" t="s">
        <v>2845</v>
      </c>
      <c r="F5546" s="18">
        <v>1.4149999999999999E-2</v>
      </c>
      <c r="G5546" s="18">
        <v>2.1099999999999999E-3</v>
      </c>
      <c r="H5546" s="18">
        <v>6.79E-3</v>
      </c>
      <c r="I5546" s="18">
        <v>2.3050000000000001E-2</v>
      </c>
      <c r="J5546" s="19">
        <v>0.6139</v>
      </c>
      <c r="K5546" s="19">
        <v>9.1700000000000004E-2</v>
      </c>
      <c r="L5546" s="19">
        <v>0.2944</v>
      </c>
      <c r="M5546" s="20">
        <v>3</v>
      </c>
      <c r="N5546" s="19">
        <v>78.571428571428598</v>
      </c>
      <c r="O5546" s="19">
        <v>14.7321428571429</v>
      </c>
      <c r="P5546" s="19">
        <v>42.410714285714299</v>
      </c>
    </row>
    <row r="5547" spans="1:16" ht="14.1" x14ac:dyDescent="0.5">
      <c r="A5547" t="s">
        <v>10892</v>
      </c>
      <c r="B5547" s="17" t="s">
        <v>1383</v>
      </c>
      <c r="C5547" t="s">
        <v>9069</v>
      </c>
      <c r="D5547" t="s">
        <v>2844</v>
      </c>
      <c r="E5547" t="s">
        <v>2845</v>
      </c>
      <c r="F5547" s="18">
        <v>3.5220000000000001E-2</v>
      </c>
      <c r="G5547" s="18">
        <v>5.8100000000000001E-3</v>
      </c>
      <c r="H5547" s="18">
        <v>1.5270000000000001E-2</v>
      </c>
      <c r="I5547" s="18">
        <v>5.6300000000000003E-2</v>
      </c>
      <c r="J5547" s="19">
        <v>0.62549999999999994</v>
      </c>
      <c r="K5547" s="19">
        <v>0.1033</v>
      </c>
      <c r="L5547" s="19">
        <v>0.2712</v>
      </c>
      <c r="M5547" s="20">
        <v>4</v>
      </c>
      <c r="N5547" s="19">
        <v>81.165919282511197</v>
      </c>
      <c r="O5547" s="19">
        <v>23.318385650224201</v>
      </c>
      <c r="P5547" s="19">
        <v>36.322869955157003</v>
      </c>
    </row>
    <row r="5548" spans="1:16" ht="14.1" x14ac:dyDescent="0.5">
      <c r="A5548" t="s">
        <v>10893</v>
      </c>
      <c r="B5548" s="17" t="s">
        <v>1383</v>
      </c>
      <c r="C5548" t="s">
        <v>9069</v>
      </c>
      <c r="D5548" t="s">
        <v>2844</v>
      </c>
      <c r="E5548" t="s">
        <v>2845</v>
      </c>
      <c r="F5548" s="18">
        <v>5.8729999999999997E-2</v>
      </c>
      <c r="G5548" s="18">
        <v>1.157E-2</v>
      </c>
      <c r="H5548" s="18">
        <v>2.4230000000000002E-2</v>
      </c>
      <c r="I5548" s="18">
        <v>9.4530000000000003E-2</v>
      </c>
      <c r="J5548" s="19">
        <v>0.62129999999999996</v>
      </c>
      <c r="K5548" s="19">
        <v>0.12239999999999999</v>
      </c>
      <c r="L5548" s="19">
        <v>0.25629999999999997</v>
      </c>
      <c r="M5548" s="20">
        <v>6</v>
      </c>
      <c r="N5548" s="19">
        <v>79.910714285714306</v>
      </c>
      <c r="O5548" s="19">
        <v>27.678571428571399</v>
      </c>
      <c r="P5548" s="19">
        <v>30.803571428571399</v>
      </c>
    </row>
    <row r="5549" spans="1:16" ht="14.1" x14ac:dyDescent="0.5">
      <c r="A5549" t="s">
        <v>10894</v>
      </c>
      <c r="B5549" s="17" t="s">
        <v>1383</v>
      </c>
      <c r="C5549" t="s">
        <v>9069</v>
      </c>
      <c r="D5549" t="s">
        <v>2844</v>
      </c>
      <c r="E5549" t="s">
        <v>2845</v>
      </c>
      <c r="F5549" s="18">
        <v>0.12051000000000001</v>
      </c>
      <c r="G5549" s="18">
        <v>2.7470000000000001E-2</v>
      </c>
      <c r="H5549" s="18">
        <v>3.8960000000000002E-2</v>
      </c>
      <c r="I5549" s="18">
        <v>0.18694</v>
      </c>
      <c r="J5549" s="19">
        <v>0.64459999999999995</v>
      </c>
      <c r="K5549" s="19">
        <v>0.14699999999999999</v>
      </c>
      <c r="L5549" s="19">
        <v>0.2084</v>
      </c>
      <c r="M5549" s="20">
        <v>7</v>
      </c>
      <c r="N5549" s="19">
        <v>84.753363228699598</v>
      </c>
      <c r="O5549" s="19">
        <v>37.668161434977598</v>
      </c>
      <c r="P5549" s="19">
        <v>19.282511210762301</v>
      </c>
    </row>
    <row r="5550" spans="1:16" ht="14.1" x14ac:dyDescent="0.5">
      <c r="A5550" t="s">
        <v>10895</v>
      </c>
      <c r="B5550" s="17" t="s">
        <v>1383</v>
      </c>
      <c r="C5550" t="s">
        <v>9069</v>
      </c>
      <c r="D5550" t="s">
        <v>2844</v>
      </c>
      <c r="E5550" t="s">
        <v>2845</v>
      </c>
      <c r="F5550" s="18">
        <v>0.23597000000000001</v>
      </c>
      <c r="G5550" s="18">
        <v>5.7340000000000002E-2</v>
      </c>
      <c r="H5550" s="18">
        <v>6.9440000000000002E-2</v>
      </c>
      <c r="I5550" s="18">
        <v>0.36275000000000002</v>
      </c>
      <c r="J5550" s="19">
        <v>0.65049999999999997</v>
      </c>
      <c r="K5550" s="19">
        <v>0.15809999999999999</v>
      </c>
      <c r="L5550" s="19">
        <v>0.19139999999999999</v>
      </c>
      <c r="M5550" s="20">
        <v>10</v>
      </c>
      <c r="N5550" s="19">
        <v>94.170403587444</v>
      </c>
      <c r="O5550" s="19">
        <v>32.286995515695097</v>
      </c>
      <c r="P5550" s="19">
        <v>11.6591928251121</v>
      </c>
    </row>
    <row r="5551" spans="1:16" ht="14.1" x14ac:dyDescent="0.5">
      <c r="A5551" t="s">
        <v>10896</v>
      </c>
      <c r="B5551" s="17" t="s">
        <v>10897</v>
      </c>
      <c r="C5551" t="s">
        <v>2348</v>
      </c>
      <c r="D5551" t="s">
        <v>10898</v>
      </c>
      <c r="E5551" t="s">
        <v>10899</v>
      </c>
      <c r="F5551" s="18">
        <v>4153.6388100000004</v>
      </c>
      <c r="G5551" s="18">
        <v>76318.957769999994</v>
      </c>
      <c r="H5551" s="18">
        <v>26097.035039999999</v>
      </c>
      <c r="I5551" s="18">
        <v>106569.63163</v>
      </c>
      <c r="J5551" s="19">
        <v>3.9E-2</v>
      </c>
      <c r="K5551" s="19">
        <v>0.71609999999999996</v>
      </c>
      <c r="L5551" s="19">
        <v>0.24490000000000001</v>
      </c>
      <c r="M5551" s="20">
        <v>42</v>
      </c>
      <c r="N5551" s="19">
        <v>43.75</v>
      </c>
      <c r="O5551" s="19">
        <v>17.8571428571429</v>
      </c>
      <c r="P5551" s="19">
        <v>91.517857142857096</v>
      </c>
    </row>
    <row r="5552" spans="1:16" ht="14.1" x14ac:dyDescent="0.5">
      <c r="A5552" t="s">
        <v>10900</v>
      </c>
      <c r="B5552" s="17" t="s">
        <v>10897</v>
      </c>
      <c r="C5552" t="s">
        <v>2348</v>
      </c>
      <c r="D5552" t="s">
        <v>7733</v>
      </c>
      <c r="E5552" t="s">
        <v>7734</v>
      </c>
      <c r="F5552" s="18">
        <v>5115</v>
      </c>
      <c r="G5552" s="18">
        <v>129800</v>
      </c>
      <c r="H5552" s="18">
        <v>23330</v>
      </c>
      <c r="I5552" s="18">
        <v>158245</v>
      </c>
      <c r="J5552" s="19">
        <v>3.2300000000000002E-2</v>
      </c>
      <c r="K5552" s="19">
        <v>0.82020000000000004</v>
      </c>
      <c r="L5552" s="19">
        <v>0.1474</v>
      </c>
      <c r="M5552" s="20">
        <v>43</v>
      </c>
      <c r="N5552" s="19">
        <v>42.152466367712996</v>
      </c>
      <c r="O5552" s="19">
        <v>73.991031390134495</v>
      </c>
      <c r="P5552" s="19">
        <v>26.008968609865502</v>
      </c>
    </row>
    <row r="5553" spans="1:16" ht="14.1" x14ac:dyDescent="0.5">
      <c r="A5553" t="s">
        <v>10901</v>
      </c>
      <c r="B5553" s="17" t="s">
        <v>10902</v>
      </c>
      <c r="C5553" t="s">
        <v>2348</v>
      </c>
      <c r="D5553" t="s">
        <v>4937</v>
      </c>
      <c r="E5553" t="s">
        <v>4938</v>
      </c>
      <c r="F5553" s="18">
        <v>3340</v>
      </c>
      <c r="G5553" s="18">
        <v>31866</v>
      </c>
      <c r="H5553" s="18">
        <v>15527</v>
      </c>
      <c r="I5553" s="18">
        <v>50733</v>
      </c>
      <c r="J5553" s="19">
        <v>6.6000000000000003E-2</v>
      </c>
      <c r="K5553" s="19">
        <v>0.628</v>
      </c>
      <c r="L5553" s="19">
        <v>0.30599999999999999</v>
      </c>
      <c r="M5553" s="20">
        <v>38</v>
      </c>
      <c r="N5553" s="19">
        <v>45.739910313901298</v>
      </c>
      <c r="O5553" s="19">
        <v>10.762331838565</v>
      </c>
      <c r="P5553" s="19">
        <v>93.273542600896903</v>
      </c>
    </row>
    <row r="5554" spans="1:16" ht="14.1" x14ac:dyDescent="0.5">
      <c r="A5554" t="s">
        <v>10903</v>
      </c>
      <c r="B5554" s="17" t="s">
        <v>10904</v>
      </c>
      <c r="C5554" t="s">
        <v>2348</v>
      </c>
      <c r="D5554" t="s">
        <v>10905</v>
      </c>
      <c r="E5554" t="s">
        <v>10906</v>
      </c>
      <c r="F5554" s="18">
        <v>6534.2995199999996</v>
      </c>
      <c r="G5554" s="18">
        <v>59696.135269999999</v>
      </c>
      <c r="H5554" s="18">
        <v>11823.188410000001</v>
      </c>
      <c r="I5554" s="18">
        <v>78053.623189999998</v>
      </c>
      <c r="J5554" s="19">
        <v>8.3699999999999997E-2</v>
      </c>
      <c r="K5554" s="19">
        <v>0.76480000000000004</v>
      </c>
      <c r="L5554" s="19">
        <v>0.1515</v>
      </c>
      <c r="M5554" s="20">
        <v>40</v>
      </c>
      <c r="N5554" s="19">
        <v>74.4394618834081</v>
      </c>
      <c r="O5554" s="19">
        <v>58.7443946188341</v>
      </c>
      <c r="P5554" s="19">
        <v>17.937219730941699</v>
      </c>
    </row>
    <row r="5555" spans="1:16" ht="14.1" x14ac:dyDescent="0.5">
      <c r="A5555" t="s">
        <v>10907</v>
      </c>
      <c r="B5555" s="17" t="s">
        <v>10904</v>
      </c>
      <c r="C5555" t="s">
        <v>2348</v>
      </c>
      <c r="D5555" t="s">
        <v>6534</v>
      </c>
      <c r="E5555" t="s">
        <v>6535</v>
      </c>
      <c r="F5555" s="18">
        <v>5282.0053699999999</v>
      </c>
      <c r="G5555" s="18">
        <v>170993.73321000001</v>
      </c>
      <c r="H5555" s="18">
        <v>23545.21038</v>
      </c>
      <c r="I5555" s="18">
        <v>199820.94897</v>
      </c>
      <c r="J5555" s="19">
        <v>2.64E-2</v>
      </c>
      <c r="K5555" s="19">
        <v>0.85570000000000002</v>
      </c>
      <c r="L5555" s="19">
        <v>0.1178</v>
      </c>
      <c r="M5555" s="20">
        <v>44</v>
      </c>
      <c r="N5555" s="19">
        <v>34.080717488789197</v>
      </c>
      <c r="O5555" s="19">
        <v>94.170403587444</v>
      </c>
      <c r="P5555" s="19">
        <v>8.52017937219731</v>
      </c>
    </row>
    <row r="5556" spans="1:16" ht="14.1" x14ac:dyDescent="0.5">
      <c r="A5556" t="s">
        <v>10908</v>
      </c>
      <c r="B5556" s="17" t="s">
        <v>10909</v>
      </c>
      <c r="C5556" t="s">
        <v>2348</v>
      </c>
      <c r="D5556" t="s">
        <v>2633</v>
      </c>
      <c r="E5556" t="s">
        <v>2634</v>
      </c>
      <c r="F5556" s="18">
        <v>5.7119999999999997E-2</v>
      </c>
      <c r="G5556" s="18">
        <v>5.8799999999999998E-3</v>
      </c>
      <c r="H5556" s="18">
        <v>2.1000000000000001E-2</v>
      </c>
      <c r="I5556" s="18">
        <v>8.4000000000000005E-2</v>
      </c>
      <c r="J5556" s="19">
        <v>0.68</v>
      </c>
      <c r="K5556" s="19">
        <v>7.0000000000000007E-2</v>
      </c>
      <c r="L5556" s="19">
        <v>0.25</v>
      </c>
      <c r="M5556" s="20">
        <v>5</v>
      </c>
      <c r="N5556" s="19">
        <v>93.273542600896903</v>
      </c>
      <c r="O5556" s="19">
        <v>7.6233183856502196</v>
      </c>
      <c r="P5556" s="19">
        <v>27.3542600896861</v>
      </c>
    </row>
    <row r="5557" spans="1:16" ht="14.1" x14ac:dyDescent="0.5">
      <c r="A5557" t="s">
        <v>3612</v>
      </c>
      <c r="B5557" s="17" t="s">
        <v>2514</v>
      </c>
      <c r="C5557" t="s">
        <v>2430</v>
      </c>
      <c r="D5557" t="s">
        <v>3221</v>
      </c>
      <c r="E5557" t="s">
        <v>3222</v>
      </c>
      <c r="F5557" s="18">
        <v>6.2300000000000001E-2</v>
      </c>
      <c r="G5557" s="18">
        <v>4.2720000000000001E-2</v>
      </c>
      <c r="H5557" s="18">
        <v>7.2980000000000003E-2</v>
      </c>
      <c r="I5557" s="18">
        <v>0.17799999999999999</v>
      </c>
      <c r="J5557" s="19">
        <v>0.35</v>
      </c>
      <c r="K5557" s="19">
        <v>0.24</v>
      </c>
      <c r="L5557" s="19">
        <v>0.41</v>
      </c>
      <c r="M5557" s="20">
        <v>7</v>
      </c>
      <c r="N5557" s="19">
        <v>11.6591928251121</v>
      </c>
      <c r="O5557" s="19">
        <v>77.130044843049305</v>
      </c>
      <c r="P5557" s="19">
        <v>86.098654708520201</v>
      </c>
    </row>
    <row r="5558" spans="1:16" ht="14.1" x14ac:dyDescent="0.5">
      <c r="A5558" t="s">
        <v>3613</v>
      </c>
      <c r="B5558" s="17" t="s">
        <v>2514</v>
      </c>
      <c r="C5558" t="s">
        <v>2430</v>
      </c>
      <c r="D5558" t="s">
        <v>3221</v>
      </c>
      <c r="E5558" t="s">
        <v>3222</v>
      </c>
      <c r="F5558" s="18">
        <v>3.6159999999999998E-2</v>
      </c>
      <c r="G5558" s="18">
        <v>4.972E-2</v>
      </c>
      <c r="H5558" s="18">
        <v>0.14011999999999999</v>
      </c>
      <c r="I5558" s="18">
        <v>0.22600000000000001</v>
      </c>
      <c r="J5558" s="19">
        <v>0.16</v>
      </c>
      <c r="K5558" s="19">
        <v>0.22</v>
      </c>
      <c r="L5558" s="19">
        <v>0.62</v>
      </c>
      <c r="M5558" s="20">
        <v>8</v>
      </c>
      <c r="N5558" s="19">
        <v>0</v>
      </c>
      <c r="O5558" s="19">
        <v>70.403587443946194</v>
      </c>
      <c r="P5558" s="19">
        <v>98.206278026905807</v>
      </c>
    </row>
    <row r="5559" spans="1:16" ht="14.1" x14ac:dyDescent="0.5">
      <c r="A5559" t="s">
        <v>3614</v>
      </c>
      <c r="B5559" s="17" t="s">
        <v>2514</v>
      </c>
      <c r="C5559" t="s">
        <v>2430</v>
      </c>
      <c r="D5559" t="s">
        <v>3221</v>
      </c>
      <c r="E5559" t="s">
        <v>3222</v>
      </c>
      <c r="F5559" s="18">
        <v>2.5020000000000001E-2</v>
      </c>
      <c r="G5559" s="18">
        <v>4.7260000000000003E-2</v>
      </c>
      <c r="H5559" s="18">
        <v>0.20571999999999999</v>
      </c>
      <c r="I5559" s="18">
        <v>0.27800000000000002</v>
      </c>
      <c r="J5559" s="19">
        <v>0.09</v>
      </c>
      <c r="K5559" s="19">
        <v>0.17</v>
      </c>
      <c r="L5559" s="19">
        <v>0.74</v>
      </c>
      <c r="M5559" s="20">
        <v>9</v>
      </c>
      <c r="N5559" s="19">
        <v>0</v>
      </c>
      <c r="O5559" s="19">
        <v>41.964285714285701</v>
      </c>
      <c r="P5559" s="19">
        <v>100</v>
      </c>
    </row>
    <row r="5560" spans="1:16" ht="14.1" x14ac:dyDescent="0.5">
      <c r="A5560" t="s">
        <v>3615</v>
      </c>
      <c r="B5560" s="17" t="s">
        <v>2514</v>
      </c>
      <c r="C5560" t="s">
        <v>2430</v>
      </c>
      <c r="D5560" t="s">
        <v>3221</v>
      </c>
      <c r="E5560" t="s">
        <v>3222</v>
      </c>
      <c r="F5560" s="18">
        <v>2.8199999999999999E-2</v>
      </c>
      <c r="G5560" s="18">
        <v>5.6399999999999999E-2</v>
      </c>
      <c r="H5560" s="18">
        <v>0.19739999999999999</v>
      </c>
      <c r="I5560" s="18">
        <v>0.28199999999999997</v>
      </c>
      <c r="J5560" s="19">
        <v>0.1</v>
      </c>
      <c r="K5560" s="19">
        <v>0.2</v>
      </c>
      <c r="L5560" s="19">
        <v>0.7</v>
      </c>
      <c r="M5560" s="20">
        <v>9</v>
      </c>
      <c r="N5560" s="19">
        <v>0.44642857142857101</v>
      </c>
      <c r="O5560" s="19">
        <v>56.25</v>
      </c>
      <c r="P5560" s="19">
        <v>99.107142857142904</v>
      </c>
    </row>
    <row r="5561" spans="1:16" ht="14.1" x14ac:dyDescent="0.5">
      <c r="A5561" t="s">
        <v>3616</v>
      </c>
      <c r="B5561" s="17" t="s">
        <v>2514</v>
      </c>
      <c r="C5561" t="s">
        <v>2430</v>
      </c>
      <c r="D5561" t="s">
        <v>3617</v>
      </c>
      <c r="E5561" t="s">
        <v>3618</v>
      </c>
      <c r="F5561" s="18">
        <v>0.13983999999999999</v>
      </c>
      <c r="G5561" s="18">
        <v>0.13261999999999999</v>
      </c>
      <c r="H5561" s="18">
        <v>0.10754</v>
      </c>
      <c r="I5561" s="18">
        <v>0.38</v>
      </c>
      <c r="J5561" s="19">
        <v>0.36799999999999999</v>
      </c>
      <c r="K5561" s="19">
        <v>0.34899999999999998</v>
      </c>
      <c r="L5561" s="19">
        <v>0.28299999999999997</v>
      </c>
      <c r="M5561" s="20">
        <v>10</v>
      </c>
      <c r="N5561" s="19">
        <v>19.282511210762301</v>
      </c>
      <c r="O5561" s="19">
        <v>95.515695067264602</v>
      </c>
      <c r="P5561" s="19">
        <v>42.600896860986502</v>
      </c>
    </row>
    <row r="5562" spans="1:16" ht="14.1" x14ac:dyDescent="0.5">
      <c r="A5562" t="s">
        <v>3619</v>
      </c>
      <c r="B5562" s="17" t="s">
        <v>2514</v>
      </c>
      <c r="C5562" t="s">
        <v>2430</v>
      </c>
      <c r="D5562" t="s">
        <v>3617</v>
      </c>
      <c r="E5562" t="s">
        <v>3618</v>
      </c>
      <c r="F5562" s="18">
        <v>0.18676000000000001</v>
      </c>
      <c r="G5562" s="18">
        <v>0.14766000000000001</v>
      </c>
      <c r="H5562" s="18">
        <v>0.12558</v>
      </c>
      <c r="I5562" s="18">
        <v>0.46</v>
      </c>
      <c r="J5562" s="19">
        <v>0.40600000000000003</v>
      </c>
      <c r="K5562" s="19">
        <v>0.32100000000000001</v>
      </c>
      <c r="L5562" s="19">
        <v>0.27300000000000002</v>
      </c>
      <c r="M5562" s="20">
        <v>11</v>
      </c>
      <c r="N5562" s="19">
        <v>25.5605381165919</v>
      </c>
      <c r="O5562" s="19">
        <v>87.892376681614394</v>
      </c>
      <c r="P5562" s="19">
        <v>38.565022421524702</v>
      </c>
    </row>
    <row r="5563" spans="1:16" ht="14.1" x14ac:dyDescent="0.5">
      <c r="A5563" t="s">
        <v>3620</v>
      </c>
      <c r="B5563" s="17" t="s">
        <v>2514</v>
      </c>
      <c r="C5563" t="s">
        <v>2430</v>
      </c>
      <c r="D5563" t="s">
        <v>3617</v>
      </c>
      <c r="E5563" t="s">
        <v>3618</v>
      </c>
      <c r="F5563" s="18">
        <v>0.17618</v>
      </c>
      <c r="G5563" s="18">
        <v>0.15456</v>
      </c>
      <c r="H5563" s="18">
        <v>0.12926000000000001</v>
      </c>
      <c r="I5563" s="18">
        <v>0.46</v>
      </c>
      <c r="J5563" s="19">
        <v>0.38300000000000001</v>
      </c>
      <c r="K5563" s="19">
        <v>0.33600000000000002</v>
      </c>
      <c r="L5563" s="19">
        <v>0.28100000000000003</v>
      </c>
      <c r="M5563" s="20">
        <v>11</v>
      </c>
      <c r="N5563" s="19">
        <v>21.076233183856498</v>
      </c>
      <c r="O5563" s="19">
        <v>89.686098654708502</v>
      </c>
      <c r="P5563" s="19">
        <v>41.704035874439498</v>
      </c>
    </row>
    <row r="5564" spans="1:16" ht="14.1" x14ac:dyDescent="0.5">
      <c r="A5564" t="s">
        <v>3621</v>
      </c>
      <c r="B5564" s="17" t="s">
        <v>2514</v>
      </c>
      <c r="C5564" t="s">
        <v>2430</v>
      </c>
      <c r="D5564" t="s">
        <v>3622</v>
      </c>
      <c r="E5564" t="s">
        <v>3623</v>
      </c>
      <c r="F5564" s="18">
        <v>0.33196999999999999</v>
      </c>
      <c r="G5564" s="18">
        <v>0.19017999999999999</v>
      </c>
      <c r="H5564" s="18">
        <v>0.14985999999999999</v>
      </c>
      <c r="I5564" s="18">
        <v>0.67200000000000004</v>
      </c>
      <c r="J5564" s="19">
        <v>0.49399999999999999</v>
      </c>
      <c r="K5564" s="19">
        <v>0.28299999999999997</v>
      </c>
      <c r="L5564" s="19">
        <v>0.223</v>
      </c>
      <c r="M5564" s="20">
        <v>12</v>
      </c>
      <c r="N5564" s="19">
        <v>57.142857142857103</v>
      </c>
      <c r="O5564" s="19">
        <v>83.035714285714306</v>
      </c>
      <c r="P5564" s="19">
        <v>18.303571428571399</v>
      </c>
    </row>
    <row r="5565" spans="1:16" ht="14.1" x14ac:dyDescent="0.5">
      <c r="A5565" t="s">
        <v>3624</v>
      </c>
      <c r="B5565" s="17" t="s">
        <v>2514</v>
      </c>
      <c r="C5565" t="s">
        <v>2430</v>
      </c>
      <c r="D5565" t="s">
        <v>3622</v>
      </c>
      <c r="E5565" t="s">
        <v>3623</v>
      </c>
      <c r="F5565" s="18">
        <v>0.44074999999999998</v>
      </c>
      <c r="G5565" s="18">
        <v>0.39204</v>
      </c>
      <c r="H5565" s="18">
        <v>0.35521000000000003</v>
      </c>
      <c r="I5565" s="18">
        <v>1.1879999999999999</v>
      </c>
      <c r="J5565" s="19">
        <v>0.371</v>
      </c>
      <c r="K5565" s="19">
        <v>0.33</v>
      </c>
      <c r="L5565" s="19">
        <v>0.29899999999999999</v>
      </c>
      <c r="M5565" s="20">
        <v>14</v>
      </c>
      <c r="N5565" s="19">
        <v>21.076233183856498</v>
      </c>
      <c r="O5565" s="19">
        <v>90.582959641255599</v>
      </c>
      <c r="P5565" s="19">
        <v>46.636771300448402</v>
      </c>
    </row>
    <row r="5566" spans="1:16" ht="14.1" x14ac:dyDescent="0.5">
      <c r="A5566" t="s">
        <v>3625</v>
      </c>
      <c r="B5566" s="17" t="s">
        <v>2514</v>
      </c>
      <c r="C5566" t="s">
        <v>2430</v>
      </c>
      <c r="D5566" t="s">
        <v>3622</v>
      </c>
      <c r="E5566" t="s">
        <v>3623</v>
      </c>
      <c r="F5566" s="18">
        <v>0.52615000000000001</v>
      </c>
      <c r="G5566" s="18">
        <v>0.62578</v>
      </c>
      <c r="H5566" s="18">
        <v>0.59606999999999999</v>
      </c>
      <c r="I5566" s="18">
        <v>1.748</v>
      </c>
      <c r="J5566" s="19">
        <v>0.30099999999999999</v>
      </c>
      <c r="K5566" s="19">
        <v>0.35799999999999998</v>
      </c>
      <c r="L5566" s="19">
        <v>0.34100000000000003</v>
      </c>
      <c r="M5566" s="20">
        <v>16</v>
      </c>
      <c r="N5566" s="19">
        <v>14.7982062780269</v>
      </c>
      <c r="O5566" s="19">
        <v>91.479820627802695</v>
      </c>
      <c r="P5566" s="19">
        <v>58.295964125560502</v>
      </c>
    </row>
    <row r="5567" spans="1:16" ht="14.1" x14ac:dyDescent="0.5">
      <c r="A5567" t="s">
        <v>3626</v>
      </c>
      <c r="B5567" s="17" t="s">
        <v>2514</v>
      </c>
      <c r="C5567" t="s">
        <v>2430</v>
      </c>
      <c r="D5567" t="s">
        <v>3627</v>
      </c>
      <c r="E5567" t="s">
        <v>3628</v>
      </c>
      <c r="F5567" s="18">
        <v>1.17</v>
      </c>
      <c r="G5567" s="18">
        <v>0.17745</v>
      </c>
      <c r="H5567" s="18">
        <v>0.60255000000000003</v>
      </c>
      <c r="I5567" s="18">
        <v>1.95</v>
      </c>
      <c r="J5567" s="19">
        <v>0.6</v>
      </c>
      <c r="K5567" s="19">
        <v>9.0999999999999998E-2</v>
      </c>
      <c r="L5567" s="19">
        <v>0.309</v>
      </c>
      <c r="M5567" s="20">
        <v>17</v>
      </c>
      <c r="N5567" s="19">
        <v>89.237668161434996</v>
      </c>
      <c r="O5567" s="19">
        <v>7.1748878923766801</v>
      </c>
      <c r="P5567" s="19">
        <v>53.363228699551598</v>
      </c>
    </row>
    <row r="5568" spans="1:16" ht="14.1" x14ac:dyDescent="0.5">
      <c r="A5568" t="s">
        <v>3629</v>
      </c>
      <c r="B5568" s="17" t="s">
        <v>2514</v>
      </c>
      <c r="C5568" t="s">
        <v>2430</v>
      </c>
      <c r="D5568" t="s">
        <v>3627</v>
      </c>
      <c r="E5568" t="s">
        <v>3628</v>
      </c>
      <c r="F5568" s="18">
        <v>1.1897800000000001</v>
      </c>
      <c r="G5568" s="18">
        <v>0.21815999999999999</v>
      </c>
      <c r="H5568" s="18">
        <v>0.61206000000000005</v>
      </c>
      <c r="I5568" s="18">
        <v>2.02</v>
      </c>
      <c r="J5568" s="19">
        <v>0.58899999999999997</v>
      </c>
      <c r="K5568" s="19">
        <v>0.108</v>
      </c>
      <c r="L5568" s="19">
        <v>0.30299999999999999</v>
      </c>
      <c r="M5568" s="20">
        <v>17</v>
      </c>
      <c r="N5568" s="19">
        <v>86.547085201793706</v>
      </c>
      <c r="O5568" s="19">
        <v>10.762331838565</v>
      </c>
      <c r="P5568" s="19">
        <v>51.121076233183899</v>
      </c>
    </row>
    <row r="5569" spans="1:16" ht="14.1" x14ac:dyDescent="0.5">
      <c r="A5569" t="s">
        <v>3630</v>
      </c>
      <c r="B5569" s="17" t="s">
        <v>2514</v>
      </c>
      <c r="C5569" t="s">
        <v>2430</v>
      </c>
      <c r="D5569" t="s">
        <v>3631</v>
      </c>
      <c r="E5569" t="s">
        <v>3632</v>
      </c>
      <c r="F5569" s="18">
        <v>1.18048</v>
      </c>
      <c r="G5569" s="18">
        <v>0.97104000000000001</v>
      </c>
      <c r="H5569" s="18">
        <v>0.23086000000000001</v>
      </c>
      <c r="I5569" s="18">
        <v>2.38</v>
      </c>
      <c r="J5569" s="19">
        <v>0.496</v>
      </c>
      <c r="K5569" s="19">
        <v>0.40799999999999997</v>
      </c>
      <c r="L5569" s="19">
        <v>9.7000000000000003E-2</v>
      </c>
      <c r="M5569" s="20">
        <v>17</v>
      </c>
      <c r="N5569" s="19">
        <v>62.780269058296</v>
      </c>
      <c r="O5569" s="19">
        <v>92.376681614349806</v>
      </c>
      <c r="P5569" s="19">
        <v>1.79372197309417</v>
      </c>
    </row>
    <row r="5570" spans="1:16" ht="14.1" x14ac:dyDescent="0.5">
      <c r="A5570" t="s">
        <v>3633</v>
      </c>
      <c r="B5570" s="17" t="s">
        <v>2514</v>
      </c>
      <c r="C5570" t="s">
        <v>2430</v>
      </c>
      <c r="D5570" t="s">
        <v>3631</v>
      </c>
      <c r="E5570" t="s">
        <v>3632</v>
      </c>
      <c r="F5570" s="18">
        <v>1.2951600000000001</v>
      </c>
      <c r="G5570" s="18">
        <v>1.05006</v>
      </c>
      <c r="H5570" s="18">
        <v>0.23477999999999999</v>
      </c>
      <c r="I5570" s="18">
        <v>2.58</v>
      </c>
      <c r="J5570" s="19">
        <v>0.502</v>
      </c>
      <c r="K5570" s="19">
        <v>0.40699999999999997</v>
      </c>
      <c r="L5570" s="19">
        <v>9.0999999999999998E-2</v>
      </c>
      <c r="M5570" s="20">
        <v>18</v>
      </c>
      <c r="N5570" s="19">
        <v>65.625</v>
      </c>
      <c r="O5570" s="19">
        <v>94.642857142857096</v>
      </c>
      <c r="P5570" s="19">
        <v>0.89285714285714302</v>
      </c>
    </row>
    <row r="5571" spans="1:16" ht="14.1" x14ac:dyDescent="0.5">
      <c r="A5571" t="s">
        <v>3634</v>
      </c>
      <c r="B5571" s="17" t="s">
        <v>2514</v>
      </c>
      <c r="C5571" t="s">
        <v>2430</v>
      </c>
      <c r="D5571" t="s">
        <v>3631</v>
      </c>
      <c r="E5571" t="s">
        <v>3632</v>
      </c>
      <c r="F5571" s="18">
        <v>1.48969</v>
      </c>
      <c r="G5571" s="18">
        <v>1.17869</v>
      </c>
      <c r="H5571" s="18">
        <v>0.43851000000000001</v>
      </c>
      <c r="I5571" s="18">
        <v>3.11</v>
      </c>
      <c r="J5571" s="19">
        <v>0.47899999999999998</v>
      </c>
      <c r="K5571" s="19">
        <v>0.379</v>
      </c>
      <c r="L5571" s="19">
        <v>0.14099999999999999</v>
      </c>
      <c r="M5571" s="20">
        <v>19</v>
      </c>
      <c r="N5571" s="19">
        <v>64.125560538116602</v>
      </c>
      <c r="O5571" s="19">
        <v>82.959641255605405</v>
      </c>
      <c r="P5571" s="19">
        <v>8.9686098654708495</v>
      </c>
    </row>
    <row r="5572" spans="1:16" ht="14.1" x14ac:dyDescent="0.5">
      <c r="A5572" t="s">
        <v>3635</v>
      </c>
      <c r="B5572" s="17" t="s">
        <v>2514</v>
      </c>
      <c r="C5572" t="s">
        <v>2430</v>
      </c>
      <c r="D5572" t="s">
        <v>3631</v>
      </c>
      <c r="E5572" t="s">
        <v>3632</v>
      </c>
      <c r="F5572" s="18">
        <v>1.49136</v>
      </c>
      <c r="G5572" s="18">
        <v>1.3291200000000001</v>
      </c>
      <c r="H5572" s="18">
        <v>0.29952000000000001</v>
      </c>
      <c r="I5572" s="18">
        <v>3.12</v>
      </c>
      <c r="J5572" s="19">
        <v>0.47799999999999998</v>
      </c>
      <c r="K5572" s="19">
        <v>0.42599999999999999</v>
      </c>
      <c r="L5572" s="19">
        <v>9.6000000000000002E-2</v>
      </c>
      <c r="M5572" s="20">
        <v>19</v>
      </c>
      <c r="N5572" s="19">
        <v>63.677130044842997</v>
      </c>
      <c r="O5572" s="19">
        <v>90.134529147982093</v>
      </c>
      <c r="P5572" s="19">
        <v>2.2421524663677102</v>
      </c>
    </row>
    <row r="5573" spans="1:16" ht="14.1" x14ac:dyDescent="0.5">
      <c r="A5573" t="s">
        <v>3636</v>
      </c>
      <c r="B5573" s="17" t="s">
        <v>2514</v>
      </c>
      <c r="C5573" t="s">
        <v>2430</v>
      </c>
      <c r="D5573" t="s">
        <v>3631</v>
      </c>
      <c r="E5573" t="s">
        <v>3632</v>
      </c>
      <c r="F5573" s="18">
        <v>1.4804999999999999</v>
      </c>
      <c r="G5573" s="18">
        <v>1.3482000000000001</v>
      </c>
      <c r="H5573" s="18">
        <v>0.32129999999999997</v>
      </c>
      <c r="I5573" s="18">
        <v>3.15</v>
      </c>
      <c r="J5573" s="19">
        <v>0.47</v>
      </c>
      <c r="K5573" s="19">
        <v>0.42799999999999999</v>
      </c>
      <c r="L5573" s="19">
        <v>0.10199999999999999</v>
      </c>
      <c r="M5573" s="20">
        <v>19</v>
      </c>
      <c r="N5573" s="19">
        <v>60.986547085201799</v>
      </c>
      <c r="O5573" s="19">
        <v>91.928251121076201</v>
      </c>
      <c r="P5573" s="19">
        <v>3.1390134529148002</v>
      </c>
    </row>
    <row r="5574" spans="1:16" ht="14.1" x14ac:dyDescent="0.5">
      <c r="A5574" t="s">
        <v>3637</v>
      </c>
      <c r="B5574" s="17" t="s">
        <v>2514</v>
      </c>
      <c r="C5574" t="s">
        <v>2430</v>
      </c>
      <c r="D5574" t="s">
        <v>3617</v>
      </c>
      <c r="E5574" t="s">
        <v>3618</v>
      </c>
      <c r="F5574" s="18">
        <v>1.1424000000000001</v>
      </c>
      <c r="G5574" s="18">
        <v>1.1152</v>
      </c>
      <c r="H5574" s="18">
        <v>1.1424000000000001</v>
      </c>
      <c r="I5574" s="18">
        <v>3.4</v>
      </c>
      <c r="J5574" s="19">
        <v>0.33600000000000002</v>
      </c>
      <c r="K5574" s="19">
        <v>0.32800000000000001</v>
      </c>
      <c r="L5574" s="19">
        <v>0.33600000000000002</v>
      </c>
      <c r="M5574" s="20">
        <v>19</v>
      </c>
      <c r="N5574" s="19">
        <v>27.802690582959599</v>
      </c>
      <c r="O5574" s="19">
        <v>72.197309417040401</v>
      </c>
      <c r="P5574" s="19">
        <v>59.641255605381197</v>
      </c>
    </row>
    <row r="5575" spans="1:16" ht="14.1" x14ac:dyDescent="0.5">
      <c r="A5575" t="s">
        <v>3638</v>
      </c>
      <c r="B5575" s="17" t="s">
        <v>2514</v>
      </c>
      <c r="C5575" t="s">
        <v>2430</v>
      </c>
      <c r="D5575" t="s">
        <v>3631</v>
      </c>
      <c r="E5575" t="s">
        <v>3632</v>
      </c>
      <c r="F5575" s="18">
        <v>1.659</v>
      </c>
      <c r="G5575" s="18">
        <v>1.3405</v>
      </c>
      <c r="H5575" s="18">
        <v>0.50049999999999994</v>
      </c>
      <c r="I5575" s="18">
        <v>3.5</v>
      </c>
      <c r="J5575" s="19">
        <v>0.47399999999999998</v>
      </c>
      <c r="K5575" s="19">
        <v>0.38300000000000001</v>
      </c>
      <c r="L5575" s="19">
        <v>0.14299999999999999</v>
      </c>
      <c r="M5575" s="20">
        <v>19</v>
      </c>
      <c r="N5575" s="19">
        <v>62.331838565022402</v>
      </c>
      <c r="O5575" s="19">
        <v>83.856502242152501</v>
      </c>
      <c r="P5575" s="19">
        <v>9.4170403587443907</v>
      </c>
    </row>
    <row r="5576" spans="1:16" ht="14.1" x14ac:dyDescent="0.5">
      <c r="A5576" t="s">
        <v>3639</v>
      </c>
      <c r="B5576" s="17" t="s">
        <v>2514</v>
      </c>
      <c r="C5576" t="s">
        <v>2430</v>
      </c>
      <c r="D5576" t="s">
        <v>3640</v>
      </c>
      <c r="E5576" t="s">
        <v>3641</v>
      </c>
      <c r="F5576" s="18">
        <v>1.4774099999999999</v>
      </c>
      <c r="G5576" s="18">
        <v>1.21295</v>
      </c>
      <c r="H5576" s="18">
        <v>1.3780699999999999</v>
      </c>
      <c r="I5576" s="18">
        <v>4.0684399999999998</v>
      </c>
      <c r="J5576" s="19">
        <v>0.36299999999999999</v>
      </c>
      <c r="K5576" s="19">
        <v>0.29799999999999999</v>
      </c>
      <c r="L5576" s="19">
        <v>0.33900000000000002</v>
      </c>
      <c r="M5576" s="20">
        <v>20</v>
      </c>
      <c r="N5576" s="19">
        <v>44.394618834080703</v>
      </c>
      <c r="O5576" s="19">
        <v>62.780269058296</v>
      </c>
      <c r="P5576" s="19">
        <v>54.260089686098702</v>
      </c>
    </row>
    <row r="5577" spans="1:16" ht="14.1" x14ac:dyDescent="0.5">
      <c r="A5577" t="s">
        <v>3642</v>
      </c>
      <c r="B5577" s="17" t="s">
        <v>2514</v>
      </c>
      <c r="C5577" t="s">
        <v>2430</v>
      </c>
      <c r="D5577" t="s">
        <v>3617</v>
      </c>
      <c r="E5577" t="s">
        <v>3618</v>
      </c>
      <c r="F5577" s="18">
        <v>1.24146</v>
      </c>
      <c r="G5577" s="18">
        <v>1.40448</v>
      </c>
      <c r="H5577" s="18">
        <v>1.5424199999999999</v>
      </c>
      <c r="I5577" s="18">
        <v>4.18</v>
      </c>
      <c r="J5577" s="19">
        <v>0.29699999999999999</v>
      </c>
      <c r="K5577" s="19">
        <v>0.33600000000000002</v>
      </c>
      <c r="L5577" s="19">
        <v>0.36899999999999999</v>
      </c>
      <c r="M5577" s="20">
        <v>20</v>
      </c>
      <c r="N5577" s="19">
        <v>20.179372197309402</v>
      </c>
      <c r="O5577" s="19">
        <v>75.784753363228702</v>
      </c>
      <c r="P5577" s="19">
        <v>62.331838565022402</v>
      </c>
    </row>
    <row r="5578" spans="1:16" ht="14.1" x14ac:dyDescent="0.5">
      <c r="A5578" t="s">
        <v>3643</v>
      </c>
      <c r="B5578" s="17" t="s">
        <v>2514</v>
      </c>
      <c r="C5578" t="s">
        <v>2430</v>
      </c>
      <c r="D5578" t="s">
        <v>3617</v>
      </c>
      <c r="E5578" t="s">
        <v>3618</v>
      </c>
      <c r="F5578" s="18">
        <v>1.30383</v>
      </c>
      <c r="G5578" s="18">
        <v>1.51894</v>
      </c>
      <c r="H5578" s="18">
        <v>1.57162</v>
      </c>
      <c r="I5578" s="18">
        <v>4.3899999999999997</v>
      </c>
      <c r="J5578" s="19">
        <v>0.29699999999999999</v>
      </c>
      <c r="K5578" s="19">
        <v>0.34599999999999997</v>
      </c>
      <c r="L5578" s="19">
        <v>0.35799999999999998</v>
      </c>
      <c r="M5578" s="20">
        <v>20</v>
      </c>
      <c r="N5578" s="19">
        <v>20.627802690583</v>
      </c>
      <c r="O5578" s="19">
        <v>78.026905829596402</v>
      </c>
      <c r="P5578" s="19">
        <v>58.7443946188341</v>
      </c>
    </row>
    <row r="5579" spans="1:16" ht="14.1" x14ac:dyDescent="0.5">
      <c r="A5579" t="s">
        <v>3644</v>
      </c>
      <c r="B5579" s="17" t="s">
        <v>2514</v>
      </c>
      <c r="C5579" t="s">
        <v>2430</v>
      </c>
      <c r="D5579" t="s">
        <v>3640</v>
      </c>
      <c r="E5579" t="s">
        <v>3641</v>
      </c>
      <c r="F5579" s="18">
        <v>1.8114699999999999</v>
      </c>
      <c r="G5579" s="18">
        <v>1.6201099999999999</v>
      </c>
      <c r="H5579" s="18">
        <v>1.5538700000000001</v>
      </c>
      <c r="I5579" s="18">
        <v>4.9854500000000002</v>
      </c>
      <c r="J5579" s="19">
        <v>0.36299999999999999</v>
      </c>
      <c r="K5579" s="19">
        <v>0.32500000000000001</v>
      </c>
      <c r="L5579" s="19">
        <v>0.312</v>
      </c>
      <c r="M5579" s="20">
        <v>20</v>
      </c>
      <c r="N5579" s="19">
        <v>45.739910313901298</v>
      </c>
      <c r="O5579" s="19">
        <v>73.094170403587398</v>
      </c>
      <c r="P5579" s="19">
        <v>47.533632286995498</v>
      </c>
    </row>
    <row r="5580" spans="1:16" ht="14.1" x14ac:dyDescent="0.5">
      <c r="A5580" t="s">
        <v>3645</v>
      </c>
      <c r="B5580" s="17" t="s">
        <v>2514</v>
      </c>
      <c r="C5580" t="s">
        <v>2430</v>
      </c>
      <c r="D5580" t="s">
        <v>3646</v>
      </c>
      <c r="E5580" t="s">
        <v>3647</v>
      </c>
      <c r="F5580" s="18">
        <v>3.0091000000000001</v>
      </c>
      <c r="G5580" s="18">
        <v>2.2315900000000002</v>
      </c>
      <c r="H5580" s="18">
        <v>1.75932</v>
      </c>
      <c r="I5580" s="18">
        <v>7</v>
      </c>
      <c r="J5580" s="19">
        <v>0.43</v>
      </c>
      <c r="K5580" s="19">
        <v>0.31900000000000001</v>
      </c>
      <c r="L5580" s="19">
        <v>0.251</v>
      </c>
      <c r="M5580" s="20">
        <v>22</v>
      </c>
      <c r="N5580" s="19">
        <v>54.708520179372201</v>
      </c>
      <c r="O5580" s="19">
        <v>70.852017937219699</v>
      </c>
      <c r="P5580" s="19">
        <v>34.080717488789197</v>
      </c>
    </row>
    <row r="5581" spans="1:16" ht="14.1" x14ac:dyDescent="0.5">
      <c r="A5581" t="s">
        <v>3648</v>
      </c>
      <c r="B5581" s="17" t="s">
        <v>2514</v>
      </c>
      <c r="C5581" t="s">
        <v>2430</v>
      </c>
      <c r="D5581" t="s">
        <v>3646</v>
      </c>
      <c r="E5581" t="s">
        <v>3647</v>
      </c>
      <c r="F5581" s="18">
        <v>4.6056800000000004</v>
      </c>
      <c r="G5581" s="18">
        <v>4.9604900000000001</v>
      </c>
      <c r="H5581" s="18">
        <v>3.4338299999999999</v>
      </c>
      <c r="I5581" s="18">
        <v>13</v>
      </c>
      <c r="J5581" s="19">
        <v>0.35399999999999998</v>
      </c>
      <c r="K5581" s="19">
        <v>0.38200000000000001</v>
      </c>
      <c r="L5581" s="19">
        <v>0.26400000000000001</v>
      </c>
      <c r="M5581" s="20">
        <v>24</v>
      </c>
      <c r="N5581" s="19">
        <v>41.964285714285701</v>
      </c>
      <c r="O5581" s="19">
        <v>75</v>
      </c>
      <c r="P5581" s="19">
        <v>41.071428571428598</v>
      </c>
    </row>
    <row r="5582" spans="1:16" ht="14.1" x14ac:dyDescent="0.5">
      <c r="A5582" t="s">
        <v>3649</v>
      </c>
      <c r="B5582" s="17" t="s">
        <v>2514</v>
      </c>
      <c r="C5582" t="s">
        <v>2430</v>
      </c>
      <c r="D5582" t="s">
        <v>3646</v>
      </c>
      <c r="E5582" t="s">
        <v>3647</v>
      </c>
      <c r="F5582" s="18">
        <v>9.0249799999999993</v>
      </c>
      <c r="G5582" s="18">
        <v>7.2223300000000004</v>
      </c>
      <c r="H5582" s="18">
        <v>4.7526900000000003</v>
      </c>
      <c r="I5582" s="18">
        <v>21</v>
      </c>
      <c r="J5582" s="19">
        <v>0.43</v>
      </c>
      <c r="K5582" s="19">
        <v>0.34399999999999997</v>
      </c>
      <c r="L5582" s="19">
        <v>0.22600000000000001</v>
      </c>
      <c r="M5582" s="20">
        <v>26</v>
      </c>
      <c r="N5582" s="19">
        <v>69.955156950672603</v>
      </c>
      <c r="O5582" s="19">
        <v>65.470852017937204</v>
      </c>
      <c r="P5582" s="19">
        <v>25.5605381165919</v>
      </c>
    </row>
    <row r="5583" spans="1:16" ht="14.1" x14ac:dyDescent="0.5">
      <c r="A5583" t="s">
        <v>3650</v>
      </c>
      <c r="B5583" s="17" t="s">
        <v>3651</v>
      </c>
      <c r="C5583" t="s">
        <v>2430</v>
      </c>
      <c r="D5583" t="s">
        <v>3018</v>
      </c>
      <c r="E5583" t="s">
        <v>3019</v>
      </c>
      <c r="F5583" s="18">
        <v>4.34762</v>
      </c>
      <c r="G5583" s="18">
        <v>6.0323799999999999</v>
      </c>
      <c r="H5583" s="18">
        <v>2.8026</v>
      </c>
      <c r="I5583" s="18">
        <v>13.182600000000001</v>
      </c>
      <c r="J5583" s="19">
        <v>0.33</v>
      </c>
      <c r="K5583" s="19">
        <v>0.45800000000000002</v>
      </c>
      <c r="L5583" s="19">
        <v>0.21299999999999999</v>
      </c>
      <c r="M5583" s="20">
        <v>24</v>
      </c>
      <c r="N5583" s="19">
        <v>36.160714285714299</v>
      </c>
      <c r="O5583" s="19">
        <v>90.178571428571402</v>
      </c>
      <c r="P5583" s="19">
        <v>20.9821428571429</v>
      </c>
    </row>
    <row r="5584" spans="1:16" ht="14.1" x14ac:dyDescent="0.5">
      <c r="A5584" t="s">
        <v>3652</v>
      </c>
      <c r="B5584" s="17" t="s">
        <v>3651</v>
      </c>
      <c r="C5584" t="s">
        <v>2430</v>
      </c>
      <c r="D5584" t="s">
        <v>3018</v>
      </c>
      <c r="E5584" t="s">
        <v>3019</v>
      </c>
      <c r="F5584" s="18">
        <v>3.8841100000000002</v>
      </c>
      <c r="G5584" s="18">
        <v>7.54589</v>
      </c>
      <c r="H5584" s="18">
        <v>5.9436</v>
      </c>
      <c r="I5584" s="18">
        <v>17.3736</v>
      </c>
      <c r="J5584" s="19">
        <v>0.224</v>
      </c>
      <c r="K5584" s="19">
        <v>0.434</v>
      </c>
      <c r="L5584" s="19">
        <v>0.34200000000000003</v>
      </c>
      <c r="M5584" s="20">
        <v>25</v>
      </c>
      <c r="N5584" s="19">
        <v>10.3139013452915</v>
      </c>
      <c r="O5584" s="19">
        <v>88.789237668161405</v>
      </c>
      <c r="P5584" s="19">
        <v>67.264573991031398</v>
      </c>
    </row>
    <row r="5585" spans="1:16" ht="14.1" x14ac:dyDescent="0.5">
      <c r="A5585" t="s">
        <v>10910</v>
      </c>
      <c r="B5585" s="17" t="s">
        <v>1532</v>
      </c>
      <c r="C5585" t="s">
        <v>4950</v>
      </c>
      <c r="D5585" t="s">
        <v>4767</v>
      </c>
      <c r="E5585" t="s">
        <v>4768</v>
      </c>
      <c r="F5585" s="18">
        <v>8.5470000000000004E-2</v>
      </c>
      <c r="G5585" s="18">
        <v>8.3159999999999998E-2</v>
      </c>
      <c r="H5585" s="18">
        <v>6.2370000000000002E-2</v>
      </c>
      <c r="I5585" s="18">
        <v>0.23100000000000001</v>
      </c>
      <c r="J5585" s="19">
        <v>0.37</v>
      </c>
      <c r="K5585" s="19">
        <v>0.36</v>
      </c>
      <c r="L5585" s="19">
        <v>0.27</v>
      </c>
      <c r="M5585" s="20">
        <v>8</v>
      </c>
      <c r="N5585" s="19">
        <v>14.349775784753399</v>
      </c>
      <c r="O5585" s="19">
        <v>96.860986547085204</v>
      </c>
      <c r="P5585" s="19">
        <v>36.771300448430502</v>
      </c>
    </row>
    <row r="5586" spans="1:16" ht="14.1" x14ac:dyDescent="0.5">
      <c r="A5586" t="s">
        <v>10911</v>
      </c>
      <c r="B5586" s="17" t="s">
        <v>1532</v>
      </c>
      <c r="C5586" t="s">
        <v>4950</v>
      </c>
      <c r="D5586" t="s">
        <v>4767</v>
      </c>
      <c r="E5586" t="s">
        <v>4768</v>
      </c>
      <c r="F5586" s="18">
        <v>0.58823999999999999</v>
      </c>
      <c r="G5586" s="18">
        <v>0.44891999999999999</v>
      </c>
      <c r="H5586" s="18">
        <v>0.51083999999999996</v>
      </c>
      <c r="I5586" s="18">
        <v>1.548</v>
      </c>
      <c r="J5586" s="19">
        <v>0.38</v>
      </c>
      <c r="K5586" s="19">
        <v>0.28999999999999998</v>
      </c>
      <c r="L5586" s="19">
        <v>0.33</v>
      </c>
      <c r="M5586" s="20">
        <v>16</v>
      </c>
      <c r="N5586" s="19">
        <v>28.699551569506699</v>
      </c>
      <c r="O5586" s="19">
        <v>78.475336322870007</v>
      </c>
      <c r="P5586" s="19">
        <v>56.053811659192803</v>
      </c>
    </row>
    <row r="5587" spans="1:16" ht="14.1" x14ac:dyDescent="0.5">
      <c r="A5587" t="s">
        <v>10912</v>
      </c>
      <c r="B5587" s="17" t="s">
        <v>1532</v>
      </c>
      <c r="C5587" t="s">
        <v>4950</v>
      </c>
      <c r="D5587" t="s">
        <v>5615</v>
      </c>
      <c r="E5587" t="s">
        <v>5616</v>
      </c>
      <c r="F5587" s="18">
        <v>1.47</v>
      </c>
      <c r="G5587" s="18">
        <v>0.66</v>
      </c>
      <c r="H5587" s="18">
        <v>0.87</v>
      </c>
      <c r="I5587" s="18">
        <v>3</v>
      </c>
      <c r="J5587" s="19">
        <v>0.49</v>
      </c>
      <c r="K5587" s="19">
        <v>0.22</v>
      </c>
      <c r="L5587" s="19">
        <v>0.28999999999999998</v>
      </c>
      <c r="M5587" s="20">
        <v>18</v>
      </c>
      <c r="N5587" s="19">
        <v>63.392857142857103</v>
      </c>
      <c r="O5587" s="19">
        <v>49.553571428571402</v>
      </c>
      <c r="P5587" s="19">
        <v>49.553571428571402</v>
      </c>
    </row>
    <row r="5588" spans="1:16" ht="14.1" x14ac:dyDescent="0.5">
      <c r="A5588" t="s">
        <v>10913</v>
      </c>
      <c r="B5588" s="17" t="s">
        <v>1532</v>
      </c>
      <c r="C5588" t="s">
        <v>4950</v>
      </c>
      <c r="D5588" t="s">
        <v>5615</v>
      </c>
      <c r="E5588" t="s">
        <v>5616</v>
      </c>
      <c r="F5588" s="18">
        <v>3.64</v>
      </c>
      <c r="G5588" s="18">
        <v>1.75</v>
      </c>
      <c r="H5588" s="18">
        <v>1.54</v>
      </c>
      <c r="I5588" s="18">
        <v>7</v>
      </c>
      <c r="J5588" s="19">
        <v>0.52</v>
      </c>
      <c r="K5588" s="19">
        <v>0.25</v>
      </c>
      <c r="L5588" s="19">
        <v>0.22</v>
      </c>
      <c r="M5588" s="20">
        <v>22</v>
      </c>
      <c r="N5588" s="19">
        <v>82.959641255605405</v>
      </c>
      <c r="O5588" s="19">
        <v>53.363228699551598</v>
      </c>
      <c r="P5588" s="19">
        <v>23.766816143497799</v>
      </c>
    </row>
    <row r="5589" spans="1:16" ht="14.1" x14ac:dyDescent="0.5">
      <c r="A5589" t="s">
        <v>10914</v>
      </c>
      <c r="B5589" s="17" t="s">
        <v>10915</v>
      </c>
      <c r="C5589" t="s">
        <v>2390</v>
      </c>
      <c r="D5589" t="s">
        <v>5457</v>
      </c>
      <c r="E5589" t="s">
        <v>5458</v>
      </c>
      <c r="F5589" s="18">
        <v>0.14079</v>
      </c>
      <c r="G5589" s="18">
        <v>5.8000000000000003E-2</v>
      </c>
      <c r="H5589" s="18">
        <v>2.358E-2</v>
      </c>
      <c r="I5589" s="18">
        <v>0.22237000000000001</v>
      </c>
      <c r="J5589" s="19">
        <v>0.63300000000000001</v>
      </c>
      <c r="K5589" s="19">
        <v>0.26100000000000001</v>
      </c>
      <c r="L5589" s="19">
        <v>0.106</v>
      </c>
      <c r="M5589" s="20">
        <v>8</v>
      </c>
      <c r="N5589" s="19">
        <v>85.201793721973104</v>
      </c>
      <c r="O5589" s="19">
        <v>83.856502242152501</v>
      </c>
      <c r="P5589" s="19">
        <v>1.79372197309417</v>
      </c>
    </row>
    <row r="5590" spans="1:16" ht="14.1" x14ac:dyDescent="0.5">
      <c r="A5590" t="s">
        <v>10916</v>
      </c>
      <c r="B5590" s="17" t="s">
        <v>10915</v>
      </c>
      <c r="C5590" t="s">
        <v>2390</v>
      </c>
      <c r="D5590" t="s">
        <v>5457</v>
      </c>
      <c r="E5590" t="s">
        <v>5458</v>
      </c>
      <c r="F5590" s="18">
        <v>0.16961000000000001</v>
      </c>
      <c r="G5590" s="18">
        <v>7.1360000000000007E-2</v>
      </c>
      <c r="H5590" s="18">
        <v>2.955E-2</v>
      </c>
      <c r="I5590" s="18">
        <v>0.27051999999999998</v>
      </c>
      <c r="J5590" s="19">
        <v>0.627</v>
      </c>
      <c r="K5590" s="19">
        <v>0.26400000000000001</v>
      </c>
      <c r="L5590" s="19">
        <v>0.109</v>
      </c>
      <c r="M5590" s="20">
        <v>9</v>
      </c>
      <c r="N5590" s="19">
        <v>88.392857142857096</v>
      </c>
      <c r="O5590" s="19">
        <v>80.803571428571402</v>
      </c>
      <c r="P5590" s="19">
        <v>1.78571428571429</v>
      </c>
    </row>
    <row r="5591" spans="1:16" ht="14.1" x14ac:dyDescent="0.5">
      <c r="A5591" t="s">
        <v>10917</v>
      </c>
      <c r="B5591" s="17" t="s">
        <v>10915</v>
      </c>
      <c r="C5591" t="s">
        <v>2390</v>
      </c>
      <c r="D5591" t="s">
        <v>5457</v>
      </c>
      <c r="E5591" t="s">
        <v>5458</v>
      </c>
      <c r="F5591" s="18">
        <v>0.43093999999999999</v>
      </c>
      <c r="G5591" s="18">
        <v>0.28666999999999998</v>
      </c>
      <c r="H5591" s="18">
        <v>0.20008999999999999</v>
      </c>
      <c r="I5591" s="18">
        <v>0.91769999999999996</v>
      </c>
      <c r="J5591" s="19">
        <v>0.47</v>
      </c>
      <c r="K5591" s="19">
        <v>0.312</v>
      </c>
      <c r="L5591" s="19">
        <v>0.218</v>
      </c>
      <c r="M5591" s="20">
        <v>13</v>
      </c>
      <c r="N5591" s="19">
        <v>42.152466367712996</v>
      </c>
      <c r="O5591" s="19">
        <v>89.686098654708502</v>
      </c>
      <c r="P5591" s="19">
        <v>24.6636771300448</v>
      </c>
    </row>
    <row r="5592" spans="1:16" ht="14.1" x14ac:dyDescent="0.5">
      <c r="A5592" t="s">
        <v>10918</v>
      </c>
      <c r="B5592" s="17" t="s">
        <v>10919</v>
      </c>
      <c r="C5592" t="s">
        <v>7003</v>
      </c>
      <c r="D5592" t="s">
        <v>9566</v>
      </c>
      <c r="E5592" t="s">
        <v>9567</v>
      </c>
      <c r="F5592" s="18">
        <v>2.2002000000000002</v>
      </c>
      <c r="G5592" s="18">
        <v>3.1844999999999999</v>
      </c>
      <c r="H5592" s="18">
        <v>0.4632</v>
      </c>
      <c r="I5592" s="18">
        <v>5.79</v>
      </c>
      <c r="J5592" s="19">
        <v>0.38</v>
      </c>
      <c r="K5592" s="19">
        <v>0.55000000000000004</v>
      </c>
      <c r="L5592" s="19">
        <v>0.08</v>
      </c>
      <c r="M5592" s="20">
        <v>21</v>
      </c>
      <c r="N5592" s="19">
        <v>48.214285714285701</v>
      </c>
      <c r="O5592" s="19">
        <v>95.535714285714306</v>
      </c>
      <c r="P5592" s="19">
        <v>0.89285714285714302</v>
      </c>
    </row>
    <row r="5593" spans="1:16" ht="14.1" x14ac:dyDescent="0.5">
      <c r="A5593" t="s">
        <v>10920</v>
      </c>
      <c r="B5593" s="17" t="s">
        <v>10919</v>
      </c>
      <c r="C5593" t="s">
        <v>7003</v>
      </c>
      <c r="D5593" t="s">
        <v>9566</v>
      </c>
      <c r="E5593" t="s">
        <v>9567</v>
      </c>
      <c r="F5593" s="18">
        <v>2.6440000000000001</v>
      </c>
      <c r="G5593" s="18">
        <v>3.5693999999999999</v>
      </c>
      <c r="H5593" s="18">
        <v>0.4627</v>
      </c>
      <c r="I5593" s="18">
        <v>6.61</v>
      </c>
      <c r="J5593" s="19">
        <v>0.4</v>
      </c>
      <c r="K5593" s="19">
        <v>0.54</v>
      </c>
      <c r="L5593" s="19">
        <v>7.0000000000000007E-2</v>
      </c>
      <c r="M5593" s="20">
        <v>21</v>
      </c>
      <c r="N5593" s="19">
        <v>54.017857142857103</v>
      </c>
      <c r="O5593" s="19">
        <v>95.089285714285694</v>
      </c>
      <c r="P5593" s="19">
        <v>0.44642857142857101</v>
      </c>
    </row>
    <row r="5594" spans="1:16" ht="14.1" x14ac:dyDescent="0.5">
      <c r="A5594" t="s">
        <v>10921</v>
      </c>
      <c r="B5594" s="17" t="s">
        <v>10922</v>
      </c>
      <c r="C5594" t="s">
        <v>7003</v>
      </c>
      <c r="D5594" t="s">
        <v>4937</v>
      </c>
      <c r="E5594" t="s">
        <v>4938</v>
      </c>
      <c r="F5594" s="18">
        <v>18</v>
      </c>
      <c r="G5594" s="18">
        <v>65</v>
      </c>
      <c r="H5594" s="18">
        <v>18</v>
      </c>
      <c r="I5594" s="18">
        <v>101</v>
      </c>
      <c r="J5594" s="19">
        <v>0.17799999999999999</v>
      </c>
      <c r="K5594" s="19">
        <v>0.64400000000000002</v>
      </c>
      <c r="L5594" s="19">
        <v>0.17799999999999999</v>
      </c>
      <c r="M5594" s="20">
        <v>29</v>
      </c>
      <c r="N5594" s="19">
        <v>12.1076233183857</v>
      </c>
      <c r="O5594" s="19">
        <v>97.757847533632301</v>
      </c>
      <c r="P5594" s="19">
        <v>13.452914798206301</v>
      </c>
    </row>
    <row r="5595" spans="1:16" ht="14.1" x14ac:dyDescent="0.5">
      <c r="A5595" t="s">
        <v>10923</v>
      </c>
      <c r="B5595" s="17" t="s">
        <v>10922</v>
      </c>
      <c r="C5595" t="s">
        <v>7003</v>
      </c>
      <c r="D5595" t="s">
        <v>4937</v>
      </c>
      <c r="E5595" t="s">
        <v>4938</v>
      </c>
      <c r="F5595" s="18">
        <v>13</v>
      </c>
      <c r="G5595" s="18">
        <v>299</v>
      </c>
      <c r="H5595" s="18">
        <v>75</v>
      </c>
      <c r="I5595" s="18">
        <v>387</v>
      </c>
      <c r="J5595" s="19">
        <v>3.4000000000000002E-2</v>
      </c>
      <c r="K5595" s="19">
        <v>0.77300000000000002</v>
      </c>
      <c r="L5595" s="19">
        <v>0.19400000000000001</v>
      </c>
      <c r="M5595" s="20">
        <v>30</v>
      </c>
      <c r="N5595" s="19">
        <v>0</v>
      </c>
      <c r="O5595" s="19">
        <v>97.321428571428598</v>
      </c>
      <c r="P5595" s="19">
        <v>25</v>
      </c>
    </row>
    <row r="5596" spans="1:16" ht="14.1" x14ac:dyDescent="0.5">
      <c r="A5596" t="s">
        <v>10924</v>
      </c>
      <c r="B5596" s="17" t="s">
        <v>10922</v>
      </c>
      <c r="C5596" t="s">
        <v>7003</v>
      </c>
      <c r="D5596" t="s">
        <v>4937</v>
      </c>
      <c r="E5596" t="s">
        <v>4938</v>
      </c>
      <c r="F5596" s="18">
        <v>68</v>
      </c>
      <c r="G5596" s="18">
        <v>378</v>
      </c>
      <c r="H5596" s="18">
        <v>66</v>
      </c>
      <c r="I5596" s="18">
        <v>512</v>
      </c>
      <c r="J5596" s="19">
        <v>0.13300000000000001</v>
      </c>
      <c r="K5596" s="19">
        <v>0.73799999999999999</v>
      </c>
      <c r="L5596" s="19">
        <v>0.129</v>
      </c>
      <c r="M5596" s="20">
        <v>30</v>
      </c>
      <c r="N5596" s="19">
        <v>29.910714285714299</v>
      </c>
      <c r="O5596" s="19">
        <v>94.196428571428598</v>
      </c>
      <c r="P5596" s="19">
        <v>8.4821428571428594</v>
      </c>
    </row>
    <row r="5597" spans="1:16" ht="14.1" x14ac:dyDescent="0.5">
      <c r="A5597" t="s">
        <v>10925</v>
      </c>
      <c r="B5597" s="17" t="s">
        <v>10922</v>
      </c>
      <c r="C5597" t="s">
        <v>7003</v>
      </c>
      <c r="D5597" t="s">
        <v>4937</v>
      </c>
      <c r="E5597" t="s">
        <v>4938</v>
      </c>
      <c r="F5597" s="18">
        <v>63</v>
      </c>
      <c r="G5597" s="18">
        <v>756</v>
      </c>
      <c r="H5597" s="18">
        <v>136</v>
      </c>
      <c r="I5597" s="18">
        <v>955</v>
      </c>
      <c r="J5597" s="19">
        <v>6.6000000000000003E-2</v>
      </c>
      <c r="K5597" s="19">
        <v>0.79200000000000004</v>
      </c>
      <c r="L5597" s="19">
        <v>0.14199999999999999</v>
      </c>
      <c r="M5597" s="20">
        <v>31</v>
      </c>
      <c r="N5597" s="19">
        <v>17.4887892376682</v>
      </c>
      <c r="O5597" s="19">
        <v>94.618834080717505</v>
      </c>
      <c r="P5597" s="19">
        <v>14.349775784753399</v>
      </c>
    </row>
    <row r="5598" spans="1:16" ht="14.1" x14ac:dyDescent="0.5">
      <c r="A5598" t="s">
        <v>10926</v>
      </c>
      <c r="B5598" s="17" t="s">
        <v>10922</v>
      </c>
      <c r="C5598" t="s">
        <v>7003</v>
      </c>
      <c r="D5598" t="s">
        <v>4937</v>
      </c>
      <c r="E5598" t="s">
        <v>4938</v>
      </c>
      <c r="F5598" s="18">
        <v>135</v>
      </c>
      <c r="G5598" s="18">
        <v>1104</v>
      </c>
      <c r="H5598" s="18">
        <v>351</v>
      </c>
      <c r="I5598" s="18">
        <v>1590</v>
      </c>
      <c r="J5598" s="19">
        <v>8.5000000000000006E-2</v>
      </c>
      <c r="K5598" s="19">
        <v>0.69399999999999995</v>
      </c>
      <c r="L5598" s="19">
        <v>0.221</v>
      </c>
      <c r="M5598" s="20">
        <v>31</v>
      </c>
      <c r="N5598" s="19">
        <v>28.251121076233201</v>
      </c>
      <c r="O5598" s="19">
        <v>69.955156950672603</v>
      </c>
      <c r="P5598" s="19">
        <v>54.708520179372201</v>
      </c>
    </row>
    <row r="5599" spans="1:16" ht="14.1" x14ac:dyDescent="0.5">
      <c r="A5599" t="s">
        <v>10927</v>
      </c>
      <c r="B5599" s="17" t="s">
        <v>10922</v>
      </c>
      <c r="C5599" t="s">
        <v>7003</v>
      </c>
      <c r="D5599" t="s">
        <v>4937</v>
      </c>
      <c r="E5599" t="s">
        <v>4938</v>
      </c>
      <c r="F5599" s="18">
        <v>103</v>
      </c>
      <c r="G5599" s="18">
        <v>1608</v>
      </c>
      <c r="H5599" s="18">
        <v>281</v>
      </c>
      <c r="I5599" s="18">
        <v>1992</v>
      </c>
      <c r="J5599" s="19">
        <v>5.1999999999999998E-2</v>
      </c>
      <c r="K5599" s="19">
        <v>0.80700000000000005</v>
      </c>
      <c r="L5599" s="19">
        <v>0.14099999999999999</v>
      </c>
      <c r="M5599" s="20">
        <v>31</v>
      </c>
      <c r="N5599" s="19">
        <v>11.2107623318386</v>
      </c>
      <c r="O5599" s="19">
        <v>98.206278026905807</v>
      </c>
      <c r="P5599" s="19">
        <v>13.901345291479799</v>
      </c>
    </row>
    <row r="5600" spans="1:16" ht="14.1" x14ac:dyDescent="0.5">
      <c r="A5600" t="s">
        <v>10928</v>
      </c>
      <c r="B5600" s="17" t="s">
        <v>10922</v>
      </c>
      <c r="C5600" t="s">
        <v>7003</v>
      </c>
      <c r="D5600" t="s">
        <v>4937</v>
      </c>
      <c r="E5600" t="s">
        <v>4938</v>
      </c>
      <c r="F5600" s="18">
        <v>115</v>
      </c>
      <c r="G5600" s="18">
        <v>2417</v>
      </c>
      <c r="H5600" s="18">
        <v>630</v>
      </c>
      <c r="I5600" s="18">
        <v>3162</v>
      </c>
      <c r="J5600" s="19">
        <v>3.5999999999999997E-2</v>
      </c>
      <c r="K5600" s="19">
        <v>0.76400000000000001</v>
      </c>
      <c r="L5600" s="19">
        <v>0.19900000000000001</v>
      </c>
      <c r="M5600" s="20">
        <v>31</v>
      </c>
      <c r="N5600" s="19">
        <v>4.03587443946188</v>
      </c>
      <c r="O5600" s="19">
        <v>88.789237668161405</v>
      </c>
      <c r="P5600" s="19">
        <v>41.704035874439498</v>
      </c>
    </row>
    <row r="5601" spans="1:16" ht="14.1" x14ac:dyDescent="0.5">
      <c r="A5601" t="s">
        <v>3653</v>
      </c>
      <c r="B5601" s="17" t="s">
        <v>3654</v>
      </c>
      <c r="C5601" t="s">
        <v>2430</v>
      </c>
      <c r="D5601" t="s">
        <v>2739</v>
      </c>
      <c r="E5601" t="s">
        <v>2740</v>
      </c>
      <c r="F5601" s="18">
        <v>2.5399999999999999E-2</v>
      </c>
      <c r="G5601" s="18">
        <v>1.129E-2</v>
      </c>
      <c r="H5601" s="18">
        <v>6.3099999999999996E-3</v>
      </c>
      <c r="I5601" s="18">
        <v>4.2999999999999997E-2</v>
      </c>
      <c r="J5601" s="19">
        <v>0.5907</v>
      </c>
      <c r="K5601" s="19">
        <v>0.26269999999999999</v>
      </c>
      <c r="L5601" s="19">
        <v>0.1467</v>
      </c>
      <c r="M5601" s="20">
        <v>4</v>
      </c>
      <c r="N5601" s="19">
        <v>73.991031390134495</v>
      </c>
      <c r="O5601" s="19">
        <v>86.547085201793706</v>
      </c>
      <c r="P5601" s="19">
        <v>5.3811659192825099</v>
      </c>
    </row>
    <row r="5602" spans="1:16" ht="14.1" x14ac:dyDescent="0.5">
      <c r="A5602" t="s">
        <v>3655</v>
      </c>
      <c r="B5602" s="17" t="s">
        <v>3654</v>
      </c>
      <c r="C5602" t="s">
        <v>2430</v>
      </c>
      <c r="D5602" t="s">
        <v>2739</v>
      </c>
      <c r="E5602" t="s">
        <v>2740</v>
      </c>
      <c r="F5602" s="18">
        <v>0.76273000000000002</v>
      </c>
      <c r="G5602" s="18">
        <v>0.71380999999999994</v>
      </c>
      <c r="H5602" s="18">
        <v>0.24646999999999999</v>
      </c>
      <c r="I5602" s="18">
        <v>1.7230000000000001</v>
      </c>
      <c r="J5602" s="19">
        <v>0.44269999999999998</v>
      </c>
      <c r="K5602" s="19">
        <v>0.4143</v>
      </c>
      <c r="L5602" s="19">
        <v>0.14299999999999999</v>
      </c>
      <c r="M5602" s="20">
        <v>16</v>
      </c>
      <c r="N5602" s="19">
        <v>41.704035874439498</v>
      </c>
      <c r="O5602" s="19">
        <v>95.515695067264602</v>
      </c>
      <c r="P5602" s="19">
        <v>4.03587443946188</v>
      </c>
    </row>
    <row r="5603" spans="1:16" ht="14.1" x14ac:dyDescent="0.5">
      <c r="A5603" t="s">
        <v>3656</v>
      </c>
      <c r="B5603" s="17" t="s">
        <v>3657</v>
      </c>
      <c r="C5603" t="s">
        <v>2430</v>
      </c>
      <c r="D5603" t="s">
        <v>3658</v>
      </c>
      <c r="E5603" t="s">
        <v>3659</v>
      </c>
      <c r="F5603" s="18">
        <v>0.19</v>
      </c>
      <c r="G5603" s="18">
        <v>0.13</v>
      </c>
      <c r="H5603" s="18">
        <v>0.37</v>
      </c>
      <c r="I5603" s="18">
        <v>0.69</v>
      </c>
      <c r="J5603" s="19">
        <v>0.27500000000000002</v>
      </c>
      <c r="K5603" s="19">
        <v>0.188</v>
      </c>
      <c r="L5603" s="19">
        <v>0.53600000000000003</v>
      </c>
      <c r="M5603" s="20">
        <v>12</v>
      </c>
      <c r="N5603" s="19">
        <v>7.1428571428571397</v>
      </c>
      <c r="O5603" s="19">
        <v>45.535714285714299</v>
      </c>
      <c r="P5603" s="19">
        <v>90.625</v>
      </c>
    </row>
    <row r="5604" spans="1:16" ht="14.1" x14ac:dyDescent="0.5">
      <c r="A5604" t="s">
        <v>3660</v>
      </c>
      <c r="B5604" s="17" t="s">
        <v>3657</v>
      </c>
      <c r="C5604" t="s">
        <v>2430</v>
      </c>
      <c r="D5604" t="s">
        <v>3658</v>
      </c>
      <c r="E5604" t="s">
        <v>3659</v>
      </c>
      <c r="F5604" s="18">
        <v>1.02</v>
      </c>
      <c r="G5604" s="18">
        <v>1.0992</v>
      </c>
      <c r="H5604" s="18">
        <v>0.28079999999999999</v>
      </c>
      <c r="I5604" s="18">
        <v>2.4</v>
      </c>
      <c r="J5604" s="19">
        <v>0.42499999999999999</v>
      </c>
      <c r="K5604" s="19">
        <v>0.45800000000000002</v>
      </c>
      <c r="L5604" s="19">
        <v>0.11700000000000001</v>
      </c>
      <c r="M5604" s="20">
        <v>17</v>
      </c>
      <c r="N5604" s="19">
        <v>45.291479820627799</v>
      </c>
      <c r="O5604" s="19">
        <v>96.860986547085204</v>
      </c>
      <c r="P5604" s="19">
        <v>3.1390134529148002</v>
      </c>
    </row>
    <row r="5605" spans="1:16" ht="14.1" x14ac:dyDescent="0.5">
      <c r="A5605" t="s">
        <v>3661</v>
      </c>
      <c r="B5605" s="17" t="s">
        <v>3657</v>
      </c>
      <c r="C5605" t="s">
        <v>2430</v>
      </c>
      <c r="D5605" t="s">
        <v>3658</v>
      </c>
      <c r="E5605" t="s">
        <v>3659</v>
      </c>
      <c r="F5605" s="18">
        <v>1.0995600000000001</v>
      </c>
      <c r="G5605" s="18">
        <v>1.66012</v>
      </c>
      <c r="H5605" s="18">
        <v>0.32031999999999999</v>
      </c>
      <c r="I5605" s="18">
        <v>3.08</v>
      </c>
      <c r="J5605" s="19">
        <v>0.35699999999999998</v>
      </c>
      <c r="K5605" s="19">
        <v>0.53900000000000003</v>
      </c>
      <c r="L5605" s="19">
        <v>0.104</v>
      </c>
      <c r="M5605" s="20">
        <v>19</v>
      </c>
      <c r="N5605" s="19">
        <v>33.1838565022422</v>
      </c>
      <c r="O5605" s="19">
        <v>97.757847533632301</v>
      </c>
      <c r="P5605" s="19">
        <v>4.03587443946188</v>
      </c>
    </row>
    <row r="5606" spans="1:16" ht="14.1" x14ac:dyDescent="0.5">
      <c r="A5606" t="s">
        <v>3662</v>
      </c>
      <c r="B5606" s="17" t="s">
        <v>3663</v>
      </c>
      <c r="C5606" t="s">
        <v>2430</v>
      </c>
      <c r="D5606" t="s">
        <v>2739</v>
      </c>
      <c r="E5606" t="s">
        <v>2740</v>
      </c>
      <c r="F5606" s="18">
        <v>0.20057</v>
      </c>
      <c r="G5606" s="18">
        <v>0.11291</v>
      </c>
      <c r="H5606" s="18">
        <v>7.2520000000000001E-2</v>
      </c>
      <c r="I5606" s="18">
        <v>0.38600000000000001</v>
      </c>
      <c r="J5606" s="19">
        <v>0.51959999999999995</v>
      </c>
      <c r="K5606" s="19">
        <v>0.29249999999999998</v>
      </c>
      <c r="L5606" s="19">
        <v>0.18790000000000001</v>
      </c>
      <c r="M5606" s="20">
        <v>10</v>
      </c>
      <c r="N5606" s="19">
        <v>64.125560538116602</v>
      </c>
      <c r="O5606" s="19">
        <v>85.650224215246595</v>
      </c>
      <c r="P5606" s="19">
        <v>10.762331838565</v>
      </c>
    </row>
    <row r="5607" spans="1:16" ht="14.1" x14ac:dyDescent="0.5">
      <c r="A5607" t="s">
        <v>3664</v>
      </c>
      <c r="B5607" s="17" t="s">
        <v>3663</v>
      </c>
      <c r="C5607" t="s">
        <v>2430</v>
      </c>
      <c r="D5607" t="s">
        <v>2739</v>
      </c>
      <c r="E5607" t="s">
        <v>2740</v>
      </c>
      <c r="F5607" s="18">
        <v>2.9939</v>
      </c>
      <c r="G5607" s="18">
        <v>6.0084499999999998</v>
      </c>
      <c r="H5607" s="18">
        <v>4.5324</v>
      </c>
      <c r="I5607" s="18">
        <v>13.589</v>
      </c>
      <c r="J5607" s="19">
        <v>0.2203</v>
      </c>
      <c r="K5607" s="19">
        <v>0.44219999999999998</v>
      </c>
      <c r="L5607" s="19">
        <v>0.33350000000000002</v>
      </c>
      <c r="M5607" s="20">
        <v>24</v>
      </c>
      <c r="N5607" s="19">
        <v>12.5</v>
      </c>
      <c r="O5607" s="19">
        <v>87.946428571428598</v>
      </c>
      <c r="P5607" s="19">
        <v>64.732142857142904</v>
      </c>
    </row>
    <row r="5608" spans="1:16" ht="14.1" x14ac:dyDescent="0.5">
      <c r="A5608" t="s">
        <v>3665</v>
      </c>
      <c r="B5608" s="17" t="s">
        <v>1711</v>
      </c>
      <c r="C5608" t="s">
        <v>2430</v>
      </c>
      <c r="D5608" t="s">
        <v>2942</v>
      </c>
      <c r="E5608" t="s">
        <v>2943</v>
      </c>
      <c r="F5608" s="18">
        <v>1.6999999999999999E-3</v>
      </c>
      <c r="G5608" s="18">
        <v>8.9999999999999998E-4</v>
      </c>
      <c r="H5608" s="18">
        <v>1.2999999999999999E-3</v>
      </c>
      <c r="I5608" s="18">
        <v>3.8999999999999998E-3</v>
      </c>
      <c r="J5608" s="19">
        <v>0.437</v>
      </c>
      <c r="K5608" s="19">
        <v>0.22600000000000001</v>
      </c>
      <c r="L5608" s="19">
        <v>0.33700000000000002</v>
      </c>
      <c r="M5608" s="20">
        <v>1</v>
      </c>
      <c r="N5608" s="19">
        <v>0.17040358744394599</v>
      </c>
      <c r="O5608" s="19">
        <v>0.82511210762331799</v>
      </c>
      <c r="P5608" s="19">
        <v>0.56502242152466398</v>
      </c>
    </row>
    <row r="5609" spans="1:16" ht="14.1" x14ac:dyDescent="0.5">
      <c r="A5609" t="s">
        <v>3666</v>
      </c>
      <c r="B5609" s="17" t="s">
        <v>1711</v>
      </c>
      <c r="C5609" t="s">
        <v>2430</v>
      </c>
      <c r="D5609" t="s">
        <v>2942</v>
      </c>
      <c r="E5609" t="s">
        <v>2943</v>
      </c>
      <c r="F5609" s="18">
        <v>2.5999999999999999E-3</v>
      </c>
      <c r="G5609" s="18">
        <v>8.9999999999999998E-4</v>
      </c>
      <c r="H5609" s="18">
        <v>1.4E-3</v>
      </c>
      <c r="I5609" s="18">
        <v>4.8999999999999998E-3</v>
      </c>
      <c r="J5609" s="19">
        <v>0.53059999999999996</v>
      </c>
      <c r="K5609" s="19">
        <v>0.1837</v>
      </c>
      <c r="L5609" s="19">
        <v>0.28570000000000001</v>
      </c>
      <c r="M5609" s="20">
        <v>1</v>
      </c>
      <c r="N5609" s="19">
        <v>0.55605381165919299</v>
      </c>
      <c r="O5609" s="19">
        <v>0.60986547085201803</v>
      </c>
      <c r="P5609" s="19">
        <v>0.43049327354260097</v>
      </c>
    </row>
    <row r="5610" spans="1:16" ht="14.1" x14ac:dyDescent="0.5">
      <c r="A5610" t="s">
        <v>3667</v>
      </c>
      <c r="B5610" s="17" t="s">
        <v>1711</v>
      </c>
      <c r="C5610" t="s">
        <v>2430</v>
      </c>
      <c r="D5610" t="s">
        <v>2942</v>
      </c>
      <c r="E5610" t="s">
        <v>2943</v>
      </c>
      <c r="F5610" s="18">
        <v>3.5000000000000001E-3</v>
      </c>
      <c r="G5610" s="18">
        <v>1.6000000000000001E-3</v>
      </c>
      <c r="H5610" s="18">
        <v>1.2999999999999999E-3</v>
      </c>
      <c r="I5610" s="18">
        <v>6.4000000000000003E-3</v>
      </c>
      <c r="J5610" s="19">
        <v>0.53900000000000003</v>
      </c>
      <c r="K5610" s="19">
        <v>0.247</v>
      </c>
      <c r="L5610" s="19">
        <v>0.214</v>
      </c>
      <c r="M5610" s="20">
        <v>1</v>
      </c>
      <c r="N5610" s="19">
        <v>0.57399103139013496</v>
      </c>
      <c r="O5610" s="19">
        <v>0.86098654708520195</v>
      </c>
      <c r="P5610" s="19">
        <v>0.28251121076233199</v>
      </c>
    </row>
    <row r="5611" spans="1:16" ht="14.1" x14ac:dyDescent="0.5">
      <c r="A5611" t="s">
        <v>3668</v>
      </c>
      <c r="B5611" s="17" t="s">
        <v>1711</v>
      </c>
      <c r="C5611" t="s">
        <v>2430</v>
      </c>
      <c r="D5611" t="s">
        <v>2942</v>
      </c>
      <c r="E5611" t="s">
        <v>2943</v>
      </c>
      <c r="F5611" s="18">
        <v>3.8999999999999998E-3</v>
      </c>
      <c r="G5611" s="18">
        <v>1.6000000000000001E-3</v>
      </c>
      <c r="H5611" s="18">
        <v>5.4999999999999997E-3</v>
      </c>
      <c r="I5611" s="18">
        <v>1.0999999999999999E-2</v>
      </c>
      <c r="J5611" s="19">
        <v>0.34100000000000003</v>
      </c>
      <c r="K5611" s="19">
        <v>0.14199999999999999</v>
      </c>
      <c r="L5611" s="19">
        <v>0.51700000000000002</v>
      </c>
      <c r="M5611" s="20">
        <v>2</v>
      </c>
      <c r="N5611" s="19">
        <v>6.7264573991031398</v>
      </c>
      <c r="O5611" s="19">
        <v>42.152466367712996</v>
      </c>
      <c r="P5611" s="19">
        <v>95.964125560538093</v>
      </c>
    </row>
    <row r="5612" spans="1:16" ht="14.1" x14ac:dyDescent="0.5">
      <c r="A5612" t="s">
        <v>3669</v>
      </c>
      <c r="B5612" s="17" t="s">
        <v>1711</v>
      </c>
      <c r="C5612" t="s">
        <v>2430</v>
      </c>
      <c r="D5612" t="s">
        <v>2942</v>
      </c>
      <c r="E5612" t="s">
        <v>2943</v>
      </c>
      <c r="F5612" s="18">
        <v>7.1000000000000004E-3</v>
      </c>
      <c r="G5612" s="18">
        <v>3.0000000000000001E-3</v>
      </c>
      <c r="H5612" s="18">
        <v>5.1999999999999998E-3</v>
      </c>
      <c r="I5612" s="18">
        <v>1.5299999999999999E-2</v>
      </c>
      <c r="J5612" s="19">
        <v>0.498</v>
      </c>
      <c r="K5612" s="19">
        <v>0.19400000000000001</v>
      </c>
      <c r="L5612" s="19">
        <v>0.308</v>
      </c>
      <c r="M5612" s="20">
        <v>2</v>
      </c>
      <c r="N5612" s="19">
        <v>46.188340807174903</v>
      </c>
      <c r="O5612" s="19">
        <v>68.609865470852</v>
      </c>
      <c r="P5612" s="19">
        <v>49.775784753363197</v>
      </c>
    </row>
    <row r="5613" spans="1:16" ht="14.1" x14ac:dyDescent="0.5">
      <c r="A5613" t="s">
        <v>3670</v>
      </c>
      <c r="B5613" s="17" t="s">
        <v>1711</v>
      </c>
      <c r="C5613" t="s">
        <v>2430</v>
      </c>
      <c r="D5613" t="s">
        <v>2942</v>
      </c>
      <c r="E5613" t="s">
        <v>2943</v>
      </c>
      <c r="F5613" s="18">
        <v>0.02</v>
      </c>
      <c r="G5613" s="18">
        <v>8.5000000000000006E-3</v>
      </c>
      <c r="H5613" s="18">
        <v>1.8499999999999999E-2</v>
      </c>
      <c r="I5613" s="18">
        <v>4.7100000000000003E-2</v>
      </c>
      <c r="J5613" s="19">
        <v>0.432</v>
      </c>
      <c r="K5613" s="19">
        <v>0.17899999999999999</v>
      </c>
      <c r="L5613" s="19">
        <v>0.38900000000000001</v>
      </c>
      <c r="M5613" s="20">
        <v>4</v>
      </c>
      <c r="N5613" s="19">
        <v>18.385650224215201</v>
      </c>
      <c r="O5613" s="19">
        <v>56.502242152466401</v>
      </c>
      <c r="P5613" s="19">
        <v>80.717488789237706</v>
      </c>
    </row>
    <row r="5614" spans="1:16" ht="14.1" x14ac:dyDescent="0.5">
      <c r="A5614" t="s">
        <v>3671</v>
      </c>
      <c r="B5614" s="17" t="s">
        <v>1711</v>
      </c>
      <c r="C5614" t="s">
        <v>2430</v>
      </c>
      <c r="D5614" t="s">
        <v>2942</v>
      </c>
      <c r="E5614" t="s">
        <v>2943</v>
      </c>
      <c r="F5614" s="18">
        <v>1.6400000000000001E-2</v>
      </c>
      <c r="G5614" s="18">
        <v>7.4999999999999997E-3</v>
      </c>
      <c r="H5614" s="18">
        <v>2.4199999999999999E-2</v>
      </c>
      <c r="I5614" s="18">
        <v>4.8099999999999997E-2</v>
      </c>
      <c r="J5614" s="19">
        <v>0.33100000000000002</v>
      </c>
      <c r="K5614" s="19">
        <v>0.161</v>
      </c>
      <c r="L5614" s="19">
        <v>0.50900000000000001</v>
      </c>
      <c r="M5614" s="20">
        <v>4</v>
      </c>
      <c r="N5614" s="19">
        <v>4.4843049327354301</v>
      </c>
      <c r="O5614" s="19">
        <v>47.533632286995498</v>
      </c>
      <c r="P5614" s="19">
        <v>98.206278026905807</v>
      </c>
    </row>
    <row r="5615" spans="1:16" ht="14.1" x14ac:dyDescent="0.5">
      <c r="A5615" t="s">
        <v>3672</v>
      </c>
      <c r="B5615" s="17" t="s">
        <v>1711</v>
      </c>
      <c r="C5615" t="s">
        <v>2430</v>
      </c>
      <c r="D5615" t="s">
        <v>2942</v>
      </c>
      <c r="E5615" t="s">
        <v>2943</v>
      </c>
      <c r="F5615" s="18">
        <v>2.1299999999999999E-2</v>
      </c>
      <c r="G5615" s="18">
        <v>1.0500000000000001E-2</v>
      </c>
      <c r="H5615" s="18">
        <v>1.9699999999999999E-2</v>
      </c>
      <c r="I5615" s="18">
        <v>5.1400000000000001E-2</v>
      </c>
      <c r="J5615" s="19">
        <v>0.42</v>
      </c>
      <c r="K5615" s="19">
        <v>0.20699999999999999</v>
      </c>
      <c r="L5615" s="19">
        <v>0.373</v>
      </c>
      <c r="M5615" s="20">
        <v>4</v>
      </c>
      <c r="N5615" s="19">
        <v>15.695067264574</v>
      </c>
      <c r="O5615" s="19">
        <v>70.852017937219699</v>
      </c>
      <c r="P5615" s="19">
        <v>75.784753363228702</v>
      </c>
    </row>
    <row r="5616" spans="1:16" ht="14.1" x14ac:dyDescent="0.5">
      <c r="A5616" t="s">
        <v>3673</v>
      </c>
      <c r="B5616" s="17" t="s">
        <v>1711</v>
      </c>
      <c r="C5616" t="s">
        <v>2430</v>
      </c>
      <c r="D5616" t="s">
        <v>2942</v>
      </c>
      <c r="E5616" t="s">
        <v>2943</v>
      </c>
      <c r="F5616" s="18">
        <v>4.5199999999999997E-2</v>
      </c>
      <c r="G5616" s="18">
        <v>2.2599999999999999E-2</v>
      </c>
      <c r="H5616" s="18">
        <v>2.6200000000000001E-2</v>
      </c>
      <c r="I5616" s="18">
        <v>9.4100000000000003E-2</v>
      </c>
      <c r="J5616" s="19">
        <v>0.47899999999999998</v>
      </c>
      <c r="K5616" s="19">
        <v>0.23799999999999999</v>
      </c>
      <c r="L5616" s="19">
        <v>0.28299999999999997</v>
      </c>
      <c r="M5616" s="20">
        <v>6</v>
      </c>
      <c r="N5616" s="19">
        <v>33.482142857142897</v>
      </c>
      <c r="O5616" s="19">
        <v>77.232142857142904</v>
      </c>
      <c r="P5616" s="19">
        <v>43.303571428571402</v>
      </c>
    </row>
    <row r="5617" spans="1:16" ht="14.1" x14ac:dyDescent="0.5">
      <c r="A5617" t="s">
        <v>3674</v>
      </c>
      <c r="B5617" s="17" t="s">
        <v>1711</v>
      </c>
      <c r="C5617" t="s">
        <v>2430</v>
      </c>
      <c r="D5617" t="s">
        <v>2942</v>
      </c>
      <c r="E5617" t="s">
        <v>2943</v>
      </c>
      <c r="F5617" s="18">
        <v>4.6699999999999998E-2</v>
      </c>
      <c r="G5617" s="18">
        <v>2.18E-2</v>
      </c>
      <c r="H5617" s="18">
        <v>4.6100000000000002E-2</v>
      </c>
      <c r="I5617" s="18">
        <v>0.11459999999999999</v>
      </c>
      <c r="J5617" s="19">
        <v>0.40200000000000002</v>
      </c>
      <c r="K5617" s="19">
        <v>0.189</v>
      </c>
      <c r="L5617" s="19">
        <v>0.40899999999999997</v>
      </c>
      <c r="M5617" s="20">
        <v>6</v>
      </c>
      <c r="N5617" s="19">
        <v>14.7321428571429</v>
      </c>
      <c r="O5617" s="19">
        <v>58.482142857142897</v>
      </c>
      <c r="P5617" s="19">
        <v>88.839285714285694</v>
      </c>
    </row>
    <row r="5618" spans="1:16" ht="14.1" x14ac:dyDescent="0.5">
      <c r="A5618" t="s">
        <v>3675</v>
      </c>
      <c r="B5618" s="17" t="s">
        <v>1711</v>
      </c>
      <c r="C5618" t="s">
        <v>2430</v>
      </c>
      <c r="D5618" t="s">
        <v>2942</v>
      </c>
      <c r="E5618" t="s">
        <v>2943</v>
      </c>
      <c r="F5618" s="18">
        <v>8.0199999999999994E-2</v>
      </c>
      <c r="G5618" s="18">
        <v>4.1799999999999997E-2</v>
      </c>
      <c r="H5618" s="18">
        <v>0.16669999999999999</v>
      </c>
      <c r="I5618" s="18">
        <v>0.28860000000000002</v>
      </c>
      <c r="J5618" s="19">
        <v>0.26200000000000001</v>
      </c>
      <c r="K5618" s="19">
        <v>0.13200000000000001</v>
      </c>
      <c r="L5618" s="19">
        <v>0.60599999999999998</v>
      </c>
      <c r="M5618" s="20">
        <v>9</v>
      </c>
      <c r="N5618" s="19">
        <v>5.8035714285714297</v>
      </c>
      <c r="O5618" s="19">
        <v>23.214285714285701</v>
      </c>
      <c r="P5618" s="19">
        <v>96.875</v>
      </c>
    </row>
    <row r="5619" spans="1:16" ht="14.1" x14ac:dyDescent="0.5">
      <c r="A5619" t="s">
        <v>3676</v>
      </c>
      <c r="B5619" s="17" t="s">
        <v>1711</v>
      </c>
      <c r="C5619" t="s">
        <v>2430</v>
      </c>
      <c r="D5619" t="s">
        <v>2942</v>
      </c>
      <c r="E5619" t="s">
        <v>2943</v>
      </c>
      <c r="F5619" s="18">
        <v>0.1022</v>
      </c>
      <c r="G5619" s="18">
        <v>5.4800000000000001E-2</v>
      </c>
      <c r="H5619" s="18">
        <v>0.1333</v>
      </c>
      <c r="I5619" s="18">
        <v>0.29039999999999999</v>
      </c>
      <c r="J5619" s="19">
        <v>0.35599999999999998</v>
      </c>
      <c r="K5619" s="19">
        <v>0.19</v>
      </c>
      <c r="L5619" s="19">
        <v>0.45400000000000001</v>
      </c>
      <c r="M5619" s="20">
        <v>9</v>
      </c>
      <c r="N5619" s="19">
        <v>16.5178571428571</v>
      </c>
      <c r="O5619" s="19">
        <v>49.553571428571402</v>
      </c>
      <c r="P5619" s="19">
        <v>85.714285714285694</v>
      </c>
    </row>
    <row r="5620" spans="1:16" ht="14.1" x14ac:dyDescent="0.5">
      <c r="A5620" t="s">
        <v>3677</v>
      </c>
      <c r="B5620" s="17" t="s">
        <v>1711</v>
      </c>
      <c r="C5620" t="s">
        <v>2430</v>
      </c>
      <c r="D5620" t="s">
        <v>2942</v>
      </c>
      <c r="E5620" t="s">
        <v>2943</v>
      </c>
      <c r="F5620" s="18">
        <v>0.113</v>
      </c>
      <c r="G5620" s="18">
        <v>6.0199999999999997E-2</v>
      </c>
      <c r="H5620" s="18">
        <v>0.17829999999999999</v>
      </c>
      <c r="I5620" s="18">
        <v>0.35149999999999998</v>
      </c>
      <c r="J5620" s="19">
        <v>0.35299999999999998</v>
      </c>
      <c r="K5620" s="19">
        <v>0.188</v>
      </c>
      <c r="L5620" s="19">
        <v>0.45900000000000002</v>
      </c>
      <c r="M5620" s="20">
        <v>10</v>
      </c>
      <c r="N5620" s="19">
        <v>16.5919282511211</v>
      </c>
      <c r="O5620" s="19">
        <v>50.224215246636803</v>
      </c>
      <c r="P5620" s="19">
        <v>84.753363228699598</v>
      </c>
    </row>
    <row r="5621" spans="1:16" ht="14.1" x14ac:dyDescent="0.5">
      <c r="A5621" t="s">
        <v>3678</v>
      </c>
      <c r="B5621" s="17" t="s">
        <v>1711</v>
      </c>
      <c r="C5621" t="s">
        <v>2430</v>
      </c>
      <c r="D5621" t="s">
        <v>2942</v>
      </c>
      <c r="E5621" t="s">
        <v>2943</v>
      </c>
      <c r="F5621" s="18">
        <v>0.17780000000000001</v>
      </c>
      <c r="G5621" s="18">
        <v>9.7199999999999995E-2</v>
      </c>
      <c r="H5621" s="18">
        <v>7.7399999999999997E-2</v>
      </c>
      <c r="I5621" s="18">
        <v>0.35239999999999999</v>
      </c>
      <c r="J5621" s="19">
        <v>0.50600000000000001</v>
      </c>
      <c r="K5621" s="19">
        <v>0.27600000000000002</v>
      </c>
      <c r="L5621" s="19">
        <v>0.219</v>
      </c>
      <c r="M5621" s="20">
        <v>10</v>
      </c>
      <c r="N5621" s="19">
        <v>60.538116591928301</v>
      </c>
      <c r="O5621" s="19">
        <v>83.408071748878896</v>
      </c>
      <c r="P5621" s="19">
        <v>19.282511210762301</v>
      </c>
    </row>
    <row r="5622" spans="1:16" ht="14.1" x14ac:dyDescent="0.5">
      <c r="A5622" t="s">
        <v>3679</v>
      </c>
      <c r="B5622" s="17" t="s">
        <v>1711</v>
      </c>
      <c r="C5622" t="s">
        <v>2430</v>
      </c>
      <c r="D5622" t="s">
        <v>2942</v>
      </c>
      <c r="E5622" t="s">
        <v>2943</v>
      </c>
      <c r="F5622" s="18">
        <v>0.17780000000000001</v>
      </c>
      <c r="G5622" s="18">
        <v>8.1600000000000006E-2</v>
      </c>
      <c r="H5622" s="18">
        <v>0.1258</v>
      </c>
      <c r="I5622" s="18">
        <v>0.38519999999999999</v>
      </c>
      <c r="J5622" s="19">
        <v>0.46700000000000003</v>
      </c>
      <c r="K5622" s="19">
        <v>0.21299999999999999</v>
      </c>
      <c r="L5622" s="19">
        <v>0.32</v>
      </c>
      <c r="M5622" s="20">
        <v>10</v>
      </c>
      <c r="N5622" s="19">
        <v>44.843049327354301</v>
      </c>
      <c r="O5622" s="19">
        <v>62.331838565022402</v>
      </c>
      <c r="P5622" s="19">
        <v>55.156950672645699</v>
      </c>
    </row>
    <row r="5623" spans="1:16" ht="14.1" x14ac:dyDescent="0.5">
      <c r="A5623" t="s">
        <v>3680</v>
      </c>
      <c r="B5623" s="17" t="s">
        <v>1711</v>
      </c>
      <c r="C5623" t="s">
        <v>2430</v>
      </c>
      <c r="D5623" t="s">
        <v>2942</v>
      </c>
      <c r="E5623" t="s">
        <v>2943</v>
      </c>
      <c r="F5623" s="18">
        <v>0.14499999999999999</v>
      </c>
      <c r="G5623" s="18">
        <v>7.3800000000000004E-2</v>
      </c>
      <c r="H5623" s="18">
        <v>0.2432</v>
      </c>
      <c r="I5623" s="18">
        <v>0.46210000000000001</v>
      </c>
      <c r="J5623" s="19">
        <v>0.315</v>
      </c>
      <c r="K5623" s="19">
        <v>0.16</v>
      </c>
      <c r="L5623" s="19">
        <v>0.52400000000000002</v>
      </c>
      <c r="M5623" s="20">
        <v>11</v>
      </c>
      <c r="N5623" s="19">
        <v>11.2107623318386</v>
      </c>
      <c r="O5623" s="19">
        <v>33.1838565022422</v>
      </c>
      <c r="P5623" s="19">
        <v>94.170403587444</v>
      </c>
    </row>
    <row r="5624" spans="1:16" ht="14.1" x14ac:dyDescent="0.5">
      <c r="A5624" t="s">
        <v>3681</v>
      </c>
      <c r="B5624" s="17" t="s">
        <v>1711</v>
      </c>
      <c r="C5624" t="s">
        <v>2430</v>
      </c>
      <c r="D5624" t="s">
        <v>2942</v>
      </c>
      <c r="E5624" t="s">
        <v>2943</v>
      </c>
      <c r="F5624" s="18">
        <v>0.1678</v>
      </c>
      <c r="G5624" s="18">
        <v>9.6600000000000005E-2</v>
      </c>
      <c r="H5624" s="18">
        <v>0.29680000000000001</v>
      </c>
      <c r="I5624" s="18">
        <v>0.56120000000000003</v>
      </c>
      <c r="J5624" s="19">
        <v>0.3</v>
      </c>
      <c r="K5624" s="19">
        <v>0.17199999999999999</v>
      </c>
      <c r="L5624" s="19">
        <v>0.52800000000000002</v>
      </c>
      <c r="M5624" s="20">
        <v>12</v>
      </c>
      <c r="N5624" s="19">
        <v>10.714285714285699</v>
      </c>
      <c r="O5624" s="19">
        <v>39.285714285714299</v>
      </c>
      <c r="P5624" s="19">
        <v>89.732142857142904</v>
      </c>
    </row>
    <row r="5625" spans="1:16" ht="14.1" x14ac:dyDescent="0.5">
      <c r="A5625" t="s">
        <v>3682</v>
      </c>
      <c r="B5625" s="17" t="s">
        <v>1711</v>
      </c>
      <c r="C5625" t="s">
        <v>2430</v>
      </c>
      <c r="D5625" t="s">
        <v>2942</v>
      </c>
      <c r="E5625" t="s">
        <v>2943</v>
      </c>
      <c r="F5625" s="18">
        <v>0.22650000000000001</v>
      </c>
      <c r="G5625" s="18">
        <v>0.1353</v>
      </c>
      <c r="H5625" s="18">
        <v>0.47910000000000003</v>
      </c>
      <c r="I5625" s="18">
        <v>0.84089999999999998</v>
      </c>
      <c r="J5625" s="19">
        <v>0.27300000000000002</v>
      </c>
      <c r="K5625" s="19">
        <v>0.161</v>
      </c>
      <c r="L5625" s="19">
        <v>0.56599999999999995</v>
      </c>
      <c r="M5625" s="20">
        <v>13</v>
      </c>
      <c r="N5625" s="19">
        <v>3.5874439461883401</v>
      </c>
      <c r="O5625" s="19">
        <v>30.941704035874402</v>
      </c>
      <c r="P5625" s="19">
        <v>97.757847533632301</v>
      </c>
    </row>
    <row r="5626" spans="1:16" ht="14.1" x14ac:dyDescent="0.5">
      <c r="A5626" t="s">
        <v>3683</v>
      </c>
      <c r="B5626" s="17" t="s">
        <v>1711</v>
      </c>
      <c r="C5626" t="s">
        <v>2430</v>
      </c>
      <c r="D5626" t="s">
        <v>2942</v>
      </c>
      <c r="E5626" t="s">
        <v>2943</v>
      </c>
      <c r="F5626" s="18">
        <v>0.46089999999999998</v>
      </c>
      <c r="G5626" s="18">
        <v>0.21529999999999999</v>
      </c>
      <c r="H5626" s="18">
        <v>0.28970000000000001</v>
      </c>
      <c r="I5626" s="18">
        <v>0.96589999999999998</v>
      </c>
      <c r="J5626" s="19">
        <v>0.48</v>
      </c>
      <c r="K5626" s="19">
        <v>0.223</v>
      </c>
      <c r="L5626" s="19">
        <v>0.29699999999999999</v>
      </c>
      <c r="M5626" s="20">
        <v>14</v>
      </c>
      <c r="N5626" s="19">
        <v>57.399103139013498</v>
      </c>
      <c r="O5626" s="19">
        <v>51.121076233183899</v>
      </c>
      <c r="P5626" s="19">
        <v>45.291479820627799</v>
      </c>
    </row>
    <row r="5627" spans="1:16" ht="14.1" x14ac:dyDescent="0.5">
      <c r="A5627" t="s">
        <v>3684</v>
      </c>
      <c r="B5627" s="17" t="s">
        <v>1711</v>
      </c>
      <c r="C5627" t="s">
        <v>2430</v>
      </c>
      <c r="D5627" t="s">
        <v>2942</v>
      </c>
      <c r="E5627" t="s">
        <v>2943</v>
      </c>
      <c r="F5627" s="18">
        <v>2.9762599999999999</v>
      </c>
      <c r="G5627" s="18">
        <v>1.8463799999999999</v>
      </c>
      <c r="H5627" s="18">
        <v>6.2005400000000002</v>
      </c>
      <c r="I5627" s="18">
        <v>11.02318</v>
      </c>
      <c r="J5627" s="19">
        <v>0.27</v>
      </c>
      <c r="K5627" s="19">
        <v>0.16800000000000001</v>
      </c>
      <c r="L5627" s="19">
        <v>0.56299999999999994</v>
      </c>
      <c r="M5627" s="20">
        <v>23</v>
      </c>
      <c r="N5627" s="19">
        <v>17.937219730941699</v>
      </c>
      <c r="O5627" s="19">
        <v>18.834080717488799</v>
      </c>
      <c r="P5627" s="19">
        <v>94.170403587444</v>
      </c>
    </row>
    <row r="5628" spans="1:16" ht="14.1" x14ac:dyDescent="0.5">
      <c r="A5628" t="s">
        <v>3685</v>
      </c>
      <c r="B5628" s="17" t="s">
        <v>2553</v>
      </c>
      <c r="C5628" t="s">
        <v>2430</v>
      </c>
      <c r="D5628" t="s">
        <v>2739</v>
      </c>
      <c r="E5628" t="s">
        <v>2740</v>
      </c>
      <c r="F5628" s="18">
        <v>1.4189999999999999E-2</v>
      </c>
      <c r="G5628" s="18">
        <v>6.5300000000000002E-3</v>
      </c>
      <c r="H5628" s="18">
        <v>4.28E-3</v>
      </c>
      <c r="I5628" s="18">
        <v>2.5000000000000001E-2</v>
      </c>
      <c r="J5628" s="19">
        <v>0.56759999999999999</v>
      </c>
      <c r="K5628" s="19">
        <v>0.2611</v>
      </c>
      <c r="L5628" s="19">
        <v>0.17130000000000001</v>
      </c>
      <c r="M5628" s="20">
        <v>3</v>
      </c>
      <c r="N5628" s="19">
        <v>67.857142857142904</v>
      </c>
      <c r="O5628" s="19">
        <v>87.5</v>
      </c>
      <c r="P5628" s="19">
        <v>12.0535714285714</v>
      </c>
    </row>
    <row r="5629" spans="1:16" ht="14.1" x14ac:dyDescent="0.5">
      <c r="A5629" t="s">
        <v>3686</v>
      </c>
      <c r="B5629" s="17" t="s">
        <v>2553</v>
      </c>
      <c r="C5629" t="s">
        <v>2430</v>
      </c>
      <c r="D5629" t="s">
        <v>3658</v>
      </c>
      <c r="E5629" t="s">
        <v>3659</v>
      </c>
      <c r="F5629" s="18">
        <v>0.31713999999999998</v>
      </c>
      <c r="G5629" s="18">
        <v>0.26758999999999999</v>
      </c>
      <c r="H5629" s="18">
        <v>0.51536000000000004</v>
      </c>
      <c r="I5629" s="18">
        <v>1.1100000000000001</v>
      </c>
      <c r="J5629" s="19">
        <v>0.28599999999999998</v>
      </c>
      <c r="K5629" s="19">
        <v>0.24099999999999999</v>
      </c>
      <c r="L5629" s="19">
        <v>0.46400000000000002</v>
      </c>
      <c r="M5629" s="20">
        <v>14</v>
      </c>
      <c r="N5629" s="19">
        <v>9.8654708520179408</v>
      </c>
      <c r="O5629" s="19">
        <v>59.192825112107599</v>
      </c>
      <c r="P5629" s="19">
        <v>88.3408071748879</v>
      </c>
    </row>
    <row r="5630" spans="1:16" ht="14.1" x14ac:dyDescent="0.5">
      <c r="A5630" t="s">
        <v>3687</v>
      </c>
      <c r="B5630" s="17" t="s">
        <v>2553</v>
      </c>
      <c r="C5630" t="s">
        <v>2430</v>
      </c>
      <c r="D5630" t="s">
        <v>2739</v>
      </c>
      <c r="E5630" t="s">
        <v>2740</v>
      </c>
      <c r="F5630" s="18">
        <v>0.91020999999999996</v>
      </c>
      <c r="G5630" s="18">
        <v>0.84153</v>
      </c>
      <c r="H5630" s="18">
        <v>0.39926</v>
      </c>
      <c r="I5630" s="18">
        <v>2.1509999999999998</v>
      </c>
      <c r="J5630" s="19">
        <v>0.42320000000000002</v>
      </c>
      <c r="K5630" s="19">
        <v>0.39119999999999999</v>
      </c>
      <c r="L5630" s="19">
        <v>0.18559999999999999</v>
      </c>
      <c r="M5630" s="20">
        <v>17</v>
      </c>
      <c r="N5630" s="19">
        <v>44.394618834080703</v>
      </c>
      <c r="O5630" s="19">
        <v>90.134529147982093</v>
      </c>
      <c r="P5630" s="19">
        <v>16.143497757847499</v>
      </c>
    </row>
    <row r="5631" spans="1:16" ht="14.1" x14ac:dyDescent="0.5">
      <c r="A5631" t="s">
        <v>3688</v>
      </c>
      <c r="B5631" s="17" t="s">
        <v>2553</v>
      </c>
      <c r="C5631" t="s">
        <v>2430</v>
      </c>
      <c r="D5631" t="s">
        <v>3658</v>
      </c>
      <c r="E5631" t="s">
        <v>3659</v>
      </c>
      <c r="F5631" s="18">
        <v>1.0986499999999999</v>
      </c>
      <c r="G5631" s="18">
        <v>1.0986499999999999</v>
      </c>
      <c r="H5631" s="18">
        <v>0.80969000000000002</v>
      </c>
      <c r="I5631" s="18">
        <v>3.01</v>
      </c>
      <c r="J5631" s="19">
        <v>0.36499999999999999</v>
      </c>
      <c r="K5631" s="19">
        <v>0.36499999999999999</v>
      </c>
      <c r="L5631" s="19">
        <v>0.26900000000000002</v>
      </c>
      <c r="M5631" s="20">
        <v>18</v>
      </c>
      <c r="N5631" s="19">
        <v>27.678571428571399</v>
      </c>
      <c r="O5631" s="19">
        <v>89.732142857142904</v>
      </c>
      <c r="P5631" s="19">
        <v>41.517857142857103</v>
      </c>
    </row>
    <row r="5632" spans="1:16" ht="14.1" x14ac:dyDescent="0.5">
      <c r="A5632" t="s">
        <v>3689</v>
      </c>
      <c r="B5632" s="17" t="s">
        <v>2553</v>
      </c>
      <c r="C5632" t="s">
        <v>2430</v>
      </c>
      <c r="D5632" t="s">
        <v>3658</v>
      </c>
      <c r="E5632" t="s">
        <v>3659</v>
      </c>
      <c r="F5632" s="18">
        <v>1.39812</v>
      </c>
      <c r="G5632" s="18">
        <v>1.5203599999999999</v>
      </c>
      <c r="H5632" s="18">
        <v>0.90151999999999999</v>
      </c>
      <c r="I5632" s="18">
        <v>3.82</v>
      </c>
      <c r="J5632" s="19">
        <v>0.36599999999999999</v>
      </c>
      <c r="K5632" s="19">
        <v>0.39800000000000002</v>
      </c>
      <c r="L5632" s="19">
        <v>0.23599999999999999</v>
      </c>
      <c r="M5632" s="20">
        <v>19</v>
      </c>
      <c r="N5632" s="19">
        <v>35.874439461883398</v>
      </c>
      <c r="O5632" s="19">
        <v>84.753363228699598</v>
      </c>
      <c r="P5632" s="19">
        <v>34.080717488789197</v>
      </c>
    </row>
    <row r="5633" spans="1:16" ht="14.1" x14ac:dyDescent="0.5">
      <c r="A5633" t="s">
        <v>3690</v>
      </c>
      <c r="B5633" s="17" t="s">
        <v>2553</v>
      </c>
      <c r="C5633" t="s">
        <v>2430</v>
      </c>
      <c r="D5633" t="s">
        <v>3038</v>
      </c>
      <c r="E5633" t="s">
        <v>3039</v>
      </c>
      <c r="F5633" s="18">
        <v>1.4422600000000001</v>
      </c>
      <c r="G5633" s="18">
        <v>0.66642000000000001</v>
      </c>
      <c r="H5633" s="18">
        <v>1.7903899999999999</v>
      </c>
      <c r="I5633" s="18">
        <v>3.8990800000000001</v>
      </c>
      <c r="J5633" s="19">
        <v>0.37</v>
      </c>
      <c r="K5633" s="19">
        <v>0.17100000000000001</v>
      </c>
      <c r="L5633" s="19">
        <v>0.45900000000000002</v>
      </c>
      <c r="M5633" s="20">
        <v>19</v>
      </c>
      <c r="N5633" s="19">
        <v>36.322869955157003</v>
      </c>
      <c r="O5633" s="19">
        <v>24.6636771300448</v>
      </c>
      <c r="P5633" s="19">
        <v>82.062780269058294</v>
      </c>
    </row>
    <row r="5634" spans="1:16" ht="14.1" x14ac:dyDescent="0.5">
      <c r="A5634" t="s">
        <v>3691</v>
      </c>
      <c r="B5634" s="17" t="s">
        <v>2553</v>
      </c>
      <c r="C5634" t="s">
        <v>2430</v>
      </c>
      <c r="D5634" t="s">
        <v>3038</v>
      </c>
      <c r="E5634" t="s">
        <v>3039</v>
      </c>
      <c r="F5634" s="18">
        <v>2.8250899999999999</v>
      </c>
      <c r="G5634" s="18">
        <v>1.53026</v>
      </c>
      <c r="H5634" s="18">
        <v>1.37331</v>
      </c>
      <c r="I5634" s="18">
        <v>5.72865</v>
      </c>
      <c r="J5634" s="19">
        <v>0.49299999999999999</v>
      </c>
      <c r="K5634" s="19">
        <v>0.26700000000000002</v>
      </c>
      <c r="L5634" s="19">
        <v>0.24</v>
      </c>
      <c r="M5634" s="20">
        <v>21</v>
      </c>
      <c r="N5634" s="19">
        <v>77.678571428571402</v>
      </c>
      <c r="O5634" s="19">
        <v>49.107142857142897</v>
      </c>
      <c r="P5634" s="19">
        <v>36.607142857142897</v>
      </c>
    </row>
    <row r="5635" spans="1:16" ht="14.1" x14ac:dyDescent="0.5">
      <c r="A5635" t="s">
        <v>3692</v>
      </c>
      <c r="B5635" s="17" t="s">
        <v>2553</v>
      </c>
      <c r="C5635" t="s">
        <v>2430</v>
      </c>
      <c r="D5635" t="s">
        <v>3038</v>
      </c>
      <c r="E5635" t="s">
        <v>3039</v>
      </c>
      <c r="F5635" s="18">
        <v>3.2654000000000001</v>
      </c>
      <c r="G5635" s="18">
        <v>2.0648900000000001</v>
      </c>
      <c r="H5635" s="18">
        <v>2.2281599999999999</v>
      </c>
      <c r="I5635" s="18">
        <v>7.55844</v>
      </c>
      <c r="J5635" s="19">
        <v>0.432</v>
      </c>
      <c r="K5635" s="19">
        <v>0.27300000000000002</v>
      </c>
      <c r="L5635" s="19">
        <v>0.29499999999999998</v>
      </c>
      <c r="M5635" s="20">
        <v>22</v>
      </c>
      <c r="N5635" s="19">
        <v>55.156950672645699</v>
      </c>
      <c r="O5635" s="19">
        <v>57.399103139013498</v>
      </c>
      <c r="P5635" s="19">
        <v>45.291479820627799</v>
      </c>
    </row>
    <row r="5636" spans="1:16" ht="14.1" x14ac:dyDescent="0.5">
      <c r="A5636" t="s">
        <v>3693</v>
      </c>
      <c r="B5636" s="17" t="s">
        <v>2553</v>
      </c>
      <c r="C5636" t="s">
        <v>2430</v>
      </c>
      <c r="D5636" t="s">
        <v>3038</v>
      </c>
      <c r="E5636" t="s">
        <v>3039</v>
      </c>
      <c r="F5636" s="18">
        <v>3.9619599999999999</v>
      </c>
      <c r="G5636" s="18">
        <v>2.1934300000000002</v>
      </c>
      <c r="H5636" s="18">
        <v>2.2738200000000002</v>
      </c>
      <c r="I5636" s="18">
        <v>8.4292200000000008</v>
      </c>
      <c r="J5636" s="19">
        <v>0.47</v>
      </c>
      <c r="K5636" s="19">
        <v>0.26</v>
      </c>
      <c r="L5636" s="19">
        <v>0.27</v>
      </c>
      <c r="M5636" s="20">
        <v>22</v>
      </c>
      <c r="N5636" s="19">
        <v>68.161434977578494</v>
      </c>
      <c r="O5636" s="19">
        <v>55.605381165919297</v>
      </c>
      <c r="P5636" s="19">
        <v>37.668161434977598</v>
      </c>
    </row>
    <row r="5637" spans="1:16" ht="14.1" x14ac:dyDescent="0.5">
      <c r="A5637" t="s">
        <v>3694</v>
      </c>
      <c r="B5637" s="17" t="s">
        <v>2553</v>
      </c>
      <c r="C5637" t="s">
        <v>2430</v>
      </c>
      <c r="D5637" t="s">
        <v>3038</v>
      </c>
      <c r="E5637" t="s">
        <v>3039</v>
      </c>
      <c r="F5637" s="18">
        <v>3.28</v>
      </c>
      <c r="G5637" s="18">
        <v>2.08</v>
      </c>
      <c r="H5637" s="18">
        <v>3.96</v>
      </c>
      <c r="I5637" s="18">
        <v>9.32</v>
      </c>
      <c r="J5637" s="19">
        <v>0.35199999999999998</v>
      </c>
      <c r="K5637" s="19">
        <v>0.223</v>
      </c>
      <c r="L5637" s="19">
        <v>0.42499999999999999</v>
      </c>
      <c r="M5637" s="20">
        <v>23</v>
      </c>
      <c r="N5637" s="19">
        <v>35.874439461883398</v>
      </c>
      <c r="O5637" s="19">
        <v>32.735426008968602</v>
      </c>
      <c r="P5637" s="19">
        <v>80.717488789237706</v>
      </c>
    </row>
    <row r="5638" spans="1:16" ht="14.1" x14ac:dyDescent="0.5">
      <c r="A5638" t="s">
        <v>3695</v>
      </c>
      <c r="B5638" s="17" t="s">
        <v>3696</v>
      </c>
      <c r="C5638" t="s">
        <v>2430</v>
      </c>
      <c r="D5638" t="s">
        <v>3230</v>
      </c>
      <c r="E5638" t="s">
        <v>3231</v>
      </c>
      <c r="F5638" s="18">
        <v>3.6</v>
      </c>
      <c r="G5638" s="18">
        <v>2.4</v>
      </c>
      <c r="H5638" s="18">
        <v>1.4</v>
      </c>
      <c r="I5638" s="18">
        <v>7.4</v>
      </c>
      <c r="J5638" s="19">
        <v>0.48599999999999999</v>
      </c>
      <c r="K5638" s="19">
        <v>0.32400000000000001</v>
      </c>
      <c r="L5638" s="19">
        <v>0.189</v>
      </c>
      <c r="M5638" s="20">
        <v>22</v>
      </c>
      <c r="N5638" s="19">
        <v>73.991031390134495</v>
      </c>
      <c r="O5638" s="19">
        <v>72.197309417040401</v>
      </c>
      <c r="P5638" s="19">
        <v>13.452914798206301</v>
      </c>
    </row>
    <row r="5639" spans="1:16" ht="14.1" x14ac:dyDescent="0.5">
      <c r="A5639" t="s">
        <v>3697</v>
      </c>
      <c r="B5639" s="17" t="s">
        <v>3696</v>
      </c>
      <c r="C5639" t="s">
        <v>2430</v>
      </c>
      <c r="D5639" t="s">
        <v>3230</v>
      </c>
      <c r="E5639" t="s">
        <v>3231</v>
      </c>
      <c r="F5639" s="18">
        <v>4.4042599999999998</v>
      </c>
      <c r="G5639" s="18">
        <v>2.9361700000000002</v>
      </c>
      <c r="H5639" s="18">
        <v>1.8595699999999999</v>
      </c>
      <c r="I5639" s="18">
        <v>9.1999999999999993</v>
      </c>
      <c r="J5639" s="19">
        <v>0.47899999999999998</v>
      </c>
      <c r="K5639" s="19">
        <v>0.31900000000000001</v>
      </c>
      <c r="L5639" s="19">
        <v>0.20200000000000001</v>
      </c>
      <c r="M5639" s="20">
        <v>23</v>
      </c>
      <c r="N5639" s="19">
        <v>72.645739910313907</v>
      </c>
      <c r="O5639" s="19">
        <v>60.538116591928301</v>
      </c>
      <c r="P5639" s="19">
        <v>21.973094170403598</v>
      </c>
    </row>
    <row r="5640" spans="1:16" ht="14.1" x14ac:dyDescent="0.5">
      <c r="A5640" t="s">
        <v>3698</v>
      </c>
      <c r="B5640" s="17" t="s">
        <v>3699</v>
      </c>
      <c r="C5640" t="s">
        <v>2430</v>
      </c>
      <c r="D5640" t="s">
        <v>3658</v>
      </c>
      <c r="E5640" t="s">
        <v>3659</v>
      </c>
      <c r="F5640" s="18">
        <v>0.24</v>
      </c>
      <c r="G5640" s="18">
        <v>0.26</v>
      </c>
      <c r="H5640" s="18">
        <v>0.42</v>
      </c>
      <c r="I5640" s="18">
        <v>0.92</v>
      </c>
      <c r="J5640" s="19">
        <v>0.26100000000000001</v>
      </c>
      <c r="K5640" s="19">
        <v>0.28299999999999997</v>
      </c>
      <c r="L5640" s="19">
        <v>0.45700000000000002</v>
      </c>
      <c r="M5640" s="20">
        <v>13</v>
      </c>
      <c r="N5640" s="19">
        <v>3.1390134529148002</v>
      </c>
      <c r="O5640" s="19">
        <v>83.408071748878896</v>
      </c>
      <c r="P5640" s="19">
        <v>89.686098654708502</v>
      </c>
    </row>
    <row r="5641" spans="1:16" ht="14.1" x14ac:dyDescent="0.5">
      <c r="A5641" t="s">
        <v>3700</v>
      </c>
      <c r="B5641" s="17" t="s">
        <v>3699</v>
      </c>
      <c r="C5641" t="s">
        <v>2430</v>
      </c>
      <c r="D5641" t="s">
        <v>3658</v>
      </c>
      <c r="E5641" t="s">
        <v>3659</v>
      </c>
      <c r="F5641" s="18">
        <v>0.96</v>
      </c>
      <c r="G5641" s="18">
        <v>1.33</v>
      </c>
      <c r="H5641" s="18">
        <v>0.99</v>
      </c>
      <c r="I5641" s="18">
        <v>3.28</v>
      </c>
      <c r="J5641" s="19">
        <v>0.29299999999999998</v>
      </c>
      <c r="K5641" s="19">
        <v>0.40500000000000003</v>
      </c>
      <c r="L5641" s="19">
        <v>0.30199999999999999</v>
      </c>
      <c r="M5641" s="20">
        <v>19</v>
      </c>
      <c r="N5641" s="19">
        <v>17.040358744394599</v>
      </c>
      <c r="O5641" s="19">
        <v>86.098654708520201</v>
      </c>
      <c r="P5641" s="19">
        <v>51.569506726457398</v>
      </c>
    </row>
    <row r="5642" spans="1:16" ht="14.1" x14ac:dyDescent="0.5">
      <c r="A5642" t="s">
        <v>3701</v>
      </c>
      <c r="B5642" s="17" t="s">
        <v>3699</v>
      </c>
      <c r="C5642" t="s">
        <v>2430</v>
      </c>
      <c r="D5642" t="s">
        <v>3658</v>
      </c>
      <c r="E5642" t="s">
        <v>3659</v>
      </c>
      <c r="F5642" s="18">
        <v>1.3701399999999999</v>
      </c>
      <c r="G5642" s="18">
        <v>1.8069999999999999</v>
      </c>
      <c r="H5642" s="18">
        <v>0.96306999999999998</v>
      </c>
      <c r="I5642" s="18">
        <v>4.17</v>
      </c>
      <c r="J5642" s="19">
        <v>0.32900000000000001</v>
      </c>
      <c r="K5642" s="19">
        <v>0.433</v>
      </c>
      <c r="L5642" s="19">
        <v>0.23100000000000001</v>
      </c>
      <c r="M5642" s="20">
        <v>20</v>
      </c>
      <c r="N5642" s="19">
        <v>30.941704035874402</v>
      </c>
      <c r="O5642" s="19">
        <v>90.134529147982093</v>
      </c>
      <c r="P5642" s="19">
        <v>26.008968609865502</v>
      </c>
    </row>
    <row r="5643" spans="1:16" ht="14.1" x14ac:dyDescent="0.5">
      <c r="A5643" t="s">
        <v>3702</v>
      </c>
      <c r="B5643" s="17" t="s">
        <v>2550</v>
      </c>
      <c r="C5643" t="s">
        <v>2430</v>
      </c>
      <c r="D5643" t="s">
        <v>2739</v>
      </c>
      <c r="E5643" t="s">
        <v>2740</v>
      </c>
      <c r="F5643" s="18">
        <v>0.16589000000000001</v>
      </c>
      <c r="G5643" s="18">
        <v>8.0030000000000004E-2</v>
      </c>
      <c r="H5643" s="18">
        <v>7.5079999999999994E-2</v>
      </c>
      <c r="I5643" s="18">
        <v>0.32100000000000001</v>
      </c>
      <c r="J5643" s="19">
        <v>0.51680000000000004</v>
      </c>
      <c r="K5643" s="19">
        <v>0.24929999999999999</v>
      </c>
      <c r="L5643" s="19">
        <v>0.2339</v>
      </c>
      <c r="M5643" s="20">
        <v>9</v>
      </c>
      <c r="N5643" s="19">
        <v>58.928571428571402</v>
      </c>
      <c r="O5643" s="19">
        <v>75.892857142857096</v>
      </c>
      <c r="P5643" s="19">
        <v>24.1071428571429</v>
      </c>
    </row>
    <row r="5644" spans="1:16" ht="14.1" x14ac:dyDescent="0.5">
      <c r="A5644" t="s">
        <v>3703</v>
      </c>
      <c r="B5644" s="17" t="s">
        <v>2550</v>
      </c>
      <c r="C5644" t="s">
        <v>2430</v>
      </c>
      <c r="D5644" t="s">
        <v>2739</v>
      </c>
      <c r="E5644" t="s">
        <v>2740</v>
      </c>
      <c r="F5644" s="18">
        <v>2.1678799999999998</v>
      </c>
      <c r="G5644" s="18">
        <v>2.1308799999999999</v>
      </c>
      <c r="H5644" s="18">
        <v>1.3234300000000001</v>
      </c>
      <c r="I5644" s="18">
        <v>5.6222000000000003</v>
      </c>
      <c r="J5644" s="19">
        <v>0.3856</v>
      </c>
      <c r="K5644" s="19">
        <v>0.379</v>
      </c>
      <c r="L5644" s="19">
        <v>0.2354</v>
      </c>
      <c r="M5644" s="20">
        <v>21</v>
      </c>
      <c r="N5644" s="19">
        <v>49.553571428571402</v>
      </c>
      <c r="O5644" s="19">
        <v>76.339285714285694</v>
      </c>
      <c r="P5644" s="19">
        <v>36.160714285714299</v>
      </c>
    </row>
    <row r="5645" spans="1:16" ht="14.1" x14ac:dyDescent="0.5">
      <c r="A5645" t="s">
        <v>3704</v>
      </c>
      <c r="B5645" s="17" t="s">
        <v>2550</v>
      </c>
      <c r="C5645" t="s">
        <v>2430</v>
      </c>
      <c r="D5645" t="s">
        <v>3452</v>
      </c>
      <c r="E5645" t="s">
        <v>3453</v>
      </c>
      <c r="F5645" s="18">
        <v>1.3283799999999999</v>
      </c>
      <c r="G5645" s="18">
        <v>1.3192600000000001</v>
      </c>
      <c r="H5645" s="18">
        <v>3.3901400000000002</v>
      </c>
      <c r="I5645" s="18">
        <v>6.0377799999999997</v>
      </c>
      <c r="J5645" s="19">
        <v>0.22</v>
      </c>
      <c r="K5645" s="19">
        <v>0.219</v>
      </c>
      <c r="L5645" s="19">
        <v>0.56100000000000005</v>
      </c>
      <c r="M5645" s="20">
        <v>21</v>
      </c>
      <c r="N5645" s="19">
        <v>8.9285714285714306</v>
      </c>
      <c r="O5645" s="19">
        <v>34.375</v>
      </c>
      <c r="P5645" s="19">
        <v>92.857142857142904</v>
      </c>
    </row>
    <row r="5646" spans="1:16" ht="14.1" x14ac:dyDescent="0.5">
      <c r="A5646" t="s">
        <v>3705</v>
      </c>
      <c r="B5646" s="17" t="s">
        <v>2550</v>
      </c>
      <c r="C5646" t="s">
        <v>2430</v>
      </c>
      <c r="D5646" t="s">
        <v>3452</v>
      </c>
      <c r="E5646" t="s">
        <v>3453</v>
      </c>
      <c r="F5646" s="18">
        <v>1.64415</v>
      </c>
      <c r="G5646" s="18">
        <v>1.20875</v>
      </c>
      <c r="H5646" s="18">
        <v>5.2089600000000003</v>
      </c>
      <c r="I5646" s="18">
        <v>8.0618599999999994</v>
      </c>
      <c r="J5646" s="19">
        <v>0.20399999999999999</v>
      </c>
      <c r="K5646" s="19">
        <v>0.15</v>
      </c>
      <c r="L5646" s="19">
        <v>0.64600000000000002</v>
      </c>
      <c r="M5646" s="20">
        <v>22</v>
      </c>
      <c r="N5646" s="19">
        <v>7.6233183856502196</v>
      </c>
      <c r="O5646" s="19">
        <v>18.385650224215201</v>
      </c>
      <c r="P5646" s="19">
        <v>92.376681614349806</v>
      </c>
    </row>
    <row r="5647" spans="1:16" ht="14.1" x14ac:dyDescent="0.5">
      <c r="A5647" t="s">
        <v>3706</v>
      </c>
      <c r="B5647" s="17" t="s">
        <v>2550</v>
      </c>
      <c r="C5647" t="s">
        <v>2430</v>
      </c>
      <c r="D5647" t="s">
        <v>3452</v>
      </c>
      <c r="E5647" t="s">
        <v>3453</v>
      </c>
      <c r="F5647" s="18">
        <v>1.65205</v>
      </c>
      <c r="G5647" s="18">
        <v>1.1731</v>
      </c>
      <c r="H5647" s="18">
        <v>6.9421999999999997</v>
      </c>
      <c r="I5647" s="18">
        <v>9.7673500000000004</v>
      </c>
      <c r="J5647" s="19">
        <v>0.16900000000000001</v>
      </c>
      <c r="K5647" s="19">
        <v>0.12</v>
      </c>
      <c r="L5647" s="19">
        <v>0.71099999999999997</v>
      </c>
      <c r="M5647" s="20">
        <v>23</v>
      </c>
      <c r="N5647" s="19">
        <v>3.5874439461883401</v>
      </c>
      <c r="O5647" s="19">
        <v>8.52017937219731</v>
      </c>
      <c r="P5647" s="19">
        <v>98.654708520179398</v>
      </c>
    </row>
    <row r="5648" spans="1:16" ht="14.1" x14ac:dyDescent="0.5">
      <c r="A5648" t="s">
        <v>3707</v>
      </c>
      <c r="B5648" s="17" t="s">
        <v>2550</v>
      </c>
      <c r="C5648" t="s">
        <v>2430</v>
      </c>
      <c r="D5648" t="s">
        <v>3593</v>
      </c>
      <c r="E5648" t="s">
        <v>3594</v>
      </c>
      <c r="F5648" s="18">
        <v>13.92037</v>
      </c>
      <c r="G5648" s="18">
        <v>16.079730000000001</v>
      </c>
      <c r="H5648" s="18">
        <v>9.1998999999999995</v>
      </c>
      <c r="I5648" s="18">
        <v>39.200000000000003</v>
      </c>
      <c r="J5648" s="19">
        <v>0.35499999999999998</v>
      </c>
      <c r="K5648" s="19">
        <v>0.41</v>
      </c>
      <c r="L5648" s="19">
        <v>0.23499999999999999</v>
      </c>
      <c r="M5648" s="20">
        <v>27</v>
      </c>
      <c r="N5648" s="19">
        <v>48.214285714285701</v>
      </c>
      <c r="O5648" s="19">
        <v>81.25</v>
      </c>
      <c r="P5648" s="19">
        <v>24.1071428571429</v>
      </c>
    </row>
    <row r="5649" spans="1:16" ht="14.1" x14ac:dyDescent="0.5">
      <c r="A5649" t="s">
        <v>3708</v>
      </c>
      <c r="B5649" s="17" t="s">
        <v>2550</v>
      </c>
      <c r="C5649" t="s">
        <v>2430</v>
      </c>
      <c r="D5649" t="s">
        <v>3593</v>
      </c>
      <c r="E5649" t="s">
        <v>3594</v>
      </c>
      <c r="F5649" s="18">
        <v>14.79482</v>
      </c>
      <c r="G5649" s="18">
        <v>17.965890000000002</v>
      </c>
      <c r="H5649" s="18">
        <v>13.629289999999999</v>
      </c>
      <c r="I5649" s="18">
        <v>46.39</v>
      </c>
      <c r="J5649" s="19">
        <v>0.31900000000000001</v>
      </c>
      <c r="K5649" s="19">
        <v>0.38700000000000001</v>
      </c>
      <c r="L5649" s="19">
        <v>0.29399999999999998</v>
      </c>
      <c r="M5649" s="20">
        <v>28</v>
      </c>
      <c r="N5649" s="19">
        <v>46.188340807174903</v>
      </c>
      <c r="O5649" s="19">
        <v>63.677130044842997</v>
      </c>
      <c r="P5649" s="19">
        <v>48.878923766816101</v>
      </c>
    </row>
    <row r="5650" spans="1:16" ht="14.1" x14ac:dyDescent="0.5">
      <c r="A5650" t="s">
        <v>3709</v>
      </c>
      <c r="B5650" s="17" t="s">
        <v>913</v>
      </c>
      <c r="C5650" t="s">
        <v>2430</v>
      </c>
      <c r="D5650" t="s">
        <v>2739</v>
      </c>
      <c r="E5650" t="s">
        <v>2740</v>
      </c>
      <c r="F5650" s="18">
        <v>9.2999999999999992E-3</v>
      </c>
      <c r="G5650" s="18">
        <v>5.9300000000000004E-3</v>
      </c>
      <c r="H5650" s="18">
        <v>4.1799999999999997E-3</v>
      </c>
      <c r="I5650" s="18">
        <v>1.9400000000000001E-2</v>
      </c>
      <c r="J5650" s="19">
        <v>0.47920000000000001</v>
      </c>
      <c r="K5650" s="19">
        <v>0.30549999999999999</v>
      </c>
      <c r="L5650" s="19">
        <v>0.21529999999999999</v>
      </c>
      <c r="M5650" s="20">
        <v>2</v>
      </c>
      <c r="N5650" s="19">
        <v>38.116591928251097</v>
      </c>
      <c r="O5650" s="19">
        <v>95.964125560538093</v>
      </c>
      <c r="P5650" s="19">
        <v>18.385650224215201</v>
      </c>
    </row>
    <row r="5651" spans="1:16" ht="14.1" x14ac:dyDescent="0.5">
      <c r="A5651" t="s">
        <v>3710</v>
      </c>
      <c r="B5651" s="17" t="s">
        <v>913</v>
      </c>
      <c r="C5651" t="s">
        <v>2430</v>
      </c>
      <c r="D5651" t="s">
        <v>2724</v>
      </c>
      <c r="E5651" t="s">
        <v>2725</v>
      </c>
      <c r="F5651" s="18">
        <v>1.128E-2</v>
      </c>
      <c r="G5651" s="18">
        <v>4.8500000000000001E-3</v>
      </c>
      <c r="H5651" s="18">
        <v>5.7999999999999996E-3</v>
      </c>
      <c r="I5651" s="18">
        <v>2.1930000000000002E-2</v>
      </c>
      <c r="J5651" s="19">
        <v>0.499</v>
      </c>
      <c r="K5651" s="19">
        <v>0.22559999999999999</v>
      </c>
      <c r="L5651" s="19">
        <v>0.27550000000000002</v>
      </c>
      <c r="M5651" s="20">
        <v>3</v>
      </c>
      <c r="N5651" s="19">
        <v>47.767857142857103</v>
      </c>
      <c r="O5651" s="19">
        <v>76.339285714285694</v>
      </c>
      <c r="P5651" s="19">
        <v>35.267857142857103</v>
      </c>
    </row>
    <row r="5652" spans="1:16" ht="14.1" x14ac:dyDescent="0.5">
      <c r="A5652" t="s">
        <v>3711</v>
      </c>
      <c r="B5652" s="17" t="s">
        <v>913</v>
      </c>
      <c r="C5652" t="s">
        <v>2430</v>
      </c>
      <c r="D5652" t="s">
        <v>2761</v>
      </c>
      <c r="E5652" t="s">
        <v>2762</v>
      </c>
      <c r="F5652" s="18">
        <v>2.6519999999999998E-2</v>
      </c>
      <c r="G5652" s="18">
        <v>1.374E-2</v>
      </c>
      <c r="H5652" s="18">
        <v>2.291E-2</v>
      </c>
      <c r="I5652" s="18">
        <v>6.3170000000000004E-2</v>
      </c>
      <c r="J5652" s="19">
        <v>0.42</v>
      </c>
      <c r="K5652" s="19">
        <v>0.218</v>
      </c>
      <c r="L5652" s="19">
        <v>0.36299999999999999</v>
      </c>
      <c r="M5652" s="20">
        <v>5</v>
      </c>
      <c r="N5652" s="19">
        <v>17.937219730941699</v>
      </c>
      <c r="O5652" s="19">
        <v>71.300448430493304</v>
      </c>
      <c r="P5652" s="19">
        <v>75.784753363228702</v>
      </c>
    </row>
    <row r="5653" spans="1:16" ht="14.1" x14ac:dyDescent="0.5">
      <c r="A5653" t="s">
        <v>3712</v>
      </c>
      <c r="B5653" s="17" t="s">
        <v>913</v>
      </c>
      <c r="C5653" t="s">
        <v>2430</v>
      </c>
      <c r="D5653" t="s">
        <v>2761</v>
      </c>
      <c r="E5653" t="s">
        <v>2762</v>
      </c>
      <c r="F5653" s="18">
        <v>0.14610999999999999</v>
      </c>
      <c r="G5653" s="18">
        <v>5.8209999999999998E-2</v>
      </c>
      <c r="H5653" s="18">
        <v>0.19758999999999999</v>
      </c>
      <c r="I5653" s="18">
        <v>0.40190999999999999</v>
      </c>
      <c r="J5653" s="19">
        <v>0.36399999999999999</v>
      </c>
      <c r="K5653" s="19">
        <v>0.14499999999999999</v>
      </c>
      <c r="L5653" s="19">
        <v>0.49199999999999999</v>
      </c>
      <c r="M5653" s="20">
        <v>10</v>
      </c>
      <c r="N5653" s="19">
        <v>18.834080717488799</v>
      </c>
      <c r="O5653" s="19">
        <v>29.596412556053799</v>
      </c>
      <c r="P5653" s="19">
        <v>90.582959641255599</v>
      </c>
    </row>
    <row r="5654" spans="1:16" ht="14.1" x14ac:dyDescent="0.5">
      <c r="A5654" t="s">
        <v>3713</v>
      </c>
      <c r="B5654" s="17" t="s">
        <v>913</v>
      </c>
      <c r="C5654" t="s">
        <v>2430</v>
      </c>
      <c r="D5654" t="s">
        <v>2724</v>
      </c>
      <c r="E5654" t="s">
        <v>2725</v>
      </c>
      <c r="F5654" s="18">
        <v>0.20982000000000001</v>
      </c>
      <c r="G5654" s="18">
        <v>0.19322</v>
      </c>
      <c r="H5654" s="18">
        <v>0.1011</v>
      </c>
      <c r="I5654" s="18">
        <v>0.50412999999999997</v>
      </c>
      <c r="J5654" s="19">
        <v>0.41949999999999998</v>
      </c>
      <c r="K5654" s="19">
        <v>0.36549999999999999</v>
      </c>
      <c r="L5654" s="19">
        <v>0.215</v>
      </c>
      <c r="M5654" s="20">
        <v>11</v>
      </c>
      <c r="N5654" s="19">
        <v>27.802690582959599</v>
      </c>
      <c r="O5654" s="19">
        <v>94.170403587444</v>
      </c>
      <c r="P5654" s="19">
        <v>20.179372197309402</v>
      </c>
    </row>
    <row r="5655" spans="1:16" ht="14.1" x14ac:dyDescent="0.5">
      <c r="A5655" t="s">
        <v>3714</v>
      </c>
      <c r="B5655" s="17" t="s">
        <v>913</v>
      </c>
      <c r="C5655" t="s">
        <v>2430</v>
      </c>
      <c r="D5655" t="s">
        <v>2739</v>
      </c>
      <c r="E5655" t="s">
        <v>2740</v>
      </c>
      <c r="F5655" s="18">
        <v>0.42753999999999998</v>
      </c>
      <c r="G5655" s="18">
        <v>0.34688999999999998</v>
      </c>
      <c r="H5655" s="18">
        <v>0.19256000000000001</v>
      </c>
      <c r="I5655" s="18">
        <v>0.96699999999999997</v>
      </c>
      <c r="J5655" s="19">
        <v>0.44209999999999999</v>
      </c>
      <c r="K5655" s="19">
        <v>0.35870000000000002</v>
      </c>
      <c r="L5655" s="19">
        <v>0.1991</v>
      </c>
      <c r="M5655" s="20">
        <v>14</v>
      </c>
      <c r="N5655" s="19">
        <v>39.910313901345297</v>
      </c>
      <c r="O5655" s="19">
        <v>94.170403587444</v>
      </c>
      <c r="P5655" s="19">
        <v>14.7982062780269</v>
      </c>
    </row>
    <row r="5656" spans="1:16" ht="14.1" x14ac:dyDescent="0.5">
      <c r="A5656" t="s">
        <v>10929</v>
      </c>
      <c r="B5656" s="17" t="s">
        <v>10930</v>
      </c>
      <c r="C5656" t="s">
        <v>2348</v>
      </c>
      <c r="D5656" t="s">
        <v>7983</v>
      </c>
      <c r="E5656" t="s">
        <v>7984</v>
      </c>
      <c r="F5656" s="18">
        <v>1.4801599999999999</v>
      </c>
      <c r="G5656" s="18">
        <v>2.0740799999999999</v>
      </c>
      <c r="H5656" s="18">
        <v>1.0857600000000001</v>
      </c>
      <c r="I5656" s="18">
        <v>4.6399999999999997</v>
      </c>
      <c r="J5656" s="19">
        <v>0.31900000000000001</v>
      </c>
      <c r="K5656" s="19">
        <v>0.44700000000000001</v>
      </c>
      <c r="L5656" s="19">
        <v>0.23400000000000001</v>
      </c>
      <c r="M5656" s="20">
        <v>20</v>
      </c>
      <c r="N5656" s="19">
        <v>27.802690582959599</v>
      </c>
      <c r="O5656" s="19">
        <v>91.479820627802695</v>
      </c>
      <c r="P5656" s="19">
        <v>27.802690582959599</v>
      </c>
    </row>
    <row r="5657" spans="1:16" ht="14.1" x14ac:dyDescent="0.5">
      <c r="A5657" t="s">
        <v>10931</v>
      </c>
      <c r="B5657" s="17" t="s">
        <v>10930</v>
      </c>
      <c r="C5657" t="s">
        <v>2348</v>
      </c>
      <c r="D5657" t="s">
        <v>7983</v>
      </c>
      <c r="E5657" t="s">
        <v>7984</v>
      </c>
      <c r="F5657" s="18">
        <v>2.6772300000000002</v>
      </c>
      <c r="G5657" s="18">
        <v>1.9975799999999999</v>
      </c>
      <c r="H5657" s="18">
        <v>1.23519</v>
      </c>
      <c r="I5657" s="18">
        <v>5.91</v>
      </c>
      <c r="J5657" s="19">
        <v>0.45300000000000001</v>
      </c>
      <c r="K5657" s="19">
        <v>0.33800000000000002</v>
      </c>
      <c r="L5657" s="19">
        <v>0.20899999999999999</v>
      </c>
      <c r="M5657" s="20">
        <v>21</v>
      </c>
      <c r="N5657" s="19">
        <v>67.857142857142904</v>
      </c>
      <c r="O5657" s="19">
        <v>66.071428571428598</v>
      </c>
      <c r="P5657" s="19">
        <v>28.571428571428601</v>
      </c>
    </row>
    <row r="5658" spans="1:16" ht="14.1" x14ac:dyDescent="0.5">
      <c r="A5658" t="s">
        <v>10932</v>
      </c>
      <c r="B5658" s="17" t="s">
        <v>10930</v>
      </c>
      <c r="C5658" t="s">
        <v>2348</v>
      </c>
      <c r="D5658" t="s">
        <v>7983</v>
      </c>
      <c r="E5658" t="s">
        <v>7984</v>
      </c>
      <c r="F5658" s="18">
        <v>9.6940799999999996</v>
      </c>
      <c r="G5658" s="18">
        <v>12.087680000000001</v>
      </c>
      <c r="H5658" s="18">
        <v>8.1382399999999997</v>
      </c>
      <c r="I5658" s="18">
        <v>29.92</v>
      </c>
      <c r="J5658" s="19">
        <v>0.32400000000000001</v>
      </c>
      <c r="K5658" s="19">
        <v>0.40400000000000003</v>
      </c>
      <c r="L5658" s="19">
        <v>0.27200000000000002</v>
      </c>
      <c r="M5658" s="20">
        <v>27</v>
      </c>
      <c r="N5658" s="19">
        <v>38.839285714285701</v>
      </c>
      <c r="O5658" s="19">
        <v>77.232142857142904</v>
      </c>
      <c r="P5658" s="19">
        <v>37.5</v>
      </c>
    </row>
    <row r="5659" spans="1:16" ht="14.1" x14ac:dyDescent="0.5">
      <c r="A5659" t="s">
        <v>10933</v>
      </c>
      <c r="B5659" s="17" t="s">
        <v>10930</v>
      </c>
      <c r="C5659" t="s">
        <v>2348</v>
      </c>
      <c r="D5659" t="s">
        <v>7983</v>
      </c>
      <c r="E5659" t="s">
        <v>7984</v>
      </c>
      <c r="F5659" s="18">
        <v>6.9673800000000004</v>
      </c>
      <c r="G5659" s="18">
        <v>20.179110000000001</v>
      </c>
      <c r="H5659" s="18">
        <v>38.583509999999997</v>
      </c>
      <c r="I5659" s="18">
        <v>65.73</v>
      </c>
      <c r="J5659" s="19">
        <v>0.106</v>
      </c>
      <c r="K5659" s="19">
        <v>0.307</v>
      </c>
      <c r="L5659" s="19">
        <v>0.58699999999999997</v>
      </c>
      <c r="M5659" s="20">
        <v>29</v>
      </c>
      <c r="N5659" s="19">
        <v>0.89686098654708502</v>
      </c>
      <c r="O5659" s="19">
        <v>28.699551569506699</v>
      </c>
      <c r="P5659" s="19">
        <v>97.757847533632301</v>
      </c>
    </row>
    <row r="5660" spans="1:16" ht="14.1" x14ac:dyDescent="0.5">
      <c r="A5660" t="s">
        <v>10934</v>
      </c>
      <c r="B5660" s="17" t="s">
        <v>10935</v>
      </c>
      <c r="C5660" t="s">
        <v>2348</v>
      </c>
      <c r="D5660" t="s">
        <v>4481</v>
      </c>
      <c r="E5660" t="s">
        <v>4482</v>
      </c>
      <c r="F5660" s="18">
        <v>0.15285000000000001</v>
      </c>
      <c r="G5660" s="18">
        <v>5.8740000000000001E-2</v>
      </c>
      <c r="H5660" s="18">
        <v>0.10274999999999999</v>
      </c>
      <c r="I5660" s="18">
        <v>0.31434000000000001</v>
      </c>
      <c r="J5660" s="19">
        <v>0.48630000000000001</v>
      </c>
      <c r="K5660" s="19">
        <v>0.18690000000000001</v>
      </c>
      <c r="L5660" s="19">
        <v>0.32690000000000002</v>
      </c>
      <c r="M5660" s="20">
        <v>9</v>
      </c>
      <c r="N5660" s="19">
        <v>49.553571428571402</v>
      </c>
      <c r="O5660" s="19">
        <v>48.214285714285701</v>
      </c>
      <c r="P5660" s="19">
        <v>54.910714285714299</v>
      </c>
    </row>
    <row r="5661" spans="1:16" ht="14.1" x14ac:dyDescent="0.5">
      <c r="A5661" t="s">
        <v>10936</v>
      </c>
      <c r="B5661" s="17" t="s">
        <v>10935</v>
      </c>
      <c r="C5661" t="s">
        <v>2348</v>
      </c>
      <c r="D5661" t="s">
        <v>4481</v>
      </c>
      <c r="E5661" t="s">
        <v>4482</v>
      </c>
      <c r="F5661" s="18">
        <v>0.18886</v>
      </c>
      <c r="G5661" s="18">
        <v>7.9039999999999999E-2</v>
      </c>
      <c r="H5661" s="18">
        <v>0.11268</v>
      </c>
      <c r="I5661" s="18">
        <v>0.38057999999999997</v>
      </c>
      <c r="J5661" s="19">
        <v>0.49619999999999997</v>
      </c>
      <c r="K5661" s="19">
        <v>0.2077</v>
      </c>
      <c r="L5661" s="19">
        <v>0.29609999999999997</v>
      </c>
      <c r="M5661" s="20">
        <v>10</v>
      </c>
      <c r="N5661" s="19">
        <v>54.708520179372201</v>
      </c>
      <c r="O5661" s="19">
        <v>60.538116591928301</v>
      </c>
      <c r="P5661" s="19">
        <v>47.982062780269104</v>
      </c>
    </row>
    <row r="5662" spans="1:16" ht="14.1" x14ac:dyDescent="0.5">
      <c r="A5662" t="s">
        <v>10937</v>
      </c>
      <c r="B5662" s="17" t="s">
        <v>10935</v>
      </c>
      <c r="C5662" t="s">
        <v>2348</v>
      </c>
      <c r="D5662" t="s">
        <v>4481</v>
      </c>
      <c r="E5662" t="s">
        <v>4482</v>
      </c>
      <c r="F5662" s="18">
        <v>0.18203</v>
      </c>
      <c r="G5662" s="18">
        <v>7.6509999999999995E-2</v>
      </c>
      <c r="H5662" s="18">
        <v>0.13722999999999999</v>
      </c>
      <c r="I5662" s="18">
        <v>0.39576</v>
      </c>
      <c r="J5662" s="19">
        <v>0.45989999999999998</v>
      </c>
      <c r="K5662" s="19">
        <v>0.1933</v>
      </c>
      <c r="L5662" s="19">
        <v>0.34670000000000001</v>
      </c>
      <c r="M5662" s="20">
        <v>10</v>
      </c>
      <c r="N5662" s="19">
        <v>40.807174887892401</v>
      </c>
      <c r="O5662" s="19">
        <v>53.363228699551598</v>
      </c>
      <c r="P5662" s="19">
        <v>60.986547085201799</v>
      </c>
    </row>
    <row r="5663" spans="1:16" ht="14.1" x14ac:dyDescent="0.5">
      <c r="A5663" t="s">
        <v>10938</v>
      </c>
      <c r="B5663" s="17" t="s">
        <v>10935</v>
      </c>
      <c r="C5663" t="s">
        <v>2348</v>
      </c>
      <c r="D5663" t="s">
        <v>4481</v>
      </c>
      <c r="E5663" t="s">
        <v>4482</v>
      </c>
      <c r="F5663" s="18">
        <v>0.21636</v>
      </c>
      <c r="G5663" s="18">
        <v>7.9619999999999996E-2</v>
      </c>
      <c r="H5663" s="18">
        <v>0.15215999999999999</v>
      </c>
      <c r="I5663" s="18">
        <v>0.44813999999999998</v>
      </c>
      <c r="J5663" s="19">
        <v>0.48280000000000001</v>
      </c>
      <c r="K5663" s="19">
        <v>0.1777</v>
      </c>
      <c r="L5663" s="19">
        <v>0.33950000000000002</v>
      </c>
      <c r="M5663" s="20">
        <v>11</v>
      </c>
      <c r="N5663" s="19">
        <v>47.982062780269104</v>
      </c>
      <c r="O5663" s="19">
        <v>41.704035874439498</v>
      </c>
      <c r="P5663" s="19">
        <v>64.573991031390094</v>
      </c>
    </row>
    <row r="5664" spans="1:16" ht="14.1" x14ac:dyDescent="0.5">
      <c r="A5664" t="s">
        <v>10939</v>
      </c>
      <c r="B5664" s="17" t="s">
        <v>10935</v>
      </c>
      <c r="C5664" t="s">
        <v>2348</v>
      </c>
      <c r="D5664" t="s">
        <v>4481</v>
      </c>
      <c r="E5664" t="s">
        <v>4482</v>
      </c>
      <c r="F5664" s="18">
        <v>0.20713000000000001</v>
      </c>
      <c r="G5664" s="18">
        <v>0.10793</v>
      </c>
      <c r="H5664" s="18">
        <v>0.15529999999999999</v>
      </c>
      <c r="I5664" s="18">
        <v>0.47036</v>
      </c>
      <c r="J5664" s="19">
        <v>0.44040000000000001</v>
      </c>
      <c r="K5664" s="19">
        <v>0.22950000000000001</v>
      </c>
      <c r="L5664" s="19">
        <v>0.33019999999999999</v>
      </c>
      <c r="M5664" s="20">
        <v>11</v>
      </c>
      <c r="N5664" s="19">
        <v>33.632286995515699</v>
      </c>
      <c r="O5664" s="19">
        <v>62.331838565022402</v>
      </c>
      <c r="P5664" s="19">
        <v>59.192825112107599</v>
      </c>
    </row>
    <row r="5665" spans="1:16" ht="14.1" x14ac:dyDescent="0.5">
      <c r="A5665" t="s">
        <v>10940</v>
      </c>
      <c r="B5665" s="17" t="s">
        <v>10935</v>
      </c>
      <c r="C5665" t="s">
        <v>2348</v>
      </c>
      <c r="D5665" t="s">
        <v>4481</v>
      </c>
      <c r="E5665" t="s">
        <v>4482</v>
      </c>
      <c r="F5665" s="18">
        <v>0.24468999999999999</v>
      </c>
      <c r="G5665" s="18">
        <v>0.11132</v>
      </c>
      <c r="H5665" s="18">
        <v>0.15273</v>
      </c>
      <c r="I5665" s="18">
        <v>0.50873999999999997</v>
      </c>
      <c r="J5665" s="19">
        <v>0.48099999999999998</v>
      </c>
      <c r="K5665" s="19">
        <v>0.21879999999999999</v>
      </c>
      <c r="L5665" s="19">
        <v>0.30020000000000002</v>
      </c>
      <c r="M5665" s="20">
        <v>11</v>
      </c>
      <c r="N5665" s="19">
        <v>46.188340807174903</v>
      </c>
      <c r="O5665" s="19">
        <v>57.399103139013498</v>
      </c>
      <c r="P5665" s="19">
        <v>47.982062780269104</v>
      </c>
    </row>
    <row r="5666" spans="1:16" ht="14.1" x14ac:dyDescent="0.5">
      <c r="A5666" t="s">
        <v>10941</v>
      </c>
      <c r="B5666" s="17" t="s">
        <v>10935</v>
      </c>
      <c r="C5666" t="s">
        <v>2348</v>
      </c>
      <c r="D5666" t="s">
        <v>4481</v>
      </c>
      <c r="E5666" t="s">
        <v>4482</v>
      </c>
      <c r="F5666" s="18">
        <v>0.24371999999999999</v>
      </c>
      <c r="G5666" s="18">
        <v>0.10646</v>
      </c>
      <c r="H5666" s="18">
        <v>0.16394</v>
      </c>
      <c r="I5666" s="18">
        <v>0.51412999999999998</v>
      </c>
      <c r="J5666" s="19">
        <v>0.47410000000000002</v>
      </c>
      <c r="K5666" s="19">
        <v>0.20710000000000001</v>
      </c>
      <c r="L5666" s="19">
        <v>0.31890000000000002</v>
      </c>
      <c r="M5666" s="20">
        <v>11</v>
      </c>
      <c r="N5666" s="19">
        <v>43.946188340807197</v>
      </c>
      <c r="O5666" s="19">
        <v>53.363228699551598</v>
      </c>
      <c r="P5666" s="19">
        <v>56.053811659192803</v>
      </c>
    </row>
    <row r="5667" spans="1:16" ht="14.1" x14ac:dyDescent="0.5">
      <c r="A5667" t="s">
        <v>10942</v>
      </c>
      <c r="B5667" s="17" t="s">
        <v>10935</v>
      </c>
      <c r="C5667" t="s">
        <v>2348</v>
      </c>
      <c r="D5667" t="s">
        <v>4481</v>
      </c>
      <c r="E5667" t="s">
        <v>4482</v>
      </c>
      <c r="F5667" s="18">
        <v>0.2268</v>
      </c>
      <c r="G5667" s="18">
        <v>0.13733000000000001</v>
      </c>
      <c r="H5667" s="18">
        <v>0.16187000000000001</v>
      </c>
      <c r="I5667" s="18">
        <v>0.52600000000000002</v>
      </c>
      <c r="J5667" s="19">
        <v>0.43099999999999999</v>
      </c>
      <c r="K5667" s="19">
        <v>0.26100000000000001</v>
      </c>
      <c r="L5667" s="19">
        <v>0.308</v>
      </c>
      <c r="M5667" s="20">
        <v>11</v>
      </c>
      <c r="N5667" s="19">
        <v>31.390134529148</v>
      </c>
      <c r="O5667" s="19">
        <v>74.4394618834081</v>
      </c>
      <c r="P5667" s="19">
        <v>51.121076233183899</v>
      </c>
    </row>
    <row r="5668" spans="1:16" ht="14.1" x14ac:dyDescent="0.5">
      <c r="A5668" t="s">
        <v>10943</v>
      </c>
      <c r="B5668" s="17" t="s">
        <v>10935</v>
      </c>
      <c r="C5668" t="s">
        <v>2348</v>
      </c>
      <c r="D5668" t="s">
        <v>4481</v>
      </c>
      <c r="E5668" t="s">
        <v>4482</v>
      </c>
      <c r="F5668" s="18">
        <v>0.23211000000000001</v>
      </c>
      <c r="G5668" s="18">
        <v>0.12598999999999999</v>
      </c>
      <c r="H5668" s="18">
        <v>0.19477</v>
      </c>
      <c r="I5668" s="18">
        <v>0.55288000000000004</v>
      </c>
      <c r="J5668" s="19">
        <v>0.41980000000000001</v>
      </c>
      <c r="K5668" s="19">
        <v>0.22789999999999999</v>
      </c>
      <c r="L5668" s="19">
        <v>0.3523</v>
      </c>
      <c r="M5668" s="20">
        <v>11</v>
      </c>
      <c r="N5668" s="19">
        <v>28.251121076233201</v>
      </c>
      <c r="O5668" s="19">
        <v>61.434977578475298</v>
      </c>
      <c r="P5668" s="19">
        <v>69.955156950672603</v>
      </c>
    </row>
    <row r="5669" spans="1:16" ht="14.1" x14ac:dyDescent="0.5">
      <c r="A5669" t="s">
        <v>10944</v>
      </c>
      <c r="B5669" s="17" t="s">
        <v>10935</v>
      </c>
      <c r="C5669" t="s">
        <v>2348</v>
      </c>
      <c r="D5669" t="s">
        <v>4481</v>
      </c>
      <c r="E5669" t="s">
        <v>4482</v>
      </c>
      <c r="F5669" s="18">
        <v>0.26446999999999998</v>
      </c>
      <c r="G5669" s="18">
        <v>0.13719999999999999</v>
      </c>
      <c r="H5669" s="18">
        <v>0.22034000000000001</v>
      </c>
      <c r="I5669" s="18">
        <v>0.62200999999999995</v>
      </c>
      <c r="J5669" s="19">
        <v>0.42520000000000002</v>
      </c>
      <c r="K5669" s="19">
        <v>0.22059999999999999</v>
      </c>
      <c r="L5669" s="19">
        <v>0.35420000000000001</v>
      </c>
      <c r="M5669" s="20">
        <v>12</v>
      </c>
      <c r="N5669" s="19">
        <v>32.142857142857103</v>
      </c>
      <c r="O5669" s="19">
        <v>59.821428571428598</v>
      </c>
      <c r="P5669" s="19">
        <v>63.392857142857103</v>
      </c>
    </row>
    <row r="5670" spans="1:16" ht="14.1" x14ac:dyDescent="0.5">
      <c r="A5670" t="s">
        <v>10945</v>
      </c>
      <c r="B5670" s="17" t="s">
        <v>10935</v>
      </c>
      <c r="C5670" t="s">
        <v>2348</v>
      </c>
      <c r="D5670" t="s">
        <v>4481</v>
      </c>
      <c r="E5670" t="s">
        <v>4482</v>
      </c>
      <c r="F5670" s="18">
        <v>0.33500999999999997</v>
      </c>
      <c r="G5670" s="18">
        <v>0.16661999999999999</v>
      </c>
      <c r="H5670" s="18">
        <v>0.24668999999999999</v>
      </c>
      <c r="I5670" s="18">
        <v>0.74833000000000005</v>
      </c>
      <c r="J5670" s="19">
        <v>0.44769999999999999</v>
      </c>
      <c r="K5670" s="19">
        <v>0.22270000000000001</v>
      </c>
      <c r="L5670" s="19">
        <v>0.32969999999999999</v>
      </c>
      <c r="M5670" s="20">
        <v>13</v>
      </c>
      <c r="N5670" s="19">
        <v>34.977578475336301</v>
      </c>
      <c r="O5670" s="19">
        <v>61.883408071748903</v>
      </c>
      <c r="P5670" s="19">
        <v>61.434977578475298</v>
      </c>
    </row>
    <row r="5671" spans="1:16" ht="14.1" x14ac:dyDescent="0.5">
      <c r="A5671" t="s">
        <v>10946</v>
      </c>
      <c r="B5671" s="17" t="s">
        <v>10935</v>
      </c>
      <c r="C5671" t="s">
        <v>2348</v>
      </c>
      <c r="D5671" t="s">
        <v>4481</v>
      </c>
      <c r="E5671" t="s">
        <v>4482</v>
      </c>
      <c r="F5671" s="18">
        <v>0.29087000000000002</v>
      </c>
      <c r="G5671" s="18">
        <v>0.14827000000000001</v>
      </c>
      <c r="H5671" s="18">
        <v>0.31303999999999998</v>
      </c>
      <c r="I5671" s="18">
        <v>0.75217999999999996</v>
      </c>
      <c r="J5671" s="19">
        <v>0.38700000000000001</v>
      </c>
      <c r="K5671" s="19">
        <v>0.19700000000000001</v>
      </c>
      <c r="L5671" s="19">
        <v>0.41599999999999998</v>
      </c>
      <c r="M5671" s="20">
        <v>13</v>
      </c>
      <c r="N5671" s="19">
        <v>19.730941704035899</v>
      </c>
      <c r="O5671" s="19">
        <v>48.430493273542602</v>
      </c>
      <c r="P5671" s="19">
        <v>85.201793721973104</v>
      </c>
    </row>
    <row r="5672" spans="1:16" ht="14.1" x14ac:dyDescent="0.5">
      <c r="A5672" t="s">
        <v>3715</v>
      </c>
      <c r="B5672" s="17" t="s">
        <v>3716</v>
      </c>
      <c r="C5672" t="s">
        <v>2430</v>
      </c>
      <c r="D5672" t="s">
        <v>2761</v>
      </c>
      <c r="E5672" t="s">
        <v>2762</v>
      </c>
      <c r="F5672" s="18">
        <v>0.28282000000000002</v>
      </c>
      <c r="G5672" s="18">
        <v>0.24747</v>
      </c>
      <c r="H5672" s="18">
        <v>0.32618000000000003</v>
      </c>
      <c r="I5672" s="18">
        <v>0.85646</v>
      </c>
      <c r="J5672" s="19">
        <v>0.33</v>
      </c>
      <c r="K5672" s="19">
        <v>0.28899999999999998</v>
      </c>
      <c r="L5672" s="19">
        <v>0.38100000000000001</v>
      </c>
      <c r="M5672" s="20">
        <v>13</v>
      </c>
      <c r="N5672" s="19">
        <v>11.2107623318386</v>
      </c>
      <c r="O5672" s="19">
        <v>86.547085201793706</v>
      </c>
      <c r="P5672" s="19">
        <v>77.130044843049305</v>
      </c>
    </row>
    <row r="5673" spans="1:16" ht="14.1" x14ac:dyDescent="0.5">
      <c r="A5673" t="s">
        <v>3717</v>
      </c>
      <c r="B5673" s="17" t="s">
        <v>3716</v>
      </c>
      <c r="C5673" t="s">
        <v>2430</v>
      </c>
      <c r="D5673" t="s">
        <v>2804</v>
      </c>
      <c r="E5673" t="s">
        <v>2805</v>
      </c>
      <c r="F5673" s="18">
        <v>0.27898000000000001</v>
      </c>
      <c r="G5673" s="18">
        <v>0.22533</v>
      </c>
      <c r="H5673" s="18">
        <v>0.56869000000000003</v>
      </c>
      <c r="I5673" s="18">
        <v>1.073</v>
      </c>
      <c r="J5673" s="19">
        <v>0.26</v>
      </c>
      <c r="K5673" s="19">
        <v>0.21</v>
      </c>
      <c r="L5673" s="19">
        <v>0.53</v>
      </c>
      <c r="M5673" s="20">
        <v>14</v>
      </c>
      <c r="N5673" s="19">
        <v>6.2780269058296003</v>
      </c>
      <c r="O5673" s="19">
        <v>46.636771300448402</v>
      </c>
      <c r="P5673" s="19">
        <v>93.721973094170394</v>
      </c>
    </row>
    <row r="5674" spans="1:16" ht="14.1" x14ac:dyDescent="0.5">
      <c r="A5674" t="s">
        <v>3718</v>
      </c>
      <c r="B5674" s="17" t="s">
        <v>3716</v>
      </c>
      <c r="C5674" t="s">
        <v>2430</v>
      </c>
      <c r="D5674" t="s">
        <v>2804</v>
      </c>
      <c r="E5674" t="s">
        <v>2805</v>
      </c>
      <c r="F5674" s="18">
        <v>0.47127000000000002</v>
      </c>
      <c r="G5674" s="18">
        <v>0.34832999999999997</v>
      </c>
      <c r="H5674" s="18">
        <v>1.2294</v>
      </c>
      <c r="I5674" s="18">
        <v>2.0489999999999999</v>
      </c>
      <c r="J5674" s="19">
        <v>0.23</v>
      </c>
      <c r="K5674" s="19">
        <v>0.17</v>
      </c>
      <c r="L5674" s="19">
        <v>0.6</v>
      </c>
      <c r="M5674" s="20">
        <v>17</v>
      </c>
      <c r="N5674" s="19">
        <v>6.2780269058296003</v>
      </c>
      <c r="O5674" s="19">
        <v>27.3542600896861</v>
      </c>
      <c r="P5674" s="19">
        <v>97.309417040358795</v>
      </c>
    </row>
    <row r="5675" spans="1:16" ht="14.1" x14ac:dyDescent="0.5">
      <c r="A5675" t="s">
        <v>3719</v>
      </c>
      <c r="B5675" s="17" t="s">
        <v>3716</v>
      </c>
      <c r="C5675" t="s">
        <v>2430</v>
      </c>
      <c r="D5675" t="s">
        <v>2804</v>
      </c>
      <c r="E5675" t="s">
        <v>2805</v>
      </c>
      <c r="F5675" s="18">
        <v>0.55820999999999998</v>
      </c>
      <c r="G5675" s="18">
        <v>0.31551000000000001</v>
      </c>
      <c r="H5675" s="18">
        <v>1.55328</v>
      </c>
      <c r="I5675" s="18">
        <v>2.427</v>
      </c>
      <c r="J5675" s="19">
        <v>0.23</v>
      </c>
      <c r="K5675" s="19">
        <v>0.13</v>
      </c>
      <c r="L5675" s="19">
        <v>0.64</v>
      </c>
      <c r="M5675" s="20">
        <v>18</v>
      </c>
      <c r="N5675" s="19">
        <v>3.5714285714285698</v>
      </c>
      <c r="O5675" s="19">
        <v>13.839285714285699</v>
      </c>
      <c r="P5675" s="19">
        <v>97.767857142857096</v>
      </c>
    </row>
    <row r="5676" spans="1:16" ht="14.1" x14ac:dyDescent="0.5">
      <c r="A5676" t="s">
        <v>3720</v>
      </c>
      <c r="B5676" s="17" t="s">
        <v>3716</v>
      </c>
      <c r="C5676" t="s">
        <v>2430</v>
      </c>
      <c r="D5676" t="s">
        <v>2761</v>
      </c>
      <c r="E5676" t="s">
        <v>2762</v>
      </c>
      <c r="F5676" s="18">
        <v>0.93528</v>
      </c>
      <c r="G5676" s="18">
        <v>0.88988</v>
      </c>
      <c r="H5676" s="18">
        <v>0.96706999999999999</v>
      </c>
      <c r="I5676" s="18">
        <v>2.79223</v>
      </c>
      <c r="J5676" s="19">
        <v>0.33500000000000002</v>
      </c>
      <c r="K5676" s="19">
        <v>0.31900000000000001</v>
      </c>
      <c r="L5676" s="19">
        <v>0.34599999999999997</v>
      </c>
      <c r="M5676" s="20">
        <v>18</v>
      </c>
      <c r="N5676" s="19">
        <v>22.7678571428571</v>
      </c>
      <c r="O5676" s="19">
        <v>80.803571428571402</v>
      </c>
      <c r="P5676" s="19">
        <v>63.392857142857103</v>
      </c>
    </row>
    <row r="5677" spans="1:16" ht="14.1" x14ac:dyDescent="0.5">
      <c r="A5677" t="s">
        <v>3721</v>
      </c>
      <c r="B5677" s="17" t="s">
        <v>3716</v>
      </c>
      <c r="C5677" t="s">
        <v>2430</v>
      </c>
      <c r="D5677" t="s">
        <v>3018</v>
      </c>
      <c r="E5677" t="s">
        <v>3019</v>
      </c>
      <c r="F5677" s="18">
        <v>1.7421599999999999</v>
      </c>
      <c r="G5677" s="18">
        <v>1.64784</v>
      </c>
      <c r="H5677" s="18">
        <v>1.6950000000000001</v>
      </c>
      <c r="I5677" s="18">
        <v>5.085</v>
      </c>
      <c r="J5677" s="19">
        <v>0.34300000000000003</v>
      </c>
      <c r="K5677" s="19">
        <v>0.32400000000000001</v>
      </c>
      <c r="L5677" s="19">
        <v>0.33300000000000002</v>
      </c>
      <c r="M5677" s="20">
        <v>20</v>
      </c>
      <c r="N5677" s="19">
        <v>37.219730941704</v>
      </c>
      <c r="O5677" s="19">
        <v>71.748878923766796</v>
      </c>
      <c r="P5677" s="19">
        <v>52.914798206278</v>
      </c>
    </row>
    <row r="5678" spans="1:16" ht="14.1" x14ac:dyDescent="0.5">
      <c r="A5678" t="s">
        <v>3722</v>
      </c>
      <c r="B5678" s="17" t="s">
        <v>3716</v>
      </c>
      <c r="C5678" t="s">
        <v>2430</v>
      </c>
      <c r="D5678" t="s">
        <v>2810</v>
      </c>
      <c r="E5678" t="s">
        <v>2811</v>
      </c>
      <c r="F5678" s="18">
        <v>1.93851</v>
      </c>
      <c r="G5678" s="18">
        <v>1.0904100000000001</v>
      </c>
      <c r="H5678" s="18">
        <v>3.0289199999999998</v>
      </c>
      <c r="I5678" s="18">
        <v>6.05783</v>
      </c>
      <c r="J5678" s="19">
        <v>0.32</v>
      </c>
      <c r="K5678" s="19">
        <v>0.18</v>
      </c>
      <c r="L5678" s="19">
        <v>0.5</v>
      </c>
      <c r="M5678" s="20">
        <v>21</v>
      </c>
      <c r="N5678" s="19">
        <v>27.2321428571429</v>
      </c>
      <c r="O5678" s="19">
        <v>20.9821428571429</v>
      </c>
      <c r="P5678" s="19">
        <v>87.946428571428598</v>
      </c>
    </row>
    <row r="5679" spans="1:16" ht="14.1" x14ac:dyDescent="0.5">
      <c r="A5679" t="s">
        <v>3723</v>
      </c>
      <c r="B5679" s="17" t="s">
        <v>3716</v>
      </c>
      <c r="C5679" t="s">
        <v>2430</v>
      </c>
      <c r="D5679" t="s">
        <v>3018</v>
      </c>
      <c r="E5679" t="s">
        <v>3019</v>
      </c>
      <c r="F5679" s="18">
        <v>2.5141100000000001</v>
      </c>
      <c r="G5679" s="18">
        <v>2.4559000000000002</v>
      </c>
      <c r="H5679" s="18">
        <v>3.0316999999999998</v>
      </c>
      <c r="I5679" s="18">
        <v>8.0016999999999996</v>
      </c>
      <c r="J5679" s="19">
        <v>0.314</v>
      </c>
      <c r="K5679" s="19">
        <v>0.307</v>
      </c>
      <c r="L5679" s="19">
        <v>0.379</v>
      </c>
      <c r="M5679" s="20">
        <v>22</v>
      </c>
      <c r="N5679" s="19">
        <v>25.112107623318401</v>
      </c>
      <c r="O5679" s="19">
        <v>69.058295964125605</v>
      </c>
      <c r="P5679" s="19">
        <v>68.161434977578494</v>
      </c>
    </row>
    <row r="5680" spans="1:16" ht="14.1" x14ac:dyDescent="0.5">
      <c r="A5680" t="s">
        <v>3724</v>
      </c>
      <c r="B5680" s="17" t="s">
        <v>3716</v>
      </c>
      <c r="C5680" t="s">
        <v>2430</v>
      </c>
      <c r="D5680" t="s">
        <v>2831</v>
      </c>
      <c r="E5680" t="s">
        <v>2832</v>
      </c>
      <c r="F5680" s="18">
        <v>4.6919500000000003</v>
      </c>
      <c r="G5680" s="18">
        <v>2.0926100000000001</v>
      </c>
      <c r="H5680" s="18">
        <v>2.5993400000000002</v>
      </c>
      <c r="I5680" s="18">
        <v>9.3838899999999992</v>
      </c>
      <c r="J5680" s="19">
        <v>0.5</v>
      </c>
      <c r="K5680" s="19">
        <v>0.223</v>
      </c>
      <c r="L5680" s="19">
        <v>0.27700000000000002</v>
      </c>
      <c r="M5680" s="20">
        <v>23</v>
      </c>
      <c r="N5680" s="19">
        <v>78.475336322870007</v>
      </c>
      <c r="O5680" s="19">
        <v>33.632286995515699</v>
      </c>
      <c r="P5680" s="19">
        <v>45.291479820627799</v>
      </c>
    </row>
    <row r="5681" spans="1:16" ht="14.1" x14ac:dyDescent="0.5">
      <c r="A5681" t="s">
        <v>3725</v>
      </c>
      <c r="B5681" s="17" t="s">
        <v>3716</v>
      </c>
      <c r="C5681" t="s">
        <v>2430</v>
      </c>
      <c r="D5681" t="s">
        <v>2810</v>
      </c>
      <c r="E5681" t="s">
        <v>2811</v>
      </c>
      <c r="F5681" s="18">
        <v>9.6617300000000004</v>
      </c>
      <c r="G5681" s="18">
        <v>7.7765199999999997</v>
      </c>
      <c r="H5681" s="18">
        <v>6.1269499999999999</v>
      </c>
      <c r="I5681" s="18">
        <v>23.565200000000001</v>
      </c>
      <c r="J5681" s="19">
        <v>0.41</v>
      </c>
      <c r="K5681" s="19">
        <v>0.33</v>
      </c>
      <c r="L5681" s="19">
        <v>0.26</v>
      </c>
      <c r="M5681" s="20">
        <v>26</v>
      </c>
      <c r="N5681" s="19">
        <v>62.331838565022402</v>
      </c>
      <c r="O5681" s="19">
        <v>61.434977578475298</v>
      </c>
      <c r="P5681" s="19">
        <v>37.219730941704</v>
      </c>
    </row>
    <row r="5682" spans="1:16" ht="14.1" x14ac:dyDescent="0.5">
      <c r="A5682" t="s">
        <v>3726</v>
      </c>
      <c r="B5682" s="17" t="s">
        <v>3716</v>
      </c>
      <c r="C5682" t="s">
        <v>2430</v>
      </c>
      <c r="D5682" t="s">
        <v>2831</v>
      </c>
      <c r="E5682" t="s">
        <v>2832</v>
      </c>
      <c r="F5682" s="18">
        <v>12.29716</v>
      </c>
      <c r="G5682" s="18">
        <v>3.7552599999999998</v>
      </c>
      <c r="H5682" s="18">
        <v>10.393079999999999</v>
      </c>
      <c r="I5682" s="18">
        <v>26.445499999999999</v>
      </c>
      <c r="J5682" s="19">
        <v>0.46500000000000002</v>
      </c>
      <c r="K5682" s="19">
        <v>0.14199999999999999</v>
      </c>
      <c r="L5682" s="19">
        <v>0.39300000000000002</v>
      </c>
      <c r="M5682" s="20">
        <v>26</v>
      </c>
      <c r="N5682" s="19">
        <v>78.026905829596402</v>
      </c>
      <c r="O5682" s="19">
        <v>4.4843049327354301</v>
      </c>
      <c r="P5682" s="19">
        <v>77.578475336322896</v>
      </c>
    </row>
    <row r="5683" spans="1:16" ht="14.1" x14ac:dyDescent="0.5">
      <c r="A5683" t="s">
        <v>3727</v>
      </c>
      <c r="B5683" s="17" t="s">
        <v>3716</v>
      </c>
      <c r="C5683" t="s">
        <v>2430</v>
      </c>
      <c r="D5683" t="s">
        <v>2810</v>
      </c>
      <c r="E5683" t="s">
        <v>2811</v>
      </c>
      <c r="F5683" s="18">
        <v>12.0017</v>
      </c>
      <c r="G5683" s="18">
        <v>6.5463800000000001</v>
      </c>
      <c r="H5683" s="18">
        <v>8.72851</v>
      </c>
      <c r="I5683" s="18">
        <v>27.276599999999998</v>
      </c>
      <c r="J5683" s="19">
        <v>0.44</v>
      </c>
      <c r="K5683" s="19">
        <v>0.24</v>
      </c>
      <c r="L5683" s="19">
        <v>0.32</v>
      </c>
      <c r="M5683" s="20">
        <v>27</v>
      </c>
      <c r="N5683" s="19">
        <v>77.232142857142904</v>
      </c>
      <c r="O5683" s="19">
        <v>26.785714285714299</v>
      </c>
      <c r="P5683" s="19">
        <v>53.571428571428598</v>
      </c>
    </row>
    <row r="5684" spans="1:16" ht="14.1" x14ac:dyDescent="0.5">
      <c r="A5684" t="s">
        <v>3728</v>
      </c>
      <c r="B5684" s="17" t="s">
        <v>3716</v>
      </c>
      <c r="C5684" t="s">
        <v>2430</v>
      </c>
      <c r="D5684" t="s">
        <v>2810</v>
      </c>
      <c r="E5684" t="s">
        <v>2811</v>
      </c>
      <c r="F5684" s="18">
        <v>13.314209999999999</v>
      </c>
      <c r="G5684" s="18">
        <v>8.5347500000000007</v>
      </c>
      <c r="H5684" s="18">
        <v>12.290039999999999</v>
      </c>
      <c r="I5684" s="18">
        <v>34.139000000000003</v>
      </c>
      <c r="J5684" s="19">
        <v>0.39</v>
      </c>
      <c r="K5684" s="19">
        <v>0.25</v>
      </c>
      <c r="L5684" s="19">
        <v>0.36</v>
      </c>
      <c r="M5684" s="20">
        <v>27</v>
      </c>
      <c r="N5684" s="19">
        <v>63.839285714285701</v>
      </c>
      <c r="O5684" s="19">
        <v>29.464285714285701</v>
      </c>
      <c r="P5684" s="19">
        <v>65.178571428571402</v>
      </c>
    </row>
    <row r="5685" spans="1:16" ht="14.1" x14ac:dyDescent="0.5">
      <c r="A5685" t="s">
        <v>3729</v>
      </c>
      <c r="B5685" s="17" t="s">
        <v>3716</v>
      </c>
      <c r="C5685" t="s">
        <v>2430</v>
      </c>
      <c r="D5685" t="s">
        <v>2831</v>
      </c>
      <c r="E5685" t="s">
        <v>2832</v>
      </c>
      <c r="F5685" s="18">
        <v>21.373670000000001</v>
      </c>
      <c r="G5685" s="18">
        <v>8.3636099999999995</v>
      </c>
      <c r="H5685" s="18">
        <v>19.172720000000002</v>
      </c>
      <c r="I5685" s="18">
        <v>48.91</v>
      </c>
      <c r="J5685" s="19">
        <v>0.437</v>
      </c>
      <c r="K5685" s="19">
        <v>0.17100000000000001</v>
      </c>
      <c r="L5685" s="19">
        <v>0.39200000000000002</v>
      </c>
      <c r="M5685" s="20">
        <v>28</v>
      </c>
      <c r="N5685" s="19">
        <v>76.681614349775799</v>
      </c>
      <c r="O5685" s="19">
        <v>7.1748878923766801</v>
      </c>
      <c r="P5685" s="19">
        <v>70.403587443946194</v>
      </c>
    </row>
    <row r="5686" spans="1:16" ht="14.1" x14ac:dyDescent="0.5">
      <c r="A5686" t="s">
        <v>10947</v>
      </c>
      <c r="B5686" s="17" t="s">
        <v>10948</v>
      </c>
      <c r="C5686" t="s">
        <v>10949</v>
      </c>
      <c r="D5686" t="s">
        <v>10950</v>
      </c>
      <c r="E5686" t="s">
        <v>10951</v>
      </c>
      <c r="F5686" s="18">
        <v>17.91</v>
      </c>
      <c r="G5686" s="18">
        <v>28.623699999999999</v>
      </c>
      <c r="H5686" s="18">
        <v>6.8445999999999998</v>
      </c>
      <c r="I5686" s="18">
        <v>53.378300000000003</v>
      </c>
      <c r="J5686" s="19">
        <v>0.33550000000000002</v>
      </c>
      <c r="K5686" s="19">
        <v>0.53620000000000001</v>
      </c>
      <c r="L5686" s="19">
        <v>0.12820000000000001</v>
      </c>
      <c r="M5686" s="20">
        <v>28</v>
      </c>
      <c r="N5686" s="19">
        <v>54.708520179372201</v>
      </c>
      <c r="O5686" s="19">
        <v>95.964125560538093</v>
      </c>
      <c r="P5686" s="19">
        <v>5.3811659192825099</v>
      </c>
    </row>
    <row r="5687" spans="1:16" ht="14.1" x14ac:dyDescent="0.5">
      <c r="A5687" t="s">
        <v>10952</v>
      </c>
      <c r="B5687" s="17" t="s">
        <v>10948</v>
      </c>
      <c r="C5687" t="s">
        <v>10949</v>
      </c>
      <c r="D5687" t="s">
        <v>10950</v>
      </c>
      <c r="E5687" t="s">
        <v>10951</v>
      </c>
      <c r="F5687" s="18">
        <v>39.685299999999998</v>
      </c>
      <c r="G5687" s="18">
        <v>60.434600000000003</v>
      </c>
      <c r="H5687" s="18">
        <v>11.227</v>
      </c>
      <c r="I5687" s="18">
        <v>111.34690000000001</v>
      </c>
      <c r="J5687" s="19">
        <v>0.35639999999999999</v>
      </c>
      <c r="K5687" s="19">
        <v>0.54279999999999995</v>
      </c>
      <c r="L5687" s="19">
        <v>0.1008</v>
      </c>
      <c r="M5687" s="20">
        <v>29</v>
      </c>
      <c r="N5687" s="19">
        <v>70.403587443946194</v>
      </c>
      <c r="O5687" s="19">
        <v>91.928251121076201</v>
      </c>
      <c r="P5687" s="19">
        <v>2.2421524663677102</v>
      </c>
    </row>
    <row r="5688" spans="1:16" ht="14.1" x14ac:dyDescent="0.5">
      <c r="A5688" t="s">
        <v>10953</v>
      </c>
      <c r="B5688" s="17" t="s">
        <v>10948</v>
      </c>
      <c r="C5688" t="s">
        <v>10949</v>
      </c>
      <c r="D5688" t="s">
        <v>10950</v>
      </c>
      <c r="E5688" t="s">
        <v>10951</v>
      </c>
      <c r="F5688" s="18">
        <v>43.398899999999998</v>
      </c>
      <c r="G5688" s="18">
        <v>72.191900000000004</v>
      </c>
      <c r="H5688" s="18">
        <v>13.2666</v>
      </c>
      <c r="I5688" s="18">
        <v>128.85740000000001</v>
      </c>
      <c r="J5688" s="19">
        <v>0.33679999999999999</v>
      </c>
      <c r="K5688" s="19">
        <v>0.56020000000000003</v>
      </c>
      <c r="L5688" s="19">
        <v>0.10299999999999999</v>
      </c>
      <c r="M5688" s="20">
        <v>29</v>
      </c>
      <c r="N5688" s="19">
        <v>61.434977578475298</v>
      </c>
      <c r="O5688" s="19">
        <v>93.721973094170394</v>
      </c>
      <c r="P5688" s="19">
        <v>3.1390134529148002</v>
      </c>
    </row>
    <row r="5689" spans="1:16" ht="14.1" x14ac:dyDescent="0.5">
      <c r="A5689" t="s">
        <v>10954</v>
      </c>
      <c r="B5689" s="17" t="s">
        <v>10948</v>
      </c>
      <c r="C5689" t="s">
        <v>10949</v>
      </c>
      <c r="D5689" t="s">
        <v>10950</v>
      </c>
      <c r="E5689" t="s">
        <v>10951</v>
      </c>
      <c r="F5689" s="18">
        <v>95.8459</v>
      </c>
      <c r="G5689" s="18">
        <v>130.66499999999999</v>
      </c>
      <c r="H5689" s="18">
        <v>21.502800000000001</v>
      </c>
      <c r="I5689" s="18">
        <v>248.0137</v>
      </c>
      <c r="J5689" s="19">
        <v>0.38650000000000001</v>
      </c>
      <c r="K5689" s="19">
        <v>0.52680000000000005</v>
      </c>
      <c r="L5689" s="19">
        <v>8.6699999999999999E-2</v>
      </c>
      <c r="M5689" s="20">
        <v>30</v>
      </c>
      <c r="N5689" s="19">
        <v>87.946428571428598</v>
      </c>
      <c r="O5689" s="19">
        <v>62.5</v>
      </c>
      <c r="P5689" s="19">
        <v>2.6785714285714302</v>
      </c>
    </row>
    <row r="5690" spans="1:16" ht="14.1" x14ac:dyDescent="0.5">
      <c r="A5690" t="s">
        <v>10955</v>
      </c>
      <c r="B5690" s="17" t="s">
        <v>10956</v>
      </c>
      <c r="C5690" t="s">
        <v>6159</v>
      </c>
      <c r="D5690" t="s">
        <v>10417</v>
      </c>
      <c r="E5690" t="s">
        <v>10418</v>
      </c>
      <c r="F5690" s="18">
        <v>2100</v>
      </c>
      <c r="G5690" s="18">
        <v>34430</v>
      </c>
      <c r="H5690" s="18">
        <v>7950</v>
      </c>
      <c r="I5690" s="18">
        <v>44480</v>
      </c>
      <c r="J5690" s="19">
        <v>4.7199999999999999E-2</v>
      </c>
      <c r="K5690" s="19">
        <v>0.77410000000000001</v>
      </c>
      <c r="L5690" s="19">
        <v>0.1787</v>
      </c>
      <c r="M5690" s="20">
        <v>38</v>
      </c>
      <c r="N5690" s="19">
        <v>30.941704035874402</v>
      </c>
      <c r="O5690" s="19">
        <v>73.542600896861003</v>
      </c>
      <c r="P5690" s="19">
        <v>33.1838565022422</v>
      </c>
    </row>
    <row r="5691" spans="1:16" ht="14.1" x14ac:dyDescent="0.5">
      <c r="A5691" t="s">
        <v>10957</v>
      </c>
      <c r="B5691" s="17" t="s">
        <v>10956</v>
      </c>
      <c r="C5691" t="s">
        <v>6159</v>
      </c>
      <c r="D5691" t="s">
        <v>10417</v>
      </c>
      <c r="E5691" t="s">
        <v>10418</v>
      </c>
      <c r="F5691" s="18">
        <v>2100</v>
      </c>
      <c r="G5691" s="18">
        <v>34430</v>
      </c>
      <c r="H5691" s="18">
        <v>16410</v>
      </c>
      <c r="I5691" s="18">
        <v>52940</v>
      </c>
      <c r="J5691" s="19">
        <v>3.9699999999999999E-2</v>
      </c>
      <c r="K5691" s="19">
        <v>0.65039999999999998</v>
      </c>
      <c r="L5691" s="19">
        <v>0.31</v>
      </c>
      <c r="M5691" s="20">
        <v>38</v>
      </c>
      <c r="N5691" s="19">
        <v>21.076233183856498</v>
      </c>
      <c r="O5691" s="19">
        <v>15.2466367713004</v>
      </c>
      <c r="P5691" s="19">
        <v>93.721973094170394</v>
      </c>
    </row>
    <row r="5692" spans="1:16" ht="14.1" x14ac:dyDescent="0.5">
      <c r="A5692" t="s">
        <v>10958</v>
      </c>
      <c r="B5692" s="17" t="s">
        <v>10959</v>
      </c>
      <c r="C5692" t="s">
        <v>2348</v>
      </c>
      <c r="D5692" t="s">
        <v>4440</v>
      </c>
      <c r="E5692" t="s">
        <v>4441</v>
      </c>
      <c r="F5692" s="18">
        <v>0.22145999999999999</v>
      </c>
      <c r="G5692" s="18">
        <v>2.87E-2</v>
      </c>
      <c r="H5692" s="18">
        <v>0.10223</v>
      </c>
      <c r="I5692" s="18">
        <v>0.35239999999999999</v>
      </c>
      <c r="J5692" s="19">
        <v>0.62839999999999996</v>
      </c>
      <c r="K5692" s="19">
        <v>8.14E-2</v>
      </c>
      <c r="L5692" s="19">
        <v>0.29010000000000002</v>
      </c>
      <c r="M5692" s="20">
        <v>10</v>
      </c>
      <c r="N5692" s="19">
        <v>89.686098654708502</v>
      </c>
      <c r="O5692" s="19">
        <v>6.2780269058296003</v>
      </c>
      <c r="P5692" s="19">
        <v>45.291479820627799</v>
      </c>
    </row>
    <row r="5693" spans="1:16" ht="14.1" x14ac:dyDescent="0.5">
      <c r="A5693" t="s">
        <v>10960</v>
      </c>
      <c r="B5693" s="17" t="s">
        <v>10959</v>
      </c>
      <c r="C5693" t="s">
        <v>2348</v>
      </c>
      <c r="D5693" t="s">
        <v>4440</v>
      </c>
      <c r="E5693" t="s">
        <v>4441</v>
      </c>
      <c r="F5693" s="18">
        <v>0.46002999999999999</v>
      </c>
      <c r="G5693" s="18">
        <v>6.2269999999999999E-2</v>
      </c>
      <c r="H5693" s="18">
        <v>0.17569000000000001</v>
      </c>
      <c r="I5693" s="18">
        <v>0.69799999999999995</v>
      </c>
      <c r="J5693" s="19">
        <v>0.65910000000000002</v>
      </c>
      <c r="K5693" s="19">
        <v>8.9200000000000002E-2</v>
      </c>
      <c r="L5693" s="19">
        <v>0.25169999999999998</v>
      </c>
      <c r="M5693" s="20">
        <v>12</v>
      </c>
      <c r="N5693" s="19">
        <v>95.535714285714306</v>
      </c>
      <c r="O5693" s="19">
        <v>11.160714285714301</v>
      </c>
      <c r="P5693" s="19">
        <v>26.339285714285701</v>
      </c>
    </row>
    <row r="5694" spans="1:16" ht="14.1" x14ac:dyDescent="0.5">
      <c r="A5694" t="s">
        <v>10961</v>
      </c>
      <c r="B5694" s="17" t="s">
        <v>10959</v>
      </c>
      <c r="C5694" t="s">
        <v>2348</v>
      </c>
      <c r="D5694" t="s">
        <v>4444</v>
      </c>
      <c r="E5694" t="s">
        <v>4445</v>
      </c>
      <c r="F5694" s="18">
        <v>4.9473799999999999</v>
      </c>
      <c r="G5694" s="18">
        <v>1.3459399999999999</v>
      </c>
      <c r="H5694" s="18">
        <v>4.5054400000000001</v>
      </c>
      <c r="I5694" s="18">
        <v>10.798769999999999</v>
      </c>
      <c r="J5694" s="19">
        <v>0.45800000000000002</v>
      </c>
      <c r="K5694" s="19">
        <v>0.125</v>
      </c>
      <c r="L5694" s="19">
        <v>0.41699999999999998</v>
      </c>
      <c r="M5694" s="20">
        <v>23</v>
      </c>
      <c r="N5694" s="19">
        <v>65.470852017937204</v>
      </c>
      <c r="O5694" s="19">
        <v>9.4170403587443907</v>
      </c>
      <c r="P5694" s="19">
        <v>78.475336322870007</v>
      </c>
    </row>
    <row r="5695" spans="1:16" ht="14.1" x14ac:dyDescent="0.5">
      <c r="A5695" t="s">
        <v>10962</v>
      </c>
      <c r="B5695" s="17" t="s">
        <v>10959</v>
      </c>
      <c r="C5695" t="s">
        <v>2348</v>
      </c>
      <c r="D5695" t="s">
        <v>4444</v>
      </c>
      <c r="E5695" t="s">
        <v>4445</v>
      </c>
      <c r="F5695" s="18">
        <v>16.581530000000001</v>
      </c>
      <c r="G5695" s="18">
        <v>7.2826300000000002</v>
      </c>
      <c r="H5695" s="18">
        <v>8.0858399999999993</v>
      </c>
      <c r="I5695" s="18">
        <v>31.95</v>
      </c>
      <c r="J5695" s="19">
        <v>0.51900000000000002</v>
      </c>
      <c r="K5695" s="19">
        <v>0.22800000000000001</v>
      </c>
      <c r="L5695" s="19">
        <v>0.253</v>
      </c>
      <c r="M5695" s="20">
        <v>27</v>
      </c>
      <c r="N5695" s="19">
        <v>90.625</v>
      </c>
      <c r="O5695" s="19">
        <v>22.7678571428571</v>
      </c>
      <c r="P5695" s="19">
        <v>30.803571428571399</v>
      </c>
    </row>
    <row r="5696" spans="1:16" ht="14.1" x14ac:dyDescent="0.5">
      <c r="A5696" t="s">
        <v>3730</v>
      </c>
      <c r="B5696" s="17" t="s">
        <v>3731</v>
      </c>
      <c r="C5696" t="s">
        <v>2430</v>
      </c>
      <c r="D5696" t="s">
        <v>2739</v>
      </c>
      <c r="E5696" t="s">
        <v>2740</v>
      </c>
      <c r="F5696" s="18">
        <v>0.20291000000000001</v>
      </c>
      <c r="G5696" s="18">
        <v>0.16028000000000001</v>
      </c>
      <c r="H5696" s="18">
        <v>0.19381000000000001</v>
      </c>
      <c r="I5696" s="18">
        <v>0.55700000000000005</v>
      </c>
      <c r="J5696" s="19">
        <v>0.36430000000000001</v>
      </c>
      <c r="K5696" s="19">
        <v>0.28770000000000001</v>
      </c>
      <c r="L5696" s="19">
        <v>0.34799999999999998</v>
      </c>
      <c r="M5696" s="20">
        <v>11</v>
      </c>
      <c r="N5696" s="19">
        <v>18.834080717488799</v>
      </c>
      <c r="O5696" s="19">
        <v>79.820627802690595</v>
      </c>
      <c r="P5696" s="19">
        <v>67.264573991031398</v>
      </c>
    </row>
    <row r="5697" spans="1:16" ht="14.1" x14ac:dyDescent="0.5">
      <c r="A5697" t="s">
        <v>3732</v>
      </c>
      <c r="B5697" s="17" t="s">
        <v>3731</v>
      </c>
      <c r="C5697" t="s">
        <v>2430</v>
      </c>
      <c r="D5697" t="s">
        <v>2739</v>
      </c>
      <c r="E5697" t="s">
        <v>2740</v>
      </c>
      <c r="F5697" s="18">
        <v>0.41105000000000003</v>
      </c>
      <c r="G5697" s="18">
        <v>0.43511</v>
      </c>
      <c r="H5697" s="18">
        <v>0.41783999999999999</v>
      </c>
      <c r="I5697" s="18">
        <v>1.264</v>
      </c>
      <c r="J5697" s="19">
        <v>0.32519999999999999</v>
      </c>
      <c r="K5697" s="19">
        <v>0.34420000000000001</v>
      </c>
      <c r="L5697" s="19">
        <v>0.3306</v>
      </c>
      <c r="M5697" s="20">
        <v>15</v>
      </c>
      <c r="N5697" s="19">
        <v>12.5</v>
      </c>
      <c r="O5697" s="19">
        <v>93.303571428571402</v>
      </c>
      <c r="P5697" s="19">
        <v>58.928571428571402</v>
      </c>
    </row>
    <row r="5698" spans="1:16" ht="14.1" x14ac:dyDescent="0.5">
      <c r="A5698" t="s">
        <v>3733</v>
      </c>
      <c r="B5698" s="17" t="s">
        <v>3731</v>
      </c>
      <c r="C5698" t="s">
        <v>2430</v>
      </c>
      <c r="D5698" t="s">
        <v>2739</v>
      </c>
      <c r="E5698" t="s">
        <v>2740</v>
      </c>
      <c r="F5698" s="18">
        <v>1.5996999999999999</v>
      </c>
      <c r="G5698" s="18">
        <v>4.1367099999999999</v>
      </c>
      <c r="H5698" s="18">
        <v>5.5019900000000002</v>
      </c>
      <c r="I5698" s="18">
        <v>11.2384</v>
      </c>
      <c r="J5698" s="19">
        <v>0.14230000000000001</v>
      </c>
      <c r="K5698" s="19">
        <v>0.36809999999999998</v>
      </c>
      <c r="L5698" s="19">
        <v>0.48959999999999998</v>
      </c>
      <c r="M5698" s="20">
        <v>23</v>
      </c>
      <c r="N5698" s="19">
        <v>1.79372197309417</v>
      </c>
      <c r="O5698" s="19">
        <v>77.130044843049305</v>
      </c>
      <c r="P5698" s="19">
        <v>89.237668161434996</v>
      </c>
    </row>
    <row r="5699" spans="1:16" ht="14.1" x14ac:dyDescent="0.5">
      <c r="A5699" t="s">
        <v>3734</v>
      </c>
      <c r="B5699" s="17" t="s">
        <v>3731</v>
      </c>
      <c r="C5699" t="s">
        <v>2430</v>
      </c>
      <c r="D5699" t="s">
        <v>2739</v>
      </c>
      <c r="E5699" t="s">
        <v>2740</v>
      </c>
      <c r="F5699" s="18">
        <v>2.41012</v>
      </c>
      <c r="G5699" s="18">
        <v>3.9283700000000001</v>
      </c>
      <c r="H5699" s="18">
        <v>5.7885200000000001</v>
      </c>
      <c r="I5699" s="18">
        <v>12.127000000000001</v>
      </c>
      <c r="J5699" s="19">
        <v>0.19869999999999999</v>
      </c>
      <c r="K5699" s="19">
        <v>0.32390000000000002</v>
      </c>
      <c r="L5699" s="19">
        <v>0.4773</v>
      </c>
      <c r="M5699" s="20">
        <v>24</v>
      </c>
      <c r="N5699" s="19">
        <v>9.8214285714285694</v>
      </c>
      <c r="O5699" s="19">
        <v>55.357142857142897</v>
      </c>
      <c r="P5699" s="19">
        <v>88.839285714285694</v>
      </c>
    </row>
    <row r="5700" spans="1:16" ht="14.1" x14ac:dyDescent="0.5">
      <c r="A5700" t="s">
        <v>3735</v>
      </c>
      <c r="B5700" s="17" t="s">
        <v>3736</v>
      </c>
      <c r="C5700" t="s">
        <v>2430</v>
      </c>
      <c r="D5700" t="s">
        <v>3371</v>
      </c>
      <c r="E5700" t="s">
        <v>3372</v>
      </c>
      <c r="F5700" s="18">
        <v>3.8632</v>
      </c>
      <c r="G5700" s="18">
        <v>2.2827999999999999</v>
      </c>
      <c r="H5700" s="18">
        <v>2.6339999999999999</v>
      </c>
      <c r="I5700" s="18">
        <v>8.7799999999999994</v>
      </c>
      <c r="J5700" s="19">
        <v>0.44</v>
      </c>
      <c r="K5700" s="19">
        <v>0.26</v>
      </c>
      <c r="L5700" s="19">
        <v>0.3</v>
      </c>
      <c r="M5700" s="20">
        <v>23</v>
      </c>
      <c r="N5700" s="19">
        <v>62.331838565022402</v>
      </c>
      <c r="O5700" s="19">
        <v>43.0493273542601</v>
      </c>
      <c r="P5700" s="19">
        <v>53.811659192825097</v>
      </c>
    </row>
    <row r="5701" spans="1:16" ht="14.1" x14ac:dyDescent="0.5">
      <c r="A5701" t="s">
        <v>3737</v>
      </c>
      <c r="B5701" s="17" t="s">
        <v>3736</v>
      </c>
      <c r="C5701" t="s">
        <v>2430</v>
      </c>
      <c r="D5701" t="s">
        <v>3371</v>
      </c>
      <c r="E5701" t="s">
        <v>3372</v>
      </c>
      <c r="F5701" s="18">
        <v>11.968</v>
      </c>
      <c r="G5701" s="18">
        <v>7.6159999999999997</v>
      </c>
      <c r="H5701" s="18">
        <v>7.6159999999999997</v>
      </c>
      <c r="I5701" s="18">
        <v>27.2</v>
      </c>
      <c r="J5701" s="19">
        <v>0.44</v>
      </c>
      <c r="K5701" s="19">
        <v>0.28000000000000003</v>
      </c>
      <c r="L5701" s="19">
        <v>0.28000000000000003</v>
      </c>
      <c r="M5701" s="20">
        <v>26</v>
      </c>
      <c r="N5701" s="19">
        <v>72.197309417040401</v>
      </c>
      <c r="O5701" s="19">
        <v>38.116591928251097</v>
      </c>
      <c r="P5701" s="19">
        <v>45.739910313901298</v>
      </c>
    </row>
    <row r="5702" spans="1:16" ht="14.1" x14ac:dyDescent="0.5">
      <c r="A5702" t="s">
        <v>3738</v>
      </c>
      <c r="B5702" s="17" t="s">
        <v>3736</v>
      </c>
      <c r="C5702" t="s">
        <v>2430</v>
      </c>
      <c r="D5702" t="s">
        <v>3739</v>
      </c>
      <c r="E5702" t="s">
        <v>3740</v>
      </c>
      <c r="F5702" s="18">
        <v>12.831</v>
      </c>
      <c r="G5702" s="18">
        <v>11.843999999999999</v>
      </c>
      <c r="H5702" s="18">
        <v>8.2249999999999996</v>
      </c>
      <c r="I5702" s="18">
        <v>32.9</v>
      </c>
      <c r="J5702" s="19">
        <v>0.39</v>
      </c>
      <c r="K5702" s="19">
        <v>0.36</v>
      </c>
      <c r="L5702" s="19">
        <v>0.25</v>
      </c>
      <c r="M5702" s="20">
        <v>27</v>
      </c>
      <c r="N5702" s="19">
        <v>63.392857142857103</v>
      </c>
      <c r="O5702" s="19">
        <v>64.732142857142904</v>
      </c>
      <c r="P5702" s="19">
        <v>29.910714285714299</v>
      </c>
    </row>
    <row r="5703" spans="1:16" ht="14.1" x14ac:dyDescent="0.5">
      <c r="A5703" t="s">
        <v>3741</v>
      </c>
      <c r="B5703" s="17" t="s">
        <v>3736</v>
      </c>
      <c r="C5703" t="s">
        <v>2430</v>
      </c>
      <c r="D5703" t="s">
        <v>3739</v>
      </c>
      <c r="E5703" t="s">
        <v>3740</v>
      </c>
      <c r="F5703" s="18">
        <v>22.931999999999999</v>
      </c>
      <c r="G5703" s="18">
        <v>15.912000000000001</v>
      </c>
      <c r="H5703" s="18">
        <v>7.9560000000000004</v>
      </c>
      <c r="I5703" s="18">
        <v>46.8</v>
      </c>
      <c r="J5703" s="19">
        <v>0.49</v>
      </c>
      <c r="K5703" s="19">
        <v>0.34</v>
      </c>
      <c r="L5703" s="19">
        <v>0.17</v>
      </c>
      <c r="M5703" s="20">
        <v>28</v>
      </c>
      <c r="N5703" s="19">
        <v>85.650224215246595</v>
      </c>
      <c r="O5703" s="19">
        <v>49.775784753363197</v>
      </c>
      <c r="P5703" s="19">
        <v>10.3139013452915</v>
      </c>
    </row>
    <row r="5704" spans="1:16" ht="14.1" x14ac:dyDescent="0.5">
      <c r="A5704" t="s">
        <v>3742</v>
      </c>
      <c r="B5704" s="17" t="s">
        <v>3743</v>
      </c>
      <c r="C5704" t="s">
        <v>2430</v>
      </c>
      <c r="D5704" t="s">
        <v>3452</v>
      </c>
      <c r="E5704" t="s">
        <v>3453</v>
      </c>
      <c r="F5704" s="18">
        <v>0.80789</v>
      </c>
      <c r="G5704" s="18">
        <v>0.67096</v>
      </c>
      <c r="H5704" s="18">
        <v>2.1663299999999999</v>
      </c>
      <c r="I5704" s="18">
        <v>3.6451799999999999</v>
      </c>
      <c r="J5704" s="19">
        <v>0.222</v>
      </c>
      <c r="K5704" s="19">
        <v>0.184</v>
      </c>
      <c r="L5704" s="19">
        <v>0.59399999999999997</v>
      </c>
      <c r="M5704" s="20">
        <v>19</v>
      </c>
      <c r="N5704" s="19">
        <v>7.6233183856502196</v>
      </c>
      <c r="O5704" s="19">
        <v>29.596412556053799</v>
      </c>
      <c r="P5704" s="19">
        <v>95.515695067264602</v>
      </c>
    </row>
    <row r="5705" spans="1:16" ht="14.1" x14ac:dyDescent="0.5">
      <c r="A5705" t="s">
        <v>3744</v>
      </c>
      <c r="B5705" s="17" t="s">
        <v>3743</v>
      </c>
      <c r="C5705" t="s">
        <v>2430</v>
      </c>
      <c r="D5705" t="s">
        <v>3452</v>
      </c>
      <c r="E5705" t="s">
        <v>3453</v>
      </c>
      <c r="F5705" s="18">
        <v>0.96814999999999996</v>
      </c>
      <c r="G5705" s="18">
        <v>0.80037000000000003</v>
      </c>
      <c r="H5705" s="18">
        <v>3.0334099999999999</v>
      </c>
      <c r="I5705" s="18">
        <v>4.8019299999999996</v>
      </c>
      <c r="J5705" s="19">
        <v>0.20200000000000001</v>
      </c>
      <c r="K5705" s="19">
        <v>0.16700000000000001</v>
      </c>
      <c r="L5705" s="19">
        <v>0.63200000000000001</v>
      </c>
      <c r="M5705" s="20">
        <v>20</v>
      </c>
      <c r="N5705" s="19">
        <v>5.8295964125560502</v>
      </c>
      <c r="O5705" s="19">
        <v>23.766816143497799</v>
      </c>
      <c r="P5705" s="19">
        <v>95.515695067264602</v>
      </c>
    </row>
    <row r="5706" spans="1:16" ht="14.1" x14ac:dyDescent="0.5">
      <c r="A5706" t="s">
        <v>3745</v>
      </c>
      <c r="B5706" s="17" t="s">
        <v>3743</v>
      </c>
      <c r="C5706" t="s">
        <v>2430</v>
      </c>
      <c r="D5706" t="s">
        <v>3452</v>
      </c>
      <c r="E5706" t="s">
        <v>3453</v>
      </c>
      <c r="F5706" s="18">
        <v>1.19977</v>
      </c>
      <c r="G5706" s="18">
        <v>1.0269200000000001</v>
      </c>
      <c r="H5706" s="18">
        <v>3.30884</v>
      </c>
      <c r="I5706" s="18">
        <v>5.5355299999999996</v>
      </c>
      <c r="J5706" s="19">
        <v>0.217</v>
      </c>
      <c r="K5706" s="19">
        <v>0.186</v>
      </c>
      <c r="L5706" s="19">
        <v>0.59799999999999998</v>
      </c>
      <c r="M5706" s="20">
        <v>21</v>
      </c>
      <c r="N5706" s="19">
        <v>8.4821428571428594</v>
      </c>
      <c r="O5706" s="19">
        <v>24.553571428571399</v>
      </c>
      <c r="P5706" s="19">
        <v>94.196428571428598</v>
      </c>
    </row>
    <row r="5707" spans="1:16" ht="14.1" x14ac:dyDescent="0.5">
      <c r="A5707" t="s">
        <v>10963</v>
      </c>
      <c r="B5707" s="17" t="s">
        <v>10964</v>
      </c>
      <c r="C5707" t="s">
        <v>2348</v>
      </c>
      <c r="D5707" t="s">
        <v>10802</v>
      </c>
      <c r="E5707" t="s">
        <v>10803</v>
      </c>
      <c r="F5707" s="18">
        <v>4.6399999999999997</v>
      </c>
      <c r="G5707" s="18">
        <v>3.0131800000000002</v>
      </c>
      <c r="H5707" s="18">
        <v>5.5868200000000003</v>
      </c>
      <c r="I5707" s="18">
        <v>13.24</v>
      </c>
      <c r="J5707" s="19">
        <v>0.35</v>
      </c>
      <c r="K5707" s="19">
        <v>0.22800000000000001</v>
      </c>
      <c r="L5707" s="19">
        <v>0.42199999999999999</v>
      </c>
      <c r="M5707" s="20">
        <v>24</v>
      </c>
      <c r="N5707" s="19">
        <v>40.625</v>
      </c>
      <c r="O5707" s="19">
        <v>24.1071428571429</v>
      </c>
      <c r="P5707" s="19">
        <v>82.589285714285694</v>
      </c>
    </row>
    <row r="5708" spans="1:16" ht="14.1" x14ac:dyDescent="0.5">
      <c r="A5708" t="s">
        <v>10965</v>
      </c>
      <c r="B5708" s="17" t="s">
        <v>10964</v>
      </c>
      <c r="C5708" t="s">
        <v>2348</v>
      </c>
      <c r="D5708" t="s">
        <v>10802</v>
      </c>
      <c r="E5708" t="s">
        <v>10803</v>
      </c>
      <c r="F5708" s="18">
        <v>5.42</v>
      </c>
      <c r="G5708" s="18">
        <v>4.9113300000000004</v>
      </c>
      <c r="H5708" s="18">
        <v>6.81867</v>
      </c>
      <c r="I5708" s="18">
        <v>17.149999999999999</v>
      </c>
      <c r="J5708" s="19">
        <v>0.316</v>
      </c>
      <c r="K5708" s="19">
        <v>0.28599999999999998</v>
      </c>
      <c r="L5708" s="19">
        <v>0.39800000000000002</v>
      </c>
      <c r="M5708" s="20">
        <v>25</v>
      </c>
      <c r="N5708" s="19">
        <v>31.838565022421498</v>
      </c>
      <c r="O5708" s="19">
        <v>48.878923766816101</v>
      </c>
      <c r="P5708" s="19">
        <v>79.820627802690595</v>
      </c>
    </row>
    <row r="5709" spans="1:16" ht="14.1" x14ac:dyDescent="0.5">
      <c r="A5709" t="s">
        <v>10966</v>
      </c>
      <c r="B5709" s="17" t="s">
        <v>10967</v>
      </c>
      <c r="C5709" t="s">
        <v>2348</v>
      </c>
      <c r="D5709" t="s">
        <v>4929</v>
      </c>
      <c r="E5709" t="s">
        <v>4930</v>
      </c>
      <c r="F5709" s="18">
        <v>0.18692</v>
      </c>
      <c r="G5709" s="18">
        <v>8.6110000000000006E-2</v>
      </c>
      <c r="H5709" s="18">
        <v>6.447E-2</v>
      </c>
      <c r="I5709" s="18">
        <v>0.33750000000000002</v>
      </c>
      <c r="J5709" s="19">
        <v>0.55400000000000005</v>
      </c>
      <c r="K5709" s="19">
        <v>0.255</v>
      </c>
      <c r="L5709" s="19">
        <v>0.191</v>
      </c>
      <c r="M5709" s="20">
        <v>10</v>
      </c>
      <c r="N5709" s="19">
        <v>72.197309417040401</v>
      </c>
      <c r="O5709" s="19">
        <v>77.578475336322896</v>
      </c>
      <c r="P5709" s="19">
        <v>11.2107623318386</v>
      </c>
    </row>
    <row r="5710" spans="1:16" ht="14.1" x14ac:dyDescent="0.5">
      <c r="A5710" t="s">
        <v>10968</v>
      </c>
      <c r="B5710" s="17" t="s">
        <v>10967</v>
      </c>
      <c r="C5710" t="s">
        <v>2348</v>
      </c>
      <c r="D5710" t="s">
        <v>4929</v>
      </c>
      <c r="E5710" t="s">
        <v>4930</v>
      </c>
      <c r="F5710" s="18">
        <v>0.39568999999999999</v>
      </c>
      <c r="G5710" s="18">
        <v>0.22542000000000001</v>
      </c>
      <c r="H5710" s="18">
        <v>0.16439000000000001</v>
      </c>
      <c r="I5710" s="18">
        <v>0.78549999999999998</v>
      </c>
      <c r="J5710" s="19">
        <v>0.504</v>
      </c>
      <c r="K5710" s="19">
        <v>0.28699999999999998</v>
      </c>
      <c r="L5710" s="19">
        <v>0.20899999999999999</v>
      </c>
      <c r="M5710" s="20">
        <v>13</v>
      </c>
      <c r="N5710" s="19">
        <v>54.260089686098702</v>
      </c>
      <c r="O5710" s="19">
        <v>86.098654708520201</v>
      </c>
      <c r="P5710" s="19">
        <v>21.973094170403598</v>
      </c>
    </row>
    <row r="5711" spans="1:16" ht="14.1" x14ac:dyDescent="0.5">
      <c r="A5711" t="s">
        <v>10969</v>
      </c>
      <c r="B5711" s="17" t="s">
        <v>10967</v>
      </c>
      <c r="C5711" t="s">
        <v>2348</v>
      </c>
      <c r="D5711" t="s">
        <v>4929</v>
      </c>
      <c r="E5711" t="s">
        <v>4930</v>
      </c>
      <c r="F5711" s="18">
        <v>0.53741000000000005</v>
      </c>
      <c r="G5711" s="18">
        <v>0.34519</v>
      </c>
      <c r="H5711" s="18">
        <v>0.25509999999999999</v>
      </c>
      <c r="I5711" s="18">
        <v>1.1376999999999999</v>
      </c>
      <c r="J5711" s="19">
        <v>0.47199999999999998</v>
      </c>
      <c r="K5711" s="19">
        <v>0.30299999999999999</v>
      </c>
      <c r="L5711" s="19">
        <v>0.224</v>
      </c>
      <c r="M5711" s="20">
        <v>14</v>
      </c>
      <c r="N5711" s="19">
        <v>52.017937219730896</v>
      </c>
      <c r="O5711" s="19">
        <v>83.408071748878896</v>
      </c>
      <c r="P5711" s="19">
        <v>21.973094170403598</v>
      </c>
    </row>
    <row r="5712" spans="1:16" ht="14.1" x14ac:dyDescent="0.5">
      <c r="A5712" t="s">
        <v>10970</v>
      </c>
      <c r="B5712" s="17" t="s">
        <v>10967</v>
      </c>
      <c r="C5712" t="s">
        <v>2348</v>
      </c>
      <c r="D5712" t="s">
        <v>4929</v>
      </c>
      <c r="E5712" t="s">
        <v>4930</v>
      </c>
      <c r="F5712" s="18">
        <v>0.76995999999999998</v>
      </c>
      <c r="G5712" s="18">
        <v>0.48609999999999998</v>
      </c>
      <c r="H5712" s="18">
        <v>0.45713999999999999</v>
      </c>
      <c r="I5712" s="18">
        <v>1.7132000000000001</v>
      </c>
      <c r="J5712" s="19">
        <v>0.44900000000000001</v>
      </c>
      <c r="K5712" s="19">
        <v>0.28399999999999997</v>
      </c>
      <c r="L5712" s="19">
        <v>0.26700000000000002</v>
      </c>
      <c r="M5712" s="20">
        <v>16</v>
      </c>
      <c r="N5712" s="19">
        <v>42.600896860986502</v>
      </c>
      <c r="O5712" s="19">
        <v>77.130044843049305</v>
      </c>
      <c r="P5712" s="19">
        <v>36.771300448430502</v>
      </c>
    </row>
    <row r="5713" spans="1:16" ht="14.1" x14ac:dyDescent="0.5">
      <c r="A5713" t="s">
        <v>10971</v>
      </c>
      <c r="B5713" s="17" t="s">
        <v>10967</v>
      </c>
      <c r="C5713" t="s">
        <v>2348</v>
      </c>
      <c r="D5713" t="s">
        <v>4929</v>
      </c>
      <c r="E5713" t="s">
        <v>4930</v>
      </c>
      <c r="F5713" s="18">
        <v>0.78793000000000002</v>
      </c>
      <c r="G5713" s="18">
        <v>0.47900999999999999</v>
      </c>
      <c r="H5713" s="18">
        <v>0.46794999999999998</v>
      </c>
      <c r="I5713" s="18">
        <v>1.7349000000000001</v>
      </c>
      <c r="J5713" s="19">
        <v>0.45400000000000001</v>
      </c>
      <c r="K5713" s="19">
        <v>0.27600000000000002</v>
      </c>
      <c r="L5713" s="19">
        <v>0.27</v>
      </c>
      <c r="M5713" s="20">
        <v>16</v>
      </c>
      <c r="N5713" s="19">
        <v>45.291479820627799</v>
      </c>
      <c r="O5713" s="19">
        <v>75.336322869955197</v>
      </c>
      <c r="P5713" s="19">
        <v>38.116591928251097</v>
      </c>
    </row>
    <row r="5714" spans="1:16" ht="14.1" x14ac:dyDescent="0.5">
      <c r="A5714" t="s">
        <v>3746</v>
      </c>
      <c r="B5714" s="17" t="s">
        <v>3747</v>
      </c>
      <c r="C5714" t="s">
        <v>2430</v>
      </c>
      <c r="D5714" t="s">
        <v>2739</v>
      </c>
      <c r="E5714" t="s">
        <v>2740</v>
      </c>
      <c r="F5714" s="18">
        <v>5.5900000000000004E-3</v>
      </c>
      <c r="G5714" s="18">
        <v>2.6700000000000001E-3</v>
      </c>
      <c r="H5714" s="18">
        <v>2.5400000000000002E-3</v>
      </c>
      <c r="I5714" s="18">
        <v>1.0800000000000001E-2</v>
      </c>
      <c r="J5714" s="19">
        <v>0.51780000000000004</v>
      </c>
      <c r="K5714" s="19">
        <v>0.247</v>
      </c>
      <c r="L5714" s="19">
        <v>0.23519999999999999</v>
      </c>
      <c r="M5714" s="20">
        <v>2</v>
      </c>
      <c r="N5714" s="19">
        <v>52.017937219730896</v>
      </c>
      <c r="O5714" s="19">
        <v>87.443946188340803</v>
      </c>
      <c r="P5714" s="19">
        <v>24.6636771300448</v>
      </c>
    </row>
    <row r="5715" spans="1:16" ht="14.1" x14ac:dyDescent="0.5">
      <c r="A5715" t="s">
        <v>3748</v>
      </c>
      <c r="B5715" s="17" t="s">
        <v>3747</v>
      </c>
      <c r="C5715" t="s">
        <v>2430</v>
      </c>
      <c r="D5715" t="s">
        <v>2739</v>
      </c>
      <c r="E5715" t="s">
        <v>2740</v>
      </c>
      <c r="F5715" s="18">
        <v>0.33626</v>
      </c>
      <c r="G5715" s="18">
        <v>0.38762999999999997</v>
      </c>
      <c r="H5715" s="18">
        <v>0.26411000000000001</v>
      </c>
      <c r="I5715" s="18">
        <v>0.98799999999999999</v>
      </c>
      <c r="J5715" s="19">
        <v>0.34029999999999999</v>
      </c>
      <c r="K5715" s="19">
        <v>0.39229999999999998</v>
      </c>
      <c r="L5715" s="19">
        <v>0.26729999999999998</v>
      </c>
      <c r="M5715" s="20">
        <v>14</v>
      </c>
      <c r="N5715" s="19">
        <v>14.349775784753399</v>
      </c>
      <c r="O5715" s="19">
        <v>97.309417040358795</v>
      </c>
      <c r="P5715" s="19">
        <v>33.1838565022422</v>
      </c>
    </row>
    <row r="5716" spans="1:16" ht="14.1" x14ac:dyDescent="0.5">
      <c r="A5716" t="s">
        <v>10972</v>
      </c>
      <c r="B5716" s="17" t="s">
        <v>10973</v>
      </c>
      <c r="C5716" t="s">
        <v>10974</v>
      </c>
      <c r="D5716" t="s">
        <v>4562</v>
      </c>
      <c r="E5716" t="s">
        <v>10975</v>
      </c>
      <c r="F5716" s="18">
        <v>6672.63724</v>
      </c>
      <c r="G5716" s="18">
        <v>36018.606650000002</v>
      </c>
      <c r="H5716" s="18">
        <v>16886.771209999999</v>
      </c>
      <c r="I5716" s="18">
        <v>59578.015099999997</v>
      </c>
      <c r="J5716" s="19">
        <v>0.112</v>
      </c>
      <c r="K5716" s="19">
        <v>0.60499999999999998</v>
      </c>
      <c r="L5716" s="19">
        <v>0.28299999999999997</v>
      </c>
      <c r="M5716" s="20">
        <v>39</v>
      </c>
      <c r="N5716" s="19">
        <v>87.5</v>
      </c>
      <c r="O5716" s="19">
        <v>6.6964285714285703</v>
      </c>
      <c r="P5716" s="19">
        <v>91.517857142857096</v>
      </c>
    </row>
    <row r="5717" spans="1:16" ht="14.1" x14ac:dyDescent="0.5">
      <c r="A5717" t="s">
        <v>10976</v>
      </c>
      <c r="B5717" s="17" t="s">
        <v>10973</v>
      </c>
      <c r="C5717" t="s">
        <v>10974</v>
      </c>
      <c r="D5717" t="s">
        <v>4562</v>
      </c>
      <c r="E5717" t="s">
        <v>10977</v>
      </c>
      <c r="F5717" s="18">
        <v>13240.585730000001</v>
      </c>
      <c r="G5717" s="18">
        <v>102381.75449000001</v>
      </c>
      <c r="H5717" s="18">
        <v>53385.624539999997</v>
      </c>
      <c r="I5717" s="18">
        <v>169007.96475000001</v>
      </c>
      <c r="J5717" s="19">
        <v>7.8E-2</v>
      </c>
      <c r="K5717" s="19">
        <v>0.60599999999999998</v>
      </c>
      <c r="L5717" s="19">
        <v>0.316</v>
      </c>
      <c r="M5717" s="20">
        <v>44</v>
      </c>
      <c r="N5717" s="19">
        <v>87.892376681614394</v>
      </c>
      <c r="O5717" s="19">
        <v>3.5874439461883401</v>
      </c>
      <c r="P5717" s="19">
        <v>96.412556053811699</v>
      </c>
    </row>
    <row r="5718" spans="1:16" ht="14.1" x14ac:dyDescent="0.5">
      <c r="A5718" t="s">
        <v>10978</v>
      </c>
      <c r="B5718" s="17" t="s">
        <v>10979</v>
      </c>
      <c r="C5718" t="s">
        <v>2422</v>
      </c>
      <c r="D5718" t="s">
        <v>2942</v>
      </c>
      <c r="E5718" t="s">
        <v>2943</v>
      </c>
      <c r="F5718" s="18">
        <v>4.9604299999999997</v>
      </c>
      <c r="G5718" s="18">
        <v>3.89662</v>
      </c>
      <c r="H5718" s="18">
        <v>2.1661299999999999</v>
      </c>
      <c r="I5718" s="18">
        <v>11.02318</v>
      </c>
      <c r="J5718" s="19">
        <v>0.45</v>
      </c>
      <c r="K5718" s="19">
        <v>0.35299999999999998</v>
      </c>
      <c r="L5718" s="19">
        <v>0.19700000000000001</v>
      </c>
      <c r="M5718" s="20">
        <v>23</v>
      </c>
      <c r="N5718" s="19">
        <v>64.573991031390094</v>
      </c>
      <c r="O5718" s="19">
        <v>72.645739910313907</v>
      </c>
      <c r="P5718" s="19">
        <v>20.627802690583</v>
      </c>
    </row>
    <row r="5719" spans="1:16" ht="14.1" x14ac:dyDescent="0.5">
      <c r="A5719" t="s">
        <v>10980</v>
      </c>
      <c r="B5719" s="17" t="s">
        <v>10981</v>
      </c>
      <c r="C5719" t="s">
        <v>2348</v>
      </c>
      <c r="D5719" t="s">
        <v>2761</v>
      </c>
      <c r="E5719" t="s">
        <v>2762</v>
      </c>
      <c r="F5719" s="18">
        <v>7.1620000000000003E-2</v>
      </c>
      <c r="G5719" s="18">
        <v>2.409E-2</v>
      </c>
      <c r="H5719" s="18">
        <v>5.5629999999999999E-2</v>
      </c>
      <c r="I5719" s="18">
        <v>0.15135000000000001</v>
      </c>
      <c r="J5719" s="19">
        <v>0.47299999999999998</v>
      </c>
      <c r="K5719" s="19">
        <v>0.159</v>
      </c>
      <c r="L5719" s="19">
        <v>0.36799999999999999</v>
      </c>
      <c r="M5719" s="20">
        <v>7</v>
      </c>
      <c r="N5719" s="19">
        <v>34.080717488789197</v>
      </c>
      <c r="O5719" s="19">
        <v>45.291479820627799</v>
      </c>
      <c r="P5719" s="19">
        <v>74.887892376681606</v>
      </c>
    </row>
    <row r="5720" spans="1:16" ht="14.1" x14ac:dyDescent="0.5">
      <c r="A5720" t="s">
        <v>10982</v>
      </c>
      <c r="B5720" s="17" t="s">
        <v>10981</v>
      </c>
      <c r="C5720" t="s">
        <v>2348</v>
      </c>
      <c r="D5720" t="s">
        <v>2761</v>
      </c>
      <c r="E5720" t="s">
        <v>2762</v>
      </c>
      <c r="F5720" s="18">
        <v>9.5880000000000007E-2</v>
      </c>
      <c r="G5720" s="18">
        <v>4.5749999999999999E-2</v>
      </c>
      <c r="H5720" s="18">
        <v>4.1520000000000001E-2</v>
      </c>
      <c r="I5720" s="18">
        <v>0.18315000000000001</v>
      </c>
      <c r="J5720" s="19">
        <v>0.52300000000000002</v>
      </c>
      <c r="K5720" s="19">
        <v>0.25</v>
      </c>
      <c r="L5720" s="19">
        <v>0.22700000000000001</v>
      </c>
      <c r="M5720" s="20">
        <v>7</v>
      </c>
      <c r="N5720" s="19">
        <v>50.672645739910301</v>
      </c>
      <c r="O5720" s="19">
        <v>81.165919282511197</v>
      </c>
      <c r="P5720" s="19">
        <v>24.6636771300448</v>
      </c>
    </row>
    <row r="5721" spans="1:16" ht="14.1" x14ac:dyDescent="0.5">
      <c r="A5721" t="s">
        <v>10983</v>
      </c>
      <c r="B5721" s="17" t="s">
        <v>10984</v>
      </c>
      <c r="C5721" t="s">
        <v>10985</v>
      </c>
      <c r="D5721" t="s">
        <v>4440</v>
      </c>
      <c r="E5721" t="s">
        <v>4441</v>
      </c>
      <c r="F5721" s="18">
        <v>9.2439999999999994E-2</v>
      </c>
      <c r="G5721" s="18">
        <v>2.051E-2</v>
      </c>
      <c r="H5721" s="18">
        <v>5.0049999999999997E-2</v>
      </c>
      <c r="I5721" s="18">
        <v>0.16300000000000001</v>
      </c>
      <c r="J5721" s="19">
        <v>0.56710000000000005</v>
      </c>
      <c r="K5721" s="19">
        <v>0.1258</v>
      </c>
      <c r="L5721" s="19">
        <v>0.30709999999999998</v>
      </c>
      <c r="M5721" s="20">
        <v>7</v>
      </c>
      <c r="N5721" s="19">
        <v>65.470852017937204</v>
      </c>
      <c r="O5721" s="19">
        <v>27.3542600896861</v>
      </c>
      <c r="P5721" s="19">
        <v>53.363228699551598</v>
      </c>
    </row>
    <row r="5722" spans="1:16" ht="14.1" x14ac:dyDescent="0.5">
      <c r="A5722" t="s">
        <v>10986</v>
      </c>
      <c r="B5722" s="17" t="s">
        <v>10984</v>
      </c>
      <c r="C5722" t="s">
        <v>10985</v>
      </c>
      <c r="D5722" t="s">
        <v>4444</v>
      </c>
      <c r="E5722" t="s">
        <v>4445</v>
      </c>
      <c r="F5722" s="18">
        <v>0.89954000000000001</v>
      </c>
      <c r="G5722" s="18">
        <v>0.31558999999999998</v>
      </c>
      <c r="H5722" s="18">
        <v>0.59158999999999995</v>
      </c>
      <c r="I5722" s="18">
        <v>1.8266</v>
      </c>
      <c r="J5722" s="19">
        <v>0.49199999999999999</v>
      </c>
      <c r="K5722" s="19">
        <v>0.17299999999999999</v>
      </c>
      <c r="L5722" s="19">
        <v>0.32400000000000001</v>
      </c>
      <c r="M5722" s="20">
        <v>16</v>
      </c>
      <c r="N5722" s="19">
        <v>57.847533632287004</v>
      </c>
      <c r="O5722" s="19">
        <v>33.632286995515699</v>
      </c>
      <c r="P5722" s="19">
        <v>54.260089686098702</v>
      </c>
    </row>
    <row r="5723" spans="1:16" ht="14.1" x14ac:dyDescent="0.5">
      <c r="A5723" t="s">
        <v>10987</v>
      </c>
      <c r="B5723" s="17" t="s">
        <v>10984</v>
      </c>
      <c r="C5723" t="s">
        <v>10985</v>
      </c>
      <c r="D5723" t="s">
        <v>4444</v>
      </c>
      <c r="E5723" t="s">
        <v>4445</v>
      </c>
      <c r="F5723" s="18">
        <v>2.8838599999999999</v>
      </c>
      <c r="G5723" s="18">
        <v>0.85770999999999997</v>
      </c>
      <c r="H5723" s="18">
        <v>1.3301499999999999</v>
      </c>
      <c r="I5723" s="18">
        <v>5.0730000000000004</v>
      </c>
      <c r="J5723" s="19">
        <v>0.56799999999999995</v>
      </c>
      <c r="K5723" s="19">
        <v>0.16900000000000001</v>
      </c>
      <c r="L5723" s="19">
        <v>0.26200000000000001</v>
      </c>
      <c r="M5723" s="20">
        <v>20</v>
      </c>
      <c r="N5723" s="19">
        <v>87.443946188340803</v>
      </c>
      <c r="O5723" s="19">
        <v>25.5605381165919</v>
      </c>
      <c r="P5723" s="19">
        <v>33.632286995515699</v>
      </c>
    </row>
    <row r="5724" spans="1:16" ht="14.1" x14ac:dyDescent="0.5">
      <c r="A5724" t="s">
        <v>3749</v>
      </c>
      <c r="B5724" s="17" t="s">
        <v>3750</v>
      </c>
      <c r="C5724" t="s">
        <v>2430</v>
      </c>
      <c r="D5724" t="s">
        <v>3092</v>
      </c>
      <c r="E5724" t="s">
        <v>3093</v>
      </c>
      <c r="F5724" s="18">
        <v>0.19517000000000001</v>
      </c>
      <c r="G5724" s="18">
        <v>0.10367999999999999</v>
      </c>
      <c r="H5724" s="18">
        <v>9.35E-2</v>
      </c>
      <c r="I5724" s="18">
        <v>0.39234999999999998</v>
      </c>
      <c r="J5724" s="19">
        <v>0.497</v>
      </c>
      <c r="K5724" s="19">
        <v>0.26400000000000001</v>
      </c>
      <c r="L5724" s="19">
        <v>0.23799999999999999</v>
      </c>
      <c r="M5724" s="20">
        <v>10</v>
      </c>
      <c r="N5724" s="19">
        <v>55.156950672645699</v>
      </c>
      <c r="O5724" s="19">
        <v>80.269058295964101</v>
      </c>
      <c r="P5724" s="19">
        <v>23.766816143497799</v>
      </c>
    </row>
    <row r="5725" spans="1:16" ht="14.1" x14ac:dyDescent="0.5">
      <c r="A5725" t="s">
        <v>3751</v>
      </c>
      <c r="B5725" s="17" t="s">
        <v>3750</v>
      </c>
      <c r="C5725" t="s">
        <v>2430</v>
      </c>
      <c r="D5725" t="s">
        <v>3092</v>
      </c>
      <c r="E5725" t="s">
        <v>3093</v>
      </c>
      <c r="F5725" s="18">
        <v>0.22867999999999999</v>
      </c>
      <c r="G5725" s="18">
        <v>0.13439000000000001</v>
      </c>
      <c r="H5725" s="18">
        <v>0.11649</v>
      </c>
      <c r="I5725" s="18">
        <v>0.47955999999999999</v>
      </c>
      <c r="J5725" s="19">
        <v>0.47699999999999998</v>
      </c>
      <c r="K5725" s="19">
        <v>0.28000000000000003</v>
      </c>
      <c r="L5725" s="19">
        <v>0.24299999999999999</v>
      </c>
      <c r="M5725" s="20">
        <v>11</v>
      </c>
      <c r="N5725" s="19">
        <v>44.394618834080703</v>
      </c>
      <c r="O5725" s="19">
        <v>77.578475336322896</v>
      </c>
      <c r="P5725" s="19">
        <v>28.251121076233201</v>
      </c>
    </row>
    <row r="5726" spans="1:16" ht="14.1" x14ac:dyDescent="0.5">
      <c r="A5726" t="s">
        <v>3752</v>
      </c>
      <c r="B5726" s="17" t="s">
        <v>3750</v>
      </c>
      <c r="C5726" t="s">
        <v>2430</v>
      </c>
      <c r="D5726" t="s">
        <v>3640</v>
      </c>
      <c r="E5726" t="s">
        <v>3641</v>
      </c>
      <c r="F5726" s="18">
        <v>0.82543999999999995</v>
      </c>
      <c r="G5726" s="18">
        <v>0.29268</v>
      </c>
      <c r="H5726" s="18">
        <v>0.50777000000000005</v>
      </c>
      <c r="I5726" s="18">
        <v>1.6258900000000001</v>
      </c>
      <c r="J5726" s="19">
        <v>0.50800000000000001</v>
      </c>
      <c r="K5726" s="19">
        <v>0.18</v>
      </c>
      <c r="L5726" s="19">
        <v>0.312</v>
      </c>
      <c r="M5726" s="20">
        <v>16</v>
      </c>
      <c r="N5726" s="19">
        <v>68.161434977578494</v>
      </c>
      <c r="O5726" s="19">
        <v>36.322869955157003</v>
      </c>
      <c r="P5726" s="19">
        <v>52.017937219730896</v>
      </c>
    </row>
    <row r="5727" spans="1:16" ht="14.1" x14ac:dyDescent="0.5">
      <c r="A5727" t="s">
        <v>3753</v>
      </c>
      <c r="B5727" s="17" t="s">
        <v>3750</v>
      </c>
      <c r="C5727" t="s">
        <v>2430</v>
      </c>
      <c r="D5727" t="s">
        <v>3640</v>
      </c>
      <c r="E5727" t="s">
        <v>3641</v>
      </c>
      <c r="F5727" s="18">
        <v>1.56843</v>
      </c>
      <c r="G5727" s="18">
        <v>0.43323</v>
      </c>
      <c r="H5727" s="18">
        <v>0.85994000000000004</v>
      </c>
      <c r="I5727" s="18">
        <v>2.8616000000000001</v>
      </c>
      <c r="J5727" s="19">
        <v>0.54800000000000004</v>
      </c>
      <c r="K5727" s="19">
        <v>0.151</v>
      </c>
      <c r="L5727" s="19">
        <v>0.30099999999999999</v>
      </c>
      <c r="M5727" s="20">
        <v>18</v>
      </c>
      <c r="N5727" s="19">
        <v>76.339285714285694</v>
      </c>
      <c r="O5727" s="19">
        <v>19.196428571428601</v>
      </c>
      <c r="P5727" s="19">
        <v>53.571428571428598</v>
      </c>
    </row>
    <row r="5728" spans="1:16" ht="14.1" x14ac:dyDescent="0.5">
      <c r="A5728" t="s">
        <v>3754</v>
      </c>
      <c r="B5728" s="17" t="s">
        <v>3755</v>
      </c>
      <c r="C5728" t="s">
        <v>2430</v>
      </c>
      <c r="D5728" t="s">
        <v>2937</v>
      </c>
      <c r="E5728" t="s">
        <v>2938</v>
      </c>
      <c r="F5728" s="18">
        <v>2E-3</v>
      </c>
      <c r="G5728" s="18">
        <v>1E-3</v>
      </c>
      <c r="H5728" s="18">
        <v>3.3E-3</v>
      </c>
      <c r="I5728" s="18">
        <v>6.3E-3</v>
      </c>
      <c r="J5728" s="19">
        <v>0.31</v>
      </c>
      <c r="K5728" s="19">
        <v>0.16</v>
      </c>
      <c r="L5728" s="19">
        <v>0.53</v>
      </c>
      <c r="M5728" s="20">
        <v>1</v>
      </c>
      <c r="N5728" s="19">
        <v>1.79372197309417E-2</v>
      </c>
      <c r="O5728" s="19">
        <v>0.50224215246636805</v>
      </c>
      <c r="P5728" s="19">
        <v>0.98206278026905802</v>
      </c>
    </row>
    <row r="5729" spans="1:16" ht="14.1" x14ac:dyDescent="0.5">
      <c r="A5729" t="s">
        <v>3756</v>
      </c>
      <c r="B5729" s="17" t="s">
        <v>3755</v>
      </c>
      <c r="C5729" t="s">
        <v>2430</v>
      </c>
      <c r="D5729" t="s">
        <v>2720</v>
      </c>
      <c r="E5729" t="s">
        <v>2721</v>
      </c>
      <c r="F5729" s="18">
        <v>3.1900000000000001E-3</v>
      </c>
      <c r="G5729" s="18">
        <v>9.3999999999999997E-4</v>
      </c>
      <c r="H5729" s="18">
        <v>3.4099999999999998E-3</v>
      </c>
      <c r="I5729" s="18">
        <v>7.5300000000000002E-3</v>
      </c>
      <c r="J5729" s="19">
        <v>0.42299999999999999</v>
      </c>
      <c r="K5729" s="19">
        <v>0.125</v>
      </c>
      <c r="L5729" s="19">
        <v>0.45200000000000001</v>
      </c>
      <c r="M5729" s="20">
        <v>1</v>
      </c>
      <c r="N5729" s="19">
        <v>0.15246636771300401</v>
      </c>
      <c r="O5729" s="19">
        <v>0.30044843049327402</v>
      </c>
      <c r="P5729" s="19">
        <v>0.910313901345291</v>
      </c>
    </row>
    <row r="5730" spans="1:16" ht="14.1" x14ac:dyDescent="0.5">
      <c r="A5730" t="s">
        <v>3757</v>
      </c>
      <c r="B5730" s="17" t="s">
        <v>3755</v>
      </c>
      <c r="C5730" t="s">
        <v>2430</v>
      </c>
      <c r="D5730" t="s">
        <v>2937</v>
      </c>
      <c r="E5730" t="s">
        <v>2938</v>
      </c>
      <c r="F5730" s="18">
        <v>3.8E-3</v>
      </c>
      <c r="G5730" s="18">
        <v>2.0999999999999999E-3</v>
      </c>
      <c r="H5730" s="18">
        <v>1.11E-2</v>
      </c>
      <c r="I5730" s="18">
        <v>1.7000000000000001E-2</v>
      </c>
      <c r="J5730" s="19">
        <v>0.22</v>
      </c>
      <c r="K5730" s="19">
        <v>0.12</v>
      </c>
      <c r="L5730" s="19">
        <v>0.65</v>
      </c>
      <c r="M5730" s="20">
        <v>2</v>
      </c>
      <c r="N5730" s="19">
        <v>0.44843049327354301</v>
      </c>
      <c r="O5730" s="19">
        <v>26.905829596412602</v>
      </c>
      <c r="P5730" s="19">
        <v>100</v>
      </c>
    </row>
    <row r="5731" spans="1:16" ht="14.1" x14ac:dyDescent="0.5">
      <c r="A5731" t="s">
        <v>3758</v>
      </c>
      <c r="B5731" s="17" t="s">
        <v>3755</v>
      </c>
      <c r="C5731" t="s">
        <v>2430</v>
      </c>
      <c r="D5731" t="s">
        <v>2937</v>
      </c>
      <c r="E5731" t="s">
        <v>2938</v>
      </c>
      <c r="F5731" s="18">
        <v>7.4000000000000003E-3</v>
      </c>
      <c r="G5731" s="18">
        <v>5.0000000000000001E-3</v>
      </c>
      <c r="H5731" s="18">
        <v>2.18E-2</v>
      </c>
      <c r="I5731" s="18">
        <v>3.4299999999999997E-2</v>
      </c>
      <c r="J5731" s="19">
        <v>0.22</v>
      </c>
      <c r="K5731" s="19">
        <v>0.15</v>
      </c>
      <c r="L5731" s="19">
        <v>0.64</v>
      </c>
      <c r="M5731" s="20">
        <v>3</v>
      </c>
      <c r="N5731" s="19">
        <v>0.89285714285714302</v>
      </c>
      <c r="O5731" s="19">
        <v>38.839285714285701</v>
      </c>
      <c r="P5731" s="19">
        <v>99.553571428571402</v>
      </c>
    </row>
    <row r="5732" spans="1:16" ht="14.1" x14ac:dyDescent="0.5">
      <c r="A5732" t="s">
        <v>3759</v>
      </c>
      <c r="B5732" s="17" t="s">
        <v>3755</v>
      </c>
      <c r="C5732" t="s">
        <v>2430</v>
      </c>
      <c r="D5732" t="s">
        <v>2720</v>
      </c>
      <c r="E5732" t="s">
        <v>2721</v>
      </c>
      <c r="F5732" s="18">
        <v>2.3210000000000001E-2</v>
      </c>
      <c r="G5732" s="18">
        <v>7.4400000000000004E-3</v>
      </c>
      <c r="H5732" s="18">
        <v>6.8300000000000001E-3</v>
      </c>
      <c r="I5732" s="18">
        <v>3.7490000000000002E-2</v>
      </c>
      <c r="J5732" s="19">
        <v>0.61899999999999999</v>
      </c>
      <c r="K5732" s="19">
        <v>0.19900000000000001</v>
      </c>
      <c r="L5732" s="19">
        <v>0.182</v>
      </c>
      <c r="M5732" s="20">
        <v>4</v>
      </c>
      <c r="N5732" s="19">
        <v>78.923766816143498</v>
      </c>
      <c r="O5732" s="19">
        <v>69.506726457399097</v>
      </c>
      <c r="P5732" s="19">
        <v>10.3139013452915</v>
      </c>
    </row>
    <row r="5733" spans="1:16" ht="14.1" x14ac:dyDescent="0.5">
      <c r="A5733" t="s">
        <v>3760</v>
      </c>
      <c r="B5733" s="17" t="s">
        <v>3755</v>
      </c>
      <c r="C5733" t="s">
        <v>2430</v>
      </c>
      <c r="D5733" t="s">
        <v>2937</v>
      </c>
      <c r="E5733" t="s">
        <v>2938</v>
      </c>
      <c r="F5733" s="18">
        <v>1.4500000000000001E-2</v>
      </c>
      <c r="G5733" s="18">
        <v>5.1999999999999998E-3</v>
      </c>
      <c r="H5733" s="18">
        <v>2.9100000000000001E-2</v>
      </c>
      <c r="I5733" s="18">
        <v>4.8800000000000003E-2</v>
      </c>
      <c r="J5733" s="19">
        <v>0.3</v>
      </c>
      <c r="K5733" s="19">
        <v>0.11</v>
      </c>
      <c r="L5733" s="19">
        <v>0.6</v>
      </c>
      <c r="M5733" s="20">
        <v>4</v>
      </c>
      <c r="N5733" s="19">
        <v>1.79372197309417</v>
      </c>
      <c r="O5733" s="19">
        <v>25.5605381165919</v>
      </c>
      <c r="P5733" s="19">
        <v>99.551569506726494</v>
      </c>
    </row>
    <row r="5734" spans="1:16" ht="14.1" x14ac:dyDescent="0.5">
      <c r="A5734" t="s">
        <v>3761</v>
      </c>
      <c r="B5734" s="17" t="s">
        <v>3755</v>
      </c>
      <c r="C5734" t="s">
        <v>2430</v>
      </c>
      <c r="D5734" t="s">
        <v>2712</v>
      </c>
      <c r="E5734" t="s">
        <v>2713</v>
      </c>
      <c r="F5734" s="18">
        <v>3.1640000000000001E-2</v>
      </c>
      <c r="G5734" s="18">
        <v>1.321E-2</v>
      </c>
      <c r="H5734" s="18">
        <v>2.614E-2</v>
      </c>
      <c r="I5734" s="18">
        <v>7.0999999999999994E-2</v>
      </c>
      <c r="J5734" s="19">
        <v>0.4496</v>
      </c>
      <c r="K5734" s="19">
        <v>0.18590000000000001</v>
      </c>
      <c r="L5734" s="19">
        <v>0.36449999999999999</v>
      </c>
      <c r="M5734" s="20">
        <v>5</v>
      </c>
      <c r="N5734" s="19">
        <v>26.457399103139</v>
      </c>
      <c r="O5734" s="19">
        <v>51.569506726457398</v>
      </c>
      <c r="P5734" s="19">
        <v>76.681614349775799</v>
      </c>
    </row>
    <row r="5735" spans="1:16" ht="14.1" x14ac:dyDescent="0.5">
      <c r="A5735" t="s">
        <v>3762</v>
      </c>
      <c r="B5735" s="17" t="s">
        <v>3755</v>
      </c>
      <c r="C5735" t="s">
        <v>2430</v>
      </c>
      <c r="D5735" t="s">
        <v>2937</v>
      </c>
      <c r="E5735" t="s">
        <v>2938</v>
      </c>
      <c r="F5735" s="18">
        <v>2.8299999999999999E-2</v>
      </c>
      <c r="G5735" s="18">
        <v>9.1999999999999998E-3</v>
      </c>
      <c r="H5735" s="18">
        <v>4.4699999999999997E-2</v>
      </c>
      <c r="I5735" s="18">
        <v>8.2199999999999995E-2</v>
      </c>
      <c r="J5735" s="19">
        <v>0.34</v>
      </c>
      <c r="K5735" s="19">
        <v>0.11</v>
      </c>
      <c r="L5735" s="19">
        <v>0.54</v>
      </c>
      <c r="M5735" s="20">
        <v>5</v>
      </c>
      <c r="N5735" s="19">
        <v>5.3811659192825099</v>
      </c>
      <c r="O5735" s="19">
        <v>21.52466367713</v>
      </c>
      <c r="P5735" s="19">
        <v>98.206278026905807</v>
      </c>
    </row>
    <row r="5736" spans="1:16" ht="14.1" x14ac:dyDescent="0.5">
      <c r="A5736" t="s">
        <v>3763</v>
      </c>
      <c r="B5736" s="17" t="s">
        <v>3755</v>
      </c>
      <c r="C5736" t="s">
        <v>2430</v>
      </c>
      <c r="D5736" t="s">
        <v>2785</v>
      </c>
      <c r="E5736" t="s">
        <v>2786</v>
      </c>
      <c r="F5736" s="18">
        <v>6.4649999999999999E-2</v>
      </c>
      <c r="G5736" s="18">
        <v>4.8919999999999998E-2</v>
      </c>
      <c r="H5736" s="18">
        <v>8.133E-2</v>
      </c>
      <c r="I5736" s="18">
        <v>0.19489999999999999</v>
      </c>
      <c r="J5736" s="19">
        <v>0.33200000000000002</v>
      </c>
      <c r="K5736" s="19">
        <v>0.251</v>
      </c>
      <c r="L5736" s="19">
        <v>0.41699999999999998</v>
      </c>
      <c r="M5736" s="20">
        <v>8</v>
      </c>
      <c r="N5736" s="19">
        <v>9.8654708520179408</v>
      </c>
      <c r="O5736" s="19">
        <v>79.820627802690595</v>
      </c>
      <c r="P5736" s="19">
        <v>83.408071748878896</v>
      </c>
    </row>
    <row r="5737" spans="1:16" ht="14.1" x14ac:dyDescent="0.5">
      <c r="A5737" t="s">
        <v>3764</v>
      </c>
      <c r="B5737" s="17" t="s">
        <v>3755</v>
      </c>
      <c r="C5737" t="s">
        <v>2430</v>
      </c>
      <c r="D5737" t="s">
        <v>2937</v>
      </c>
      <c r="E5737" t="s">
        <v>2938</v>
      </c>
      <c r="F5737" s="18">
        <v>5.5199999999999999E-2</v>
      </c>
      <c r="G5737" s="18">
        <v>5.1799999999999999E-2</v>
      </c>
      <c r="H5737" s="18">
        <v>0.1014</v>
      </c>
      <c r="I5737" s="18">
        <v>0.2084</v>
      </c>
      <c r="J5737" s="19">
        <v>0.26</v>
      </c>
      <c r="K5737" s="19">
        <v>0.25</v>
      </c>
      <c r="L5737" s="19">
        <v>0.49</v>
      </c>
      <c r="M5737" s="20">
        <v>8</v>
      </c>
      <c r="N5737" s="19">
        <v>5.3811659192825099</v>
      </c>
      <c r="O5737" s="19">
        <v>78.923766816143498</v>
      </c>
      <c r="P5737" s="19">
        <v>90.582959641255599</v>
      </c>
    </row>
    <row r="5738" spans="1:16" ht="14.1" x14ac:dyDescent="0.5">
      <c r="A5738" t="s">
        <v>3765</v>
      </c>
      <c r="B5738" s="17" t="s">
        <v>3755</v>
      </c>
      <c r="C5738" t="s">
        <v>2430</v>
      </c>
      <c r="D5738" t="s">
        <v>2785</v>
      </c>
      <c r="E5738" t="s">
        <v>2786</v>
      </c>
      <c r="F5738" s="18">
        <v>7.8090000000000007E-2</v>
      </c>
      <c r="G5738" s="18">
        <v>8.4610000000000005E-2</v>
      </c>
      <c r="H5738" s="18">
        <v>0.1072</v>
      </c>
      <c r="I5738" s="18">
        <v>0.26989999999999997</v>
      </c>
      <c r="J5738" s="19">
        <v>0.28899999999999998</v>
      </c>
      <c r="K5738" s="19">
        <v>0.313</v>
      </c>
      <c r="L5738" s="19">
        <v>0.39700000000000002</v>
      </c>
      <c r="M5738" s="20">
        <v>9</v>
      </c>
      <c r="N5738" s="19">
        <v>8.4821428571428594</v>
      </c>
      <c r="O5738" s="19">
        <v>91.964285714285694</v>
      </c>
      <c r="P5738" s="19">
        <v>76.785714285714306</v>
      </c>
    </row>
    <row r="5739" spans="1:16" ht="14.1" x14ac:dyDescent="0.5">
      <c r="A5739" t="s">
        <v>3766</v>
      </c>
      <c r="B5739" s="17" t="s">
        <v>3755</v>
      </c>
      <c r="C5739" t="s">
        <v>2430</v>
      </c>
      <c r="D5739" t="s">
        <v>2712</v>
      </c>
      <c r="E5739" t="s">
        <v>2713</v>
      </c>
      <c r="F5739" s="18">
        <v>0.20949999999999999</v>
      </c>
      <c r="G5739" s="18">
        <v>0.12728999999999999</v>
      </c>
      <c r="H5739" s="18">
        <v>0.12786</v>
      </c>
      <c r="I5739" s="18">
        <v>0.46464</v>
      </c>
      <c r="J5739" s="19">
        <v>0.45040000000000002</v>
      </c>
      <c r="K5739" s="19">
        <v>0.2712</v>
      </c>
      <c r="L5739" s="19">
        <v>0.27839999999999998</v>
      </c>
      <c r="M5739" s="20">
        <v>11</v>
      </c>
      <c r="N5739" s="19">
        <v>35.874439461883398</v>
      </c>
      <c r="O5739" s="19">
        <v>75.784753363228702</v>
      </c>
      <c r="P5739" s="19">
        <v>40.358744394618803</v>
      </c>
    </row>
    <row r="5740" spans="1:16" ht="14.1" x14ac:dyDescent="0.5">
      <c r="A5740" t="s">
        <v>3767</v>
      </c>
      <c r="B5740" s="17" t="s">
        <v>3768</v>
      </c>
      <c r="C5740" t="s">
        <v>2430</v>
      </c>
      <c r="D5740" t="s">
        <v>3769</v>
      </c>
      <c r="E5740" t="s">
        <v>3770</v>
      </c>
      <c r="F5740" s="18">
        <v>1.605</v>
      </c>
      <c r="G5740" s="18">
        <v>1.895</v>
      </c>
      <c r="H5740" s="18">
        <v>0.8</v>
      </c>
      <c r="I5740" s="18">
        <v>4.3</v>
      </c>
      <c r="J5740" s="19">
        <v>0.373</v>
      </c>
      <c r="K5740" s="19">
        <v>0.441</v>
      </c>
      <c r="L5740" s="19">
        <v>0.186</v>
      </c>
      <c r="M5740" s="20">
        <v>20</v>
      </c>
      <c r="N5740" s="19">
        <v>47.533632286995498</v>
      </c>
      <c r="O5740" s="19">
        <v>91.031390134529104</v>
      </c>
      <c r="P5740" s="19">
        <v>17.040358744394599</v>
      </c>
    </row>
    <row r="5741" spans="1:16" ht="14.1" x14ac:dyDescent="0.5">
      <c r="A5741" t="s">
        <v>3771</v>
      </c>
      <c r="B5741" s="17" t="s">
        <v>3768</v>
      </c>
      <c r="C5741" t="s">
        <v>2430</v>
      </c>
      <c r="D5741" t="s">
        <v>3769</v>
      </c>
      <c r="E5741" t="s">
        <v>3770</v>
      </c>
      <c r="F5741" s="18">
        <v>5.2</v>
      </c>
      <c r="G5741" s="18">
        <v>3.7</v>
      </c>
      <c r="H5741" s="18">
        <v>2.8</v>
      </c>
      <c r="I5741" s="18">
        <v>11.7</v>
      </c>
      <c r="J5741" s="19">
        <v>0.44400000000000001</v>
      </c>
      <c r="K5741" s="19">
        <v>0.316</v>
      </c>
      <c r="L5741" s="19">
        <v>0.23899999999999999</v>
      </c>
      <c r="M5741" s="20">
        <v>24</v>
      </c>
      <c r="N5741" s="19">
        <v>69.642857142857096</v>
      </c>
      <c r="O5741" s="19">
        <v>52.232142857142897</v>
      </c>
      <c r="P5741" s="19">
        <v>32.142857142857103</v>
      </c>
    </row>
    <row r="5742" spans="1:16" ht="14.1" x14ac:dyDescent="0.5">
      <c r="A5742" t="s">
        <v>10988</v>
      </c>
      <c r="B5742" s="17" t="s">
        <v>10989</v>
      </c>
      <c r="C5742" t="s">
        <v>2348</v>
      </c>
      <c r="D5742" t="s">
        <v>10990</v>
      </c>
      <c r="E5742" t="s">
        <v>10991</v>
      </c>
      <c r="F5742" s="18">
        <v>0.26034000000000002</v>
      </c>
      <c r="G5742" s="18">
        <v>0.12892999999999999</v>
      </c>
      <c r="H5742" s="18">
        <v>0.10473</v>
      </c>
      <c r="I5742" s="18">
        <v>0.49399999999999999</v>
      </c>
      <c r="J5742" s="19">
        <v>0.52700000000000002</v>
      </c>
      <c r="K5742" s="19">
        <v>0.26100000000000001</v>
      </c>
      <c r="L5742" s="19">
        <v>0.21199999999999999</v>
      </c>
      <c r="M5742" s="20">
        <v>11</v>
      </c>
      <c r="N5742" s="19">
        <v>64.125560538116602</v>
      </c>
      <c r="O5742" s="19">
        <v>74.887892376681606</v>
      </c>
      <c r="P5742" s="19">
        <v>19.730941704035899</v>
      </c>
    </row>
    <row r="5743" spans="1:16" ht="14.1" x14ac:dyDescent="0.5">
      <c r="A5743" t="s">
        <v>10992</v>
      </c>
      <c r="B5743" s="17" t="s">
        <v>10989</v>
      </c>
      <c r="C5743" t="s">
        <v>2348</v>
      </c>
      <c r="D5743" t="s">
        <v>10990</v>
      </c>
      <c r="E5743" t="s">
        <v>10991</v>
      </c>
      <c r="F5743" s="18">
        <v>0.41496</v>
      </c>
      <c r="G5743" s="18">
        <v>0.20496</v>
      </c>
      <c r="H5743" s="18">
        <v>0.22008</v>
      </c>
      <c r="I5743" s="18">
        <v>0.84</v>
      </c>
      <c r="J5743" s="19">
        <v>0.49399999999999999</v>
      </c>
      <c r="K5743" s="19">
        <v>0.24399999999999999</v>
      </c>
      <c r="L5743" s="19">
        <v>0.26200000000000001</v>
      </c>
      <c r="M5743" s="20">
        <v>13</v>
      </c>
      <c r="N5743" s="19">
        <v>51.121076233183899</v>
      </c>
      <c r="O5743" s="19">
        <v>71.300448430493304</v>
      </c>
      <c r="P5743" s="19">
        <v>42.600896860986502</v>
      </c>
    </row>
    <row r="5744" spans="1:16" ht="14.1" x14ac:dyDescent="0.5">
      <c r="A5744" t="s">
        <v>10993</v>
      </c>
      <c r="B5744" s="17" t="s">
        <v>10989</v>
      </c>
      <c r="C5744" t="s">
        <v>2348</v>
      </c>
      <c r="D5744" t="s">
        <v>10990</v>
      </c>
      <c r="E5744" t="s">
        <v>10991</v>
      </c>
      <c r="F5744" s="18">
        <v>1.14778</v>
      </c>
      <c r="G5744" s="18">
        <v>0.45677000000000001</v>
      </c>
      <c r="H5744" s="18">
        <v>0.34745999999999999</v>
      </c>
      <c r="I5744" s="18">
        <v>1.952</v>
      </c>
      <c r="J5744" s="19">
        <v>0.58799999999999997</v>
      </c>
      <c r="K5744" s="19">
        <v>0.23400000000000001</v>
      </c>
      <c r="L5744" s="19">
        <v>0.17799999999999999</v>
      </c>
      <c r="M5744" s="20">
        <v>17</v>
      </c>
      <c r="N5744" s="19">
        <v>85.650224215246595</v>
      </c>
      <c r="O5744" s="19">
        <v>49.775784753363197</v>
      </c>
      <c r="P5744" s="19">
        <v>14.7982062780269</v>
      </c>
    </row>
    <row r="5745" spans="1:16" ht="14.1" x14ac:dyDescent="0.5">
      <c r="A5745" t="s">
        <v>10994</v>
      </c>
      <c r="B5745" s="17" t="s">
        <v>10989</v>
      </c>
      <c r="C5745" t="s">
        <v>2348</v>
      </c>
      <c r="D5745" t="s">
        <v>10990</v>
      </c>
      <c r="E5745" t="s">
        <v>10991</v>
      </c>
      <c r="F5745" s="18">
        <v>1.2584200000000001</v>
      </c>
      <c r="G5745" s="18">
        <v>0.79832999999999998</v>
      </c>
      <c r="H5745" s="18">
        <v>0.43025000000000002</v>
      </c>
      <c r="I5745" s="18">
        <v>2.4870000000000001</v>
      </c>
      <c r="J5745" s="19">
        <v>0.50600000000000001</v>
      </c>
      <c r="K5745" s="19">
        <v>0.32100000000000001</v>
      </c>
      <c r="L5745" s="19">
        <v>0.17299999999999999</v>
      </c>
      <c r="M5745" s="20">
        <v>18</v>
      </c>
      <c r="N5745" s="19">
        <v>66.517857142857096</v>
      </c>
      <c r="O5745" s="19">
        <v>82.589285714285694</v>
      </c>
      <c r="P5745" s="19">
        <v>11.6071428571429</v>
      </c>
    </row>
    <row r="5746" spans="1:16" ht="14.1" x14ac:dyDescent="0.5">
      <c r="A5746" t="s">
        <v>10995</v>
      </c>
      <c r="B5746" s="17" t="s">
        <v>10989</v>
      </c>
      <c r="C5746" t="s">
        <v>2348</v>
      </c>
      <c r="D5746" t="s">
        <v>10990</v>
      </c>
      <c r="E5746" t="s">
        <v>10991</v>
      </c>
      <c r="F5746" s="18">
        <v>1.4755499999999999</v>
      </c>
      <c r="G5746" s="18">
        <v>1.2733699999999999</v>
      </c>
      <c r="H5746" s="18">
        <v>0.79808000000000001</v>
      </c>
      <c r="I5746" s="18">
        <v>3.5470000000000002</v>
      </c>
      <c r="J5746" s="19">
        <v>0.41599999999999998</v>
      </c>
      <c r="K5746" s="19">
        <v>0.35899999999999999</v>
      </c>
      <c r="L5746" s="19">
        <v>0.22500000000000001</v>
      </c>
      <c r="M5746" s="20">
        <v>19</v>
      </c>
      <c r="N5746" s="19">
        <v>46.636771300448402</v>
      </c>
      <c r="O5746" s="19">
        <v>80.717488789237706</v>
      </c>
      <c r="P5746" s="19">
        <v>30.4932735426009</v>
      </c>
    </row>
    <row r="5747" spans="1:16" ht="14.1" x14ac:dyDescent="0.5">
      <c r="A5747" t="s">
        <v>10996</v>
      </c>
      <c r="B5747" s="17" t="s">
        <v>10989</v>
      </c>
      <c r="C5747" t="s">
        <v>2348</v>
      </c>
      <c r="D5747" t="s">
        <v>10990</v>
      </c>
      <c r="E5747" t="s">
        <v>10991</v>
      </c>
      <c r="F5747" s="18">
        <v>3.34761</v>
      </c>
      <c r="G5747" s="18">
        <v>1.71492</v>
      </c>
      <c r="H5747" s="18">
        <v>0.66835</v>
      </c>
      <c r="I5747" s="18">
        <v>5.8730000000000002</v>
      </c>
      <c r="J5747" s="19">
        <v>0.56999999999999995</v>
      </c>
      <c r="K5747" s="19">
        <v>0.29199999999999998</v>
      </c>
      <c r="L5747" s="19">
        <v>0.114</v>
      </c>
      <c r="M5747" s="20">
        <v>21</v>
      </c>
      <c r="N5747" s="19">
        <v>93.303571428571402</v>
      </c>
      <c r="O5747" s="19">
        <v>54.464285714285701</v>
      </c>
      <c r="P5747" s="19">
        <v>3.5714285714285698</v>
      </c>
    </row>
    <row r="5748" spans="1:16" ht="14.1" x14ac:dyDescent="0.5">
      <c r="A5748" t="s">
        <v>10997</v>
      </c>
      <c r="B5748" s="17" t="s">
        <v>10998</v>
      </c>
      <c r="C5748" t="s">
        <v>2348</v>
      </c>
      <c r="D5748" t="s">
        <v>10999</v>
      </c>
      <c r="E5748" t="s">
        <v>11000</v>
      </c>
      <c r="F5748" s="18">
        <v>0.23</v>
      </c>
      <c r="G5748" s="18">
        <v>0.16</v>
      </c>
      <c r="H5748" s="18">
        <v>0.16</v>
      </c>
      <c r="I5748" s="18">
        <v>0.55000000000000004</v>
      </c>
      <c r="J5748" s="19">
        <v>0.41820000000000002</v>
      </c>
      <c r="K5748" s="19">
        <v>0.29089999999999999</v>
      </c>
      <c r="L5748" s="19">
        <v>0.29089999999999999</v>
      </c>
      <c r="M5748" s="20">
        <v>11</v>
      </c>
      <c r="N5748" s="19">
        <v>27.3542600896861</v>
      </c>
      <c r="O5748" s="19">
        <v>80.717488789237706</v>
      </c>
      <c r="P5748" s="19">
        <v>44.394618834080703</v>
      </c>
    </row>
    <row r="5749" spans="1:16" ht="14.1" x14ac:dyDescent="0.5">
      <c r="A5749" t="s">
        <v>11001</v>
      </c>
      <c r="B5749" s="17" t="s">
        <v>10998</v>
      </c>
      <c r="C5749" t="s">
        <v>2348</v>
      </c>
      <c r="D5749" t="s">
        <v>11002</v>
      </c>
      <c r="E5749" t="s">
        <v>11003</v>
      </c>
      <c r="F5749" s="18">
        <v>0.29529</v>
      </c>
      <c r="G5749" s="18">
        <v>0.14452999999999999</v>
      </c>
      <c r="H5749" s="18">
        <v>0.13918</v>
      </c>
      <c r="I5749" s="18">
        <v>0.57899999999999996</v>
      </c>
      <c r="J5749" s="19">
        <v>0.51</v>
      </c>
      <c r="K5749" s="19">
        <v>0.25</v>
      </c>
      <c r="L5749" s="19">
        <v>0.24</v>
      </c>
      <c r="M5749" s="20">
        <v>12</v>
      </c>
      <c r="N5749" s="19">
        <v>60.714285714285701</v>
      </c>
      <c r="O5749" s="19">
        <v>72.767857142857096</v>
      </c>
      <c r="P5749" s="19">
        <v>22.7678571428571</v>
      </c>
    </row>
    <row r="5750" spans="1:16" ht="14.1" x14ac:dyDescent="0.5">
      <c r="A5750" t="s">
        <v>11004</v>
      </c>
      <c r="B5750" s="17" t="s">
        <v>10998</v>
      </c>
      <c r="C5750" t="s">
        <v>2348</v>
      </c>
      <c r="D5750" t="s">
        <v>11002</v>
      </c>
      <c r="E5750" t="s">
        <v>11003</v>
      </c>
      <c r="F5750" s="18">
        <v>0.3286</v>
      </c>
      <c r="G5750" s="18">
        <v>0.17124</v>
      </c>
      <c r="H5750" s="18">
        <v>0.12016</v>
      </c>
      <c r="I5750" s="18">
        <v>0.62</v>
      </c>
      <c r="J5750" s="19">
        <v>0.53</v>
      </c>
      <c r="K5750" s="19">
        <v>0.27600000000000002</v>
      </c>
      <c r="L5750" s="19">
        <v>0.19400000000000001</v>
      </c>
      <c r="M5750" s="20">
        <v>12</v>
      </c>
      <c r="N5750" s="19">
        <v>67.857142857142904</v>
      </c>
      <c r="O5750" s="19">
        <v>80.357142857142904</v>
      </c>
      <c r="P5750" s="19">
        <v>12.5</v>
      </c>
    </row>
    <row r="5751" spans="1:16" ht="14.1" x14ac:dyDescent="0.5">
      <c r="A5751" t="s">
        <v>11005</v>
      </c>
      <c r="B5751" s="17" t="s">
        <v>10998</v>
      </c>
      <c r="C5751" t="s">
        <v>2348</v>
      </c>
      <c r="D5751" t="s">
        <v>9342</v>
      </c>
      <c r="E5751" t="s">
        <v>9343</v>
      </c>
      <c r="F5751" s="18">
        <v>0.32962000000000002</v>
      </c>
      <c r="G5751" s="18">
        <v>0.19683999999999999</v>
      </c>
      <c r="H5751" s="18">
        <v>0.22635</v>
      </c>
      <c r="I5751" s="18">
        <v>0.75280000000000002</v>
      </c>
      <c r="J5751" s="19">
        <v>0.43790000000000001</v>
      </c>
      <c r="K5751" s="19">
        <v>0.26150000000000001</v>
      </c>
      <c r="L5751" s="19">
        <v>0.30070000000000002</v>
      </c>
      <c r="M5751" s="20">
        <v>13</v>
      </c>
      <c r="N5751" s="19">
        <v>29.596412556053799</v>
      </c>
      <c r="O5751" s="19">
        <v>76.233183856502194</v>
      </c>
      <c r="P5751" s="19">
        <v>52.914798206278</v>
      </c>
    </row>
    <row r="5752" spans="1:16" ht="14.1" x14ac:dyDescent="0.5">
      <c r="A5752" t="s">
        <v>11006</v>
      </c>
      <c r="B5752" s="17" t="s">
        <v>10998</v>
      </c>
      <c r="C5752" t="s">
        <v>2348</v>
      </c>
      <c r="D5752" t="s">
        <v>11007</v>
      </c>
      <c r="E5752" t="s">
        <v>11008</v>
      </c>
      <c r="F5752" s="18">
        <v>0.39516000000000001</v>
      </c>
      <c r="G5752" s="18">
        <v>0.25109999999999999</v>
      </c>
      <c r="H5752" s="18">
        <v>0.15775</v>
      </c>
      <c r="I5752" s="18">
        <v>0.80400000000000005</v>
      </c>
      <c r="J5752" s="19">
        <v>0.49099999999999999</v>
      </c>
      <c r="K5752" s="19">
        <v>0.312</v>
      </c>
      <c r="L5752" s="19">
        <v>0.19600000000000001</v>
      </c>
      <c r="M5752" s="20">
        <v>13</v>
      </c>
      <c r="N5752" s="19">
        <v>49.327354260089699</v>
      </c>
      <c r="O5752" s="19">
        <v>90.134529147982093</v>
      </c>
      <c r="P5752" s="19">
        <v>16.5919282511211</v>
      </c>
    </row>
    <row r="5753" spans="1:16" ht="14.1" x14ac:dyDescent="0.5">
      <c r="A5753" t="s">
        <v>11009</v>
      </c>
      <c r="B5753" s="17" t="s">
        <v>10998</v>
      </c>
      <c r="C5753" t="s">
        <v>2348</v>
      </c>
      <c r="D5753" t="s">
        <v>10999</v>
      </c>
      <c r="E5753" t="s">
        <v>11000</v>
      </c>
      <c r="F5753" s="18">
        <v>0.31</v>
      </c>
      <c r="G5753" s="18">
        <v>0.23</v>
      </c>
      <c r="H5753" s="18">
        <v>0.33</v>
      </c>
      <c r="I5753" s="18">
        <v>0.87</v>
      </c>
      <c r="J5753" s="19">
        <v>0.35630000000000001</v>
      </c>
      <c r="K5753" s="19">
        <v>0.26440000000000002</v>
      </c>
      <c r="L5753" s="19">
        <v>0.37930000000000003</v>
      </c>
      <c r="M5753" s="20">
        <v>13</v>
      </c>
      <c r="N5753" s="19">
        <v>13.901345291479799</v>
      </c>
      <c r="O5753" s="19">
        <v>77.130044843049305</v>
      </c>
      <c r="P5753" s="19">
        <v>76.681614349775799</v>
      </c>
    </row>
    <row r="5754" spans="1:16" ht="14.1" x14ac:dyDescent="0.5">
      <c r="A5754" t="s">
        <v>11010</v>
      </c>
      <c r="B5754" s="17" t="s">
        <v>10998</v>
      </c>
      <c r="C5754" t="s">
        <v>2348</v>
      </c>
      <c r="D5754" t="s">
        <v>9342</v>
      </c>
      <c r="E5754" t="s">
        <v>9343</v>
      </c>
      <c r="F5754" s="18">
        <v>0.40701999999999999</v>
      </c>
      <c r="G5754" s="18">
        <v>0.24496000000000001</v>
      </c>
      <c r="H5754" s="18">
        <v>0.29543999999999998</v>
      </c>
      <c r="I5754" s="18">
        <v>0.94742000000000004</v>
      </c>
      <c r="J5754" s="19">
        <v>0.42959999999999998</v>
      </c>
      <c r="K5754" s="19">
        <v>0.2586</v>
      </c>
      <c r="L5754" s="19">
        <v>0.31180000000000002</v>
      </c>
      <c r="M5754" s="20">
        <v>14</v>
      </c>
      <c r="N5754" s="19">
        <v>35.874439461883398</v>
      </c>
      <c r="O5754" s="19">
        <v>64.573991031390094</v>
      </c>
      <c r="P5754" s="19">
        <v>52.914798206278</v>
      </c>
    </row>
    <row r="5755" spans="1:16" ht="14.1" x14ac:dyDescent="0.5">
      <c r="A5755" t="s">
        <v>11011</v>
      </c>
      <c r="B5755" s="17" t="s">
        <v>10998</v>
      </c>
      <c r="C5755" t="s">
        <v>2348</v>
      </c>
      <c r="D5755" t="s">
        <v>9342</v>
      </c>
      <c r="E5755" t="s">
        <v>9343</v>
      </c>
      <c r="F5755" s="18">
        <v>0.46137</v>
      </c>
      <c r="G5755" s="18">
        <v>0.23413</v>
      </c>
      <c r="H5755" s="18">
        <v>0.28401999999999999</v>
      </c>
      <c r="I5755" s="18">
        <v>0.97951999999999995</v>
      </c>
      <c r="J5755" s="19">
        <v>0.47099999999999997</v>
      </c>
      <c r="K5755" s="19">
        <v>0.23899999999999999</v>
      </c>
      <c r="L5755" s="19">
        <v>0.28999999999999998</v>
      </c>
      <c r="M5755" s="20">
        <v>14</v>
      </c>
      <c r="N5755" s="19">
        <v>50.672645739910301</v>
      </c>
      <c r="O5755" s="19">
        <v>57.847533632287004</v>
      </c>
      <c r="P5755" s="19">
        <v>43.0493273542601</v>
      </c>
    </row>
    <row r="5756" spans="1:16" ht="14.1" x14ac:dyDescent="0.5">
      <c r="A5756" t="s">
        <v>11012</v>
      </c>
      <c r="B5756" s="17" t="s">
        <v>10998</v>
      </c>
      <c r="C5756" t="s">
        <v>2348</v>
      </c>
      <c r="D5756" t="s">
        <v>10999</v>
      </c>
      <c r="E5756" t="s">
        <v>11000</v>
      </c>
      <c r="F5756" s="18">
        <v>0.40955000000000003</v>
      </c>
      <c r="G5756" s="18">
        <v>0.28278999999999999</v>
      </c>
      <c r="H5756" s="18">
        <v>0.31203999999999998</v>
      </c>
      <c r="I5756" s="18">
        <v>1.0043800000000001</v>
      </c>
      <c r="J5756" s="19">
        <v>0.40799999999999997</v>
      </c>
      <c r="K5756" s="19">
        <v>0.28199999999999997</v>
      </c>
      <c r="L5756" s="19">
        <v>0.311</v>
      </c>
      <c r="M5756" s="20">
        <v>14</v>
      </c>
      <c r="N5756" s="19">
        <v>28.699551569506699</v>
      </c>
      <c r="O5756" s="19">
        <v>76.681614349775799</v>
      </c>
      <c r="P5756" s="19">
        <v>52.466367713004502</v>
      </c>
    </row>
    <row r="5757" spans="1:16" ht="14.1" x14ac:dyDescent="0.5">
      <c r="A5757" t="s">
        <v>11013</v>
      </c>
      <c r="B5757" s="17" t="s">
        <v>10998</v>
      </c>
      <c r="C5757" t="s">
        <v>2348</v>
      </c>
      <c r="D5757" t="s">
        <v>9342</v>
      </c>
      <c r="E5757" t="s">
        <v>9343</v>
      </c>
      <c r="F5757" s="18">
        <v>0.45016</v>
      </c>
      <c r="G5757" s="18">
        <v>0.26200000000000001</v>
      </c>
      <c r="H5757" s="18">
        <v>0.29288999999999998</v>
      </c>
      <c r="I5757" s="18">
        <v>1.0050600000000001</v>
      </c>
      <c r="J5757" s="19">
        <v>0.44790000000000002</v>
      </c>
      <c r="K5757" s="19">
        <v>0.26069999999999999</v>
      </c>
      <c r="L5757" s="19">
        <v>0.29139999999999999</v>
      </c>
      <c r="M5757" s="20">
        <v>14</v>
      </c>
      <c r="N5757" s="19">
        <v>41.704035874439498</v>
      </c>
      <c r="O5757" s="19">
        <v>66.367713004484301</v>
      </c>
      <c r="P5757" s="19">
        <v>43.946188340807197</v>
      </c>
    </row>
    <row r="5758" spans="1:16" ht="14.1" x14ac:dyDescent="0.5">
      <c r="A5758" t="s">
        <v>11014</v>
      </c>
      <c r="B5758" s="17" t="s">
        <v>10998</v>
      </c>
      <c r="C5758" t="s">
        <v>2348</v>
      </c>
      <c r="D5758" t="s">
        <v>10999</v>
      </c>
      <c r="E5758" t="s">
        <v>11000</v>
      </c>
      <c r="F5758" s="18">
        <v>0.45</v>
      </c>
      <c r="G5758" s="18">
        <v>0.27</v>
      </c>
      <c r="H5758" s="18">
        <v>0.44</v>
      </c>
      <c r="I5758" s="18">
        <v>1.1599999999999999</v>
      </c>
      <c r="J5758" s="19">
        <v>0.38790000000000002</v>
      </c>
      <c r="K5758" s="19">
        <v>0.23280000000000001</v>
      </c>
      <c r="L5758" s="19">
        <v>0.37930000000000003</v>
      </c>
      <c r="M5758" s="20">
        <v>14</v>
      </c>
      <c r="N5758" s="19">
        <v>24.6636771300448</v>
      </c>
      <c r="O5758" s="19">
        <v>56.502242152466401</v>
      </c>
      <c r="P5758" s="19">
        <v>71.748878923766796</v>
      </c>
    </row>
    <row r="5759" spans="1:16" ht="14.1" x14ac:dyDescent="0.5">
      <c r="A5759" t="s">
        <v>11015</v>
      </c>
      <c r="B5759" s="17" t="s">
        <v>10998</v>
      </c>
      <c r="C5759" t="s">
        <v>2348</v>
      </c>
      <c r="D5759" t="s">
        <v>11007</v>
      </c>
      <c r="E5759" t="s">
        <v>11008</v>
      </c>
      <c r="F5759" s="18">
        <v>0.56118000000000001</v>
      </c>
      <c r="G5759" s="18">
        <v>0.45433000000000001</v>
      </c>
      <c r="H5759" s="18">
        <v>0.19449</v>
      </c>
      <c r="I5759" s="18">
        <v>1.21</v>
      </c>
      <c r="J5759" s="19">
        <v>0.46400000000000002</v>
      </c>
      <c r="K5759" s="19">
        <v>0.375</v>
      </c>
      <c r="L5759" s="19">
        <v>0.161</v>
      </c>
      <c r="M5759" s="20">
        <v>14</v>
      </c>
      <c r="N5759" s="19">
        <v>48.878923766816101</v>
      </c>
      <c r="O5759" s="19">
        <v>95.515695067264602</v>
      </c>
      <c r="P5759" s="19">
        <v>7.1748878923766801</v>
      </c>
    </row>
    <row r="5760" spans="1:16" ht="14.1" x14ac:dyDescent="0.5">
      <c r="A5760" t="s">
        <v>11016</v>
      </c>
      <c r="B5760" s="17" t="s">
        <v>10998</v>
      </c>
      <c r="C5760" t="s">
        <v>2348</v>
      </c>
      <c r="D5760" t="s">
        <v>9342</v>
      </c>
      <c r="E5760" t="s">
        <v>9343</v>
      </c>
      <c r="F5760" s="18">
        <v>0.57172000000000001</v>
      </c>
      <c r="G5760" s="18">
        <v>0.31935000000000002</v>
      </c>
      <c r="H5760" s="18">
        <v>0.36491000000000001</v>
      </c>
      <c r="I5760" s="18">
        <v>1.2559800000000001</v>
      </c>
      <c r="J5760" s="19">
        <v>0.45519999999999999</v>
      </c>
      <c r="K5760" s="19">
        <v>0.25430000000000003</v>
      </c>
      <c r="L5760" s="19">
        <v>0.29049999999999998</v>
      </c>
      <c r="M5760" s="20">
        <v>15</v>
      </c>
      <c r="N5760" s="19">
        <v>38.392857142857103</v>
      </c>
      <c r="O5760" s="19">
        <v>64.732142857142904</v>
      </c>
      <c r="P5760" s="19">
        <v>44.196428571428598</v>
      </c>
    </row>
    <row r="5761" spans="1:16" ht="14.1" x14ac:dyDescent="0.5">
      <c r="A5761" t="s">
        <v>11017</v>
      </c>
      <c r="B5761" s="17" t="s">
        <v>10998</v>
      </c>
      <c r="C5761" t="s">
        <v>2348</v>
      </c>
      <c r="D5761" t="s">
        <v>11018</v>
      </c>
      <c r="E5761" t="s">
        <v>11019</v>
      </c>
      <c r="F5761" s="18">
        <v>0.85299999999999998</v>
      </c>
      <c r="G5761" s="18">
        <v>0.34100000000000003</v>
      </c>
      <c r="H5761" s="18">
        <v>0.20899999999999999</v>
      </c>
      <c r="I5761" s="18">
        <v>1.403</v>
      </c>
      <c r="J5761" s="19">
        <v>0.60799999999999998</v>
      </c>
      <c r="K5761" s="19">
        <v>0.24299999999999999</v>
      </c>
      <c r="L5761" s="19">
        <v>0.14899999999999999</v>
      </c>
      <c r="M5761" s="20">
        <v>15</v>
      </c>
      <c r="N5761" s="19">
        <v>93.303571428571402</v>
      </c>
      <c r="O5761" s="19">
        <v>59.375</v>
      </c>
      <c r="P5761" s="19">
        <v>7.58928571428571</v>
      </c>
    </row>
    <row r="5762" spans="1:16" ht="14.1" x14ac:dyDescent="0.5">
      <c r="A5762" t="s">
        <v>11020</v>
      </c>
      <c r="B5762" s="17" t="s">
        <v>10998</v>
      </c>
      <c r="C5762" t="s">
        <v>2348</v>
      </c>
      <c r="D5762" t="s">
        <v>10999</v>
      </c>
      <c r="E5762" t="s">
        <v>11000</v>
      </c>
      <c r="F5762" s="18">
        <v>0.61</v>
      </c>
      <c r="G5762" s="18">
        <v>0.32</v>
      </c>
      <c r="H5762" s="18">
        <v>0.5</v>
      </c>
      <c r="I5762" s="18">
        <v>1.43</v>
      </c>
      <c r="J5762" s="19">
        <v>0.42659999999999998</v>
      </c>
      <c r="K5762" s="19">
        <v>0.2238</v>
      </c>
      <c r="L5762" s="19">
        <v>0.34970000000000001</v>
      </c>
      <c r="M5762" s="20">
        <v>15</v>
      </c>
      <c r="N5762" s="19">
        <v>29.910714285714299</v>
      </c>
      <c r="O5762" s="19">
        <v>52.678571428571402</v>
      </c>
      <c r="P5762" s="19">
        <v>65.178571428571402</v>
      </c>
    </row>
    <row r="5763" spans="1:16" ht="14.1" x14ac:dyDescent="0.5">
      <c r="A5763" t="s">
        <v>11021</v>
      </c>
      <c r="B5763" s="17" t="s">
        <v>10998</v>
      </c>
      <c r="C5763" t="s">
        <v>2348</v>
      </c>
      <c r="D5763" t="s">
        <v>9342</v>
      </c>
      <c r="E5763" t="s">
        <v>9343</v>
      </c>
      <c r="F5763" s="18">
        <v>0.82311999999999996</v>
      </c>
      <c r="G5763" s="18">
        <v>0.41288000000000002</v>
      </c>
      <c r="H5763" s="18">
        <v>0.35045999999999999</v>
      </c>
      <c r="I5763" s="18">
        <v>1.58646</v>
      </c>
      <c r="J5763" s="19">
        <v>0.51880000000000004</v>
      </c>
      <c r="K5763" s="19">
        <v>0.26029999999999998</v>
      </c>
      <c r="L5763" s="19">
        <v>0.22090000000000001</v>
      </c>
      <c r="M5763" s="20">
        <v>16</v>
      </c>
      <c r="N5763" s="19">
        <v>74.4394618834081</v>
      </c>
      <c r="O5763" s="19">
        <v>67.713004484304903</v>
      </c>
      <c r="P5763" s="19">
        <v>23.766816143497799</v>
      </c>
    </row>
    <row r="5764" spans="1:16" ht="14.1" x14ac:dyDescent="0.5">
      <c r="A5764" t="s">
        <v>11022</v>
      </c>
      <c r="B5764" s="17" t="s">
        <v>10998</v>
      </c>
      <c r="C5764" t="s">
        <v>2348</v>
      </c>
      <c r="D5764" t="s">
        <v>10999</v>
      </c>
      <c r="E5764" t="s">
        <v>11000</v>
      </c>
      <c r="F5764" s="18">
        <v>0.68</v>
      </c>
      <c r="G5764" s="18">
        <v>0.42</v>
      </c>
      <c r="H5764" s="18">
        <v>0.51</v>
      </c>
      <c r="I5764" s="18">
        <v>1.61</v>
      </c>
      <c r="J5764" s="19">
        <v>0.4224</v>
      </c>
      <c r="K5764" s="19">
        <v>0.26090000000000002</v>
      </c>
      <c r="L5764" s="19">
        <v>0.31680000000000003</v>
      </c>
      <c r="M5764" s="20">
        <v>16</v>
      </c>
      <c r="N5764" s="19">
        <v>36.771300448430502</v>
      </c>
      <c r="O5764" s="19">
        <v>68.161434977578494</v>
      </c>
      <c r="P5764" s="19">
        <v>53.363228699551598</v>
      </c>
    </row>
    <row r="5765" spans="1:16" ht="14.1" x14ac:dyDescent="0.5">
      <c r="A5765" t="s">
        <v>11023</v>
      </c>
      <c r="B5765" s="17" t="s">
        <v>10998</v>
      </c>
      <c r="C5765" t="s">
        <v>2348</v>
      </c>
      <c r="D5765" t="s">
        <v>10999</v>
      </c>
      <c r="E5765" t="s">
        <v>11000</v>
      </c>
      <c r="F5765" s="18">
        <v>0.77</v>
      </c>
      <c r="G5765" s="18">
        <v>0.43</v>
      </c>
      <c r="H5765" s="18">
        <v>0.43</v>
      </c>
      <c r="I5765" s="18">
        <v>1.63</v>
      </c>
      <c r="J5765" s="19">
        <v>0.47239999999999999</v>
      </c>
      <c r="K5765" s="19">
        <v>0.26379999999999998</v>
      </c>
      <c r="L5765" s="19">
        <v>0.26379999999999998</v>
      </c>
      <c r="M5765" s="20">
        <v>16</v>
      </c>
      <c r="N5765" s="19">
        <v>51.569506726457398</v>
      </c>
      <c r="O5765" s="19">
        <v>69.506726457399097</v>
      </c>
      <c r="P5765" s="19">
        <v>36.322869955157003</v>
      </c>
    </row>
    <row r="5766" spans="1:16" ht="14.1" x14ac:dyDescent="0.5">
      <c r="A5766" t="s">
        <v>11024</v>
      </c>
      <c r="B5766" s="17" t="s">
        <v>10998</v>
      </c>
      <c r="C5766" t="s">
        <v>2348</v>
      </c>
      <c r="D5766" t="s">
        <v>11025</v>
      </c>
      <c r="E5766" t="s">
        <v>11026</v>
      </c>
      <c r="F5766" s="18">
        <v>0.93423999999999996</v>
      </c>
      <c r="G5766" s="18">
        <v>0.48413</v>
      </c>
      <c r="H5766" s="18">
        <v>0.34386</v>
      </c>
      <c r="I5766" s="18">
        <v>1.76224</v>
      </c>
      <c r="J5766" s="19">
        <v>0.53010000000000002</v>
      </c>
      <c r="K5766" s="19">
        <v>0.2747</v>
      </c>
      <c r="L5766" s="19">
        <v>0.1951</v>
      </c>
      <c r="M5766" s="20">
        <v>16</v>
      </c>
      <c r="N5766" s="19">
        <v>78.026905829596402</v>
      </c>
      <c r="O5766" s="19">
        <v>73.542600896861003</v>
      </c>
      <c r="P5766" s="19">
        <v>16.143497757847499</v>
      </c>
    </row>
    <row r="5767" spans="1:16" ht="14.1" x14ac:dyDescent="0.5">
      <c r="A5767" t="s">
        <v>11027</v>
      </c>
      <c r="B5767" s="17" t="s">
        <v>10998</v>
      </c>
      <c r="C5767" t="s">
        <v>2348</v>
      </c>
      <c r="D5767" t="s">
        <v>9342</v>
      </c>
      <c r="E5767" t="s">
        <v>9343</v>
      </c>
      <c r="F5767" s="18">
        <v>0.89629999999999999</v>
      </c>
      <c r="G5767" s="18">
        <v>0.47202</v>
      </c>
      <c r="H5767" s="18">
        <v>0.40375</v>
      </c>
      <c r="I5767" s="18">
        <v>1.7720800000000001</v>
      </c>
      <c r="J5767" s="19">
        <v>0.50580000000000003</v>
      </c>
      <c r="K5767" s="19">
        <v>0.26640000000000003</v>
      </c>
      <c r="L5767" s="19">
        <v>0.2278</v>
      </c>
      <c r="M5767" s="20">
        <v>16</v>
      </c>
      <c r="N5767" s="19">
        <v>67.264573991031398</v>
      </c>
      <c r="O5767" s="19">
        <v>70.403587443946194</v>
      </c>
      <c r="P5767" s="19">
        <v>26.008968609865502</v>
      </c>
    </row>
    <row r="5768" spans="1:16" ht="14.1" x14ac:dyDescent="0.5">
      <c r="A5768" t="s">
        <v>11028</v>
      </c>
      <c r="B5768" s="17" t="s">
        <v>10998</v>
      </c>
      <c r="C5768" t="s">
        <v>2348</v>
      </c>
      <c r="D5768" t="s">
        <v>9342</v>
      </c>
      <c r="E5768" t="s">
        <v>9343</v>
      </c>
      <c r="F5768" s="18">
        <v>0.94137000000000004</v>
      </c>
      <c r="G5768" s="18">
        <v>0.40810999999999997</v>
      </c>
      <c r="H5768" s="18">
        <v>0.43802000000000002</v>
      </c>
      <c r="I5768" s="18">
        <v>1.7875000000000001</v>
      </c>
      <c r="J5768" s="19">
        <v>0.52659999999999996</v>
      </c>
      <c r="K5768" s="19">
        <v>0.2283</v>
      </c>
      <c r="L5768" s="19">
        <v>0.245</v>
      </c>
      <c r="M5768" s="20">
        <v>16</v>
      </c>
      <c r="N5768" s="19">
        <v>76.681614349775799</v>
      </c>
      <c r="O5768" s="19">
        <v>54.260089686098702</v>
      </c>
      <c r="P5768" s="19">
        <v>31.838565022421498</v>
      </c>
    </row>
    <row r="5769" spans="1:16" ht="14.1" x14ac:dyDescent="0.5">
      <c r="A5769" t="s">
        <v>11029</v>
      </c>
      <c r="B5769" s="17" t="s">
        <v>10998</v>
      </c>
      <c r="C5769" t="s">
        <v>2348</v>
      </c>
      <c r="D5769" t="s">
        <v>9342</v>
      </c>
      <c r="E5769" t="s">
        <v>9343</v>
      </c>
      <c r="F5769" s="18">
        <v>0.93744000000000005</v>
      </c>
      <c r="G5769" s="18">
        <v>0.47044999999999998</v>
      </c>
      <c r="H5769" s="18">
        <v>0.40517999999999998</v>
      </c>
      <c r="I5769" s="18">
        <v>1.81307</v>
      </c>
      <c r="J5769" s="19">
        <v>0.51700000000000002</v>
      </c>
      <c r="K5769" s="19">
        <v>0.25950000000000001</v>
      </c>
      <c r="L5769" s="19">
        <v>0.2235</v>
      </c>
      <c r="M5769" s="20">
        <v>16</v>
      </c>
      <c r="N5769" s="19">
        <v>73.542600896861003</v>
      </c>
      <c r="O5769" s="19">
        <v>67.264573991031398</v>
      </c>
      <c r="P5769" s="19">
        <v>24.6636771300448</v>
      </c>
    </row>
    <row r="5770" spans="1:16" ht="14.1" x14ac:dyDescent="0.5">
      <c r="A5770" t="s">
        <v>11030</v>
      </c>
      <c r="B5770" s="17" t="s">
        <v>10998</v>
      </c>
      <c r="C5770" t="s">
        <v>2348</v>
      </c>
      <c r="D5770" t="s">
        <v>10999</v>
      </c>
      <c r="E5770" t="s">
        <v>11000</v>
      </c>
      <c r="F5770" s="18">
        <v>0.82459000000000005</v>
      </c>
      <c r="G5770" s="18">
        <v>0.47687000000000002</v>
      </c>
      <c r="H5770" s="18">
        <v>0.52654000000000001</v>
      </c>
      <c r="I5770" s="18">
        <v>1.8280000000000001</v>
      </c>
      <c r="J5770" s="19">
        <v>0.45100000000000001</v>
      </c>
      <c r="K5770" s="19">
        <v>0.26100000000000001</v>
      </c>
      <c r="L5770" s="19">
        <v>0.28799999999999998</v>
      </c>
      <c r="M5770" s="20">
        <v>16</v>
      </c>
      <c r="N5770" s="19">
        <v>43.497757847533599</v>
      </c>
      <c r="O5770" s="19">
        <v>68.609865470852</v>
      </c>
      <c r="P5770" s="19">
        <v>46.188340807174903</v>
      </c>
    </row>
    <row r="5771" spans="1:16" ht="14.1" x14ac:dyDescent="0.5">
      <c r="A5771" t="s">
        <v>11031</v>
      </c>
      <c r="B5771" s="17" t="s">
        <v>10998</v>
      </c>
      <c r="C5771" t="s">
        <v>2348</v>
      </c>
      <c r="D5771" t="s">
        <v>9342</v>
      </c>
      <c r="E5771" t="s">
        <v>9343</v>
      </c>
      <c r="F5771" s="18">
        <v>0.97614999999999996</v>
      </c>
      <c r="G5771" s="18">
        <v>0.49069000000000002</v>
      </c>
      <c r="H5771" s="18">
        <v>0.36541000000000001</v>
      </c>
      <c r="I5771" s="18">
        <v>1.8322499999999999</v>
      </c>
      <c r="J5771" s="19">
        <v>0.53280000000000005</v>
      </c>
      <c r="K5771" s="19">
        <v>0.26779999999999998</v>
      </c>
      <c r="L5771" s="19">
        <v>0.19939999999999999</v>
      </c>
      <c r="M5771" s="20">
        <v>16</v>
      </c>
      <c r="N5771" s="19">
        <v>78.475336322870007</v>
      </c>
      <c r="O5771" s="19">
        <v>70.852017937219699</v>
      </c>
      <c r="P5771" s="19">
        <v>17.937219730941699</v>
      </c>
    </row>
    <row r="5772" spans="1:16" ht="14.1" x14ac:dyDescent="0.5">
      <c r="A5772" t="s">
        <v>11032</v>
      </c>
      <c r="B5772" s="17" t="s">
        <v>10998</v>
      </c>
      <c r="C5772" t="s">
        <v>2348</v>
      </c>
      <c r="D5772" t="s">
        <v>10999</v>
      </c>
      <c r="E5772" t="s">
        <v>11000</v>
      </c>
      <c r="F5772" s="18">
        <v>0.88439000000000001</v>
      </c>
      <c r="G5772" s="18">
        <v>0.44219000000000003</v>
      </c>
      <c r="H5772" s="18">
        <v>0.51417999999999997</v>
      </c>
      <c r="I5772" s="18">
        <v>1.84076</v>
      </c>
      <c r="J5772" s="19">
        <v>0.48</v>
      </c>
      <c r="K5772" s="19">
        <v>0.24</v>
      </c>
      <c r="L5772" s="19">
        <v>0.27900000000000003</v>
      </c>
      <c r="M5772" s="20">
        <v>16</v>
      </c>
      <c r="N5772" s="19">
        <v>53.811659192825097</v>
      </c>
      <c r="O5772" s="19">
        <v>59.192825112107599</v>
      </c>
      <c r="P5772" s="19">
        <v>42.600896860986502</v>
      </c>
    </row>
    <row r="5773" spans="1:16" ht="14.1" x14ac:dyDescent="0.5">
      <c r="A5773" t="s">
        <v>11033</v>
      </c>
      <c r="B5773" s="17" t="s">
        <v>10998</v>
      </c>
      <c r="C5773" t="s">
        <v>2348</v>
      </c>
      <c r="D5773" t="s">
        <v>11018</v>
      </c>
      <c r="E5773" t="s">
        <v>11019</v>
      </c>
      <c r="F5773" s="18">
        <v>1.3819999999999999</v>
      </c>
      <c r="G5773" s="18">
        <v>0.53800000000000003</v>
      </c>
      <c r="H5773" s="18">
        <v>0.47499999999999998</v>
      </c>
      <c r="I5773" s="18">
        <v>2.395</v>
      </c>
      <c r="J5773" s="19">
        <v>0.57699999999999996</v>
      </c>
      <c r="K5773" s="19">
        <v>0.22500000000000001</v>
      </c>
      <c r="L5773" s="19">
        <v>0.19800000000000001</v>
      </c>
      <c r="M5773" s="20">
        <v>17</v>
      </c>
      <c r="N5773" s="19">
        <v>82.5112107623318</v>
      </c>
      <c r="O5773" s="19">
        <v>45.291479820627799</v>
      </c>
      <c r="P5773" s="19">
        <v>19.730941704035899</v>
      </c>
    </row>
    <row r="5774" spans="1:16" ht="14.1" x14ac:dyDescent="0.5">
      <c r="A5774" t="s">
        <v>11034</v>
      </c>
      <c r="B5774" s="17" t="s">
        <v>10998</v>
      </c>
      <c r="C5774" t="s">
        <v>2348</v>
      </c>
      <c r="D5774" t="s">
        <v>6270</v>
      </c>
      <c r="E5774" t="s">
        <v>6271</v>
      </c>
      <c r="F5774" s="18">
        <v>1.49577</v>
      </c>
      <c r="G5774" s="18">
        <v>1.3445100000000001</v>
      </c>
      <c r="H5774" s="18">
        <v>1.86971</v>
      </c>
      <c r="I5774" s="18">
        <v>4.71</v>
      </c>
      <c r="J5774" s="19">
        <v>0.318</v>
      </c>
      <c r="K5774" s="19">
        <v>0.28499999999999998</v>
      </c>
      <c r="L5774" s="19">
        <v>0.39700000000000002</v>
      </c>
      <c r="M5774" s="20">
        <v>20</v>
      </c>
      <c r="N5774" s="19">
        <v>27.3542600896861</v>
      </c>
      <c r="O5774" s="19">
        <v>57.399103139013498</v>
      </c>
      <c r="P5774" s="19">
        <v>68.609865470852</v>
      </c>
    </row>
    <row r="5775" spans="1:16" ht="14.1" x14ac:dyDescent="0.5">
      <c r="A5775" t="s">
        <v>11035</v>
      </c>
      <c r="B5775" s="17" t="s">
        <v>10998</v>
      </c>
      <c r="C5775" t="s">
        <v>2348</v>
      </c>
      <c r="D5775" t="s">
        <v>6270</v>
      </c>
      <c r="E5775" t="s">
        <v>6271</v>
      </c>
      <c r="F5775" s="18">
        <v>1.62402</v>
      </c>
      <c r="G5775" s="18">
        <v>1.8230599999999999</v>
      </c>
      <c r="H5775" s="18">
        <v>1.98292</v>
      </c>
      <c r="I5775" s="18">
        <v>5.43</v>
      </c>
      <c r="J5775" s="19">
        <v>0.29899999999999999</v>
      </c>
      <c r="K5775" s="19">
        <v>0.33600000000000002</v>
      </c>
      <c r="L5775" s="19">
        <v>0.36499999999999999</v>
      </c>
      <c r="M5775" s="20">
        <v>21</v>
      </c>
      <c r="N5775" s="19">
        <v>20.9821428571429</v>
      </c>
      <c r="O5775" s="19">
        <v>65.178571428571402</v>
      </c>
      <c r="P5775" s="19">
        <v>66.517857142857096</v>
      </c>
    </row>
    <row r="5776" spans="1:16" ht="14.1" x14ac:dyDescent="0.5">
      <c r="A5776" t="s">
        <v>11036</v>
      </c>
      <c r="B5776" s="17" t="s">
        <v>10998</v>
      </c>
      <c r="C5776" t="s">
        <v>2348</v>
      </c>
      <c r="D5776" t="s">
        <v>6270</v>
      </c>
      <c r="E5776" t="s">
        <v>6271</v>
      </c>
      <c r="F5776" s="18">
        <v>2.5659200000000002</v>
      </c>
      <c r="G5776" s="18">
        <v>1.6684300000000001</v>
      </c>
      <c r="H5776" s="18">
        <v>2.4256500000000001</v>
      </c>
      <c r="I5776" s="18">
        <v>6.66</v>
      </c>
      <c r="J5776" s="19">
        <v>0.38500000000000001</v>
      </c>
      <c r="K5776" s="19">
        <v>0.251</v>
      </c>
      <c r="L5776" s="19">
        <v>0.36399999999999999</v>
      </c>
      <c r="M5776" s="20">
        <v>22</v>
      </c>
      <c r="N5776" s="19">
        <v>42.600896860986502</v>
      </c>
      <c r="O5776" s="19">
        <v>53.811659192825097</v>
      </c>
      <c r="P5776" s="19">
        <v>64.573991031390094</v>
      </c>
    </row>
    <row r="5777" spans="1:16" ht="14.1" x14ac:dyDescent="0.5">
      <c r="A5777" t="s">
        <v>11037</v>
      </c>
      <c r="B5777" s="17" t="s">
        <v>11038</v>
      </c>
      <c r="C5777" t="s">
        <v>2441</v>
      </c>
      <c r="D5777" t="s">
        <v>11039</v>
      </c>
      <c r="E5777" t="s">
        <v>11040</v>
      </c>
      <c r="F5777" s="18">
        <v>1196.9697000000001</v>
      </c>
      <c r="G5777" s="18">
        <v>20689.393940000002</v>
      </c>
      <c r="H5777" s="18">
        <v>2954.5454500000001</v>
      </c>
      <c r="I5777" s="18">
        <v>24840.909090000001</v>
      </c>
      <c r="J5777" s="19">
        <v>4.82E-2</v>
      </c>
      <c r="K5777" s="19">
        <v>0.83289999999999997</v>
      </c>
      <c r="L5777" s="19">
        <v>0.11890000000000001</v>
      </c>
      <c r="M5777" s="20">
        <v>35</v>
      </c>
      <c r="N5777" s="19">
        <v>31.838565022421498</v>
      </c>
      <c r="O5777" s="19">
        <v>97.309417040358795</v>
      </c>
      <c r="P5777" s="19">
        <v>4.03587443946188</v>
      </c>
    </row>
    <row r="5778" spans="1:16" ht="14.1" x14ac:dyDescent="0.5">
      <c r="A5778" t="s">
        <v>11041</v>
      </c>
      <c r="B5778" s="17" t="s">
        <v>1855</v>
      </c>
      <c r="C5778" t="s">
        <v>6809</v>
      </c>
      <c r="D5778" t="s">
        <v>5379</v>
      </c>
      <c r="E5778" t="s">
        <v>4164</v>
      </c>
      <c r="F5778" s="18">
        <v>3.2521</v>
      </c>
      <c r="G5778" s="18">
        <v>5.0944900000000004</v>
      </c>
      <c r="H5778" s="18">
        <v>5.6109200000000001</v>
      </c>
      <c r="I5778" s="18">
        <v>13.9575</v>
      </c>
      <c r="J5778" s="19">
        <v>0.23300000000000001</v>
      </c>
      <c r="K5778" s="19">
        <v>0.36499999999999999</v>
      </c>
      <c r="L5778" s="19">
        <v>0.40200000000000002</v>
      </c>
      <c r="M5778" s="20">
        <v>24</v>
      </c>
      <c r="N5778" s="19">
        <v>14.285714285714301</v>
      </c>
      <c r="O5778" s="19">
        <v>68.75</v>
      </c>
      <c r="P5778" s="19">
        <v>78.571428571428598</v>
      </c>
    </row>
    <row r="5779" spans="1:16" ht="14.1" x14ac:dyDescent="0.5">
      <c r="A5779" t="s">
        <v>11042</v>
      </c>
      <c r="B5779" s="17" t="s">
        <v>1855</v>
      </c>
      <c r="C5779" t="s">
        <v>6809</v>
      </c>
      <c r="D5779" t="s">
        <v>5376</v>
      </c>
      <c r="E5779" t="s">
        <v>4164</v>
      </c>
      <c r="F5779" s="18">
        <v>4.2452500000000004</v>
      </c>
      <c r="G5779" s="18">
        <v>5.5945499999999999</v>
      </c>
      <c r="H5779" s="18">
        <v>5.4887100000000002</v>
      </c>
      <c r="I5779" s="18">
        <v>15.32851</v>
      </c>
      <c r="J5779" s="19">
        <v>0.27700000000000002</v>
      </c>
      <c r="K5779" s="19">
        <v>0.36499999999999999</v>
      </c>
      <c r="L5779" s="19">
        <v>0.35809999999999997</v>
      </c>
      <c r="M5779" s="20">
        <v>25</v>
      </c>
      <c r="N5779" s="19">
        <v>21.52466367713</v>
      </c>
      <c r="O5779" s="19">
        <v>72.197309417040401</v>
      </c>
      <c r="P5779" s="19">
        <v>70.852017937219699</v>
      </c>
    </row>
    <row r="5780" spans="1:16" ht="14.1" x14ac:dyDescent="0.5">
      <c r="A5780" t="s">
        <v>11043</v>
      </c>
      <c r="B5780" s="17" t="s">
        <v>1855</v>
      </c>
      <c r="C5780" t="s">
        <v>6809</v>
      </c>
      <c r="D5780" t="s">
        <v>5376</v>
      </c>
      <c r="E5780" t="s">
        <v>4164</v>
      </c>
      <c r="F5780" s="18">
        <v>4.4453699999999996</v>
      </c>
      <c r="G5780" s="18">
        <v>5.8246599999999997</v>
      </c>
      <c r="H5780" s="18">
        <v>6.6187800000000001</v>
      </c>
      <c r="I5780" s="18">
        <v>16.888809999999999</v>
      </c>
      <c r="J5780" s="19">
        <v>0.26319999999999999</v>
      </c>
      <c r="K5780" s="19">
        <v>0.34489999999999998</v>
      </c>
      <c r="L5780" s="19">
        <v>0.39190000000000003</v>
      </c>
      <c r="M5780" s="20">
        <v>25</v>
      </c>
      <c r="N5780" s="19">
        <v>17.937219730941699</v>
      </c>
      <c r="O5780" s="19">
        <v>69.058295964125605</v>
      </c>
      <c r="P5780" s="19">
        <v>78.475336322870007</v>
      </c>
    </row>
    <row r="5781" spans="1:16" ht="14.1" x14ac:dyDescent="0.5">
      <c r="A5781" t="s">
        <v>11044</v>
      </c>
      <c r="B5781" s="17" t="s">
        <v>1855</v>
      </c>
      <c r="C5781" t="s">
        <v>6809</v>
      </c>
      <c r="D5781" t="s">
        <v>5376</v>
      </c>
      <c r="E5781" t="s">
        <v>4164</v>
      </c>
      <c r="F5781" s="18">
        <v>7.6053600000000001</v>
      </c>
      <c r="G5781" s="18">
        <v>7.91615</v>
      </c>
      <c r="H5781" s="18">
        <v>7.5666000000000002</v>
      </c>
      <c r="I5781" s="18">
        <v>23.08811</v>
      </c>
      <c r="J5781" s="19">
        <v>0.32940000000000003</v>
      </c>
      <c r="K5781" s="19">
        <v>0.34289999999999998</v>
      </c>
      <c r="L5781" s="19">
        <v>0.32769999999999999</v>
      </c>
      <c r="M5781" s="20">
        <v>26</v>
      </c>
      <c r="N5781" s="19">
        <v>31.390134529148</v>
      </c>
      <c r="O5781" s="19">
        <v>64.125560538116602</v>
      </c>
      <c r="P5781" s="19">
        <v>65.470852017937204</v>
      </c>
    </row>
    <row r="5782" spans="1:16" ht="14.1" x14ac:dyDescent="0.5">
      <c r="A5782" t="s">
        <v>11045</v>
      </c>
      <c r="B5782" s="17" t="s">
        <v>1855</v>
      </c>
      <c r="C5782" t="s">
        <v>6809</v>
      </c>
      <c r="D5782" t="s">
        <v>5379</v>
      </c>
      <c r="E5782" t="s">
        <v>4164</v>
      </c>
      <c r="F5782" s="18">
        <v>7.5831299999999997</v>
      </c>
      <c r="G5782" s="18">
        <v>9.5267199999999992</v>
      </c>
      <c r="H5782" s="18">
        <v>8.8132599999999996</v>
      </c>
      <c r="I5782" s="18">
        <v>25.923110000000001</v>
      </c>
      <c r="J5782" s="19">
        <v>0.29249999999999998</v>
      </c>
      <c r="K5782" s="19">
        <v>0.36749999999999999</v>
      </c>
      <c r="L5782" s="19">
        <v>0.34</v>
      </c>
      <c r="M5782" s="20">
        <v>26</v>
      </c>
      <c r="N5782" s="19">
        <v>22.421524663677101</v>
      </c>
      <c r="O5782" s="19">
        <v>69.506726457399097</v>
      </c>
      <c r="P5782" s="19">
        <v>67.713004484304903</v>
      </c>
    </row>
    <row r="5783" spans="1:16" ht="14.1" x14ac:dyDescent="0.5">
      <c r="A5783" t="s">
        <v>11046</v>
      </c>
      <c r="B5783" s="17" t="s">
        <v>509</v>
      </c>
      <c r="C5783" t="s">
        <v>6809</v>
      </c>
      <c r="D5783" t="s">
        <v>8960</v>
      </c>
      <c r="E5783" t="s">
        <v>8961</v>
      </c>
      <c r="F5783" s="18">
        <v>2.4660000000000001E-2</v>
      </c>
      <c r="G5783" s="18">
        <v>1.6469999999999999E-2</v>
      </c>
      <c r="H5783" s="18">
        <v>2.0199999999999999E-2</v>
      </c>
      <c r="I5783" s="18">
        <v>6.1330000000000003E-2</v>
      </c>
      <c r="J5783" s="19">
        <v>0.40210000000000001</v>
      </c>
      <c r="K5783" s="19">
        <v>0.26860000000000001</v>
      </c>
      <c r="L5783" s="19">
        <v>0.32929999999999998</v>
      </c>
      <c r="M5783" s="20">
        <v>5</v>
      </c>
      <c r="N5783" s="19">
        <v>12.1076233183857</v>
      </c>
      <c r="O5783" s="19">
        <v>87.892376681614394</v>
      </c>
      <c r="P5783" s="19">
        <v>57.847533632287004</v>
      </c>
    </row>
    <row r="5784" spans="1:16" ht="14.1" x14ac:dyDescent="0.5">
      <c r="A5784" t="s">
        <v>11047</v>
      </c>
      <c r="B5784" s="17" t="s">
        <v>509</v>
      </c>
      <c r="C5784" t="s">
        <v>6809</v>
      </c>
      <c r="D5784" t="s">
        <v>8960</v>
      </c>
      <c r="E5784" t="s">
        <v>8961</v>
      </c>
      <c r="F5784" s="18">
        <v>6.9099999999999995E-2</v>
      </c>
      <c r="G5784" s="18">
        <v>2.9430000000000001E-2</v>
      </c>
      <c r="H5784" s="18">
        <v>5.212E-2</v>
      </c>
      <c r="I5784" s="18">
        <v>0.15065000000000001</v>
      </c>
      <c r="J5784" s="19">
        <v>0.4587</v>
      </c>
      <c r="K5784" s="19">
        <v>0.19539999999999999</v>
      </c>
      <c r="L5784" s="19">
        <v>0.34599999999999997</v>
      </c>
      <c r="M5784" s="20">
        <v>7</v>
      </c>
      <c r="N5784" s="19">
        <v>26.457399103139</v>
      </c>
      <c r="O5784" s="19">
        <v>61.434977578475298</v>
      </c>
      <c r="P5784" s="19">
        <v>69.506726457399097</v>
      </c>
    </row>
    <row r="5785" spans="1:16" ht="14.1" x14ac:dyDescent="0.5">
      <c r="A5785" t="s">
        <v>11048</v>
      </c>
      <c r="B5785" s="17" t="s">
        <v>509</v>
      </c>
      <c r="C5785" t="s">
        <v>6809</v>
      </c>
      <c r="D5785" t="s">
        <v>8960</v>
      </c>
      <c r="E5785" t="s">
        <v>8961</v>
      </c>
      <c r="F5785" s="18">
        <v>0.31257000000000001</v>
      </c>
      <c r="G5785" s="18">
        <v>0.13730000000000001</v>
      </c>
      <c r="H5785" s="18">
        <v>0.13875999999999999</v>
      </c>
      <c r="I5785" s="18">
        <v>0.58862999999999999</v>
      </c>
      <c r="J5785" s="19">
        <v>0.53100000000000003</v>
      </c>
      <c r="K5785" s="19">
        <v>0.23330000000000001</v>
      </c>
      <c r="L5785" s="19">
        <v>0.23569999999999999</v>
      </c>
      <c r="M5785" s="20">
        <v>12</v>
      </c>
      <c r="N5785" s="19">
        <v>68.75</v>
      </c>
      <c r="O5785" s="19">
        <v>66.071428571428598</v>
      </c>
      <c r="P5785" s="19">
        <v>19.6428571428571</v>
      </c>
    </row>
    <row r="5786" spans="1:16" ht="14.1" x14ac:dyDescent="0.5">
      <c r="A5786" t="s">
        <v>11049</v>
      </c>
      <c r="B5786" s="17" t="s">
        <v>509</v>
      </c>
      <c r="C5786" t="s">
        <v>6809</v>
      </c>
      <c r="D5786" t="s">
        <v>5379</v>
      </c>
      <c r="E5786" t="s">
        <v>4164</v>
      </c>
      <c r="F5786" s="18">
        <v>2.8253599999999999</v>
      </c>
      <c r="G5786" s="18">
        <v>3.4827499999999998</v>
      </c>
      <c r="H5786" s="18">
        <v>4.1189200000000001</v>
      </c>
      <c r="I5786" s="18">
        <v>10.42703</v>
      </c>
      <c r="J5786" s="19">
        <v>0.27100000000000002</v>
      </c>
      <c r="K5786" s="19">
        <v>0.33400000000000002</v>
      </c>
      <c r="L5786" s="19">
        <v>0.39500000000000002</v>
      </c>
      <c r="M5786" s="20">
        <v>23</v>
      </c>
      <c r="N5786" s="19">
        <v>18.834080717488799</v>
      </c>
      <c r="O5786" s="19">
        <v>64.573991031390094</v>
      </c>
      <c r="P5786" s="19">
        <v>72.645739910313907</v>
      </c>
    </row>
    <row r="5787" spans="1:16" ht="14.1" x14ac:dyDescent="0.5">
      <c r="A5787" t="s">
        <v>11050</v>
      </c>
      <c r="B5787" s="17" t="s">
        <v>509</v>
      </c>
      <c r="C5787" t="s">
        <v>6809</v>
      </c>
      <c r="D5787" t="s">
        <v>5379</v>
      </c>
      <c r="E5787" t="s">
        <v>4164</v>
      </c>
      <c r="F5787" s="18">
        <v>1.5468599999999999</v>
      </c>
      <c r="G5787" s="18">
        <v>3.2577799999999999</v>
      </c>
      <c r="H5787" s="18">
        <v>6.9139900000000001</v>
      </c>
      <c r="I5787" s="18">
        <v>11.718629999999999</v>
      </c>
      <c r="J5787" s="19">
        <v>0.13200000000000001</v>
      </c>
      <c r="K5787" s="19">
        <v>0.27800000000000002</v>
      </c>
      <c r="L5787" s="19">
        <v>0.59</v>
      </c>
      <c r="M5787" s="20">
        <v>24</v>
      </c>
      <c r="N5787" s="19">
        <v>3.125</v>
      </c>
      <c r="O5787" s="19">
        <v>41.517857142857103</v>
      </c>
      <c r="P5787" s="19">
        <v>97.767857142857096</v>
      </c>
    </row>
    <row r="5788" spans="1:16" ht="14.1" x14ac:dyDescent="0.5">
      <c r="A5788" t="s">
        <v>11051</v>
      </c>
      <c r="B5788" s="17" t="s">
        <v>509</v>
      </c>
      <c r="C5788" t="s">
        <v>6809</v>
      </c>
      <c r="D5788" t="s">
        <v>5379</v>
      </c>
      <c r="E5788" t="s">
        <v>4164</v>
      </c>
      <c r="F5788" s="18">
        <v>2.5162300000000002</v>
      </c>
      <c r="G5788" s="18">
        <v>3.7492800000000002</v>
      </c>
      <c r="H5788" s="18">
        <v>7.5216700000000003</v>
      </c>
      <c r="I5788" s="18">
        <v>13.78717</v>
      </c>
      <c r="J5788" s="19">
        <v>0.1825</v>
      </c>
      <c r="K5788" s="19">
        <v>0.27189999999999998</v>
      </c>
      <c r="L5788" s="19">
        <v>0.54559999999999997</v>
      </c>
      <c r="M5788" s="20">
        <v>24</v>
      </c>
      <c r="N5788" s="19">
        <v>7.1428571428571397</v>
      </c>
      <c r="O5788" s="19">
        <v>38.392857142857103</v>
      </c>
      <c r="P5788" s="19">
        <v>95.089285714285694</v>
      </c>
    </row>
    <row r="5789" spans="1:16" ht="14.1" x14ac:dyDescent="0.5">
      <c r="A5789" t="s">
        <v>11052</v>
      </c>
      <c r="B5789" s="17" t="s">
        <v>509</v>
      </c>
      <c r="C5789" t="s">
        <v>6809</v>
      </c>
      <c r="D5789" t="s">
        <v>5379</v>
      </c>
      <c r="E5789" t="s">
        <v>4164</v>
      </c>
      <c r="F5789" s="18">
        <v>2.8407200000000001</v>
      </c>
      <c r="G5789" s="18">
        <v>4.4923599999999997</v>
      </c>
      <c r="H5789" s="18">
        <v>6.8513599999999997</v>
      </c>
      <c r="I5789" s="18">
        <v>14.18446</v>
      </c>
      <c r="J5789" s="19">
        <v>0.20030000000000001</v>
      </c>
      <c r="K5789" s="19">
        <v>0.31669999999999998</v>
      </c>
      <c r="L5789" s="19">
        <v>0.48299999999999998</v>
      </c>
      <c r="M5789" s="20">
        <v>24</v>
      </c>
      <c r="N5789" s="19">
        <v>10.2678571428571</v>
      </c>
      <c r="O5789" s="19">
        <v>52.678571428571402</v>
      </c>
      <c r="P5789" s="19">
        <v>89.732142857142904</v>
      </c>
    </row>
    <row r="5790" spans="1:16" ht="14.1" x14ac:dyDescent="0.5">
      <c r="A5790" t="s">
        <v>11053</v>
      </c>
      <c r="B5790" s="17" t="s">
        <v>509</v>
      </c>
      <c r="C5790" t="s">
        <v>6809</v>
      </c>
      <c r="D5790" t="s">
        <v>5379</v>
      </c>
      <c r="E5790" t="s">
        <v>4164</v>
      </c>
      <c r="F5790" s="18">
        <v>2.5575999999999999</v>
      </c>
      <c r="G5790" s="18">
        <v>4.3151599999999997</v>
      </c>
      <c r="H5790" s="18">
        <v>7.5574700000000004</v>
      </c>
      <c r="I5790" s="18">
        <v>14.43023</v>
      </c>
      <c r="J5790" s="19">
        <v>0.1772</v>
      </c>
      <c r="K5790" s="19">
        <v>0.29899999999999999</v>
      </c>
      <c r="L5790" s="19">
        <v>0.52370000000000005</v>
      </c>
      <c r="M5790" s="20">
        <v>24</v>
      </c>
      <c r="N5790" s="19">
        <v>6.25</v>
      </c>
      <c r="O5790" s="19">
        <v>47.767857142857103</v>
      </c>
      <c r="P5790" s="19">
        <v>92.410714285714306</v>
      </c>
    </row>
    <row r="5791" spans="1:16" ht="14.1" x14ac:dyDescent="0.5">
      <c r="A5791" t="s">
        <v>3772</v>
      </c>
      <c r="B5791" s="17" t="s">
        <v>510</v>
      </c>
      <c r="C5791" t="s">
        <v>2430</v>
      </c>
      <c r="D5791" t="s">
        <v>2720</v>
      </c>
      <c r="E5791" t="s">
        <v>2721</v>
      </c>
      <c r="F5791" s="18">
        <v>2.1800000000000001E-3</v>
      </c>
      <c r="G5791" s="18">
        <v>6.4999999999999997E-4</v>
      </c>
      <c r="H5791" s="18">
        <v>2.2200000000000002E-3</v>
      </c>
      <c r="I5791" s="18">
        <v>5.0499999999999998E-3</v>
      </c>
      <c r="J5791" s="19">
        <v>0.432</v>
      </c>
      <c r="K5791" s="19">
        <v>0.128</v>
      </c>
      <c r="L5791" s="19">
        <v>0.44</v>
      </c>
      <c r="M5791" s="20">
        <v>1</v>
      </c>
      <c r="N5791" s="19">
        <v>0.16591928251121099</v>
      </c>
      <c r="O5791" s="19">
        <v>0.32735426008968599</v>
      </c>
      <c r="P5791" s="19">
        <v>0.89237668161435002</v>
      </c>
    </row>
    <row r="5792" spans="1:16" ht="14.1" x14ac:dyDescent="0.5">
      <c r="A5792" t="s">
        <v>3773</v>
      </c>
      <c r="B5792" s="17" t="s">
        <v>510</v>
      </c>
      <c r="C5792" t="s">
        <v>2430</v>
      </c>
      <c r="D5792" t="s">
        <v>2720</v>
      </c>
      <c r="E5792" t="s">
        <v>2721</v>
      </c>
      <c r="F5792" s="18">
        <v>7.4999999999999997E-3</v>
      </c>
      <c r="G5792" s="18">
        <v>2E-3</v>
      </c>
      <c r="H5792" s="18">
        <v>2.4099999999999998E-3</v>
      </c>
      <c r="I5792" s="18">
        <v>1.191E-2</v>
      </c>
      <c r="J5792" s="19">
        <v>0.63</v>
      </c>
      <c r="K5792" s="19">
        <v>0.16800000000000001</v>
      </c>
      <c r="L5792" s="19">
        <v>0.20200000000000001</v>
      </c>
      <c r="M5792" s="20">
        <v>2</v>
      </c>
      <c r="N5792" s="19">
        <v>75.784753363228702</v>
      </c>
      <c r="O5792" s="19">
        <v>54.708520179372201</v>
      </c>
      <c r="P5792" s="19">
        <v>14.349775784753399</v>
      </c>
    </row>
    <row r="5793" spans="1:16" ht="14.1" x14ac:dyDescent="0.5">
      <c r="A5793" t="s">
        <v>3774</v>
      </c>
      <c r="B5793" s="17" t="s">
        <v>510</v>
      </c>
      <c r="C5793" t="s">
        <v>2430</v>
      </c>
      <c r="D5793" t="s">
        <v>2844</v>
      </c>
      <c r="E5793" t="s">
        <v>2845</v>
      </c>
      <c r="F5793" s="18">
        <v>6.3E-3</v>
      </c>
      <c r="G5793" s="18">
        <v>1.9E-3</v>
      </c>
      <c r="H5793" s="18">
        <v>3.7299999999999998E-3</v>
      </c>
      <c r="I5793" s="18">
        <v>1.1939999999999999E-2</v>
      </c>
      <c r="J5793" s="19">
        <v>0.52759999999999996</v>
      </c>
      <c r="K5793" s="19">
        <v>0.1595</v>
      </c>
      <c r="L5793" s="19">
        <v>0.31290000000000001</v>
      </c>
      <c r="M5793" s="20">
        <v>2</v>
      </c>
      <c r="N5793" s="19">
        <v>56.053811659192803</v>
      </c>
      <c r="O5793" s="19">
        <v>47.533632286995498</v>
      </c>
      <c r="P5793" s="19">
        <v>51.569506726457398</v>
      </c>
    </row>
    <row r="5794" spans="1:16" ht="14.1" x14ac:dyDescent="0.5">
      <c r="A5794" t="s">
        <v>3775</v>
      </c>
      <c r="B5794" s="17" t="s">
        <v>510</v>
      </c>
      <c r="C5794" t="s">
        <v>2430</v>
      </c>
      <c r="D5794" t="s">
        <v>2844</v>
      </c>
      <c r="E5794" t="s">
        <v>2845</v>
      </c>
      <c r="F5794" s="18">
        <v>7.3499999999999998E-3</v>
      </c>
      <c r="G5794" s="18">
        <v>2.1099999999999999E-3</v>
      </c>
      <c r="H5794" s="18">
        <v>3.7499999999999999E-3</v>
      </c>
      <c r="I5794" s="18">
        <v>1.321E-2</v>
      </c>
      <c r="J5794" s="19">
        <v>0.55649999999999999</v>
      </c>
      <c r="K5794" s="19">
        <v>0.15959999999999999</v>
      </c>
      <c r="L5794" s="19">
        <v>0.28399999999999997</v>
      </c>
      <c r="M5794" s="20">
        <v>2</v>
      </c>
      <c r="N5794" s="19">
        <v>62.331838565022402</v>
      </c>
      <c r="O5794" s="19">
        <v>47.982062780269104</v>
      </c>
      <c r="P5794" s="19">
        <v>37.219730941704</v>
      </c>
    </row>
    <row r="5795" spans="1:16" ht="14.1" x14ac:dyDescent="0.5">
      <c r="A5795" t="s">
        <v>3776</v>
      </c>
      <c r="B5795" s="17" t="s">
        <v>510</v>
      </c>
      <c r="C5795" t="s">
        <v>2430</v>
      </c>
      <c r="D5795" t="s">
        <v>2942</v>
      </c>
      <c r="E5795" t="s">
        <v>2943</v>
      </c>
      <c r="F5795" s="18">
        <v>4.8999999999999998E-3</v>
      </c>
      <c r="G5795" s="18">
        <v>1.5E-3</v>
      </c>
      <c r="H5795" s="18">
        <v>7.4999999999999997E-3</v>
      </c>
      <c r="I5795" s="18">
        <v>1.3899999999999999E-2</v>
      </c>
      <c r="J5795" s="19">
        <v>0.39400000000000002</v>
      </c>
      <c r="K5795" s="19">
        <v>9.7000000000000003E-2</v>
      </c>
      <c r="L5795" s="19">
        <v>0.50900000000000001</v>
      </c>
      <c r="M5795" s="20">
        <v>2</v>
      </c>
      <c r="N5795" s="19">
        <v>11.6591928251121</v>
      </c>
      <c r="O5795" s="19">
        <v>19.730941704035899</v>
      </c>
      <c r="P5795" s="19">
        <v>95.515695067264602</v>
      </c>
    </row>
    <row r="5796" spans="1:16" ht="14.1" x14ac:dyDescent="0.5">
      <c r="A5796" t="s">
        <v>3777</v>
      </c>
      <c r="B5796" s="17" t="s">
        <v>510</v>
      </c>
      <c r="C5796" t="s">
        <v>2430</v>
      </c>
      <c r="D5796" t="s">
        <v>2937</v>
      </c>
      <c r="E5796" t="s">
        <v>2938</v>
      </c>
      <c r="F5796" s="18">
        <v>8.6999999999999994E-3</v>
      </c>
      <c r="G5796" s="18">
        <v>2E-3</v>
      </c>
      <c r="H5796" s="18">
        <v>4.8999999999999998E-3</v>
      </c>
      <c r="I5796" s="18">
        <v>1.5599999999999999E-2</v>
      </c>
      <c r="J5796" s="19">
        <v>0.56000000000000005</v>
      </c>
      <c r="K5796" s="19">
        <v>0.13</v>
      </c>
      <c r="L5796" s="19">
        <v>0.31</v>
      </c>
      <c r="M5796" s="20">
        <v>2</v>
      </c>
      <c r="N5796" s="19">
        <v>63.228699551569498</v>
      </c>
      <c r="O5796" s="19">
        <v>36.322869955157003</v>
      </c>
      <c r="P5796" s="19">
        <v>50.224215246636803</v>
      </c>
    </row>
    <row r="5797" spans="1:16" ht="14.1" x14ac:dyDescent="0.5">
      <c r="A5797" t="s">
        <v>3778</v>
      </c>
      <c r="B5797" s="17" t="s">
        <v>510</v>
      </c>
      <c r="C5797" t="s">
        <v>2430</v>
      </c>
      <c r="D5797" t="s">
        <v>2942</v>
      </c>
      <c r="E5797" t="s">
        <v>2943</v>
      </c>
      <c r="F5797" s="18">
        <v>9.2999999999999992E-3</v>
      </c>
      <c r="G5797" s="18">
        <v>3.2000000000000002E-3</v>
      </c>
      <c r="H5797" s="18">
        <v>9.1999999999999998E-3</v>
      </c>
      <c r="I5797" s="18">
        <v>2.1700000000000001E-2</v>
      </c>
      <c r="J5797" s="19">
        <v>0.439</v>
      </c>
      <c r="K5797" s="19">
        <v>0.153</v>
      </c>
      <c r="L5797" s="19">
        <v>0.40799999999999997</v>
      </c>
      <c r="M5797" s="20">
        <v>3</v>
      </c>
      <c r="N5797" s="19">
        <v>24.553571428571399</v>
      </c>
      <c r="O5797" s="19">
        <v>41.517857142857103</v>
      </c>
      <c r="P5797" s="19">
        <v>81.696428571428598</v>
      </c>
    </row>
    <row r="5798" spans="1:16" ht="14.1" x14ac:dyDescent="0.5">
      <c r="A5798" t="s">
        <v>3779</v>
      </c>
      <c r="B5798" s="17" t="s">
        <v>510</v>
      </c>
      <c r="C5798" t="s">
        <v>2430</v>
      </c>
      <c r="D5798" t="s">
        <v>2844</v>
      </c>
      <c r="E5798" t="s">
        <v>2845</v>
      </c>
      <c r="F5798" s="18">
        <v>1.2409999999999999E-2</v>
      </c>
      <c r="G5798" s="18">
        <v>3.2599999999999999E-3</v>
      </c>
      <c r="H5798" s="18">
        <v>6.8900000000000003E-3</v>
      </c>
      <c r="I5798" s="18">
        <v>2.256E-2</v>
      </c>
      <c r="J5798" s="19">
        <v>0.55020000000000002</v>
      </c>
      <c r="K5798" s="19">
        <v>0.14430000000000001</v>
      </c>
      <c r="L5798" s="19">
        <v>0.30549999999999999</v>
      </c>
      <c r="M5798" s="20">
        <v>3</v>
      </c>
      <c r="N5798" s="19">
        <v>63.839285714285701</v>
      </c>
      <c r="O5798" s="19">
        <v>36.607142857142897</v>
      </c>
      <c r="P5798" s="19">
        <v>47.321428571428598</v>
      </c>
    </row>
    <row r="5799" spans="1:16" ht="14.1" x14ac:dyDescent="0.5">
      <c r="A5799" t="s">
        <v>3780</v>
      </c>
      <c r="B5799" s="17" t="s">
        <v>510</v>
      </c>
      <c r="C5799" t="s">
        <v>2430</v>
      </c>
      <c r="D5799" t="s">
        <v>2942</v>
      </c>
      <c r="E5799" t="s">
        <v>2943</v>
      </c>
      <c r="F5799" s="18">
        <v>8.9999999999999993E-3</v>
      </c>
      <c r="G5799" s="18">
        <v>3.2000000000000002E-3</v>
      </c>
      <c r="H5799" s="18">
        <v>1.1900000000000001E-2</v>
      </c>
      <c r="I5799" s="18">
        <v>2.41E-2</v>
      </c>
      <c r="J5799" s="19">
        <v>0.379</v>
      </c>
      <c r="K5799" s="19">
        <v>0.13100000000000001</v>
      </c>
      <c r="L5799" s="19">
        <v>0.49</v>
      </c>
      <c r="M5799" s="20">
        <v>3</v>
      </c>
      <c r="N5799" s="19">
        <v>11.160714285714301</v>
      </c>
      <c r="O5799" s="19">
        <v>30.3571428571429</v>
      </c>
      <c r="P5799" s="19">
        <v>95.535714285714306</v>
      </c>
    </row>
    <row r="5800" spans="1:16" ht="14.1" x14ac:dyDescent="0.5">
      <c r="A5800" t="s">
        <v>3781</v>
      </c>
      <c r="B5800" s="17" t="s">
        <v>510</v>
      </c>
      <c r="C5800" t="s">
        <v>2430</v>
      </c>
      <c r="D5800" t="s">
        <v>2712</v>
      </c>
      <c r="E5800" t="s">
        <v>2713</v>
      </c>
      <c r="F5800" s="18">
        <v>1.414E-2</v>
      </c>
      <c r="G5800" s="18">
        <v>4.64E-3</v>
      </c>
      <c r="H5800" s="18">
        <v>9.2899999999999996E-3</v>
      </c>
      <c r="I5800" s="18">
        <v>2.8070000000000001E-2</v>
      </c>
      <c r="J5800" s="19">
        <v>0.50390000000000001</v>
      </c>
      <c r="K5800" s="19">
        <v>0.16420000000000001</v>
      </c>
      <c r="L5800" s="19">
        <v>0.33179999999999998</v>
      </c>
      <c r="M5800" s="20">
        <v>3</v>
      </c>
      <c r="N5800" s="19">
        <v>50.446428571428598</v>
      </c>
      <c r="O5800" s="19">
        <v>47.767857142857103</v>
      </c>
      <c r="P5800" s="19">
        <v>56.25</v>
      </c>
    </row>
    <row r="5801" spans="1:16" ht="14.1" x14ac:dyDescent="0.5">
      <c r="A5801" t="s">
        <v>3782</v>
      </c>
      <c r="B5801" s="17" t="s">
        <v>510</v>
      </c>
      <c r="C5801" t="s">
        <v>2430</v>
      </c>
      <c r="D5801" t="s">
        <v>2937</v>
      </c>
      <c r="E5801" t="s">
        <v>2938</v>
      </c>
      <c r="F5801" s="18">
        <v>1.7500000000000002E-2</v>
      </c>
      <c r="G5801" s="18">
        <v>6.1999999999999998E-3</v>
      </c>
      <c r="H5801" s="18">
        <v>1.3899999999999999E-2</v>
      </c>
      <c r="I5801" s="18">
        <v>3.7600000000000001E-2</v>
      </c>
      <c r="J5801" s="19">
        <v>0.47</v>
      </c>
      <c r="K5801" s="19">
        <v>0.16</v>
      </c>
      <c r="L5801" s="19">
        <v>0.37</v>
      </c>
      <c r="M5801" s="20">
        <v>4</v>
      </c>
      <c r="N5801" s="19">
        <v>33.1838565022422</v>
      </c>
      <c r="O5801" s="19">
        <v>46.188340807174903</v>
      </c>
      <c r="P5801" s="19">
        <v>74.4394618834081</v>
      </c>
    </row>
    <row r="5802" spans="1:16" ht="14.1" x14ac:dyDescent="0.5">
      <c r="A5802" t="s">
        <v>3783</v>
      </c>
      <c r="B5802" s="17" t="s">
        <v>510</v>
      </c>
      <c r="C5802" t="s">
        <v>2430</v>
      </c>
      <c r="D5802" t="s">
        <v>2724</v>
      </c>
      <c r="E5802" t="s">
        <v>2725</v>
      </c>
      <c r="F5802" s="18">
        <v>1.585E-2</v>
      </c>
      <c r="G5802" s="18">
        <v>7.7000000000000002E-3</v>
      </c>
      <c r="H5802" s="18">
        <v>1.6799999999999999E-2</v>
      </c>
      <c r="I5802" s="18">
        <v>4.0349999999999997E-2</v>
      </c>
      <c r="J5802" s="19">
        <v>0.39510000000000001</v>
      </c>
      <c r="K5802" s="19">
        <v>0.18720000000000001</v>
      </c>
      <c r="L5802" s="19">
        <v>0.41770000000000002</v>
      </c>
      <c r="M5802" s="20">
        <v>4</v>
      </c>
      <c r="N5802" s="19">
        <v>12.556053811659201</v>
      </c>
      <c r="O5802" s="19">
        <v>63.677130044842997</v>
      </c>
      <c r="P5802" s="19">
        <v>89.237668161434996</v>
      </c>
    </row>
    <row r="5803" spans="1:16" ht="14.1" x14ac:dyDescent="0.5">
      <c r="A5803" t="s">
        <v>3784</v>
      </c>
      <c r="B5803" s="17" t="s">
        <v>510</v>
      </c>
      <c r="C5803" t="s">
        <v>2430</v>
      </c>
      <c r="D5803" t="s">
        <v>2844</v>
      </c>
      <c r="E5803" t="s">
        <v>2845</v>
      </c>
      <c r="F5803" s="18">
        <v>2.5059999999999999E-2</v>
      </c>
      <c r="G5803" s="18">
        <v>7.9500000000000005E-3</v>
      </c>
      <c r="H5803" s="18">
        <v>1.349E-2</v>
      </c>
      <c r="I5803" s="18">
        <v>4.65E-2</v>
      </c>
      <c r="J5803" s="19">
        <v>0.53879999999999995</v>
      </c>
      <c r="K5803" s="19">
        <v>0.17100000000000001</v>
      </c>
      <c r="L5803" s="19">
        <v>0.29020000000000001</v>
      </c>
      <c r="M5803" s="20">
        <v>4</v>
      </c>
      <c r="N5803" s="19">
        <v>58.7443946188341</v>
      </c>
      <c r="O5803" s="19">
        <v>52.914798206278</v>
      </c>
      <c r="P5803" s="19">
        <v>43.0493273542601</v>
      </c>
    </row>
    <row r="5804" spans="1:16" ht="14.1" x14ac:dyDescent="0.5">
      <c r="A5804" t="s">
        <v>3785</v>
      </c>
      <c r="B5804" s="17" t="s">
        <v>510</v>
      </c>
      <c r="C5804" t="s">
        <v>2430</v>
      </c>
      <c r="D5804" t="s">
        <v>2942</v>
      </c>
      <c r="E5804" t="s">
        <v>2943</v>
      </c>
      <c r="F5804" s="18">
        <v>2.12E-2</v>
      </c>
      <c r="G5804" s="18">
        <v>9.1999999999999998E-3</v>
      </c>
      <c r="H5804" s="18">
        <v>2.8000000000000001E-2</v>
      </c>
      <c r="I5804" s="18">
        <v>5.8299999999999998E-2</v>
      </c>
      <c r="J5804" s="19">
        <v>0.36299999999999999</v>
      </c>
      <c r="K5804" s="19">
        <v>0.159</v>
      </c>
      <c r="L5804" s="19">
        <v>0.47799999999999998</v>
      </c>
      <c r="M5804" s="20">
        <v>4</v>
      </c>
      <c r="N5804" s="19">
        <v>6.2780269058296003</v>
      </c>
      <c r="O5804" s="19">
        <v>45.291479820627799</v>
      </c>
      <c r="P5804" s="19">
        <v>95.515695067264602</v>
      </c>
    </row>
    <row r="5805" spans="1:16" ht="14.1" x14ac:dyDescent="0.5">
      <c r="A5805" t="s">
        <v>3786</v>
      </c>
      <c r="B5805" s="17" t="s">
        <v>510</v>
      </c>
      <c r="C5805" t="s">
        <v>2430</v>
      </c>
      <c r="D5805" t="s">
        <v>2942</v>
      </c>
      <c r="E5805" t="s">
        <v>2943</v>
      </c>
      <c r="F5805" s="18">
        <v>3.1899999999999998E-2</v>
      </c>
      <c r="G5805" s="18">
        <v>1.35E-2</v>
      </c>
      <c r="H5805" s="18">
        <v>1.5699999999999999E-2</v>
      </c>
      <c r="I5805" s="18">
        <v>6.1100000000000002E-2</v>
      </c>
      <c r="J5805" s="19">
        <v>0.52300000000000002</v>
      </c>
      <c r="K5805" s="19">
        <v>0.222</v>
      </c>
      <c r="L5805" s="19">
        <v>0.255</v>
      </c>
      <c r="M5805" s="20">
        <v>5</v>
      </c>
      <c r="N5805" s="19">
        <v>54.708520179372201</v>
      </c>
      <c r="O5805" s="19">
        <v>74.4394618834081</v>
      </c>
      <c r="P5805" s="19">
        <v>30.044843049327401</v>
      </c>
    </row>
    <row r="5806" spans="1:16" ht="14.1" x14ac:dyDescent="0.5">
      <c r="A5806" t="s">
        <v>3787</v>
      </c>
      <c r="B5806" s="17" t="s">
        <v>510</v>
      </c>
      <c r="C5806" t="s">
        <v>2430</v>
      </c>
      <c r="D5806" t="s">
        <v>2942</v>
      </c>
      <c r="E5806" t="s">
        <v>2943</v>
      </c>
      <c r="F5806" s="18">
        <v>3.0599999999999999E-2</v>
      </c>
      <c r="G5806" s="18">
        <v>1.21E-2</v>
      </c>
      <c r="H5806" s="18">
        <v>2.0299999999999999E-2</v>
      </c>
      <c r="I5806" s="18">
        <v>6.3E-2</v>
      </c>
      <c r="J5806" s="19">
        <v>0.48499999999999999</v>
      </c>
      <c r="K5806" s="19">
        <v>0.191</v>
      </c>
      <c r="L5806" s="19">
        <v>0.32400000000000001</v>
      </c>
      <c r="M5806" s="20">
        <v>5</v>
      </c>
      <c r="N5806" s="19">
        <v>43.497757847533599</v>
      </c>
      <c r="O5806" s="19">
        <v>56.053811659192803</v>
      </c>
      <c r="P5806" s="19">
        <v>56.9506726457399</v>
      </c>
    </row>
    <row r="5807" spans="1:16" ht="14.1" x14ac:dyDescent="0.5">
      <c r="A5807" t="s">
        <v>3788</v>
      </c>
      <c r="B5807" s="17" t="s">
        <v>510</v>
      </c>
      <c r="C5807" t="s">
        <v>2430</v>
      </c>
      <c r="D5807" t="s">
        <v>2942</v>
      </c>
      <c r="E5807" t="s">
        <v>2943</v>
      </c>
      <c r="F5807" s="18">
        <v>3.1699999999999999E-2</v>
      </c>
      <c r="G5807" s="18">
        <v>1.3100000000000001E-2</v>
      </c>
      <c r="H5807" s="18">
        <v>0.03</v>
      </c>
      <c r="I5807" s="18">
        <v>7.4700000000000003E-2</v>
      </c>
      <c r="J5807" s="19">
        <v>0.41899999999999998</v>
      </c>
      <c r="K5807" s="19">
        <v>0.17499999999999999</v>
      </c>
      <c r="L5807" s="19">
        <v>0.40600000000000003</v>
      </c>
      <c r="M5807" s="20">
        <v>5</v>
      </c>
      <c r="N5807" s="19">
        <v>17.040358744394599</v>
      </c>
      <c r="O5807" s="19">
        <v>47.533632286995498</v>
      </c>
      <c r="P5807" s="19">
        <v>88.3408071748879</v>
      </c>
    </row>
    <row r="5808" spans="1:16" ht="14.1" x14ac:dyDescent="0.5">
      <c r="A5808" t="s">
        <v>3789</v>
      </c>
      <c r="B5808" s="17" t="s">
        <v>510</v>
      </c>
      <c r="C5808" t="s">
        <v>2430</v>
      </c>
      <c r="D5808" t="s">
        <v>2937</v>
      </c>
      <c r="E5808" t="s">
        <v>2938</v>
      </c>
      <c r="F5808" s="18">
        <v>3.5299999999999998E-2</v>
      </c>
      <c r="G5808" s="18">
        <v>1.6500000000000001E-2</v>
      </c>
      <c r="H5808" s="18">
        <v>3.4599999999999999E-2</v>
      </c>
      <c r="I5808" s="18">
        <v>8.6499999999999994E-2</v>
      </c>
      <c r="J5808" s="19">
        <v>0.41</v>
      </c>
      <c r="K5808" s="19">
        <v>0.19</v>
      </c>
      <c r="L5808" s="19">
        <v>0.4</v>
      </c>
      <c r="M5808" s="20">
        <v>5</v>
      </c>
      <c r="N5808" s="19">
        <v>14.349775784753399</v>
      </c>
      <c r="O5808" s="19">
        <v>54.708520179372201</v>
      </c>
      <c r="P5808" s="19">
        <v>87.892376681614394</v>
      </c>
    </row>
    <row r="5809" spans="1:16" ht="14.1" x14ac:dyDescent="0.5">
      <c r="A5809" t="s">
        <v>3790</v>
      </c>
      <c r="B5809" s="17" t="s">
        <v>510</v>
      </c>
      <c r="C5809" t="s">
        <v>2430</v>
      </c>
      <c r="D5809" t="s">
        <v>2844</v>
      </c>
      <c r="E5809" t="s">
        <v>2845</v>
      </c>
      <c r="F5809" s="18">
        <v>6.7849999999999994E-2</v>
      </c>
      <c r="G5809" s="18">
        <v>2.23E-2</v>
      </c>
      <c r="H5809" s="18">
        <v>3.6310000000000002E-2</v>
      </c>
      <c r="I5809" s="18">
        <v>0.12645999999999999</v>
      </c>
      <c r="J5809" s="19">
        <v>0.53649999999999998</v>
      </c>
      <c r="K5809" s="19">
        <v>0.1764</v>
      </c>
      <c r="L5809" s="19">
        <v>0.28710000000000002</v>
      </c>
      <c r="M5809" s="20">
        <v>6</v>
      </c>
      <c r="N5809" s="19">
        <v>59.375</v>
      </c>
      <c r="O5809" s="19">
        <v>52.232142857142897</v>
      </c>
      <c r="P5809" s="19">
        <v>45.535714285714299</v>
      </c>
    </row>
    <row r="5810" spans="1:16" ht="14.1" x14ac:dyDescent="0.5">
      <c r="A5810" t="s">
        <v>3791</v>
      </c>
      <c r="B5810" s="17" t="s">
        <v>510</v>
      </c>
      <c r="C5810" t="s">
        <v>2430</v>
      </c>
      <c r="D5810" t="s">
        <v>2942</v>
      </c>
      <c r="E5810" t="s">
        <v>2943</v>
      </c>
      <c r="F5810" s="18">
        <v>4.9299999999999997E-2</v>
      </c>
      <c r="G5810" s="18">
        <v>2.2800000000000001E-2</v>
      </c>
      <c r="H5810" s="18">
        <v>5.8799999999999998E-2</v>
      </c>
      <c r="I5810" s="18">
        <v>0.13089999999999999</v>
      </c>
      <c r="J5810" s="19">
        <v>0.38700000000000001</v>
      </c>
      <c r="K5810" s="19">
        <v>0.17</v>
      </c>
      <c r="L5810" s="19">
        <v>0.443</v>
      </c>
      <c r="M5810" s="20">
        <v>6</v>
      </c>
      <c r="N5810" s="19">
        <v>12.9464285714286</v>
      </c>
      <c r="O5810" s="19">
        <v>49.107142857142897</v>
      </c>
      <c r="P5810" s="19">
        <v>92.410714285714306</v>
      </c>
    </row>
    <row r="5811" spans="1:16" ht="14.1" x14ac:dyDescent="0.5">
      <c r="A5811" t="s">
        <v>3792</v>
      </c>
      <c r="B5811" s="17" t="s">
        <v>510</v>
      </c>
      <c r="C5811" t="s">
        <v>2430</v>
      </c>
      <c r="D5811" t="s">
        <v>2942</v>
      </c>
      <c r="E5811" t="s">
        <v>2943</v>
      </c>
      <c r="F5811" s="18">
        <v>8.1900000000000001E-2</v>
      </c>
      <c r="G5811" s="18">
        <v>3.6499999999999998E-2</v>
      </c>
      <c r="H5811" s="18">
        <v>4.1399999999999999E-2</v>
      </c>
      <c r="I5811" s="18">
        <v>0.15989999999999999</v>
      </c>
      <c r="J5811" s="19">
        <v>0.52100000000000002</v>
      </c>
      <c r="K5811" s="19">
        <v>0.22600000000000001</v>
      </c>
      <c r="L5811" s="19">
        <v>0.253</v>
      </c>
      <c r="M5811" s="20">
        <v>7</v>
      </c>
      <c r="N5811" s="19">
        <v>49.775784753363197</v>
      </c>
      <c r="O5811" s="19">
        <v>72.645739910313907</v>
      </c>
      <c r="P5811" s="19">
        <v>34.977578475336301</v>
      </c>
    </row>
    <row r="5812" spans="1:16" ht="14.1" x14ac:dyDescent="0.5">
      <c r="A5812" t="s">
        <v>3793</v>
      </c>
      <c r="B5812" s="17" t="s">
        <v>510</v>
      </c>
      <c r="C5812" t="s">
        <v>2430</v>
      </c>
      <c r="D5812" t="s">
        <v>2937</v>
      </c>
      <c r="E5812" t="s">
        <v>2938</v>
      </c>
      <c r="F5812" s="18">
        <v>7.1300000000000002E-2</v>
      </c>
      <c r="G5812" s="18">
        <v>2.6700000000000002E-2</v>
      </c>
      <c r="H5812" s="18">
        <v>6.3100000000000003E-2</v>
      </c>
      <c r="I5812" s="18">
        <v>0.16109999999999999</v>
      </c>
      <c r="J5812" s="19">
        <v>0.44</v>
      </c>
      <c r="K5812" s="19">
        <v>0.17</v>
      </c>
      <c r="L5812" s="19">
        <v>0.39</v>
      </c>
      <c r="M5812" s="20">
        <v>7</v>
      </c>
      <c r="N5812" s="19">
        <v>22.421524663677101</v>
      </c>
      <c r="O5812" s="19">
        <v>48.878923766816101</v>
      </c>
      <c r="P5812" s="19">
        <v>81.165919282511197</v>
      </c>
    </row>
    <row r="5813" spans="1:16" ht="14.1" x14ac:dyDescent="0.5">
      <c r="A5813" t="s">
        <v>3794</v>
      </c>
      <c r="B5813" s="17" t="s">
        <v>510</v>
      </c>
      <c r="C5813" t="s">
        <v>2430</v>
      </c>
      <c r="D5813" t="s">
        <v>2942</v>
      </c>
      <c r="E5813" t="s">
        <v>2943</v>
      </c>
      <c r="F5813" s="18">
        <v>9.4299999999999995E-2</v>
      </c>
      <c r="G5813" s="18">
        <v>4.07E-2</v>
      </c>
      <c r="H5813" s="18">
        <v>4.82E-2</v>
      </c>
      <c r="I5813" s="18">
        <v>0.1832</v>
      </c>
      <c r="J5813" s="19">
        <v>0.51700000000000002</v>
      </c>
      <c r="K5813" s="19">
        <v>0.221</v>
      </c>
      <c r="L5813" s="19">
        <v>0.26100000000000001</v>
      </c>
      <c r="M5813" s="20">
        <v>7</v>
      </c>
      <c r="N5813" s="19">
        <v>47.533632286995498</v>
      </c>
      <c r="O5813" s="19">
        <v>69.058295964125605</v>
      </c>
      <c r="P5813" s="19">
        <v>38.565022421524702</v>
      </c>
    </row>
    <row r="5814" spans="1:16" ht="14.1" x14ac:dyDescent="0.5">
      <c r="A5814" t="s">
        <v>3795</v>
      </c>
      <c r="B5814" s="17" t="s">
        <v>510</v>
      </c>
      <c r="C5814" t="s">
        <v>2430</v>
      </c>
      <c r="D5814" t="s">
        <v>2937</v>
      </c>
      <c r="E5814" t="s">
        <v>2938</v>
      </c>
      <c r="F5814" s="18">
        <v>0.1439</v>
      </c>
      <c r="G5814" s="18">
        <v>2.7799999999999998E-2</v>
      </c>
      <c r="H5814" s="18">
        <v>9.7299999999999998E-2</v>
      </c>
      <c r="I5814" s="18">
        <v>0.26900000000000002</v>
      </c>
      <c r="J5814" s="19">
        <v>0.53</v>
      </c>
      <c r="K5814" s="19">
        <v>0.1</v>
      </c>
      <c r="L5814" s="19">
        <v>0.36</v>
      </c>
      <c r="M5814" s="20">
        <v>9</v>
      </c>
      <c r="N5814" s="19">
        <v>64.732142857142904</v>
      </c>
      <c r="O5814" s="19">
        <v>10.714285714285699</v>
      </c>
      <c r="P5814" s="19">
        <v>68.303571428571402</v>
      </c>
    </row>
    <row r="5815" spans="1:16" ht="14.1" x14ac:dyDescent="0.5">
      <c r="A5815" t="s">
        <v>3796</v>
      </c>
      <c r="B5815" s="17" t="s">
        <v>510</v>
      </c>
      <c r="C5815" t="s">
        <v>2430</v>
      </c>
      <c r="D5815" t="s">
        <v>2942</v>
      </c>
      <c r="E5815" t="s">
        <v>2943</v>
      </c>
      <c r="F5815" s="18">
        <v>0.1108</v>
      </c>
      <c r="G5815" s="18">
        <v>5.9200000000000003E-2</v>
      </c>
      <c r="H5815" s="18">
        <v>0.1019</v>
      </c>
      <c r="I5815" s="18">
        <v>0.27189999999999998</v>
      </c>
      <c r="J5815" s="19">
        <v>0.40699999999999997</v>
      </c>
      <c r="K5815" s="19">
        <v>0.219</v>
      </c>
      <c r="L5815" s="19">
        <v>0.374</v>
      </c>
      <c r="M5815" s="20">
        <v>9</v>
      </c>
      <c r="N5815" s="19">
        <v>23.214285714285701</v>
      </c>
      <c r="O5815" s="19">
        <v>66.964285714285694</v>
      </c>
      <c r="P5815" s="19">
        <v>71.875</v>
      </c>
    </row>
    <row r="5816" spans="1:16" ht="14.1" x14ac:dyDescent="0.5">
      <c r="A5816" t="s">
        <v>3797</v>
      </c>
      <c r="B5816" s="17" t="s">
        <v>510</v>
      </c>
      <c r="C5816" t="s">
        <v>2430</v>
      </c>
      <c r="D5816" t="s">
        <v>2844</v>
      </c>
      <c r="E5816" t="s">
        <v>2845</v>
      </c>
      <c r="F5816" s="18">
        <v>0.13383999999999999</v>
      </c>
      <c r="G5816" s="18">
        <v>4.786E-2</v>
      </c>
      <c r="H5816" s="18">
        <v>9.1380000000000003E-2</v>
      </c>
      <c r="I5816" s="18">
        <v>0.27309</v>
      </c>
      <c r="J5816" s="19">
        <v>0.49009999999999998</v>
      </c>
      <c r="K5816" s="19">
        <v>0.17530000000000001</v>
      </c>
      <c r="L5816" s="19">
        <v>0.33460000000000001</v>
      </c>
      <c r="M5816" s="20">
        <v>9</v>
      </c>
      <c r="N5816" s="19">
        <v>51.339285714285701</v>
      </c>
      <c r="O5816" s="19">
        <v>44.642857142857103</v>
      </c>
      <c r="P5816" s="19">
        <v>58.482142857142897</v>
      </c>
    </row>
    <row r="5817" spans="1:16" ht="14.1" x14ac:dyDescent="0.5">
      <c r="A5817" t="s">
        <v>3798</v>
      </c>
      <c r="B5817" s="17" t="s">
        <v>510</v>
      </c>
      <c r="C5817" t="s">
        <v>2430</v>
      </c>
      <c r="D5817" t="s">
        <v>2942</v>
      </c>
      <c r="E5817" t="s">
        <v>2943</v>
      </c>
      <c r="F5817" s="18">
        <v>0.12570000000000001</v>
      </c>
      <c r="G5817" s="18">
        <v>7.4999999999999997E-2</v>
      </c>
      <c r="H5817" s="18">
        <v>0.15140000000000001</v>
      </c>
      <c r="I5817" s="18">
        <v>0.35210000000000002</v>
      </c>
      <c r="J5817" s="19">
        <v>0.35799999999999998</v>
      </c>
      <c r="K5817" s="19">
        <v>0.21299999999999999</v>
      </c>
      <c r="L5817" s="19">
        <v>0.43</v>
      </c>
      <c r="M5817" s="20">
        <v>10</v>
      </c>
      <c r="N5817" s="19">
        <v>17.040358744394599</v>
      </c>
      <c r="O5817" s="19">
        <v>61.883408071748903</v>
      </c>
      <c r="P5817" s="19">
        <v>82.062780269058294</v>
      </c>
    </row>
    <row r="5818" spans="1:16" ht="14.1" x14ac:dyDescent="0.5">
      <c r="A5818" t="s">
        <v>3799</v>
      </c>
      <c r="B5818" s="17" t="s">
        <v>510</v>
      </c>
      <c r="C5818" t="s">
        <v>2430</v>
      </c>
      <c r="D5818" t="s">
        <v>2942</v>
      </c>
      <c r="E5818" t="s">
        <v>2943</v>
      </c>
      <c r="F5818" s="18">
        <v>0.16300000000000001</v>
      </c>
      <c r="G5818" s="18">
        <v>0.10440000000000001</v>
      </c>
      <c r="H5818" s="18">
        <v>0.1166</v>
      </c>
      <c r="I5818" s="18">
        <v>0.38390000000000002</v>
      </c>
      <c r="J5818" s="19">
        <v>0.42299999999999999</v>
      </c>
      <c r="K5818" s="19">
        <v>0.29299999999999998</v>
      </c>
      <c r="L5818" s="19">
        <v>0.28399999999999997</v>
      </c>
      <c r="M5818" s="20">
        <v>10</v>
      </c>
      <c r="N5818" s="19">
        <v>30.044843049327401</v>
      </c>
      <c r="O5818" s="19">
        <v>86.547085201793706</v>
      </c>
      <c r="P5818" s="19">
        <v>43.497757847533599</v>
      </c>
    </row>
    <row r="5819" spans="1:16" ht="14.1" x14ac:dyDescent="0.5">
      <c r="A5819" t="s">
        <v>3800</v>
      </c>
      <c r="B5819" s="17" t="s">
        <v>510</v>
      </c>
      <c r="C5819" t="s">
        <v>2430</v>
      </c>
      <c r="D5819" t="s">
        <v>2712</v>
      </c>
      <c r="E5819" t="s">
        <v>2713</v>
      </c>
      <c r="F5819" s="18">
        <v>0.20563999999999999</v>
      </c>
      <c r="G5819" s="18">
        <v>8.2210000000000005E-2</v>
      </c>
      <c r="H5819" s="18">
        <v>0.11171</v>
      </c>
      <c r="I5819" s="18">
        <v>0.39956999999999998</v>
      </c>
      <c r="J5819" s="19">
        <v>0.51419999999999999</v>
      </c>
      <c r="K5819" s="19">
        <v>0.2044</v>
      </c>
      <c r="L5819" s="19">
        <v>0.28149999999999997</v>
      </c>
      <c r="M5819" s="20">
        <v>10</v>
      </c>
      <c r="N5819" s="19">
        <v>63.228699551569498</v>
      </c>
      <c r="O5819" s="19">
        <v>58.295964125560502</v>
      </c>
      <c r="P5819" s="19">
        <v>42.152466367712996</v>
      </c>
    </row>
    <row r="5820" spans="1:16" ht="14.1" x14ac:dyDescent="0.5">
      <c r="A5820" t="s">
        <v>3801</v>
      </c>
      <c r="B5820" s="17" t="s">
        <v>510</v>
      </c>
      <c r="C5820" t="s">
        <v>2430</v>
      </c>
      <c r="D5820" t="s">
        <v>2942</v>
      </c>
      <c r="E5820" t="s">
        <v>2943</v>
      </c>
      <c r="F5820" s="18">
        <v>0.2104</v>
      </c>
      <c r="G5820" s="18">
        <v>9.7699999999999995E-2</v>
      </c>
      <c r="H5820" s="18">
        <v>0.11310000000000001</v>
      </c>
      <c r="I5820" s="18">
        <v>0.42109999999999997</v>
      </c>
      <c r="J5820" s="19">
        <v>0.502</v>
      </c>
      <c r="K5820" s="19">
        <v>0.23</v>
      </c>
      <c r="L5820" s="19">
        <v>0.26800000000000002</v>
      </c>
      <c r="M5820" s="20">
        <v>10</v>
      </c>
      <c r="N5820" s="19">
        <v>58.295964125560502</v>
      </c>
      <c r="O5820" s="19">
        <v>66.816143497757807</v>
      </c>
      <c r="P5820" s="19">
        <v>36.322869955157003</v>
      </c>
    </row>
    <row r="5821" spans="1:16" ht="14.1" x14ac:dyDescent="0.5">
      <c r="A5821" t="s">
        <v>3802</v>
      </c>
      <c r="B5821" s="17" t="s">
        <v>510</v>
      </c>
      <c r="C5821" t="s">
        <v>2430</v>
      </c>
      <c r="D5821" t="s">
        <v>2937</v>
      </c>
      <c r="E5821" t="s">
        <v>2938</v>
      </c>
      <c r="F5821" s="18">
        <v>0.29020000000000001</v>
      </c>
      <c r="G5821" s="18">
        <v>6.4999999999999997E-3</v>
      </c>
      <c r="H5821" s="18">
        <v>0.1439</v>
      </c>
      <c r="I5821" s="18">
        <v>0.44059999999999999</v>
      </c>
      <c r="J5821" s="19">
        <v>0.66</v>
      </c>
      <c r="K5821" s="19">
        <v>0.01</v>
      </c>
      <c r="L5821" s="19">
        <v>0.33</v>
      </c>
      <c r="M5821" s="20">
        <v>11</v>
      </c>
      <c r="N5821" s="19">
        <v>94.170403587444</v>
      </c>
      <c r="O5821" s="19">
        <v>0</v>
      </c>
      <c r="P5821" s="19">
        <v>57.847533632287004</v>
      </c>
    </row>
    <row r="5822" spans="1:16" ht="14.1" x14ac:dyDescent="0.5">
      <c r="A5822" t="s">
        <v>3803</v>
      </c>
      <c r="B5822" s="17" t="s">
        <v>510</v>
      </c>
      <c r="C5822" t="s">
        <v>2430</v>
      </c>
      <c r="D5822" t="s">
        <v>2844</v>
      </c>
      <c r="E5822" t="s">
        <v>2845</v>
      </c>
      <c r="F5822" s="18">
        <v>0.27725</v>
      </c>
      <c r="G5822" s="18">
        <v>9.5009999999999997E-2</v>
      </c>
      <c r="H5822" s="18">
        <v>0.15368999999999999</v>
      </c>
      <c r="I5822" s="18">
        <v>0.52595000000000003</v>
      </c>
      <c r="J5822" s="19">
        <v>0.52710000000000001</v>
      </c>
      <c r="K5822" s="19">
        <v>0.18060000000000001</v>
      </c>
      <c r="L5822" s="19">
        <v>0.29220000000000002</v>
      </c>
      <c r="M5822" s="20">
        <v>11</v>
      </c>
      <c r="N5822" s="19">
        <v>64.573991031390094</v>
      </c>
      <c r="O5822" s="19">
        <v>42.600896860986502</v>
      </c>
      <c r="P5822" s="19">
        <v>45.291479820627799</v>
      </c>
    </row>
    <row r="5823" spans="1:16" ht="14.1" x14ac:dyDescent="0.5">
      <c r="A5823" t="s">
        <v>3804</v>
      </c>
      <c r="B5823" s="17" t="s">
        <v>510</v>
      </c>
      <c r="C5823" t="s">
        <v>2430</v>
      </c>
      <c r="D5823" t="s">
        <v>2942</v>
      </c>
      <c r="E5823" t="s">
        <v>2943</v>
      </c>
      <c r="F5823" s="18">
        <v>0.23269999999999999</v>
      </c>
      <c r="G5823" s="18">
        <v>0.13439999999999999</v>
      </c>
      <c r="H5823" s="18">
        <v>0.19420000000000001</v>
      </c>
      <c r="I5823" s="18">
        <v>0.56140000000000001</v>
      </c>
      <c r="J5823" s="19">
        <v>0.44600000000000001</v>
      </c>
      <c r="K5823" s="19">
        <v>0.20899999999999999</v>
      </c>
      <c r="L5823" s="19">
        <v>0.34399999999999997</v>
      </c>
      <c r="M5823" s="20">
        <v>12</v>
      </c>
      <c r="N5823" s="19">
        <v>37.5</v>
      </c>
      <c r="O5823" s="19">
        <v>54.910714285714299</v>
      </c>
      <c r="P5823" s="19">
        <v>61.607142857142897</v>
      </c>
    </row>
    <row r="5824" spans="1:16" ht="14.1" x14ac:dyDescent="0.5">
      <c r="A5824" t="s">
        <v>3805</v>
      </c>
      <c r="B5824" s="17" t="s">
        <v>510</v>
      </c>
      <c r="C5824" t="s">
        <v>2430</v>
      </c>
      <c r="D5824" t="s">
        <v>2942</v>
      </c>
      <c r="E5824" t="s">
        <v>2943</v>
      </c>
      <c r="F5824" s="18">
        <v>0.2127</v>
      </c>
      <c r="G5824" s="18">
        <v>0.1948</v>
      </c>
      <c r="H5824" s="18">
        <v>0.29530000000000001</v>
      </c>
      <c r="I5824" s="18">
        <v>0.7087</v>
      </c>
      <c r="J5824" s="19">
        <v>0.30299999999999999</v>
      </c>
      <c r="K5824" s="19">
        <v>0.26900000000000002</v>
      </c>
      <c r="L5824" s="19">
        <v>0.42799999999999999</v>
      </c>
      <c r="M5824" s="20">
        <v>12</v>
      </c>
      <c r="N5824" s="19">
        <v>11.6071428571429</v>
      </c>
      <c r="O5824" s="19">
        <v>79.464285714285694</v>
      </c>
      <c r="P5824" s="19">
        <v>80.803571428571402</v>
      </c>
    </row>
    <row r="5825" spans="1:16" ht="14.1" x14ac:dyDescent="0.5">
      <c r="A5825" t="s">
        <v>3806</v>
      </c>
      <c r="B5825" s="17" t="s">
        <v>510</v>
      </c>
      <c r="C5825" t="s">
        <v>2430</v>
      </c>
      <c r="D5825" t="s">
        <v>2942</v>
      </c>
      <c r="E5825" t="s">
        <v>2943</v>
      </c>
      <c r="F5825" s="18">
        <v>0.40429999999999999</v>
      </c>
      <c r="G5825" s="18">
        <v>0.25190000000000001</v>
      </c>
      <c r="H5825" s="18">
        <v>0.22090000000000001</v>
      </c>
      <c r="I5825" s="18">
        <v>0.87709999999999999</v>
      </c>
      <c r="J5825" s="19">
        <v>0.46300000000000002</v>
      </c>
      <c r="K5825" s="19">
        <v>0.28299999999999997</v>
      </c>
      <c r="L5825" s="19">
        <v>0.254</v>
      </c>
      <c r="M5825" s="20">
        <v>13</v>
      </c>
      <c r="N5825" s="19">
        <v>39.461883408071699</v>
      </c>
      <c r="O5825" s="19">
        <v>83.856502242152501</v>
      </c>
      <c r="P5825" s="19">
        <v>39.461883408071699</v>
      </c>
    </row>
    <row r="5826" spans="1:16" ht="14.1" x14ac:dyDescent="0.5">
      <c r="A5826" t="s">
        <v>3807</v>
      </c>
      <c r="B5826" s="17" t="s">
        <v>510</v>
      </c>
      <c r="C5826" t="s">
        <v>2430</v>
      </c>
      <c r="D5826" t="s">
        <v>2724</v>
      </c>
      <c r="E5826" t="s">
        <v>2725</v>
      </c>
      <c r="F5826" s="18">
        <v>0.21268000000000001</v>
      </c>
      <c r="G5826" s="18">
        <v>0.28617999999999999</v>
      </c>
      <c r="H5826" s="18">
        <v>0.45623000000000002</v>
      </c>
      <c r="I5826" s="18">
        <v>0.95508000000000004</v>
      </c>
      <c r="J5826" s="19">
        <v>0.22819999999999999</v>
      </c>
      <c r="K5826" s="19">
        <v>0.29530000000000001</v>
      </c>
      <c r="L5826" s="19">
        <v>0.47639999999999999</v>
      </c>
      <c r="M5826" s="20">
        <v>14</v>
      </c>
      <c r="N5826" s="19">
        <v>3.5874439461883401</v>
      </c>
      <c r="O5826" s="19">
        <v>81.165919282511197</v>
      </c>
      <c r="P5826" s="19">
        <v>89.686098654708502</v>
      </c>
    </row>
    <row r="5827" spans="1:16" ht="14.1" x14ac:dyDescent="0.5">
      <c r="A5827" t="s">
        <v>3808</v>
      </c>
      <c r="B5827" s="17" t="s">
        <v>510</v>
      </c>
      <c r="C5827" t="s">
        <v>2430</v>
      </c>
      <c r="D5827" t="s">
        <v>2942</v>
      </c>
      <c r="E5827" t="s">
        <v>2943</v>
      </c>
      <c r="F5827" s="18">
        <v>0.23630000000000001</v>
      </c>
      <c r="G5827" s="18">
        <v>0.2298</v>
      </c>
      <c r="H5827" s="18">
        <v>0.51790000000000003</v>
      </c>
      <c r="I5827" s="18">
        <v>0.98729999999999996</v>
      </c>
      <c r="J5827" s="19">
        <v>0.26500000000000001</v>
      </c>
      <c r="K5827" s="19">
        <v>0.23100000000000001</v>
      </c>
      <c r="L5827" s="19">
        <v>0.504</v>
      </c>
      <c r="M5827" s="20">
        <v>14</v>
      </c>
      <c r="N5827" s="19">
        <v>7.6233183856502196</v>
      </c>
      <c r="O5827" s="19">
        <v>53.811659192825097</v>
      </c>
      <c r="P5827" s="19">
        <v>92.376681614349806</v>
      </c>
    </row>
    <row r="5828" spans="1:16" ht="14.1" x14ac:dyDescent="0.5">
      <c r="A5828" t="s">
        <v>3809</v>
      </c>
      <c r="B5828" s="17" t="s">
        <v>510</v>
      </c>
      <c r="C5828" t="s">
        <v>2430</v>
      </c>
      <c r="D5828" t="s">
        <v>2942</v>
      </c>
      <c r="E5828" t="s">
        <v>2943</v>
      </c>
      <c r="F5828" s="18">
        <v>0.55879999999999996</v>
      </c>
      <c r="G5828" s="18">
        <v>0.40379999999999999</v>
      </c>
      <c r="H5828" s="18">
        <v>0.56679999999999997</v>
      </c>
      <c r="I5828" s="18">
        <v>1.5293000000000001</v>
      </c>
      <c r="J5828" s="19">
        <v>0.374</v>
      </c>
      <c r="K5828" s="19">
        <v>0.247</v>
      </c>
      <c r="L5828" s="19">
        <v>0.379</v>
      </c>
      <c r="M5828" s="20">
        <v>15</v>
      </c>
      <c r="N5828" s="19">
        <v>19.196428571428601</v>
      </c>
      <c r="O5828" s="19">
        <v>60.714285714285701</v>
      </c>
      <c r="P5828" s="19">
        <v>74.553571428571402</v>
      </c>
    </row>
    <row r="5829" spans="1:16" ht="14.1" x14ac:dyDescent="0.5">
      <c r="A5829" t="s">
        <v>3810</v>
      </c>
      <c r="B5829" s="17" t="s">
        <v>510</v>
      </c>
      <c r="C5829" t="s">
        <v>2430</v>
      </c>
      <c r="D5829" t="s">
        <v>2942</v>
      </c>
      <c r="E5829" t="s">
        <v>2943</v>
      </c>
      <c r="F5829" s="18">
        <v>1.1284000000000001</v>
      </c>
      <c r="G5829" s="18">
        <v>1.6177999999999999</v>
      </c>
      <c r="H5829" s="18">
        <v>1.8591</v>
      </c>
      <c r="I5829" s="18">
        <v>4.6052999999999997</v>
      </c>
      <c r="J5829" s="19">
        <v>0.245</v>
      </c>
      <c r="K5829" s="19">
        <v>0.3513</v>
      </c>
      <c r="L5829" s="19">
        <v>0.4037</v>
      </c>
      <c r="M5829" s="20">
        <v>20</v>
      </c>
      <c r="N5829" s="19">
        <v>13.004484304932699</v>
      </c>
      <c r="O5829" s="19">
        <v>79.372197309417004</v>
      </c>
      <c r="P5829" s="19">
        <v>69.955156950672603</v>
      </c>
    </row>
    <row r="5830" spans="1:16" ht="14.1" x14ac:dyDescent="0.5">
      <c r="A5830" t="s">
        <v>3811</v>
      </c>
      <c r="B5830" s="17" t="s">
        <v>510</v>
      </c>
      <c r="C5830" t="s">
        <v>2430</v>
      </c>
      <c r="D5830" t="s">
        <v>2942</v>
      </c>
      <c r="E5830" t="s">
        <v>2943</v>
      </c>
      <c r="F5830" s="18">
        <v>18.005310000000001</v>
      </c>
      <c r="G5830" s="18">
        <v>11.16996</v>
      </c>
      <c r="H5830" s="18">
        <v>37.511060000000001</v>
      </c>
      <c r="I5830" s="18">
        <v>66.686329999999998</v>
      </c>
      <c r="J5830" s="19">
        <v>0.27</v>
      </c>
      <c r="K5830" s="19">
        <v>0.16800000000000001</v>
      </c>
      <c r="L5830" s="19">
        <v>0.56299999999999994</v>
      </c>
      <c r="M5830" s="20">
        <v>29</v>
      </c>
      <c r="N5830" s="19">
        <v>37.668161434977598</v>
      </c>
      <c r="O5830" s="19">
        <v>5.8295964125560502</v>
      </c>
      <c r="P5830" s="19">
        <v>94.170403587444</v>
      </c>
    </row>
    <row r="5831" spans="1:16" ht="14.1" x14ac:dyDescent="0.5">
      <c r="A5831" t="s">
        <v>11054</v>
      </c>
      <c r="B5831" s="17" t="s">
        <v>11055</v>
      </c>
      <c r="C5831" t="s">
        <v>9069</v>
      </c>
      <c r="D5831" t="s">
        <v>11056</v>
      </c>
      <c r="E5831" t="s">
        <v>11057</v>
      </c>
      <c r="F5831" s="18">
        <v>3.96</v>
      </c>
      <c r="G5831" s="18">
        <v>2.98</v>
      </c>
      <c r="H5831" s="18">
        <v>5.43</v>
      </c>
      <c r="I5831" s="18">
        <v>12.37</v>
      </c>
      <c r="J5831" s="19">
        <v>0.32</v>
      </c>
      <c r="K5831" s="19">
        <v>0.24099999999999999</v>
      </c>
      <c r="L5831" s="19">
        <v>0.439</v>
      </c>
      <c r="M5831" s="20">
        <v>24</v>
      </c>
      <c r="N5831" s="19">
        <v>33.035714285714299</v>
      </c>
      <c r="O5831" s="19">
        <v>29.0178571428571</v>
      </c>
      <c r="P5831" s="19">
        <v>86.160714285714306</v>
      </c>
    </row>
    <row r="5832" spans="1:16" ht="14.1" x14ac:dyDescent="0.5">
      <c r="A5832" t="s">
        <v>11058</v>
      </c>
      <c r="B5832" s="17" t="s">
        <v>11055</v>
      </c>
      <c r="C5832" t="s">
        <v>9069</v>
      </c>
      <c r="D5832" t="s">
        <v>11056</v>
      </c>
      <c r="E5832" t="s">
        <v>11057</v>
      </c>
      <c r="F5832" s="18">
        <v>7.42</v>
      </c>
      <c r="G5832" s="18">
        <v>5.35</v>
      </c>
      <c r="H5832" s="18">
        <v>8.17</v>
      </c>
      <c r="I5832" s="18">
        <v>20.94</v>
      </c>
      <c r="J5832" s="19">
        <v>0.35399999999999998</v>
      </c>
      <c r="K5832" s="19">
        <v>0.255</v>
      </c>
      <c r="L5832" s="19">
        <v>0.39</v>
      </c>
      <c r="M5832" s="20">
        <v>26</v>
      </c>
      <c r="N5832" s="19">
        <v>39.013452914798201</v>
      </c>
      <c r="O5832" s="19">
        <v>27.802690582959599</v>
      </c>
      <c r="P5832" s="19">
        <v>77.130044843049305</v>
      </c>
    </row>
    <row r="5833" spans="1:16" ht="14.1" x14ac:dyDescent="0.5">
      <c r="A5833" t="s">
        <v>11059</v>
      </c>
      <c r="B5833" s="17" t="s">
        <v>11060</v>
      </c>
      <c r="C5833" t="s">
        <v>2413</v>
      </c>
      <c r="D5833" t="s">
        <v>11061</v>
      </c>
      <c r="E5833" t="s">
        <v>11062</v>
      </c>
      <c r="F5833" s="18">
        <v>1309.60618</v>
      </c>
      <c r="G5833" s="18">
        <v>14622.922140000001</v>
      </c>
      <c r="H5833" s="18">
        <v>6172.3041800000001</v>
      </c>
      <c r="I5833" s="18">
        <v>22104.83251</v>
      </c>
      <c r="J5833" s="19">
        <v>5.9200000000000003E-2</v>
      </c>
      <c r="K5833" s="19">
        <v>0.66149999999999998</v>
      </c>
      <c r="L5833" s="19">
        <v>0.2792</v>
      </c>
      <c r="M5833" s="20">
        <v>35</v>
      </c>
      <c r="N5833" s="19">
        <v>41.704035874439498</v>
      </c>
      <c r="O5833" s="19">
        <v>31.838565022421498</v>
      </c>
      <c r="P5833" s="19">
        <v>87.892376681614394</v>
      </c>
    </row>
    <row r="5834" spans="1:16" ht="14.1" x14ac:dyDescent="0.5">
      <c r="A5834" t="s">
        <v>11063</v>
      </c>
      <c r="B5834" s="17" t="s">
        <v>11060</v>
      </c>
      <c r="C5834" t="s">
        <v>2413</v>
      </c>
      <c r="D5834" t="s">
        <v>11064</v>
      </c>
      <c r="E5834" t="s">
        <v>11065</v>
      </c>
      <c r="F5834" s="18">
        <v>608.95522000000005</v>
      </c>
      <c r="G5834" s="18">
        <v>17671.641790000001</v>
      </c>
      <c r="H5834" s="18">
        <v>5277.6119399999998</v>
      </c>
      <c r="I5834" s="18">
        <v>23558.20896</v>
      </c>
      <c r="J5834" s="19">
        <v>2.58E-2</v>
      </c>
      <c r="K5834" s="19">
        <v>0.75009999999999999</v>
      </c>
      <c r="L5834" s="19">
        <v>0.224</v>
      </c>
      <c r="M5834" s="20">
        <v>35</v>
      </c>
      <c r="N5834" s="19">
        <v>10.3139013452915</v>
      </c>
      <c r="O5834" s="19">
        <v>69.955156950672603</v>
      </c>
      <c r="P5834" s="19">
        <v>61.434977578475298</v>
      </c>
    </row>
    <row r="5835" spans="1:16" ht="14.1" x14ac:dyDescent="0.5">
      <c r="A5835" t="s">
        <v>11066</v>
      </c>
      <c r="B5835" s="17" t="s">
        <v>11060</v>
      </c>
      <c r="C5835" t="s">
        <v>2413</v>
      </c>
      <c r="D5835" t="s">
        <v>7699</v>
      </c>
      <c r="E5835" t="s">
        <v>7700</v>
      </c>
      <c r="F5835" s="18">
        <v>2000</v>
      </c>
      <c r="G5835" s="18">
        <v>22080</v>
      </c>
      <c r="H5835" s="18">
        <v>4320</v>
      </c>
      <c r="I5835" s="18">
        <v>28400</v>
      </c>
      <c r="J5835" s="19">
        <v>7.0400000000000004E-2</v>
      </c>
      <c r="K5835" s="19">
        <v>0.77749999999999997</v>
      </c>
      <c r="L5835" s="19">
        <v>0.15210000000000001</v>
      </c>
      <c r="M5835" s="20">
        <v>36</v>
      </c>
      <c r="N5835" s="19">
        <v>43.75</v>
      </c>
      <c r="O5835" s="19">
        <v>82.142857142857096</v>
      </c>
      <c r="P5835" s="19">
        <v>11.160714285714301</v>
      </c>
    </row>
    <row r="5836" spans="1:16" ht="14.1" x14ac:dyDescent="0.5">
      <c r="A5836" t="s">
        <v>11067</v>
      </c>
      <c r="B5836" s="17" t="s">
        <v>11060</v>
      </c>
      <c r="C5836" t="s">
        <v>2413</v>
      </c>
      <c r="D5836" t="s">
        <v>11064</v>
      </c>
      <c r="E5836" t="s">
        <v>11065</v>
      </c>
      <c r="F5836" s="18">
        <v>2209.2172599999999</v>
      </c>
      <c r="G5836" s="18">
        <v>27651.792249999999</v>
      </c>
      <c r="H5836" s="18">
        <v>10815.65472</v>
      </c>
      <c r="I5836" s="18">
        <v>40676.664230000002</v>
      </c>
      <c r="J5836" s="19">
        <v>5.4300000000000001E-2</v>
      </c>
      <c r="K5836" s="19">
        <v>0.67979999999999996</v>
      </c>
      <c r="L5836" s="19">
        <v>0.26590000000000003</v>
      </c>
      <c r="M5836" s="20">
        <v>37</v>
      </c>
      <c r="N5836" s="19">
        <v>28.251121076233201</v>
      </c>
      <c r="O5836" s="19">
        <v>29.596412556053799</v>
      </c>
      <c r="P5836" s="19">
        <v>92.825112107623298</v>
      </c>
    </row>
    <row r="5837" spans="1:16" ht="14.1" x14ac:dyDescent="0.5">
      <c r="A5837" t="s">
        <v>11068</v>
      </c>
      <c r="B5837" s="17" t="s">
        <v>11060</v>
      </c>
      <c r="C5837" t="s">
        <v>2413</v>
      </c>
      <c r="D5837" t="s">
        <v>11064</v>
      </c>
      <c r="E5837" t="s">
        <v>11065</v>
      </c>
      <c r="F5837" s="18">
        <v>1359.68723</v>
      </c>
      <c r="G5837" s="18">
        <v>32919.200700000001</v>
      </c>
      <c r="H5837" s="18">
        <v>8549.0877500000006</v>
      </c>
      <c r="I5837" s="18">
        <v>42827.97567</v>
      </c>
      <c r="J5837" s="19">
        <v>3.1699999999999999E-2</v>
      </c>
      <c r="K5837" s="19">
        <v>0.76859999999999995</v>
      </c>
      <c r="L5837" s="19">
        <v>0.1996</v>
      </c>
      <c r="M5837" s="20">
        <v>37</v>
      </c>
      <c r="N5837" s="19">
        <v>10.3139013452915</v>
      </c>
      <c r="O5837" s="19">
        <v>75.784753363228702</v>
      </c>
      <c r="P5837" s="19">
        <v>53.363228699551598</v>
      </c>
    </row>
    <row r="5838" spans="1:16" ht="14.1" x14ac:dyDescent="0.5">
      <c r="A5838" t="s">
        <v>11069</v>
      </c>
      <c r="B5838" s="17" t="s">
        <v>11060</v>
      </c>
      <c r="C5838" t="s">
        <v>2413</v>
      </c>
      <c r="D5838" t="s">
        <v>4971</v>
      </c>
      <c r="E5838" t="s">
        <v>4972</v>
      </c>
      <c r="F5838" s="18">
        <v>1000</v>
      </c>
      <c r="G5838" s="18">
        <v>37100</v>
      </c>
      <c r="H5838" s="18">
        <v>7100</v>
      </c>
      <c r="I5838" s="18">
        <v>45200</v>
      </c>
      <c r="J5838" s="19">
        <v>2.2100000000000002E-2</v>
      </c>
      <c r="K5838" s="19">
        <v>0.82079999999999997</v>
      </c>
      <c r="L5838" s="19">
        <v>0.15709999999999999</v>
      </c>
      <c r="M5838" s="20">
        <v>38</v>
      </c>
      <c r="N5838" s="19">
        <v>6.7264573991031398</v>
      </c>
      <c r="O5838" s="19">
        <v>92.376681614349806</v>
      </c>
      <c r="P5838" s="19">
        <v>19.730941704035899</v>
      </c>
    </row>
    <row r="5839" spans="1:16" ht="14.1" x14ac:dyDescent="0.5">
      <c r="A5839" t="s">
        <v>11070</v>
      </c>
      <c r="B5839" s="17" t="s">
        <v>11060</v>
      </c>
      <c r="C5839" t="s">
        <v>2413</v>
      </c>
      <c r="D5839" t="s">
        <v>11064</v>
      </c>
      <c r="E5839" t="s">
        <v>11065</v>
      </c>
      <c r="F5839" s="18">
        <v>2260.9246400000002</v>
      </c>
      <c r="G5839" s="18">
        <v>34008.866370000003</v>
      </c>
      <c r="H5839" s="18">
        <v>13780.873970000001</v>
      </c>
      <c r="I5839" s="18">
        <v>50050.664980000001</v>
      </c>
      <c r="J5839" s="19">
        <v>4.5199999999999997E-2</v>
      </c>
      <c r="K5839" s="19">
        <v>0.67949999999999999</v>
      </c>
      <c r="L5839" s="19">
        <v>0.27529999999999999</v>
      </c>
      <c r="M5839" s="20">
        <v>38</v>
      </c>
      <c r="N5839" s="19">
        <v>27.3542600896861</v>
      </c>
      <c r="O5839" s="19">
        <v>25.5605381165919</v>
      </c>
      <c r="P5839" s="19">
        <v>88.3408071748879</v>
      </c>
    </row>
    <row r="5840" spans="1:16" ht="14.1" x14ac:dyDescent="0.5">
      <c r="A5840" t="s">
        <v>11071</v>
      </c>
      <c r="B5840" s="17" t="s">
        <v>11060</v>
      </c>
      <c r="C5840" t="s">
        <v>2413</v>
      </c>
      <c r="D5840" t="s">
        <v>11072</v>
      </c>
      <c r="E5840" t="s">
        <v>11073</v>
      </c>
      <c r="F5840" s="18">
        <v>2772.3418099999999</v>
      </c>
      <c r="G5840" s="18">
        <v>32667.971300000001</v>
      </c>
      <c r="H5840" s="18">
        <v>15407.697330000001</v>
      </c>
      <c r="I5840" s="18">
        <v>50848.010439999998</v>
      </c>
      <c r="J5840" s="19">
        <v>5.45E-2</v>
      </c>
      <c r="K5840" s="19">
        <v>0.64249999999999996</v>
      </c>
      <c r="L5840" s="19">
        <v>0.30299999999999999</v>
      </c>
      <c r="M5840" s="20">
        <v>38</v>
      </c>
      <c r="N5840" s="19">
        <v>36.771300448430502</v>
      </c>
      <c r="O5840" s="19">
        <v>13.452914798206301</v>
      </c>
      <c r="P5840" s="19">
        <v>92.825112107623298</v>
      </c>
    </row>
    <row r="5841" spans="1:16" ht="14.1" x14ac:dyDescent="0.5">
      <c r="A5841" t="s">
        <v>11074</v>
      </c>
      <c r="B5841" s="17" t="s">
        <v>11060</v>
      </c>
      <c r="C5841" t="s">
        <v>2413</v>
      </c>
      <c r="D5841" t="s">
        <v>11075</v>
      </c>
      <c r="E5841" t="s">
        <v>11076</v>
      </c>
      <c r="F5841" s="18">
        <v>1739.85043</v>
      </c>
      <c r="G5841" s="18">
        <v>38269.76496</v>
      </c>
      <c r="H5841" s="18">
        <v>11427.35043</v>
      </c>
      <c r="I5841" s="18">
        <v>51436.965810000002</v>
      </c>
      <c r="J5841" s="19">
        <v>3.3799999999999997E-2</v>
      </c>
      <c r="K5841" s="19">
        <v>0.74399999999999999</v>
      </c>
      <c r="L5841" s="19">
        <v>0.22220000000000001</v>
      </c>
      <c r="M5841" s="20">
        <v>38</v>
      </c>
      <c r="N5841" s="19">
        <v>16.143497757847499</v>
      </c>
      <c r="O5841" s="19">
        <v>60.986547085201799</v>
      </c>
      <c r="P5841" s="19">
        <v>72.645739910313907</v>
      </c>
    </row>
    <row r="5842" spans="1:16" ht="14.1" x14ac:dyDescent="0.5">
      <c r="A5842" t="s">
        <v>11077</v>
      </c>
      <c r="B5842" s="17" t="s">
        <v>11060</v>
      </c>
      <c r="C5842" t="s">
        <v>2413</v>
      </c>
      <c r="D5842" t="s">
        <v>7699</v>
      </c>
      <c r="E5842" t="s">
        <v>7700</v>
      </c>
      <c r="F5842" s="18">
        <v>3120</v>
      </c>
      <c r="G5842" s="18">
        <v>51060</v>
      </c>
      <c r="H5842" s="18">
        <v>11190</v>
      </c>
      <c r="I5842" s="18">
        <v>65370</v>
      </c>
      <c r="J5842" s="19">
        <v>4.7699999999999999E-2</v>
      </c>
      <c r="K5842" s="19">
        <v>0.78110000000000002</v>
      </c>
      <c r="L5842" s="19">
        <v>0.17119999999999999</v>
      </c>
      <c r="M5842" s="20">
        <v>39</v>
      </c>
      <c r="N5842" s="19">
        <v>36.160714285714299</v>
      </c>
      <c r="O5842" s="19">
        <v>67.410714285714306</v>
      </c>
      <c r="P5842" s="19">
        <v>37.946428571428598</v>
      </c>
    </row>
    <row r="5843" spans="1:16" ht="14.1" x14ac:dyDescent="0.5">
      <c r="A5843" t="s">
        <v>11078</v>
      </c>
      <c r="B5843" s="17" t="s">
        <v>11060</v>
      </c>
      <c r="C5843" t="s">
        <v>2413</v>
      </c>
      <c r="D5843" t="s">
        <v>11061</v>
      </c>
      <c r="E5843" t="s">
        <v>11062</v>
      </c>
      <c r="F5843" s="18">
        <v>4022.9885100000001</v>
      </c>
      <c r="G5843" s="18">
        <v>61960.313410000002</v>
      </c>
      <c r="H5843" s="18">
        <v>16283.27959</v>
      </c>
      <c r="I5843" s="18">
        <v>82266.581510000004</v>
      </c>
      <c r="J5843" s="19">
        <v>4.8899999999999999E-2</v>
      </c>
      <c r="K5843" s="19">
        <v>0.75319999999999998</v>
      </c>
      <c r="L5843" s="19">
        <v>0.19789999999999999</v>
      </c>
      <c r="M5843" s="20">
        <v>40</v>
      </c>
      <c r="N5843" s="19">
        <v>47.533632286995498</v>
      </c>
      <c r="O5843" s="19">
        <v>49.327354260089699</v>
      </c>
      <c r="P5843" s="19">
        <v>60.986547085201799</v>
      </c>
    </row>
    <row r="5844" spans="1:16" ht="14.1" x14ac:dyDescent="0.5">
      <c r="A5844" t="s">
        <v>11079</v>
      </c>
      <c r="B5844" s="17" t="s">
        <v>11060</v>
      </c>
      <c r="C5844" t="s">
        <v>2413</v>
      </c>
      <c r="D5844" t="s">
        <v>11064</v>
      </c>
      <c r="E5844" t="s">
        <v>11065</v>
      </c>
      <c r="F5844" s="18">
        <v>5410.3742599999996</v>
      </c>
      <c r="G5844" s="18">
        <v>71089.954039999997</v>
      </c>
      <c r="H5844" s="18">
        <v>19448.456989999999</v>
      </c>
      <c r="I5844" s="18">
        <v>95948.78529</v>
      </c>
      <c r="J5844" s="19">
        <v>5.6399999999999999E-2</v>
      </c>
      <c r="K5844" s="19">
        <v>0.7409</v>
      </c>
      <c r="L5844" s="19">
        <v>0.20269999999999999</v>
      </c>
      <c r="M5844" s="20">
        <v>41</v>
      </c>
      <c r="N5844" s="19">
        <v>56.502242152466401</v>
      </c>
      <c r="O5844" s="19">
        <v>39.461883408071699</v>
      </c>
      <c r="P5844" s="19">
        <v>71.300448430493304</v>
      </c>
    </row>
    <row r="5845" spans="1:16" ht="14.1" x14ac:dyDescent="0.5">
      <c r="A5845" t="s">
        <v>11080</v>
      </c>
      <c r="B5845" s="17" t="s">
        <v>11060</v>
      </c>
      <c r="C5845" t="s">
        <v>2413</v>
      </c>
      <c r="D5845" t="s">
        <v>11081</v>
      </c>
      <c r="E5845" t="s">
        <v>11082</v>
      </c>
      <c r="F5845" s="18">
        <v>8009.6038399999998</v>
      </c>
      <c r="G5845" s="18">
        <v>155523.40935999999</v>
      </c>
      <c r="H5845" s="18">
        <v>36674.669869999998</v>
      </c>
      <c r="I5845" s="18">
        <v>200207.68307</v>
      </c>
      <c r="J5845" s="19">
        <v>0.04</v>
      </c>
      <c r="K5845" s="19">
        <v>0.77680000000000005</v>
      </c>
      <c r="L5845" s="19">
        <v>0.1832</v>
      </c>
      <c r="M5845" s="20">
        <v>44</v>
      </c>
      <c r="N5845" s="19">
        <v>56.053811659192803</v>
      </c>
      <c r="O5845" s="19">
        <v>44.394618834080703</v>
      </c>
      <c r="P5845" s="19">
        <v>60.986547085201799</v>
      </c>
    </row>
    <row r="5846" spans="1:16" ht="14.1" x14ac:dyDescent="0.5">
      <c r="A5846" t="s">
        <v>11083</v>
      </c>
      <c r="B5846" s="17" t="s">
        <v>11060</v>
      </c>
      <c r="C5846" t="s">
        <v>2413</v>
      </c>
      <c r="D5846" t="s">
        <v>11061</v>
      </c>
      <c r="E5846" t="s">
        <v>11062</v>
      </c>
      <c r="F5846" s="18">
        <v>10494.058080000001</v>
      </c>
      <c r="G5846" s="18">
        <v>156462.15023</v>
      </c>
      <c r="H5846" s="18">
        <v>41432.530939999997</v>
      </c>
      <c r="I5846" s="18">
        <v>208388.73926</v>
      </c>
      <c r="J5846" s="19">
        <v>5.04E-2</v>
      </c>
      <c r="K5846" s="19">
        <v>0.75080000000000002</v>
      </c>
      <c r="L5846" s="19">
        <v>0.1988</v>
      </c>
      <c r="M5846" s="20">
        <v>44</v>
      </c>
      <c r="N5846" s="19">
        <v>68.609865470852</v>
      </c>
      <c r="O5846" s="19">
        <v>28.699551569506699</v>
      </c>
      <c r="P5846" s="19">
        <v>73.542600896861003</v>
      </c>
    </row>
    <row r="5847" spans="1:16" ht="14.1" x14ac:dyDescent="0.5">
      <c r="A5847" t="s">
        <v>11084</v>
      </c>
      <c r="B5847" s="17" t="s">
        <v>11060</v>
      </c>
      <c r="C5847" t="s">
        <v>2413</v>
      </c>
      <c r="D5847" t="s">
        <v>11085</v>
      </c>
      <c r="E5847" t="s">
        <v>11086</v>
      </c>
      <c r="F5847" s="18">
        <v>4138.8059700000003</v>
      </c>
      <c r="G5847" s="18">
        <v>222498.50745999999</v>
      </c>
      <c r="H5847" s="18">
        <v>46419.402990000002</v>
      </c>
      <c r="I5847" s="18">
        <v>273056.71642000001</v>
      </c>
      <c r="J5847" s="19">
        <v>1.52E-2</v>
      </c>
      <c r="K5847" s="19">
        <v>0.81479999999999997</v>
      </c>
      <c r="L5847" s="19">
        <v>0.17</v>
      </c>
      <c r="M5847" s="20">
        <v>45</v>
      </c>
      <c r="N5847" s="19">
        <v>13.839285714285699</v>
      </c>
      <c r="O5847" s="19">
        <v>74.553571428571402</v>
      </c>
      <c r="P5847" s="19">
        <v>40.178571428571402</v>
      </c>
    </row>
    <row r="5848" spans="1:16" ht="14.1" x14ac:dyDescent="0.5">
      <c r="A5848" t="s">
        <v>11087</v>
      </c>
      <c r="B5848" s="17" t="s">
        <v>11088</v>
      </c>
      <c r="C5848" t="s">
        <v>2356</v>
      </c>
      <c r="D5848" t="s">
        <v>6810</v>
      </c>
      <c r="E5848" t="s">
        <v>6811</v>
      </c>
      <c r="F5848" s="18">
        <v>5.4526300000000001</v>
      </c>
      <c r="G5848" s="18">
        <v>8.0738800000000008</v>
      </c>
      <c r="H5848" s="18">
        <v>13.5321</v>
      </c>
      <c r="I5848" s="18">
        <v>27.058610000000002</v>
      </c>
      <c r="J5848" s="19">
        <v>0.20200000000000001</v>
      </c>
      <c r="K5848" s="19">
        <v>0.29799999999999999</v>
      </c>
      <c r="L5848" s="19">
        <v>0.5</v>
      </c>
      <c r="M5848" s="20">
        <v>26</v>
      </c>
      <c r="N5848" s="19">
        <v>6.7264573991031398</v>
      </c>
      <c r="O5848" s="19">
        <v>47.085201793722</v>
      </c>
      <c r="P5848" s="19">
        <v>93.273542600896903</v>
      </c>
    </row>
    <row r="5849" spans="1:16" ht="14.1" x14ac:dyDescent="0.5">
      <c r="A5849" t="s">
        <v>11089</v>
      </c>
      <c r="B5849" s="17" t="s">
        <v>11088</v>
      </c>
      <c r="C5849" t="s">
        <v>2356</v>
      </c>
      <c r="D5849" t="s">
        <v>6810</v>
      </c>
      <c r="E5849" t="s">
        <v>6811</v>
      </c>
      <c r="F5849" s="18">
        <v>5.1210500000000003</v>
      </c>
      <c r="G5849" s="18">
        <v>5.7942</v>
      </c>
      <c r="H5849" s="18">
        <v>16.5138</v>
      </c>
      <c r="I5849" s="18">
        <v>27.42905</v>
      </c>
      <c r="J5849" s="19">
        <v>0.187</v>
      </c>
      <c r="K5849" s="19">
        <v>0.21099999999999999</v>
      </c>
      <c r="L5849" s="19">
        <v>0.60199999999999998</v>
      </c>
      <c r="M5849" s="20">
        <v>27</v>
      </c>
      <c r="N5849" s="19">
        <v>4.0178571428571397</v>
      </c>
      <c r="O5849" s="19">
        <v>17.410714285714299</v>
      </c>
      <c r="P5849" s="19">
        <v>95.982142857142904</v>
      </c>
    </row>
    <row r="5850" spans="1:16" ht="14.1" x14ac:dyDescent="0.5">
      <c r="A5850" t="s">
        <v>3812</v>
      </c>
      <c r="B5850" s="17" t="s">
        <v>1166</v>
      </c>
      <c r="C5850" t="s">
        <v>2430</v>
      </c>
      <c r="D5850" t="s">
        <v>2739</v>
      </c>
      <c r="E5850" t="s">
        <v>2740</v>
      </c>
      <c r="F5850" s="18">
        <v>3.1550000000000002E-2</v>
      </c>
      <c r="G5850" s="18">
        <v>2.7279999999999999E-2</v>
      </c>
      <c r="H5850" s="18">
        <v>1.1679999999999999E-2</v>
      </c>
      <c r="I5850" s="18">
        <v>7.0499999999999993E-2</v>
      </c>
      <c r="J5850" s="19">
        <v>0.44750000000000001</v>
      </c>
      <c r="K5850" s="19">
        <v>0.38690000000000002</v>
      </c>
      <c r="L5850" s="19">
        <v>0.1656</v>
      </c>
      <c r="M5850" s="20">
        <v>5</v>
      </c>
      <c r="N5850" s="19">
        <v>24.6636771300448</v>
      </c>
      <c r="O5850" s="19">
        <v>98.654708520179398</v>
      </c>
      <c r="P5850" s="19">
        <v>8.52017937219731</v>
      </c>
    </row>
    <row r="5851" spans="1:16" ht="14.1" x14ac:dyDescent="0.5">
      <c r="A5851" t="s">
        <v>3813</v>
      </c>
      <c r="B5851" s="17" t="s">
        <v>1166</v>
      </c>
      <c r="C5851" t="s">
        <v>2430</v>
      </c>
      <c r="D5851" t="s">
        <v>2739</v>
      </c>
      <c r="E5851" t="s">
        <v>2740</v>
      </c>
      <c r="F5851" s="18">
        <v>0.26182</v>
      </c>
      <c r="G5851" s="18">
        <v>0.31641999999999998</v>
      </c>
      <c r="H5851" s="18">
        <v>0.21387999999999999</v>
      </c>
      <c r="I5851" s="18">
        <v>0.80100000000000005</v>
      </c>
      <c r="J5851" s="19">
        <v>0.32690000000000002</v>
      </c>
      <c r="K5851" s="19">
        <v>0.39500000000000002</v>
      </c>
      <c r="L5851" s="19">
        <v>0.26700000000000002</v>
      </c>
      <c r="M5851" s="20">
        <v>13</v>
      </c>
      <c r="N5851" s="19">
        <v>9.8654708520179408</v>
      </c>
      <c r="O5851" s="19">
        <v>98.654708520179398</v>
      </c>
      <c r="P5851" s="19">
        <v>43.946188340807197</v>
      </c>
    </row>
    <row r="5852" spans="1:16" ht="14.1" x14ac:dyDescent="0.5">
      <c r="A5852" t="s">
        <v>3814</v>
      </c>
      <c r="B5852" s="17" t="s">
        <v>1166</v>
      </c>
      <c r="C5852" t="s">
        <v>2430</v>
      </c>
      <c r="D5852" t="s">
        <v>3815</v>
      </c>
      <c r="E5852" t="s">
        <v>3816</v>
      </c>
      <c r="F5852" s="18">
        <v>0.40888999999999998</v>
      </c>
      <c r="G5852" s="18">
        <v>1.2388399999999999</v>
      </c>
      <c r="H5852" s="18">
        <v>0.26378000000000001</v>
      </c>
      <c r="I5852" s="18">
        <v>1.91151</v>
      </c>
      <c r="J5852" s="19">
        <v>0.214</v>
      </c>
      <c r="K5852" s="19">
        <v>0.64800000000000002</v>
      </c>
      <c r="L5852" s="19">
        <v>0.13800000000000001</v>
      </c>
      <c r="M5852" s="20">
        <v>17</v>
      </c>
      <c r="N5852" s="19">
        <v>4.4843049327354301</v>
      </c>
      <c r="O5852" s="19">
        <v>100</v>
      </c>
      <c r="P5852" s="19">
        <v>7.6233183856502196</v>
      </c>
    </row>
    <row r="5853" spans="1:16" ht="14.1" x14ac:dyDescent="0.5">
      <c r="A5853" t="s">
        <v>3817</v>
      </c>
      <c r="B5853" s="17" t="s">
        <v>1166</v>
      </c>
      <c r="C5853" t="s">
        <v>2430</v>
      </c>
      <c r="D5853" t="s">
        <v>3815</v>
      </c>
      <c r="E5853" t="s">
        <v>3816</v>
      </c>
      <c r="F5853" s="18">
        <v>1.18536</v>
      </c>
      <c r="G5853" s="18">
        <v>2.1753999999999998</v>
      </c>
      <c r="H5853" s="18">
        <v>0.81423999999999996</v>
      </c>
      <c r="I5853" s="18">
        <v>4.1749999999999998</v>
      </c>
      <c r="J5853" s="19">
        <v>0.28399999999999997</v>
      </c>
      <c r="K5853" s="19">
        <v>0.52100000000000002</v>
      </c>
      <c r="L5853" s="19">
        <v>0.19500000000000001</v>
      </c>
      <c r="M5853" s="20">
        <v>20</v>
      </c>
      <c r="N5853" s="19">
        <v>17.040358744394599</v>
      </c>
      <c r="O5853" s="19">
        <v>95.067264573990997</v>
      </c>
      <c r="P5853" s="19">
        <v>19.282511210762301</v>
      </c>
    </row>
    <row r="5854" spans="1:16" ht="14.1" x14ac:dyDescent="0.5">
      <c r="A5854" t="s">
        <v>11090</v>
      </c>
      <c r="B5854" s="17" t="s">
        <v>2503</v>
      </c>
      <c r="C5854" t="s">
        <v>2499</v>
      </c>
      <c r="D5854" t="s">
        <v>6922</v>
      </c>
      <c r="E5854" t="s">
        <v>6923</v>
      </c>
      <c r="F5854" s="18">
        <v>0.13639999999999999</v>
      </c>
      <c r="G5854" s="18">
        <v>1.704E-2</v>
      </c>
      <c r="H5854" s="18">
        <v>5.4010000000000002E-2</v>
      </c>
      <c r="I5854" s="18">
        <v>0.20746000000000001</v>
      </c>
      <c r="J5854" s="19">
        <v>0.65749999999999997</v>
      </c>
      <c r="K5854" s="19">
        <v>8.2199999999999995E-2</v>
      </c>
      <c r="L5854" s="19">
        <v>0.26040000000000002</v>
      </c>
      <c r="M5854" s="20">
        <v>8</v>
      </c>
      <c r="N5854" s="19">
        <v>91.031390134529104</v>
      </c>
      <c r="O5854" s="19">
        <v>7.6233183856502196</v>
      </c>
      <c r="P5854" s="19">
        <v>32.286995515695097</v>
      </c>
    </row>
    <row r="5855" spans="1:16" ht="14.1" x14ac:dyDescent="0.5">
      <c r="A5855" t="s">
        <v>11091</v>
      </c>
      <c r="B5855" s="17" t="s">
        <v>2503</v>
      </c>
      <c r="C5855" t="s">
        <v>2499</v>
      </c>
      <c r="D5855" t="s">
        <v>11092</v>
      </c>
      <c r="E5855" t="s">
        <v>11093</v>
      </c>
      <c r="F5855" s="18">
        <v>0.4</v>
      </c>
      <c r="G5855" s="18">
        <v>0.2</v>
      </c>
      <c r="H5855" s="18">
        <v>0.2</v>
      </c>
      <c r="I5855" s="18">
        <v>0.8</v>
      </c>
      <c r="J5855" s="19">
        <v>0.5</v>
      </c>
      <c r="K5855" s="19">
        <v>0.25</v>
      </c>
      <c r="L5855" s="19">
        <v>0.25</v>
      </c>
      <c r="M5855" s="20">
        <v>13</v>
      </c>
      <c r="N5855" s="19">
        <v>52.914798206278</v>
      </c>
      <c r="O5855" s="19">
        <v>73.094170403587398</v>
      </c>
      <c r="P5855" s="19">
        <v>36.771300448430502</v>
      </c>
    </row>
    <row r="5856" spans="1:16" ht="14.1" x14ac:dyDescent="0.5">
      <c r="A5856" t="s">
        <v>11094</v>
      </c>
      <c r="B5856" s="17" t="s">
        <v>2503</v>
      </c>
      <c r="C5856" t="s">
        <v>2499</v>
      </c>
      <c r="D5856" t="s">
        <v>11092</v>
      </c>
      <c r="E5856" t="s">
        <v>11093</v>
      </c>
      <c r="F5856" s="18">
        <v>0.5</v>
      </c>
      <c r="G5856" s="18">
        <v>0.2</v>
      </c>
      <c r="H5856" s="18">
        <v>0.2</v>
      </c>
      <c r="I5856" s="18">
        <v>0.9</v>
      </c>
      <c r="J5856" s="19">
        <v>0.55559999999999998</v>
      </c>
      <c r="K5856" s="19">
        <v>0.22220000000000001</v>
      </c>
      <c r="L5856" s="19">
        <v>0.22220000000000001</v>
      </c>
      <c r="M5856" s="20">
        <v>13</v>
      </c>
      <c r="N5856" s="19">
        <v>67.264573991031398</v>
      </c>
      <c r="O5856" s="19">
        <v>60.089686098654703</v>
      </c>
      <c r="P5856" s="19">
        <v>26.905829596412602</v>
      </c>
    </row>
    <row r="5857" spans="1:16" ht="14.1" x14ac:dyDescent="0.5">
      <c r="A5857" t="s">
        <v>11095</v>
      </c>
      <c r="B5857" s="17" t="s">
        <v>2503</v>
      </c>
      <c r="C5857" t="s">
        <v>2499</v>
      </c>
      <c r="D5857" t="s">
        <v>11092</v>
      </c>
      <c r="E5857" t="s">
        <v>11093</v>
      </c>
      <c r="F5857" s="18">
        <v>0.5</v>
      </c>
      <c r="G5857" s="18">
        <v>0.2</v>
      </c>
      <c r="H5857" s="18">
        <v>0.2</v>
      </c>
      <c r="I5857" s="18">
        <v>0.9</v>
      </c>
      <c r="J5857" s="19">
        <v>0.55559999999999998</v>
      </c>
      <c r="K5857" s="19">
        <v>0.22220000000000001</v>
      </c>
      <c r="L5857" s="19">
        <v>0.22220000000000001</v>
      </c>
      <c r="M5857" s="20">
        <v>13</v>
      </c>
      <c r="N5857" s="19">
        <v>67.713004484304903</v>
      </c>
      <c r="O5857" s="19">
        <v>60.538116591928301</v>
      </c>
      <c r="P5857" s="19">
        <v>27.3542600896861</v>
      </c>
    </row>
    <row r="5858" spans="1:16" ht="14.1" x14ac:dyDescent="0.5">
      <c r="A5858" t="s">
        <v>11096</v>
      </c>
      <c r="B5858" s="17" t="s">
        <v>2503</v>
      </c>
      <c r="C5858" t="s">
        <v>2499</v>
      </c>
      <c r="D5858" t="s">
        <v>11092</v>
      </c>
      <c r="E5858" t="s">
        <v>11093</v>
      </c>
      <c r="F5858" s="18">
        <v>0.5</v>
      </c>
      <c r="G5858" s="18">
        <v>0.2</v>
      </c>
      <c r="H5858" s="18">
        <v>0.2</v>
      </c>
      <c r="I5858" s="18">
        <v>0.9</v>
      </c>
      <c r="J5858" s="19">
        <v>0.55559999999999998</v>
      </c>
      <c r="K5858" s="19">
        <v>0.22220000000000001</v>
      </c>
      <c r="L5858" s="19">
        <v>0.22220000000000001</v>
      </c>
      <c r="M5858" s="20">
        <v>13</v>
      </c>
      <c r="N5858" s="19">
        <v>68.161434977578494</v>
      </c>
      <c r="O5858" s="19">
        <v>60.986547085201799</v>
      </c>
      <c r="P5858" s="19">
        <v>27.802690582959599</v>
      </c>
    </row>
    <row r="5859" spans="1:16" ht="14.1" x14ac:dyDescent="0.5">
      <c r="A5859" t="s">
        <v>11097</v>
      </c>
      <c r="B5859" s="17" t="s">
        <v>2503</v>
      </c>
      <c r="C5859" t="s">
        <v>2499</v>
      </c>
      <c r="D5859" t="s">
        <v>6922</v>
      </c>
      <c r="E5859" t="s">
        <v>6923</v>
      </c>
      <c r="F5859" s="18">
        <v>0.56505000000000005</v>
      </c>
      <c r="G5859" s="18">
        <v>6.5549999999999997E-2</v>
      </c>
      <c r="H5859" s="18">
        <v>0.31213999999999997</v>
      </c>
      <c r="I5859" s="18">
        <v>0.94274000000000002</v>
      </c>
      <c r="J5859" s="19">
        <v>0.59940000000000004</v>
      </c>
      <c r="K5859" s="19">
        <v>6.9500000000000006E-2</v>
      </c>
      <c r="L5859" s="19">
        <v>0.33110000000000001</v>
      </c>
      <c r="M5859" s="20">
        <v>14</v>
      </c>
      <c r="N5859" s="19">
        <v>85.650224215246595</v>
      </c>
      <c r="O5859" s="19">
        <v>4.4843049327354301</v>
      </c>
      <c r="P5859" s="19">
        <v>60.986547085201799</v>
      </c>
    </row>
    <row r="5860" spans="1:16" ht="14.1" x14ac:dyDescent="0.5">
      <c r="A5860" t="s">
        <v>11098</v>
      </c>
      <c r="B5860" s="17" t="s">
        <v>2503</v>
      </c>
      <c r="C5860" t="s">
        <v>2499</v>
      </c>
      <c r="D5860" t="s">
        <v>11092</v>
      </c>
      <c r="E5860" t="s">
        <v>11093</v>
      </c>
      <c r="F5860" s="18">
        <v>0.6</v>
      </c>
      <c r="G5860" s="18">
        <v>0.2</v>
      </c>
      <c r="H5860" s="18">
        <v>0.2</v>
      </c>
      <c r="I5860" s="18">
        <v>1</v>
      </c>
      <c r="J5860" s="19">
        <v>0.6</v>
      </c>
      <c r="K5860" s="19">
        <v>0.2</v>
      </c>
      <c r="L5860" s="19">
        <v>0.2</v>
      </c>
      <c r="M5860" s="20">
        <v>14</v>
      </c>
      <c r="N5860" s="19">
        <v>86.098654708520201</v>
      </c>
      <c r="O5860" s="19">
        <v>42.600896860986502</v>
      </c>
      <c r="P5860" s="19">
        <v>15.2466367713004</v>
      </c>
    </row>
    <row r="5861" spans="1:16" ht="14.1" x14ac:dyDescent="0.5">
      <c r="A5861" t="s">
        <v>11099</v>
      </c>
      <c r="B5861" s="17" t="s">
        <v>2503</v>
      </c>
      <c r="C5861" t="s">
        <v>2499</v>
      </c>
      <c r="D5861" t="s">
        <v>6922</v>
      </c>
      <c r="E5861" t="s">
        <v>6923</v>
      </c>
      <c r="F5861" s="18">
        <v>1.0947199999999999</v>
      </c>
      <c r="G5861" s="18">
        <v>0.16319</v>
      </c>
      <c r="H5861" s="18">
        <v>0.45073999999999997</v>
      </c>
      <c r="I5861" s="18">
        <v>1.70865</v>
      </c>
      <c r="J5861" s="19">
        <v>0.64070000000000005</v>
      </c>
      <c r="K5861" s="19">
        <v>9.5500000000000002E-2</v>
      </c>
      <c r="L5861" s="19">
        <v>0.26379999999999998</v>
      </c>
      <c r="M5861" s="20">
        <v>16</v>
      </c>
      <c r="N5861" s="19">
        <v>96.412556053811699</v>
      </c>
      <c r="O5861" s="19">
        <v>8.52017937219731</v>
      </c>
      <c r="P5861" s="19">
        <v>35.874439461883398</v>
      </c>
    </row>
    <row r="5862" spans="1:16" ht="14.1" x14ac:dyDescent="0.5">
      <c r="A5862" t="s">
        <v>11100</v>
      </c>
      <c r="B5862" s="17" t="s">
        <v>2503</v>
      </c>
      <c r="C5862" t="s">
        <v>2499</v>
      </c>
      <c r="D5862" t="s">
        <v>11092</v>
      </c>
      <c r="E5862" t="s">
        <v>11093</v>
      </c>
      <c r="F5862" s="18">
        <v>1.8</v>
      </c>
      <c r="G5862" s="18">
        <v>0.7</v>
      </c>
      <c r="H5862" s="18">
        <v>0.6</v>
      </c>
      <c r="I5862" s="18">
        <v>3.1</v>
      </c>
      <c r="J5862" s="19">
        <v>0.5806</v>
      </c>
      <c r="K5862" s="19">
        <v>0.2258</v>
      </c>
      <c r="L5862" s="19">
        <v>0.19350000000000001</v>
      </c>
      <c r="M5862" s="20">
        <v>19</v>
      </c>
      <c r="N5862" s="19">
        <v>92.825112107623298</v>
      </c>
      <c r="O5862" s="19">
        <v>43.946188340807197</v>
      </c>
      <c r="P5862" s="19">
        <v>20.627802690583</v>
      </c>
    </row>
    <row r="5863" spans="1:16" ht="14.1" x14ac:dyDescent="0.5">
      <c r="A5863" t="s">
        <v>11101</v>
      </c>
      <c r="B5863" s="17" t="s">
        <v>2503</v>
      </c>
      <c r="C5863" t="s">
        <v>2499</v>
      </c>
      <c r="D5863" t="s">
        <v>11092</v>
      </c>
      <c r="E5863" t="s">
        <v>11093</v>
      </c>
      <c r="F5863" s="18">
        <v>1.9</v>
      </c>
      <c r="G5863" s="18">
        <v>0.8</v>
      </c>
      <c r="H5863" s="18">
        <v>0.8</v>
      </c>
      <c r="I5863" s="18">
        <v>3.5</v>
      </c>
      <c r="J5863" s="19">
        <v>0.54290000000000005</v>
      </c>
      <c r="K5863" s="19">
        <v>0.2286</v>
      </c>
      <c r="L5863" s="19">
        <v>0.2286</v>
      </c>
      <c r="M5863" s="20">
        <v>19</v>
      </c>
      <c r="N5863" s="19">
        <v>83.856502242152501</v>
      </c>
      <c r="O5863" s="19">
        <v>45.739910313901298</v>
      </c>
      <c r="P5863" s="19">
        <v>30.941704035874402</v>
      </c>
    </row>
    <row r="5864" spans="1:16" ht="14.1" x14ac:dyDescent="0.5">
      <c r="A5864" t="s">
        <v>11102</v>
      </c>
      <c r="B5864" s="17" t="s">
        <v>2503</v>
      </c>
      <c r="C5864" t="s">
        <v>2499</v>
      </c>
      <c r="D5864" t="s">
        <v>11092</v>
      </c>
      <c r="E5864" t="s">
        <v>11093</v>
      </c>
      <c r="F5864" s="18">
        <v>1.9</v>
      </c>
      <c r="G5864" s="18">
        <v>0.9</v>
      </c>
      <c r="H5864" s="18">
        <v>0.8</v>
      </c>
      <c r="I5864" s="18">
        <v>3.6</v>
      </c>
      <c r="J5864" s="19">
        <v>0.52780000000000005</v>
      </c>
      <c r="K5864" s="19">
        <v>0.25</v>
      </c>
      <c r="L5864" s="19">
        <v>0.22220000000000001</v>
      </c>
      <c r="M5864" s="20">
        <v>19</v>
      </c>
      <c r="N5864" s="19">
        <v>79.820627802690595</v>
      </c>
      <c r="O5864" s="19">
        <v>52.466367713004502</v>
      </c>
      <c r="P5864" s="19">
        <v>28.699551569506699</v>
      </c>
    </row>
    <row r="5865" spans="1:16" ht="14.1" x14ac:dyDescent="0.5">
      <c r="A5865" t="s">
        <v>11103</v>
      </c>
      <c r="B5865" s="17" t="s">
        <v>2503</v>
      </c>
      <c r="C5865" t="s">
        <v>2499</v>
      </c>
      <c r="D5865" t="s">
        <v>11092</v>
      </c>
      <c r="E5865" t="s">
        <v>11093</v>
      </c>
      <c r="F5865" s="18">
        <v>2.1</v>
      </c>
      <c r="G5865" s="18">
        <v>1.2</v>
      </c>
      <c r="H5865" s="18">
        <v>0.9</v>
      </c>
      <c r="I5865" s="18">
        <v>4.2</v>
      </c>
      <c r="J5865" s="19">
        <v>0.5</v>
      </c>
      <c r="K5865" s="19">
        <v>0.28570000000000001</v>
      </c>
      <c r="L5865" s="19">
        <v>0.21429999999999999</v>
      </c>
      <c r="M5865" s="20">
        <v>20</v>
      </c>
      <c r="N5865" s="19">
        <v>79.820627802690595</v>
      </c>
      <c r="O5865" s="19">
        <v>57.847533632287004</v>
      </c>
      <c r="P5865" s="19">
        <v>23.318385650224201</v>
      </c>
    </row>
    <row r="5866" spans="1:16" ht="14.1" x14ac:dyDescent="0.5">
      <c r="A5866" t="s">
        <v>11104</v>
      </c>
      <c r="B5866" s="17" t="s">
        <v>2503</v>
      </c>
      <c r="C5866" t="s">
        <v>2499</v>
      </c>
      <c r="D5866" t="s">
        <v>6922</v>
      </c>
      <c r="E5866" t="s">
        <v>6923</v>
      </c>
      <c r="F5866" s="18">
        <v>2.7619600000000002</v>
      </c>
      <c r="G5866" s="18">
        <v>0.49347000000000002</v>
      </c>
      <c r="H5866" s="18">
        <v>1.4326399999999999</v>
      </c>
      <c r="I5866" s="18">
        <v>4.6880699999999997</v>
      </c>
      <c r="J5866" s="19">
        <v>0.58909999999999996</v>
      </c>
      <c r="K5866" s="19">
        <v>0.1053</v>
      </c>
      <c r="L5866" s="19">
        <v>0.30559999999999998</v>
      </c>
      <c r="M5866" s="20">
        <v>20</v>
      </c>
      <c r="N5866" s="19">
        <v>90.582959641255599</v>
      </c>
      <c r="O5866" s="19">
        <v>4.9327354260089704</v>
      </c>
      <c r="P5866" s="19">
        <v>46.188340807174903</v>
      </c>
    </row>
    <row r="5867" spans="1:16" ht="14.1" x14ac:dyDescent="0.5">
      <c r="A5867" t="s">
        <v>11105</v>
      </c>
      <c r="B5867" s="17" t="s">
        <v>2503</v>
      </c>
      <c r="C5867" t="s">
        <v>2499</v>
      </c>
      <c r="D5867" t="s">
        <v>11092</v>
      </c>
      <c r="E5867" t="s">
        <v>11093</v>
      </c>
      <c r="F5867" s="18">
        <v>2.8</v>
      </c>
      <c r="G5867" s="18">
        <v>0.9</v>
      </c>
      <c r="H5867" s="18">
        <v>1</v>
      </c>
      <c r="I5867" s="18">
        <v>4.7</v>
      </c>
      <c r="J5867" s="19">
        <v>0.59570000000000001</v>
      </c>
      <c r="K5867" s="19">
        <v>0.1915</v>
      </c>
      <c r="L5867" s="19">
        <v>0.21279999999999999</v>
      </c>
      <c r="M5867" s="20">
        <v>20</v>
      </c>
      <c r="N5867" s="19">
        <v>91.031390134529104</v>
      </c>
      <c r="O5867" s="19">
        <v>30.941704035874402</v>
      </c>
      <c r="P5867" s="19">
        <v>22.869955156950699</v>
      </c>
    </row>
    <row r="5868" spans="1:16" ht="14.1" x14ac:dyDescent="0.5">
      <c r="A5868" t="s">
        <v>11106</v>
      </c>
      <c r="B5868" s="17" t="s">
        <v>2503</v>
      </c>
      <c r="C5868" t="s">
        <v>2499</v>
      </c>
      <c r="D5868" t="s">
        <v>11092</v>
      </c>
      <c r="E5868" t="s">
        <v>11093</v>
      </c>
      <c r="F5868" s="18">
        <v>3.9</v>
      </c>
      <c r="G5868" s="18">
        <v>2.4</v>
      </c>
      <c r="H5868" s="18">
        <v>1.7</v>
      </c>
      <c r="I5868" s="18">
        <v>8</v>
      </c>
      <c r="J5868" s="19">
        <v>0.48749999999999999</v>
      </c>
      <c r="K5868" s="19">
        <v>0.3</v>
      </c>
      <c r="L5868" s="19">
        <v>0.21249999999999999</v>
      </c>
      <c r="M5868" s="20">
        <v>22</v>
      </c>
      <c r="N5868" s="19">
        <v>74.4394618834081</v>
      </c>
      <c r="O5868" s="19">
        <v>67.713004484304903</v>
      </c>
      <c r="P5868" s="19">
        <v>21.973094170403598</v>
      </c>
    </row>
    <row r="5869" spans="1:16" ht="14.1" x14ac:dyDescent="0.5">
      <c r="A5869" t="s">
        <v>11107</v>
      </c>
      <c r="B5869" s="17" t="s">
        <v>2503</v>
      </c>
      <c r="C5869" t="s">
        <v>2499</v>
      </c>
      <c r="D5869" t="s">
        <v>11092</v>
      </c>
      <c r="E5869" t="s">
        <v>11093</v>
      </c>
      <c r="F5869" s="18">
        <v>4.3</v>
      </c>
      <c r="G5869" s="18">
        <v>2.6</v>
      </c>
      <c r="H5869" s="18">
        <v>1.9</v>
      </c>
      <c r="I5869" s="18">
        <v>8.8000000000000007</v>
      </c>
      <c r="J5869" s="19">
        <v>0.48859999999999998</v>
      </c>
      <c r="K5869" s="19">
        <v>0.29549999999999998</v>
      </c>
      <c r="L5869" s="19">
        <v>0.21590000000000001</v>
      </c>
      <c r="M5869" s="20">
        <v>23</v>
      </c>
      <c r="N5869" s="19">
        <v>77.130044843049305</v>
      </c>
      <c r="O5869" s="19">
        <v>52.466367713004502</v>
      </c>
      <c r="P5869" s="19">
        <v>26.905829596412602</v>
      </c>
    </row>
    <row r="5870" spans="1:16" ht="14.1" x14ac:dyDescent="0.5">
      <c r="A5870" t="s">
        <v>11108</v>
      </c>
      <c r="B5870" s="17" t="s">
        <v>2503</v>
      </c>
      <c r="C5870" t="s">
        <v>2499</v>
      </c>
      <c r="D5870" t="s">
        <v>11092</v>
      </c>
      <c r="E5870" t="s">
        <v>11093</v>
      </c>
      <c r="F5870" s="18">
        <v>4.4000000000000004</v>
      </c>
      <c r="G5870" s="18">
        <v>2.7</v>
      </c>
      <c r="H5870" s="18">
        <v>2</v>
      </c>
      <c r="I5870" s="18">
        <v>9.1</v>
      </c>
      <c r="J5870" s="19">
        <v>0.48349999999999999</v>
      </c>
      <c r="K5870" s="19">
        <v>0.29670000000000002</v>
      </c>
      <c r="L5870" s="19">
        <v>0.2198</v>
      </c>
      <c r="M5870" s="20">
        <v>23</v>
      </c>
      <c r="N5870" s="19">
        <v>74.887892376681606</v>
      </c>
      <c r="O5870" s="19">
        <v>53.363228699551598</v>
      </c>
      <c r="P5870" s="19">
        <v>27.3542600896861</v>
      </c>
    </row>
    <row r="5871" spans="1:16" ht="14.1" x14ac:dyDescent="0.5">
      <c r="A5871" t="s">
        <v>11109</v>
      </c>
      <c r="B5871" s="17" t="s">
        <v>2503</v>
      </c>
      <c r="C5871" t="s">
        <v>2499</v>
      </c>
      <c r="D5871" t="s">
        <v>11092</v>
      </c>
      <c r="E5871" t="s">
        <v>11093</v>
      </c>
      <c r="F5871" s="18">
        <v>5</v>
      </c>
      <c r="G5871" s="18">
        <v>3</v>
      </c>
      <c r="H5871" s="18">
        <v>2.1</v>
      </c>
      <c r="I5871" s="18">
        <v>10.1</v>
      </c>
      <c r="J5871" s="19">
        <v>0.495</v>
      </c>
      <c r="K5871" s="19">
        <v>0.29699999999999999</v>
      </c>
      <c r="L5871" s="19">
        <v>0.2079</v>
      </c>
      <c r="M5871" s="20">
        <v>23</v>
      </c>
      <c r="N5871" s="19">
        <v>78.026905829596402</v>
      </c>
      <c r="O5871" s="19">
        <v>53.811659192825097</v>
      </c>
      <c r="P5871" s="19">
        <v>24.215246636771301</v>
      </c>
    </row>
    <row r="5872" spans="1:16" ht="14.1" x14ac:dyDescent="0.5">
      <c r="A5872" t="s">
        <v>11110</v>
      </c>
      <c r="B5872" s="17" t="s">
        <v>2503</v>
      </c>
      <c r="C5872" t="s">
        <v>2499</v>
      </c>
      <c r="D5872" t="s">
        <v>11092</v>
      </c>
      <c r="E5872" t="s">
        <v>11093</v>
      </c>
      <c r="F5872" s="18">
        <v>4.7</v>
      </c>
      <c r="G5872" s="18">
        <v>3.9</v>
      </c>
      <c r="H5872" s="18">
        <v>2.7</v>
      </c>
      <c r="I5872" s="18">
        <v>11.3</v>
      </c>
      <c r="J5872" s="19">
        <v>0.41589999999999999</v>
      </c>
      <c r="K5872" s="19">
        <v>0.34510000000000002</v>
      </c>
      <c r="L5872" s="19">
        <v>0.2389</v>
      </c>
      <c r="M5872" s="20">
        <v>23</v>
      </c>
      <c r="N5872" s="19">
        <v>53.811659192825097</v>
      </c>
      <c r="O5872" s="19">
        <v>68.609865470852</v>
      </c>
      <c r="P5872" s="19">
        <v>33.632286995515699</v>
      </c>
    </row>
    <row r="5873" spans="1:16" ht="14.1" x14ac:dyDescent="0.5">
      <c r="A5873" t="s">
        <v>11111</v>
      </c>
      <c r="B5873" s="17" t="s">
        <v>2503</v>
      </c>
      <c r="C5873" t="s">
        <v>2499</v>
      </c>
      <c r="D5873" t="s">
        <v>11092</v>
      </c>
      <c r="E5873" t="s">
        <v>11093</v>
      </c>
      <c r="F5873" s="18">
        <v>7.8</v>
      </c>
      <c r="G5873" s="18">
        <v>6.2</v>
      </c>
      <c r="H5873" s="18">
        <v>3.6</v>
      </c>
      <c r="I5873" s="18">
        <v>17.600000000000001</v>
      </c>
      <c r="J5873" s="19">
        <v>0.44319999999999998</v>
      </c>
      <c r="K5873" s="19">
        <v>0.3523</v>
      </c>
      <c r="L5873" s="19">
        <v>0.20449999999999999</v>
      </c>
      <c r="M5873" s="20">
        <v>25</v>
      </c>
      <c r="N5873" s="19">
        <v>66.367713004484301</v>
      </c>
      <c r="O5873" s="19">
        <v>69.955156950672603</v>
      </c>
      <c r="P5873" s="19">
        <v>21.076233183856498</v>
      </c>
    </row>
    <row r="5874" spans="1:16" ht="14.1" x14ac:dyDescent="0.5">
      <c r="A5874" t="s">
        <v>11112</v>
      </c>
      <c r="B5874" s="17" t="s">
        <v>2503</v>
      </c>
      <c r="C5874" t="s">
        <v>2499</v>
      </c>
      <c r="D5874" t="s">
        <v>11092</v>
      </c>
      <c r="E5874" t="s">
        <v>11093</v>
      </c>
      <c r="F5874" s="18">
        <v>7.8</v>
      </c>
      <c r="G5874" s="18">
        <v>7.7</v>
      </c>
      <c r="H5874" s="18">
        <v>4</v>
      </c>
      <c r="I5874" s="18">
        <v>19.5</v>
      </c>
      <c r="J5874" s="19">
        <v>0.4</v>
      </c>
      <c r="K5874" s="19">
        <v>0.39489999999999997</v>
      </c>
      <c r="L5874" s="19">
        <v>0.2051</v>
      </c>
      <c r="M5874" s="20">
        <v>25</v>
      </c>
      <c r="N5874" s="19">
        <v>53.363228699551598</v>
      </c>
      <c r="O5874" s="19">
        <v>81.165919282511197</v>
      </c>
      <c r="P5874" s="19">
        <v>21.973094170403598</v>
      </c>
    </row>
    <row r="5875" spans="1:16" ht="14.1" x14ac:dyDescent="0.5">
      <c r="A5875" t="s">
        <v>11113</v>
      </c>
      <c r="B5875" s="17" t="s">
        <v>2503</v>
      </c>
      <c r="C5875" t="s">
        <v>2499</v>
      </c>
      <c r="D5875" t="s">
        <v>11092</v>
      </c>
      <c r="E5875" t="s">
        <v>11093</v>
      </c>
      <c r="F5875" s="18">
        <v>8</v>
      </c>
      <c r="G5875" s="18">
        <v>8.1999999999999993</v>
      </c>
      <c r="H5875" s="18">
        <v>4.5</v>
      </c>
      <c r="I5875" s="18">
        <v>20.7</v>
      </c>
      <c r="J5875" s="19">
        <v>0.38650000000000001</v>
      </c>
      <c r="K5875" s="19">
        <v>0.39610000000000001</v>
      </c>
      <c r="L5875" s="19">
        <v>0.21740000000000001</v>
      </c>
      <c r="M5875" s="20">
        <v>26</v>
      </c>
      <c r="N5875" s="19">
        <v>51.121076233183899</v>
      </c>
      <c r="O5875" s="19">
        <v>79.820627802690595</v>
      </c>
      <c r="P5875" s="19">
        <v>23.318385650224201</v>
      </c>
    </row>
    <row r="5876" spans="1:16" ht="14.1" x14ac:dyDescent="0.5">
      <c r="A5876" t="s">
        <v>11114</v>
      </c>
      <c r="B5876" s="17" t="s">
        <v>2503</v>
      </c>
      <c r="C5876" t="s">
        <v>2499</v>
      </c>
      <c r="D5876" t="s">
        <v>11092</v>
      </c>
      <c r="E5876" t="s">
        <v>11093</v>
      </c>
      <c r="F5876" s="18">
        <v>8.4</v>
      </c>
      <c r="G5876" s="18">
        <v>9.3000000000000007</v>
      </c>
      <c r="H5876" s="18">
        <v>4.7</v>
      </c>
      <c r="I5876" s="18">
        <v>22.4</v>
      </c>
      <c r="J5876" s="19">
        <v>0.375</v>
      </c>
      <c r="K5876" s="19">
        <v>0.41520000000000001</v>
      </c>
      <c r="L5876" s="19">
        <v>0.20979999999999999</v>
      </c>
      <c r="M5876" s="20">
        <v>26</v>
      </c>
      <c r="N5876" s="19">
        <v>47.982062780269104</v>
      </c>
      <c r="O5876" s="19">
        <v>85.201793721973104</v>
      </c>
      <c r="P5876" s="19">
        <v>19.730941704035899</v>
      </c>
    </row>
    <row r="5877" spans="1:16" ht="14.1" x14ac:dyDescent="0.5">
      <c r="A5877" t="s">
        <v>11115</v>
      </c>
      <c r="B5877" s="17" t="s">
        <v>2503</v>
      </c>
      <c r="C5877" t="s">
        <v>2499</v>
      </c>
      <c r="D5877" t="s">
        <v>11092</v>
      </c>
      <c r="E5877" t="s">
        <v>11093</v>
      </c>
      <c r="F5877" s="18">
        <v>8.1999999999999993</v>
      </c>
      <c r="G5877" s="18">
        <v>10</v>
      </c>
      <c r="H5877" s="18">
        <v>4.9000000000000004</v>
      </c>
      <c r="I5877" s="18">
        <v>23.1</v>
      </c>
      <c r="J5877" s="19">
        <v>0.35499999999999998</v>
      </c>
      <c r="K5877" s="19">
        <v>0.43290000000000001</v>
      </c>
      <c r="L5877" s="19">
        <v>0.21210000000000001</v>
      </c>
      <c r="M5877" s="20">
        <v>26</v>
      </c>
      <c r="N5877" s="19">
        <v>39.461883408071699</v>
      </c>
      <c r="O5877" s="19">
        <v>86.995515695067297</v>
      </c>
      <c r="P5877" s="19">
        <v>21.973094170403598</v>
      </c>
    </row>
    <row r="5878" spans="1:16" ht="14.1" x14ac:dyDescent="0.5">
      <c r="A5878" t="s">
        <v>11116</v>
      </c>
      <c r="B5878" s="17" t="s">
        <v>2503</v>
      </c>
      <c r="C5878" t="s">
        <v>2499</v>
      </c>
      <c r="D5878" t="s">
        <v>11092</v>
      </c>
      <c r="E5878" t="s">
        <v>11093</v>
      </c>
      <c r="F5878" s="18">
        <v>14.8</v>
      </c>
      <c r="G5878" s="18">
        <v>15</v>
      </c>
      <c r="H5878" s="18">
        <v>5.0999999999999996</v>
      </c>
      <c r="I5878" s="18">
        <v>34.9</v>
      </c>
      <c r="J5878" s="19">
        <v>0.42399999999999999</v>
      </c>
      <c r="K5878" s="19">
        <v>0.43</v>
      </c>
      <c r="L5878" s="19">
        <v>0.14599999999999999</v>
      </c>
      <c r="M5878" s="20">
        <v>27</v>
      </c>
      <c r="N5878" s="19">
        <v>73.660714285714306</v>
      </c>
      <c r="O5878" s="19">
        <v>84.821428571428598</v>
      </c>
      <c r="P5878" s="19">
        <v>4.46428571428571</v>
      </c>
    </row>
    <row r="5879" spans="1:16" ht="14.1" x14ac:dyDescent="0.5">
      <c r="A5879" t="s">
        <v>11117</v>
      </c>
      <c r="B5879" s="17" t="s">
        <v>2503</v>
      </c>
      <c r="C5879" t="s">
        <v>2499</v>
      </c>
      <c r="D5879" t="s">
        <v>11092</v>
      </c>
      <c r="E5879" t="s">
        <v>11093</v>
      </c>
      <c r="F5879" s="18">
        <v>14.8</v>
      </c>
      <c r="G5879" s="18">
        <v>15.9</v>
      </c>
      <c r="H5879" s="18">
        <v>6.2</v>
      </c>
      <c r="I5879" s="18">
        <v>36.9</v>
      </c>
      <c r="J5879" s="19">
        <v>0.40100000000000002</v>
      </c>
      <c r="K5879" s="19">
        <v>0.43099999999999999</v>
      </c>
      <c r="L5879" s="19">
        <v>0.16800000000000001</v>
      </c>
      <c r="M5879" s="20">
        <v>27</v>
      </c>
      <c r="N5879" s="19">
        <v>67.410714285714306</v>
      </c>
      <c r="O5879" s="19">
        <v>86.160714285714306</v>
      </c>
      <c r="P5879" s="19">
        <v>11.160714285714301</v>
      </c>
    </row>
    <row r="5880" spans="1:16" ht="14.1" x14ac:dyDescent="0.5">
      <c r="A5880" t="s">
        <v>11118</v>
      </c>
      <c r="B5880" s="17" t="s">
        <v>2503</v>
      </c>
      <c r="C5880" t="s">
        <v>2499</v>
      </c>
      <c r="D5880" t="s">
        <v>11092</v>
      </c>
      <c r="E5880" t="s">
        <v>11093</v>
      </c>
      <c r="F5880" s="18">
        <v>16.100000000000001</v>
      </c>
      <c r="G5880" s="18">
        <v>17.5</v>
      </c>
      <c r="H5880" s="18">
        <v>7.2</v>
      </c>
      <c r="I5880" s="18">
        <v>40.799999999999997</v>
      </c>
      <c r="J5880" s="19">
        <v>0.39500000000000002</v>
      </c>
      <c r="K5880" s="19">
        <v>0.42899999999999999</v>
      </c>
      <c r="L5880" s="19">
        <v>0.17599999999999999</v>
      </c>
      <c r="M5880" s="20">
        <v>28</v>
      </c>
      <c r="N5880" s="19">
        <v>68.161434977578494</v>
      </c>
      <c r="O5880" s="19">
        <v>76.233183856502194</v>
      </c>
      <c r="P5880" s="19">
        <v>12.556053811659201</v>
      </c>
    </row>
    <row r="5881" spans="1:16" ht="14.1" x14ac:dyDescent="0.5">
      <c r="A5881" t="s">
        <v>11119</v>
      </c>
      <c r="B5881" s="17" t="s">
        <v>2503</v>
      </c>
      <c r="C5881" t="s">
        <v>2499</v>
      </c>
      <c r="D5881" t="s">
        <v>11092</v>
      </c>
      <c r="E5881" t="s">
        <v>11093</v>
      </c>
      <c r="F5881" s="18">
        <v>16.600000000000001</v>
      </c>
      <c r="G5881" s="18">
        <v>18.899999999999999</v>
      </c>
      <c r="H5881" s="18">
        <v>7.7</v>
      </c>
      <c r="I5881" s="18">
        <v>43.2</v>
      </c>
      <c r="J5881" s="19">
        <v>0.38400000000000001</v>
      </c>
      <c r="K5881" s="19">
        <v>0.438</v>
      </c>
      <c r="L5881" s="19">
        <v>0.17799999999999999</v>
      </c>
      <c r="M5881" s="20">
        <v>28</v>
      </c>
      <c r="N5881" s="19">
        <v>64.573991031390094</v>
      </c>
      <c r="O5881" s="19">
        <v>80.717488789237706</v>
      </c>
      <c r="P5881" s="19">
        <v>13.452914798206301</v>
      </c>
    </row>
    <row r="5882" spans="1:16" ht="14.1" x14ac:dyDescent="0.5">
      <c r="A5882" t="s">
        <v>11120</v>
      </c>
      <c r="B5882" s="17" t="s">
        <v>2503</v>
      </c>
      <c r="C5882" t="s">
        <v>2499</v>
      </c>
      <c r="D5882" t="s">
        <v>11092</v>
      </c>
      <c r="E5882" t="s">
        <v>11093</v>
      </c>
      <c r="F5882" s="18">
        <v>18.2</v>
      </c>
      <c r="G5882" s="18">
        <v>20.3</v>
      </c>
      <c r="H5882" s="18">
        <v>8</v>
      </c>
      <c r="I5882" s="18">
        <v>46.5</v>
      </c>
      <c r="J5882" s="19">
        <v>0.39100000000000001</v>
      </c>
      <c r="K5882" s="19">
        <v>0.437</v>
      </c>
      <c r="L5882" s="19">
        <v>0.17199999999999999</v>
      </c>
      <c r="M5882" s="20">
        <v>28</v>
      </c>
      <c r="N5882" s="19">
        <v>67.264573991031398</v>
      </c>
      <c r="O5882" s="19">
        <v>80.269058295964101</v>
      </c>
      <c r="P5882" s="19">
        <v>11.2107623318386</v>
      </c>
    </row>
    <row r="5883" spans="1:16" ht="14.1" x14ac:dyDescent="0.5">
      <c r="A5883" t="s">
        <v>11121</v>
      </c>
      <c r="B5883" s="17" t="s">
        <v>2006</v>
      </c>
      <c r="C5883" t="s">
        <v>2368</v>
      </c>
      <c r="D5883" t="s">
        <v>9708</v>
      </c>
      <c r="E5883" t="s">
        <v>9709</v>
      </c>
      <c r="F5883" s="18">
        <v>1.068E-2</v>
      </c>
      <c r="G5883" s="18">
        <v>1.221E-2</v>
      </c>
      <c r="H5883" s="18">
        <v>1.0290000000000001E-2</v>
      </c>
      <c r="I5883" s="18">
        <v>3.3180000000000001E-2</v>
      </c>
      <c r="J5883" s="19">
        <v>0.32179999999999997</v>
      </c>
      <c r="K5883" s="19">
        <v>0.36799999999999999</v>
      </c>
      <c r="L5883" s="19">
        <v>0.31030000000000002</v>
      </c>
      <c r="M5883" s="20">
        <v>3</v>
      </c>
      <c r="N5883" s="19">
        <v>5.3571428571428603</v>
      </c>
      <c r="O5883" s="19">
        <v>97.321428571428598</v>
      </c>
      <c r="P5883" s="19">
        <v>50</v>
      </c>
    </row>
    <row r="5884" spans="1:16" ht="14.1" x14ac:dyDescent="0.5">
      <c r="A5884" t="s">
        <v>11122</v>
      </c>
      <c r="B5884" s="17" t="s">
        <v>2006</v>
      </c>
      <c r="C5884" t="s">
        <v>2368</v>
      </c>
      <c r="D5884" t="s">
        <v>9708</v>
      </c>
      <c r="E5884" t="s">
        <v>9709</v>
      </c>
      <c r="F5884" s="18">
        <v>1.3950000000000001E-2</v>
      </c>
      <c r="G5884" s="18">
        <v>1.132E-2</v>
      </c>
      <c r="H5884" s="18">
        <v>1.1599999999999999E-2</v>
      </c>
      <c r="I5884" s="18">
        <v>3.687E-2</v>
      </c>
      <c r="J5884" s="19">
        <v>0.3785</v>
      </c>
      <c r="K5884" s="19">
        <v>0.30690000000000001</v>
      </c>
      <c r="L5884" s="19">
        <v>0.31459999999999999</v>
      </c>
      <c r="M5884" s="20">
        <v>4</v>
      </c>
      <c r="N5884" s="19">
        <v>8.52017937219731</v>
      </c>
      <c r="O5884" s="19">
        <v>92.825112107623298</v>
      </c>
      <c r="P5884" s="19">
        <v>49.327354260089699</v>
      </c>
    </row>
    <row r="5885" spans="1:16" ht="14.1" x14ac:dyDescent="0.5">
      <c r="A5885" t="s">
        <v>11123</v>
      </c>
      <c r="B5885" s="17" t="s">
        <v>2006</v>
      </c>
      <c r="C5885" t="s">
        <v>2368</v>
      </c>
      <c r="D5885" t="s">
        <v>9708</v>
      </c>
      <c r="E5885" t="s">
        <v>9709</v>
      </c>
      <c r="F5885" s="18">
        <v>5.1090000000000003E-2</v>
      </c>
      <c r="G5885" s="18">
        <v>3.295E-2</v>
      </c>
      <c r="H5885" s="18">
        <v>2.2880000000000001E-2</v>
      </c>
      <c r="I5885" s="18">
        <v>0.10691000000000001</v>
      </c>
      <c r="J5885" s="19">
        <v>0.4778</v>
      </c>
      <c r="K5885" s="19">
        <v>0.30819999999999997</v>
      </c>
      <c r="L5885" s="19">
        <v>0.214</v>
      </c>
      <c r="M5885" s="20">
        <v>6</v>
      </c>
      <c r="N5885" s="19">
        <v>32.589285714285701</v>
      </c>
      <c r="O5885" s="19">
        <v>90.625</v>
      </c>
      <c r="P5885" s="19">
        <v>15.625</v>
      </c>
    </row>
    <row r="5886" spans="1:16" ht="14.1" x14ac:dyDescent="0.5">
      <c r="A5886" t="s">
        <v>11124</v>
      </c>
      <c r="B5886" s="17" t="s">
        <v>2006</v>
      </c>
      <c r="C5886" t="s">
        <v>2368</v>
      </c>
      <c r="D5886" t="s">
        <v>11125</v>
      </c>
      <c r="E5886" t="s">
        <v>11126</v>
      </c>
      <c r="F5886" s="18">
        <v>0.15</v>
      </c>
      <c r="G5886" s="18">
        <v>0.11</v>
      </c>
      <c r="H5886" s="18">
        <v>0.18</v>
      </c>
      <c r="I5886" s="18">
        <v>0.44</v>
      </c>
      <c r="J5886" s="19">
        <v>0.34089999999999998</v>
      </c>
      <c r="K5886" s="19">
        <v>0.25</v>
      </c>
      <c r="L5886" s="19">
        <v>0.40910000000000002</v>
      </c>
      <c r="M5886" s="20">
        <v>11</v>
      </c>
      <c r="N5886" s="19">
        <v>14.7982062780269</v>
      </c>
      <c r="O5886" s="19">
        <v>69.955156950672603</v>
      </c>
      <c r="P5886" s="19">
        <v>85.201793721973104</v>
      </c>
    </row>
    <row r="5887" spans="1:16" ht="14.1" x14ac:dyDescent="0.5">
      <c r="A5887" t="s">
        <v>11127</v>
      </c>
      <c r="B5887" s="17" t="s">
        <v>2006</v>
      </c>
      <c r="C5887" t="s">
        <v>2368</v>
      </c>
      <c r="D5887" t="s">
        <v>11125</v>
      </c>
      <c r="E5887" t="s">
        <v>11126</v>
      </c>
      <c r="F5887" s="18">
        <v>0.23</v>
      </c>
      <c r="G5887" s="18">
        <v>0.13</v>
      </c>
      <c r="H5887" s="18">
        <v>0.17</v>
      </c>
      <c r="I5887" s="18">
        <v>0.53</v>
      </c>
      <c r="J5887" s="19">
        <v>0.434</v>
      </c>
      <c r="K5887" s="19">
        <v>0.24529999999999999</v>
      </c>
      <c r="L5887" s="19">
        <v>0.32079999999999997</v>
      </c>
      <c r="M5887" s="20">
        <v>11</v>
      </c>
      <c r="N5887" s="19">
        <v>31.838565022421498</v>
      </c>
      <c r="O5887" s="19">
        <v>69.506726457399097</v>
      </c>
      <c r="P5887" s="19">
        <v>56.502242152466401</v>
      </c>
    </row>
    <row r="5888" spans="1:16" ht="14.1" x14ac:dyDescent="0.5">
      <c r="A5888" t="s">
        <v>11128</v>
      </c>
      <c r="B5888" s="17" t="s">
        <v>2006</v>
      </c>
      <c r="C5888" t="s">
        <v>2368</v>
      </c>
      <c r="D5888" t="s">
        <v>11125</v>
      </c>
      <c r="E5888" t="s">
        <v>11126</v>
      </c>
      <c r="F5888" s="18">
        <v>0.23</v>
      </c>
      <c r="G5888" s="18">
        <v>0.15</v>
      </c>
      <c r="H5888" s="18">
        <v>0.17</v>
      </c>
      <c r="I5888" s="18">
        <v>0.55000000000000004</v>
      </c>
      <c r="J5888" s="19">
        <v>0.41820000000000002</v>
      </c>
      <c r="K5888" s="19">
        <v>0.2727</v>
      </c>
      <c r="L5888" s="19">
        <v>0.30909999999999999</v>
      </c>
      <c r="M5888" s="20">
        <v>11</v>
      </c>
      <c r="N5888" s="19">
        <v>26.905829596412602</v>
      </c>
      <c r="O5888" s="19">
        <v>76.233183856502194</v>
      </c>
      <c r="P5888" s="19">
        <v>52.017937219730896</v>
      </c>
    </row>
    <row r="5889" spans="1:16" ht="14.1" x14ac:dyDescent="0.5">
      <c r="A5889" t="s">
        <v>11129</v>
      </c>
      <c r="B5889" s="17" t="s">
        <v>2006</v>
      </c>
      <c r="C5889" t="s">
        <v>2368</v>
      </c>
      <c r="D5889" t="s">
        <v>11125</v>
      </c>
      <c r="E5889" t="s">
        <v>11126</v>
      </c>
      <c r="F5889" s="18">
        <v>0.24</v>
      </c>
      <c r="G5889" s="18">
        <v>0.13</v>
      </c>
      <c r="H5889" s="18">
        <v>0.19</v>
      </c>
      <c r="I5889" s="18">
        <v>0.56000000000000005</v>
      </c>
      <c r="J5889" s="19">
        <v>0.42859999999999998</v>
      </c>
      <c r="K5889" s="19">
        <v>0.2321</v>
      </c>
      <c r="L5889" s="19">
        <v>0.33929999999999999</v>
      </c>
      <c r="M5889" s="20">
        <v>12</v>
      </c>
      <c r="N5889" s="19">
        <v>33.482142857142897</v>
      </c>
      <c r="O5889" s="19">
        <v>64.732142857142904</v>
      </c>
      <c r="P5889" s="19">
        <v>59.375</v>
      </c>
    </row>
    <row r="5890" spans="1:16" ht="14.1" x14ac:dyDescent="0.5">
      <c r="A5890" t="s">
        <v>11130</v>
      </c>
      <c r="B5890" s="17" t="s">
        <v>2006</v>
      </c>
      <c r="C5890" t="s">
        <v>2368</v>
      </c>
      <c r="D5890" t="s">
        <v>11125</v>
      </c>
      <c r="E5890" t="s">
        <v>11126</v>
      </c>
      <c r="F5890" s="18">
        <v>0.27</v>
      </c>
      <c r="G5890" s="18">
        <v>0.15</v>
      </c>
      <c r="H5890" s="18">
        <v>0.17</v>
      </c>
      <c r="I5890" s="18">
        <v>0.59</v>
      </c>
      <c r="J5890" s="19">
        <v>0.45760000000000001</v>
      </c>
      <c r="K5890" s="19">
        <v>0.25419999999999998</v>
      </c>
      <c r="L5890" s="19">
        <v>0.28810000000000002</v>
      </c>
      <c r="M5890" s="20">
        <v>12</v>
      </c>
      <c r="N5890" s="19">
        <v>40.178571428571402</v>
      </c>
      <c r="O5890" s="19">
        <v>76.339285714285694</v>
      </c>
      <c r="P5890" s="19">
        <v>41.517857142857103</v>
      </c>
    </row>
    <row r="5891" spans="1:16" ht="14.1" x14ac:dyDescent="0.5">
      <c r="A5891" t="s">
        <v>11131</v>
      </c>
      <c r="B5891" s="17" t="s">
        <v>2006</v>
      </c>
      <c r="C5891" t="s">
        <v>2368</v>
      </c>
      <c r="D5891" t="s">
        <v>11125</v>
      </c>
      <c r="E5891" t="s">
        <v>11126</v>
      </c>
      <c r="F5891" s="18">
        <v>0.26</v>
      </c>
      <c r="G5891" s="18">
        <v>0.15</v>
      </c>
      <c r="H5891" s="18">
        <v>0.18</v>
      </c>
      <c r="I5891" s="18">
        <v>0.59</v>
      </c>
      <c r="J5891" s="19">
        <v>0.44069999999999998</v>
      </c>
      <c r="K5891" s="19">
        <v>0.25419999999999998</v>
      </c>
      <c r="L5891" s="19">
        <v>0.30509999999999998</v>
      </c>
      <c r="M5891" s="20">
        <v>12</v>
      </c>
      <c r="N5891" s="19">
        <v>36.160714285714299</v>
      </c>
      <c r="O5891" s="19">
        <v>75.892857142857096</v>
      </c>
      <c r="P5891" s="19">
        <v>48.214285714285701</v>
      </c>
    </row>
    <row r="5892" spans="1:16" ht="14.1" x14ac:dyDescent="0.5">
      <c r="A5892" t="s">
        <v>11132</v>
      </c>
      <c r="B5892" s="17" t="s">
        <v>2006</v>
      </c>
      <c r="C5892" t="s">
        <v>2368</v>
      </c>
      <c r="D5892" t="s">
        <v>11133</v>
      </c>
      <c r="E5892" t="s">
        <v>11134</v>
      </c>
      <c r="F5892" s="18">
        <v>0.29899999999999999</v>
      </c>
      <c r="G5892" s="18">
        <v>0.126</v>
      </c>
      <c r="H5892" s="18">
        <v>0.192</v>
      </c>
      <c r="I5892" s="18">
        <v>0.61699999999999999</v>
      </c>
      <c r="J5892" s="19">
        <v>0.48459999999999998</v>
      </c>
      <c r="K5892" s="19">
        <v>0.20419999999999999</v>
      </c>
      <c r="L5892" s="19">
        <v>0.31119999999999998</v>
      </c>
      <c r="M5892" s="20">
        <v>12</v>
      </c>
      <c r="N5892" s="19">
        <v>51.785714285714299</v>
      </c>
      <c r="O5892" s="19">
        <v>53.125</v>
      </c>
      <c r="P5892" s="19">
        <v>50.892857142857103</v>
      </c>
    </row>
    <row r="5893" spans="1:16" ht="14.1" x14ac:dyDescent="0.5">
      <c r="A5893" t="s">
        <v>11135</v>
      </c>
      <c r="B5893" s="17" t="s">
        <v>2006</v>
      </c>
      <c r="C5893" t="s">
        <v>2368</v>
      </c>
      <c r="D5893" t="s">
        <v>11125</v>
      </c>
      <c r="E5893" t="s">
        <v>11126</v>
      </c>
      <c r="F5893" s="18">
        <v>0.23</v>
      </c>
      <c r="G5893" s="18">
        <v>0.15</v>
      </c>
      <c r="H5893" s="18">
        <v>0.25</v>
      </c>
      <c r="I5893" s="18">
        <v>0.63</v>
      </c>
      <c r="J5893" s="19">
        <v>0.36509999999999998</v>
      </c>
      <c r="K5893" s="19">
        <v>0.23810000000000001</v>
      </c>
      <c r="L5893" s="19">
        <v>0.39679999999999999</v>
      </c>
      <c r="M5893" s="20">
        <v>12</v>
      </c>
      <c r="N5893" s="19">
        <v>20.089285714285701</v>
      </c>
      <c r="O5893" s="19">
        <v>68.303571428571402</v>
      </c>
      <c r="P5893" s="19">
        <v>74.107142857142904</v>
      </c>
    </row>
    <row r="5894" spans="1:16" ht="14.1" x14ac:dyDescent="0.5">
      <c r="A5894" t="s">
        <v>11136</v>
      </c>
      <c r="B5894" s="17" t="s">
        <v>2006</v>
      </c>
      <c r="C5894" t="s">
        <v>2368</v>
      </c>
      <c r="D5894" t="s">
        <v>11125</v>
      </c>
      <c r="E5894" t="s">
        <v>11126</v>
      </c>
      <c r="F5894" s="18">
        <v>0.27</v>
      </c>
      <c r="G5894" s="18">
        <v>0.18</v>
      </c>
      <c r="H5894" s="18">
        <v>0.19</v>
      </c>
      <c r="I5894" s="18">
        <v>0.64</v>
      </c>
      <c r="J5894" s="19">
        <v>0.4219</v>
      </c>
      <c r="K5894" s="19">
        <v>0.28129999999999999</v>
      </c>
      <c r="L5894" s="19">
        <v>0.2969</v>
      </c>
      <c r="M5894" s="20">
        <v>12</v>
      </c>
      <c r="N5894" s="19">
        <v>30.803571428571399</v>
      </c>
      <c r="O5894" s="19">
        <v>82.142857142857096</v>
      </c>
      <c r="P5894" s="19">
        <v>45.535714285714299</v>
      </c>
    </row>
    <row r="5895" spans="1:16" ht="14.1" x14ac:dyDescent="0.5">
      <c r="A5895" t="s">
        <v>11137</v>
      </c>
      <c r="B5895" s="17" t="s">
        <v>2006</v>
      </c>
      <c r="C5895" t="s">
        <v>2368</v>
      </c>
      <c r="D5895" t="s">
        <v>11125</v>
      </c>
      <c r="E5895" t="s">
        <v>11126</v>
      </c>
      <c r="F5895" s="18">
        <v>0.27</v>
      </c>
      <c r="G5895" s="18">
        <v>0.15</v>
      </c>
      <c r="H5895" s="18">
        <v>0.22</v>
      </c>
      <c r="I5895" s="18">
        <v>0.64</v>
      </c>
      <c r="J5895" s="19">
        <v>0.4219</v>
      </c>
      <c r="K5895" s="19">
        <v>0.2344</v>
      </c>
      <c r="L5895" s="19">
        <v>0.34379999999999999</v>
      </c>
      <c r="M5895" s="20">
        <v>12</v>
      </c>
      <c r="N5895" s="19">
        <v>30.3571428571429</v>
      </c>
      <c r="O5895" s="19">
        <v>66.517857142857096</v>
      </c>
      <c r="P5895" s="19">
        <v>61.160714285714299</v>
      </c>
    </row>
    <row r="5896" spans="1:16" ht="14.1" x14ac:dyDescent="0.5">
      <c r="A5896" t="s">
        <v>11138</v>
      </c>
      <c r="B5896" s="17" t="s">
        <v>2006</v>
      </c>
      <c r="C5896" t="s">
        <v>2368</v>
      </c>
      <c r="D5896" t="s">
        <v>11125</v>
      </c>
      <c r="E5896" t="s">
        <v>11126</v>
      </c>
      <c r="F5896" s="18">
        <v>0.26</v>
      </c>
      <c r="G5896" s="18">
        <v>0.19</v>
      </c>
      <c r="H5896" s="18">
        <v>0.23</v>
      </c>
      <c r="I5896" s="18">
        <v>0.68</v>
      </c>
      <c r="J5896" s="19">
        <v>0.38240000000000002</v>
      </c>
      <c r="K5896" s="19">
        <v>0.27939999999999998</v>
      </c>
      <c r="L5896" s="19">
        <v>0.3382</v>
      </c>
      <c r="M5896" s="20">
        <v>12</v>
      </c>
      <c r="N5896" s="19">
        <v>23.214285714285701</v>
      </c>
      <c r="O5896" s="19">
        <v>81.25</v>
      </c>
      <c r="P5896" s="19">
        <v>58.928571428571402</v>
      </c>
    </row>
    <row r="5897" spans="1:16" ht="14.1" x14ac:dyDescent="0.5">
      <c r="A5897" t="s">
        <v>11139</v>
      </c>
      <c r="B5897" s="17" t="s">
        <v>2006</v>
      </c>
      <c r="C5897" t="s">
        <v>2368</v>
      </c>
      <c r="D5897" t="s">
        <v>11133</v>
      </c>
      <c r="E5897" t="s">
        <v>11134</v>
      </c>
      <c r="F5897" s="18">
        <v>0.23400000000000001</v>
      </c>
      <c r="G5897" s="18">
        <v>0.126</v>
      </c>
      <c r="H5897" s="18">
        <v>0.36799999999999999</v>
      </c>
      <c r="I5897" s="18">
        <v>0.72799999999999998</v>
      </c>
      <c r="J5897" s="19">
        <v>0.32140000000000002</v>
      </c>
      <c r="K5897" s="19">
        <v>0.1731</v>
      </c>
      <c r="L5897" s="19">
        <v>0.50549999999999995</v>
      </c>
      <c r="M5897" s="20">
        <v>13</v>
      </c>
      <c r="N5897" s="19">
        <v>7.6233183856502196</v>
      </c>
      <c r="O5897" s="19">
        <v>38.565022421524702</v>
      </c>
      <c r="P5897" s="19">
        <v>94.170403587444</v>
      </c>
    </row>
    <row r="5898" spans="1:16" ht="14.1" x14ac:dyDescent="0.5">
      <c r="A5898" t="s">
        <v>11140</v>
      </c>
      <c r="B5898" s="17" t="s">
        <v>2006</v>
      </c>
      <c r="C5898" t="s">
        <v>2368</v>
      </c>
      <c r="D5898" t="s">
        <v>11133</v>
      </c>
      <c r="E5898" t="s">
        <v>11134</v>
      </c>
      <c r="F5898" s="18">
        <v>0.25</v>
      </c>
      <c r="G5898" s="18">
        <v>0.14599999999999999</v>
      </c>
      <c r="H5898" s="18">
        <v>0.36899999999999999</v>
      </c>
      <c r="I5898" s="18">
        <v>0.76500000000000001</v>
      </c>
      <c r="J5898" s="19">
        <v>0.32679999999999998</v>
      </c>
      <c r="K5898" s="19">
        <v>0.1908</v>
      </c>
      <c r="L5898" s="19">
        <v>0.4824</v>
      </c>
      <c r="M5898" s="20">
        <v>13</v>
      </c>
      <c r="N5898" s="19">
        <v>9.4170403587443907</v>
      </c>
      <c r="O5898" s="19">
        <v>44.843049327354301</v>
      </c>
      <c r="P5898" s="19">
        <v>91.928251121076201</v>
      </c>
    </row>
    <row r="5899" spans="1:16" ht="14.1" x14ac:dyDescent="0.5">
      <c r="A5899" t="s">
        <v>11141</v>
      </c>
      <c r="B5899" s="17" t="s">
        <v>2006</v>
      </c>
      <c r="C5899" t="s">
        <v>2368</v>
      </c>
      <c r="D5899" t="s">
        <v>11125</v>
      </c>
      <c r="E5899" t="s">
        <v>11126</v>
      </c>
      <c r="F5899" s="18">
        <v>0.32</v>
      </c>
      <c r="G5899" s="18">
        <v>0.2</v>
      </c>
      <c r="H5899" s="18">
        <v>0.31</v>
      </c>
      <c r="I5899" s="18">
        <v>0.83</v>
      </c>
      <c r="J5899" s="19">
        <v>0.38550000000000001</v>
      </c>
      <c r="K5899" s="19">
        <v>0.24099999999999999</v>
      </c>
      <c r="L5899" s="19">
        <v>0.3735</v>
      </c>
      <c r="M5899" s="20">
        <v>13</v>
      </c>
      <c r="N5899" s="19">
        <v>18.834080717488799</v>
      </c>
      <c r="O5899" s="19">
        <v>69.955156950672603</v>
      </c>
      <c r="P5899" s="19">
        <v>73.542600896861003</v>
      </c>
    </row>
    <row r="5900" spans="1:16" ht="14.1" x14ac:dyDescent="0.5">
      <c r="A5900" t="s">
        <v>11142</v>
      </c>
      <c r="B5900" s="17" t="s">
        <v>2006</v>
      </c>
      <c r="C5900" t="s">
        <v>2368</v>
      </c>
      <c r="D5900" t="s">
        <v>11133</v>
      </c>
      <c r="E5900" t="s">
        <v>11134</v>
      </c>
      <c r="F5900" s="18">
        <v>0.34100000000000003</v>
      </c>
      <c r="G5900" s="18">
        <v>0.17399999999999999</v>
      </c>
      <c r="H5900" s="18">
        <v>0.38500000000000001</v>
      </c>
      <c r="I5900" s="18">
        <v>0.9</v>
      </c>
      <c r="J5900" s="19">
        <v>0.37890000000000001</v>
      </c>
      <c r="K5900" s="19">
        <v>0.1933</v>
      </c>
      <c r="L5900" s="19">
        <v>0.42780000000000001</v>
      </c>
      <c r="M5900" s="20">
        <v>13</v>
      </c>
      <c r="N5900" s="19">
        <v>17.4887892376682</v>
      </c>
      <c r="O5900" s="19">
        <v>46.636771300448402</v>
      </c>
      <c r="P5900" s="19">
        <v>87.892376681614394</v>
      </c>
    </row>
    <row r="5901" spans="1:16" ht="14.1" x14ac:dyDescent="0.5">
      <c r="A5901" t="s">
        <v>11143</v>
      </c>
      <c r="B5901" s="17" t="s">
        <v>2006</v>
      </c>
      <c r="C5901" t="s">
        <v>2368</v>
      </c>
      <c r="D5901" t="s">
        <v>11125</v>
      </c>
      <c r="E5901" t="s">
        <v>11126</v>
      </c>
      <c r="F5901" s="18">
        <v>0.4</v>
      </c>
      <c r="G5901" s="18">
        <v>0.25</v>
      </c>
      <c r="H5901" s="18">
        <v>0.28999999999999998</v>
      </c>
      <c r="I5901" s="18">
        <v>0.94</v>
      </c>
      <c r="J5901" s="19">
        <v>0.42549999999999999</v>
      </c>
      <c r="K5901" s="19">
        <v>0.26600000000000001</v>
      </c>
      <c r="L5901" s="19">
        <v>0.3085</v>
      </c>
      <c r="M5901" s="20">
        <v>14</v>
      </c>
      <c r="N5901" s="19">
        <v>34.080717488789197</v>
      </c>
      <c r="O5901" s="19">
        <v>69.506726457399097</v>
      </c>
      <c r="P5901" s="19">
        <v>49.775784753363197</v>
      </c>
    </row>
    <row r="5902" spans="1:16" ht="14.1" x14ac:dyDescent="0.5">
      <c r="A5902" t="s">
        <v>11144</v>
      </c>
      <c r="B5902" s="17" t="s">
        <v>2006</v>
      </c>
      <c r="C5902" t="s">
        <v>2368</v>
      </c>
      <c r="D5902" t="s">
        <v>11125</v>
      </c>
      <c r="E5902" t="s">
        <v>11126</v>
      </c>
      <c r="F5902" s="18">
        <v>0.44</v>
      </c>
      <c r="G5902" s="18">
        <v>0.27</v>
      </c>
      <c r="H5902" s="18">
        <v>0.26</v>
      </c>
      <c r="I5902" s="18">
        <v>0.97</v>
      </c>
      <c r="J5902" s="19">
        <v>0.4536</v>
      </c>
      <c r="K5902" s="19">
        <v>0.27839999999999998</v>
      </c>
      <c r="L5902" s="19">
        <v>0.26800000000000002</v>
      </c>
      <c r="M5902" s="20">
        <v>14</v>
      </c>
      <c r="N5902" s="19">
        <v>45.739910313901298</v>
      </c>
      <c r="O5902" s="19">
        <v>74.4394618834081</v>
      </c>
      <c r="P5902" s="19">
        <v>34.080717488789197</v>
      </c>
    </row>
    <row r="5903" spans="1:16" ht="14.1" x14ac:dyDescent="0.5">
      <c r="A5903" t="s">
        <v>11145</v>
      </c>
      <c r="B5903" s="17" t="s">
        <v>2006</v>
      </c>
      <c r="C5903" t="s">
        <v>2368</v>
      </c>
      <c r="D5903" t="s">
        <v>11125</v>
      </c>
      <c r="E5903" t="s">
        <v>11126</v>
      </c>
      <c r="F5903" s="18">
        <v>0.44</v>
      </c>
      <c r="G5903" s="18">
        <v>0.26</v>
      </c>
      <c r="H5903" s="18">
        <v>0.27</v>
      </c>
      <c r="I5903" s="18">
        <v>0.97</v>
      </c>
      <c r="J5903" s="19">
        <v>0.4536</v>
      </c>
      <c r="K5903" s="19">
        <v>0.26800000000000002</v>
      </c>
      <c r="L5903" s="19">
        <v>0.27839999999999998</v>
      </c>
      <c r="M5903" s="20">
        <v>14</v>
      </c>
      <c r="N5903" s="19">
        <v>45.291479820627799</v>
      </c>
      <c r="O5903" s="19">
        <v>70.403587443946194</v>
      </c>
      <c r="P5903" s="19">
        <v>39.910313901345297</v>
      </c>
    </row>
    <row r="5904" spans="1:16" ht="14.1" x14ac:dyDescent="0.5">
      <c r="A5904" t="s">
        <v>11146</v>
      </c>
      <c r="B5904" s="17" t="s">
        <v>2006</v>
      </c>
      <c r="C5904" t="s">
        <v>2368</v>
      </c>
      <c r="D5904" t="s">
        <v>11125</v>
      </c>
      <c r="E5904" t="s">
        <v>11126</v>
      </c>
      <c r="F5904" s="18">
        <v>0.41</v>
      </c>
      <c r="G5904" s="18">
        <v>0.27</v>
      </c>
      <c r="H5904" s="18">
        <v>0.28999999999999998</v>
      </c>
      <c r="I5904" s="18">
        <v>0.97</v>
      </c>
      <c r="J5904" s="19">
        <v>0.42270000000000002</v>
      </c>
      <c r="K5904" s="19">
        <v>0.27839999999999998</v>
      </c>
      <c r="L5904" s="19">
        <v>0.29899999999999999</v>
      </c>
      <c r="M5904" s="20">
        <v>14</v>
      </c>
      <c r="N5904" s="19">
        <v>33.632286995515699</v>
      </c>
      <c r="O5904" s="19">
        <v>73.991031390134495</v>
      </c>
      <c r="P5904" s="19">
        <v>46.188340807174903</v>
      </c>
    </row>
    <row r="5905" spans="1:16" ht="14.1" x14ac:dyDescent="0.5">
      <c r="A5905" t="s">
        <v>11147</v>
      </c>
      <c r="B5905" s="17" t="s">
        <v>2006</v>
      </c>
      <c r="C5905" t="s">
        <v>2368</v>
      </c>
      <c r="D5905" t="s">
        <v>11125</v>
      </c>
      <c r="E5905" t="s">
        <v>11126</v>
      </c>
      <c r="F5905" s="18">
        <v>0.43</v>
      </c>
      <c r="G5905" s="18">
        <v>0.27</v>
      </c>
      <c r="H5905" s="18">
        <v>0.28000000000000003</v>
      </c>
      <c r="I5905" s="18">
        <v>0.98</v>
      </c>
      <c r="J5905" s="19">
        <v>0.43880000000000002</v>
      </c>
      <c r="K5905" s="19">
        <v>0.27550000000000002</v>
      </c>
      <c r="L5905" s="19">
        <v>0.28570000000000001</v>
      </c>
      <c r="M5905" s="20">
        <v>14</v>
      </c>
      <c r="N5905" s="19">
        <v>38.565022421524702</v>
      </c>
      <c r="O5905" s="19">
        <v>72.645739910313907</v>
      </c>
      <c r="P5905" s="19">
        <v>42.152466367712996</v>
      </c>
    </row>
    <row r="5906" spans="1:16" ht="14.1" x14ac:dyDescent="0.5">
      <c r="A5906" t="s">
        <v>11148</v>
      </c>
      <c r="B5906" s="17" t="s">
        <v>2006</v>
      </c>
      <c r="C5906" t="s">
        <v>2368</v>
      </c>
      <c r="D5906" t="s">
        <v>11125</v>
      </c>
      <c r="E5906" t="s">
        <v>11126</v>
      </c>
      <c r="F5906" s="18">
        <v>0.44</v>
      </c>
      <c r="G5906" s="18">
        <v>0.27</v>
      </c>
      <c r="H5906" s="18">
        <v>0.28000000000000003</v>
      </c>
      <c r="I5906" s="18">
        <v>0.99</v>
      </c>
      <c r="J5906" s="19">
        <v>0.44440000000000002</v>
      </c>
      <c r="K5906" s="19">
        <v>0.2727</v>
      </c>
      <c r="L5906" s="19">
        <v>0.2828</v>
      </c>
      <c r="M5906" s="20">
        <v>14</v>
      </c>
      <c r="N5906" s="19">
        <v>40.358744394618803</v>
      </c>
      <c r="O5906" s="19">
        <v>71.300448430493304</v>
      </c>
      <c r="P5906" s="19">
        <v>40.807174887892401</v>
      </c>
    </row>
    <row r="5907" spans="1:16" ht="14.1" x14ac:dyDescent="0.5">
      <c r="A5907" t="s">
        <v>11149</v>
      </c>
      <c r="B5907" s="17" t="s">
        <v>2006</v>
      </c>
      <c r="C5907" t="s">
        <v>2368</v>
      </c>
      <c r="D5907" t="s">
        <v>11125</v>
      </c>
      <c r="E5907" t="s">
        <v>11126</v>
      </c>
      <c r="F5907" s="18">
        <v>0.46</v>
      </c>
      <c r="G5907" s="18">
        <v>0.3</v>
      </c>
      <c r="H5907" s="18">
        <v>0.28999999999999998</v>
      </c>
      <c r="I5907" s="18">
        <v>1.05</v>
      </c>
      <c r="J5907" s="19">
        <v>0.43809999999999999</v>
      </c>
      <c r="K5907" s="19">
        <v>0.28570000000000001</v>
      </c>
      <c r="L5907" s="19">
        <v>0.2762</v>
      </c>
      <c r="M5907" s="20">
        <v>14</v>
      </c>
      <c r="N5907" s="19">
        <v>37.219730941704</v>
      </c>
      <c r="O5907" s="19">
        <v>78.475336322870007</v>
      </c>
      <c r="P5907" s="19">
        <v>39.013452914798201</v>
      </c>
    </row>
    <row r="5908" spans="1:16" ht="14.1" x14ac:dyDescent="0.5">
      <c r="A5908" t="s">
        <v>11150</v>
      </c>
      <c r="B5908" s="17" t="s">
        <v>2006</v>
      </c>
      <c r="C5908" t="s">
        <v>2368</v>
      </c>
      <c r="D5908" t="s">
        <v>11125</v>
      </c>
      <c r="E5908" t="s">
        <v>11126</v>
      </c>
      <c r="F5908" s="18">
        <v>0.41</v>
      </c>
      <c r="G5908" s="18">
        <v>0.3</v>
      </c>
      <c r="H5908" s="18">
        <v>0.34</v>
      </c>
      <c r="I5908" s="18">
        <v>1.05</v>
      </c>
      <c r="J5908" s="19">
        <v>0.39050000000000001</v>
      </c>
      <c r="K5908" s="19">
        <v>0.28570000000000001</v>
      </c>
      <c r="L5908" s="19">
        <v>0.32379999999999998</v>
      </c>
      <c r="M5908" s="20">
        <v>14</v>
      </c>
      <c r="N5908" s="19">
        <v>26.008968609865502</v>
      </c>
      <c r="O5908" s="19">
        <v>78.026905829596402</v>
      </c>
      <c r="P5908" s="19">
        <v>59.192825112107599</v>
      </c>
    </row>
    <row r="5909" spans="1:16" ht="14.1" x14ac:dyDescent="0.5">
      <c r="A5909" t="s">
        <v>11151</v>
      </c>
      <c r="B5909" s="17" t="s">
        <v>2006</v>
      </c>
      <c r="C5909" t="s">
        <v>2368</v>
      </c>
      <c r="D5909" t="s">
        <v>11125</v>
      </c>
      <c r="E5909" t="s">
        <v>11126</v>
      </c>
      <c r="F5909" s="18">
        <v>0.51</v>
      </c>
      <c r="G5909" s="18">
        <v>0.34</v>
      </c>
      <c r="H5909" s="18">
        <v>0.26</v>
      </c>
      <c r="I5909" s="18">
        <v>1.1100000000000001</v>
      </c>
      <c r="J5909" s="19">
        <v>0.45950000000000002</v>
      </c>
      <c r="K5909" s="19">
        <v>0.30630000000000002</v>
      </c>
      <c r="L5909" s="19">
        <v>0.23419999999999999</v>
      </c>
      <c r="M5909" s="20">
        <v>14</v>
      </c>
      <c r="N5909" s="19">
        <v>47.533632286995498</v>
      </c>
      <c r="O5909" s="19">
        <v>84.753363228699598</v>
      </c>
      <c r="P5909" s="19">
        <v>24.215246636771301</v>
      </c>
    </row>
    <row r="5910" spans="1:16" ht="14.1" x14ac:dyDescent="0.5">
      <c r="A5910" t="s">
        <v>11152</v>
      </c>
      <c r="B5910" s="17" t="s">
        <v>2006</v>
      </c>
      <c r="C5910" t="s">
        <v>2368</v>
      </c>
      <c r="D5910" t="s">
        <v>11125</v>
      </c>
      <c r="E5910" t="s">
        <v>11126</v>
      </c>
      <c r="F5910" s="18">
        <v>0.44</v>
      </c>
      <c r="G5910" s="18">
        <v>0.28999999999999998</v>
      </c>
      <c r="H5910" s="18">
        <v>0.38</v>
      </c>
      <c r="I5910" s="18">
        <v>1.1100000000000001</v>
      </c>
      <c r="J5910" s="19">
        <v>0.39639999999999997</v>
      </c>
      <c r="K5910" s="19">
        <v>0.26129999999999998</v>
      </c>
      <c r="L5910" s="19">
        <v>0.34229999999999999</v>
      </c>
      <c r="M5910" s="20">
        <v>14</v>
      </c>
      <c r="N5910" s="19">
        <v>26.457399103139</v>
      </c>
      <c r="O5910" s="19">
        <v>67.264573991031398</v>
      </c>
      <c r="P5910" s="19">
        <v>64.573991031390094</v>
      </c>
    </row>
    <row r="5911" spans="1:16" ht="14.1" x14ac:dyDescent="0.5">
      <c r="A5911" t="s">
        <v>11153</v>
      </c>
      <c r="B5911" s="17" t="s">
        <v>2006</v>
      </c>
      <c r="C5911" t="s">
        <v>2368</v>
      </c>
      <c r="D5911" t="s">
        <v>11125</v>
      </c>
      <c r="E5911" t="s">
        <v>11126</v>
      </c>
      <c r="F5911" s="18">
        <v>0.53</v>
      </c>
      <c r="G5911" s="18">
        <v>0.37</v>
      </c>
      <c r="H5911" s="18">
        <v>0.22</v>
      </c>
      <c r="I5911" s="18">
        <v>1.1200000000000001</v>
      </c>
      <c r="J5911" s="19">
        <v>0.47320000000000001</v>
      </c>
      <c r="K5911" s="19">
        <v>0.33040000000000003</v>
      </c>
      <c r="L5911" s="19">
        <v>0.19639999999999999</v>
      </c>
      <c r="M5911" s="20">
        <v>14</v>
      </c>
      <c r="N5911" s="19">
        <v>52.914798206278</v>
      </c>
      <c r="O5911" s="19">
        <v>91.031390134529104</v>
      </c>
      <c r="P5911" s="19">
        <v>13.901345291479799</v>
      </c>
    </row>
    <row r="5912" spans="1:16" ht="14.1" x14ac:dyDescent="0.5">
      <c r="A5912" t="s">
        <v>11154</v>
      </c>
      <c r="B5912" s="17" t="s">
        <v>2006</v>
      </c>
      <c r="C5912" t="s">
        <v>2368</v>
      </c>
      <c r="D5912" t="s">
        <v>11125</v>
      </c>
      <c r="E5912" t="s">
        <v>11126</v>
      </c>
      <c r="F5912" s="18">
        <v>0.57999999999999996</v>
      </c>
      <c r="G5912" s="18">
        <v>0.36</v>
      </c>
      <c r="H5912" s="18">
        <v>0.22</v>
      </c>
      <c r="I5912" s="18">
        <v>1.1599999999999999</v>
      </c>
      <c r="J5912" s="19">
        <v>0.5</v>
      </c>
      <c r="K5912" s="19">
        <v>0.31030000000000002</v>
      </c>
      <c r="L5912" s="19">
        <v>0.18970000000000001</v>
      </c>
      <c r="M5912" s="20">
        <v>14</v>
      </c>
      <c r="N5912" s="19">
        <v>63.228699551569498</v>
      </c>
      <c r="O5912" s="19">
        <v>85.650224215246595</v>
      </c>
      <c r="P5912" s="19">
        <v>10.762331838565</v>
      </c>
    </row>
    <row r="5913" spans="1:16" ht="14.1" x14ac:dyDescent="0.5">
      <c r="A5913" t="s">
        <v>11155</v>
      </c>
      <c r="B5913" s="17" t="s">
        <v>2006</v>
      </c>
      <c r="C5913" t="s">
        <v>2368</v>
      </c>
      <c r="D5913" t="s">
        <v>11125</v>
      </c>
      <c r="E5913" t="s">
        <v>11126</v>
      </c>
      <c r="F5913" s="18">
        <v>0.59</v>
      </c>
      <c r="G5913" s="18">
        <v>0.36</v>
      </c>
      <c r="H5913" s="18">
        <v>0.27</v>
      </c>
      <c r="I5913" s="18">
        <v>1.22</v>
      </c>
      <c r="J5913" s="19">
        <v>0.48359999999999997</v>
      </c>
      <c r="K5913" s="19">
        <v>0.29509999999999997</v>
      </c>
      <c r="L5913" s="19">
        <v>0.2213</v>
      </c>
      <c r="M5913" s="20">
        <v>14</v>
      </c>
      <c r="N5913" s="19">
        <v>59.192825112107599</v>
      </c>
      <c r="O5913" s="19">
        <v>80.717488789237706</v>
      </c>
      <c r="P5913" s="19">
        <v>21.076233183856498</v>
      </c>
    </row>
    <row r="5914" spans="1:16" ht="14.1" x14ac:dyDescent="0.5">
      <c r="A5914" t="s">
        <v>11156</v>
      </c>
      <c r="B5914" s="17" t="s">
        <v>2006</v>
      </c>
      <c r="C5914" t="s">
        <v>2368</v>
      </c>
      <c r="D5914" t="s">
        <v>11125</v>
      </c>
      <c r="E5914" t="s">
        <v>11126</v>
      </c>
      <c r="F5914" s="18">
        <v>0.57999999999999996</v>
      </c>
      <c r="G5914" s="18">
        <v>0.36</v>
      </c>
      <c r="H5914" s="18">
        <v>0.32</v>
      </c>
      <c r="I5914" s="18">
        <v>1.26</v>
      </c>
      <c r="J5914" s="19">
        <v>0.46029999999999999</v>
      </c>
      <c r="K5914" s="19">
        <v>0.28570000000000001</v>
      </c>
      <c r="L5914" s="19">
        <v>0.254</v>
      </c>
      <c r="M5914" s="20">
        <v>15</v>
      </c>
      <c r="N5914" s="19">
        <v>40.625</v>
      </c>
      <c r="O5914" s="19">
        <v>75.892857142857096</v>
      </c>
      <c r="P5914" s="19">
        <v>35.267857142857103</v>
      </c>
    </row>
    <row r="5915" spans="1:16" ht="14.1" x14ac:dyDescent="0.5">
      <c r="A5915" t="s">
        <v>11157</v>
      </c>
      <c r="B5915" s="17" t="s">
        <v>2006</v>
      </c>
      <c r="C5915" t="s">
        <v>2368</v>
      </c>
      <c r="D5915" t="s">
        <v>11125</v>
      </c>
      <c r="E5915" t="s">
        <v>11126</v>
      </c>
      <c r="F5915" s="18">
        <v>0.64</v>
      </c>
      <c r="G5915" s="18">
        <v>0.42</v>
      </c>
      <c r="H5915" s="18">
        <v>0.23</v>
      </c>
      <c r="I5915" s="18">
        <v>1.29</v>
      </c>
      <c r="J5915" s="19">
        <v>0.49609999999999999</v>
      </c>
      <c r="K5915" s="19">
        <v>0.3256</v>
      </c>
      <c r="L5915" s="19">
        <v>0.17829999999999999</v>
      </c>
      <c r="M5915" s="20">
        <v>15</v>
      </c>
      <c r="N5915" s="19">
        <v>53.571428571428598</v>
      </c>
      <c r="O5915" s="19">
        <v>87.5</v>
      </c>
      <c r="P5915" s="19">
        <v>16.5178571428571</v>
      </c>
    </row>
    <row r="5916" spans="1:16" ht="14.1" x14ac:dyDescent="0.5">
      <c r="A5916" t="s">
        <v>11158</v>
      </c>
      <c r="B5916" s="17" t="s">
        <v>2006</v>
      </c>
      <c r="C5916" t="s">
        <v>2368</v>
      </c>
      <c r="D5916" t="s">
        <v>11125</v>
      </c>
      <c r="E5916" t="s">
        <v>11126</v>
      </c>
      <c r="F5916" s="18">
        <v>0.7</v>
      </c>
      <c r="G5916" s="18">
        <v>0.39</v>
      </c>
      <c r="H5916" s="18">
        <v>0.22</v>
      </c>
      <c r="I5916" s="18">
        <v>1.31</v>
      </c>
      <c r="J5916" s="19">
        <v>0.53439999999999999</v>
      </c>
      <c r="K5916" s="19">
        <v>0.29770000000000002</v>
      </c>
      <c r="L5916" s="19">
        <v>0.16789999999999999</v>
      </c>
      <c r="M5916" s="20">
        <v>15</v>
      </c>
      <c r="N5916" s="19">
        <v>72.321428571428598</v>
      </c>
      <c r="O5916" s="19">
        <v>78.571428571428598</v>
      </c>
      <c r="P5916" s="19">
        <v>12.9464285714286</v>
      </c>
    </row>
    <row r="5917" spans="1:16" ht="14.1" x14ac:dyDescent="0.5">
      <c r="A5917" t="s">
        <v>11159</v>
      </c>
      <c r="B5917" s="17" t="s">
        <v>2006</v>
      </c>
      <c r="C5917" t="s">
        <v>2368</v>
      </c>
      <c r="D5917" t="s">
        <v>11125</v>
      </c>
      <c r="E5917" t="s">
        <v>11126</v>
      </c>
      <c r="F5917" s="18">
        <v>0.64</v>
      </c>
      <c r="G5917" s="18">
        <v>0.42</v>
      </c>
      <c r="H5917" s="18">
        <v>0.25</v>
      </c>
      <c r="I5917" s="18">
        <v>1.31</v>
      </c>
      <c r="J5917" s="19">
        <v>0.48849999999999999</v>
      </c>
      <c r="K5917" s="19">
        <v>0.3206</v>
      </c>
      <c r="L5917" s="19">
        <v>0.1908</v>
      </c>
      <c r="M5917" s="20">
        <v>15</v>
      </c>
      <c r="N5917" s="19">
        <v>49.553571428571402</v>
      </c>
      <c r="O5917" s="19">
        <v>86.160714285714306</v>
      </c>
      <c r="P5917" s="19">
        <v>18.303571428571399</v>
      </c>
    </row>
    <row r="5918" spans="1:16" ht="14.1" x14ac:dyDescent="0.5">
      <c r="A5918" t="s">
        <v>11160</v>
      </c>
      <c r="B5918" s="17" t="s">
        <v>2006</v>
      </c>
      <c r="C5918" t="s">
        <v>2368</v>
      </c>
      <c r="D5918" t="s">
        <v>11125</v>
      </c>
      <c r="E5918" t="s">
        <v>11126</v>
      </c>
      <c r="F5918" s="18">
        <v>0.66</v>
      </c>
      <c r="G5918" s="18">
        <v>0.4</v>
      </c>
      <c r="H5918" s="18">
        <v>0.26</v>
      </c>
      <c r="I5918" s="18">
        <v>1.32</v>
      </c>
      <c r="J5918" s="19">
        <v>0.5</v>
      </c>
      <c r="K5918" s="19">
        <v>0.30299999999999999</v>
      </c>
      <c r="L5918" s="19">
        <v>0.19700000000000001</v>
      </c>
      <c r="M5918" s="20">
        <v>15</v>
      </c>
      <c r="N5918" s="19">
        <v>55.803571428571402</v>
      </c>
      <c r="O5918" s="19">
        <v>80.357142857142904</v>
      </c>
      <c r="P5918" s="19">
        <v>19.196428571428601</v>
      </c>
    </row>
    <row r="5919" spans="1:16" ht="14.1" x14ac:dyDescent="0.5">
      <c r="A5919" t="s">
        <v>11161</v>
      </c>
      <c r="B5919" s="17" t="s">
        <v>2006</v>
      </c>
      <c r="C5919" t="s">
        <v>2368</v>
      </c>
      <c r="D5919" t="s">
        <v>11125</v>
      </c>
      <c r="E5919" t="s">
        <v>11126</v>
      </c>
      <c r="F5919" s="18">
        <v>0.56000000000000005</v>
      </c>
      <c r="G5919" s="18">
        <v>0.4</v>
      </c>
      <c r="H5919" s="18">
        <v>0.38</v>
      </c>
      <c r="I5919" s="18">
        <v>1.34</v>
      </c>
      <c r="J5919" s="19">
        <v>0.41789999999999999</v>
      </c>
      <c r="K5919" s="19">
        <v>0.29849999999999999</v>
      </c>
      <c r="L5919" s="19">
        <v>0.28360000000000002</v>
      </c>
      <c r="M5919" s="20">
        <v>15</v>
      </c>
      <c r="N5919" s="19">
        <v>26.785714285714299</v>
      </c>
      <c r="O5919" s="19">
        <v>79.464285714285694</v>
      </c>
      <c r="P5919" s="19">
        <v>43.303571428571402</v>
      </c>
    </row>
    <row r="5920" spans="1:16" ht="14.1" x14ac:dyDescent="0.5">
      <c r="A5920" t="s">
        <v>11162</v>
      </c>
      <c r="B5920" s="17" t="s">
        <v>2006</v>
      </c>
      <c r="C5920" t="s">
        <v>2368</v>
      </c>
      <c r="D5920" t="s">
        <v>11125</v>
      </c>
      <c r="E5920" t="s">
        <v>11126</v>
      </c>
      <c r="F5920" s="18">
        <v>0.71</v>
      </c>
      <c r="G5920" s="18">
        <v>0.42</v>
      </c>
      <c r="H5920" s="18">
        <v>0.23</v>
      </c>
      <c r="I5920" s="18">
        <v>1.36</v>
      </c>
      <c r="J5920" s="19">
        <v>0.52210000000000001</v>
      </c>
      <c r="K5920" s="19">
        <v>0.30880000000000002</v>
      </c>
      <c r="L5920" s="19">
        <v>0.1691</v>
      </c>
      <c r="M5920" s="20">
        <v>15</v>
      </c>
      <c r="N5920" s="19">
        <v>66.071428571428598</v>
      </c>
      <c r="O5920" s="19">
        <v>81.25</v>
      </c>
      <c r="P5920" s="19">
        <v>13.3928571428571</v>
      </c>
    </row>
    <row r="5921" spans="1:16" ht="14.1" x14ac:dyDescent="0.5">
      <c r="A5921" t="s">
        <v>11163</v>
      </c>
      <c r="B5921" s="17" t="s">
        <v>2006</v>
      </c>
      <c r="C5921" t="s">
        <v>2368</v>
      </c>
      <c r="D5921" t="s">
        <v>11125</v>
      </c>
      <c r="E5921" t="s">
        <v>11126</v>
      </c>
      <c r="F5921" s="18">
        <v>0.71</v>
      </c>
      <c r="G5921" s="18">
        <v>0.42</v>
      </c>
      <c r="H5921" s="18">
        <v>0.24</v>
      </c>
      <c r="I5921" s="18">
        <v>1.37</v>
      </c>
      <c r="J5921" s="19">
        <v>0.51819999999999999</v>
      </c>
      <c r="K5921" s="19">
        <v>0.30659999999999998</v>
      </c>
      <c r="L5921" s="19">
        <v>0.17519999999999999</v>
      </c>
      <c r="M5921" s="20">
        <v>15</v>
      </c>
      <c r="N5921" s="19">
        <v>64.732142857142904</v>
      </c>
      <c r="O5921" s="19">
        <v>80.803571428571402</v>
      </c>
      <c r="P5921" s="19">
        <v>15.1785714285714</v>
      </c>
    </row>
    <row r="5922" spans="1:16" ht="14.1" x14ac:dyDescent="0.5">
      <c r="A5922" t="s">
        <v>11164</v>
      </c>
      <c r="B5922" s="17" t="s">
        <v>2006</v>
      </c>
      <c r="C5922" t="s">
        <v>2368</v>
      </c>
      <c r="D5922" t="s">
        <v>11125</v>
      </c>
      <c r="E5922" t="s">
        <v>11126</v>
      </c>
      <c r="F5922" s="18">
        <v>0.63</v>
      </c>
      <c r="G5922" s="18">
        <v>0.38</v>
      </c>
      <c r="H5922" s="18">
        <v>0.36</v>
      </c>
      <c r="I5922" s="18">
        <v>1.37</v>
      </c>
      <c r="J5922" s="19">
        <v>0.45989999999999998</v>
      </c>
      <c r="K5922" s="19">
        <v>0.27739999999999998</v>
      </c>
      <c r="L5922" s="19">
        <v>0.26279999999999998</v>
      </c>
      <c r="M5922" s="20">
        <v>15</v>
      </c>
      <c r="N5922" s="19">
        <v>39.732142857142897</v>
      </c>
      <c r="O5922" s="19">
        <v>74.107142857142904</v>
      </c>
      <c r="P5922" s="19">
        <v>37.5</v>
      </c>
    </row>
    <row r="5923" spans="1:16" ht="14.1" x14ac:dyDescent="0.5">
      <c r="A5923" t="s">
        <v>11165</v>
      </c>
      <c r="B5923" s="17" t="s">
        <v>2006</v>
      </c>
      <c r="C5923" t="s">
        <v>2368</v>
      </c>
      <c r="D5923" t="s">
        <v>11125</v>
      </c>
      <c r="E5923" t="s">
        <v>11126</v>
      </c>
      <c r="F5923" s="18">
        <v>0.75</v>
      </c>
      <c r="G5923" s="18">
        <v>0.42</v>
      </c>
      <c r="H5923" s="18">
        <v>0.25</v>
      </c>
      <c r="I5923" s="18">
        <v>1.42</v>
      </c>
      <c r="J5923" s="19">
        <v>0.5282</v>
      </c>
      <c r="K5923" s="19">
        <v>0.29580000000000001</v>
      </c>
      <c r="L5923" s="19">
        <v>0.17610000000000001</v>
      </c>
      <c r="M5923" s="20">
        <v>15</v>
      </c>
      <c r="N5923" s="19">
        <v>70.089285714285694</v>
      </c>
      <c r="O5923" s="19">
        <v>78.125</v>
      </c>
      <c r="P5923" s="19">
        <v>16.071428571428601</v>
      </c>
    </row>
    <row r="5924" spans="1:16" ht="14.1" x14ac:dyDescent="0.5">
      <c r="A5924" t="s">
        <v>11166</v>
      </c>
      <c r="B5924" s="17" t="s">
        <v>2006</v>
      </c>
      <c r="C5924" t="s">
        <v>2368</v>
      </c>
      <c r="D5924" t="s">
        <v>11125</v>
      </c>
      <c r="E5924" t="s">
        <v>11126</v>
      </c>
      <c r="F5924" s="18">
        <v>0.74</v>
      </c>
      <c r="G5924" s="18">
        <v>0.48</v>
      </c>
      <c r="H5924" s="18">
        <v>0.23</v>
      </c>
      <c r="I5924" s="18">
        <v>1.45</v>
      </c>
      <c r="J5924" s="19">
        <v>0.51029999999999998</v>
      </c>
      <c r="K5924" s="19">
        <v>0.33100000000000002</v>
      </c>
      <c r="L5924" s="19">
        <v>0.15859999999999999</v>
      </c>
      <c r="M5924" s="20">
        <v>15</v>
      </c>
      <c r="N5924" s="19">
        <v>59.821428571428598</v>
      </c>
      <c r="O5924" s="19">
        <v>90.178571428571402</v>
      </c>
      <c r="P5924" s="19">
        <v>9.8214285714285694</v>
      </c>
    </row>
    <row r="5925" spans="1:16" ht="14.1" x14ac:dyDescent="0.5">
      <c r="A5925" t="s">
        <v>11167</v>
      </c>
      <c r="B5925" s="17" t="s">
        <v>2006</v>
      </c>
      <c r="C5925" t="s">
        <v>2368</v>
      </c>
      <c r="D5925" t="s">
        <v>11125</v>
      </c>
      <c r="E5925" t="s">
        <v>11126</v>
      </c>
      <c r="F5925" s="18">
        <v>0.73</v>
      </c>
      <c r="G5925" s="18">
        <v>0.47</v>
      </c>
      <c r="H5925" s="18">
        <v>0.28000000000000003</v>
      </c>
      <c r="I5925" s="18">
        <v>1.48</v>
      </c>
      <c r="J5925" s="19">
        <v>0.49320000000000003</v>
      </c>
      <c r="K5925" s="19">
        <v>0.31759999999999999</v>
      </c>
      <c r="L5925" s="19">
        <v>0.18920000000000001</v>
      </c>
      <c r="M5925" s="20">
        <v>15</v>
      </c>
      <c r="N5925" s="19">
        <v>51.785714285714299</v>
      </c>
      <c r="O5925" s="19">
        <v>85.267857142857096</v>
      </c>
      <c r="P5925" s="19">
        <v>17.8571428571429</v>
      </c>
    </row>
    <row r="5926" spans="1:16" ht="14.1" x14ac:dyDescent="0.5">
      <c r="A5926" t="s">
        <v>11168</v>
      </c>
      <c r="B5926" s="17" t="s">
        <v>2006</v>
      </c>
      <c r="C5926" t="s">
        <v>2368</v>
      </c>
      <c r="D5926" t="s">
        <v>11125</v>
      </c>
      <c r="E5926" t="s">
        <v>11126</v>
      </c>
      <c r="F5926" s="18">
        <v>0.78</v>
      </c>
      <c r="G5926" s="18">
        <v>0.44</v>
      </c>
      <c r="H5926" s="18">
        <v>0.28000000000000003</v>
      </c>
      <c r="I5926" s="18">
        <v>1.5</v>
      </c>
      <c r="J5926" s="19">
        <v>0.52</v>
      </c>
      <c r="K5926" s="19">
        <v>0.29330000000000001</v>
      </c>
      <c r="L5926" s="19">
        <v>0.1867</v>
      </c>
      <c r="M5926" s="20">
        <v>15</v>
      </c>
      <c r="N5926" s="19">
        <v>65.625</v>
      </c>
      <c r="O5926" s="19">
        <v>77.678571428571402</v>
      </c>
      <c r="P5926" s="19">
        <v>17.410714285714299</v>
      </c>
    </row>
    <row r="5927" spans="1:16" ht="14.1" x14ac:dyDescent="0.5">
      <c r="A5927" t="s">
        <v>11169</v>
      </c>
      <c r="B5927" s="17" t="s">
        <v>2006</v>
      </c>
      <c r="C5927" t="s">
        <v>2368</v>
      </c>
      <c r="D5927" t="s">
        <v>11125</v>
      </c>
      <c r="E5927" t="s">
        <v>11126</v>
      </c>
      <c r="F5927" s="18">
        <v>0.69</v>
      </c>
      <c r="G5927" s="18">
        <v>0.45</v>
      </c>
      <c r="H5927" s="18">
        <v>0.37</v>
      </c>
      <c r="I5927" s="18">
        <v>1.51</v>
      </c>
      <c r="J5927" s="19">
        <v>0.45700000000000002</v>
      </c>
      <c r="K5927" s="19">
        <v>0.29799999999999999</v>
      </c>
      <c r="L5927" s="19">
        <v>0.245</v>
      </c>
      <c r="M5927" s="20">
        <v>15</v>
      </c>
      <c r="N5927" s="19">
        <v>38.839285714285701</v>
      </c>
      <c r="O5927" s="19">
        <v>79.017857142857096</v>
      </c>
      <c r="P5927" s="19">
        <v>32.589285714285701</v>
      </c>
    </row>
    <row r="5928" spans="1:16" ht="14.1" x14ac:dyDescent="0.5">
      <c r="A5928" t="s">
        <v>11170</v>
      </c>
      <c r="B5928" s="17" t="s">
        <v>2006</v>
      </c>
      <c r="C5928" t="s">
        <v>2368</v>
      </c>
      <c r="D5928" t="s">
        <v>11125</v>
      </c>
      <c r="E5928" t="s">
        <v>11126</v>
      </c>
      <c r="F5928" s="18">
        <v>0.76</v>
      </c>
      <c r="G5928" s="18">
        <v>0.51</v>
      </c>
      <c r="H5928" s="18">
        <v>0.26</v>
      </c>
      <c r="I5928" s="18">
        <v>1.53</v>
      </c>
      <c r="J5928" s="19">
        <v>0.49669999999999997</v>
      </c>
      <c r="K5928" s="19">
        <v>0.33329999999999999</v>
      </c>
      <c r="L5928" s="19">
        <v>0.1699</v>
      </c>
      <c r="M5928" s="20">
        <v>15</v>
      </c>
      <c r="N5928" s="19">
        <v>54.017857142857103</v>
      </c>
      <c r="O5928" s="19">
        <v>91.517857142857096</v>
      </c>
      <c r="P5928" s="19">
        <v>13.839285714285699</v>
      </c>
    </row>
    <row r="5929" spans="1:16" ht="14.1" x14ac:dyDescent="0.5">
      <c r="A5929" t="s">
        <v>11171</v>
      </c>
      <c r="B5929" s="17" t="s">
        <v>2006</v>
      </c>
      <c r="C5929" t="s">
        <v>2368</v>
      </c>
      <c r="D5929" t="s">
        <v>11125</v>
      </c>
      <c r="E5929" t="s">
        <v>11126</v>
      </c>
      <c r="F5929" s="18">
        <v>0.83</v>
      </c>
      <c r="G5929" s="18">
        <v>0.49</v>
      </c>
      <c r="H5929" s="18">
        <v>0.28999999999999998</v>
      </c>
      <c r="I5929" s="18">
        <v>1.61</v>
      </c>
      <c r="J5929" s="19">
        <v>0.51549999999999996</v>
      </c>
      <c r="K5929" s="19">
        <v>0.30430000000000001</v>
      </c>
      <c r="L5929" s="19">
        <v>0.18010000000000001</v>
      </c>
      <c r="M5929" s="20">
        <v>16</v>
      </c>
      <c r="N5929" s="19">
        <v>73.094170403587398</v>
      </c>
      <c r="O5929" s="19">
        <v>81.614349775784802</v>
      </c>
      <c r="P5929" s="19">
        <v>12.556053811659201</v>
      </c>
    </row>
    <row r="5930" spans="1:16" ht="14.1" x14ac:dyDescent="0.5">
      <c r="A5930" t="s">
        <v>11172</v>
      </c>
      <c r="B5930" s="17" t="s">
        <v>2006</v>
      </c>
      <c r="C5930" t="s">
        <v>2368</v>
      </c>
      <c r="D5930" t="s">
        <v>11125</v>
      </c>
      <c r="E5930" t="s">
        <v>11126</v>
      </c>
      <c r="F5930" s="18">
        <v>0.76</v>
      </c>
      <c r="G5930" s="18">
        <v>0.48</v>
      </c>
      <c r="H5930" s="18">
        <v>0.38</v>
      </c>
      <c r="I5930" s="18">
        <v>1.62</v>
      </c>
      <c r="J5930" s="19">
        <v>0.46910000000000002</v>
      </c>
      <c r="K5930" s="19">
        <v>0.29630000000000001</v>
      </c>
      <c r="L5930" s="19">
        <v>0.2346</v>
      </c>
      <c r="M5930" s="20">
        <v>16</v>
      </c>
      <c r="N5930" s="19">
        <v>49.327354260089699</v>
      </c>
      <c r="O5930" s="19">
        <v>80.269058295964101</v>
      </c>
      <c r="P5930" s="19">
        <v>28.699551569506699</v>
      </c>
    </row>
    <row r="5931" spans="1:16" ht="14.1" x14ac:dyDescent="0.5">
      <c r="A5931" t="s">
        <v>11173</v>
      </c>
      <c r="B5931" s="17" t="s">
        <v>2006</v>
      </c>
      <c r="C5931" t="s">
        <v>2368</v>
      </c>
      <c r="D5931" t="s">
        <v>11125</v>
      </c>
      <c r="E5931" t="s">
        <v>11126</v>
      </c>
      <c r="F5931" s="18">
        <v>0.79</v>
      </c>
      <c r="G5931" s="18">
        <v>0.53</v>
      </c>
      <c r="H5931" s="18">
        <v>0.32</v>
      </c>
      <c r="I5931" s="18">
        <v>1.64</v>
      </c>
      <c r="J5931" s="19">
        <v>0.48170000000000002</v>
      </c>
      <c r="K5931" s="19">
        <v>0.32319999999999999</v>
      </c>
      <c r="L5931" s="19">
        <v>0.1951</v>
      </c>
      <c r="M5931" s="20">
        <v>16</v>
      </c>
      <c r="N5931" s="19">
        <v>54.708520179372201</v>
      </c>
      <c r="O5931" s="19">
        <v>86.547085201793706</v>
      </c>
      <c r="P5931" s="19">
        <v>16.5919282511211</v>
      </c>
    </row>
    <row r="5932" spans="1:16" ht="14.1" x14ac:dyDescent="0.5">
      <c r="A5932" t="s">
        <v>11174</v>
      </c>
      <c r="B5932" s="17" t="s">
        <v>2006</v>
      </c>
      <c r="C5932" t="s">
        <v>2368</v>
      </c>
      <c r="D5932" t="s">
        <v>11125</v>
      </c>
      <c r="E5932" t="s">
        <v>11126</v>
      </c>
      <c r="F5932" s="18">
        <v>0.82</v>
      </c>
      <c r="G5932" s="18">
        <v>0.53</v>
      </c>
      <c r="H5932" s="18">
        <v>0.3</v>
      </c>
      <c r="I5932" s="18">
        <v>1.65</v>
      </c>
      <c r="J5932" s="19">
        <v>0.497</v>
      </c>
      <c r="K5932" s="19">
        <v>0.32119999999999999</v>
      </c>
      <c r="L5932" s="19">
        <v>0.18179999999999999</v>
      </c>
      <c r="M5932" s="20">
        <v>16</v>
      </c>
      <c r="N5932" s="19">
        <v>61.883408071748903</v>
      </c>
      <c r="O5932" s="19">
        <v>85.650224215246595</v>
      </c>
      <c r="P5932" s="19">
        <v>13.901345291479799</v>
      </c>
    </row>
    <row r="5933" spans="1:16" ht="14.1" x14ac:dyDescent="0.5">
      <c r="A5933" t="s">
        <v>11175</v>
      </c>
      <c r="B5933" s="17" t="s">
        <v>2006</v>
      </c>
      <c r="C5933" t="s">
        <v>2368</v>
      </c>
      <c r="D5933" t="s">
        <v>11125</v>
      </c>
      <c r="E5933" t="s">
        <v>11126</v>
      </c>
      <c r="F5933" s="18">
        <v>0.84</v>
      </c>
      <c r="G5933" s="18">
        <v>0.54</v>
      </c>
      <c r="H5933" s="18">
        <v>0.31</v>
      </c>
      <c r="I5933" s="18">
        <v>1.69</v>
      </c>
      <c r="J5933" s="19">
        <v>0.497</v>
      </c>
      <c r="K5933" s="19">
        <v>0.31950000000000001</v>
      </c>
      <c r="L5933" s="19">
        <v>0.18340000000000001</v>
      </c>
      <c r="M5933" s="20">
        <v>16</v>
      </c>
      <c r="N5933" s="19">
        <v>62.331838565022402</v>
      </c>
      <c r="O5933" s="19">
        <v>83.856502242152501</v>
      </c>
      <c r="P5933" s="19">
        <v>14.349775784753399</v>
      </c>
    </row>
    <row r="5934" spans="1:16" ht="14.1" x14ac:dyDescent="0.5">
      <c r="A5934" t="s">
        <v>11176</v>
      </c>
      <c r="B5934" s="17" t="s">
        <v>2006</v>
      </c>
      <c r="C5934" t="s">
        <v>2368</v>
      </c>
      <c r="D5934" t="s">
        <v>11125</v>
      </c>
      <c r="E5934" t="s">
        <v>11126</v>
      </c>
      <c r="F5934" s="18">
        <v>0.87</v>
      </c>
      <c r="G5934" s="18">
        <v>0.57999999999999996</v>
      </c>
      <c r="H5934" s="18">
        <v>0.26</v>
      </c>
      <c r="I5934" s="18">
        <v>1.71</v>
      </c>
      <c r="J5934" s="19">
        <v>0.50880000000000003</v>
      </c>
      <c r="K5934" s="19">
        <v>0.3392</v>
      </c>
      <c r="L5934" s="19">
        <v>0.152</v>
      </c>
      <c r="M5934" s="20">
        <v>16</v>
      </c>
      <c r="N5934" s="19">
        <v>69.506726457399097</v>
      </c>
      <c r="O5934" s="19">
        <v>89.686098654708502</v>
      </c>
      <c r="P5934" s="19">
        <v>4.9327354260089704</v>
      </c>
    </row>
    <row r="5935" spans="1:16" ht="14.1" x14ac:dyDescent="0.5">
      <c r="A5935" t="s">
        <v>11177</v>
      </c>
      <c r="B5935" s="17" t="s">
        <v>2006</v>
      </c>
      <c r="C5935" t="s">
        <v>2368</v>
      </c>
      <c r="D5935" t="s">
        <v>11125</v>
      </c>
      <c r="E5935" t="s">
        <v>11126</v>
      </c>
      <c r="F5935" s="18">
        <v>0.88</v>
      </c>
      <c r="G5935" s="18">
        <v>0.56000000000000005</v>
      </c>
      <c r="H5935" s="18">
        <v>0.28999999999999998</v>
      </c>
      <c r="I5935" s="18">
        <v>1.73</v>
      </c>
      <c r="J5935" s="19">
        <v>0.50870000000000004</v>
      </c>
      <c r="K5935" s="19">
        <v>0.32369999999999999</v>
      </c>
      <c r="L5935" s="19">
        <v>0.1676</v>
      </c>
      <c r="M5935" s="20">
        <v>16</v>
      </c>
      <c r="N5935" s="19">
        <v>69.058295964125605</v>
      </c>
      <c r="O5935" s="19">
        <v>86.995515695067297</v>
      </c>
      <c r="P5935" s="19">
        <v>8.9686098654708495</v>
      </c>
    </row>
    <row r="5936" spans="1:16" ht="14.1" x14ac:dyDescent="0.5">
      <c r="A5936" t="s">
        <v>11178</v>
      </c>
      <c r="B5936" s="17" t="s">
        <v>2006</v>
      </c>
      <c r="C5936" t="s">
        <v>2368</v>
      </c>
      <c r="D5936" t="s">
        <v>11125</v>
      </c>
      <c r="E5936" t="s">
        <v>11126</v>
      </c>
      <c r="F5936" s="18">
        <v>0.82</v>
      </c>
      <c r="G5936" s="18">
        <v>0.59</v>
      </c>
      <c r="H5936" s="18">
        <v>0.32</v>
      </c>
      <c r="I5936" s="18">
        <v>1.73</v>
      </c>
      <c r="J5936" s="19">
        <v>0.47399999999999998</v>
      </c>
      <c r="K5936" s="19">
        <v>0.34100000000000003</v>
      </c>
      <c r="L5936" s="19">
        <v>0.185</v>
      </c>
      <c r="M5936" s="20">
        <v>16</v>
      </c>
      <c r="N5936" s="19">
        <v>52.017937219730896</v>
      </c>
      <c r="O5936" s="19">
        <v>90.134529147982093</v>
      </c>
      <c r="P5936" s="19">
        <v>14.7982062780269</v>
      </c>
    </row>
    <row r="5937" spans="1:16" ht="14.1" x14ac:dyDescent="0.5">
      <c r="A5937" t="s">
        <v>11179</v>
      </c>
      <c r="B5937" s="17" t="s">
        <v>2006</v>
      </c>
      <c r="C5937" t="s">
        <v>2368</v>
      </c>
      <c r="D5937" t="s">
        <v>11125</v>
      </c>
      <c r="E5937" t="s">
        <v>11126</v>
      </c>
      <c r="F5937" s="18">
        <v>0.88</v>
      </c>
      <c r="G5937" s="18">
        <v>0.59</v>
      </c>
      <c r="H5937" s="18">
        <v>0.31</v>
      </c>
      <c r="I5937" s="18">
        <v>1.78</v>
      </c>
      <c r="J5937" s="19">
        <v>0.49440000000000001</v>
      </c>
      <c r="K5937" s="19">
        <v>0.33150000000000002</v>
      </c>
      <c r="L5937" s="19">
        <v>0.17419999999999999</v>
      </c>
      <c r="M5937" s="20">
        <v>16</v>
      </c>
      <c r="N5937" s="19">
        <v>59.641255605381197</v>
      </c>
      <c r="O5937" s="19">
        <v>88.789237668161405</v>
      </c>
      <c r="P5937" s="19">
        <v>10.3139013452915</v>
      </c>
    </row>
    <row r="5938" spans="1:16" ht="14.1" x14ac:dyDescent="0.5">
      <c r="A5938" t="s">
        <v>11180</v>
      </c>
      <c r="B5938" s="17" t="s">
        <v>2006</v>
      </c>
      <c r="C5938" t="s">
        <v>2368</v>
      </c>
      <c r="D5938" t="s">
        <v>11125</v>
      </c>
      <c r="E5938" t="s">
        <v>11126</v>
      </c>
      <c r="F5938" s="18">
        <v>0.91</v>
      </c>
      <c r="G5938" s="18">
        <v>0.59</v>
      </c>
      <c r="H5938" s="18">
        <v>0.32</v>
      </c>
      <c r="I5938" s="18">
        <v>1.82</v>
      </c>
      <c r="J5938" s="19">
        <v>0.5</v>
      </c>
      <c r="K5938" s="19">
        <v>0.32419999999999999</v>
      </c>
      <c r="L5938" s="19">
        <v>0.17580000000000001</v>
      </c>
      <c r="M5938" s="20">
        <v>16</v>
      </c>
      <c r="N5938" s="19">
        <v>65.022421524663699</v>
      </c>
      <c r="O5938" s="19">
        <v>87.443946188340803</v>
      </c>
      <c r="P5938" s="19">
        <v>10.762331838565</v>
      </c>
    </row>
    <row r="5939" spans="1:16" ht="14.1" x14ac:dyDescent="0.5">
      <c r="A5939" t="s">
        <v>11181</v>
      </c>
      <c r="B5939" s="17" t="s">
        <v>2006</v>
      </c>
      <c r="C5939" t="s">
        <v>2368</v>
      </c>
      <c r="D5939" t="s">
        <v>11125</v>
      </c>
      <c r="E5939" t="s">
        <v>11126</v>
      </c>
      <c r="F5939" s="18">
        <v>0.9</v>
      </c>
      <c r="G5939" s="18">
        <v>0.6</v>
      </c>
      <c r="H5939" s="18">
        <v>0.32</v>
      </c>
      <c r="I5939" s="18">
        <v>1.82</v>
      </c>
      <c r="J5939" s="19">
        <v>0.4945</v>
      </c>
      <c r="K5939" s="19">
        <v>0.32969999999999999</v>
      </c>
      <c r="L5939" s="19">
        <v>0.17580000000000001</v>
      </c>
      <c r="M5939" s="20">
        <v>16</v>
      </c>
      <c r="N5939" s="19">
        <v>60.089686098654703</v>
      </c>
      <c r="O5939" s="19">
        <v>88.3408071748879</v>
      </c>
      <c r="P5939" s="19">
        <v>11.2107623318386</v>
      </c>
    </row>
    <row r="5940" spans="1:16" ht="14.1" x14ac:dyDescent="0.5">
      <c r="A5940" t="s">
        <v>11182</v>
      </c>
      <c r="B5940" s="17" t="s">
        <v>2006</v>
      </c>
      <c r="C5940" t="s">
        <v>2368</v>
      </c>
      <c r="D5940" t="s">
        <v>11125</v>
      </c>
      <c r="E5940" t="s">
        <v>11126</v>
      </c>
      <c r="F5940" s="18">
        <v>0.81</v>
      </c>
      <c r="G5940" s="18">
        <v>0.62</v>
      </c>
      <c r="H5940" s="18">
        <v>0.41</v>
      </c>
      <c r="I5940" s="18">
        <v>1.84</v>
      </c>
      <c r="J5940" s="19">
        <v>0.44019999999999998</v>
      </c>
      <c r="K5940" s="19">
        <v>0.33700000000000002</v>
      </c>
      <c r="L5940" s="19">
        <v>0.2228</v>
      </c>
      <c r="M5940" s="20">
        <v>16</v>
      </c>
      <c r="N5940" s="19">
        <v>41.2556053811659</v>
      </c>
      <c r="O5940" s="19">
        <v>89.237668161434996</v>
      </c>
      <c r="P5940" s="19">
        <v>24.215246636771301</v>
      </c>
    </row>
    <row r="5941" spans="1:16" ht="14.1" x14ac:dyDescent="0.5">
      <c r="A5941" t="s">
        <v>11183</v>
      </c>
      <c r="B5941" s="17" t="s">
        <v>2006</v>
      </c>
      <c r="C5941" t="s">
        <v>2368</v>
      </c>
      <c r="D5941" t="s">
        <v>11125</v>
      </c>
      <c r="E5941" t="s">
        <v>11126</v>
      </c>
      <c r="F5941" s="18">
        <v>1.2</v>
      </c>
      <c r="G5941" s="18">
        <v>0.79</v>
      </c>
      <c r="H5941" s="18">
        <v>0.48</v>
      </c>
      <c r="I5941" s="18">
        <v>2.4700000000000002</v>
      </c>
      <c r="J5941" s="19">
        <v>0.48580000000000001</v>
      </c>
      <c r="K5941" s="19">
        <v>0.31979999999999997</v>
      </c>
      <c r="L5941" s="19">
        <v>0.1943</v>
      </c>
      <c r="M5941" s="20">
        <v>18</v>
      </c>
      <c r="N5941" s="19">
        <v>62.5</v>
      </c>
      <c r="O5941" s="19">
        <v>81.25</v>
      </c>
      <c r="P5941" s="19">
        <v>15.625</v>
      </c>
    </row>
    <row r="5942" spans="1:16" ht="14.1" x14ac:dyDescent="0.5">
      <c r="A5942" t="s">
        <v>11184</v>
      </c>
      <c r="B5942" s="17" t="s">
        <v>2006</v>
      </c>
      <c r="C5942" t="s">
        <v>2368</v>
      </c>
      <c r="D5942" t="s">
        <v>11185</v>
      </c>
      <c r="E5942" t="s">
        <v>11186</v>
      </c>
      <c r="F5942" s="18">
        <v>1.05802</v>
      </c>
      <c r="G5942" s="18">
        <v>1.1945399999999999</v>
      </c>
      <c r="H5942" s="18">
        <v>1.2286699999999999</v>
      </c>
      <c r="I5942" s="18">
        <v>3.48123</v>
      </c>
      <c r="J5942" s="19">
        <v>0.30399999999999999</v>
      </c>
      <c r="K5942" s="19">
        <v>0.34300000000000003</v>
      </c>
      <c r="L5942" s="19">
        <v>0.35299999999999998</v>
      </c>
      <c r="M5942" s="20">
        <v>19</v>
      </c>
      <c r="N5942" s="19">
        <v>19.282511210762301</v>
      </c>
      <c r="O5942" s="19">
        <v>76.233183856502194</v>
      </c>
      <c r="P5942" s="19">
        <v>63.228699551569498</v>
      </c>
    </row>
    <row r="5943" spans="1:16" ht="14.1" x14ac:dyDescent="0.5">
      <c r="A5943" t="s">
        <v>11187</v>
      </c>
      <c r="B5943" s="17" t="s">
        <v>2006</v>
      </c>
      <c r="C5943" t="s">
        <v>2368</v>
      </c>
      <c r="D5943" t="s">
        <v>11188</v>
      </c>
      <c r="E5943" t="s">
        <v>11189</v>
      </c>
      <c r="F5943" s="18">
        <v>2.5295999999999998</v>
      </c>
      <c r="G5943" s="18">
        <v>2.9016000000000002</v>
      </c>
      <c r="H5943" s="18">
        <v>2.0087999999999999</v>
      </c>
      <c r="I5943" s="18">
        <v>7.44</v>
      </c>
      <c r="J5943" s="19">
        <v>0.34</v>
      </c>
      <c r="K5943" s="19">
        <v>0.39</v>
      </c>
      <c r="L5943" s="19">
        <v>0.27</v>
      </c>
      <c r="M5943" s="20">
        <v>22</v>
      </c>
      <c r="N5943" s="19">
        <v>30.941704035874402</v>
      </c>
      <c r="O5943" s="19">
        <v>85.201793721973104</v>
      </c>
      <c r="P5943" s="19">
        <v>38.116591928251097</v>
      </c>
    </row>
    <row r="5944" spans="1:16" ht="14.1" x14ac:dyDescent="0.5">
      <c r="A5944" t="s">
        <v>11190</v>
      </c>
      <c r="B5944" s="17" t="s">
        <v>2006</v>
      </c>
      <c r="C5944" t="s">
        <v>2368</v>
      </c>
      <c r="D5944" t="s">
        <v>9928</v>
      </c>
      <c r="E5944" t="s">
        <v>9929</v>
      </c>
      <c r="F5944" s="18">
        <v>4.2183299999999999</v>
      </c>
      <c r="G5944" s="18">
        <v>2.7513700000000001</v>
      </c>
      <c r="H5944" s="18">
        <v>3.0303</v>
      </c>
      <c r="I5944" s="18">
        <v>10</v>
      </c>
      <c r="J5944" s="19">
        <v>0.42199999999999999</v>
      </c>
      <c r="K5944" s="19">
        <v>0.27500000000000002</v>
      </c>
      <c r="L5944" s="19">
        <v>0.30299999999999999</v>
      </c>
      <c r="M5944" s="20">
        <v>23</v>
      </c>
      <c r="N5944" s="19">
        <v>56.502242152466401</v>
      </c>
      <c r="O5944" s="19">
        <v>46.636771300448402</v>
      </c>
      <c r="P5944" s="19">
        <v>55.156950672645699</v>
      </c>
    </row>
    <row r="5945" spans="1:16" ht="14.1" x14ac:dyDescent="0.5">
      <c r="A5945" t="s">
        <v>11191</v>
      </c>
      <c r="B5945" s="17" t="s">
        <v>2006</v>
      </c>
      <c r="C5945" t="s">
        <v>2368</v>
      </c>
      <c r="D5945" t="s">
        <v>9928</v>
      </c>
      <c r="E5945" t="s">
        <v>9929</v>
      </c>
      <c r="F5945" s="18">
        <v>4.2183299999999999</v>
      </c>
      <c r="G5945" s="18">
        <v>2.7513700000000001</v>
      </c>
      <c r="H5945" s="18">
        <v>3.0303</v>
      </c>
      <c r="I5945" s="18">
        <v>10</v>
      </c>
      <c r="J5945" s="19">
        <v>0.42199999999999999</v>
      </c>
      <c r="K5945" s="19">
        <v>0.27500000000000002</v>
      </c>
      <c r="L5945" s="19">
        <v>0.30299999999999999</v>
      </c>
      <c r="M5945" s="20">
        <v>23</v>
      </c>
      <c r="N5945" s="19">
        <v>56.9506726457399</v>
      </c>
      <c r="O5945" s="19">
        <v>47.085201793722</v>
      </c>
      <c r="P5945" s="19">
        <v>55.605381165919297</v>
      </c>
    </row>
    <row r="5946" spans="1:16" ht="14.1" x14ac:dyDescent="0.5">
      <c r="A5946" t="s">
        <v>11192</v>
      </c>
      <c r="B5946" s="17" t="s">
        <v>2006</v>
      </c>
      <c r="C5946" t="s">
        <v>2368</v>
      </c>
      <c r="D5946" t="s">
        <v>9928</v>
      </c>
      <c r="E5946" t="s">
        <v>9929</v>
      </c>
      <c r="F5946" s="18">
        <v>4.9714400000000003</v>
      </c>
      <c r="G5946" s="18">
        <v>2.5815000000000001</v>
      </c>
      <c r="H5946" s="18">
        <v>3.1470600000000002</v>
      </c>
      <c r="I5946" s="18">
        <v>10.7</v>
      </c>
      <c r="J5946" s="19">
        <v>0.46500000000000002</v>
      </c>
      <c r="K5946" s="19">
        <v>0.24099999999999999</v>
      </c>
      <c r="L5946" s="19">
        <v>0.29399999999999998</v>
      </c>
      <c r="M5946" s="20">
        <v>23</v>
      </c>
      <c r="N5946" s="19">
        <v>67.713004484304903</v>
      </c>
      <c r="O5946" s="19">
        <v>39.910313901345297</v>
      </c>
      <c r="P5946" s="19">
        <v>52.914798206278</v>
      </c>
    </row>
    <row r="5947" spans="1:16" ht="14.1" x14ac:dyDescent="0.5">
      <c r="A5947" t="s">
        <v>11193</v>
      </c>
      <c r="B5947" s="17" t="s">
        <v>2006</v>
      </c>
      <c r="C5947" t="s">
        <v>2368</v>
      </c>
      <c r="D5947" t="s">
        <v>9928</v>
      </c>
      <c r="E5947" t="s">
        <v>9929</v>
      </c>
      <c r="F5947" s="18">
        <v>5.0447600000000001</v>
      </c>
      <c r="G5947" s="18">
        <v>3.2875000000000001</v>
      </c>
      <c r="H5947" s="18">
        <v>3.96774</v>
      </c>
      <c r="I5947" s="18">
        <v>12.3</v>
      </c>
      <c r="J5947" s="19">
        <v>0.41</v>
      </c>
      <c r="K5947" s="19">
        <v>0.26700000000000002</v>
      </c>
      <c r="L5947" s="19">
        <v>0.32300000000000001</v>
      </c>
      <c r="M5947" s="20">
        <v>24</v>
      </c>
      <c r="N5947" s="19">
        <v>60.267857142857103</v>
      </c>
      <c r="O5947" s="19">
        <v>37.053571428571402</v>
      </c>
      <c r="P5947" s="19">
        <v>60.267857142857103</v>
      </c>
    </row>
    <row r="5948" spans="1:16" ht="14.1" x14ac:dyDescent="0.5">
      <c r="A5948" t="s">
        <v>11194</v>
      </c>
      <c r="B5948" s="17" t="s">
        <v>2006</v>
      </c>
      <c r="C5948" t="s">
        <v>2368</v>
      </c>
      <c r="D5948" t="s">
        <v>9928</v>
      </c>
      <c r="E5948" t="s">
        <v>9929</v>
      </c>
      <c r="F5948" s="18">
        <v>6.0339499999999999</v>
      </c>
      <c r="G5948" s="18">
        <v>2.9307500000000002</v>
      </c>
      <c r="H5948" s="18">
        <v>3.73529</v>
      </c>
      <c r="I5948" s="18">
        <v>12.7</v>
      </c>
      <c r="J5948" s="19">
        <v>0.47499999999999998</v>
      </c>
      <c r="K5948" s="19">
        <v>0.23100000000000001</v>
      </c>
      <c r="L5948" s="19">
        <v>0.29399999999999998</v>
      </c>
      <c r="M5948" s="20">
        <v>24</v>
      </c>
      <c r="N5948" s="19">
        <v>77.232142857142904</v>
      </c>
      <c r="O5948" s="19">
        <v>25.8928571428571</v>
      </c>
      <c r="P5948" s="19">
        <v>51.339285714285701</v>
      </c>
    </row>
    <row r="5949" spans="1:16" ht="14.1" x14ac:dyDescent="0.5">
      <c r="A5949" t="s">
        <v>11195</v>
      </c>
      <c r="B5949" s="17" t="s">
        <v>2006</v>
      </c>
      <c r="C5949" t="s">
        <v>2368</v>
      </c>
      <c r="D5949" t="s">
        <v>9928</v>
      </c>
      <c r="E5949" t="s">
        <v>9929</v>
      </c>
      <c r="F5949" s="18">
        <v>6.0339499999999999</v>
      </c>
      <c r="G5949" s="18">
        <v>2.9307500000000002</v>
      </c>
      <c r="H5949" s="18">
        <v>3.73529</v>
      </c>
      <c r="I5949" s="18">
        <v>12.7</v>
      </c>
      <c r="J5949" s="19">
        <v>0.47499999999999998</v>
      </c>
      <c r="K5949" s="19">
        <v>0.23100000000000001</v>
      </c>
      <c r="L5949" s="19">
        <v>0.29399999999999998</v>
      </c>
      <c r="M5949" s="20">
        <v>24</v>
      </c>
      <c r="N5949" s="19">
        <v>77.678571428571402</v>
      </c>
      <c r="O5949" s="19">
        <v>26.339285714285701</v>
      </c>
      <c r="P5949" s="19">
        <v>51.785714285714299</v>
      </c>
    </row>
    <row r="5950" spans="1:16" ht="14.1" x14ac:dyDescent="0.5">
      <c r="A5950" t="s">
        <v>11196</v>
      </c>
      <c r="B5950" s="17" t="s">
        <v>2006</v>
      </c>
      <c r="C5950" t="s">
        <v>2368</v>
      </c>
      <c r="D5950" t="s">
        <v>9928</v>
      </c>
      <c r="E5950" t="s">
        <v>9929</v>
      </c>
      <c r="F5950" s="18">
        <v>6.30654</v>
      </c>
      <c r="G5950" s="18">
        <v>2.6843699999999999</v>
      </c>
      <c r="H5950" s="18">
        <v>3.90909</v>
      </c>
      <c r="I5950" s="18">
        <v>12.9</v>
      </c>
      <c r="J5950" s="19">
        <v>0.48899999999999999</v>
      </c>
      <c r="K5950" s="19">
        <v>0.20799999999999999</v>
      </c>
      <c r="L5950" s="19">
        <v>0.30299999999999999</v>
      </c>
      <c r="M5950" s="20">
        <v>24</v>
      </c>
      <c r="N5950" s="19">
        <v>81.25</v>
      </c>
      <c r="O5950" s="19">
        <v>20.535714285714299</v>
      </c>
      <c r="P5950" s="19">
        <v>52.678571428571402</v>
      </c>
    </row>
    <row r="5951" spans="1:16" ht="14.1" x14ac:dyDescent="0.5">
      <c r="A5951" t="s">
        <v>11197</v>
      </c>
      <c r="B5951" s="17" t="s">
        <v>2006</v>
      </c>
      <c r="C5951" t="s">
        <v>2368</v>
      </c>
      <c r="D5951" t="s">
        <v>9928</v>
      </c>
      <c r="E5951" t="s">
        <v>9929</v>
      </c>
      <c r="F5951" s="18">
        <v>7.1427699999999996</v>
      </c>
      <c r="G5951" s="18">
        <v>3.1730200000000002</v>
      </c>
      <c r="H5951" s="18">
        <v>3.6842100000000002</v>
      </c>
      <c r="I5951" s="18">
        <v>14</v>
      </c>
      <c r="J5951" s="19">
        <v>0.51</v>
      </c>
      <c r="K5951" s="19">
        <v>0.22700000000000001</v>
      </c>
      <c r="L5951" s="19">
        <v>0.26300000000000001</v>
      </c>
      <c r="M5951" s="20">
        <v>24</v>
      </c>
      <c r="N5951" s="19">
        <v>86.607142857142904</v>
      </c>
      <c r="O5951" s="19">
        <v>23.660714285714299</v>
      </c>
      <c r="P5951" s="19">
        <v>39.732142857142897</v>
      </c>
    </row>
    <row r="5952" spans="1:16" ht="14.1" x14ac:dyDescent="0.5">
      <c r="A5952" t="s">
        <v>11198</v>
      </c>
      <c r="B5952" s="17" t="s">
        <v>2006</v>
      </c>
      <c r="C5952" t="s">
        <v>2368</v>
      </c>
      <c r="D5952" t="s">
        <v>9928</v>
      </c>
      <c r="E5952" t="s">
        <v>9929</v>
      </c>
      <c r="F5952" s="18">
        <v>6.5953200000000001</v>
      </c>
      <c r="G5952" s="18">
        <v>3.5475300000000001</v>
      </c>
      <c r="H5952" s="18">
        <v>4.0571400000000004</v>
      </c>
      <c r="I5952" s="18">
        <v>14.2</v>
      </c>
      <c r="J5952" s="19">
        <v>0.46400000000000002</v>
      </c>
      <c r="K5952" s="19">
        <v>0.25</v>
      </c>
      <c r="L5952" s="19">
        <v>0.28599999999999998</v>
      </c>
      <c r="M5952" s="20">
        <v>24</v>
      </c>
      <c r="N5952" s="19">
        <v>73.214285714285694</v>
      </c>
      <c r="O5952" s="19">
        <v>32.142857142857103</v>
      </c>
      <c r="P5952" s="19">
        <v>47.767857142857103</v>
      </c>
    </row>
    <row r="5953" spans="1:16" ht="14.1" x14ac:dyDescent="0.5">
      <c r="A5953" t="s">
        <v>11199</v>
      </c>
      <c r="B5953" s="17" t="s">
        <v>2006</v>
      </c>
      <c r="C5953" t="s">
        <v>2368</v>
      </c>
      <c r="D5953" t="s">
        <v>9928</v>
      </c>
      <c r="E5953" t="s">
        <v>9929</v>
      </c>
      <c r="F5953" s="18">
        <v>6.5953200000000001</v>
      </c>
      <c r="G5953" s="18">
        <v>3.5475300000000001</v>
      </c>
      <c r="H5953" s="18">
        <v>4.0571400000000004</v>
      </c>
      <c r="I5953" s="18">
        <v>14.2</v>
      </c>
      <c r="J5953" s="19">
        <v>0.46400000000000002</v>
      </c>
      <c r="K5953" s="19">
        <v>0.25</v>
      </c>
      <c r="L5953" s="19">
        <v>0.28599999999999998</v>
      </c>
      <c r="M5953" s="20">
        <v>24</v>
      </c>
      <c r="N5953" s="19">
        <v>73.660714285714306</v>
      </c>
      <c r="O5953" s="19">
        <v>32.589285714285701</v>
      </c>
      <c r="P5953" s="19">
        <v>48.214285714285701</v>
      </c>
    </row>
    <row r="5954" spans="1:16" ht="14.1" x14ac:dyDescent="0.5">
      <c r="A5954" t="s">
        <v>11200</v>
      </c>
      <c r="B5954" s="17" t="s">
        <v>2006</v>
      </c>
      <c r="C5954" t="s">
        <v>2368</v>
      </c>
      <c r="D5954" t="s">
        <v>9928</v>
      </c>
      <c r="E5954" t="s">
        <v>9929</v>
      </c>
      <c r="F5954" s="18">
        <v>6.8952200000000001</v>
      </c>
      <c r="G5954" s="18">
        <v>3.83419</v>
      </c>
      <c r="H5954" s="18">
        <v>4.4705899999999996</v>
      </c>
      <c r="I5954" s="18">
        <v>15.2</v>
      </c>
      <c r="J5954" s="19">
        <v>0.45400000000000001</v>
      </c>
      <c r="K5954" s="19">
        <v>0.252</v>
      </c>
      <c r="L5954" s="19">
        <v>0.29399999999999998</v>
      </c>
      <c r="M5954" s="20">
        <v>25</v>
      </c>
      <c r="N5954" s="19">
        <v>70.403587443946194</v>
      </c>
      <c r="O5954" s="19">
        <v>41.2556053811659</v>
      </c>
      <c r="P5954" s="19">
        <v>53.363228699551598</v>
      </c>
    </row>
    <row r="5955" spans="1:16" ht="14.1" x14ac:dyDescent="0.5">
      <c r="A5955" t="s">
        <v>11201</v>
      </c>
      <c r="B5955" s="17" t="s">
        <v>2006</v>
      </c>
      <c r="C5955" t="s">
        <v>2368</v>
      </c>
      <c r="D5955" t="s">
        <v>9928</v>
      </c>
      <c r="E5955" t="s">
        <v>9929</v>
      </c>
      <c r="F5955" s="18">
        <v>8.1880000000000006</v>
      </c>
      <c r="G5955" s="18">
        <v>3.88259</v>
      </c>
      <c r="H5955" s="18">
        <v>5.0294100000000004</v>
      </c>
      <c r="I5955" s="18">
        <v>17.100000000000001</v>
      </c>
      <c r="J5955" s="19">
        <v>0.47899999999999998</v>
      </c>
      <c r="K5955" s="19">
        <v>0.22700000000000001</v>
      </c>
      <c r="L5955" s="19">
        <v>0.29399999999999998</v>
      </c>
      <c r="M5955" s="20">
        <v>25</v>
      </c>
      <c r="N5955" s="19">
        <v>73.542600896861003</v>
      </c>
      <c r="O5955" s="19">
        <v>32.286995515695097</v>
      </c>
      <c r="P5955" s="19">
        <v>52.914798206278</v>
      </c>
    </row>
    <row r="5956" spans="1:16" ht="14.1" x14ac:dyDescent="0.5">
      <c r="A5956" t="s">
        <v>11202</v>
      </c>
      <c r="B5956" s="17" t="s">
        <v>2006</v>
      </c>
      <c r="C5956" t="s">
        <v>2368</v>
      </c>
      <c r="D5956" t="s">
        <v>11188</v>
      </c>
      <c r="E5956" t="s">
        <v>11189</v>
      </c>
      <c r="F5956" s="18">
        <v>5.2359999999999998</v>
      </c>
      <c r="G5956" s="18">
        <v>4.4880000000000004</v>
      </c>
      <c r="H5956" s="18">
        <v>8.9760000000000009</v>
      </c>
      <c r="I5956" s="18">
        <v>18.7</v>
      </c>
      <c r="J5956" s="19">
        <v>0.28000000000000003</v>
      </c>
      <c r="K5956" s="19">
        <v>0.24</v>
      </c>
      <c r="L5956" s="19">
        <v>0.48</v>
      </c>
      <c r="M5956" s="20">
        <v>25</v>
      </c>
      <c r="N5956" s="19">
        <v>22.421524663677101</v>
      </c>
      <c r="O5956" s="19">
        <v>38.116591928251097</v>
      </c>
      <c r="P5956" s="19">
        <v>89.237668161434996</v>
      </c>
    </row>
    <row r="5957" spans="1:16" ht="14.1" x14ac:dyDescent="0.5">
      <c r="A5957" t="s">
        <v>11203</v>
      </c>
      <c r="B5957" s="17" t="s">
        <v>2006</v>
      </c>
      <c r="C5957" t="s">
        <v>2368</v>
      </c>
      <c r="D5957" t="s">
        <v>11204</v>
      </c>
      <c r="E5957" t="s">
        <v>11205</v>
      </c>
      <c r="F5957" s="18">
        <v>9.3950200000000006</v>
      </c>
      <c r="G5957" s="18">
        <v>9.6085399999999996</v>
      </c>
      <c r="H5957" s="18">
        <v>3.5587200000000001</v>
      </c>
      <c r="I5957" s="18">
        <v>22.562280000000001</v>
      </c>
      <c r="J5957" s="19">
        <v>0.41599999999999998</v>
      </c>
      <c r="K5957" s="19">
        <v>0.42599999999999999</v>
      </c>
      <c r="L5957" s="19">
        <v>0.158</v>
      </c>
      <c r="M5957" s="20">
        <v>26</v>
      </c>
      <c r="N5957" s="19">
        <v>65.470852017937204</v>
      </c>
      <c r="O5957" s="19">
        <v>86.547085201793706</v>
      </c>
      <c r="P5957" s="19">
        <v>11.2107623318386</v>
      </c>
    </row>
    <row r="5958" spans="1:16" ht="14.1" x14ac:dyDescent="0.5">
      <c r="A5958" t="s">
        <v>11206</v>
      </c>
      <c r="B5958" s="17" t="s">
        <v>2006</v>
      </c>
      <c r="C5958" t="s">
        <v>2368</v>
      </c>
      <c r="D5958" t="s">
        <v>9928</v>
      </c>
      <c r="E5958" t="s">
        <v>9929</v>
      </c>
      <c r="F5958" s="18">
        <v>14.94646</v>
      </c>
      <c r="G5958" s="18">
        <v>5.74864</v>
      </c>
      <c r="H5958" s="18">
        <v>5.4748999999999999</v>
      </c>
      <c r="I5958" s="18">
        <v>26.17</v>
      </c>
      <c r="J5958" s="19">
        <v>0.57099999999999995</v>
      </c>
      <c r="K5958" s="19">
        <v>0.22</v>
      </c>
      <c r="L5958" s="19">
        <v>0.20899999999999999</v>
      </c>
      <c r="M5958" s="20">
        <v>26</v>
      </c>
      <c r="N5958" s="19">
        <v>94.618834080717505</v>
      </c>
      <c r="O5958" s="19">
        <v>17.4887892376682</v>
      </c>
      <c r="P5958" s="19">
        <v>19.282511210762301</v>
      </c>
    </row>
    <row r="5959" spans="1:16" ht="14.1" x14ac:dyDescent="0.5">
      <c r="A5959" t="s">
        <v>11207</v>
      </c>
      <c r="B5959" s="17" t="s">
        <v>2006</v>
      </c>
      <c r="C5959" t="s">
        <v>2368</v>
      </c>
      <c r="D5959" t="s">
        <v>11208</v>
      </c>
      <c r="E5959" t="s">
        <v>11209</v>
      </c>
      <c r="F5959" s="18">
        <v>9.3617000000000008</v>
      </c>
      <c r="G5959" s="18">
        <v>11.34751</v>
      </c>
      <c r="H5959" s="18">
        <v>7.3758900000000001</v>
      </c>
      <c r="I5959" s="18">
        <v>28.085100000000001</v>
      </c>
      <c r="J5959" s="19">
        <v>0.33329999999999999</v>
      </c>
      <c r="K5959" s="19">
        <v>0.40400000000000003</v>
      </c>
      <c r="L5959" s="19">
        <v>0.2626</v>
      </c>
      <c r="M5959" s="20">
        <v>27</v>
      </c>
      <c r="N5959" s="19">
        <v>43.303571428571402</v>
      </c>
      <c r="O5959" s="19">
        <v>77.678571428571402</v>
      </c>
      <c r="P5959" s="19">
        <v>35.714285714285701</v>
      </c>
    </row>
    <row r="5960" spans="1:16" ht="14.1" x14ac:dyDescent="0.5">
      <c r="A5960" t="s">
        <v>11210</v>
      </c>
      <c r="B5960" s="17" t="s">
        <v>2006</v>
      </c>
      <c r="C5960" t="s">
        <v>2368</v>
      </c>
      <c r="D5960" t="s">
        <v>11208</v>
      </c>
      <c r="E5960" t="s">
        <v>11209</v>
      </c>
      <c r="F5960" s="18">
        <v>10.0709</v>
      </c>
      <c r="G5960" s="18">
        <v>11.914899999999999</v>
      </c>
      <c r="H5960" s="18">
        <v>11.4894</v>
      </c>
      <c r="I5960" s="18">
        <v>33.475200000000001</v>
      </c>
      <c r="J5960" s="19">
        <v>0.30080000000000001</v>
      </c>
      <c r="K5960" s="19">
        <v>0.35589999999999999</v>
      </c>
      <c r="L5960" s="19">
        <v>0.34320000000000001</v>
      </c>
      <c r="M5960" s="20">
        <v>27</v>
      </c>
      <c r="N5960" s="19">
        <v>32.142857142857103</v>
      </c>
      <c r="O5960" s="19">
        <v>63.839285714285701</v>
      </c>
      <c r="P5960" s="19">
        <v>61.607142857142897</v>
      </c>
    </row>
    <row r="5961" spans="1:16" ht="14.1" x14ac:dyDescent="0.5">
      <c r="A5961" t="s">
        <v>11211</v>
      </c>
      <c r="B5961" s="17" t="s">
        <v>2006</v>
      </c>
      <c r="C5961" t="s">
        <v>2368</v>
      </c>
      <c r="D5961" t="s">
        <v>9928</v>
      </c>
      <c r="E5961" t="s">
        <v>9929</v>
      </c>
      <c r="F5961" s="18">
        <v>20.388390000000001</v>
      </c>
      <c r="G5961" s="18">
        <v>7.8416899999999998</v>
      </c>
      <c r="H5961" s="18">
        <v>7.0399200000000004</v>
      </c>
      <c r="I5961" s="18">
        <v>35.270000000000003</v>
      </c>
      <c r="J5961" s="19">
        <v>0.57799999999999996</v>
      </c>
      <c r="K5961" s="19">
        <v>0.222</v>
      </c>
      <c r="L5961" s="19">
        <v>0.2</v>
      </c>
      <c r="M5961" s="20">
        <v>27</v>
      </c>
      <c r="N5961" s="19">
        <v>95.535714285714306</v>
      </c>
      <c r="O5961" s="19">
        <v>20.9821428571429</v>
      </c>
      <c r="P5961" s="19">
        <v>15.625</v>
      </c>
    </row>
    <row r="5962" spans="1:16" ht="14.1" x14ac:dyDescent="0.5">
      <c r="A5962" t="s">
        <v>11212</v>
      </c>
      <c r="B5962" s="17" t="s">
        <v>2006</v>
      </c>
      <c r="C5962" t="s">
        <v>2368</v>
      </c>
      <c r="D5962" t="s">
        <v>11208</v>
      </c>
      <c r="E5962" t="s">
        <v>11209</v>
      </c>
      <c r="F5962" s="18">
        <v>11.2057</v>
      </c>
      <c r="G5962" s="18">
        <v>13.333299999999999</v>
      </c>
      <c r="H5962" s="18">
        <v>11.914899999999999</v>
      </c>
      <c r="I5962" s="18">
        <v>36.453899999999997</v>
      </c>
      <c r="J5962" s="19">
        <v>0.30740000000000001</v>
      </c>
      <c r="K5962" s="19">
        <v>0.36580000000000001</v>
      </c>
      <c r="L5962" s="19">
        <v>0.32679999999999998</v>
      </c>
      <c r="M5962" s="20">
        <v>27</v>
      </c>
      <c r="N5962" s="19">
        <v>34.821428571428598</v>
      </c>
      <c r="O5962" s="19">
        <v>66.071428571428598</v>
      </c>
      <c r="P5962" s="19">
        <v>56.25</v>
      </c>
    </row>
    <row r="5963" spans="1:16" ht="14.1" x14ac:dyDescent="0.5">
      <c r="A5963" t="s">
        <v>11213</v>
      </c>
      <c r="B5963" s="17" t="s">
        <v>2006</v>
      </c>
      <c r="C5963" t="s">
        <v>2368</v>
      </c>
      <c r="D5963" t="s">
        <v>11208</v>
      </c>
      <c r="E5963" t="s">
        <v>11209</v>
      </c>
      <c r="F5963" s="18">
        <v>12.056699999999999</v>
      </c>
      <c r="G5963" s="18">
        <v>13.758900000000001</v>
      </c>
      <c r="H5963" s="18">
        <v>11.3475</v>
      </c>
      <c r="I5963" s="18">
        <v>37.1631</v>
      </c>
      <c r="J5963" s="19">
        <v>0.32440000000000002</v>
      </c>
      <c r="K5963" s="19">
        <v>0.37019999999999997</v>
      </c>
      <c r="L5963" s="19">
        <v>0.30530000000000002</v>
      </c>
      <c r="M5963" s="20">
        <v>27</v>
      </c>
      <c r="N5963" s="19">
        <v>39.732142857142897</v>
      </c>
      <c r="O5963" s="19">
        <v>67.410714285714306</v>
      </c>
      <c r="P5963" s="19">
        <v>48.214285714285701</v>
      </c>
    </row>
    <row r="5964" spans="1:16" ht="14.1" x14ac:dyDescent="0.5">
      <c r="A5964" t="s">
        <v>11214</v>
      </c>
      <c r="B5964" s="17" t="s">
        <v>2006</v>
      </c>
      <c r="C5964" t="s">
        <v>2368</v>
      </c>
      <c r="D5964" t="s">
        <v>11188</v>
      </c>
      <c r="E5964" t="s">
        <v>11189</v>
      </c>
      <c r="F5964" s="18">
        <v>8.2119999999999997</v>
      </c>
      <c r="G5964" s="18">
        <v>12.318</v>
      </c>
      <c r="H5964" s="18">
        <v>20.53</v>
      </c>
      <c r="I5964" s="18">
        <v>41.06</v>
      </c>
      <c r="J5964" s="19">
        <v>0.2</v>
      </c>
      <c r="K5964" s="19">
        <v>0.3</v>
      </c>
      <c r="L5964" s="19">
        <v>0.5</v>
      </c>
      <c r="M5964" s="20">
        <v>28</v>
      </c>
      <c r="N5964" s="19">
        <v>15.695067264574</v>
      </c>
      <c r="O5964" s="19">
        <v>39.910313901345297</v>
      </c>
      <c r="P5964" s="19">
        <v>87.443946188340803</v>
      </c>
    </row>
    <row r="5965" spans="1:16" ht="14.1" x14ac:dyDescent="0.5">
      <c r="A5965" t="s">
        <v>11215</v>
      </c>
      <c r="B5965" s="17" t="s">
        <v>2006</v>
      </c>
      <c r="C5965" t="s">
        <v>2368</v>
      </c>
      <c r="D5965" t="s">
        <v>11208</v>
      </c>
      <c r="E5965" t="s">
        <v>11209</v>
      </c>
      <c r="F5965" s="18">
        <v>12.340400000000001</v>
      </c>
      <c r="G5965" s="18">
        <v>13.475199999999999</v>
      </c>
      <c r="H5965" s="18">
        <v>21.702100000000002</v>
      </c>
      <c r="I5965" s="18">
        <v>47.517699999999998</v>
      </c>
      <c r="J5965" s="19">
        <v>0.25969999999999999</v>
      </c>
      <c r="K5965" s="19">
        <v>0.28360000000000002</v>
      </c>
      <c r="L5965" s="19">
        <v>0.45669999999999999</v>
      </c>
      <c r="M5965" s="20">
        <v>28</v>
      </c>
      <c r="N5965" s="19">
        <v>30.4932735426009</v>
      </c>
      <c r="O5965" s="19">
        <v>35.874439461883398</v>
      </c>
      <c r="P5965" s="19">
        <v>81.614349775784802</v>
      </c>
    </row>
    <row r="5966" spans="1:16" ht="14.1" x14ac:dyDescent="0.5">
      <c r="A5966" t="s">
        <v>11216</v>
      </c>
      <c r="B5966" s="17" t="s">
        <v>2006</v>
      </c>
      <c r="C5966" t="s">
        <v>2368</v>
      </c>
      <c r="D5966" t="s">
        <v>11185</v>
      </c>
      <c r="E5966" t="s">
        <v>11186</v>
      </c>
      <c r="F5966" s="18">
        <v>16.70251</v>
      </c>
      <c r="G5966" s="18">
        <v>23.548390000000001</v>
      </c>
      <c r="H5966" s="18">
        <v>11.541219999999999</v>
      </c>
      <c r="I5966" s="18">
        <v>51.792110000000001</v>
      </c>
      <c r="J5966" s="19">
        <v>0.32200000000000001</v>
      </c>
      <c r="K5966" s="19">
        <v>0.45500000000000002</v>
      </c>
      <c r="L5966" s="19">
        <v>0.223</v>
      </c>
      <c r="M5966" s="20">
        <v>28</v>
      </c>
      <c r="N5966" s="19">
        <v>47.982062780269104</v>
      </c>
      <c r="O5966" s="19">
        <v>83.856502242152501</v>
      </c>
      <c r="P5966" s="19">
        <v>25.112107623318401</v>
      </c>
    </row>
    <row r="5967" spans="1:16" ht="14.1" x14ac:dyDescent="0.5">
      <c r="A5967" t="s">
        <v>11217</v>
      </c>
      <c r="B5967" s="17" t="s">
        <v>2006</v>
      </c>
      <c r="C5967" t="s">
        <v>2368</v>
      </c>
      <c r="D5967" t="s">
        <v>11185</v>
      </c>
      <c r="E5967" t="s">
        <v>11186</v>
      </c>
      <c r="F5967" s="18">
        <v>36.73077</v>
      </c>
      <c r="G5967" s="18">
        <v>55.576920000000001</v>
      </c>
      <c r="H5967" s="18">
        <v>21.73077</v>
      </c>
      <c r="I5967" s="18">
        <v>114.03846</v>
      </c>
      <c r="J5967" s="19">
        <v>0.32200000000000001</v>
      </c>
      <c r="K5967" s="19">
        <v>0.48699999999999999</v>
      </c>
      <c r="L5967" s="19">
        <v>0.191</v>
      </c>
      <c r="M5967" s="20">
        <v>29</v>
      </c>
      <c r="N5967" s="19">
        <v>56.053811659192803</v>
      </c>
      <c r="O5967" s="19">
        <v>86.995515695067297</v>
      </c>
      <c r="P5967" s="19">
        <v>16.143497757847499</v>
      </c>
    </row>
    <row r="5968" spans="1:16" ht="14.1" x14ac:dyDescent="0.5">
      <c r="A5968" t="s">
        <v>11218</v>
      </c>
      <c r="B5968" s="17" t="s">
        <v>2006</v>
      </c>
      <c r="C5968" t="s">
        <v>2368</v>
      </c>
      <c r="D5968" t="s">
        <v>4215</v>
      </c>
      <c r="E5968" t="s">
        <v>4216</v>
      </c>
      <c r="F5968" s="18">
        <v>46.666670000000003</v>
      </c>
      <c r="G5968" s="18">
        <v>51.666670000000003</v>
      </c>
      <c r="H5968" s="18">
        <v>21.66667</v>
      </c>
      <c r="I5968" s="18">
        <v>120</v>
      </c>
      <c r="J5968" s="19">
        <v>0.38900000000000001</v>
      </c>
      <c r="K5968" s="19">
        <v>0.43099999999999999</v>
      </c>
      <c r="L5968" s="19">
        <v>0.18099999999999999</v>
      </c>
      <c r="M5968" s="20">
        <v>29</v>
      </c>
      <c r="N5968" s="19">
        <v>78.026905829596402</v>
      </c>
      <c r="O5968" s="19">
        <v>72.645739910313907</v>
      </c>
      <c r="P5968" s="19">
        <v>13.901345291479799</v>
      </c>
    </row>
    <row r="5969" spans="1:16" ht="14.1" x14ac:dyDescent="0.5">
      <c r="A5969" t="s">
        <v>11219</v>
      </c>
      <c r="B5969" s="17" t="s">
        <v>2006</v>
      </c>
      <c r="C5969" t="s">
        <v>2368</v>
      </c>
      <c r="D5969" t="s">
        <v>11185</v>
      </c>
      <c r="E5969" t="s">
        <v>11186</v>
      </c>
      <c r="F5969" s="18">
        <v>71.875</v>
      </c>
      <c r="G5969" s="18">
        <v>120.875</v>
      </c>
      <c r="H5969" s="18">
        <v>38.375</v>
      </c>
      <c r="I5969" s="18">
        <v>231.125</v>
      </c>
      <c r="J5969" s="19">
        <v>0.311</v>
      </c>
      <c r="K5969" s="19">
        <v>0.52300000000000002</v>
      </c>
      <c r="L5969" s="19">
        <v>0.16600000000000001</v>
      </c>
      <c r="M5969" s="20">
        <v>30</v>
      </c>
      <c r="N5969" s="19">
        <v>71.875</v>
      </c>
      <c r="O5969" s="19">
        <v>61.160714285714299</v>
      </c>
      <c r="P5969" s="19">
        <v>16.964285714285701</v>
      </c>
    </row>
    <row r="5970" spans="1:16" ht="14.1" x14ac:dyDescent="0.5">
      <c r="A5970" t="s">
        <v>11220</v>
      </c>
      <c r="B5970" s="17" t="s">
        <v>2006</v>
      </c>
      <c r="C5970" t="s">
        <v>2368</v>
      </c>
      <c r="D5970" t="s">
        <v>11185</v>
      </c>
      <c r="E5970" t="s">
        <v>11221</v>
      </c>
      <c r="F5970" s="18">
        <v>74.307419999999993</v>
      </c>
      <c r="G5970" s="18">
        <v>111.82195</v>
      </c>
      <c r="H5970" s="18">
        <v>46.171639999999996</v>
      </c>
      <c r="I5970" s="18">
        <v>232.30099999999999</v>
      </c>
      <c r="J5970" s="19">
        <v>0.31990000000000002</v>
      </c>
      <c r="K5970" s="19">
        <v>0.48139999999999999</v>
      </c>
      <c r="L5970" s="19">
        <v>0.1988</v>
      </c>
      <c r="M5970" s="20">
        <v>30</v>
      </c>
      <c r="N5970" s="19">
        <v>74.107142857142904</v>
      </c>
      <c r="O5970" s="19">
        <v>48.660714285714299</v>
      </c>
      <c r="P5970" s="19">
        <v>25.8928571428571</v>
      </c>
    </row>
    <row r="5971" spans="1:16" ht="14.1" x14ac:dyDescent="0.5">
      <c r="A5971" t="s">
        <v>11222</v>
      </c>
      <c r="B5971" s="17" t="s">
        <v>2006</v>
      </c>
      <c r="C5971" t="s">
        <v>2368</v>
      </c>
      <c r="D5971" t="s">
        <v>11185</v>
      </c>
      <c r="E5971" t="s">
        <v>11186</v>
      </c>
      <c r="F5971" s="18">
        <v>79.354839999999996</v>
      </c>
      <c r="G5971" s="18">
        <v>148.70967999999999</v>
      </c>
      <c r="H5971" s="18">
        <v>43.548389999999998</v>
      </c>
      <c r="I5971" s="18">
        <v>271.61290000000002</v>
      </c>
      <c r="J5971" s="19">
        <v>0.29199999999999998</v>
      </c>
      <c r="K5971" s="19">
        <v>0.54800000000000004</v>
      </c>
      <c r="L5971" s="19">
        <v>0.16</v>
      </c>
      <c r="M5971" s="20">
        <v>30</v>
      </c>
      <c r="N5971" s="19">
        <v>66.964285714285694</v>
      </c>
      <c r="O5971" s="19">
        <v>68.75</v>
      </c>
      <c r="P5971" s="19">
        <v>15.625</v>
      </c>
    </row>
    <row r="5972" spans="1:16" ht="14.1" x14ac:dyDescent="0.5">
      <c r="A5972" t="s">
        <v>11223</v>
      </c>
      <c r="B5972" s="17" t="s">
        <v>2006</v>
      </c>
      <c r="C5972" t="s">
        <v>2368</v>
      </c>
      <c r="D5972" t="s">
        <v>11185</v>
      </c>
      <c r="E5972" t="s">
        <v>11186</v>
      </c>
      <c r="F5972" s="18">
        <v>186.56716</v>
      </c>
      <c r="G5972" s="18">
        <v>381.79104000000001</v>
      </c>
      <c r="H5972" s="18">
        <v>93.283580000000001</v>
      </c>
      <c r="I5972" s="18">
        <v>661.64179000000001</v>
      </c>
      <c r="J5972" s="19">
        <v>0.28199999999999997</v>
      </c>
      <c r="K5972" s="19">
        <v>0.57699999999999996</v>
      </c>
      <c r="L5972" s="19">
        <v>0.14099999999999999</v>
      </c>
      <c r="M5972" s="20">
        <v>30</v>
      </c>
      <c r="N5972" s="19">
        <v>64.732142857142904</v>
      </c>
      <c r="O5972" s="19">
        <v>73.214285714285694</v>
      </c>
      <c r="P5972" s="19">
        <v>14.285714285714301</v>
      </c>
    </row>
    <row r="5973" spans="1:16" ht="14.1" x14ac:dyDescent="0.5">
      <c r="A5973" t="s">
        <v>11224</v>
      </c>
      <c r="B5973" s="17" t="s">
        <v>2006</v>
      </c>
      <c r="C5973" t="s">
        <v>2368</v>
      </c>
      <c r="D5973" t="s">
        <v>11185</v>
      </c>
      <c r="E5973" t="s">
        <v>11186</v>
      </c>
      <c r="F5973" s="18">
        <v>209.13793000000001</v>
      </c>
      <c r="G5973" s="18">
        <v>435.51724000000002</v>
      </c>
      <c r="H5973" s="18">
        <v>103.96552</v>
      </c>
      <c r="I5973" s="18">
        <v>748.62068999999997</v>
      </c>
      <c r="J5973" s="19">
        <v>0.27900000000000003</v>
      </c>
      <c r="K5973" s="19">
        <v>0.58199999999999996</v>
      </c>
      <c r="L5973" s="19">
        <v>0.13900000000000001</v>
      </c>
      <c r="M5973" s="20">
        <v>30</v>
      </c>
      <c r="N5973" s="19">
        <v>63.392857142857103</v>
      </c>
      <c r="O5973" s="19">
        <v>75.892857142857096</v>
      </c>
      <c r="P5973" s="19">
        <v>13.3928571428571</v>
      </c>
    </row>
    <row r="5974" spans="1:16" ht="14.1" x14ac:dyDescent="0.5">
      <c r="A5974" t="s">
        <v>11225</v>
      </c>
      <c r="B5974" s="17" t="s">
        <v>2006</v>
      </c>
      <c r="C5974" t="s">
        <v>2368</v>
      </c>
      <c r="D5974" t="s">
        <v>11226</v>
      </c>
      <c r="E5974" t="s">
        <v>11227</v>
      </c>
      <c r="F5974" s="18">
        <v>52.046370000000003</v>
      </c>
      <c r="G5974" s="18">
        <v>56.777859999999997</v>
      </c>
      <c r="H5974" s="18">
        <v>676.60279000000003</v>
      </c>
      <c r="I5974" s="18">
        <v>785.42701999999997</v>
      </c>
      <c r="J5974" s="19">
        <v>6.6000000000000003E-2</v>
      </c>
      <c r="K5974" s="19">
        <v>7.1999999999999995E-2</v>
      </c>
      <c r="L5974" s="19">
        <v>0.86099999999999999</v>
      </c>
      <c r="M5974" s="20">
        <v>30</v>
      </c>
      <c r="N5974" s="19">
        <v>3.5714285714285698</v>
      </c>
      <c r="O5974" s="19">
        <v>0</v>
      </c>
      <c r="P5974" s="19">
        <v>100</v>
      </c>
    </row>
    <row r="5975" spans="1:16" ht="14.1" x14ac:dyDescent="0.5">
      <c r="A5975" t="s">
        <v>11228</v>
      </c>
      <c r="B5975" s="17" t="s">
        <v>2006</v>
      </c>
      <c r="C5975" t="s">
        <v>2368</v>
      </c>
      <c r="D5975" t="s">
        <v>11229</v>
      </c>
      <c r="E5975" t="s">
        <v>11230</v>
      </c>
      <c r="F5975" s="18">
        <v>158.04597999999999</v>
      </c>
      <c r="G5975" s="18">
        <v>586.20690000000002</v>
      </c>
      <c r="H5975" s="18">
        <v>178.16092</v>
      </c>
      <c r="I5975" s="18">
        <v>922.41378999999995</v>
      </c>
      <c r="J5975" s="19">
        <v>0.17100000000000001</v>
      </c>
      <c r="K5975" s="19">
        <v>0.63600000000000001</v>
      </c>
      <c r="L5975" s="19">
        <v>0.193</v>
      </c>
      <c r="M5975" s="20">
        <v>31</v>
      </c>
      <c r="N5975" s="19">
        <v>68.161434977578494</v>
      </c>
      <c r="O5975" s="19">
        <v>56.9506726457399</v>
      </c>
      <c r="P5975" s="19">
        <v>39.013452914798201</v>
      </c>
    </row>
    <row r="5976" spans="1:16" ht="14.1" x14ac:dyDescent="0.5">
      <c r="A5976" t="s">
        <v>11231</v>
      </c>
      <c r="B5976" s="17" t="s">
        <v>2006</v>
      </c>
      <c r="C5976" t="s">
        <v>2368</v>
      </c>
      <c r="D5976" t="s">
        <v>11226</v>
      </c>
      <c r="E5976" t="s">
        <v>11227</v>
      </c>
      <c r="F5976" s="18">
        <v>173.87788</v>
      </c>
      <c r="G5976" s="18">
        <v>226.44560999999999</v>
      </c>
      <c r="H5976" s="18">
        <v>672.59739000000002</v>
      </c>
      <c r="I5976" s="18">
        <v>1072.9208799999999</v>
      </c>
      <c r="J5976" s="19">
        <v>0.16200000000000001</v>
      </c>
      <c r="K5976" s="19">
        <v>0.21099999999999999</v>
      </c>
      <c r="L5976" s="19">
        <v>0.627</v>
      </c>
      <c r="M5976" s="20">
        <v>31</v>
      </c>
      <c r="N5976" s="19">
        <v>65.919282511210795</v>
      </c>
      <c r="O5976" s="19">
        <v>1.79372197309417</v>
      </c>
      <c r="P5976" s="19">
        <v>97.757847533632301</v>
      </c>
    </row>
    <row r="5977" spans="1:16" ht="14.1" x14ac:dyDescent="0.5">
      <c r="A5977" t="s">
        <v>11232</v>
      </c>
      <c r="B5977" s="17" t="s">
        <v>2006</v>
      </c>
      <c r="C5977" t="s">
        <v>2368</v>
      </c>
      <c r="D5977" t="s">
        <v>11185</v>
      </c>
      <c r="E5977" t="s">
        <v>11221</v>
      </c>
      <c r="F5977" s="18">
        <v>339.90534000000002</v>
      </c>
      <c r="G5977" s="18">
        <v>581.34888999999998</v>
      </c>
      <c r="H5977" s="18">
        <v>184.93576999999999</v>
      </c>
      <c r="I5977" s="18">
        <v>1106.19</v>
      </c>
      <c r="J5977" s="19">
        <v>0.30730000000000002</v>
      </c>
      <c r="K5977" s="19">
        <v>0.52549999999999997</v>
      </c>
      <c r="L5977" s="19">
        <v>0.16719999999999999</v>
      </c>
      <c r="M5977" s="20">
        <v>31</v>
      </c>
      <c r="N5977" s="19">
        <v>91.928251121076201</v>
      </c>
      <c r="O5977" s="19">
        <v>27.802690582959599</v>
      </c>
      <c r="P5977" s="19">
        <v>25.5605381165919</v>
      </c>
    </row>
    <row r="5978" spans="1:16" ht="14.1" x14ac:dyDescent="0.5">
      <c r="A5978" t="s">
        <v>11233</v>
      </c>
      <c r="B5978" s="17" t="s">
        <v>2006</v>
      </c>
      <c r="C5978" t="s">
        <v>2368</v>
      </c>
      <c r="D5978" t="s">
        <v>4212</v>
      </c>
      <c r="E5978" t="s">
        <v>4164</v>
      </c>
      <c r="F5978" s="18">
        <v>192.12076999999999</v>
      </c>
      <c r="G5978" s="18">
        <v>386.13420000000002</v>
      </c>
      <c r="H5978" s="18">
        <v>621.74809000000005</v>
      </c>
      <c r="I5978" s="18">
        <v>1200.00306</v>
      </c>
      <c r="J5978" s="19">
        <v>0.16</v>
      </c>
      <c r="K5978" s="19">
        <v>0.32200000000000001</v>
      </c>
      <c r="L5978" s="19">
        <v>0.51800000000000002</v>
      </c>
      <c r="M5978" s="20">
        <v>31</v>
      </c>
      <c r="N5978" s="19">
        <v>65.022421524663699</v>
      </c>
      <c r="O5978" s="19">
        <v>6.2780269058296003</v>
      </c>
      <c r="P5978" s="19">
        <v>92.825112107623298</v>
      </c>
    </row>
    <row r="5979" spans="1:16" ht="14.1" x14ac:dyDescent="0.5">
      <c r="A5979" t="s">
        <v>11234</v>
      </c>
      <c r="B5979" s="17" t="s">
        <v>2006</v>
      </c>
      <c r="C5979" t="s">
        <v>2368</v>
      </c>
      <c r="D5979" t="s">
        <v>11235</v>
      </c>
      <c r="E5979" t="s">
        <v>11236</v>
      </c>
      <c r="F5979" s="18">
        <v>590.90908999999999</v>
      </c>
      <c r="G5979" s="18">
        <v>750</v>
      </c>
      <c r="H5979" s="18">
        <v>320.45454999999998</v>
      </c>
      <c r="I5979" s="18">
        <v>1661.36364</v>
      </c>
      <c r="J5979" s="19">
        <v>0.35599999999999998</v>
      </c>
      <c r="K5979" s="19">
        <v>0.45100000000000001</v>
      </c>
      <c r="L5979" s="19">
        <v>0.193</v>
      </c>
      <c r="M5979" s="20">
        <v>31</v>
      </c>
      <c r="N5979" s="19">
        <v>95.067264573990997</v>
      </c>
      <c r="O5979" s="19">
        <v>17.040358744394599</v>
      </c>
      <c r="P5979" s="19">
        <v>38.565022421524702</v>
      </c>
    </row>
    <row r="5980" spans="1:16" ht="14.1" x14ac:dyDescent="0.5">
      <c r="A5980" t="s">
        <v>11237</v>
      </c>
      <c r="B5980" s="17" t="s">
        <v>2006</v>
      </c>
      <c r="C5980" t="s">
        <v>2368</v>
      </c>
      <c r="D5980" t="s">
        <v>11238</v>
      </c>
      <c r="E5980" t="s">
        <v>11239</v>
      </c>
      <c r="F5980" s="18">
        <v>297.67442</v>
      </c>
      <c r="G5980" s="18">
        <v>1167.95866</v>
      </c>
      <c r="H5980" s="18">
        <v>341.08526999999998</v>
      </c>
      <c r="I5980" s="18">
        <v>1806.7183500000001</v>
      </c>
      <c r="J5980" s="19">
        <v>0.16500000000000001</v>
      </c>
      <c r="K5980" s="19">
        <v>0.64600000000000002</v>
      </c>
      <c r="L5980" s="19">
        <v>0.189</v>
      </c>
      <c r="M5980" s="20">
        <v>31</v>
      </c>
      <c r="N5980" s="19">
        <v>66.816143497757807</v>
      </c>
      <c r="O5980" s="19">
        <v>59.641255605381197</v>
      </c>
      <c r="P5980" s="19">
        <v>35.426008968609899</v>
      </c>
    </row>
    <row r="5981" spans="1:16" ht="14.1" x14ac:dyDescent="0.5">
      <c r="A5981" t="s">
        <v>11240</v>
      </c>
      <c r="B5981" s="17" t="s">
        <v>2006</v>
      </c>
      <c r="C5981" t="s">
        <v>2368</v>
      </c>
      <c r="D5981" t="s">
        <v>11241</v>
      </c>
      <c r="E5981" t="s">
        <v>11242</v>
      </c>
      <c r="F5981" s="18">
        <v>401.54014999999998</v>
      </c>
      <c r="G5981" s="18">
        <v>1215.62156</v>
      </c>
      <c r="H5981" s="18">
        <v>418.04180000000002</v>
      </c>
      <c r="I5981" s="18">
        <v>2035.20352</v>
      </c>
      <c r="J5981" s="19">
        <v>0.19700000000000001</v>
      </c>
      <c r="K5981" s="19">
        <v>0.59699999999999998</v>
      </c>
      <c r="L5981" s="19">
        <v>0.20499999999999999</v>
      </c>
      <c r="M5981" s="20">
        <v>31</v>
      </c>
      <c r="N5981" s="19">
        <v>73.542600896861003</v>
      </c>
      <c r="O5981" s="19">
        <v>47.533632286995498</v>
      </c>
      <c r="P5981" s="19">
        <v>44.843049327354301</v>
      </c>
    </row>
    <row r="5982" spans="1:16" ht="14.1" x14ac:dyDescent="0.5">
      <c r="A5982" t="s">
        <v>11243</v>
      </c>
      <c r="B5982" s="17" t="s">
        <v>2006</v>
      </c>
      <c r="C5982" t="s">
        <v>2368</v>
      </c>
      <c r="D5982" t="s">
        <v>11226</v>
      </c>
      <c r="E5982" t="s">
        <v>11227</v>
      </c>
      <c r="F5982" s="18">
        <v>65.39</v>
      </c>
      <c r="G5982" s="18">
        <v>95.749650000000003</v>
      </c>
      <c r="H5982" s="18">
        <v>1950.0233499999999</v>
      </c>
      <c r="I5982" s="18">
        <v>2111.1630100000002</v>
      </c>
      <c r="J5982" s="19">
        <v>3.1E-2</v>
      </c>
      <c r="K5982" s="19">
        <v>4.4999999999999998E-2</v>
      </c>
      <c r="L5982" s="19">
        <v>0.92400000000000004</v>
      </c>
      <c r="M5982" s="20">
        <v>31</v>
      </c>
      <c r="N5982" s="19">
        <v>3.1390134529148002</v>
      </c>
      <c r="O5982" s="19">
        <v>0</v>
      </c>
      <c r="P5982" s="19">
        <v>100</v>
      </c>
    </row>
    <row r="5983" spans="1:16" ht="14.1" x14ac:dyDescent="0.5">
      <c r="A5983" t="s">
        <v>11244</v>
      </c>
      <c r="B5983" s="17" t="s">
        <v>2006</v>
      </c>
      <c r="C5983" t="s">
        <v>2368</v>
      </c>
      <c r="D5983" t="s">
        <v>11226</v>
      </c>
      <c r="E5983" t="s">
        <v>11227</v>
      </c>
      <c r="F5983" s="18">
        <v>246.67442</v>
      </c>
      <c r="G5983" s="18">
        <v>291.87653</v>
      </c>
      <c r="H5983" s="18">
        <v>1808.0847200000001</v>
      </c>
      <c r="I5983" s="18">
        <v>2346.6356700000001</v>
      </c>
      <c r="J5983" s="19">
        <v>0.105</v>
      </c>
      <c r="K5983" s="19">
        <v>0.124</v>
      </c>
      <c r="L5983" s="19">
        <v>0.77100000000000002</v>
      </c>
      <c r="M5983" s="20">
        <v>31</v>
      </c>
      <c r="N5983" s="19">
        <v>42.600896860986502</v>
      </c>
      <c r="O5983" s="19">
        <v>0.44843049327354301</v>
      </c>
      <c r="P5983" s="19">
        <v>99.103139013452903</v>
      </c>
    </row>
    <row r="5984" spans="1:16" ht="14.1" x14ac:dyDescent="0.5">
      <c r="A5984" t="s">
        <v>11245</v>
      </c>
      <c r="B5984" s="17" t="s">
        <v>2006</v>
      </c>
      <c r="C5984" t="s">
        <v>2368</v>
      </c>
      <c r="D5984" t="s">
        <v>4215</v>
      </c>
      <c r="E5984" t="s">
        <v>4216</v>
      </c>
      <c r="F5984" s="18">
        <v>632</v>
      </c>
      <c r="G5984" s="18">
        <v>1494</v>
      </c>
      <c r="H5984" s="18">
        <v>648</v>
      </c>
      <c r="I5984" s="18">
        <v>2774</v>
      </c>
      <c r="J5984" s="19">
        <v>0.22800000000000001</v>
      </c>
      <c r="K5984" s="19">
        <v>0.53900000000000003</v>
      </c>
      <c r="L5984" s="19">
        <v>0.23400000000000001</v>
      </c>
      <c r="M5984" s="20">
        <v>31</v>
      </c>
      <c r="N5984" s="19">
        <v>79.372197309417004</v>
      </c>
      <c r="O5984" s="19">
        <v>30.4932735426009</v>
      </c>
      <c r="P5984" s="19">
        <v>56.502242152466401</v>
      </c>
    </row>
    <row r="5985" spans="1:16" ht="14.1" x14ac:dyDescent="0.5">
      <c r="A5985" t="s">
        <v>11246</v>
      </c>
      <c r="B5985" s="17" t="s">
        <v>2006</v>
      </c>
      <c r="C5985" t="s">
        <v>2368</v>
      </c>
      <c r="D5985" t="s">
        <v>11185</v>
      </c>
      <c r="E5985" t="s">
        <v>11221</v>
      </c>
      <c r="F5985" s="18">
        <v>832.21415999999999</v>
      </c>
      <c r="G5985" s="18">
        <v>1547.0898999999999</v>
      </c>
      <c r="H5985" s="18">
        <v>419.36594000000002</v>
      </c>
      <c r="I5985" s="18">
        <v>2798.67</v>
      </c>
      <c r="J5985" s="19">
        <v>0.2974</v>
      </c>
      <c r="K5985" s="19">
        <v>0.55279999999999996</v>
      </c>
      <c r="L5985" s="19">
        <v>0.14979999999999999</v>
      </c>
      <c r="M5985" s="20">
        <v>31</v>
      </c>
      <c r="N5985" s="19">
        <v>91.031390134529104</v>
      </c>
      <c r="O5985" s="19">
        <v>34.529147982062803</v>
      </c>
      <c r="P5985" s="19">
        <v>17.937219730941699</v>
      </c>
    </row>
    <row r="5986" spans="1:16" ht="14.1" x14ac:dyDescent="0.5">
      <c r="A5986" t="s">
        <v>11247</v>
      </c>
      <c r="B5986" s="17" t="s">
        <v>2006</v>
      </c>
      <c r="C5986" t="s">
        <v>2368</v>
      </c>
      <c r="D5986" t="s">
        <v>11248</v>
      </c>
      <c r="E5986" t="s">
        <v>11249</v>
      </c>
      <c r="F5986" s="18">
        <v>282.5</v>
      </c>
      <c r="G5986" s="18">
        <v>2558.75</v>
      </c>
      <c r="H5986" s="18">
        <v>722.5</v>
      </c>
      <c r="I5986" s="18">
        <v>3563.75</v>
      </c>
      <c r="J5986" s="19">
        <v>7.9000000000000001E-2</v>
      </c>
      <c r="K5986" s="19">
        <v>0.71799999999999997</v>
      </c>
      <c r="L5986" s="19">
        <v>0.20300000000000001</v>
      </c>
      <c r="M5986" s="20">
        <v>31</v>
      </c>
      <c r="N5986" s="19">
        <v>25.5605381165919</v>
      </c>
      <c r="O5986" s="19">
        <v>76.681614349775799</v>
      </c>
      <c r="P5986" s="19">
        <v>43.497757847533599</v>
      </c>
    </row>
    <row r="5987" spans="1:16" ht="14.1" x14ac:dyDescent="0.5">
      <c r="A5987" t="s">
        <v>11250</v>
      </c>
      <c r="B5987" s="17" t="s">
        <v>2006</v>
      </c>
      <c r="C5987" t="s">
        <v>2368</v>
      </c>
      <c r="D5987" t="s">
        <v>11251</v>
      </c>
      <c r="E5987" t="s">
        <v>11252</v>
      </c>
      <c r="F5987" s="18">
        <v>463.54205000000002</v>
      </c>
      <c r="G5987" s="18">
        <v>2501.65551</v>
      </c>
      <c r="H5987" s="18">
        <v>632.77169000000004</v>
      </c>
      <c r="I5987" s="18">
        <v>3597.9692399999999</v>
      </c>
      <c r="J5987" s="19">
        <v>0.129</v>
      </c>
      <c r="K5987" s="19">
        <v>0.69499999999999995</v>
      </c>
      <c r="L5987" s="19">
        <v>0.17599999999999999</v>
      </c>
      <c r="M5987" s="20">
        <v>31</v>
      </c>
      <c r="N5987" s="19">
        <v>55.605381165919297</v>
      </c>
      <c r="O5987" s="19">
        <v>71.300448430493304</v>
      </c>
      <c r="P5987" s="19">
        <v>29.147982062780301</v>
      </c>
    </row>
    <row r="5988" spans="1:16" ht="14.1" x14ac:dyDescent="0.5">
      <c r="A5988" t="s">
        <v>11253</v>
      </c>
      <c r="B5988" s="17" t="s">
        <v>2006</v>
      </c>
      <c r="C5988" t="s">
        <v>2368</v>
      </c>
      <c r="D5988" t="s">
        <v>11229</v>
      </c>
      <c r="E5988" t="s">
        <v>11230</v>
      </c>
      <c r="F5988" s="18">
        <v>632.63040999999998</v>
      </c>
      <c r="G5988" s="18">
        <v>2507.2142100000001</v>
      </c>
      <c r="H5988" s="18">
        <v>733.62929999999994</v>
      </c>
      <c r="I5988" s="18">
        <v>3873.4739199999999</v>
      </c>
      <c r="J5988" s="19">
        <v>0.16300000000000001</v>
      </c>
      <c r="K5988" s="19">
        <v>0.64700000000000002</v>
      </c>
      <c r="L5988" s="19">
        <v>0.189</v>
      </c>
      <c r="M5988" s="20">
        <v>32</v>
      </c>
      <c r="N5988" s="19">
        <v>72.197309417040401</v>
      </c>
      <c r="O5988" s="19">
        <v>41.2556053811659</v>
      </c>
      <c r="P5988" s="19">
        <v>34.529147982062803</v>
      </c>
    </row>
    <row r="5989" spans="1:16" ht="14.1" x14ac:dyDescent="0.5">
      <c r="A5989" t="s">
        <v>11254</v>
      </c>
      <c r="B5989" s="17" t="s">
        <v>2006</v>
      </c>
      <c r="C5989" t="s">
        <v>2368</v>
      </c>
      <c r="D5989" t="s">
        <v>11229</v>
      </c>
      <c r="E5989" t="s">
        <v>11230</v>
      </c>
      <c r="F5989" s="18">
        <v>693.94260999999995</v>
      </c>
      <c r="G5989" s="18">
        <v>2972.3698199999999</v>
      </c>
      <c r="H5989" s="18">
        <v>848.03400999999997</v>
      </c>
      <c r="I5989" s="18">
        <v>4514.3464400000003</v>
      </c>
      <c r="J5989" s="19">
        <v>0.154</v>
      </c>
      <c r="K5989" s="19">
        <v>0.65800000000000003</v>
      </c>
      <c r="L5989" s="19">
        <v>0.188</v>
      </c>
      <c r="M5989" s="20">
        <v>32</v>
      </c>
      <c r="N5989" s="19">
        <v>71.300448430493304</v>
      </c>
      <c r="O5989" s="19">
        <v>44.394618834080703</v>
      </c>
      <c r="P5989" s="19">
        <v>32.735426008968602</v>
      </c>
    </row>
    <row r="5990" spans="1:16" ht="14.1" x14ac:dyDescent="0.5">
      <c r="A5990" t="s">
        <v>11255</v>
      </c>
      <c r="B5990" s="17" t="s">
        <v>2006</v>
      </c>
      <c r="C5990" t="s">
        <v>2368</v>
      </c>
      <c r="D5990" t="s">
        <v>11238</v>
      </c>
      <c r="E5990" t="s">
        <v>11239</v>
      </c>
      <c r="F5990" s="18">
        <v>663.82979</v>
      </c>
      <c r="G5990" s="18">
        <v>3276.5957400000002</v>
      </c>
      <c r="H5990" s="18">
        <v>904.25531999999998</v>
      </c>
      <c r="I5990" s="18">
        <v>4844.6808499999997</v>
      </c>
      <c r="J5990" s="19">
        <v>0.13700000000000001</v>
      </c>
      <c r="K5990" s="19">
        <v>0.67600000000000005</v>
      </c>
      <c r="L5990" s="19">
        <v>0.187</v>
      </c>
      <c r="M5990" s="20">
        <v>32</v>
      </c>
      <c r="N5990" s="19">
        <v>66.367713004484301</v>
      </c>
      <c r="O5990" s="19">
        <v>52.017937219730896</v>
      </c>
      <c r="P5990" s="19">
        <v>32.286995515695097</v>
      </c>
    </row>
    <row r="5991" spans="1:16" ht="14.1" x14ac:dyDescent="0.5">
      <c r="A5991" t="s">
        <v>11256</v>
      </c>
      <c r="B5991" s="17" t="s">
        <v>2006</v>
      </c>
      <c r="C5991" t="s">
        <v>2368</v>
      </c>
      <c r="D5991" t="s">
        <v>4212</v>
      </c>
      <c r="E5991" t="s">
        <v>4164</v>
      </c>
      <c r="F5991" s="18">
        <v>548.13990999999999</v>
      </c>
      <c r="G5991" s="18">
        <v>2792.2975799999999</v>
      </c>
      <c r="H5991" s="18">
        <v>1575.52324</v>
      </c>
      <c r="I5991" s="18">
        <v>4915.9607400000004</v>
      </c>
      <c r="J5991" s="19">
        <v>0.112</v>
      </c>
      <c r="K5991" s="19">
        <v>0.56799999999999995</v>
      </c>
      <c r="L5991" s="19">
        <v>0.32</v>
      </c>
      <c r="M5991" s="20">
        <v>32</v>
      </c>
      <c r="N5991" s="19">
        <v>57.399103139013498</v>
      </c>
      <c r="O5991" s="19">
        <v>19.730941704035899</v>
      </c>
      <c r="P5991" s="19">
        <v>91.928251121076201</v>
      </c>
    </row>
    <row r="5992" spans="1:16" ht="14.1" x14ac:dyDescent="0.5">
      <c r="A5992" t="s">
        <v>11257</v>
      </c>
      <c r="B5992" s="17" t="s">
        <v>2006</v>
      </c>
      <c r="C5992" t="s">
        <v>2368</v>
      </c>
      <c r="D5992" t="s">
        <v>11185</v>
      </c>
      <c r="E5992" t="s">
        <v>11221</v>
      </c>
      <c r="F5992" s="18">
        <v>1455.2673600000001</v>
      </c>
      <c r="G5992" s="18">
        <v>2837.0010400000001</v>
      </c>
      <c r="H5992" s="18">
        <v>696.67160999999999</v>
      </c>
      <c r="I5992" s="18">
        <v>4988.9399999999996</v>
      </c>
      <c r="J5992" s="19">
        <v>0.29170000000000001</v>
      </c>
      <c r="K5992" s="19">
        <v>0.56869999999999998</v>
      </c>
      <c r="L5992" s="19">
        <v>0.1396</v>
      </c>
      <c r="M5992" s="20">
        <v>32</v>
      </c>
      <c r="N5992" s="19">
        <v>92.376681614349806</v>
      </c>
      <c r="O5992" s="19">
        <v>20.179372197309402</v>
      </c>
      <c r="P5992" s="19">
        <v>11.6591928251121</v>
      </c>
    </row>
    <row r="5993" spans="1:16" ht="14.1" x14ac:dyDescent="0.5">
      <c r="A5993" t="s">
        <v>11258</v>
      </c>
      <c r="B5993" s="17" t="s">
        <v>2006</v>
      </c>
      <c r="C5993" t="s">
        <v>2368</v>
      </c>
      <c r="D5993" t="s">
        <v>11229</v>
      </c>
      <c r="E5993" t="s">
        <v>11230</v>
      </c>
      <c r="F5993" s="18">
        <v>758.30816000000004</v>
      </c>
      <c r="G5993" s="18">
        <v>3443.1017099999999</v>
      </c>
      <c r="H5993" s="18">
        <v>953.67573000000004</v>
      </c>
      <c r="I5993" s="18">
        <v>5155.0856000000003</v>
      </c>
      <c r="J5993" s="19">
        <v>0.14699999999999999</v>
      </c>
      <c r="K5993" s="19">
        <v>0.66800000000000004</v>
      </c>
      <c r="L5993" s="19">
        <v>0.185</v>
      </c>
      <c r="M5993" s="20">
        <v>32</v>
      </c>
      <c r="N5993" s="19">
        <v>69.506726457399097</v>
      </c>
      <c r="O5993" s="19">
        <v>47.533632286995498</v>
      </c>
      <c r="P5993" s="19">
        <v>30.4932735426009</v>
      </c>
    </row>
    <row r="5994" spans="1:16" ht="14.1" x14ac:dyDescent="0.5">
      <c r="A5994" t="s">
        <v>11259</v>
      </c>
      <c r="B5994" s="17" t="s">
        <v>2006</v>
      </c>
      <c r="C5994" t="s">
        <v>2368</v>
      </c>
      <c r="D5994" t="s">
        <v>11229</v>
      </c>
      <c r="E5994" t="s">
        <v>11230</v>
      </c>
      <c r="F5994" s="18">
        <v>661.81817999999998</v>
      </c>
      <c r="G5994" s="18">
        <v>3847.2727300000001</v>
      </c>
      <c r="H5994" s="18">
        <v>1025.4545499999999</v>
      </c>
      <c r="I5994" s="18">
        <v>5534.5454499999996</v>
      </c>
      <c r="J5994" s="19">
        <v>0.12</v>
      </c>
      <c r="K5994" s="19">
        <v>0.69499999999999995</v>
      </c>
      <c r="L5994" s="19">
        <v>0.185</v>
      </c>
      <c r="M5994" s="20">
        <v>32</v>
      </c>
      <c r="N5994" s="19">
        <v>60.986547085201799</v>
      </c>
      <c r="O5994" s="19">
        <v>60.089686098654703</v>
      </c>
      <c r="P5994" s="19">
        <v>30.941704035874402</v>
      </c>
    </row>
    <row r="5995" spans="1:16" ht="14.1" x14ac:dyDescent="0.5">
      <c r="A5995" t="s">
        <v>11260</v>
      </c>
      <c r="B5995" s="17" t="s">
        <v>2006</v>
      </c>
      <c r="C5995" t="s">
        <v>2368</v>
      </c>
      <c r="D5995" t="s">
        <v>11235</v>
      </c>
      <c r="E5995" t="s">
        <v>11236</v>
      </c>
      <c r="F5995" s="18">
        <v>1497.1428599999999</v>
      </c>
      <c r="G5995" s="18">
        <v>2845.7142899999999</v>
      </c>
      <c r="H5995" s="18">
        <v>1405.7142899999999</v>
      </c>
      <c r="I5995" s="18">
        <v>5748.57143</v>
      </c>
      <c r="J5995" s="19">
        <v>0.26</v>
      </c>
      <c r="K5995" s="19">
        <v>0.495</v>
      </c>
      <c r="L5995" s="19">
        <v>0.245</v>
      </c>
      <c r="M5995" s="20">
        <v>32</v>
      </c>
      <c r="N5995" s="19">
        <v>87.443946188340803</v>
      </c>
      <c r="O5995" s="19">
        <v>8.52017937219731</v>
      </c>
      <c r="P5995" s="19">
        <v>70.852017937219699</v>
      </c>
    </row>
    <row r="5996" spans="1:16" ht="14.1" x14ac:dyDescent="0.5">
      <c r="A5996" t="s">
        <v>11261</v>
      </c>
      <c r="B5996" s="17" t="s">
        <v>2006</v>
      </c>
      <c r="C5996" t="s">
        <v>2368</v>
      </c>
      <c r="D5996" t="s">
        <v>11229</v>
      </c>
      <c r="E5996" t="s">
        <v>11230</v>
      </c>
      <c r="F5996" s="18">
        <v>853.43034999999998</v>
      </c>
      <c r="G5996" s="18">
        <v>3916.8399199999999</v>
      </c>
      <c r="H5996" s="18">
        <v>1049.8960500000001</v>
      </c>
      <c r="I5996" s="18">
        <v>5820.1663200000003</v>
      </c>
      <c r="J5996" s="19">
        <v>0.14699999999999999</v>
      </c>
      <c r="K5996" s="19">
        <v>0.67300000000000004</v>
      </c>
      <c r="L5996" s="19">
        <v>0.18</v>
      </c>
      <c r="M5996" s="20">
        <v>32</v>
      </c>
      <c r="N5996" s="19">
        <v>69.955156950672603</v>
      </c>
      <c r="O5996" s="19">
        <v>50.672645739910301</v>
      </c>
      <c r="P5996" s="19">
        <v>28.251121076233201</v>
      </c>
    </row>
    <row r="5997" spans="1:16" ht="14.1" x14ac:dyDescent="0.5">
      <c r="A5997" t="s">
        <v>11262</v>
      </c>
      <c r="B5997" s="17" t="s">
        <v>2006</v>
      </c>
      <c r="C5997" t="s">
        <v>2368</v>
      </c>
      <c r="D5997" t="s">
        <v>11263</v>
      </c>
      <c r="E5997" t="s">
        <v>11264</v>
      </c>
      <c r="F5997" s="18">
        <v>627.50253999999995</v>
      </c>
      <c r="G5997" s="18">
        <v>4159.4454100000003</v>
      </c>
      <c r="H5997" s="18">
        <v>1798.84061</v>
      </c>
      <c r="I5997" s="18">
        <v>6585.78856</v>
      </c>
      <c r="J5997" s="19">
        <v>9.5000000000000001E-2</v>
      </c>
      <c r="K5997" s="19">
        <v>0.63200000000000001</v>
      </c>
      <c r="L5997" s="19">
        <v>0.27300000000000002</v>
      </c>
      <c r="M5997" s="20">
        <v>32</v>
      </c>
      <c r="N5997" s="19">
        <v>47.982062780269104</v>
      </c>
      <c r="O5997" s="19">
        <v>35.426008968609899</v>
      </c>
      <c r="P5997" s="19">
        <v>82.959641255605405</v>
      </c>
    </row>
    <row r="5998" spans="1:16" ht="14.1" x14ac:dyDescent="0.5">
      <c r="A5998" t="s">
        <v>11265</v>
      </c>
      <c r="B5998" s="17" t="s">
        <v>2006</v>
      </c>
      <c r="C5998" t="s">
        <v>2368</v>
      </c>
      <c r="D5998" t="s">
        <v>11266</v>
      </c>
      <c r="E5998" t="s">
        <v>11267</v>
      </c>
      <c r="F5998" s="18">
        <v>1030.39832</v>
      </c>
      <c r="G5998" s="18">
        <v>4892.0335400000004</v>
      </c>
      <c r="H5998" s="18">
        <v>1352.20126</v>
      </c>
      <c r="I5998" s="18">
        <v>7274.6331200000004</v>
      </c>
      <c r="J5998" s="19">
        <v>0.14199999999999999</v>
      </c>
      <c r="K5998" s="19">
        <v>0.67200000000000004</v>
      </c>
      <c r="L5998" s="19">
        <v>0.186</v>
      </c>
      <c r="M5998" s="20">
        <v>32</v>
      </c>
      <c r="N5998" s="19">
        <v>67.264573991031398</v>
      </c>
      <c r="O5998" s="19">
        <v>49.775784753363197</v>
      </c>
      <c r="P5998" s="19">
        <v>31.390134529148</v>
      </c>
    </row>
    <row r="5999" spans="1:16" ht="14.1" x14ac:dyDescent="0.5">
      <c r="A5999" t="s">
        <v>11268</v>
      </c>
      <c r="B5999" s="17" t="s">
        <v>2006</v>
      </c>
      <c r="C5999" t="s">
        <v>2368</v>
      </c>
      <c r="D5999" t="s">
        <v>11229</v>
      </c>
      <c r="E5999" t="s">
        <v>11230</v>
      </c>
      <c r="F5999" s="18">
        <v>1023.04609</v>
      </c>
      <c r="G5999" s="18">
        <v>5951.9038099999998</v>
      </c>
      <c r="H5999" s="18">
        <v>1462.9258500000001</v>
      </c>
      <c r="I5999" s="18">
        <v>8437.8757499999992</v>
      </c>
      <c r="J5999" s="19">
        <v>0.121</v>
      </c>
      <c r="K5999" s="19">
        <v>0.70499999999999996</v>
      </c>
      <c r="L5999" s="19">
        <v>0.17299999999999999</v>
      </c>
      <c r="M5999" s="20">
        <v>33</v>
      </c>
      <c r="N5999" s="19">
        <v>57.589285714285701</v>
      </c>
      <c r="O5999" s="19">
        <v>62.946428571428598</v>
      </c>
      <c r="P5999" s="19">
        <v>26.785714285714299</v>
      </c>
    </row>
    <row r="6000" spans="1:16" ht="14.1" x14ac:dyDescent="0.5">
      <c r="A6000" t="s">
        <v>11269</v>
      </c>
      <c r="B6000" s="17" t="s">
        <v>2006</v>
      </c>
      <c r="C6000" t="s">
        <v>2368</v>
      </c>
      <c r="D6000" t="s">
        <v>4212</v>
      </c>
      <c r="E6000" t="s">
        <v>4164</v>
      </c>
      <c r="F6000" s="18">
        <v>1573.9056</v>
      </c>
      <c r="G6000" s="18">
        <v>4445.5673299999999</v>
      </c>
      <c r="H6000" s="18">
        <v>3210.6421399999999</v>
      </c>
      <c r="I6000" s="18">
        <v>9230.1150699999998</v>
      </c>
      <c r="J6000" s="19">
        <v>0.17100000000000001</v>
      </c>
      <c r="K6000" s="19">
        <v>0.48199999999999998</v>
      </c>
      <c r="L6000" s="19">
        <v>0.34799999999999998</v>
      </c>
      <c r="M6000" s="20">
        <v>33</v>
      </c>
      <c r="N6000" s="19">
        <v>74.107142857142904</v>
      </c>
      <c r="O6000" s="19">
        <v>4.46428571428571</v>
      </c>
      <c r="P6000" s="19">
        <v>94.196428571428598</v>
      </c>
    </row>
    <row r="6001" spans="1:16" ht="14.1" x14ac:dyDescent="0.5">
      <c r="A6001" t="s">
        <v>11270</v>
      </c>
      <c r="B6001" s="17" t="s">
        <v>2006</v>
      </c>
      <c r="C6001" t="s">
        <v>2368</v>
      </c>
      <c r="D6001" t="s">
        <v>11271</v>
      </c>
      <c r="E6001" t="s">
        <v>11272</v>
      </c>
      <c r="F6001" s="18">
        <v>2533.9</v>
      </c>
      <c r="G6001" s="18">
        <v>4317.7</v>
      </c>
      <c r="H6001" s="18">
        <v>2453.6</v>
      </c>
      <c r="I6001" s="18">
        <v>9305.2000000000007</v>
      </c>
      <c r="J6001" s="19">
        <v>0.27200000000000002</v>
      </c>
      <c r="K6001" s="19">
        <v>0.46400000000000002</v>
      </c>
      <c r="L6001" s="19">
        <v>0.26400000000000001</v>
      </c>
      <c r="M6001" s="20">
        <v>33</v>
      </c>
      <c r="N6001" s="19">
        <v>95.535714285714306</v>
      </c>
      <c r="O6001" s="19">
        <v>3.5714285714285698</v>
      </c>
      <c r="P6001" s="19">
        <v>79.910714285714306</v>
      </c>
    </row>
    <row r="6002" spans="1:16" ht="14.1" x14ac:dyDescent="0.5">
      <c r="A6002" t="s">
        <v>11273</v>
      </c>
      <c r="B6002" s="17" t="s">
        <v>2006</v>
      </c>
      <c r="C6002" t="s">
        <v>2368</v>
      </c>
      <c r="D6002" t="s">
        <v>11229</v>
      </c>
      <c r="E6002" t="s">
        <v>11230</v>
      </c>
      <c r="F6002" s="18">
        <v>1060.6060600000001</v>
      </c>
      <c r="G6002" s="18">
        <v>7402.5973999999997</v>
      </c>
      <c r="H6002" s="18">
        <v>1709.9567099999999</v>
      </c>
      <c r="I6002" s="18">
        <v>10173.160169999999</v>
      </c>
      <c r="J6002" s="19">
        <v>0.104</v>
      </c>
      <c r="K6002" s="19">
        <v>0.72799999999999998</v>
      </c>
      <c r="L6002" s="19">
        <v>0.16800000000000001</v>
      </c>
      <c r="M6002" s="20">
        <v>33</v>
      </c>
      <c r="N6002" s="19">
        <v>52.232142857142897</v>
      </c>
      <c r="O6002" s="19">
        <v>71.428571428571402</v>
      </c>
      <c r="P6002" s="19">
        <v>23.660714285714299</v>
      </c>
    </row>
    <row r="6003" spans="1:16" ht="14.1" x14ac:dyDescent="0.5">
      <c r="A6003" t="s">
        <v>11274</v>
      </c>
      <c r="B6003" s="17" t="s">
        <v>2006</v>
      </c>
      <c r="C6003" t="s">
        <v>2368</v>
      </c>
      <c r="D6003" t="s">
        <v>11275</v>
      </c>
      <c r="E6003" t="s">
        <v>11276</v>
      </c>
      <c r="F6003" s="18">
        <v>1903.4482800000001</v>
      </c>
      <c r="G6003" s="18">
        <v>7390.34483</v>
      </c>
      <c r="H6003" s="18">
        <v>1420.68966</v>
      </c>
      <c r="I6003" s="18">
        <v>10714.482760000001</v>
      </c>
      <c r="J6003" s="19">
        <v>0.17799999999999999</v>
      </c>
      <c r="K6003" s="19">
        <v>0.69</v>
      </c>
      <c r="L6003" s="19">
        <v>0.13300000000000001</v>
      </c>
      <c r="M6003" s="20">
        <v>33</v>
      </c>
      <c r="N6003" s="19">
        <v>77.232142857142904</v>
      </c>
      <c r="O6003" s="19">
        <v>57.589285714285701</v>
      </c>
      <c r="P6003" s="19">
        <v>10.714285714285699</v>
      </c>
    </row>
    <row r="6004" spans="1:16" ht="14.1" x14ac:dyDescent="0.5">
      <c r="A6004" t="s">
        <v>11277</v>
      </c>
      <c r="B6004" s="17" t="s">
        <v>2006</v>
      </c>
      <c r="C6004" t="s">
        <v>2368</v>
      </c>
      <c r="D6004" t="s">
        <v>11241</v>
      </c>
      <c r="E6004" t="s">
        <v>11242</v>
      </c>
      <c r="F6004" s="18">
        <v>1683.6335200000001</v>
      </c>
      <c r="G6004" s="18">
        <v>7155.4424399999998</v>
      </c>
      <c r="H6004" s="18">
        <v>2574.39311</v>
      </c>
      <c r="I6004" s="18">
        <v>11413.469069999999</v>
      </c>
      <c r="J6004" s="19">
        <v>0.14799999999999999</v>
      </c>
      <c r="K6004" s="19">
        <v>0.627</v>
      </c>
      <c r="L6004" s="19">
        <v>0.22600000000000001</v>
      </c>
      <c r="M6004" s="20">
        <v>33</v>
      </c>
      <c r="N6004" s="19">
        <v>65.625</v>
      </c>
      <c r="O6004" s="19">
        <v>35.267857142857103</v>
      </c>
      <c r="P6004" s="19">
        <v>59.375</v>
      </c>
    </row>
    <row r="6005" spans="1:16" ht="14.1" x14ac:dyDescent="0.5">
      <c r="A6005" t="s">
        <v>11278</v>
      </c>
      <c r="B6005" s="17" t="s">
        <v>2006</v>
      </c>
      <c r="C6005" t="s">
        <v>2368</v>
      </c>
      <c r="D6005" t="s">
        <v>11279</v>
      </c>
      <c r="E6005" t="s">
        <v>11280</v>
      </c>
      <c r="F6005" s="18">
        <v>2116.6666700000001</v>
      </c>
      <c r="G6005" s="18">
        <v>9816.6666700000005</v>
      </c>
      <c r="H6005" s="18">
        <v>2050</v>
      </c>
      <c r="I6005" s="18">
        <v>13983.333329999999</v>
      </c>
      <c r="J6005" s="19">
        <v>0.151</v>
      </c>
      <c r="K6005" s="19">
        <v>0.70199999999999996</v>
      </c>
      <c r="L6005" s="19">
        <v>0.14699999999999999</v>
      </c>
      <c r="M6005" s="20">
        <v>33</v>
      </c>
      <c r="N6005" s="19">
        <v>66.071428571428598</v>
      </c>
      <c r="O6005" s="19">
        <v>61.160714285714299</v>
      </c>
      <c r="P6005" s="19">
        <v>15.1785714285714</v>
      </c>
    </row>
    <row r="6006" spans="1:16" ht="14.1" x14ac:dyDescent="0.5">
      <c r="A6006" t="s">
        <v>11281</v>
      </c>
      <c r="B6006" s="17" t="s">
        <v>2006</v>
      </c>
      <c r="C6006" t="s">
        <v>2368</v>
      </c>
      <c r="D6006" t="s">
        <v>11271</v>
      </c>
      <c r="E6006" t="s">
        <v>11272</v>
      </c>
      <c r="F6006" s="18">
        <v>3909.1</v>
      </c>
      <c r="G6006" s="18">
        <v>6561.2</v>
      </c>
      <c r="H6006" s="18">
        <v>3720.7</v>
      </c>
      <c r="I6006" s="18">
        <v>14191</v>
      </c>
      <c r="J6006" s="19">
        <v>0.27500000000000002</v>
      </c>
      <c r="K6006" s="19">
        <v>0.46200000000000002</v>
      </c>
      <c r="L6006" s="19">
        <v>0.26200000000000001</v>
      </c>
      <c r="M6006" s="20">
        <v>33</v>
      </c>
      <c r="N6006" s="19">
        <v>95.982142857142904</v>
      </c>
      <c r="O6006" s="19">
        <v>3.125</v>
      </c>
      <c r="P6006" s="19">
        <v>78.125</v>
      </c>
    </row>
    <row r="6007" spans="1:16" ht="14.1" x14ac:dyDescent="0.5">
      <c r="A6007" t="s">
        <v>11282</v>
      </c>
      <c r="B6007" s="17" t="s">
        <v>2006</v>
      </c>
      <c r="C6007" t="s">
        <v>2368</v>
      </c>
      <c r="D6007" t="s">
        <v>4212</v>
      </c>
      <c r="E6007" t="s">
        <v>4164</v>
      </c>
      <c r="F6007" s="18">
        <v>1765.7900099999999</v>
      </c>
      <c r="G6007" s="18">
        <v>9073.3421899999994</v>
      </c>
      <c r="H6007" s="18">
        <v>4177.4611599999998</v>
      </c>
      <c r="I6007" s="18">
        <v>15016.593360000001</v>
      </c>
      <c r="J6007" s="19">
        <v>0.11799999999999999</v>
      </c>
      <c r="K6007" s="19">
        <v>0.60399999999999998</v>
      </c>
      <c r="L6007" s="19">
        <v>0.27800000000000002</v>
      </c>
      <c r="M6007" s="20">
        <v>34</v>
      </c>
      <c r="N6007" s="19">
        <v>66.367713004484301</v>
      </c>
      <c r="O6007" s="19">
        <v>15.2466367713004</v>
      </c>
      <c r="P6007" s="19">
        <v>89.686098654708502</v>
      </c>
    </row>
    <row r="6008" spans="1:16" ht="14.1" x14ac:dyDescent="0.5">
      <c r="A6008" t="s">
        <v>11283</v>
      </c>
      <c r="B6008" s="17" t="s">
        <v>2006</v>
      </c>
      <c r="C6008" t="s">
        <v>2368</v>
      </c>
      <c r="D6008" t="s">
        <v>11229</v>
      </c>
      <c r="E6008" t="s">
        <v>11230</v>
      </c>
      <c r="F6008" s="18">
        <v>1505.54675</v>
      </c>
      <c r="G6008" s="18">
        <v>11077.65452</v>
      </c>
      <c r="H6008" s="18">
        <v>2662.4405700000002</v>
      </c>
      <c r="I6008" s="18">
        <v>15245.64184</v>
      </c>
      <c r="J6008" s="19">
        <v>9.9000000000000005E-2</v>
      </c>
      <c r="K6008" s="19">
        <v>0.72699999999999998</v>
      </c>
      <c r="L6008" s="19">
        <v>0.17499999999999999</v>
      </c>
      <c r="M6008" s="20">
        <v>34</v>
      </c>
      <c r="N6008" s="19">
        <v>56.9506726457399</v>
      </c>
      <c r="O6008" s="19">
        <v>60.538116591928301</v>
      </c>
      <c r="P6008" s="19">
        <v>33.632286995515699</v>
      </c>
    </row>
    <row r="6009" spans="1:16" ht="14.1" x14ac:dyDescent="0.5">
      <c r="A6009" t="s">
        <v>11284</v>
      </c>
      <c r="B6009" s="17" t="s">
        <v>2006</v>
      </c>
      <c r="C6009" t="s">
        <v>2368</v>
      </c>
      <c r="D6009" t="s">
        <v>11279</v>
      </c>
      <c r="E6009" t="s">
        <v>11285</v>
      </c>
      <c r="F6009" s="18">
        <v>2480</v>
      </c>
      <c r="G6009" s="18">
        <v>11620</v>
      </c>
      <c r="H6009" s="18">
        <v>2780</v>
      </c>
      <c r="I6009" s="18">
        <v>16880</v>
      </c>
      <c r="J6009" s="19">
        <v>0.14699999999999999</v>
      </c>
      <c r="K6009" s="19">
        <v>0.68799999999999994</v>
      </c>
      <c r="L6009" s="19">
        <v>0.16500000000000001</v>
      </c>
      <c r="M6009" s="20">
        <v>34</v>
      </c>
      <c r="N6009" s="19">
        <v>78.026905829596402</v>
      </c>
      <c r="O6009" s="19">
        <v>46.188340807174903</v>
      </c>
      <c r="P6009" s="19">
        <v>23.318385650224201</v>
      </c>
    </row>
    <row r="6010" spans="1:16" ht="14.1" x14ac:dyDescent="0.5">
      <c r="A6010" t="s">
        <v>11286</v>
      </c>
      <c r="B6010" s="17" t="s">
        <v>2006</v>
      </c>
      <c r="C6010" t="s">
        <v>2368</v>
      </c>
      <c r="D6010" t="s">
        <v>11248</v>
      </c>
      <c r="E6010" t="s">
        <v>11249</v>
      </c>
      <c r="F6010" s="18">
        <v>1353.59952</v>
      </c>
      <c r="G6010" s="18">
        <v>13520.871139999999</v>
      </c>
      <c r="H6010" s="18">
        <v>4711.1312799999996</v>
      </c>
      <c r="I6010" s="18">
        <v>19585.60194</v>
      </c>
      <c r="J6010" s="19">
        <v>6.9000000000000006E-2</v>
      </c>
      <c r="K6010" s="19">
        <v>0.69</v>
      </c>
      <c r="L6010" s="19">
        <v>0.24099999999999999</v>
      </c>
      <c r="M6010" s="20">
        <v>34</v>
      </c>
      <c r="N6010" s="19">
        <v>36.322869955157003</v>
      </c>
      <c r="O6010" s="19">
        <v>47.085201793722</v>
      </c>
      <c r="P6010" s="19">
        <v>77.130044843049305</v>
      </c>
    </row>
    <row r="6011" spans="1:16" ht="14.1" x14ac:dyDescent="0.5">
      <c r="A6011" t="s">
        <v>11287</v>
      </c>
      <c r="B6011" s="17" t="s">
        <v>2006</v>
      </c>
      <c r="C6011" t="s">
        <v>2368</v>
      </c>
      <c r="D6011" t="s">
        <v>11288</v>
      </c>
      <c r="E6011" t="s">
        <v>11289</v>
      </c>
      <c r="F6011" s="18">
        <v>1683.84016</v>
      </c>
      <c r="G6011" s="18">
        <v>16687.609949999998</v>
      </c>
      <c r="H6011" s="18">
        <v>1960.29153</v>
      </c>
      <c r="I6011" s="18">
        <v>20331.74164</v>
      </c>
      <c r="J6011" s="19">
        <v>8.3000000000000004E-2</v>
      </c>
      <c r="K6011" s="19">
        <v>0.82099999999999995</v>
      </c>
      <c r="L6011" s="19">
        <v>9.6000000000000002E-2</v>
      </c>
      <c r="M6011" s="20">
        <v>34</v>
      </c>
      <c r="N6011" s="19">
        <v>46.636771300448402</v>
      </c>
      <c r="O6011" s="19">
        <v>96.412556053811699</v>
      </c>
      <c r="P6011" s="19">
        <v>2.2421524663677102</v>
      </c>
    </row>
    <row r="6012" spans="1:16" ht="14.1" x14ac:dyDescent="0.5">
      <c r="A6012" t="s">
        <v>11290</v>
      </c>
      <c r="B6012" s="17" t="s">
        <v>2006</v>
      </c>
      <c r="C6012" t="s">
        <v>2368</v>
      </c>
      <c r="D6012" t="s">
        <v>11241</v>
      </c>
      <c r="E6012" t="s">
        <v>11242</v>
      </c>
      <c r="F6012" s="18">
        <v>2859.2592599999998</v>
      </c>
      <c r="G6012" s="18">
        <v>13037.037039999999</v>
      </c>
      <c r="H6012" s="18">
        <v>4637.0370400000002</v>
      </c>
      <c r="I6012" s="18">
        <v>20533.333330000001</v>
      </c>
      <c r="J6012" s="19">
        <v>0.13900000000000001</v>
      </c>
      <c r="K6012" s="19">
        <v>0.63500000000000001</v>
      </c>
      <c r="L6012" s="19">
        <v>0.22600000000000001</v>
      </c>
      <c r="M6012" s="20">
        <v>34</v>
      </c>
      <c r="N6012" s="19">
        <v>76.681614349775799</v>
      </c>
      <c r="O6012" s="19">
        <v>22.421524663677101</v>
      </c>
      <c r="P6012" s="19">
        <v>69.955156950672603</v>
      </c>
    </row>
    <row r="6013" spans="1:16" ht="14.1" x14ac:dyDescent="0.5">
      <c r="A6013" t="s">
        <v>11291</v>
      </c>
      <c r="B6013" s="17" t="s">
        <v>2006</v>
      </c>
      <c r="C6013" t="s">
        <v>2368</v>
      </c>
      <c r="D6013" t="s">
        <v>11279</v>
      </c>
      <c r="E6013" t="s">
        <v>11292</v>
      </c>
      <c r="F6013" s="18">
        <v>3025</v>
      </c>
      <c r="G6013" s="18">
        <v>14500</v>
      </c>
      <c r="H6013" s="18">
        <v>3875</v>
      </c>
      <c r="I6013" s="18">
        <v>21400</v>
      </c>
      <c r="J6013" s="19">
        <v>0.14099999999999999</v>
      </c>
      <c r="K6013" s="19">
        <v>0.67800000000000005</v>
      </c>
      <c r="L6013" s="19">
        <v>0.18099999999999999</v>
      </c>
      <c r="M6013" s="20">
        <v>35</v>
      </c>
      <c r="N6013" s="19">
        <v>81.165919282511197</v>
      </c>
      <c r="O6013" s="19">
        <v>43.497757847533599</v>
      </c>
      <c r="P6013" s="19">
        <v>37.219730941704</v>
      </c>
    </row>
    <row r="6014" spans="1:16" ht="14.1" x14ac:dyDescent="0.5">
      <c r="A6014" t="s">
        <v>11293</v>
      </c>
      <c r="B6014" s="17" t="s">
        <v>2006</v>
      </c>
      <c r="C6014" t="s">
        <v>2368</v>
      </c>
      <c r="D6014" t="s">
        <v>11235</v>
      </c>
      <c r="E6014" t="s">
        <v>11236</v>
      </c>
      <c r="F6014" s="18">
        <v>4613.9359700000005</v>
      </c>
      <c r="G6014" s="18">
        <v>15499.05838</v>
      </c>
      <c r="H6014" s="18">
        <v>2711.8644100000001</v>
      </c>
      <c r="I6014" s="18">
        <v>22824.858759999999</v>
      </c>
      <c r="J6014" s="19">
        <v>0.20200000000000001</v>
      </c>
      <c r="K6014" s="19">
        <v>0.67900000000000005</v>
      </c>
      <c r="L6014" s="19">
        <v>0.11899999999999999</v>
      </c>
      <c r="M6014" s="20">
        <v>35</v>
      </c>
      <c r="N6014" s="19">
        <v>92.825112107623298</v>
      </c>
      <c r="O6014" s="19">
        <v>45.291479820627799</v>
      </c>
      <c r="P6014" s="19">
        <v>4.4843049327354301</v>
      </c>
    </row>
    <row r="6015" spans="1:16" ht="14.1" x14ac:dyDescent="0.5">
      <c r="A6015" t="s">
        <v>11294</v>
      </c>
      <c r="B6015" s="17" t="s">
        <v>2006</v>
      </c>
      <c r="C6015" t="s">
        <v>2368</v>
      </c>
      <c r="D6015" t="s">
        <v>11295</v>
      </c>
      <c r="E6015" t="s">
        <v>5816</v>
      </c>
      <c r="F6015" s="18">
        <v>4027.98389</v>
      </c>
      <c r="G6015" s="18">
        <v>15878.736489999999</v>
      </c>
      <c r="H6015" s="18">
        <v>3158.7873599999998</v>
      </c>
      <c r="I6015" s="18">
        <v>23065.507740000001</v>
      </c>
      <c r="J6015" s="19">
        <v>0.17499999999999999</v>
      </c>
      <c r="K6015" s="19">
        <v>0.68799999999999994</v>
      </c>
      <c r="L6015" s="19">
        <v>0.13700000000000001</v>
      </c>
      <c r="M6015" s="20">
        <v>35</v>
      </c>
      <c r="N6015" s="19">
        <v>86.995515695067297</v>
      </c>
      <c r="O6015" s="19">
        <v>47.533632286995498</v>
      </c>
      <c r="P6015" s="19">
        <v>9.4170403587443907</v>
      </c>
    </row>
    <row r="6016" spans="1:16" ht="14.1" x14ac:dyDescent="0.5">
      <c r="A6016" t="s">
        <v>11296</v>
      </c>
      <c r="B6016" s="17" t="s">
        <v>2006</v>
      </c>
      <c r="C6016" t="s">
        <v>2368</v>
      </c>
      <c r="D6016" t="s">
        <v>11297</v>
      </c>
      <c r="E6016" t="s">
        <v>11298</v>
      </c>
      <c r="F6016" s="18">
        <v>4143.5284099999999</v>
      </c>
      <c r="G6016" s="18">
        <v>16189.662539999999</v>
      </c>
      <c r="H6016" s="18">
        <v>3182.4006800000002</v>
      </c>
      <c r="I6016" s="18">
        <v>23515.591629999999</v>
      </c>
      <c r="J6016" s="19">
        <v>0.17599999999999999</v>
      </c>
      <c r="K6016" s="19">
        <v>0.68799999999999994</v>
      </c>
      <c r="L6016" s="19">
        <v>0.13500000000000001</v>
      </c>
      <c r="M6016" s="20">
        <v>35</v>
      </c>
      <c r="N6016" s="19">
        <v>87.892376681614394</v>
      </c>
      <c r="O6016" s="19">
        <v>47.982062780269104</v>
      </c>
      <c r="P6016" s="19">
        <v>8.9686098654708495</v>
      </c>
    </row>
    <row r="6017" spans="1:16" ht="14.1" x14ac:dyDescent="0.5">
      <c r="A6017" t="s">
        <v>11299</v>
      </c>
      <c r="B6017" s="17" t="s">
        <v>2006</v>
      </c>
      <c r="C6017" t="s">
        <v>2368</v>
      </c>
      <c r="D6017" t="s">
        <v>11229</v>
      </c>
      <c r="E6017" t="s">
        <v>11230</v>
      </c>
      <c r="F6017" s="18">
        <v>2212.05357</v>
      </c>
      <c r="G6017" s="18">
        <v>17299.10714</v>
      </c>
      <c r="H6017" s="18">
        <v>4084.82143</v>
      </c>
      <c r="I6017" s="18">
        <v>23595.98214</v>
      </c>
      <c r="J6017" s="19">
        <v>9.4E-2</v>
      </c>
      <c r="K6017" s="19">
        <v>0.73299999999999998</v>
      </c>
      <c r="L6017" s="19">
        <v>0.17299999999999999</v>
      </c>
      <c r="M6017" s="20">
        <v>35</v>
      </c>
      <c r="N6017" s="19">
        <v>60.986547085201799</v>
      </c>
      <c r="O6017" s="19">
        <v>63.228699551569498</v>
      </c>
      <c r="P6017" s="19">
        <v>30.941704035874402</v>
      </c>
    </row>
    <row r="6018" spans="1:16" ht="14.1" x14ac:dyDescent="0.5">
      <c r="A6018" t="s">
        <v>11300</v>
      </c>
      <c r="B6018" s="17" t="s">
        <v>2006</v>
      </c>
      <c r="C6018" t="s">
        <v>2368</v>
      </c>
      <c r="D6018" t="s">
        <v>11229</v>
      </c>
      <c r="E6018" t="s">
        <v>11230</v>
      </c>
      <c r="F6018" s="18">
        <v>2261.4107899999999</v>
      </c>
      <c r="G6018" s="18">
        <v>18091.28631</v>
      </c>
      <c r="H6018" s="18">
        <v>4481.3278</v>
      </c>
      <c r="I6018" s="18">
        <v>24834.0249</v>
      </c>
      <c r="J6018" s="19">
        <v>9.0999999999999998E-2</v>
      </c>
      <c r="K6018" s="19">
        <v>0.72799999999999998</v>
      </c>
      <c r="L6018" s="19">
        <v>0.18</v>
      </c>
      <c r="M6018" s="20">
        <v>35</v>
      </c>
      <c r="N6018" s="19">
        <v>59.192825112107599</v>
      </c>
      <c r="O6018" s="19">
        <v>61.883408071748903</v>
      </c>
      <c r="P6018" s="19">
        <v>35.426008968609899</v>
      </c>
    </row>
    <row r="6019" spans="1:16" ht="14.1" x14ac:dyDescent="0.5">
      <c r="A6019" t="s">
        <v>11301</v>
      </c>
      <c r="B6019" s="17" t="s">
        <v>2006</v>
      </c>
      <c r="C6019" t="s">
        <v>2368</v>
      </c>
      <c r="D6019" t="s">
        <v>11275</v>
      </c>
      <c r="E6019" t="s">
        <v>11276</v>
      </c>
      <c r="F6019" s="18">
        <v>4497.2973000000002</v>
      </c>
      <c r="G6019" s="18">
        <v>17548.108110000001</v>
      </c>
      <c r="H6019" s="18">
        <v>3848.6486500000001</v>
      </c>
      <c r="I6019" s="18">
        <v>25894.054049999999</v>
      </c>
      <c r="J6019" s="19">
        <v>0.17399999999999999</v>
      </c>
      <c r="K6019" s="19">
        <v>0.67800000000000005</v>
      </c>
      <c r="L6019" s="19">
        <v>0.14899999999999999</v>
      </c>
      <c r="M6019" s="20">
        <v>35</v>
      </c>
      <c r="N6019" s="19">
        <v>86.547085201793706</v>
      </c>
      <c r="O6019" s="19">
        <v>43.946188340807197</v>
      </c>
      <c r="P6019" s="19">
        <v>15.695067264574</v>
      </c>
    </row>
    <row r="6020" spans="1:16" ht="14.1" x14ac:dyDescent="0.5">
      <c r="A6020" t="s">
        <v>11302</v>
      </c>
      <c r="B6020" s="17" t="s">
        <v>2006</v>
      </c>
      <c r="C6020" t="s">
        <v>2368</v>
      </c>
      <c r="D6020" t="s">
        <v>4212</v>
      </c>
      <c r="E6020" t="s">
        <v>4164</v>
      </c>
      <c r="F6020" s="18">
        <v>3620.0364</v>
      </c>
      <c r="G6020" s="18">
        <v>16190.1456</v>
      </c>
      <c r="H6020" s="18">
        <v>7336.69776</v>
      </c>
      <c r="I6020" s="18">
        <v>27146.87976</v>
      </c>
      <c r="J6020" s="19">
        <v>0.13300000000000001</v>
      </c>
      <c r="K6020" s="19">
        <v>0.59599999999999997</v>
      </c>
      <c r="L6020" s="19">
        <v>0.27</v>
      </c>
      <c r="M6020" s="20">
        <v>35</v>
      </c>
      <c r="N6020" s="19">
        <v>78.026905829596402</v>
      </c>
      <c r="O6020" s="19">
        <v>9.4170403587443907</v>
      </c>
      <c r="P6020" s="19">
        <v>83.856502242152501</v>
      </c>
    </row>
    <row r="6021" spans="1:16" ht="14.1" x14ac:dyDescent="0.5">
      <c r="A6021" t="s">
        <v>11303</v>
      </c>
      <c r="B6021" s="17" t="s">
        <v>2006</v>
      </c>
      <c r="C6021" t="s">
        <v>2368</v>
      </c>
      <c r="D6021" t="s">
        <v>4212</v>
      </c>
      <c r="E6021" t="s">
        <v>4164</v>
      </c>
      <c r="F6021" s="18">
        <v>5045.3984600000003</v>
      </c>
      <c r="G6021" s="18">
        <v>14736.31084</v>
      </c>
      <c r="H6021" s="18">
        <v>7635.6999599999999</v>
      </c>
      <c r="I6021" s="18">
        <v>27417.40926</v>
      </c>
      <c r="J6021" s="19">
        <v>0.184</v>
      </c>
      <c r="K6021" s="19">
        <v>0.53700000000000003</v>
      </c>
      <c r="L6021" s="19">
        <v>0.27800000000000002</v>
      </c>
      <c r="M6021" s="20">
        <v>35</v>
      </c>
      <c r="N6021" s="19">
        <v>89.686098654708502</v>
      </c>
      <c r="O6021" s="19">
        <v>6.2780269058296003</v>
      </c>
      <c r="P6021" s="19">
        <v>87.443946188340803</v>
      </c>
    </row>
    <row r="6022" spans="1:16" ht="14.1" x14ac:dyDescent="0.5">
      <c r="A6022" t="s">
        <v>11304</v>
      </c>
      <c r="B6022" s="17" t="s">
        <v>2006</v>
      </c>
      <c r="C6022" t="s">
        <v>2368</v>
      </c>
      <c r="D6022" t="s">
        <v>11305</v>
      </c>
      <c r="E6022" t="s">
        <v>11306</v>
      </c>
      <c r="F6022" s="18">
        <v>1656.9200800000001</v>
      </c>
      <c r="G6022" s="18">
        <v>16647.173490000001</v>
      </c>
      <c r="H6022" s="18">
        <v>9590.6432700000005</v>
      </c>
      <c r="I6022" s="18">
        <v>27894.736840000001</v>
      </c>
      <c r="J6022" s="19">
        <v>5.8999999999999997E-2</v>
      </c>
      <c r="K6022" s="19">
        <v>0.59699999999999998</v>
      </c>
      <c r="L6022" s="19">
        <v>0.34399999999999997</v>
      </c>
      <c r="M6022" s="20">
        <v>36</v>
      </c>
      <c r="N6022" s="19">
        <v>34.821428571428598</v>
      </c>
      <c r="O6022" s="19">
        <v>6.6964285714285703</v>
      </c>
      <c r="P6022" s="19">
        <v>96.875</v>
      </c>
    </row>
    <row r="6023" spans="1:16" ht="14.1" x14ac:dyDescent="0.5">
      <c r="A6023" t="s">
        <v>11307</v>
      </c>
      <c r="B6023" s="17" t="s">
        <v>2006</v>
      </c>
      <c r="C6023" t="s">
        <v>2368</v>
      </c>
      <c r="D6023" t="s">
        <v>11279</v>
      </c>
      <c r="E6023" t="s">
        <v>11308</v>
      </c>
      <c r="F6023" s="18">
        <v>3966.6666700000001</v>
      </c>
      <c r="G6023" s="18">
        <v>19200</v>
      </c>
      <c r="H6023" s="18">
        <v>5600</v>
      </c>
      <c r="I6023" s="18">
        <v>28766.666669999999</v>
      </c>
      <c r="J6023" s="19">
        <v>0.13800000000000001</v>
      </c>
      <c r="K6023" s="19">
        <v>0.66700000000000004</v>
      </c>
      <c r="L6023" s="19">
        <v>0.19500000000000001</v>
      </c>
      <c r="M6023" s="20">
        <v>36</v>
      </c>
      <c r="N6023" s="19">
        <v>79.464285714285694</v>
      </c>
      <c r="O6023" s="19">
        <v>29.0178571428571</v>
      </c>
      <c r="P6023" s="19">
        <v>49.553571428571402</v>
      </c>
    </row>
    <row r="6024" spans="1:16" ht="14.1" x14ac:dyDescent="0.5">
      <c r="A6024" t="s">
        <v>11309</v>
      </c>
      <c r="B6024" s="17" t="s">
        <v>2006</v>
      </c>
      <c r="C6024" t="s">
        <v>2368</v>
      </c>
      <c r="D6024" t="s">
        <v>5808</v>
      </c>
      <c r="E6024" t="s">
        <v>5809</v>
      </c>
      <c r="F6024" s="18">
        <v>1797.4683500000001</v>
      </c>
      <c r="G6024" s="18">
        <v>19797.468349999999</v>
      </c>
      <c r="H6024" s="18">
        <v>7291.1392400000004</v>
      </c>
      <c r="I6024" s="18">
        <v>28886.075949999999</v>
      </c>
      <c r="J6024" s="19">
        <v>6.2E-2</v>
      </c>
      <c r="K6024" s="19">
        <v>0.68500000000000005</v>
      </c>
      <c r="L6024" s="19">
        <v>0.252</v>
      </c>
      <c r="M6024" s="20">
        <v>36</v>
      </c>
      <c r="N6024" s="19">
        <v>36.160714285714299</v>
      </c>
      <c r="O6024" s="19">
        <v>42.857142857142897</v>
      </c>
      <c r="P6024" s="19">
        <v>84.375</v>
      </c>
    </row>
    <row r="6025" spans="1:16" ht="14.1" x14ac:dyDescent="0.5">
      <c r="A6025" t="s">
        <v>11310</v>
      </c>
      <c r="B6025" s="17" t="s">
        <v>2006</v>
      </c>
      <c r="C6025" t="s">
        <v>2368</v>
      </c>
      <c r="D6025" t="s">
        <v>4212</v>
      </c>
      <c r="E6025" t="s">
        <v>4164</v>
      </c>
      <c r="F6025" s="18">
        <v>5663.37997</v>
      </c>
      <c r="G6025" s="18">
        <v>15687.227349999999</v>
      </c>
      <c r="H6025" s="18">
        <v>9652.0402099999992</v>
      </c>
      <c r="I6025" s="18">
        <v>31002.647529999998</v>
      </c>
      <c r="J6025" s="19">
        <v>0.183</v>
      </c>
      <c r="K6025" s="19">
        <v>0.50600000000000001</v>
      </c>
      <c r="L6025" s="19">
        <v>0.311</v>
      </c>
      <c r="M6025" s="20">
        <v>36</v>
      </c>
      <c r="N6025" s="19">
        <v>93.303571428571402</v>
      </c>
      <c r="O6025" s="19">
        <v>0.89285714285714302</v>
      </c>
      <c r="P6025" s="19">
        <v>93.75</v>
      </c>
    </row>
    <row r="6026" spans="1:16" ht="14.1" x14ac:dyDescent="0.5">
      <c r="A6026" t="s">
        <v>11311</v>
      </c>
      <c r="B6026" s="17" t="s">
        <v>2006</v>
      </c>
      <c r="C6026" t="s">
        <v>2368</v>
      </c>
      <c r="D6026" t="s">
        <v>11288</v>
      </c>
      <c r="E6026" t="s">
        <v>11312</v>
      </c>
      <c r="F6026" s="18">
        <v>4922.1860299999998</v>
      </c>
      <c r="G6026" s="18">
        <v>21824.104230000001</v>
      </c>
      <c r="H6026" s="18">
        <v>6261.3101699999997</v>
      </c>
      <c r="I6026" s="18">
        <v>33007.600429999999</v>
      </c>
      <c r="J6026" s="19">
        <v>0.14899999999999999</v>
      </c>
      <c r="K6026" s="19">
        <v>0.66100000000000003</v>
      </c>
      <c r="L6026" s="19">
        <v>0.19</v>
      </c>
      <c r="M6026" s="20">
        <v>36</v>
      </c>
      <c r="N6026" s="19">
        <v>85.714285714285694</v>
      </c>
      <c r="O6026" s="19">
        <v>26.339285714285701</v>
      </c>
      <c r="P6026" s="19">
        <v>45.089285714285701</v>
      </c>
    </row>
    <row r="6027" spans="1:16" ht="14.1" x14ac:dyDescent="0.5">
      <c r="A6027" t="s">
        <v>11313</v>
      </c>
      <c r="B6027" s="17" t="s">
        <v>2006</v>
      </c>
      <c r="C6027" t="s">
        <v>2368</v>
      </c>
      <c r="D6027" t="s">
        <v>11314</v>
      </c>
      <c r="E6027" t="s">
        <v>11315</v>
      </c>
      <c r="F6027" s="18">
        <v>5750</v>
      </c>
      <c r="G6027" s="18">
        <v>18791.666669999999</v>
      </c>
      <c r="H6027" s="18">
        <v>11791.666670000001</v>
      </c>
      <c r="I6027" s="18">
        <v>36333.333330000001</v>
      </c>
      <c r="J6027" s="19">
        <v>0.158</v>
      </c>
      <c r="K6027" s="19">
        <v>0.51700000000000002</v>
      </c>
      <c r="L6027" s="19">
        <v>0.32500000000000001</v>
      </c>
      <c r="M6027" s="20">
        <v>37</v>
      </c>
      <c r="N6027" s="19">
        <v>93.721973094170394</v>
      </c>
      <c r="O6027" s="19">
        <v>0</v>
      </c>
      <c r="P6027" s="19">
        <v>98.654708520179398</v>
      </c>
    </row>
    <row r="6028" spans="1:16" ht="14.1" x14ac:dyDescent="0.5">
      <c r="A6028" t="s">
        <v>11316</v>
      </c>
      <c r="B6028" s="17" t="s">
        <v>2006</v>
      </c>
      <c r="C6028" t="s">
        <v>2368</v>
      </c>
      <c r="D6028" t="s">
        <v>4212</v>
      </c>
      <c r="E6028" t="s">
        <v>4164</v>
      </c>
      <c r="F6028" s="18">
        <v>3655.37925</v>
      </c>
      <c r="G6028" s="18">
        <v>23636.99524</v>
      </c>
      <c r="H6028" s="18">
        <v>9298.7839999999997</v>
      </c>
      <c r="I6028" s="18">
        <v>36591.158490000002</v>
      </c>
      <c r="J6028" s="19">
        <v>0.1</v>
      </c>
      <c r="K6028" s="19">
        <v>0.64600000000000002</v>
      </c>
      <c r="L6028" s="19">
        <v>0.254</v>
      </c>
      <c r="M6028" s="20">
        <v>37</v>
      </c>
      <c r="N6028" s="19">
        <v>63.677130044842997</v>
      </c>
      <c r="O6028" s="19">
        <v>12.1076233183857</v>
      </c>
      <c r="P6028" s="19">
        <v>88.789237668161405</v>
      </c>
    </row>
    <row r="6029" spans="1:16" ht="14.1" x14ac:dyDescent="0.5">
      <c r="A6029" t="s">
        <v>11317</v>
      </c>
      <c r="B6029" s="17" t="s">
        <v>2006</v>
      </c>
      <c r="C6029" t="s">
        <v>2368</v>
      </c>
      <c r="D6029" t="s">
        <v>11295</v>
      </c>
      <c r="E6029" t="s">
        <v>5816</v>
      </c>
      <c r="F6029" s="18">
        <v>4901.9607800000003</v>
      </c>
      <c r="G6029" s="18">
        <v>27696.078430000001</v>
      </c>
      <c r="H6029" s="18">
        <v>5484.0686299999998</v>
      </c>
      <c r="I6029" s="18">
        <v>38082.107839999997</v>
      </c>
      <c r="J6029" s="19">
        <v>0.129</v>
      </c>
      <c r="K6029" s="19">
        <v>0.72699999999999998</v>
      </c>
      <c r="L6029" s="19">
        <v>0.14399999999999999</v>
      </c>
      <c r="M6029" s="20">
        <v>37</v>
      </c>
      <c r="N6029" s="19">
        <v>80.717488789237706</v>
      </c>
      <c r="O6029" s="19">
        <v>52.017937219730896</v>
      </c>
      <c r="P6029" s="19">
        <v>12.1076233183857</v>
      </c>
    </row>
    <row r="6030" spans="1:16" ht="14.1" x14ac:dyDescent="0.5">
      <c r="A6030" t="s">
        <v>11318</v>
      </c>
      <c r="B6030" s="17" t="s">
        <v>2006</v>
      </c>
      <c r="C6030" t="s">
        <v>2368</v>
      </c>
      <c r="D6030" t="s">
        <v>11297</v>
      </c>
      <c r="E6030" t="s">
        <v>11298</v>
      </c>
      <c r="F6030" s="18">
        <v>4877.3006100000002</v>
      </c>
      <c r="G6030" s="18">
        <v>27791.411039999999</v>
      </c>
      <c r="H6030" s="18">
        <v>5490.7975500000002</v>
      </c>
      <c r="I6030" s="18">
        <v>38159.5092</v>
      </c>
      <c r="J6030" s="19">
        <v>0.128</v>
      </c>
      <c r="K6030" s="19">
        <v>0.72799999999999998</v>
      </c>
      <c r="L6030" s="19">
        <v>0.14399999999999999</v>
      </c>
      <c r="M6030" s="20">
        <v>37</v>
      </c>
      <c r="N6030" s="19">
        <v>80.269058295964101</v>
      </c>
      <c r="O6030" s="19">
        <v>53.363228699551598</v>
      </c>
      <c r="P6030" s="19">
        <v>12.556053811659201</v>
      </c>
    </row>
    <row r="6031" spans="1:16" ht="14.1" x14ac:dyDescent="0.5">
      <c r="A6031" t="s">
        <v>11319</v>
      </c>
      <c r="B6031" s="17" t="s">
        <v>2006</v>
      </c>
      <c r="C6031" t="s">
        <v>2368</v>
      </c>
      <c r="D6031" t="s">
        <v>4212</v>
      </c>
      <c r="E6031" t="s">
        <v>4164</v>
      </c>
      <c r="F6031" s="18">
        <v>8100.8070299999999</v>
      </c>
      <c r="G6031" s="18">
        <v>21482.083900000001</v>
      </c>
      <c r="H6031" s="18">
        <v>9633.7324000000008</v>
      </c>
      <c r="I6031" s="18">
        <v>39216.623330000002</v>
      </c>
      <c r="J6031" s="19">
        <v>0.20699999999999999</v>
      </c>
      <c r="K6031" s="19">
        <v>0.54800000000000004</v>
      </c>
      <c r="L6031" s="19">
        <v>0.246</v>
      </c>
      <c r="M6031" s="20">
        <v>37</v>
      </c>
      <c r="N6031" s="19">
        <v>99.103139013452903</v>
      </c>
      <c r="O6031" s="19">
        <v>1.3452914798206299</v>
      </c>
      <c r="P6031" s="19">
        <v>86.547085201793706</v>
      </c>
    </row>
    <row r="6032" spans="1:16" ht="14.1" x14ac:dyDescent="0.5">
      <c r="A6032" t="s">
        <v>11320</v>
      </c>
      <c r="B6032" s="17" t="s">
        <v>2006</v>
      </c>
      <c r="C6032" t="s">
        <v>2368</v>
      </c>
      <c r="D6032" t="s">
        <v>11321</v>
      </c>
      <c r="E6032" t="s">
        <v>11322</v>
      </c>
      <c r="F6032" s="18">
        <v>3288.28829</v>
      </c>
      <c r="G6032" s="18">
        <v>31666.666669999999</v>
      </c>
      <c r="H6032" s="18">
        <v>8117.1171199999999</v>
      </c>
      <c r="I6032" s="18">
        <v>43072.072070000002</v>
      </c>
      <c r="J6032" s="19">
        <v>7.5999999999999998E-2</v>
      </c>
      <c r="K6032" s="19">
        <v>0.73499999999999999</v>
      </c>
      <c r="L6032" s="19">
        <v>0.188</v>
      </c>
      <c r="M6032" s="20">
        <v>37</v>
      </c>
      <c r="N6032" s="19">
        <v>45.739910313901298</v>
      </c>
      <c r="O6032" s="19">
        <v>56.502242152466401</v>
      </c>
      <c r="P6032" s="19">
        <v>46.636771300448402</v>
      </c>
    </row>
    <row r="6033" spans="1:16" ht="14.1" x14ac:dyDescent="0.5">
      <c r="A6033" t="s">
        <v>11323</v>
      </c>
      <c r="B6033" s="17" t="s">
        <v>2006</v>
      </c>
      <c r="C6033" t="s">
        <v>2368</v>
      </c>
      <c r="D6033" t="s">
        <v>11279</v>
      </c>
      <c r="E6033" t="s">
        <v>11324</v>
      </c>
      <c r="F6033" s="18">
        <v>5900</v>
      </c>
      <c r="G6033" s="18">
        <v>28700</v>
      </c>
      <c r="H6033" s="18">
        <v>8500</v>
      </c>
      <c r="I6033" s="18">
        <v>43100</v>
      </c>
      <c r="J6033" s="19">
        <v>0.13700000000000001</v>
      </c>
      <c r="K6033" s="19">
        <v>0.66600000000000004</v>
      </c>
      <c r="L6033" s="19">
        <v>0.19700000000000001</v>
      </c>
      <c r="M6033" s="20">
        <v>37</v>
      </c>
      <c r="N6033" s="19">
        <v>86.098654708520201</v>
      </c>
      <c r="O6033" s="19">
        <v>25.112107623318401</v>
      </c>
      <c r="P6033" s="19">
        <v>51.121076233183899</v>
      </c>
    </row>
    <row r="6034" spans="1:16" ht="14.1" x14ac:dyDescent="0.5">
      <c r="A6034" t="s">
        <v>11325</v>
      </c>
      <c r="B6034" s="17" t="s">
        <v>2006</v>
      </c>
      <c r="C6034" t="s">
        <v>2368</v>
      </c>
      <c r="D6034" t="s">
        <v>4212</v>
      </c>
      <c r="E6034" t="s">
        <v>4164</v>
      </c>
      <c r="F6034" s="18">
        <v>2920.6701899999998</v>
      </c>
      <c r="G6034" s="18">
        <v>28947.558580000001</v>
      </c>
      <c r="H6034" s="18">
        <v>12144.503699999999</v>
      </c>
      <c r="I6034" s="18">
        <v>44012.732470000003</v>
      </c>
      <c r="J6034" s="19">
        <v>6.6000000000000003E-2</v>
      </c>
      <c r="K6034" s="19">
        <v>0.65800000000000003</v>
      </c>
      <c r="L6034" s="19">
        <v>0.27600000000000002</v>
      </c>
      <c r="M6034" s="20">
        <v>38</v>
      </c>
      <c r="N6034" s="19">
        <v>44.843049327354301</v>
      </c>
      <c r="O6034" s="19">
        <v>18.385650224215201</v>
      </c>
      <c r="P6034" s="19">
        <v>89.237668161434996</v>
      </c>
    </row>
    <row r="6035" spans="1:16" ht="14.1" x14ac:dyDescent="0.5">
      <c r="A6035" t="s">
        <v>11326</v>
      </c>
      <c r="B6035" s="17" t="s">
        <v>2006</v>
      </c>
      <c r="C6035" t="s">
        <v>2368</v>
      </c>
      <c r="D6035" t="s">
        <v>4212</v>
      </c>
      <c r="E6035" t="s">
        <v>4164</v>
      </c>
      <c r="F6035" s="18">
        <v>8750.6298200000001</v>
      </c>
      <c r="G6035" s="18">
        <v>22217.16157</v>
      </c>
      <c r="H6035" s="18">
        <v>14043.7693</v>
      </c>
      <c r="I6035" s="18">
        <v>45011.560689999998</v>
      </c>
      <c r="J6035" s="19">
        <v>0.19400000000000001</v>
      </c>
      <c r="K6035" s="19">
        <v>0.49399999999999999</v>
      </c>
      <c r="L6035" s="19">
        <v>0.312</v>
      </c>
      <c r="M6035" s="20">
        <v>38</v>
      </c>
      <c r="N6035" s="19">
        <v>97.309417040358795</v>
      </c>
      <c r="O6035" s="19">
        <v>0.89686098654708502</v>
      </c>
      <c r="P6035" s="19">
        <v>94.170403587444</v>
      </c>
    </row>
    <row r="6036" spans="1:16" ht="14.1" x14ac:dyDescent="0.5">
      <c r="A6036" t="s">
        <v>11327</v>
      </c>
      <c r="B6036" s="17" t="s">
        <v>2006</v>
      </c>
      <c r="C6036" t="s">
        <v>2368</v>
      </c>
      <c r="D6036" t="s">
        <v>11305</v>
      </c>
      <c r="E6036" t="s">
        <v>11306</v>
      </c>
      <c r="F6036" s="18">
        <v>2753.1380800000002</v>
      </c>
      <c r="G6036" s="18">
        <v>35389.121339999998</v>
      </c>
      <c r="H6036" s="18">
        <v>8870.2928900000006</v>
      </c>
      <c r="I6036" s="18">
        <v>47012.552300000003</v>
      </c>
      <c r="J6036" s="19">
        <v>5.8999999999999997E-2</v>
      </c>
      <c r="K6036" s="19">
        <v>0.753</v>
      </c>
      <c r="L6036" s="19">
        <v>0.189</v>
      </c>
      <c r="M6036" s="20">
        <v>38</v>
      </c>
      <c r="N6036" s="19">
        <v>39.013452914798201</v>
      </c>
      <c r="O6036" s="19">
        <v>65.919282511210795</v>
      </c>
      <c r="P6036" s="19">
        <v>42.152466367712996</v>
      </c>
    </row>
    <row r="6037" spans="1:16" ht="14.1" x14ac:dyDescent="0.5">
      <c r="A6037" t="s">
        <v>11328</v>
      </c>
      <c r="B6037" s="17" t="s">
        <v>2006</v>
      </c>
      <c r="C6037" t="s">
        <v>2368</v>
      </c>
      <c r="D6037" t="s">
        <v>4212</v>
      </c>
      <c r="E6037" t="s">
        <v>4164</v>
      </c>
      <c r="F6037" s="18">
        <v>8172.5932199999997</v>
      </c>
      <c r="G6037" s="18">
        <v>25566.314600000002</v>
      </c>
      <c r="H6037" s="18">
        <v>14367.299499999999</v>
      </c>
      <c r="I6037" s="18">
        <v>48106.207320000001</v>
      </c>
      <c r="J6037" s="19">
        <v>0.17</v>
      </c>
      <c r="K6037" s="19">
        <v>0.53100000000000003</v>
      </c>
      <c r="L6037" s="19">
        <v>0.29899999999999999</v>
      </c>
      <c r="M6037" s="20">
        <v>38</v>
      </c>
      <c r="N6037" s="19">
        <v>95.067264573990997</v>
      </c>
      <c r="O6037" s="19">
        <v>2.2421524663677102</v>
      </c>
      <c r="P6037" s="19">
        <v>92.376681614349806</v>
      </c>
    </row>
    <row r="6038" spans="1:16" ht="14.1" x14ac:dyDescent="0.5">
      <c r="A6038" t="s">
        <v>11329</v>
      </c>
      <c r="B6038" s="17" t="s">
        <v>2006</v>
      </c>
      <c r="C6038" t="s">
        <v>2368</v>
      </c>
      <c r="D6038" t="s">
        <v>11330</v>
      </c>
      <c r="E6038" t="s">
        <v>11331</v>
      </c>
      <c r="F6038" s="18">
        <v>3540.9035399999998</v>
      </c>
      <c r="G6038" s="18">
        <v>32814.407809999997</v>
      </c>
      <c r="H6038" s="18">
        <v>12606.83761</v>
      </c>
      <c r="I6038" s="18">
        <v>48962.148959999999</v>
      </c>
      <c r="J6038" s="19">
        <v>7.1999999999999995E-2</v>
      </c>
      <c r="K6038" s="19">
        <v>0.67</v>
      </c>
      <c r="L6038" s="19">
        <v>0.25700000000000001</v>
      </c>
      <c r="M6038" s="20">
        <v>38</v>
      </c>
      <c r="N6038" s="19">
        <v>52.017937219730896</v>
      </c>
      <c r="O6038" s="19">
        <v>21.52466367713</v>
      </c>
      <c r="P6038" s="19">
        <v>85.201793721973104</v>
      </c>
    </row>
    <row r="6039" spans="1:16" ht="14.1" x14ac:dyDescent="0.5">
      <c r="A6039" t="s">
        <v>11332</v>
      </c>
      <c r="B6039" s="17" t="s">
        <v>2006</v>
      </c>
      <c r="C6039" t="s">
        <v>2368</v>
      </c>
      <c r="D6039" t="s">
        <v>4212</v>
      </c>
      <c r="E6039" t="s">
        <v>4164</v>
      </c>
      <c r="F6039" s="18">
        <v>9692.7314499999993</v>
      </c>
      <c r="G6039" s="18">
        <v>24852.423040000001</v>
      </c>
      <c r="H6039" s="18">
        <v>16058.074000000001</v>
      </c>
      <c r="I6039" s="18">
        <v>50603.228490000001</v>
      </c>
      <c r="J6039" s="19">
        <v>0.192</v>
      </c>
      <c r="K6039" s="19">
        <v>0.49099999999999999</v>
      </c>
      <c r="L6039" s="19">
        <v>0.317</v>
      </c>
      <c r="M6039" s="20">
        <v>38</v>
      </c>
      <c r="N6039" s="19">
        <v>96.860986547085204</v>
      </c>
      <c r="O6039" s="19">
        <v>0.44843049327354301</v>
      </c>
      <c r="P6039" s="19">
        <v>95.515695067264602</v>
      </c>
    </row>
    <row r="6040" spans="1:16" ht="14.1" x14ac:dyDescent="0.5">
      <c r="A6040" t="s">
        <v>11333</v>
      </c>
      <c r="B6040" s="17" t="s">
        <v>2006</v>
      </c>
      <c r="C6040" t="s">
        <v>2368</v>
      </c>
      <c r="D6040" t="s">
        <v>11321</v>
      </c>
      <c r="E6040" t="s">
        <v>11322</v>
      </c>
      <c r="F6040" s="18">
        <v>3457.0765700000002</v>
      </c>
      <c r="G6040" s="18">
        <v>38112.915699999998</v>
      </c>
      <c r="H6040" s="18">
        <v>9667.4400600000008</v>
      </c>
      <c r="I6040" s="18">
        <v>51237.432330000003</v>
      </c>
      <c r="J6040" s="19">
        <v>6.7000000000000004E-2</v>
      </c>
      <c r="K6040" s="19">
        <v>0.74399999999999999</v>
      </c>
      <c r="L6040" s="19">
        <v>0.189</v>
      </c>
      <c r="M6040" s="20">
        <v>38</v>
      </c>
      <c r="N6040" s="19">
        <v>47.085201793722</v>
      </c>
      <c r="O6040" s="19">
        <v>61.434977578475298</v>
      </c>
      <c r="P6040" s="19">
        <v>41.704035874439498</v>
      </c>
    </row>
    <row r="6041" spans="1:16" ht="14.1" x14ac:dyDescent="0.5">
      <c r="A6041" t="s">
        <v>11334</v>
      </c>
      <c r="B6041" s="17" t="s">
        <v>2006</v>
      </c>
      <c r="C6041" t="s">
        <v>2368</v>
      </c>
      <c r="D6041" t="s">
        <v>11335</v>
      </c>
      <c r="E6041" t="s">
        <v>11336</v>
      </c>
      <c r="F6041" s="18">
        <v>2295.7746499999998</v>
      </c>
      <c r="G6041" s="18">
        <v>40563.380279999998</v>
      </c>
      <c r="H6041" s="18">
        <v>8971.8309900000004</v>
      </c>
      <c r="I6041" s="18">
        <v>51830.985919999999</v>
      </c>
      <c r="J6041" s="19">
        <v>4.3999999999999997E-2</v>
      </c>
      <c r="K6041" s="19">
        <v>0.78300000000000003</v>
      </c>
      <c r="L6041" s="19">
        <v>0.17299999999999999</v>
      </c>
      <c r="M6041" s="20">
        <v>38</v>
      </c>
      <c r="N6041" s="19">
        <v>26.008968609865502</v>
      </c>
      <c r="O6041" s="19">
        <v>76.681614349775799</v>
      </c>
      <c r="P6041" s="19">
        <v>29.596412556053799</v>
      </c>
    </row>
    <row r="6042" spans="1:16" ht="14.1" x14ac:dyDescent="0.5">
      <c r="A6042" t="s">
        <v>11337</v>
      </c>
      <c r="B6042" s="17" t="s">
        <v>2006</v>
      </c>
      <c r="C6042" t="s">
        <v>2368</v>
      </c>
      <c r="D6042" t="s">
        <v>11335</v>
      </c>
      <c r="E6042" t="s">
        <v>11336</v>
      </c>
      <c r="F6042" s="18">
        <v>2395.6044000000002</v>
      </c>
      <c r="G6042" s="18">
        <v>41648.351649999997</v>
      </c>
      <c r="H6042" s="18">
        <v>9131.8681300000007</v>
      </c>
      <c r="I6042" s="18">
        <v>53175.824180000003</v>
      </c>
      <c r="J6042" s="19">
        <v>4.4999999999999998E-2</v>
      </c>
      <c r="K6042" s="19">
        <v>0.78300000000000003</v>
      </c>
      <c r="L6042" s="19">
        <v>0.17199999999999999</v>
      </c>
      <c r="M6042" s="20">
        <v>38</v>
      </c>
      <c r="N6042" s="19">
        <v>26.905829596412602</v>
      </c>
      <c r="O6042" s="19">
        <v>77.130044843049305</v>
      </c>
      <c r="P6042" s="19">
        <v>28.699551569506699</v>
      </c>
    </row>
    <row r="6043" spans="1:16" ht="14.1" x14ac:dyDescent="0.5">
      <c r="A6043" t="s">
        <v>11338</v>
      </c>
      <c r="B6043" s="17" t="s">
        <v>2006</v>
      </c>
      <c r="C6043" t="s">
        <v>2368</v>
      </c>
      <c r="D6043" t="s">
        <v>11288</v>
      </c>
      <c r="E6043" t="s">
        <v>11339</v>
      </c>
      <c r="F6043" s="18">
        <v>3426.4432000000002</v>
      </c>
      <c r="G6043" s="18">
        <v>44655.493479999997</v>
      </c>
      <c r="H6043" s="18">
        <v>5214.1526999999996</v>
      </c>
      <c r="I6043" s="18">
        <v>53296.089390000001</v>
      </c>
      <c r="J6043" s="19">
        <v>6.4000000000000001E-2</v>
      </c>
      <c r="K6043" s="19">
        <v>0.83799999999999997</v>
      </c>
      <c r="L6043" s="19">
        <v>9.8000000000000004E-2</v>
      </c>
      <c r="M6043" s="20">
        <v>38</v>
      </c>
      <c r="N6043" s="19">
        <v>43.0493273542601</v>
      </c>
      <c r="O6043" s="19">
        <v>94.170403587444</v>
      </c>
      <c r="P6043" s="19">
        <v>1.79372197309417</v>
      </c>
    </row>
    <row r="6044" spans="1:16" ht="14.1" x14ac:dyDescent="0.5">
      <c r="A6044" t="s">
        <v>11340</v>
      </c>
      <c r="B6044" s="17" t="s">
        <v>2006</v>
      </c>
      <c r="C6044" t="s">
        <v>2368</v>
      </c>
      <c r="D6044" t="s">
        <v>11288</v>
      </c>
      <c r="E6044" t="s">
        <v>11341</v>
      </c>
      <c r="F6044" s="18">
        <v>3505.2578899999999</v>
      </c>
      <c r="G6044" s="18">
        <v>43765.64847</v>
      </c>
      <c r="H6044" s="18">
        <v>6109.1637499999997</v>
      </c>
      <c r="I6044" s="18">
        <v>53380.070110000001</v>
      </c>
      <c r="J6044" s="19">
        <v>6.6000000000000003E-2</v>
      </c>
      <c r="K6044" s="19">
        <v>0.82</v>
      </c>
      <c r="L6044" s="19">
        <v>0.114</v>
      </c>
      <c r="M6044" s="20">
        <v>38</v>
      </c>
      <c r="N6044" s="19">
        <v>46.188340807174903</v>
      </c>
      <c r="O6044" s="19">
        <v>91.928251121076201</v>
      </c>
      <c r="P6044" s="19">
        <v>3.1390134529148002</v>
      </c>
    </row>
    <row r="6045" spans="1:16" ht="14.1" x14ac:dyDescent="0.5">
      <c r="A6045" t="s">
        <v>11342</v>
      </c>
      <c r="B6045" s="17" t="s">
        <v>2006</v>
      </c>
      <c r="C6045" t="s">
        <v>2368</v>
      </c>
      <c r="D6045" t="s">
        <v>4212</v>
      </c>
      <c r="E6045" t="s">
        <v>4164</v>
      </c>
      <c r="F6045" s="18">
        <v>10985.939700000001</v>
      </c>
      <c r="G6045" s="18">
        <v>29309.349600000001</v>
      </c>
      <c r="H6045" s="18">
        <v>15384.662700000001</v>
      </c>
      <c r="I6045" s="18">
        <v>55679.951999999997</v>
      </c>
      <c r="J6045" s="19">
        <v>0.19700000000000001</v>
      </c>
      <c r="K6045" s="19">
        <v>0.52600000000000002</v>
      </c>
      <c r="L6045" s="19">
        <v>0.27600000000000002</v>
      </c>
      <c r="M6045" s="20">
        <v>39</v>
      </c>
      <c r="N6045" s="19">
        <v>98.660714285714306</v>
      </c>
      <c r="O6045" s="19">
        <v>1.78571428571429</v>
      </c>
      <c r="P6045" s="19">
        <v>90.178571428571402</v>
      </c>
    </row>
    <row r="6046" spans="1:16" ht="14.1" x14ac:dyDescent="0.5">
      <c r="A6046" t="s">
        <v>11343</v>
      </c>
      <c r="B6046" s="17" t="s">
        <v>2006</v>
      </c>
      <c r="C6046" t="s">
        <v>2368</v>
      </c>
      <c r="D6046" t="s">
        <v>4212</v>
      </c>
      <c r="E6046" t="s">
        <v>4164</v>
      </c>
      <c r="F6046" s="18">
        <v>7734.0083100000002</v>
      </c>
      <c r="G6046" s="18">
        <v>32188.462220000001</v>
      </c>
      <c r="H6046" s="18">
        <v>16003.673000000001</v>
      </c>
      <c r="I6046" s="18">
        <v>55926.143530000001</v>
      </c>
      <c r="J6046" s="19">
        <v>0.13800000000000001</v>
      </c>
      <c r="K6046" s="19">
        <v>0.57599999999999996</v>
      </c>
      <c r="L6046" s="19">
        <v>0.28599999999999998</v>
      </c>
      <c r="M6046" s="20">
        <v>39</v>
      </c>
      <c r="N6046" s="19">
        <v>93.303571428571402</v>
      </c>
      <c r="O6046" s="19">
        <v>4.0178571428571397</v>
      </c>
      <c r="P6046" s="19">
        <v>92.410714285714306</v>
      </c>
    </row>
    <row r="6047" spans="1:16" ht="14.1" x14ac:dyDescent="0.5">
      <c r="A6047" t="s">
        <v>11344</v>
      </c>
      <c r="B6047" s="17" t="s">
        <v>2006</v>
      </c>
      <c r="C6047" t="s">
        <v>2368</v>
      </c>
      <c r="D6047" t="s">
        <v>4212</v>
      </c>
      <c r="E6047" t="s">
        <v>4164</v>
      </c>
      <c r="F6047" s="18">
        <v>8549.0339000000004</v>
      </c>
      <c r="G6047" s="18">
        <v>35653.282769999998</v>
      </c>
      <c r="H6047" s="18">
        <v>17277.933000000001</v>
      </c>
      <c r="I6047" s="18">
        <v>61480.249669999997</v>
      </c>
      <c r="J6047" s="19">
        <v>0.13900000000000001</v>
      </c>
      <c r="K6047" s="19">
        <v>0.57999999999999996</v>
      </c>
      <c r="L6047" s="19">
        <v>0.28100000000000003</v>
      </c>
      <c r="M6047" s="20">
        <v>39</v>
      </c>
      <c r="N6047" s="19">
        <v>93.75</v>
      </c>
      <c r="O6047" s="19">
        <v>4.91071428571429</v>
      </c>
      <c r="P6047" s="19">
        <v>91.071428571428598</v>
      </c>
    </row>
    <row r="6048" spans="1:16" ht="14.1" x14ac:dyDescent="0.5">
      <c r="A6048" t="s">
        <v>11345</v>
      </c>
      <c r="B6048" s="17" t="s">
        <v>2006</v>
      </c>
      <c r="C6048" t="s">
        <v>2368</v>
      </c>
      <c r="D6048" t="s">
        <v>11346</v>
      </c>
      <c r="E6048" t="s">
        <v>11347</v>
      </c>
      <c r="F6048" s="18">
        <v>13220.33898</v>
      </c>
      <c r="G6048" s="18">
        <v>23347.457630000001</v>
      </c>
      <c r="H6048" s="18">
        <v>26483.05085</v>
      </c>
      <c r="I6048" s="18">
        <v>63050.847459999997</v>
      </c>
      <c r="J6048" s="19">
        <v>0.21</v>
      </c>
      <c r="K6048" s="19">
        <v>0.37</v>
      </c>
      <c r="L6048" s="19">
        <v>0.42</v>
      </c>
      <c r="M6048" s="20">
        <v>39</v>
      </c>
      <c r="N6048" s="19">
        <v>99.553571428571402</v>
      </c>
      <c r="O6048" s="19">
        <v>0</v>
      </c>
      <c r="P6048" s="19">
        <v>98.660714285714306</v>
      </c>
    </row>
    <row r="6049" spans="1:16" ht="14.1" x14ac:dyDescent="0.5">
      <c r="A6049" t="s">
        <v>11348</v>
      </c>
      <c r="B6049" s="17" t="s">
        <v>2006</v>
      </c>
      <c r="C6049" t="s">
        <v>2368</v>
      </c>
      <c r="D6049" t="s">
        <v>11349</v>
      </c>
      <c r="E6049" t="s">
        <v>11350</v>
      </c>
      <c r="F6049" s="18">
        <v>6126.9146600000004</v>
      </c>
      <c r="G6049" s="18">
        <v>43698.030630000001</v>
      </c>
      <c r="H6049" s="18">
        <v>14266.958420000001</v>
      </c>
      <c r="I6049" s="18">
        <v>64091.903720000002</v>
      </c>
      <c r="J6049" s="19">
        <v>9.6000000000000002E-2</v>
      </c>
      <c r="K6049" s="19">
        <v>0.68200000000000005</v>
      </c>
      <c r="L6049" s="19">
        <v>0.223</v>
      </c>
      <c r="M6049" s="20">
        <v>39</v>
      </c>
      <c r="N6049" s="19">
        <v>79.464285714285694</v>
      </c>
      <c r="O6049" s="19">
        <v>18.303571428571399</v>
      </c>
      <c r="P6049" s="19">
        <v>82.142857142857096</v>
      </c>
    </row>
    <row r="6050" spans="1:16" ht="14.1" x14ac:dyDescent="0.5">
      <c r="A6050" t="s">
        <v>11351</v>
      </c>
      <c r="B6050" s="17" t="s">
        <v>2006</v>
      </c>
      <c r="C6050" t="s">
        <v>2368</v>
      </c>
      <c r="D6050" t="s">
        <v>8727</v>
      </c>
      <c r="E6050" t="s">
        <v>8728</v>
      </c>
      <c r="F6050" s="18">
        <v>6126.9146600000004</v>
      </c>
      <c r="G6050" s="18">
        <v>43698.030630000001</v>
      </c>
      <c r="H6050" s="18">
        <v>14266.958420000001</v>
      </c>
      <c r="I6050" s="18">
        <v>64091.903720000002</v>
      </c>
      <c r="J6050" s="19">
        <v>9.6000000000000002E-2</v>
      </c>
      <c r="K6050" s="19">
        <v>0.68200000000000005</v>
      </c>
      <c r="L6050" s="19">
        <v>0.223</v>
      </c>
      <c r="M6050" s="20">
        <v>39</v>
      </c>
      <c r="N6050" s="19">
        <v>79.910714285714306</v>
      </c>
      <c r="O6050" s="19">
        <v>18.75</v>
      </c>
      <c r="P6050" s="19">
        <v>82.589285714285694</v>
      </c>
    </row>
    <row r="6051" spans="1:16" ht="14.1" x14ac:dyDescent="0.5">
      <c r="A6051" t="s">
        <v>11352</v>
      </c>
      <c r="B6051" s="17" t="s">
        <v>2006</v>
      </c>
      <c r="C6051" t="s">
        <v>2368</v>
      </c>
      <c r="D6051" t="s">
        <v>8727</v>
      </c>
      <c r="E6051" t="s">
        <v>8728</v>
      </c>
      <c r="F6051" s="18">
        <v>6126.9146600000004</v>
      </c>
      <c r="G6051" s="18">
        <v>43698.030630000001</v>
      </c>
      <c r="H6051" s="18">
        <v>14266.958420000001</v>
      </c>
      <c r="I6051" s="18">
        <v>64091.903720000002</v>
      </c>
      <c r="J6051" s="19">
        <v>9.6000000000000002E-2</v>
      </c>
      <c r="K6051" s="19">
        <v>0.68200000000000005</v>
      </c>
      <c r="L6051" s="19">
        <v>0.223</v>
      </c>
      <c r="M6051" s="20">
        <v>39</v>
      </c>
      <c r="N6051" s="19">
        <v>80.357142857142904</v>
      </c>
      <c r="O6051" s="19">
        <v>19.196428571428601</v>
      </c>
      <c r="P6051" s="19">
        <v>83.035714285714306</v>
      </c>
    </row>
    <row r="6052" spans="1:16" ht="14.1" x14ac:dyDescent="0.5">
      <c r="A6052" t="s">
        <v>11353</v>
      </c>
      <c r="B6052" s="17" t="s">
        <v>2006</v>
      </c>
      <c r="C6052" t="s">
        <v>2368</v>
      </c>
      <c r="D6052" t="s">
        <v>11241</v>
      </c>
      <c r="E6052" t="s">
        <v>11242</v>
      </c>
      <c r="F6052" s="18">
        <v>6929.4341999999997</v>
      </c>
      <c r="G6052" s="18">
        <v>43420.21615</v>
      </c>
      <c r="H6052" s="18">
        <v>16656.071199999998</v>
      </c>
      <c r="I6052" s="18">
        <v>67005.721550000002</v>
      </c>
      <c r="J6052" s="19">
        <v>0.10299999999999999</v>
      </c>
      <c r="K6052" s="19">
        <v>0.64800000000000002</v>
      </c>
      <c r="L6052" s="19">
        <v>0.249</v>
      </c>
      <c r="M6052" s="20">
        <v>39</v>
      </c>
      <c r="N6052" s="19">
        <v>83.928571428571402</v>
      </c>
      <c r="O6052" s="19">
        <v>13.3928571428571</v>
      </c>
      <c r="P6052" s="19">
        <v>86.607142857142904</v>
      </c>
    </row>
    <row r="6053" spans="1:16" ht="14.1" x14ac:dyDescent="0.5">
      <c r="A6053" t="s">
        <v>11354</v>
      </c>
      <c r="B6053" s="17" t="s">
        <v>2006</v>
      </c>
      <c r="C6053" t="s">
        <v>2368</v>
      </c>
      <c r="D6053" t="s">
        <v>11305</v>
      </c>
      <c r="E6053" t="s">
        <v>11306</v>
      </c>
      <c r="F6053" s="18">
        <v>3851.5625</v>
      </c>
      <c r="G6053" s="18">
        <v>49453.125</v>
      </c>
      <c r="H6053" s="18">
        <v>15703.125</v>
      </c>
      <c r="I6053" s="18">
        <v>69007.8125</v>
      </c>
      <c r="J6053" s="19">
        <v>5.6000000000000001E-2</v>
      </c>
      <c r="K6053" s="19">
        <v>0.71699999999999997</v>
      </c>
      <c r="L6053" s="19">
        <v>0.22800000000000001</v>
      </c>
      <c r="M6053" s="20">
        <v>40</v>
      </c>
      <c r="N6053" s="19">
        <v>52.017937219730896</v>
      </c>
      <c r="O6053" s="19">
        <v>28.699551569506699</v>
      </c>
      <c r="P6053" s="19">
        <v>82.5112107623318</v>
      </c>
    </row>
    <row r="6054" spans="1:16" ht="14.1" x14ac:dyDescent="0.5">
      <c r="A6054" t="s">
        <v>11355</v>
      </c>
      <c r="B6054" s="17" t="s">
        <v>2006</v>
      </c>
      <c r="C6054" t="s">
        <v>2368</v>
      </c>
      <c r="D6054" t="s">
        <v>11229</v>
      </c>
      <c r="E6054" t="s">
        <v>11230</v>
      </c>
      <c r="F6054" s="18">
        <v>4922.9452099999999</v>
      </c>
      <c r="G6054" s="18">
        <v>51840.753420000001</v>
      </c>
      <c r="H6054" s="18">
        <v>12457.191779999999</v>
      </c>
      <c r="I6054" s="18">
        <v>69220.890410000007</v>
      </c>
      <c r="J6054" s="19">
        <v>7.0999999999999994E-2</v>
      </c>
      <c r="K6054" s="19">
        <v>0.749</v>
      </c>
      <c r="L6054" s="19">
        <v>0.18</v>
      </c>
      <c r="M6054" s="20">
        <v>40</v>
      </c>
      <c r="N6054" s="19">
        <v>66.816143497757807</v>
      </c>
      <c r="O6054" s="19">
        <v>46.188340807174903</v>
      </c>
      <c r="P6054" s="19">
        <v>41.2556053811659</v>
      </c>
    </row>
    <row r="6055" spans="1:16" ht="14.1" x14ac:dyDescent="0.5">
      <c r="A6055" t="s">
        <v>11356</v>
      </c>
      <c r="B6055" s="17" t="s">
        <v>2006</v>
      </c>
      <c r="C6055" t="s">
        <v>2368</v>
      </c>
      <c r="D6055" t="s">
        <v>4212</v>
      </c>
      <c r="E6055" t="s">
        <v>4164</v>
      </c>
      <c r="F6055" s="18">
        <v>2897.5521199999998</v>
      </c>
      <c r="G6055" s="18">
        <v>54197.747300000003</v>
      </c>
      <c r="H6055" s="18">
        <v>13074.915000000001</v>
      </c>
      <c r="I6055" s="18">
        <v>70170.214420000004</v>
      </c>
      <c r="J6055" s="19">
        <v>4.1000000000000002E-2</v>
      </c>
      <c r="K6055" s="19">
        <v>0.77200000000000002</v>
      </c>
      <c r="L6055" s="19">
        <v>0.186</v>
      </c>
      <c r="M6055" s="20">
        <v>40</v>
      </c>
      <c r="N6055" s="19">
        <v>38.116591928251097</v>
      </c>
      <c r="O6055" s="19">
        <v>60.986547085201799</v>
      </c>
      <c r="P6055" s="19">
        <v>51.121076233183899</v>
      </c>
    </row>
    <row r="6056" spans="1:16" ht="14.1" x14ac:dyDescent="0.5">
      <c r="A6056" t="s">
        <v>11357</v>
      </c>
      <c r="B6056" s="17" t="s">
        <v>2006</v>
      </c>
      <c r="C6056" t="s">
        <v>2368</v>
      </c>
      <c r="D6056" t="s">
        <v>11295</v>
      </c>
      <c r="E6056" t="s">
        <v>5816</v>
      </c>
      <c r="F6056" s="18">
        <v>12629.16188</v>
      </c>
      <c r="G6056" s="18">
        <v>50057.405279999999</v>
      </c>
      <c r="H6056" s="18">
        <v>10964.408729999999</v>
      </c>
      <c r="I6056" s="18">
        <v>73650.975890000002</v>
      </c>
      <c r="J6056" s="19">
        <v>0.17100000000000001</v>
      </c>
      <c r="K6056" s="19">
        <v>0.68</v>
      </c>
      <c r="L6056" s="19">
        <v>0.14899999999999999</v>
      </c>
      <c r="M6056" s="20">
        <v>40</v>
      </c>
      <c r="N6056" s="19">
        <v>98.654708520179398</v>
      </c>
      <c r="O6056" s="19">
        <v>12.556053811659201</v>
      </c>
      <c r="P6056" s="19">
        <v>17.4887892376682</v>
      </c>
    </row>
    <row r="6057" spans="1:16" ht="14.1" x14ac:dyDescent="0.5">
      <c r="A6057" t="s">
        <v>11358</v>
      </c>
      <c r="B6057" s="17" t="s">
        <v>2006</v>
      </c>
      <c r="C6057" t="s">
        <v>2368</v>
      </c>
      <c r="D6057" t="s">
        <v>11359</v>
      </c>
      <c r="E6057" t="s">
        <v>11360</v>
      </c>
      <c r="F6057" s="18">
        <v>3512.6234899999999</v>
      </c>
      <c r="G6057" s="18">
        <v>59714.599340000001</v>
      </c>
      <c r="H6057" s="18">
        <v>10830.589099999999</v>
      </c>
      <c r="I6057" s="18">
        <v>74057.811929999996</v>
      </c>
      <c r="J6057" s="19">
        <v>4.7E-2</v>
      </c>
      <c r="K6057" s="19">
        <v>0.80600000000000005</v>
      </c>
      <c r="L6057" s="19">
        <v>0.14599999999999999</v>
      </c>
      <c r="M6057" s="20">
        <v>40</v>
      </c>
      <c r="N6057" s="19">
        <v>44.843049327354301</v>
      </c>
      <c r="O6057" s="19">
        <v>82.062780269058294</v>
      </c>
      <c r="P6057" s="19">
        <v>15.695067264574</v>
      </c>
    </row>
    <row r="6058" spans="1:16" ht="14.1" x14ac:dyDescent="0.5">
      <c r="A6058" t="s">
        <v>11361</v>
      </c>
      <c r="B6058" s="17" t="s">
        <v>2006</v>
      </c>
      <c r="C6058" t="s">
        <v>2368</v>
      </c>
      <c r="D6058" t="s">
        <v>11297</v>
      </c>
      <c r="E6058" t="s">
        <v>11298</v>
      </c>
      <c r="F6058" s="18">
        <v>13058.618689999999</v>
      </c>
      <c r="G6058" s="18">
        <v>50435.28729</v>
      </c>
      <c r="H6058" s="18">
        <v>11085.31631</v>
      </c>
      <c r="I6058" s="18">
        <v>74579.222290000005</v>
      </c>
      <c r="J6058" s="19">
        <v>0.17499999999999999</v>
      </c>
      <c r="K6058" s="19">
        <v>0.67600000000000005</v>
      </c>
      <c r="L6058" s="19">
        <v>0.14899999999999999</v>
      </c>
      <c r="M6058" s="20">
        <v>40</v>
      </c>
      <c r="N6058" s="19">
        <v>99.103139013452903</v>
      </c>
      <c r="O6058" s="19">
        <v>10.3139013452915</v>
      </c>
      <c r="P6058" s="19">
        <v>17.040358744394599</v>
      </c>
    </row>
    <row r="6059" spans="1:16" ht="14.1" x14ac:dyDescent="0.5">
      <c r="A6059" t="s">
        <v>11362</v>
      </c>
      <c r="B6059" s="17" t="s">
        <v>2006</v>
      </c>
      <c r="C6059" t="s">
        <v>2368</v>
      </c>
      <c r="D6059" t="s">
        <v>4212</v>
      </c>
      <c r="E6059" t="s">
        <v>4164</v>
      </c>
      <c r="F6059" s="18">
        <v>8142.6242099999999</v>
      </c>
      <c r="G6059" s="18">
        <v>48243.911500000002</v>
      </c>
      <c r="H6059" s="18">
        <v>25215</v>
      </c>
      <c r="I6059" s="18">
        <v>81601.535709999996</v>
      </c>
      <c r="J6059" s="19">
        <v>0.1</v>
      </c>
      <c r="K6059" s="19">
        <v>0.59099999999999997</v>
      </c>
      <c r="L6059" s="19">
        <v>0.309</v>
      </c>
      <c r="M6059" s="20">
        <v>40</v>
      </c>
      <c r="N6059" s="19">
        <v>91.031390134529104</v>
      </c>
      <c r="O6059" s="19">
        <v>2.2421524663677102</v>
      </c>
      <c r="P6059" s="19">
        <v>96.860986547085204</v>
      </c>
    </row>
    <row r="6060" spans="1:16" ht="14.1" x14ac:dyDescent="0.5">
      <c r="A6060" t="s">
        <v>11363</v>
      </c>
      <c r="B6060" s="17" t="s">
        <v>2006</v>
      </c>
      <c r="C6060" t="s">
        <v>2368</v>
      </c>
      <c r="D6060" t="s">
        <v>4212</v>
      </c>
      <c r="E6060" t="s">
        <v>4164</v>
      </c>
      <c r="F6060" s="18">
        <v>6399.8920799999996</v>
      </c>
      <c r="G6060" s="18">
        <v>54551.001819999998</v>
      </c>
      <c r="H6060" s="18">
        <v>20706.206200000001</v>
      </c>
      <c r="I6060" s="18">
        <v>81657.100099999996</v>
      </c>
      <c r="J6060" s="19">
        <v>7.8E-2</v>
      </c>
      <c r="K6060" s="19">
        <v>0.66800000000000004</v>
      </c>
      <c r="L6060" s="19">
        <v>0.254</v>
      </c>
      <c r="M6060" s="20">
        <v>40</v>
      </c>
      <c r="N6060" s="19">
        <v>71.748878923766796</v>
      </c>
      <c r="O6060" s="19">
        <v>8.9686098654708495</v>
      </c>
      <c r="P6060" s="19">
        <v>89.237668161434996</v>
      </c>
    </row>
    <row r="6061" spans="1:16" ht="14.1" x14ac:dyDescent="0.5">
      <c r="A6061" t="s">
        <v>11364</v>
      </c>
      <c r="B6061" s="17" t="s">
        <v>2006</v>
      </c>
      <c r="C6061" t="s">
        <v>2368</v>
      </c>
      <c r="D6061" t="s">
        <v>11305</v>
      </c>
      <c r="E6061" t="s">
        <v>11306</v>
      </c>
      <c r="F6061" s="18">
        <v>5085.5513300000002</v>
      </c>
      <c r="G6061" s="18">
        <v>58412.547530000003</v>
      </c>
      <c r="H6061" s="18">
        <v>19581.749049999999</v>
      </c>
      <c r="I6061" s="18">
        <v>83079.847909999997</v>
      </c>
      <c r="J6061" s="19">
        <v>6.0999999999999999E-2</v>
      </c>
      <c r="K6061" s="19">
        <v>0.70299999999999996</v>
      </c>
      <c r="L6061" s="19">
        <v>0.23599999999999999</v>
      </c>
      <c r="M6061" s="20">
        <v>40</v>
      </c>
      <c r="N6061" s="19">
        <v>57.399103139013498</v>
      </c>
      <c r="O6061" s="19">
        <v>16.5919282511211</v>
      </c>
      <c r="P6061" s="19">
        <v>84.304932735425993</v>
      </c>
    </row>
    <row r="6062" spans="1:16" ht="14.1" x14ac:dyDescent="0.5">
      <c r="A6062" t="s">
        <v>11365</v>
      </c>
      <c r="B6062" s="17" t="s">
        <v>2006</v>
      </c>
      <c r="C6062" t="s">
        <v>2368</v>
      </c>
      <c r="D6062" t="s">
        <v>11366</v>
      </c>
      <c r="E6062" t="s">
        <v>11367</v>
      </c>
      <c r="F6062" s="18">
        <v>6104.1756299999997</v>
      </c>
      <c r="G6062" s="18">
        <v>63882.910029999999</v>
      </c>
      <c r="H6062" s="18">
        <v>17089.969870000001</v>
      </c>
      <c r="I6062" s="18">
        <v>87077.055529999998</v>
      </c>
      <c r="J6062" s="19">
        <v>7.0000000000000007E-2</v>
      </c>
      <c r="K6062" s="19">
        <v>0.73399999999999999</v>
      </c>
      <c r="L6062" s="19">
        <v>0.19600000000000001</v>
      </c>
      <c r="M6062" s="20">
        <v>41</v>
      </c>
      <c r="N6062" s="19">
        <v>71.748878923766796</v>
      </c>
      <c r="O6062" s="19">
        <v>35.874439461883398</v>
      </c>
      <c r="P6062" s="19">
        <v>61.434977578475298</v>
      </c>
    </row>
    <row r="6063" spans="1:16" ht="14.1" x14ac:dyDescent="0.5">
      <c r="A6063" t="s">
        <v>11368</v>
      </c>
      <c r="B6063" s="17" t="s">
        <v>2006</v>
      </c>
      <c r="C6063" t="s">
        <v>2368</v>
      </c>
      <c r="D6063" t="s">
        <v>4212</v>
      </c>
      <c r="E6063" t="s">
        <v>4164</v>
      </c>
      <c r="F6063" s="18">
        <v>12895.3092</v>
      </c>
      <c r="G6063" s="18">
        <v>45550.578800000003</v>
      </c>
      <c r="H6063" s="18">
        <v>28883.661</v>
      </c>
      <c r="I6063" s="18">
        <v>87329.548999999999</v>
      </c>
      <c r="J6063" s="19">
        <v>0.14799999999999999</v>
      </c>
      <c r="K6063" s="19">
        <v>0.52200000000000002</v>
      </c>
      <c r="L6063" s="19">
        <v>0.33100000000000002</v>
      </c>
      <c r="M6063" s="20">
        <v>41</v>
      </c>
      <c r="N6063" s="19">
        <v>98.206278026905807</v>
      </c>
      <c r="O6063" s="19">
        <v>1.79372197309417</v>
      </c>
      <c r="P6063" s="19">
        <v>96.860986547085204</v>
      </c>
    </row>
    <row r="6064" spans="1:16" ht="14.1" x14ac:dyDescent="0.5">
      <c r="A6064" t="s">
        <v>11369</v>
      </c>
      <c r="B6064" s="17" t="s">
        <v>2006</v>
      </c>
      <c r="C6064" t="s">
        <v>2368</v>
      </c>
      <c r="D6064" t="s">
        <v>11279</v>
      </c>
      <c r="E6064" t="s">
        <v>11370</v>
      </c>
      <c r="F6064" s="18">
        <v>12400</v>
      </c>
      <c r="G6064" s="18">
        <v>60000</v>
      </c>
      <c r="H6064" s="18">
        <v>15500</v>
      </c>
      <c r="I6064" s="18">
        <v>87900</v>
      </c>
      <c r="J6064" s="19">
        <v>0.14099999999999999</v>
      </c>
      <c r="K6064" s="19">
        <v>0.68300000000000005</v>
      </c>
      <c r="L6064" s="19">
        <v>0.17599999999999999</v>
      </c>
      <c r="M6064" s="20">
        <v>41</v>
      </c>
      <c r="N6064" s="19">
        <v>97.309417040358795</v>
      </c>
      <c r="O6064" s="19">
        <v>11.6591928251121</v>
      </c>
      <c r="P6064" s="19">
        <v>40.807174887892401</v>
      </c>
    </row>
    <row r="6065" spans="1:16" ht="14.1" x14ac:dyDescent="0.5">
      <c r="A6065" t="s">
        <v>11371</v>
      </c>
      <c r="B6065" s="17" t="s">
        <v>2006</v>
      </c>
      <c r="C6065" t="s">
        <v>2368</v>
      </c>
      <c r="D6065" t="s">
        <v>4212</v>
      </c>
      <c r="E6065" t="s">
        <v>4164</v>
      </c>
      <c r="F6065" s="18">
        <v>4069.4299700000001</v>
      </c>
      <c r="G6065" s="18">
        <v>67757.895000000004</v>
      </c>
      <c r="H6065" s="18">
        <v>19992.1525</v>
      </c>
      <c r="I6065" s="18">
        <v>91819.477469999998</v>
      </c>
      <c r="J6065" s="19">
        <v>4.3999999999999997E-2</v>
      </c>
      <c r="K6065" s="19">
        <v>0.73799999999999999</v>
      </c>
      <c r="L6065" s="19">
        <v>0.218</v>
      </c>
      <c r="M6065" s="20">
        <v>41</v>
      </c>
      <c r="N6065" s="19">
        <v>44.394618834080703</v>
      </c>
      <c r="O6065" s="19">
        <v>37.668161434977598</v>
      </c>
      <c r="P6065" s="19">
        <v>79.372197309417004</v>
      </c>
    </row>
    <row r="6066" spans="1:16" ht="14.1" x14ac:dyDescent="0.5">
      <c r="A6066" t="s">
        <v>11372</v>
      </c>
      <c r="B6066" s="17" t="s">
        <v>2006</v>
      </c>
      <c r="C6066" t="s">
        <v>2368</v>
      </c>
      <c r="D6066" t="s">
        <v>11373</v>
      </c>
      <c r="E6066" t="s">
        <v>11374</v>
      </c>
      <c r="F6066" s="18">
        <v>3424.65753</v>
      </c>
      <c r="G6066" s="18">
        <v>79492.344880000004</v>
      </c>
      <c r="H6066" s="18">
        <v>10193.39243</v>
      </c>
      <c r="I6066" s="18">
        <v>93110.394839999994</v>
      </c>
      <c r="J6066" s="19">
        <v>3.6999999999999998E-2</v>
      </c>
      <c r="K6066" s="19">
        <v>0.85399999999999998</v>
      </c>
      <c r="L6066" s="19">
        <v>0.109</v>
      </c>
      <c r="M6066" s="20">
        <v>41</v>
      </c>
      <c r="N6066" s="19">
        <v>33.1838565022422</v>
      </c>
      <c r="O6066" s="19">
        <v>96.860986547085204</v>
      </c>
      <c r="P6066" s="19">
        <v>4.9327354260089704</v>
      </c>
    </row>
    <row r="6067" spans="1:16" ht="14.1" x14ac:dyDescent="0.5">
      <c r="A6067" t="s">
        <v>11375</v>
      </c>
      <c r="B6067" s="17" t="s">
        <v>2006</v>
      </c>
      <c r="C6067" t="s">
        <v>2368</v>
      </c>
      <c r="D6067" t="s">
        <v>11229</v>
      </c>
      <c r="E6067" t="s">
        <v>11230</v>
      </c>
      <c r="F6067" s="18">
        <v>6006.3224399999999</v>
      </c>
      <c r="G6067" s="18">
        <v>69968.387780000005</v>
      </c>
      <c r="H6067" s="18">
        <v>17492.096939999999</v>
      </c>
      <c r="I6067" s="18">
        <v>93466.80717</v>
      </c>
      <c r="J6067" s="19">
        <v>6.4000000000000001E-2</v>
      </c>
      <c r="K6067" s="19">
        <v>0.749</v>
      </c>
      <c r="L6067" s="19">
        <v>0.187</v>
      </c>
      <c r="M6067" s="20">
        <v>41</v>
      </c>
      <c r="N6067" s="19">
        <v>67.264573991031398</v>
      </c>
      <c r="O6067" s="19">
        <v>43.946188340807197</v>
      </c>
      <c r="P6067" s="19">
        <v>51.569506726457398</v>
      </c>
    </row>
    <row r="6068" spans="1:16" ht="14.1" x14ac:dyDescent="0.5">
      <c r="A6068" t="s">
        <v>11376</v>
      </c>
      <c r="B6068" s="17" t="s">
        <v>2006</v>
      </c>
      <c r="C6068" t="s">
        <v>2368</v>
      </c>
      <c r="D6068" t="s">
        <v>5808</v>
      </c>
      <c r="E6068" t="s">
        <v>5809</v>
      </c>
      <c r="F6068" s="18">
        <v>4322.9497799999999</v>
      </c>
      <c r="G6068" s="18">
        <v>61602.034330000002</v>
      </c>
      <c r="H6068" s="18">
        <v>28353.46472</v>
      </c>
      <c r="I6068" s="18">
        <v>94278.448820000005</v>
      </c>
      <c r="J6068" s="19">
        <v>4.5999999999999999E-2</v>
      </c>
      <c r="K6068" s="19">
        <v>0.65300000000000002</v>
      </c>
      <c r="L6068" s="19">
        <v>0.30099999999999999</v>
      </c>
      <c r="M6068" s="20">
        <v>41</v>
      </c>
      <c r="N6068" s="19">
        <v>47.982062780269104</v>
      </c>
      <c r="O6068" s="19">
        <v>6.7264573991031398</v>
      </c>
      <c r="P6068" s="19">
        <v>95.964125560538093</v>
      </c>
    </row>
    <row r="6069" spans="1:16" ht="14.1" x14ac:dyDescent="0.5">
      <c r="A6069" t="s">
        <v>11377</v>
      </c>
      <c r="B6069" s="17" t="s">
        <v>2006</v>
      </c>
      <c r="C6069" t="s">
        <v>2368</v>
      </c>
      <c r="D6069" t="s">
        <v>11305</v>
      </c>
      <c r="E6069" t="s">
        <v>11306</v>
      </c>
      <c r="F6069" s="18">
        <v>5184.25461</v>
      </c>
      <c r="G6069" s="18">
        <v>67504.187600000005</v>
      </c>
      <c r="H6069" s="18">
        <v>21859.296480000001</v>
      </c>
      <c r="I6069" s="18">
        <v>94547.738689999998</v>
      </c>
      <c r="J6069" s="19">
        <v>5.5E-2</v>
      </c>
      <c r="K6069" s="19">
        <v>0.71399999999999997</v>
      </c>
      <c r="L6069" s="19">
        <v>0.23100000000000001</v>
      </c>
      <c r="M6069" s="20">
        <v>41</v>
      </c>
      <c r="N6069" s="19">
        <v>55.605381165919297</v>
      </c>
      <c r="O6069" s="19">
        <v>21.076233183856498</v>
      </c>
      <c r="P6069" s="19">
        <v>85.201793721973104</v>
      </c>
    </row>
    <row r="6070" spans="1:16" ht="14.1" x14ac:dyDescent="0.5">
      <c r="A6070" t="s">
        <v>11378</v>
      </c>
      <c r="B6070" s="17" t="s">
        <v>2006</v>
      </c>
      <c r="C6070" t="s">
        <v>2368</v>
      </c>
      <c r="D6070" t="s">
        <v>11379</v>
      </c>
      <c r="E6070" t="s">
        <v>11380</v>
      </c>
      <c r="F6070" s="18">
        <v>6171.42857</v>
      </c>
      <c r="G6070" s="18">
        <v>58775.510199999997</v>
      </c>
      <c r="H6070" s="18">
        <v>33142.85714</v>
      </c>
      <c r="I6070" s="18">
        <v>98089.795920000004</v>
      </c>
      <c r="J6070" s="19">
        <v>6.3E-2</v>
      </c>
      <c r="K6070" s="19">
        <v>0.59899999999999998</v>
      </c>
      <c r="L6070" s="19">
        <v>0.33800000000000002</v>
      </c>
      <c r="M6070" s="20">
        <v>41</v>
      </c>
      <c r="N6070" s="19">
        <v>65.470852017937204</v>
      </c>
      <c r="O6070" s="19">
        <v>2.6905829596412598</v>
      </c>
      <c r="P6070" s="19">
        <v>97.309417040358795</v>
      </c>
    </row>
    <row r="6071" spans="1:16" ht="14.1" x14ac:dyDescent="0.5">
      <c r="A6071" t="s">
        <v>11381</v>
      </c>
      <c r="B6071" s="17" t="s">
        <v>2006</v>
      </c>
      <c r="C6071" t="s">
        <v>2368</v>
      </c>
      <c r="D6071" t="s">
        <v>4212</v>
      </c>
      <c r="E6071" t="s">
        <v>4164</v>
      </c>
      <c r="F6071" s="18">
        <v>7972.7725399999999</v>
      </c>
      <c r="G6071" s="18">
        <v>66638.183900000004</v>
      </c>
      <c r="H6071" s="18">
        <v>24225.133999999998</v>
      </c>
      <c r="I6071" s="18">
        <v>98836.09044</v>
      </c>
      <c r="J6071" s="19">
        <v>8.1000000000000003E-2</v>
      </c>
      <c r="K6071" s="19">
        <v>0.67400000000000004</v>
      </c>
      <c r="L6071" s="19">
        <v>0.245</v>
      </c>
      <c r="M6071" s="20">
        <v>41</v>
      </c>
      <c r="N6071" s="19">
        <v>76.681614349775799</v>
      </c>
      <c r="O6071" s="19">
        <v>10.3139013452915</v>
      </c>
      <c r="P6071" s="19">
        <v>89.237668161434996</v>
      </c>
    </row>
    <row r="6072" spans="1:16" ht="14.1" x14ac:dyDescent="0.5">
      <c r="A6072" t="s">
        <v>11382</v>
      </c>
      <c r="B6072" s="17" t="s">
        <v>2006</v>
      </c>
      <c r="C6072" t="s">
        <v>2368</v>
      </c>
      <c r="D6072" t="s">
        <v>11335</v>
      </c>
      <c r="E6072" t="s">
        <v>11336</v>
      </c>
      <c r="F6072" s="18">
        <v>3561.2244900000001</v>
      </c>
      <c r="G6072" s="18">
        <v>78938.775510000007</v>
      </c>
      <c r="H6072" s="18">
        <v>17551.020410000001</v>
      </c>
      <c r="I6072" s="18">
        <v>100051.02041</v>
      </c>
      <c r="J6072" s="19">
        <v>3.5999999999999997E-2</v>
      </c>
      <c r="K6072" s="19">
        <v>0.78900000000000003</v>
      </c>
      <c r="L6072" s="19">
        <v>0.17499999999999999</v>
      </c>
      <c r="M6072" s="20">
        <v>41</v>
      </c>
      <c r="N6072" s="19">
        <v>31.390134529148</v>
      </c>
      <c r="O6072" s="19">
        <v>67.264573991031398</v>
      </c>
      <c r="P6072" s="19">
        <v>39.461883408071699</v>
      </c>
    </row>
    <row r="6073" spans="1:16" ht="14.1" x14ac:dyDescent="0.5">
      <c r="A6073" t="s">
        <v>11383</v>
      </c>
      <c r="B6073" s="17" t="s">
        <v>2006</v>
      </c>
      <c r="C6073" t="s">
        <v>2368</v>
      </c>
      <c r="D6073" t="s">
        <v>4212</v>
      </c>
      <c r="E6073" t="s">
        <v>4164</v>
      </c>
      <c r="F6073" s="18">
        <v>7279.3404799999998</v>
      </c>
      <c r="G6073" s="18">
        <v>62916.558799999999</v>
      </c>
      <c r="H6073" s="18">
        <v>30277.353999999999</v>
      </c>
      <c r="I6073" s="18">
        <v>100473.25328</v>
      </c>
      <c r="J6073" s="19">
        <v>7.1999999999999995E-2</v>
      </c>
      <c r="K6073" s="19">
        <v>0.626</v>
      </c>
      <c r="L6073" s="19">
        <v>0.30099999999999999</v>
      </c>
      <c r="M6073" s="20">
        <v>41</v>
      </c>
      <c r="N6073" s="19">
        <v>73.542600896861003</v>
      </c>
      <c r="O6073" s="19">
        <v>4.4843049327354301</v>
      </c>
      <c r="P6073" s="19">
        <v>95.515695067264602</v>
      </c>
    </row>
    <row r="6074" spans="1:16" ht="14.1" x14ac:dyDescent="0.5">
      <c r="A6074" t="s">
        <v>11384</v>
      </c>
      <c r="B6074" s="17" t="s">
        <v>2006</v>
      </c>
      <c r="C6074" t="s">
        <v>2368</v>
      </c>
      <c r="D6074" t="s">
        <v>8655</v>
      </c>
      <c r="E6074" t="s">
        <v>8656</v>
      </c>
      <c r="F6074" s="18">
        <v>11040.268459999999</v>
      </c>
      <c r="G6074" s="18">
        <v>71147.651010000001</v>
      </c>
      <c r="H6074" s="18">
        <v>19865.771809999998</v>
      </c>
      <c r="I6074" s="18">
        <v>102053.69128</v>
      </c>
      <c r="J6074" s="19">
        <v>0.108</v>
      </c>
      <c r="K6074" s="19">
        <v>0.69699999999999995</v>
      </c>
      <c r="L6074" s="19">
        <v>0.19500000000000001</v>
      </c>
      <c r="M6074" s="20">
        <v>41</v>
      </c>
      <c r="N6074" s="19">
        <v>94.170403587444</v>
      </c>
      <c r="O6074" s="19">
        <v>16.143497757847499</v>
      </c>
      <c r="P6074" s="19">
        <v>58.7443946188341</v>
      </c>
    </row>
    <row r="6075" spans="1:16" ht="14.1" x14ac:dyDescent="0.5">
      <c r="A6075" t="s">
        <v>11385</v>
      </c>
      <c r="B6075" s="17" t="s">
        <v>2006</v>
      </c>
      <c r="C6075" t="s">
        <v>2368</v>
      </c>
      <c r="D6075" t="s">
        <v>8655</v>
      </c>
      <c r="E6075" t="s">
        <v>8656</v>
      </c>
      <c r="F6075" s="18">
        <v>11040.268459999999</v>
      </c>
      <c r="G6075" s="18">
        <v>71147.651010000001</v>
      </c>
      <c r="H6075" s="18">
        <v>19865.771809999998</v>
      </c>
      <c r="I6075" s="18">
        <v>102053.69128</v>
      </c>
      <c r="J6075" s="19">
        <v>0.108</v>
      </c>
      <c r="K6075" s="19">
        <v>0.69699999999999995</v>
      </c>
      <c r="L6075" s="19">
        <v>0.19500000000000001</v>
      </c>
      <c r="M6075" s="20">
        <v>41</v>
      </c>
      <c r="N6075" s="19">
        <v>94.618834080717505</v>
      </c>
      <c r="O6075" s="19">
        <v>16.5919282511211</v>
      </c>
      <c r="P6075" s="19">
        <v>59.192825112107599</v>
      </c>
    </row>
    <row r="6076" spans="1:16" ht="14.1" x14ac:dyDescent="0.5">
      <c r="A6076" t="s">
        <v>11386</v>
      </c>
      <c r="B6076" s="17" t="s">
        <v>2006</v>
      </c>
      <c r="C6076" t="s">
        <v>2368</v>
      </c>
      <c r="D6076" t="s">
        <v>11321</v>
      </c>
      <c r="E6076" t="s">
        <v>11322</v>
      </c>
      <c r="F6076" s="18">
        <v>4958.3333300000004</v>
      </c>
      <c r="G6076" s="18">
        <v>78645.833329999994</v>
      </c>
      <c r="H6076" s="18">
        <v>19458.333330000001</v>
      </c>
      <c r="I6076" s="18">
        <v>103062.5</v>
      </c>
      <c r="J6076" s="19">
        <v>4.8000000000000001E-2</v>
      </c>
      <c r="K6076" s="19">
        <v>0.76300000000000001</v>
      </c>
      <c r="L6076" s="19">
        <v>0.189</v>
      </c>
      <c r="M6076" s="20">
        <v>41</v>
      </c>
      <c r="N6076" s="19">
        <v>49.327354260089699</v>
      </c>
      <c r="O6076" s="19">
        <v>49.327354260089699</v>
      </c>
      <c r="P6076" s="19">
        <v>52.914798206278</v>
      </c>
    </row>
    <row r="6077" spans="1:16" ht="14.1" x14ac:dyDescent="0.5">
      <c r="A6077" t="s">
        <v>11387</v>
      </c>
      <c r="B6077" s="17" t="s">
        <v>2006</v>
      </c>
      <c r="C6077" t="s">
        <v>2368</v>
      </c>
      <c r="D6077" t="s">
        <v>11288</v>
      </c>
      <c r="E6077" t="s">
        <v>11388</v>
      </c>
      <c r="F6077" s="18">
        <v>8383.5616399999999</v>
      </c>
      <c r="G6077" s="18">
        <v>85698.630139999994</v>
      </c>
      <c r="H6077" s="18">
        <v>13260.27397</v>
      </c>
      <c r="I6077" s="18">
        <v>107342.46575</v>
      </c>
      <c r="J6077" s="19">
        <v>7.8E-2</v>
      </c>
      <c r="K6077" s="19">
        <v>0.79800000000000004</v>
      </c>
      <c r="L6077" s="19">
        <v>0.124</v>
      </c>
      <c r="M6077" s="20">
        <v>42</v>
      </c>
      <c r="N6077" s="19">
        <v>81.696428571428598</v>
      </c>
      <c r="O6077" s="19">
        <v>67.857142857142904</v>
      </c>
      <c r="P6077" s="19">
        <v>12.5</v>
      </c>
    </row>
    <row r="6078" spans="1:16" ht="14.1" x14ac:dyDescent="0.5">
      <c r="A6078" t="s">
        <v>11389</v>
      </c>
      <c r="B6078" s="17" t="s">
        <v>2006</v>
      </c>
      <c r="C6078" t="s">
        <v>2368</v>
      </c>
      <c r="D6078" t="s">
        <v>4212</v>
      </c>
      <c r="E6078" t="s">
        <v>4164</v>
      </c>
      <c r="F6078" s="18">
        <v>7451.9565300000004</v>
      </c>
      <c r="G6078" s="18">
        <v>75632.512289999999</v>
      </c>
      <c r="H6078" s="18">
        <v>25685.8498</v>
      </c>
      <c r="I6078" s="18">
        <v>108770.31862000001</v>
      </c>
      <c r="J6078" s="19">
        <v>6.9000000000000006E-2</v>
      </c>
      <c r="K6078" s="19">
        <v>0.69499999999999995</v>
      </c>
      <c r="L6078" s="19">
        <v>0.23599999999999999</v>
      </c>
      <c r="M6078" s="20">
        <v>42</v>
      </c>
      <c r="N6078" s="19">
        <v>76.339285714285694</v>
      </c>
      <c r="O6078" s="19">
        <v>10.714285714285699</v>
      </c>
      <c r="P6078" s="19">
        <v>87.946428571428598</v>
      </c>
    </row>
    <row r="6079" spans="1:16" ht="14.1" x14ac:dyDescent="0.5">
      <c r="A6079" t="s">
        <v>11390</v>
      </c>
      <c r="B6079" s="17" t="s">
        <v>2006</v>
      </c>
      <c r="C6079" t="s">
        <v>2368</v>
      </c>
      <c r="D6079" t="s">
        <v>11391</v>
      </c>
      <c r="E6079" t="s">
        <v>11392</v>
      </c>
      <c r="F6079" s="18">
        <v>5742.6597599999996</v>
      </c>
      <c r="G6079" s="18">
        <v>83678.756479999996</v>
      </c>
      <c r="H6079" s="18">
        <v>21329.879099999998</v>
      </c>
      <c r="I6079" s="18">
        <v>110751.29534</v>
      </c>
      <c r="J6079" s="19">
        <v>5.1999999999999998E-2</v>
      </c>
      <c r="K6079" s="19">
        <v>0.75600000000000001</v>
      </c>
      <c r="L6079" s="19">
        <v>0.193</v>
      </c>
      <c r="M6079" s="20">
        <v>42</v>
      </c>
      <c r="N6079" s="19">
        <v>59.375</v>
      </c>
      <c r="O6079" s="19">
        <v>36.607142857142897</v>
      </c>
      <c r="P6079" s="19">
        <v>65.625</v>
      </c>
    </row>
    <row r="6080" spans="1:16" ht="14.1" x14ac:dyDescent="0.5">
      <c r="A6080" t="s">
        <v>11393</v>
      </c>
      <c r="B6080" s="17" t="s">
        <v>2006</v>
      </c>
      <c r="C6080" t="s">
        <v>2368</v>
      </c>
      <c r="D6080" t="s">
        <v>11288</v>
      </c>
      <c r="E6080" t="s">
        <v>11394</v>
      </c>
      <c r="F6080" s="18">
        <v>12362.301100000001</v>
      </c>
      <c r="G6080" s="18">
        <v>79130.966950000002</v>
      </c>
      <c r="H6080" s="18">
        <v>21358.629130000001</v>
      </c>
      <c r="I6080" s="18">
        <v>112851.89718</v>
      </c>
      <c r="J6080" s="19">
        <v>0.11</v>
      </c>
      <c r="K6080" s="19">
        <v>0.70099999999999996</v>
      </c>
      <c r="L6080" s="19">
        <v>0.189</v>
      </c>
      <c r="M6080" s="20">
        <v>42</v>
      </c>
      <c r="N6080" s="19">
        <v>95.982142857142904</v>
      </c>
      <c r="O6080" s="19">
        <v>12.5</v>
      </c>
      <c r="P6080" s="19">
        <v>55.803571428571402</v>
      </c>
    </row>
    <row r="6081" spans="1:16" ht="14.1" x14ac:dyDescent="0.5">
      <c r="A6081" t="s">
        <v>11395</v>
      </c>
      <c r="B6081" s="17" t="s">
        <v>2006</v>
      </c>
      <c r="C6081" t="s">
        <v>2368</v>
      </c>
      <c r="D6081" t="s">
        <v>11396</v>
      </c>
      <c r="E6081" t="s">
        <v>11397</v>
      </c>
      <c r="F6081" s="18">
        <v>8002.3028199999999</v>
      </c>
      <c r="G6081" s="18">
        <v>85664.939549999996</v>
      </c>
      <c r="H6081" s="18">
        <v>23085.78008</v>
      </c>
      <c r="I6081" s="18">
        <v>116753.02245</v>
      </c>
      <c r="J6081" s="19">
        <v>6.9000000000000006E-2</v>
      </c>
      <c r="K6081" s="19">
        <v>0.73399999999999999</v>
      </c>
      <c r="L6081" s="19">
        <v>0.19800000000000001</v>
      </c>
      <c r="M6081" s="20">
        <v>42</v>
      </c>
      <c r="N6081" s="19">
        <v>77.232142857142904</v>
      </c>
      <c r="O6081" s="19">
        <v>27.678571428571399</v>
      </c>
      <c r="P6081" s="19">
        <v>69.642857142857096</v>
      </c>
    </row>
    <row r="6082" spans="1:16" ht="14.1" x14ac:dyDescent="0.5">
      <c r="A6082" t="s">
        <v>11398</v>
      </c>
      <c r="B6082" s="17" t="s">
        <v>2006</v>
      </c>
      <c r="C6082" t="s">
        <v>2368</v>
      </c>
      <c r="D6082" t="s">
        <v>11373</v>
      </c>
      <c r="E6082" t="s">
        <v>11374</v>
      </c>
      <c r="F6082" s="18">
        <v>8446.3894999999993</v>
      </c>
      <c r="G6082" s="18">
        <v>101487.96498999999</v>
      </c>
      <c r="H6082" s="18">
        <v>10284.463890000001</v>
      </c>
      <c r="I6082" s="18">
        <v>120218.81838</v>
      </c>
      <c r="J6082" s="19">
        <v>7.0000000000000007E-2</v>
      </c>
      <c r="K6082" s="19">
        <v>0.84399999999999997</v>
      </c>
      <c r="L6082" s="19">
        <v>8.5999999999999993E-2</v>
      </c>
      <c r="M6082" s="20">
        <v>42</v>
      </c>
      <c r="N6082" s="19">
        <v>78.125</v>
      </c>
      <c r="O6082" s="19">
        <v>91.964285714285694</v>
      </c>
      <c r="P6082" s="19">
        <v>2.2321428571428599</v>
      </c>
    </row>
    <row r="6083" spans="1:16" ht="14.1" x14ac:dyDescent="0.5">
      <c r="A6083" t="s">
        <v>11399</v>
      </c>
      <c r="B6083" s="17" t="s">
        <v>2006</v>
      </c>
      <c r="C6083" t="s">
        <v>2368</v>
      </c>
      <c r="D6083" t="s">
        <v>11346</v>
      </c>
      <c r="E6083" t="s">
        <v>11347</v>
      </c>
      <c r="F6083" s="18">
        <v>15283.842790000001</v>
      </c>
      <c r="G6083" s="18">
        <v>87423.580790000007</v>
      </c>
      <c r="H6083" s="18">
        <v>19825.327509999999</v>
      </c>
      <c r="I6083" s="18">
        <v>122532.75109000001</v>
      </c>
      <c r="J6083" s="19">
        <v>0.125</v>
      </c>
      <c r="K6083" s="19">
        <v>0.71299999999999997</v>
      </c>
      <c r="L6083" s="19">
        <v>0.16200000000000001</v>
      </c>
      <c r="M6083" s="20">
        <v>42</v>
      </c>
      <c r="N6083" s="19">
        <v>98.660714285714306</v>
      </c>
      <c r="O6083" s="19">
        <v>17.410714285714299</v>
      </c>
      <c r="P6083" s="19">
        <v>33.928571428571402</v>
      </c>
    </row>
    <row r="6084" spans="1:16" ht="14.1" x14ac:dyDescent="0.5">
      <c r="A6084" t="s">
        <v>11400</v>
      </c>
      <c r="B6084" s="17" t="s">
        <v>2006</v>
      </c>
      <c r="C6084" t="s">
        <v>2368</v>
      </c>
      <c r="D6084" t="s">
        <v>11251</v>
      </c>
      <c r="E6084" t="s">
        <v>11252</v>
      </c>
      <c r="F6084" s="18">
        <v>7554.9450500000003</v>
      </c>
      <c r="G6084" s="18">
        <v>81662.087910000002</v>
      </c>
      <c r="H6084" s="18">
        <v>33928.571430000004</v>
      </c>
      <c r="I6084" s="18">
        <v>123145.6044</v>
      </c>
      <c r="J6084" s="19">
        <v>6.0999999999999999E-2</v>
      </c>
      <c r="K6084" s="19">
        <v>0.66300000000000003</v>
      </c>
      <c r="L6084" s="19">
        <v>0.27600000000000002</v>
      </c>
      <c r="M6084" s="20">
        <v>42</v>
      </c>
      <c r="N6084" s="19">
        <v>70.535714285714306</v>
      </c>
      <c r="O6084" s="19">
        <v>5.8035714285714297</v>
      </c>
      <c r="P6084" s="19">
        <v>95.089285714285694</v>
      </c>
    </row>
    <row r="6085" spans="1:16" ht="14.1" x14ac:dyDescent="0.5">
      <c r="A6085" t="s">
        <v>11401</v>
      </c>
      <c r="B6085" s="17" t="s">
        <v>2006</v>
      </c>
      <c r="C6085" t="s">
        <v>2368</v>
      </c>
      <c r="D6085" t="s">
        <v>4212</v>
      </c>
      <c r="E6085" t="s">
        <v>4164</v>
      </c>
      <c r="F6085" s="18">
        <v>14558.1484</v>
      </c>
      <c r="G6085" s="18">
        <v>75473.407099999997</v>
      </c>
      <c r="H6085" s="18">
        <v>34196.32</v>
      </c>
      <c r="I6085" s="18">
        <v>124227.87549999999</v>
      </c>
      <c r="J6085" s="19">
        <v>0.11700000000000001</v>
      </c>
      <c r="K6085" s="19">
        <v>0.60799999999999998</v>
      </c>
      <c r="L6085" s="19">
        <v>0.27500000000000002</v>
      </c>
      <c r="M6085" s="20">
        <v>42</v>
      </c>
      <c r="N6085" s="19">
        <v>96.875</v>
      </c>
      <c r="O6085" s="19">
        <v>1.78571428571429</v>
      </c>
      <c r="P6085" s="19">
        <v>94.642857142857096</v>
      </c>
    </row>
    <row r="6086" spans="1:16" ht="14.1" x14ac:dyDescent="0.5">
      <c r="A6086" t="s">
        <v>11402</v>
      </c>
      <c r="B6086" s="17" t="s">
        <v>2006</v>
      </c>
      <c r="C6086" t="s">
        <v>2368</v>
      </c>
      <c r="D6086" t="s">
        <v>8655</v>
      </c>
      <c r="E6086" t="s">
        <v>8656</v>
      </c>
      <c r="F6086" s="18">
        <v>12664.429529999999</v>
      </c>
      <c r="G6086" s="18">
        <v>88751.677849999993</v>
      </c>
      <c r="H6086" s="18">
        <v>23221.47651</v>
      </c>
      <c r="I6086" s="18">
        <v>124637.58388999999</v>
      </c>
      <c r="J6086" s="19">
        <v>0.10199999999999999</v>
      </c>
      <c r="K6086" s="19">
        <v>0.71199999999999997</v>
      </c>
      <c r="L6086" s="19">
        <v>0.186</v>
      </c>
      <c r="M6086" s="20">
        <v>42</v>
      </c>
      <c r="N6086" s="19">
        <v>94.642857142857096</v>
      </c>
      <c r="O6086" s="19">
        <v>16.5178571428571</v>
      </c>
      <c r="P6086" s="19">
        <v>53.125</v>
      </c>
    </row>
    <row r="6087" spans="1:16" ht="14.1" x14ac:dyDescent="0.5">
      <c r="A6087" t="s">
        <v>11403</v>
      </c>
      <c r="B6087" s="17" t="s">
        <v>2006</v>
      </c>
      <c r="C6087" t="s">
        <v>2368</v>
      </c>
      <c r="D6087" t="s">
        <v>11288</v>
      </c>
      <c r="E6087" t="s">
        <v>11404</v>
      </c>
      <c r="F6087" s="18">
        <v>8715.9015299999992</v>
      </c>
      <c r="G6087" s="18">
        <v>106520.29274999999</v>
      </c>
      <c r="H6087" s="18">
        <v>10312.707920000001</v>
      </c>
      <c r="I6087" s="18">
        <v>125548.9022</v>
      </c>
      <c r="J6087" s="19">
        <v>6.9000000000000006E-2</v>
      </c>
      <c r="K6087" s="19">
        <v>0.84799999999999998</v>
      </c>
      <c r="L6087" s="19">
        <v>8.2000000000000003E-2</v>
      </c>
      <c r="M6087" s="20">
        <v>42</v>
      </c>
      <c r="N6087" s="19">
        <v>77.678571428571402</v>
      </c>
      <c r="O6087" s="19">
        <v>93.303571428571402</v>
      </c>
      <c r="P6087" s="19">
        <v>1.78571428571429</v>
      </c>
    </row>
    <row r="6088" spans="1:16" ht="14.1" x14ac:dyDescent="0.5">
      <c r="A6088" t="s">
        <v>11405</v>
      </c>
      <c r="B6088" s="17" t="s">
        <v>2006</v>
      </c>
      <c r="C6088" t="s">
        <v>2368</v>
      </c>
      <c r="D6088" t="s">
        <v>4212</v>
      </c>
      <c r="E6088" t="s">
        <v>4164</v>
      </c>
      <c r="F6088" s="18">
        <v>14081.0196</v>
      </c>
      <c r="G6088" s="18">
        <v>77343.343699999998</v>
      </c>
      <c r="H6088" s="18">
        <v>35758.875200000002</v>
      </c>
      <c r="I6088" s="18">
        <v>127183.23850000001</v>
      </c>
      <c r="J6088" s="19">
        <v>0.111</v>
      </c>
      <c r="K6088" s="19">
        <v>0.60799999999999998</v>
      </c>
      <c r="L6088" s="19">
        <v>0.28100000000000003</v>
      </c>
      <c r="M6088" s="20">
        <v>42</v>
      </c>
      <c r="N6088" s="19">
        <v>96.428571428571402</v>
      </c>
      <c r="O6088" s="19">
        <v>1.33928571428571</v>
      </c>
      <c r="P6088" s="19">
        <v>95.535714285714306</v>
      </c>
    </row>
    <row r="6089" spans="1:16" ht="14.1" x14ac:dyDescent="0.5">
      <c r="A6089" t="s">
        <v>11406</v>
      </c>
      <c r="B6089" s="17" t="s">
        <v>2006</v>
      </c>
      <c r="C6089" t="s">
        <v>2368</v>
      </c>
      <c r="D6089" t="s">
        <v>8655</v>
      </c>
      <c r="E6089" t="s">
        <v>8656</v>
      </c>
      <c r="F6089" s="18">
        <v>13664.429529999999</v>
      </c>
      <c r="G6089" s="18">
        <v>90523.489929999996</v>
      </c>
      <c r="H6089" s="18">
        <v>25302.013419999999</v>
      </c>
      <c r="I6089" s="18">
        <v>129489.93289</v>
      </c>
      <c r="J6089" s="19">
        <v>0.106</v>
      </c>
      <c r="K6089" s="19">
        <v>0.69899999999999995</v>
      </c>
      <c r="L6089" s="19">
        <v>0.19500000000000001</v>
      </c>
      <c r="M6089" s="20">
        <v>42</v>
      </c>
      <c r="N6089" s="19">
        <v>95.535714285714306</v>
      </c>
      <c r="O6089" s="19">
        <v>12.0535714285714</v>
      </c>
      <c r="P6089" s="19">
        <v>66.964285714285694</v>
      </c>
    </row>
    <row r="6090" spans="1:16" ht="14.1" x14ac:dyDescent="0.5">
      <c r="A6090" t="s">
        <v>11407</v>
      </c>
      <c r="B6090" s="17" t="s">
        <v>2006</v>
      </c>
      <c r="C6090" t="s">
        <v>2368</v>
      </c>
      <c r="D6090" t="s">
        <v>5919</v>
      </c>
      <c r="E6090" t="s">
        <v>5920</v>
      </c>
      <c r="F6090" s="18">
        <v>10518.37889</v>
      </c>
      <c r="G6090" s="18">
        <v>93025.447690000001</v>
      </c>
      <c r="H6090" s="18">
        <v>27238.454290000001</v>
      </c>
      <c r="I6090" s="18">
        <v>130782.28087</v>
      </c>
      <c r="J6090" s="19">
        <v>0.08</v>
      </c>
      <c r="K6090" s="19">
        <v>0.71099999999999997</v>
      </c>
      <c r="L6090" s="19">
        <v>0.20799999999999999</v>
      </c>
      <c r="M6090" s="20">
        <v>43</v>
      </c>
      <c r="N6090" s="19">
        <v>85.650224215246595</v>
      </c>
      <c r="O6090" s="19">
        <v>20.179372197309402</v>
      </c>
      <c r="P6090" s="19">
        <v>74.887892376681606</v>
      </c>
    </row>
    <row r="6091" spans="1:16" ht="14.1" x14ac:dyDescent="0.5">
      <c r="A6091" t="s">
        <v>11408</v>
      </c>
      <c r="B6091" s="17" t="s">
        <v>2006</v>
      </c>
      <c r="C6091" t="s">
        <v>2368</v>
      </c>
      <c r="D6091" t="s">
        <v>5808</v>
      </c>
      <c r="E6091" t="s">
        <v>5809</v>
      </c>
      <c r="F6091" s="18">
        <v>5618.5567000000001</v>
      </c>
      <c r="G6091" s="18">
        <v>93195.87629</v>
      </c>
      <c r="H6091" s="18">
        <v>32680.412369999998</v>
      </c>
      <c r="I6091" s="18">
        <v>131494.84536000001</v>
      </c>
      <c r="J6091" s="19">
        <v>4.2999999999999997E-2</v>
      </c>
      <c r="K6091" s="19">
        <v>0.70899999999999996</v>
      </c>
      <c r="L6091" s="19">
        <v>0.249</v>
      </c>
      <c r="M6091" s="20">
        <v>43</v>
      </c>
      <c r="N6091" s="19">
        <v>56.053811659192803</v>
      </c>
      <c r="O6091" s="19">
        <v>18.834080717488799</v>
      </c>
      <c r="P6091" s="19">
        <v>86.995515695067297</v>
      </c>
    </row>
    <row r="6092" spans="1:16" ht="14.1" x14ac:dyDescent="0.5">
      <c r="A6092" t="s">
        <v>11409</v>
      </c>
      <c r="B6092" s="17" t="s">
        <v>2006</v>
      </c>
      <c r="C6092" t="s">
        <v>2368</v>
      </c>
      <c r="D6092" t="s">
        <v>11410</v>
      </c>
      <c r="E6092" t="s">
        <v>11411</v>
      </c>
      <c r="F6092" s="18">
        <v>5012.1951200000003</v>
      </c>
      <c r="G6092" s="18">
        <v>105853.65854</v>
      </c>
      <c r="H6092" s="18">
        <v>23780.487799999999</v>
      </c>
      <c r="I6092" s="18">
        <v>134646.34146</v>
      </c>
      <c r="J6092" s="19">
        <v>3.6999999999999998E-2</v>
      </c>
      <c r="K6092" s="19">
        <v>0.78600000000000003</v>
      </c>
      <c r="L6092" s="19">
        <v>0.17699999999999999</v>
      </c>
      <c r="M6092" s="20">
        <v>43</v>
      </c>
      <c r="N6092" s="19">
        <v>47.533632286995498</v>
      </c>
      <c r="O6092" s="19">
        <v>57.399103139013498</v>
      </c>
      <c r="P6092" s="19">
        <v>46.188340807174903</v>
      </c>
    </row>
    <row r="6093" spans="1:16" ht="14.1" x14ac:dyDescent="0.5">
      <c r="A6093" t="s">
        <v>11412</v>
      </c>
      <c r="B6093" s="17" t="s">
        <v>2006</v>
      </c>
      <c r="C6093" t="s">
        <v>2368</v>
      </c>
      <c r="D6093" t="s">
        <v>4212</v>
      </c>
      <c r="E6093" t="s">
        <v>4164</v>
      </c>
      <c r="F6093" s="18">
        <v>28800.230800000001</v>
      </c>
      <c r="G6093" s="18">
        <v>62434.864500000003</v>
      </c>
      <c r="H6093" s="18">
        <v>46199.925999999999</v>
      </c>
      <c r="I6093" s="18">
        <v>137435.02129999999</v>
      </c>
      <c r="J6093" s="19">
        <v>0.21</v>
      </c>
      <c r="K6093" s="19">
        <v>0.45400000000000001</v>
      </c>
      <c r="L6093" s="19">
        <v>0.33600000000000002</v>
      </c>
      <c r="M6093" s="20">
        <v>43</v>
      </c>
      <c r="N6093" s="19">
        <v>99.103139013452903</v>
      </c>
      <c r="O6093" s="19">
        <v>0</v>
      </c>
      <c r="P6093" s="19">
        <v>98.654708520179398</v>
      </c>
    </row>
    <row r="6094" spans="1:16" ht="14.1" x14ac:dyDescent="0.5">
      <c r="A6094" t="s">
        <v>11413</v>
      </c>
      <c r="B6094" s="17" t="s">
        <v>2006</v>
      </c>
      <c r="C6094" t="s">
        <v>2368</v>
      </c>
      <c r="D6094" t="s">
        <v>11414</v>
      </c>
      <c r="E6094" t="s">
        <v>11415</v>
      </c>
      <c r="F6094" s="18">
        <v>19653.979240000001</v>
      </c>
      <c r="G6094" s="18">
        <v>85121.107269999993</v>
      </c>
      <c r="H6094" s="18">
        <v>32698.961940000001</v>
      </c>
      <c r="I6094" s="18">
        <v>137474.04844000001</v>
      </c>
      <c r="J6094" s="19">
        <v>0.14299999999999999</v>
      </c>
      <c r="K6094" s="19">
        <v>0.61899999999999999</v>
      </c>
      <c r="L6094" s="19">
        <v>0.23799999999999999</v>
      </c>
      <c r="M6094" s="20">
        <v>43</v>
      </c>
      <c r="N6094" s="19">
        <v>97.757847533632301</v>
      </c>
      <c r="O6094" s="19">
        <v>2.6905829596412598</v>
      </c>
      <c r="P6094" s="19">
        <v>84.304932735425993</v>
      </c>
    </row>
    <row r="6095" spans="1:16" ht="14.1" x14ac:dyDescent="0.5">
      <c r="A6095" t="s">
        <v>11416</v>
      </c>
      <c r="B6095" s="17" t="s">
        <v>2006</v>
      </c>
      <c r="C6095" t="s">
        <v>2368</v>
      </c>
      <c r="D6095" t="s">
        <v>11417</v>
      </c>
      <c r="E6095" t="s">
        <v>11418</v>
      </c>
      <c r="F6095" s="18">
        <v>2998.1203</v>
      </c>
      <c r="G6095" s="18">
        <v>108270.67668999999</v>
      </c>
      <c r="H6095" s="18">
        <v>27866.54135</v>
      </c>
      <c r="I6095" s="18">
        <v>139135.33835000001</v>
      </c>
      <c r="J6095" s="19">
        <v>2.1999999999999999E-2</v>
      </c>
      <c r="K6095" s="19">
        <v>0.77800000000000002</v>
      </c>
      <c r="L6095" s="19">
        <v>0.2</v>
      </c>
      <c r="M6095" s="20">
        <v>43</v>
      </c>
      <c r="N6095" s="19">
        <v>23.318385650224201</v>
      </c>
      <c r="O6095" s="19">
        <v>50.224215246636803</v>
      </c>
      <c r="P6095" s="19">
        <v>69.506726457399097</v>
      </c>
    </row>
    <row r="6096" spans="1:16" ht="14.1" x14ac:dyDescent="0.5">
      <c r="A6096" t="s">
        <v>11419</v>
      </c>
      <c r="B6096" s="17" t="s">
        <v>2006</v>
      </c>
      <c r="C6096" t="s">
        <v>2368</v>
      </c>
      <c r="D6096" t="s">
        <v>4212</v>
      </c>
      <c r="E6096" t="s">
        <v>4164</v>
      </c>
      <c r="F6096" s="18">
        <v>3615.9563899999998</v>
      </c>
      <c r="G6096" s="18">
        <v>117828.57514</v>
      </c>
      <c r="H6096" s="18">
        <v>23321.182799999999</v>
      </c>
      <c r="I6096" s="18">
        <v>144765.71432999999</v>
      </c>
      <c r="J6096" s="19">
        <v>2.5000000000000001E-2</v>
      </c>
      <c r="K6096" s="19">
        <v>0.81399999999999995</v>
      </c>
      <c r="L6096" s="19">
        <v>0.161</v>
      </c>
      <c r="M6096" s="20">
        <v>43</v>
      </c>
      <c r="N6096" s="19">
        <v>29.596412556053799</v>
      </c>
      <c r="O6096" s="19">
        <v>72.197309417040401</v>
      </c>
      <c r="P6096" s="19">
        <v>32.735426008968602</v>
      </c>
    </row>
    <row r="6097" spans="1:16" ht="14.1" x14ac:dyDescent="0.5">
      <c r="A6097" t="s">
        <v>11420</v>
      </c>
      <c r="B6097" s="17" t="s">
        <v>2006</v>
      </c>
      <c r="C6097" t="s">
        <v>2368</v>
      </c>
      <c r="D6097" t="s">
        <v>11421</v>
      </c>
      <c r="E6097" t="s">
        <v>11422</v>
      </c>
      <c r="F6097" s="18">
        <v>12322.01533</v>
      </c>
      <c r="G6097" s="18">
        <v>95454.545450000005</v>
      </c>
      <c r="H6097" s="18">
        <v>37185.104050000002</v>
      </c>
      <c r="I6097" s="18">
        <v>144961.66484000001</v>
      </c>
      <c r="J6097" s="19">
        <v>8.5000000000000006E-2</v>
      </c>
      <c r="K6097" s="19">
        <v>0.65800000000000003</v>
      </c>
      <c r="L6097" s="19">
        <v>0.25700000000000001</v>
      </c>
      <c r="M6097" s="20">
        <v>43</v>
      </c>
      <c r="N6097" s="19">
        <v>91.031390134529104</v>
      </c>
      <c r="O6097" s="19">
        <v>6.7264573991031398</v>
      </c>
      <c r="P6097" s="19">
        <v>89.237668161434996</v>
      </c>
    </row>
    <row r="6098" spans="1:16" ht="14.1" x14ac:dyDescent="0.5">
      <c r="A6098" t="s">
        <v>11423</v>
      </c>
      <c r="B6098" s="17" t="s">
        <v>2006</v>
      </c>
      <c r="C6098" t="s">
        <v>2368</v>
      </c>
      <c r="D6098" t="s">
        <v>8655</v>
      </c>
      <c r="E6098" t="s">
        <v>8656</v>
      </c>
      <c r="F6098" s="18">
        <v>15112.781950000001</v>
      </c>
      <c r="G6098" s="18">
        <v>101503.7594</v>
      </c>
      <c r="H6098" s="18">
        <v>28345.864659999999</v>
      </c>
      <c r="I6098" s="18">
        <v>144962.40601999999</v>
      </c>
      <c r="J6098" s="19">
        <v>0.104</v>
      </c>
      <c r="K6098" s="19">
        <v>0.7</v>
      </c>
      <c r="L6098" s="19">
        <v>0.19600000000000001</v>
      </c>
      <c r="M6098" s="20">
        <v>43</v>
      </c>
      <c r="N6098" s="19">
        <v>95.515695067264602</v>
      </c>
      <c r="O6098" s="19">
        <v>15.2466367713004</v>
      </c>
      <c r="P6098" s="19">
        <v>66.816143497757807</v>
      </c>
    </row>
    <row r="6099" spans="1:16" ht="14.1" x14ac:dyDescent="0.5">
      <c r="A6099" t="s">
        <v>11424</v>
      </c>
      <c r="B6099" s="17" t="s">
        <v>2006</v>
      </c>
      <c r="C6099" t="s">
        <v>2368</v>
      </c>
      <c r="D6099" t="s">
        <v>11305</v>
      </c>
      <c r="E6099" t="s">
        <v>11306</v>
      </c>
      <c r="F6099" s="18">
        <v>6937.9450699999998</v>
      </c>
      <c r="G6099" s="18">
        <v>108240.08138</v>
      </c>
      <c r="H6099" s="18">
        <v>33672.431329999999</v>
      </c>
      <c r="I6099" s="18">
        <v>148850.45778</v>
      </c>
      <c r="J6099" s="19">
        <v>4.7E-2</v>
      </c>
      <c r="K6099" s="19">
        <v>0.72699999999999998</v>
      </c>
      <c r="L6099" s="19">
        <v>0.22600000000000001</v>
      </c>
      <c r="M6099" s="20">
        <v>43</v>
      </c>
      <c r="N6099" s="19">
        <v>61.434977578475298</v>
      </c>
      <c r="O6099" s="19">
        <v>23.318385650224201</v>
      </c>
      <c r="P6099" s="19">
        <v>80.717488789237706</v>
      </c>
    </row>
    <row r="6100" spans="1:16" ht="14.1" x14ac:dyDescent="0.5">
      <c r="A6100" t="s">
        <v>11425</v>
      </c>
      <c r="B6100" s="17" t="s">
        <v>2006</v>
      </c>
      <c r="C6100" t="s">
        <v>2368</v>
      </c>
      <c r="D6100" t="s">
        <v>11346</v>
      </c>
      <c r="E6100" t="s">
        <v>11347</v>
      </c>
      <c r="F6100" s="18">
        <v>15331.01045</v>
      </c>
      <c r="G6100" s="18">
        <v>111149.82578</v>
      </c>
      <c r="H6100" s="18">
        <v>24947.735189999999</v>
      </c>
      <c r="I6100" s="18">
        <v>151428.57143000001</v>
      </c>
      <c r="J6100" s="19">
        <v>0.10100000000000001</v>
      </c>
      <c r="K6100" s="19">
        <v>0.73399999999999999</v>
      </c>
      <c r="L6100" s="19">
        <v>0.16500000000000001</v>
      </c>
      <c r="M6100" s="20">
        <v>43</v>
      </c>
      <c r="N6100" s="19">
        <v>94.170403587444</v>
      </c>
      <c r="O6100" s="19">
        <v>26.008968609865502</v>
      </c>
      <c r="P6100" s="19">
        <v>36.322869955157003</v>
      </c>
    </row>
    <row r="6101" spans="1:16" ht="14.1" x14ac:dyDescent="0.5">
      <c r="A6101" t="s">
        <v>11426</v>
      </c>
      <c r="B6101" s="17" t="s">
        <v>2006</v>
      </c>
      <c r="C6101" t="s">
        <v>2368</v>
      </c>
      <c r="D6101" t="s">
        <v>4212</v>
      </c>
      <c r="E6101" t="s">
        <v>4164</v>
      </c>
      <c r="F6101" s="18">
        <v>8782.8966799999998</v>
      </c>
      <c r="G6101" s="18">
        <v>107920.28350000001</v>
      </c>
      <c r="H6101" s="18">
        <v>36045.027000000002</v>
      </c>
      <c r="I6101" s="18">
        <v>152748.20718</v>
      </c>
      <c r="J6101" s="19">
        <v>5.7000000000000002E-2</v>
      </c>
      <c r="K6101" s="19">
        <v>0.70699999999999996</v>
      </c>
      <c r="L6101" s="19">
        <v>0.23599999999999999</v>
      </c>
      <c r="M6101" s="20">
        <v>43</v>
      </c>
      <c r="N6101" s="19">
        <v>70.852017937219699</v>
      </c>
      <c r="O6101" s="19">
        <v>17.040358744394599</v>
      </c>
      <c r="P6101" s="19">
        <v>83.856502242152501</v>
      </c>
    </row>
    <row r="6102" spans="1:16" ht="14.1" x14ac:dyDescent="0.5">
      <c r="A6102" t="s">
        <v>11427</v>
      </c>
      <c r="B6102" s="17" t="s">
        <v>2006</v>
      </c>
      <c r="C6102" t="s">
        <v>2368</v>
      </c>
      <c r="D6102" t="s">
        <v>11204</v>
      </c>
      <c r="E6102" t="s">
        <v>11205</v>
      </c>
      <c r="F6102" s="18">
        <v>31525.423729999999</v>
      </c>
      <c r="G6102" s="18">
        <v>96836.158190000002</v>
      </c>
      <c r="H6102" s="18">
        <v>26214.689269999999</v>
      </c>
      <c r="I6102" s="18">
        <v>154576.27119</v>
      </c>
      <c r="J6102" s="19">
        <v>0.20399999999999999</v>
      </c>
      <c r="K6102" s="19">
        <v>0.626</v>
      </c>
      <c r="L6102" s="19">
        <v>0.17</v>
      </c>
      <c r="M6102" s="20">
        <v>43</v>
      </c>
      <c r="N6102" s="19">
        <v>98.654708520179398</v>
      </c>
      <c r="O6102" s="19">
        <v>3.5874439461883401</v>
      </c>
      <c r="P6102" s="19">
        <v>39.910313901345297</v>
      </c>
    </row>
    <row r="6103" spans="1:16" ht="14.1" x14ac:dyDescent="0.5">
      <c r="A6103" t="s">
        <v>11428</v>
      </c>
      <c r="B6103" s="17" t="s">
        <v>2006</v>
      </c>
      <c r="C6103" t="s">
        <v>2368</v>
      </c>
      <c r="D6103" t="s">
        <v>11251</v>
      </c>
      <c r="E6103" t="s">
        <v>11252</v>
      </c>
      <c r="F6103" s="18">
        <v>8750</v>
      </c>
      <c r="G6103" s="18">
        <v>106057.69231</v>
      </c>
      <c r="H6103" s="18">
        <v>40865.384619999997</v>
      </c>
      <c r="I6103" s="18">
        <v>155673.07691999999</v>
      </c>
      <c r="J6103" s="19">
        <v>5.6000000000000001E-2</v>
      </c>
      <c r="K6103" s="19">
        <v>0.68100000000000005</v>
      </c>
      <c r="L6103" s="19">
        <v>0.26300000000000001</v>
      </c>
      <c r="M6103" s="20">
        <v>43</v>
      </c>
      <c r="N6103" s="19">
        <v>69.058295964125605</v>
      </c>
      <c r="O6103" s="19">
        <v>11.2107623318386</v>
      </c>
      <c r="P6103" s="19">
        <v>90.134529147982093</v>
      </c>
    </row>
    <row r="6104" spans="1:16" ht="14.1" x14ac:dyDescent="0.5">
      <c r="A6104" t="s">
        <v>11429</v>
      </c>
      <c r="B6104" s="17" t="s">
        <v>2006</v>
      </c>
      <c r="C6104" t="s">
        <v>2368</v>
      </c>
      <c r="D6104" t="s">
        <v>11430</v>
      </c>
      <c r="E6104" t="s">
        <v>11431</v>
      </c>
      <c r="F6104" s="18">
        <v>9257.7487799999999</v>
      </c>
      <c r="G6104" s="18">
        <v>96982.055460000003</v>
      </c>
      <c r="H6104" s="18">
        <v>52691.680260000001</v>
      </c>
      <c r="I6104" s="18">
        <v>158931.48449999999</v>
      </c>
      <c r="J6104" s="19">
        <v>5.8000000000000003E-2</v>
      </c>
      <c r="K6104" s="19">
        <v>0.61</v>
      </c>
      <c r="L6104" s="19">
        <v>0.33200000000000002</v>
      </c>
      <c r="M6104" s="20">
        <v>43</v>
      </c>
      <c r="N6104" s="19">
        <v>72.197309417040401</v>
      </c>
      <c r="O6104" s="19">
        <v>2.2421524663677102</v>
      </c>
      <c r="P6104" s="19">
        <v>97.757847533632301</v>
      </c>
    </row>
    <row r="6105" spans="1:16" ht="14.1" x14ac:dyDescent="0.5">
      <c r="A6105" t="s">
        <v>11432</v>
      </c>
      <c r="B6105" s="17" t="s">
        <v>2006</v>
      </c>
      <c r="C6105" t="s">
        <v>2368</v>
      </c>
      <c r="D6105" t="s">
        <v>11433</v>
      </c>
      <c r="E6105" t="s">
        <v>11434</v>
      </c>
      <c r="F6105" s="18">
        <v>6893.9393899999995</v>
      </c>
      <c r="G6105" s="18">
        <v>114488.63636</v>
      </c>
      <c r="H6105" s="18">
        <v>38541.666669999999</v>
      </c>
      <c r="I6105" s="18">
        <v>159924.24242</v>
      </c>
      <c r="J6105" s="19">
        <v>4.2999999999999997E-2</v>
      </c>
      <c r="K6105" s="19">
        <v>0.71599999999999997</v>
      </c>
      <c r="L6105" s="19">
        <v>0.24099999999999999</v>
      </c>
      <c r="M6105" s="20">
        <v>43</v>
      </c>
      <c r="N6105" s="19">
        <v>56.9506726457399</v>
      </c>
      <c r="O6105" s="19">
        <v>21.52466367713</v>
      </c>
      <c r="P6105" s="19">
        <v>85.201793721973104</v>
      </c>
    </row>
    <row r="6106" spans="1:16" ht="14.1" x14ac:dyDescent="0.5">
      <c r="A6106" t="s">
        <v>11435</v>
      </c>
      <c r="B6106" s="17" t="s">
        <v>2006</v>
      </c>
      <c r="C6106" t="s">
        <v>2368</v>
      </c>
      <c r="D6106" t="s">
        <v>4212</v>
      </c>
      <c r="E6106" t="s">
        <v>4164</v>
      </c>
      <c r="F6106" s="18">
        <v>14505.7773</v>
      </c>
      <c r="G6106" s="18">
        <v>108688.89109999999</v>
      </c>
      <c r="H6106" s="18">
        <v>37413.491399999999</v>
      </c>
      <c r="I6106" s="18">
        <v>160608.15979999999</v>
      </c>
      <c r="J6106" s="19">
        <v>0.09</v>
      </c>
      <c r="K6106" s="19">
        <v>0.67700000000000005</v>
      </c>
      <c r="L6106" s="19">
        <v>0.23300000000000001</v>
      </c>
      <c r="M6106" s="20">
        <v>43</v>
      </c>
      <c r="N6106" s="19">
        <v>91.479820627802695</v>
      </c>
      <c r="O6106" s="19">
        <v>9.8654708520179408</v>
      </c>
      <c r="P6106" s="19">
        <v>82.959641255605405</v>
      </c>
    </row>
    <row r="6107" spans="1:16" ht="14.1" x14ac:dyDescent="0.5">
      <c r="A6107" t="s">
        <v>11436</v>
      </c>
      <c r="B6107" s="17" t="s">
        <v>2006</v>
      </c>
      <c r="C6107" t="s">
        <v>2368</v>
      </c>
      <c r="D6107" t="s">
        <v>11421</v>
      </c>
      <c r="E6107" t="s">
        <v>11422</v>
      </c>
      <c r="F6107" s="18">
        <v>12880.39632</v>
      </c>
      <c r="G6107" s="18">
        <v>112031.13942000001</v>
      </c>
      <c r="H6107" s="18">
        <v>38924.274590000001</v>
      </c>
      <c r="I6107" s="18">
        <v>163835.81033000001</v>
      </c>
      <c r="J6107" s="19">
        <v>7.9000000000000001E-2</v>
      </c>
      <c r="K6107" s="19">
        <v>0.68400000000000005</v>
      </c>
      <c r="L6107" s="19">
        <v>0.23799999999999999</v>
      </c>
      <c r="M6107" s="20">
        <v>43</v>
      </c>
      <c r="N6107" s="19">
        <v>85.201793721973104</v>
      </c>
      <c r="O6107" s="19">
        <v>12.1076233183857</v>
      </c>
      <c r="P6107" s="19">
        <v>84.753363228699598</v>
      </c>
    </row>
    <row r="6108" spans="1:16" ht="14.1" x14ac:dyDescent="0.5">
      <c r="A6108" t="s">
        <v>11437</v>
      </c>
      <c r="B6108" s="17" t="s">
        <v>2006</v>
      </c>
      <c r="C6108" t="s">
        <v>2368</v>
      </c>
      <c r="D6108" t="s">
        <v>8655</v>
      </c>
      <c r="E6108" t="s">
        <v>8656</v>
      </c>
      <c r="F6108" s="18">
        <v>16957.26496</v>
      </c>
      <c r="G6108" s="18">
        <v>115333.33332999999</v>
      </c>
      <c r="H6108" s="18">
        <v>32222.22222</v>
      </c>
      <c r="I6108" s="18">
        <v>164512.82050999999</v>
      </c>
      <c r="J6108" s="19">
        <v>0.10299999999999999</v>
      </c>
      <c r="K6108" s="19">
        <v>0.70099999999999996</v>
      </c>
      <c r="L6108" s="19">
        <v>0.19600000000000001</v>
      </c>
      <c r="M6108" s="20">
        <v>43</v>
      </c>
      <c r="N6108" s="19">
        <v>95.067264573990997</v>
      </c>
      <c r="O6108" s="19">
        <v>16.143497757847499</v>
      </c>
      <c r="P6108" s="19">
        <v>67.264573991031398</v>
      </c>
    </row>
    <row r="6109" spans="1:16" ht="14.1" x14ac:dyDescent="0.5">
      <c r="A6109" t="s">
        <v>11438</v>
      </c>
      <c r="B6109" s="17" t="s">
        <v>2006</v>
      </c>
      <c r="C6109" t="s">
        <v>2368</v>
      </c>
      <c r="D6109" t="s">
        <v>4212</v>
      </c>
      <c r="E6109" t="s">
        <v>4164</v>
      </c>
      <c r="F6109" s="18">
        <v>30123.670399999999</v>
      </c>
      <c r="G6109" s="18">
        <v>79629.352100000004</v>
      </c>
      <c r="H6109" s="18">
        <v>54964.864999999998</v>
      </c>
      <c r="I6109" s="18">
        <v>164717.88750000001</v>
      </c>
      <c r="J6109" s="19">
        <v>0.183</v>
      </c>
      <c r="K6109" s="19">
        <v>0.48299999999999998</v>
      </c>
      <c r="L6109" s="19">
        <v>0.33400000000000002</v>
      </c>
      <c r="M6109" s="20">
        <v>43</v>
      </c>
      <c r="N6109" s="19">
        <v>98.206278026905807</v>
      </c>
      <c r="O6109" s="19">
        <v>0.44843049327354301</v>
      </c>
      <c r="P6109" s="19">
        <v>98.206278026905807</v>
      </c>
    </row>
    <row r="6110" spans="1:16" ht="14.1" x14ac:dyDescent="0.5">
      <c r="A6110" t="s">
        <v>11439</v>
      </c>
      <c r="B6110" s="17" t="s">
        <v>2006</v>
      </c>
      <c r="C6110" t="s">
        <v>2368</v>
      </c>
      <c r="D6110" t="s">
        <v>5054</v>
      </c>
      <c r="E6110" t="s">
        <v>5055</v>
      </c>
      <c r="F6110" s="18">
        <v>13406.34441</v>
      </c>
      <c r="G6110" s="18">
        <v>118202.41692</v>
      </c>
      <c r="H6110" s="18">
        <v>33987.915410000001</v>
      </c>
      <c r="I6110" s="18">
        <v>165596.67674</v>
      </c>
      <c r="J6110" s="19">
        <v>8.1000000000000003E-2</v>
      </c>
      <c r="K6110" s="19">
        <v>0.71399999999999997</v>
      </c>
      <c r="L6110" s="19">
        <v>0.20499999999999999</v>
      </c>
      <c r="M6110" s="20">
        <v>44</v>
      </c>
      <c r="N6110" s="19">
        <v>91.031390134529104</v>
      </c>
      <c r="O6110" s="19">
        <v>13.452914798206301</v>
      </c>
      <c r="P6110" s="19">
        <v>79.820627802690595</v>
      </c>
    </row>
    <row r="6111" spans="1:16" ht="14.1" x14ac:dyDescent="0.5">
      <c r="A6111" t="s">
        <v>11440</v>
      </c>
      <c r="B6111" s="17" t="s">
        <v>2006</v>
      </c>
      <c r="C6111" t="s">
        <v>2368</v>
      </c>
      <c r="D6111" t="s">
        <v>4212</v>
      </c>
      <c r="E6111" t="s">
        <v>4164</v>
      </c>
      <c r="F6111" s="18">
        <v>9508.8548599999995</v>
      </c>
      <c r="G6111" s="18">
        <v>122653.9244</v>
      </c>
      <c r="H6111" s="18">
        <v>39030.385000000002</v>
      </c>
      <c r="I6111" s="18">
        <v>171193.16425999999</v>
      </c>
      <c r="J6111" s="19">
        <v>5.6000000000000001E-2</v>
      </c>
      <c r="K6111" s="19">
        <v>0.71599999999999997</v>
      </c>
      <c r="L6111" s="19">
        <v>0.22800000000000001</v>
      </c>
      <c r="M6111" s="20">
        <v>44</v>
      </c>
      <c r="N6111" s="19">
        <v>70.852017937219699</v>
      </c>
      <c r="O6111" s="19">
        <v>15.2466367713004</v>
      </c>
      <c r="P6111" s="19">
        <v>88.3408071748879</v>
      </c>
    </row>
    <row r="6112" spans="1:16" ht="14.1" x14ac:dyDescent="0.5">
      <c r="A6112" t="s">
        <v>11441</v>
      </c>
      <c r="B6112" s="17" t="s">
        <v>2006</v>
      </c>
      <c r="C6112" t="s">
        <v>2368</v>
      </c>
      <c r="D6112" t="s">
        <v>11229</v>
      </c>
      <c r="E6112" t="s">
        <v>11230</v>
      </c>
      <c r="F6112" s="18">
        <v>8188.0212300000003</v>
      </c>
      <c r="G6112" s="18">
        <v>132297.19484000001</v>
      </c>
      <c r="H6112" s="18">
        <v>31084.15466</v>
      </c>
      <c r="I6112" s="18">
        <v>171569.37074000001</v>
      </c>
      <c r="J6112" s="19">
        <v>4.8000000000000001E-2</v>
      </c>
      <c r="K6112" s="19">
        <v>0.77100000000000002</v>
      </c>
      <c r="L6112" s="19">
        <v>0.18099999999999999</v>
      </c>
      <c r="M6112" s="20">
        <v>44</v>
      </c>
      <c r="N6112" s="19">
        <v>65.470852017937204</v>
      </c>
      <c r="O6112" s="19">
        <v>40.807174887892401</v>
      </c>
      <c r="P6112" s="19">
        <v>57.399103139013498</v>
      </c>
    </row>
    <row r="6113" spans="1:16" ht="14.1" x14ac:dyDescent="0.5">
      <c r="A6113" t="s">
        <v>11442</v>
      </c>
      <c r="B6113" s="17" t="s">
        <v>2006</v>
      </c>
      <c r="C6113" t="s">
        <v>2368</v>
      </c>
      <c r="D6113" t="s">
        <v>11443</v>
      </c>
      <c r="E6113" t="s">
        <v>11444</v>
      </c>
      <c r="F6113" s="18">
        <v>9381.8181800000002</v>
      </c>
      <c r="G6113" s="18">
        <v>130254.54545000001</v>
      </c>
      <c r="H6113" s="18">
        <v>36000</v>
      </c>
      <c r="I6113" s="18">
        <v>175636.36364</v>
      </c>
      <c r="J6113" s="19">
        <v>5.2999999999999999E-2</v>
      </c>
      <c r="K6113" s="19">
        <v>0.74199999999999999</v>
      </c>
      <c r="L6113" s="19">
        <v>0.20499999999999999</v>
      </c>
      <c r="M6113" s="20">
        <v>44</v>
      </c>
      <c r="N6113" s="19">
        <v>69.058295964125605</v>
      </c>
      <c r="O6113" s="19">
        <v>25.112107623318401</v>
      </c>
      <c r="P6113" s="19">
        <v>80.717488789237706</v>
      </c>
    </row>
    <row r="6114" spans="1:16" ht="14.1" x14ac:dyDescent="0.5">
      <c r="A6114" t="s">
        <v>11445</v>
      </c>
      <c r="B6114" s="17" t="s">
        <v>2006</v>
      </c>
      <c r="C6114" t="s">
        <v>2368</v>
      </c>
      <c r="D6114" t="s">
        <v>11446</v>
      </c>
      <c r="E6114" t="s">
        <v>11447</v>
      </c>
      <c r="F6114" s="18">
        <v>10636.36364</v>
      </c>
      <c r="G6114" s="18">
        <v>127909.09091</v>
      </c>
      <c r="H6114" s="18">
        <v>41636.363640000003</v>
      </c>
      <c r="I6114" s="18">
        <v>180181.81818</v>
      </c>
      <c r="J6114" s="19">
        <v>5.8999999999999997E-2</v>
      </c>
      <c r="K6114" s="19">
        <v>0.71</v>
      </c>
      <c r="L6114" s="19">
        <v>0.23100000000000001</v>
      </c>
      <c r="M6114" s="20">
        <v>44</v>
      </c>
      <c r="N6114" s="19">
        <v>72.645739910313907</v>
      </c>
      <c r="O6114" s="19">
        <v>12.1076233183857</v>
      </c>
      <c r="P6114" s="19">
        <v>89.237668161434996</v>
      </c>
    </row>
    <row r="6115" spans="1:16" ht="14.1" x14ac:dyDescent="0.5">
      <c r="A6115" t="s">
        <v>11448</v>
      </c>
      <c r="B6115" s="17" t="s">
        <v>2006</v>
      </c>
      <c r="C6115" t="s">
        <v>2368</v>
      </c>
      <c r="D6115" t="s">
        <v>11449</v>
      </c>
      <c r="E6115" t="s">
        <v>11450</v>
      </c>
      <c r="F6115" s="18">
        <v>12000</v>
      </c>
      <c r="G6115" s="18">
        <v>137806.45160999999</v>
      </c>
      <c r="H6115" s="18">
        <v>31161.29032</v>
      </c>
      <c r="I6115" s="18">
        <v>180967.74194000001</v>
      </c>
      <c r="J6115" s="19">
        <v>6.6000000000000003E-2</v>
      </c>
      <c r="K6115" s="19">
        <v>0.76100000000000001</v>
      </c>
      <c r="L6115" s="19">
        <v>0.17199999999999999</v>
      </c>
      <c r="M6115" s="20">
        <v>44</v>
      </c>
      <c r="N6115" s="19">
        <v>77.578475336322896</v>
      </c>
      <c r="O6115" s="19">
        <v>33.1838565022422</v>
      </c>
      <c r="P6115" s="19">
        <v>46.188340807174903</v>
      </c>
    </row>
    <row r="6116" spans="1:16" ht="14.1" x14ac:dyDescent="0.5">
      <c r="A6116" t="s">
        <v>11451</v>
      </c>
      <c r="B6116" s="17" t="s">
        <v>2006</v>
      </c>
      <c r="C6116" t="s">
        <v>2368</v>
      </c>
      <c r="D6116" t="s">
        <v>4212</v>
      </c>
      <c r="E6116" t="s">
        <v>4164</v>
      </c>
      <c r="F6116" s="18">
        <v>17095.670999999998</v>
      </c>
      <c r="G6116" s="18">
        <v>117791.7156</v>
      </c>
      <c r="H6116" s="18">
        <v>47524.998</v>
      </c>
      <c r="I6116" s="18">
        <v>182412.38459999999</v>
      </c>
      <c r="J6116" s="19">
        <v>9.4E-2</v>
      </c>
      <c r="K6116" s="19">
        <v>0.64600000000000002</v>
      </c>
      <c r="L6116" s="19">
        <v>0.26100000000000001</v>
      </c>
      <c r="M6116" s="20">
        <v>44</v>
      </c>
      <c r="N6116" s="19">
        <v>94.618834080717505</v>
      </c>
      <c r="O6116" s="19">
        <v>6.2780269058296003</v>
      </c>
      <c r="P6116" s="19">
        <v>93.721973094170394</v>
      </c>
    </row>
    <row r="6117" spans="1:16" ht="14.1" x14ac:dyDescent="0.5">
      <c r="A6117" t="s">
        <v>11452</v>
      </c>
      <c r="B6117" s="17" t="s">
        <v>2006</v>
      </c>
      <c r="C6117" t="s">
        <v>2368</v>
      </c>
      <c r="D6117" t="s">
        <v>11453</v>
      </c>
      <c r="E6117" t="s">
        <v>11454</v>
      </c>
      <c r="F6117" s="18">
        <v>9149.7975700000006</v>
      </c>
      <c r="G6117" s="18">
        <v>126882.59109</v>
      </c>
      <c r="H6117" s="18">
        <v>55951.417000000001</v>
      </c>
      <c r="I6117" s="18">
        <v>191983.80567</v>
      </c>
      <c r="J6117" s="19">
        <v>4.8000000000000001E-2</v>
      </c>
      <c r="K6117" s="19">
        <v>0.66100000000000003</v>
      </c>
      <c r="L6117" s="19">
        <v>0.29099999999999998</v>
      </c>
      <c r="M6117" s="20">
        <v>44</v>
      </c>
      <c r="N6117" s="19">
        <v>66.367713004484301</v>
      </c>
      <c r="O6117" s="19">
        <v>6.7264573991031398</v>
      </c>
      <c r="P6117" s="19">
        <v>95.515695067264602</v>
      </c>
    </row>
    <row r="6118" spans="1:16" ht="14.1" x14ac:dyDescent="0.5">
      <c r="A6118" t="s">
        <v>11455</v>
      </c>
      <c r="B6118" s="17" t="s">
        <v>2006</v>
      </c>
      <c r="C6118" t="s">
        <v>2368</v>
      </c>
      <c r="D6118" t="s">
        <v>5054</v>
      </c>
      <c r="E6118" t="s">
        <v>5055</v>
      </c>
      <c r="F6118" s="18">
        <v>20505.617979999999</v>
      </c>
      <c r="G6118" s="18">
        <v>139550.5618</v>
      </c>
      <c r="H6118" s="18">
        <v>32471.910110000001</v>
      </c>
      <c r="I6118" s="18">
        <v>192528.08989</v>
      </c>
      <c r="J6118" s="19">
        <v>0.107</v>
      </c>
      <c r="K6118" s="19">
        <v>0.72499999999999998</v>
      </c>
      <c r="L6118" s="19">
        <v>0.16900000000000001</v>
      </c>
      <c r="M6118" s="20">
        <v>44</v>
      </c>
      <c r="N6118" s="19">
        <v>96.860986547085204</v>
      </c>
      <c r="O6118" s="19">
        <v>17.937219730941699</v>
      </c>
      <c r="P6118" s="19">
        <v>43.0493273542601</v>
      </c>
    </row>
    <row r="6119" spans="1:16" ht="14.1" x14ac:dyDescent="0.5">
      <c r="A6119" t="s">
        <v>11456</v>
      </c>
      <c r="B6119" s="17" t="s">
        <v>2006</v>
      </c>
      <c r="C6119" t="s">
        <v>2368</v>
      </c>
      <c r="D6119" t="s">
        <v>11457</v>
      </c>
      <c r="E6119" t="s">
        <v>8690</v>
      </c>
      <c r="F6119" s="18">
        <v>14035.08772</v>
      </c>
      <c r="G6119" s="18">
        <v>135421.88805000001</v>
      </c>
      <c r="H6119" s="18">
        <v>48203.842940000002</v>
      </c>
      <c r="I6119" s="18">
        <v>197660.81870999999</v>
      </c>
      <c r="J6119" s="19">
        <v>7.0999999999999994E-2</v>
      </c>
      <c r="K6119" s="19">
        <v>0.68500000000000005</v>
      </c>
      <c r="L6119" s="19">
        <v>0.24399999999999999</v>
      </c>
      <c r="M6119" s="20">
        <v>44</v>
      </c>
      <c r="N6119" s="19">
        <v>82.5112107623318</v>
      </c>
      <c r="O6119" s="19">
        <v>8.52017937219731</v>
      </c>
      <c r="P6119" s="19">
        <v>90.582959641255599</v>
      </c>
    </row>
    <row r="6120" spans="1:16" ht="14.1" x14ac:dyDescent="0.5">
      <c r="A6120" t="s">
        <v>11458</v>
      </c>
      <c r="B6120" s="17" t="s">
        <v>2006</v>
      </c>
      <c r="C6120" t="s">
        <v>2368</v>
      </c>
      <c r="D6120" t="s">
        <v>4212</v>
      </c>
      <c r="E6120" t="s">
        <v>4164</v>
      </c>
      <c r="F6120" s="18">
        <v>16792.873500000002</v>
      </c>
      <c r="G6120" s="18">
        <v>133390.2708</v>
      </c>
      <c r="H6120" s="18">
        <v>48324.321000000004</v>
      </c>
      <c r="I6120" s="18">
        <v>198507.46530000001</v>
      </c>
      <c r="J6120" s="19">
        <v>8.5000000000000006E-2</v>
      </c>
      <c r="K6120" s="19">
        <v>0.67200000000000004</v>
      </c>
      <c r="L6120" s="19">
        <v>0.24299999999999999</v>
      </c>
      <c r="M6120" s="20">
        <v>44</v>
      </c>
      <c r="N6120" s="19">
        <v>93.721973094170394</v>
      </c>
      <c r="O6120" s="19">
        <v>7.6233183856502196</v>
      </c>
      <c r="P6120" s="19">
        <v>90.134529147982093</v>
      </c>
    </row>
    <row r="6121" spans="1:16" ht="14.1" x14ac:dyDescent="0.5">
      <c r="A6121" t="s">
        <v>11459</v>
      </c>
      <c r="B6121" s="17" t="s">
        <v>2006</v>
      </c>
      <c r="C6121" t="s">
        <v>2368</v>
      </c>
      <c r="D6121" t="s">
        <v>11460</v>
      </c>
      <c r="E6121" t="s">
        <v>5945</v>
      </c>
      <c r="F6121" s="18">
        <v>16629.213479999999</v>
      </c>
      <c r="G6121" s="18">
        <v>146629.21348000001</v>
      </c>
      <c r="H6121" s="18">
        <v>35955.05618</v>
      </c>
      <c r="I6121" s="18">
        <v>199213.48314999999</v>
      </c>
      <c r="J6121" s="19">
        <v>8.3000000000000004E-2</v>
      </c>
      <c r="K6121" s="19">
        <v>0.73599999999999999</v>
      </c>
      <c r="L6121" s="19">
        <v>0.18</v>
      </c>
      <c r="M6121" s="20">
        <v>44</v>
      </c>
      <c r="N6121" s="19">
        <v>92.376681614349806</v>
      </c>
      <c r="O6121" s="19">
        <v>20.627802690583</v>
      </c>
      <c r="P6121" s="19">
        <v>55.605381165919297</v>
      </c>
    </row>
    <row r="6122" spans="1:16" ht="14.1" x14ac:dyDescent="0.5">
      <c r="A6122" t="s">
        <v>11461</v>
      </c>
      <c r="B6122" s="17" t="s">
        <v>2006</v>
      </c>
      <c r="C6122" t="s">
        <v>2368</v>
      </c>
      <c r="D6122" t="s">
        <v>8655</v>
      </c>
      <c r="E6122" t="s">
        <v>8656</v>
      </c>
      <c r="F6122" s="18">
        <v>20106.19469</v>
      </c>
      <c r="G6122" s="18">
        <v>140035.39822999999</v>
      </c>
      <c r="H6122" s="18">
        <v>39203.539819999998</v>
      </c>
      <c r="I6122" s="18">
        <v>199345.13274</v>
      </c>
      <c r="J6122" s="19">
        <v>0.10100000000000001</v>
      </c>
      <c r="K6122" s="19">
        <v>0.70199999999999996</v>
      </c>
      <c r="L6122" s="19">
        <v>0.19700000000000001</v>
      </c>
      <c r="M6122" s="20">
        <v>44</v>
      </c>
      <c r="N6122" s="19">
        <v>95.964125560538093</v>
      </c>
      <c r="O6122" s="19">
        <v>9.8654708520179408</v>
      </c>
      <c r="P6122" s="19">
        <v>71.300448430493304</v>
      </c>
    </row>
    <row r="6123" spans="1:16" ht="14.1" x14ac:dyDescent="0.5">
      <c r="A6123" t="s">
        <v>11462</v>
      </c>
      <c r="B6123" s="17" t="s">
        <v>2006</v>
      </c>
      <c r="C6123" t="s">
        <v>2368</v>
      </c>
      <c r="D6123" t="s">
        <v>4212</v>
      </c>
      <c r="E6123" t="s">
        <v>4164</v>
      </c>
      <c r="F6123" s="18">
        <v>22731.194800000001</v>
      </c>
      <c r="G6123" s="18">
        <v>120385.8605</v>
      </c>
      <c r="H6123" s="18">
        <v>59145.521000000001</v>
      </c>
      <c r="I6123" s="18">
        <v>202262.57629999999</v>
      </c>
      <c r="J6123" s="19">
        <v>0.112</v>
      </c>
      <c r="K6123" s="19">
        <v>0.59499999999999997</v>
      </c>
      <c r="L6123" s="19">
        <v>0.29199999999999998</v>
      </c>
      <c r="M6123" s="20">
        <v>44</v>
      </c>
      <c r="N6123" s="19">
        <v>97.757847533632301</v>
      </c>
      <c r="O6123" s="19">
        <v>2.6905829596412598</v>
      </c>
      <c r="P6123" s="19">
        <v>95.964125560538093</v>
      </c>
    </row>
    <row r="6124" spans="1:16" ht="14.1" x14ac:dyDescent="0.5">
      <c r="A6124" t="s">
        <v>11463</v>
      </c>
      <c r="B6124" s="17" t="s">
        <v>2006</v>
      </c>
      <c r="C6124" t="s">
        <v>2368</v>
      </c>
      <c r="D6124" t="s">
        <v>4212</v>
      </c>
      <c r="E6124" t="s">
        <v>4164</v>
      </c>
      <c r="F6124" s="18">
        <v>13160.0201</v>
      </c>
      <c r="G6124" s="18">
        <v>143981.50599999999</v>
      </c>
      <c r="H6124" s="18">
        <v>46460.289100000002</v>
      </c>
      <c r="I6124" s="18">
        <v>203601.81520000001</v>
      </c>
      <c r="J6124" s="19">
        <v>6.5000000000000002E-2</v>
      </c>
      <c r="K6124" s="19">
        <v>0.70699999999999996</v>
      </c>
      <c r="L6124" s="19">
        <v>0.22800000000000001</v>
      </c>
      <c r="M6124" s="20">
        <v>44</v>
      </c>
      <c r="N6124" s="19">
        <v>77.130044843049305</v>
      </c>
      <c r="O6124" s="19">
        <v>11.2107623318386</v>
      </c>
      <c r="P6124" s="19">
        <v>87.892376681614394</v>
      </c>
    </row>
    <row r="6125" spans="1:16" ht="14.1" x14ac:dyDescent="0.5">
      <c r="A6125" t="s">
        <v>11464</v>
      </c>
      <c r="B6125" s="17" t="s">
        <v>2006</v>
      </c>
      <c r="C6125" t="s">
        <v>2368</v>
      </c>
      <c r="D6125" t="s">
        <v>5808</v>
      </c>
      <c r="E6125" t="s">
        <v>5809</v>
      </c>
      <c r="F6125" s="18">
        <v>7315.1125400000001</v>
      </c>
      <c r="G6125" s="18">
        <v>150803.85852000001</v>
      </c>
      <c r="H6125" s="18">
        <v>45498.39228</v>
      </c>
      <c r="I6125" s="18">
        <v>203617.36334000001</v>
      </c>
      <c r="J6125" s="19">
        <v>3.5999999999999997E-2</v>
      </c>
      <c r="K6125" s="19">
        <v>0.74099999999999999</v>
      </c>
      <c r="L6125" s="19">
        <v>0.223</v>
      </c>
      <c r="M6125" s="20">
        <v>44</v>
      </c>
      <c r="N6125" s="19">
        <v>49.775784753363197</v>
      </c>
      <c r="O6125" s="19">
        <v>23.766816143497799</v>
      </c>
      <c r="P6125" s="19">
        <v>86.995515695067297</v>
      </c>
    </row>
    <row r="6126" spans="1:16" ht="14.1" x14ac:dyDescent="0.5">
      <c r="A6126" t="s">
        <v>11465</v>
      </c>
      <c r="B6126" s="17" t="s">
        <v>2006</v>
      </c>
      <c r="C6126" t="s">
        <v>2368</v>
      </c>
      <c r="D6126" t="s">
        <v>5919</v>
      </c>
      <c r="E6126" t="s">
        <v>5920</v>
      </c>
      <c r="F6126" s="18">
        <v>15754.451730000001</v>
      </c>
      <c r="G6126" s="18">
        <v>145735.70759000001</v>
      </c>
      <c r="H6126" s="18">
        <v>42361.76195</v>
      </c>
      <c r="I6126" s="18">
        <v>203851.92126999999</v>
      </c>
      <c r="J6126" s="19">
        <v>7.6999999999999999E-2</v>
      </c>
      <c r="K6126" s="19">
        <v>0.71499999999999997</v>
      </c>
      <c r="L6126" s="19">
        <v>0.20799999999999999</v>
      </c>
      <c r="M6126" s="20">
        <v>44</v>
      </c>
      <c r="N6126" s="19">
        <v>87.443946188340803</v>
      </c>
      <c r="O6126" s="19">
        <v>14.349775784753399</v>
      </c>
      <c r="P6126" s="19">
        <v>82.062780269058294</v>
      </c>
    </row>
    <row r="6127" spans="1:16" ht="14.1" x14ac:dyDescent="0.5">
      <c r="A6127" t="s">
        <v>11466</v>
      </c>
      <c r="B6127" s="17" t="s">
        <v>2006</v>
      </c>
      <c r="C6127" t="s">
        <v>2368</v>
      </c>
      <c r="D6127" t="s">
        <v>11241</v>
      </c>
      <c r="E6127" t="s">
        <v>11242</v>
      </c>
      <c r="F6127" s="18">
        <v>13219.89529</v>
      </c>
      <c r="G6127" s="18">
        <v>137434.55497</v>
      </c>
      <c r="H6127" s="18">
        <v>54646.596859999998</v>
      </c>
      <c r="I6127" s="18">
        <v>205301.04712</v>
      </c>
      <c r="J6127" s="19">
        <v>6.4000000000000001E-2</v>
      </c>
      <c r="K6127" s="19">
        <v>0.66900000000000004</v>
      </c>
      <c r="L6127" s="19">
        <v>0.26600000000000001</v>
      </c>
      <c r="M6127" s="20">
        <v>44</v>
      </c>
      <c r="N6127" s="19">
        <v>75.336322869955197</v>
      </c>
      <c r="O6127" s="19">
        <v>7.1748878923766801</v>
      </c>
      <c r="P6127" s="19">
        <v>94.170403587444</v>
      </c>
    </row>
    <row r="6128" spans="1:16" ht="14.1" x14ac:dyDescent="0.5">
      <c r="A6128" t="s">
        <v>11467</v>
      </c>
      <c r="B6128" s="17" t="s">
        <v>2006</v>
      </c>
      <c r="C6128" t="s">
        <v>2368</v>
      </c>
      <c r="D6128" t="s">
        <v>11288</v>
      </c>
      <c r="E6128" t="s">
        <v>11468</v>
      </c>
      <c r="F6128" s="18">
        <v>9742.6470599999993</v>
      </c>
      <c r="G6128" s="18">
        <v>196507.35294000001</v>
      </c>
      <c r="H6128" s="18">
        <v>12500</v>
      </c>
      <c r="I6128" s="18">
        <v>218750</v>
      </c>
      <c r="J6128" s="19">
        <v>4.4999999999999998E-2</v>
      </c>
      <c r="K6128" s="19">
        <v>0.89800000000000002</v>
      </c>
      <c r="L6128" s="19">
        <v>5.7000000000000002E-2</v>
      </c>
      <c r="M6128" s="20">
        <v>45</v>
      </c>
      <c r="N6128" s="19">
        <v>72.321428571428598</v>
      </c>
      <c r="O6128" s="19">
        <v>100</v>
      </c>
      <c r="P6128" s="19">
        <v>0</v>
      </c>
    </row>
    <row r="6129" spans="1:16" ht="14.1" x14ac:dyDescent="0.5">
      <c r="A6129" t="s">
        <v>11469</v>
      </c>
      <c r="B6129" s="17" t="s">
        <v>2006</v>
      </c>
      <c r="C6129" t="s">
        <v>2368</v>
      </c>
      <c r="D6129" t="s">
        <v>11229</v>
      </c>
      <c r="E6129" t="s">
        <v>11230</v>
      </c>
      <c r="F6129" s="18">
        <v>8981.4814800000004</v>
      </c>
      <c r="G6129" s="18">
        <v>169074.07407</v>
      </c>
      <c r="H6129" s="18">
        <v>41666.666669999999</v>
      </c>
      <c r="I6129" s="18">
        <v>219722.22222</v>
      </c>
      <c r="J6129" s="19">
        <v>4.1000000000000002E-2</v>
      </c>
      <c r="K6129" s="19">
        <v>0.76900000000000002</v>
      </c>
      <c r="L6129" s="19">
        <v>0.19</v>
      </c>
      <c r="M6129" s="20">
        <v>45</v>
      </c>
      <c r="N6129" s="19">
        <v>66.071428571428598</v>
      </c>
      <c r="O6129" s="19">
        <v>41.071428571428598</v>
      </c>
      <c r="P6129" s="19">
        <v>57.142857142857103</v>
      </c>
    </row>
    <row r="6130" spans="1:16" ht="14.1" x14ac:dyDescent="0.5">
      <c r="A6130" t="s">
        <v>11470</v>
      </c>
      <c r="B6130" s="17" t="s">
        <v>2006</v>
      </c>
      <c r="C6130" t="s">
        <v>2368</v>
      </c>
      <c r="D6130" t="s">
        <v>11391</v>
      </c>
      <c r="E6130" t="s">
        <v>11392</v>
      </c>
      <c r="F6130" s="18">
        <v>11040.65041</v>
      </c>
      <c r="G6130" s="18">
        <v>163739.83739999999</v>
      </c>
      <c r="H6130" s="18">
        <v>46178.861790000003</v>
      </c>
      <c r="I6130" s="18">
        <v>220959.34959</v>
      </c>
      <c r="J6130" s="19">
        <v>0.05</v>
      </c>
      <c r="K6130" s="19">
        <v>0.74099999999999999</v>
      </c>
      <c r="L6130" s="19">
        <v>0.20899999999999999</v>
      </c>
      <c r="M6130" s="20">
        <v>45</v>
      </c>
      <c r="N6130" s="19">
        <v>75</v>
      </c>
      <c r="O6130" s="19">
        <v>23.214285714285701</v>
      </c>
      <c r="P6130" s="19">
        <v>73.214285714285694</v>
      </c>
    </row>
    <row r="6131" spans="1:16" ht="14.1" x14ac:dyDescent="0.5">
      <c r="A6131" t="s">
        <v>11471</v>
      </c>
      <c r="B6131" s="17" t="s">
        <v>2006</v>
      </c>
      <c r="C6131" t="s">
        <v>2368</v>
      </c>
      <c r="D6131" t="s">
        <v>4212</v>
      </c>
      <c r="E6131" t="s">
        <v>4164</v>
      </c>
      <c r="F6131" s="18">
        <v>32427.5808</v>
      </c>
      <c r="G6131" s="18">
        <v>124588.433</v>
      </c>
      <c r="H6131" s="18">
        <v>66505.004100000006</v>
      </c>
      <c r="I6131" s="18">
        <v>223521.01790000001</v>
      </c>
      <c r="J6131" s="19">
        <v>0.14499999999999999</v>
      </c>
      <c r="K6131" s="19">
        <v>0.55700000000000005</v>
      </c>
      <c r="L6131" s="19">
        <v>0.29799999999999999</v>
      </c>
      <c r="M6131" s="20">
        <v>45</v>
      </c>
      <c r="N6131" s="19">
        <v>98.214285714285694</v>
      </c>
      <c r="O6131" s="19">
        <v>2.2321428571428599</v>
      </c>
      <c r="P6131" s="19">
        <v>95.089285714285694</v>
      </c>
    </row>
    <row r="6132" spans="1:16" ht="14.1" x14ac:dyDescent="0.5">
      <c r="A6132" t="s">
        <v>11472</v>
      </c>
      <c r="B6132" s="17" t="s">
        <v>2006</v>
      </c>
      <c r="C6132" t="s">
        <v>2368</v>
      </c>
      <c r="D6132" t="s">
        <v>11346</v>
      </c>
      <c r="E6132" t="s">
        <v>11347</v>
      </c>
      <c r="F6132" s="18">
        <v>24936.386770000001</v>
      </c>
      <c r="G6132" s="18">
        <v>162086.51399000001</v>
      </c>
      <c r="H6132" s="18">
        <v>36513.994910000001</v>
      </c>
      <c r="I6132" s="18">
        <v>223536.89567</v>
      </c>
      <c r="J6132" s="19">
        <v>0.112</v>
      </c>
      <c r="K6132" s="19">
        <v>0.72499999999999998</v>
      </c>
      <c r="L6132" s="19">
        <v>0.16300000000000001</v>
      </c>
      <c r="M6132" s="20">
        <v>45</v>
      </c>
      <c r="N6132" s="19">
        <v>97.321428571428598</v>
      </c>
      <c r="O6132" s="19">
        <v>19.6428571428571</v>
      </c>
      <c r="P6132" s="19">
        <v>30.803571428571399</v>
      </c>
    </row>
    <row r="6133" spans="1:16" ht="14.1" x14ac:dyDescent="0.5">
      <c r="A6133" t="s">
        <v>11473</v>
      </c>
      <c r="B6133" s="17" t="s">
        <v>2006</v>
      </c>
      <c r="C6133" t="s">
        <v>2368</v>
      </c>
      <c r="D6133" t="s">
        <v>4212</v>
      </c>
      <c r="E6133" t="s">
        <v>4164</v>
      </c>
      <c r="F6133" s="18">
        <v>9762.1159000000007</v>
      </c>
      <c r="G6133" s="18">
        <v>165957.73060000001</v>
      </c>
      <c r="H6133" s="18">
        <v>47904.467199999999</v>
      </c>
      <c r="I6133" s="18">
        <v>223624.3137</v>
      </c>
      <c r="J6133" s="19">
        <v>4.3999999999999997E-2</v>
      </c>
      <c r="K6133" s="19">
        <v>0.74199999999999999</v>
      </c>
      <c r="L6133" s="19">
        <v>0.214</v>
      </c>
      <c r="M6133" s="20">
        <v>45</v>
      </c>
      <c r="N6133" s="19">
        <v>71.428571428571402</v>
      </c>
      <c r="O6133" s="19">
        <v>24.1071428571429</v>
      </c>
      <c r="P6133" s="19">
        <v>75</v>
      </c>
    </row>
    <row r="6134" spans="1:16" ht="14.1" x14ac:dyDescent="0.5">
      <c r="A6134" t="s">
        <v>11474</v>
      </c>
      <c r="B6134" s="17" t="s">
        <v>2006</v>
      </c>
      <c r="C6134" t="s">
        <v>2368</v>
      </c>
      <c r="D6134" t="s">
        <v>4212</v>
      </c>
      <c r="E6134" t="s">
        <v>4164</v>
      </c>
      <c r="F6134" s="18">
        <v>22637.64</v>
      </c>
      <c r="G6134" s="18">
        <v>142655.27160000001</v>
      </c>
      <c r="H6134" s="18">
        <v>58522.877699999997</v>
      </c>
      <c r="I6134" s="18">
        <v>223815.7893</v>
      </c>
      <c r="J6134" s="19">
        <v>0.10100000000000001</v>
      </c>
      <c r="K6134" s="19">
        <v>0.63700000000000001</v>
      </c>
      <c r="L6134" s="19">
        <v>0.26100000000000001</v>
      </c>
      <c r="M6134" s="20">
        <v>45</v>
      </c>
      <c r="N6134" s="19">
        <v>95.535714285714306</v>
      </c>
      <c r="O6134" s="19">
        <v>5.8035714285714297</v>
      </c>
      <c r="P6134" s="19">
        <v>90.178571428571402</v>
      </c>
    </row>
    <row r="6135" spans="1:16" ht="14.1" x14ac:dyDescent="0.5">
      <c r="A6135" t="s">
        <v>11475</v>
      </c>
      <c r="B6135" s="17" t="s">
        <v>2006</v>
      </c>
      <c r="C6135" t="s">
        <v>2368</v>
      </c>
      <c r="D6135" t="s">
        <v>4212</v>
      </c>
      <c r="E6135" t="s">
        <v>4164</v>
      </c>
      <c r="F6135" s="18">
        <v>17563.343199999999</v>
      </c>
      <c r="G6135" s="18">
        <v>152667.07860000001</v>
      </c>
      <c r="H6135" s="18">
        <v>54182.555</v>
      </c>
      <c r="I6135" s="18">
        <v>224412.9768</v>
      </c>
      <c r="J6135" s="19">
        <v>7.8E-2</v>
      </c>
      <c r="K6135" s="19">
        <v>0.68</v>
      </c>
      <c r="L6135" s="19">
        <v>0.24099999999999999</v>
      </c>
      <c r="M6135" s="20">
        <v>45</v>
      </c>
      <c r="N6135" s="19">
        <v>89.285714285714306</v>
      </c>
      <c r="O6135" s="19">
        <v>11.6071428571429</v>
      </c>
      <c r="P6135" s="19">
        <v>85.267857142857096</v>
      </c>
    </row>
    <row r="6136" spans="1:16" ht="14.1" x14ac:dyDescent="0.5">
      <c r="A6136" t="s">
        <v>11476</v>
      </c>
      <c r="B6136" s="17" t="s">
        <v>2006</v>
      </c>
      <c r="C6136" t="s">
        <v>2368</v>
      </c>
      <c r="D6136" t="s">
        <v>11477</v>
      </c>
      <c r="E6136" t="s">
        <v>11478</v>
      </c>
      <c r="F6136" s="18">
        <v>16107.660459999999</v>
      </c>
      <c r="G6136" s="18">
        <v>171407.86749</v>
      </c>
      <c r="H6136" s="18">
        <v>39751.552799999998</v>
      </c>
      <c r="I6136" s="18">
        <v>227267.08074999999</v>
      </c>
      <c r="J6136" s="19">
        <v>7.0999999999999994E-2</v>
      </c>
      <c r="K6136" s="19">
        <v>0.754</v>
      </c>
      <c r="L6136" s="19">
        <v>0.17499999999999999</v>
      </c>
      <c r="M6136" s="20">
        <v>45</v>
      </c>
      <c r="N6136" s="19">
        <v>87.5</v>
      </c>
      <c r="O6136" s="19">
        <v>32.142857142857103</v>
      </c>
      <c r="P6136" s="19">
        <v>48.214285714285701</v>
      </c>
    </row>
    <row r="6137" spans="1:16" ht="14.1" x14ac:dyDescent="0.5">
      <c r="A6137" t="s">
        <v>11479</v>
      </c>
      <c r="B6137" s="17" t="s">
        <v>2006</v>
      </c>
      <c r="C6137" t="s">
        <v>2368</v>
      </c>
      <c r="D6137" t="s">
        <v>11229</v>
      </c>
      <c r="E6137" t="s">
        <v>11230</v>
      </c>
      <c r="F6137" s="18">
        <v>6807.7276899999997</v>
      </c>
      <c r="G6137" s="18">
        <v>177644.89420000001</v>
      </c>
      <c r="H6137" s="18">
        <v>43698.252070000002</v>
      </c>
      <c r="I6137" s="18">
        <v>228150.87396999999</v>
      </c>
      <c r="J6137" s="19">
        <v>0.03</v>
      </c>
      <c r="K6137" s="19">
        <v>0.77900000000000003</v>
      </c>
      <c r="L6137" s="19">
        <v>0.192</v>
      </c>
      <c r="M6137" s="20">
        <v>45</v>
      </c>
      <c r="N6137" s="19">
        <v>46.428571428571402</v>
      </c>
      <c r="O6137" s="19">
        <v>48.214285714285701</v>
      </c>
      <c r="P6137" s="19">
        <v>58.482142857142897</v>
      </c>
    </row>
    <row r="6138" spans="1:16" ht="14.1" x14ac:dyDescent="0.5">
      <c r="A6138" t="s">
        <v>11480</v>
      </c>
      <c r="B6138" s="17" t="s">
        <v>2006</v>
      </c>
      <c r="C6138" t="s">
        <v>2368</v>
      </c>
      <c r="D6138" t="s">
        <v>11359</v>
      </c>
      <c r="E6138" t="s">
        <v>11360</v>
      </c>
      <c r="F6138" s="18">
        <v>8744.5887399999992</v>
      </c>
      <c r="G6138" s="18">
        <v>187272.72727</v>
      </c>
      <c r="H6138" s="18">
        <v>34718.614719999998</v>
      </c>
      <c r="I6138" s="18">
        <v>230735.93074000001</v>
      </c>
      <c r="J6138" s="19">
        <v>3.7999999999999999E-2</v>
      </c>
      <c r="K6138" s="19">
        <v>0.81200000000000006</v>
      </c>
      <c r="L6138" s="19">
        <v>0.15</v>
      </c>
      <c r="M6138" s="20">
        <v>45</v>
      </c>
      <c r="N6138" s="19">
        <v>62.946428571428598</v>
      </c>
      <c r="O6138" s="19">
        <v>70.982142857142904</v>
      </c>
      <c r="P6138" s="19">
        <v>22.7678571428571</v>
      </c>
    </row>
    <row r="6139" spans="1:16" ht="14.1" x14ac:dyDescent="0.5">
      <c r="A6139" t="s">
        <v>11481</v>
      </c>
      <c r="B6139" s="17" t="s">
        <v>2006</v>
      </c>
      <c r="C6139" t="s">
        <v>2368</v>
      </c>
      <c r="D6139" t="s">
        <v>4212</v>
      </c>
      <c r="E6139" t="s">
        <v>4164</v>
      </c>
      <c r="F6139" s="18">
        <v>9846.9217000000008</v>
      </c>
      <c r="G6139" s="18">
        <v>186334.3665</v>
      </c>
      <c r="H6139" s="18">
        <v>36195.947200000002</v>
      </c>
      <c r="I6139" s="18">
        <v>232377.23540000001</v>
      </c>
      <c r="J6139" s="19">
        <v>4.2000000000000003E-2</v>
      </c>
      <c r="K6139" s="19">
        <v>0.80200000000000005</v>
      </c>
      <c r="L6139" s="19">
        <v>0.156</v>
      </c>
      <c r="M6139" s="20">
        <v>45</v>
      </c>
      <c r="N6139" s="19">
        <v>67.857142857142904</v>
      </c>
      <c r="O6139" s="19">
        <v>62.946428571428598</v>
      </c>
      <c r="P6139" s="19">
        <v>25.446428571428601</v>
      </c>
    </row>
    <row r="6140" spans="1:16" ht="14.1" x14ac:dyDescent="0.5">
      <c r="A6140" t="s">
        <v>11482</v>
      </c>
      <c r="B6140" s="17" t="s">
        <v>2006</v>
      </c>
      <c r="C6140" t="s">
        <v>2368</v>
      </c>
      <c r="D6140" t="s">
        <v>11483</v>
      </c>
      <c r="E6140" t="s">
        <v>3925</v>
      </c>
      <c r="F6140" s="18">
        <v>12000</v>
      </c>
      <c r="G6140" s="18">
        <v>153454.54545000001</v>
      </c>
      <c r="H6140" s="18">
        <v>68181.818180000002</v>
      </c>
      <c r="I6140" s="18">
        <v>233636.36364</v>
      </c>
      <c r="J6140" s="19">
        <v>5.0999999999999997E-2</v>
      </c>
      <c r="K6140" s="19">
        <v>0.65700000000000003</v>
      </c>
      <c r="L6140" s="19">
        <v>0.29199999999999998</v>
      </c>
      <c r="M6140" s="20">
        <v>45</v>
      </c>
      <c r="N6140" s="19">
        <v>75.892857142857096</v>
      </c>
      <c r="O6140" s="19">
        <v>7.58928571428571</v>
      </c>
      <c r="P6140" s="19">
        <v>94.196428571428598</v>
      </c>
    </row>
    <row r="6141" spans="1:16" ht="14.1" x14ac:dyDescent="0.5">
      <c r="A6141" t="s">
        <v>11484</v>
      </c>
      <c r="B6141" s="17" t="s">
        <v>2006</v>
      </c>
      <c r="C6141" t="s">
        <v>2368</v>
      </c>
      <c r="D6141" t="s">
        <v>11485</v>
      </c>
      <c r="E6141" t="s">
        <v>11486</v>
      </c>
      <c r="F6141" s="18">
        <v>12000</v>
      </c>
      <c r="G6141" s="18">
        <v>153454.54545000001</v>
      </c>
      <c r="H6141" s="18">
        <v>68181.818180000002</v>
      </c>
      <c r="I6141" s="18">
        <v>233636.36364</v>
      </c>
      <c r="J6141" s="19">
        <v>5.0999999999999997E-2</v>
      </c>
      <c r="K6141" s="19">
        <v>0.65700000000000003</v>
      </c>
      <c r="L6141" s="19">
        <v>0.29199999999999998</v>
      </c>
      <c r="M6141" s="20">
        <v>45</v>
      </c>
      <c r="N6141" s="19">
        <v>76.339285714285694</v>
      </c>
      <c r="O6141" s="19">
        <v>8.03571428571429</v>
      </c>
      <c r="P6141" s="19">
        <v>94.642857142857096</v>
      </c>
    </row>
    <row r="6142" spans="1:16" ht="14.1" x14ac:dyDescent="0.5">
      <c r="A6142" t="s">
        <v>11487</v>
      </c>
      <c r="B6142" s="17" t="s">
        <v>2006</v>
      </c>
      <c r="C6142" t="s">
        <v>2368</v>
      </c>
      <c r="D6142" t="s">
        <v>4212</v>
      </c>
      <c r="E6142" t="s">
        <v>4164</v>
      </c>
      <c r="F6142" s="18">
        <v>6775.3033100000002</v>
      </c>
      <c r="G6142" s="18">
        <v>184781.09669999999</v>
      </c>
      <c r="H6142" s="18">
        <v>49508.567000000003</v>
      </c>
      <c r="I6142" s="18">
        <v>241064.96700999999</v>
      </c>
      <c r="J6142" s="19">
        <v>2.8000000000000001E-2</v>
      </c>
      <c r="K6142" s="19">
        <v>0.76700000000000002</v>
      </c>
      <c r="L6142" s="19">
        <v>0.20499999999999999</v>
      </c>
      <c r="M6142" s="20">
        <v>45</v>
      </c>
      <c r="N6142" s="19">
        <v>42.410714285714299</v>
      </c>
      <c r="O6142" s="19">
        <v>39.285714285714299</v>
      </c>
      <c r="P6142" s="19">
        <v>71.428571428571402</v>
      </c>
    </row>
    <row r="6143" spans="1:16" ht="14.1" x14ac:dyDescent="0.5">
      <c r="A6143" t="s">
        <v>11488</v>
      </c>
      <c r="B6143" s="17" t="s">
        <v>2006</v>
      </c>
      <c r="C6143" t="s">
        <v>2368</v>
      </c>
      <c r="D6143" t="s">
        <v>11275</v>
      </c>
      <c r="E6143" t="s">
        <v>11276</v>
      </c>
      <c r="F6143" s="18">
        <v>26719.056970000001</v>
      </c>
      <c r="G6143" s="18">
        <v>168762.27898</v>
      </c>
      <c r="H6143" s="18">
        <v>55402.750489999999</v>
      </c>
      <c r="I6143" s="18">
        <v>250884.08644000001</v>
      </c>
      <c r="J6143" s="19">
        <v>0.106</v>
      </c>
      <c r="K6143" s="19">
        <v>0.67300000000000004</v>
      </c>
      <c r="L6143" s="19">
        <v>0.221</v>
      </c>
      <c r="M6143" s="20">
        <v>45</v>
      </c>
      <c r="N6143" s="19">
        <v>96.428571428571402</v>
      </c>
      <c r="O6143" s="19">
        <v>9.8214285714285694</v>
      </c>
      <c r="P6143" s="19">
        <v>77.232142857142904</v>
      </c>
    </row>
    <row r="6144" spans="1:16" ht="14.1" x14ac:dyDescent="0.5">
      <c r="A6144" t="s">
        <v>11489</v>
      </c>
      <c r="B6144" s="17" t="s">
        <v>2006</v>
      </c>
      <c r="C6144" t="s">
        <v>2368</v>
      </c>
      <c r="D6144" t="s">
        <v>11421</v>
      </c>
      <c r="E6144" t="s">
        <v>11422</v>
      </c>
      <c r="F6144" s="18">
        <v>23743.31551</v>
      </c>
      <c r="G6144" s="18">
        <v>168342.24599</v>
      </c>
      <c r="H6144" s="18">
        <v>59037.43316</v>
      </c>
      <c r="I6144" s="18">
        <v>251122.99465000001</v>
      </c>
      <c r="J6144" s="19">
        <v>9.5000000000000001E-2</v>
      </c>
      <c r="K6144" s="19">
        <v>0.67</v>
      </c>
      <c r="L6144" s="19">
        <v>0.23499999999999999</v>
      </c>
      <c r="M6144" s="20">
        <v>45</v>
      </c>
      <c r="N6144" s="19">
        <v>94.642857142857096</v>
      </c>
      <c r="O6144" s="19">
        <v>9.375</v>
      </c>
      <c r="P6144" s="19">
        <v>82.142857142857096</v>
      </c>
    </row>
    <row r="6145" spans="1:16" ht="14.1" x14ac:dyDescent="0.5">
      <c r="A6145" t="s">
        <v>11490</v>
      </c>
      <c r="B6145" s="17" t="s">
        <v>2006</v>
      </c>
      <c r="C6145" t="s">
        <v>2368</v>
      </c>
      <c r="D6145" t="s">
        <v>4212</v>
      </c>
      <c r="E6145" t="s">
        <v>4164</v>
      </c>
      <c r="F6145" s="18">
        <v>45833.793899999997</v>
      </c>
      <c r="G6145" s="18">
        <v>125953.4813</v>
      </c>
      <c r="H6145" s="18">
        <v>81462.782999999996</v>
      </c>
      <c r="I6145" s="18">
        <v>253250.0582</v>
      </c>
      <c r="J6145" s="19">
        <v>0.18099999999999999</v>
      </c>
      <c r="K6145" s="19">
        <v>0.497</v>
      </c>
      <c r="L6145" s="19">
        <v>0.32200000000000001</v>
      </c>
      <c r="M6145" s="20">
        <v>45</v>
      </c>
      <c r="N6145" s="19">
        <v>99.107142857142904</v>
      </c>
      <c r="O6145" s="19">
        <v>0.44642857142857101</v>
      </c>
      <c r="P6145" s="19">
        <v>95.535714285714306</v>
      </c>
    </row>
    <row r="6146" spans="1:16" ht="14.1" x14ac:dyDescent="0.5">
      <c r="A6146" t="s">
        <v>11491</v>
      </c>
      <c r="B6146" s="17" t="s">
        <v>2006</v>
      </c>
      <c r="C6146" t="s">
        <v>2368</v>
      </c>
      <c r="D6146" t="s">
        <v>11391</v>
      </c>
      <c r="E6146" t="s">
        <v>11392</v>
      </c>
      <c r="F6146" s="18">
        <v>11675.977650000001</v>
      </c>
      <c r="G6146" s="18">
        <v>190642.45809999999</v>
      </c>
      <c r="H6146" s="18">
        <v>51955.307260000001</v>
      </c>
      <c r="I6146" s="18">
        <v>254273.74301999999</v>
      </c>
      <c r="J6146" s="19">
        <v>4.5999999999999999E-2</v>
      </c>
      <c r="K6146" s="19">
        <v>0.75</v>
      </c>
      <c r="L6146" s="19">
        <v>0.20399999999999999</v>
      </c>
      <c r="M6146" s="20">
        <v>45</v>
      </c>
      <c r="N6146" s="19">
        <v>74.107142857142904</v>
      </c>
      <c r="O6146" s="19">
        <v>27.2321428571429</v>
      </c>
      <c r="P6146" s="19">
        <v>70.535714285714306</v>
      </c>
    </row>
    <row r="6147" spans="1:16" ht="14.1" x14ac:dyDescent="0.5">
      <c r="A6147" t="s">
        <v>11492</v>
      </c>
      <c r="B6147" s="17" t="s">
        <v>2006</v>
      </c>
      <c r="C6147" t="s">
        <v>2368</v>
      </c>
      <c r="D6147" t="s">
        <v>11493</v>
      </c>
      <c r="E6147" t="s">
        <v>3925</v>
      </c>
      <c r="F6147" s="18">
        <v>15174.363810000001</v>
      </c>
      <c r="G6147" s="18">
        <v>173986.80489999999</v>
      </c>
      <c r="H6147" s="18">
        <v>65975.494820000007</v>
      </c>
      <c r="I6147" s="18">
        <v>255136.66352</v>
      </c>
      <c r="J6147" s="19">
        <v>5.8999999999999997E-2</v>
      </c>
      <c r="K6147" s="19">
        <v>0.68200000000000005</v>
      </c>
      <c r="L6147" s="19">
        <v>0.25900000000000001</v>
      </c>
      <c r="M6147" s="20">
        <v>45</v>
      </c>
      <c r="N6147" s="19">
        <v>81.25</v>
      </c>
      <c r="O6147" s="19">
        <v>12.0535714285714</v>
      </c>
      <c r="P6147" s="19">
        <v>89.732142857142904</v>
      </c>
    </row>
    <row r="6148" spans="1:16" ht="14.1" x14ac:dyDescent="0.5">
      <c r="A6148" t="s">
        <v>11494</v>
      </c>
      <c r="B6148" s="17" t="s">
        <v>2006</v>
      </c>
      <c r="C6148" t="s">
        <v>2368</v>
      </c>
      <c r="D6148" t="s">
        <v>4212</v>
      </c>
      <c r="E6148" t="s">
        <v>4164</v>
      </c>
      <c r="F6148" s="18">
        <v>12759.008599999999</v>
      </c>
      <c r="G6148" s="18">
        <v>196841.90330000001</v>
      </c>
      <c r="H6148" s="18">
        <v>55267.969599999997</v>
      </c>
      <c r="I6148" s="18">
        <v>264868.88150000002</v>
      </c>
      <c r="J6148" s="19">
        <v>4.8000000000000001E-2</v>
      </c>
      <c r="K6148" s="19">
        <v>0.74299999999999999</v>
      </c>
      <c r="L6148" s="19">
        <v>0.20899999999999999</v>
      </c>
      <c r="M6148" s="20">
        <v>45</v>
      </c>
      <c r="N6148" s="19">
        <v>74.553571428571402</v>
      </c>
      <c r="O6148" s="19">
        <v>24.553571428571399</v>
      </c>
      <c r="P6148" s="19">
        <v>73.660714285714306</v>
      </c>
    </row>
    <row r="6149" spans="1:16" ht="14.1" x14ac:dyDescent="0.5">
      <c r="A6149" t="s">
        <v>11495</v>
      </c>
      <c r="B6149" s="17" t="s">
        <v>2006</v>
      </c>
      <c r="C6149" t="s">
        <v>2368</v>
      </c>
      <c r="D6149" t="s">
        <v>11496</v>
      </c>
      <c r="E6149" t="s">
        <v>11497</v>
      </c>
      <c r="F6149" s="18">
        <v>15117.37089</v>
      </c>
      <c r="G6149" s="18">
        <v>184131.45540000001</v>
      </c>
      <c r="H6149" s="18">
        <v>65727.699529999998</v>
      </c>
      <c r="I6149" s="18">
        <v>264976.52581999998</v>
      </c>
      <c r="J6149" s="19">
        <v>5.7000000000000002E-2</v>
      </c>
      <c r="K6149" s="19">
        <v>0.69499999999999995</v>
      </c>
      <c r="L6149" s="19">
        <v>0.248</v>
      </c>
      <c r="M6149" s="20">
        <v>45</v>
      </c>
      <c r="N6149" s="19">
        <v>79.464285714285694</v>
      </c>
      <c r="O6149" s="19">
        <v>13.839285714285699</v>
      </c>
      <c r="P6149" s="19">
        <v>87.5</v>
      </c>
    </row>
    <row r="6150" spans="1:16" ht="14.1" x14ac:dyDescent="0.5">
      <c r="A6150" t="s">
        <v>11498</v>
      </c>
      <c r="B6150" s="17" t="s">
        <v>2006</v>
      </c>
      <c r="C6150" t="s">
        <v>2368</v>
      </c>
      <c r="D6150" t="s">
        <v>4212</v>
      </c>
      <c r="E6150" t="s">
        <v>4164</v>
      </c>
      <c r="F6150" s="18">
        <v>18944.2775</v>
      </c>
      <c r="G6150" s="18">
        <v>171539.2769</v>
      </c>
      <c r="H6150" s="18">
        <v>78644.687099999996</v>
      </c>
      <c r="I6150" s="18">
        <v>269128.2415</v>
      </c>
      <c r="J6150" s="19">
        <v>7.0000000000000007E-2</v>
      </c>
      <c r="K6150" s="19">
        <v>0.63700000000000001</v>
      </c>
      <c r="L6150" s="19">
        <v>0.29199999999999998</v>
      </c>
      <c r="M6150" s="20">
        <v>45</v>
      </c>
      <c r="N6150" s="19">
        <v>86.607142857142904</v>
      </c>
      <c r="O6150" s="19">
        <v>5.3571428571428603</v>
      </c>
      <c r="P6150" s="19">
        <v>93.75</v>
      </c>
    </row>
    <row r="6151" spans="1:16" ht="14.1" x14ac:dyDescent="0.5">
      <c r="A6151" t="s">
        <v>11499</v>
      </c>
      <c r="B6151" s="17" t="s">
        <v>2006</v>
      </c>
      <c r="C6151" t="s">
        <v>2368</v>
      </c>
      <c r="D6151" t="s">
        <v>4212</v>
      </c>
      <c r="E6151" t="s">
        <v>4164</v>
      </c>
      <c r="F6151" s="18">
        <v>30095.227800000001</v>
      </c>
      <c r="G6151" s="18">
        <v>170323.81330000001</v>
      </c>
      <c r="H6151" s="18">
        <v>72438.491699999999</v>
      </c>
      <c r="I6151" s="18">
        <v>272857.53279999999</v>
      </c>
      <c r="J6151" s="19">
        <v>0.11</v>
      </c>
      <c r="K6151" s="19">
        <v>0.624</v>
      </c>
      <c r="L6151" s="19">
        <v>0.26500000000000001</v>
      </c>
      <c r="M6151" s="20">
        <v>45</v>
      </c>
      <c r="N6151" s="19">
        <v>96.875</v>
      </c>
      <c r="O6151" s="19">
        <v>4.46428571428571</v>
      </c>
      <c r="P6151" s="19">
        <v>90.625</v>
      </c>
    </row>
    <row r="6152" spans="1:16" ht="14.1" x14ac:dyDescent="0.5">
      <c r="A6152" t="s">
        <v>11500</v>
      </c>
      <c r="B6152" s="17" t="s">
        <v>2006</v>
      </c>
      <c r="C6152" t="s">
        <v>2368</v>
      </c>
      <c r="D6152" t="s">
        <v>4212</v>
      </c>
      <c r="E6152" t="s">
        <v>4164</v>
      </c>
      <c r="F6152" s="18">
        <v>14304.990599999999</v>
      </c>
      <c r="G6152" s="18">
        <v>185635.9994</v>
      </c>
      <c r="H6152" s="18">
        <v>73209.865000000005</v>
      </c>
      <c r="I6152" s="18">
        <v>273150.85499999998</v>
      </c>
      <c r="J6152" s="19">
        <v>5.1999999999999998E-2</v>
      </c>
      <c r="K6152" s="19">
        <v>0.68</v>
      </c>
      <c r="L6152" s="19">
        <v>0.26800000000000002</v>
      </c>
      <c r="M6152" s="20">
        <v>45</v>
      </c>
      <c r="N6152" s="19">
        <v>76.785714285714306</v>
      </c>
      <c r="O6152" s="19">
        <v>11.160714285714301</v>
      </c>
      <c r="P6152" s="19">
        <v>91.517857142857096</v>
      </c>
    </row>
    <row r="6153" spans="1:16" ht="14.1" x14ac:dyDescent="0.5">
      <c r="A6153" t="s">
        <v>11501</v>
      </c>
      <c r="B6153" s="17" t="s">
        <v>2006</v>
      </c>
      <c r="C6153" t="s">
        <v>2368</v>
      </c>
      <c r="D6153" t="s">
        <v>4212</v>
      </c>
      <c r="E6153" t="s">
        <v>4164</v>
      </c>
      <c r="F6153" s="18">
        <v>8601.2864699999991</v>
      </c>
      <c r="G6153" s="18">
        <v>208081.07930000001</v>
      </c>
      <c r="H6153" s="18">
        <v>61162.983</v>
      </c>
      <c r="I6153" s="18">
        <v>277845.34876999998</v>
      </c>
      <c r="J6153" s="19">
        <v>3.1E-2</v>
      </c>
      <c r="K6153" s="19">
        <v>0.749</v>
      </c>
      <c r="L6153" s="19">
        <v>0.22</v>
      </c>
      <c r="M6153" s="20">
        <v>46</v>
      </c>
      <c r="N6153" s="19">
        <v>49.775784753363197</v>
      </c>
      <c r="O6153" s="19">
        <v>26.008968609865502</v>
      </c>
      <c r="P6153" s="19">
        <v>82.062780269058294</v>
      </c>
    </row>
    <row r="6154" spans="1:16" ht="14.1" x14ac:dyDescent="0.5">
      <c r="A6154" t="s">
        <v>11502</v>
      </c>
      <c r="B6154" s="17" t="s">
        <v>2006</v>
      </c>
      <c r="C6154" t="s">
        <v>2368</v>
      </c>
      <c r="D6154" t="s">
        <v>11288</v>
      </c>
      <c r="E6154" t="s">
        <v>11503</v>
      </c>
      <c r="F6154" s="18">
        <v>16167.66467</v>
      </c>
      <c r="G6154" s="18">
        <v>232215.56886</v>
      </c>
      <c r="H6154" s="18">
        <v>31137.724549999999</v>
      </c>
      <c r="I6154" s="18">
        <v>279520.95808000001</v>
      </c>
      <c r="J6154" s="19">
        <v>5.8000000000000003E-2</v>
      </c>
      <c r="K6154" s="19">
        <v>0.83099999999999996</v>
      </c>
      <c r="L6154" s="19">
        <v>0.111</v>
      </c>
      <c r="M6154" s="20">
        <v>46</v>
      </c>
      <c r="N6154" s="19">
        <v>79.372197309417004</v>
      </c>
      <c r="O6154" s="19">
        <v>80.717488789237706</v>
      </c>
      <c r="P6154" s="19">
        <v>6.7264573991031398</v>
      </c>
    </row>
    <row r="6155" spans="1:16" ht="14.1" x14ac:dyDescent="0.5">
      <c r="A6155" t="s">
        <v>11504</v>
      </c>
      <c r="B6155" s="17" t="s">
        <v>2006</v>
      </c>
      <c r="C6155" t="s">
        <v>2368</v>
      </c>
      <c r="D6155" t="s">
        <v>11346</v>
      </c>
      <c r="E6155" t="s">
        <v>11347</v>
      </c>
      <c r="F6155" s="18">
        <v>25284.090909999999</v>
      </c>
      <c r="G6155" s="18">
        <v>209090.90909</v>
      </c>
      <c r="H6155" s="18">
        <v>46590.909090000001</v>
      </c>
      <c r="I6155" s="18">
        <v>280965.90908999997</v>
      </c>
      <c r="J6155" s="19">
        <v>0.09</v>
      </c>
      <c r="K6155" s="19">
        <v>0.74399999999999999</v>
      </c>
      <c r="L6155" s="19">
        <v>0.16600000000000001</v>
      </c>
      <c r="M6155" s="20">
        <v>46</v>
      </c>
      <c r="N6155" s="19">
        <v>94.618834080717505</v>
      </c>
      <c r="O6155" s="19">
        <v>21.973094170403598</v>
      </c>
      <c r="P6155" s="19">
        <v>35.874439461883398</v>
      </c>
    </row>
    <row r="6156" spans="1:16" ht="14.1" x14ac:dyDescent="0.5">
      <c r="A6156" t="s">
        <v>11505</v>
      </c>
      <c r="B6156" s="17" t="s">
        <v>2006</v>
      </c>
      <c r="C6156" t="s">
        <v>2368</v>
      </c>
      <c r="D6156" t="s">
        <v>4212</v>
      </c>
      <c r="E6156" t="s">
        <v>4164</v>
      </c>
      <c r="F6156" s="18">
        <v>4782.5968999999996</v>
      </c>
      <c r="G6156" s="18">
        <v>219412.9424</v>
      </c>
      <c r="H6156" s="18">
        <v>60286.093800000002</v>
      </c>
      <c r="I6156" s="18">
        <v>284481.63309999998</v>
      </c>
      <c r="J6156" s="19">
        <v>1.7000000000000001E-2</v>
      </c>
      <c r="K6156" s="19">
        <v>0.77100000000000002</v>
      </c>
      <c r="L6156" s="19">
        <v>0.21199999999999999</v>
      </c>
      <c r="M6156" s="20">
        <v>46</v>
      </c>
      <c r="N6156" s="19">
        <v>26.008968609865502</v>
      </c>
      <c r="O6156" s="19">
        <v>34.529147982062803</v>
      </c>
      <c r="P6156" s="19">
        <v>76.233183856502194</v>
      </c>
    </row>
    <row r="6157" spans="1:16" ht="14.1" x14ac:dyDescent="0.5">
      <c r="A6157" t="s">
        <v>11506</v>
      </c>
      <c r="B6157" s="17" t="s">
        <v>2006</v>
      </c>
      <c r="C6157" t="s">
        <v>2368</v>
      </c>
      <c r="D6157" t="s">
        <v>11346</v>
      </c>
      <c r="E6157" t="s">
        <v>11347</v>
      </c>
      <c r="F6157" s="18">
        <v>25660.377359999999</v>
      </c>
      <c r="G6157" s="18">
        <v>214339.62263999999</v>
      </c>
      <c r="H6157" s="18">
        <v>47830.188679999999</v>
      </c>
      <c r="I6157" s="18">
        <v>287830.18868000002</v>
      </c>
      <c r="J6157" s="19">
        <v>8.8999999999999996E-2</v>
      </c>
      <c r="K6157" s="19">
        <v>0.745</v>
      </c>
      <c r="L6157" s="19">
        <v>0.16600000000000001</v>
      </c>
      <c r="M6157" s="20">
        <v>46</v>
      </c>
      <c r="N6157" s="19">
        <v>94.170403587444</v>
      </c>
      <c r="O6157" s="19">
        <v>23.318385650224201</v>
      </c>
      <c r="P6157" s="19">
        <v>36.322869955157003</v>
      </c>
    </row>
    <row r="6158" spans="1:16" ht="14.1" x14ac:dyDescent="0.5">
      <c r="A6158" t="s">
        <v>11507</v>
      </c>
      <c r="B6158" s="17" t="s">
        <v>2006</v>
      </c>
      <c r="C6158" t="s">
        <v>2368</v>
      </c>
      <c r="D6158" t="s">
        <v>4212</v>
      </c>
      <c r="E6158" t="s">
        <v>4164</v>
      </c>
      <c r="F6158" s="18">
        <v>18812.206600000001</v>
      </c>
      <c r="G6158" s="18">
        <v>217305.74059999999</v>
      </c>
      <c r="H6158" s="18">
        <v>58679.345699999998</v>
      </c>
      <c r="I6158" s="18">
        <v>294797.2929</v>
      </c>
      <c r="J6158" s="19">
        <v>6.4000000000000001E-2</v>
      </c>
      <c r="K6158" s="19">
        <v>0.73699999999999999</v>
      </c>
      <c r="L6158" s="19">
        <v>0.19900000000000001</v>
      </c>
      <c r="M6158" s="20">
        <v>46</v>
      </c>
      <c r="N6158" s="19">
        <v>84.304932735425993</v>
      </c>
      <c r="O6158" s="19">
        <v>17.937219730941699</v>
      </c>
      <c r="P6158" s="19">
        <v>68.609865470852</v>
      </c>
    </row>
    <row r="6159" spans="1:16" ht="14.1" x14ac:dyDescent="0.5">
      <c r="A6159" t="s">
        <v>11508</v>
      </c>
      <c r="B6159" s="17" t="s">
        <v>2006</v>
      </c>
      <c r="C6159" t="s">
        <v>2368</v>
      </c>
      <c r="D6159" t="s">
        <v>11229</v>
      </c>
      <c r="E6159" t="s">
        <v>11230</v>
      </c>
      <c r="F6159" s="18">
        <v>9462.6168199999993</v>
      </c>
      <c r="G6159" s="18">
        <v>234345.79439</v>
      </c>
      <c r="H6159" s="18">
        <v>53738.317759999998</v>
      </c>
      <c r="I6159" s="18">
        <v>297546.72897</v>
      </c>
      <c r="J6159" s="19">
        <v>3.2000000000000001E-2</v>
      </c>
      <c r="K6159" s="19">
        <v>0.78800000000000003</v>
      </c>
      <c r="L6159" s="19">
        <v>0.18099999999999999</v>
      </c>
      <c r="M6159" s="20">
        <v>46</v>
      </c>
      <c r="N6159" s="19">
        <v>54.260089686098702</v>
      </c>
      <c r="O6159" s="19">
        <v>50.224215246636803</v>
      </c>
      <c r="P6159" s="19">
        <v>51.121076233183899</v>
      </c>
    </row>
    <row r="6160" spans="1:16" ht="14.1" x14ac:dyDescent="0.5">
      <c r="A6160" t="s">
        <v>11509</v>
      </c>
      <c r="B6160" s="17" t="s">
        <v>2006</v>
      </c>
      <c r="C6160" t="s">
        <v>2368</v>
      </c>
      <c r="D6160" t="s">
        <v>5919</v>
      </c>
      <c r="E6160" t="s">
        <v>5920</v>
      </c>
      <c r="F6160" s="18">
        <v>22804.469270000001</v>
      </c>
      <c r="G6160" s="18">
        <v>213631.28492000001</v>
      </c>
      <c r="H6160" s="18">
        <v>61899.441339999998</v>
      </c>
      <c r="I6160" s="18">
        <v>298335.19553000003</v>
      </c>
      <c r="J6160" s="19">
        <v>7.5999999999999998E-2</v>
      </c>
      <c r="K6160" s="19">
        <v>0.71599999999999997</v>
      </c>
      <c r="L6160" s="19">
        <v>0.20699999999999999</v>
      </c>
      <c r="M6160" s="20">
        <v>46</v>
      </c>
      <c r="N6160" s="19">
        <v>88.3408071748879</v>
      </c>
      <c r="O6160" s="19">
        <v>12.556053811659201</v>
      </c>
      <c r="P6160" s="19">
        <v>73.991031390134495</v>
      </c>
    </row>
    <row r="6161" spans="1:16" ht="14.1" x14ac:dyDescent="0.5">
      <c r="A6161" t="s">
        <v>11510</v>
      </c>
      <c r="B6161" s="17" t="s">
        <v>2006</v>
      </c>
      <c r="C6161" t="s">
        <v>2368</v>
      </c>
      <c r="D6161" t="s">
        <v>4212</v>
      </c>
      <c r="E6161" t="s">
        <v>4164</v>
      </c>
      <c r="F6161" s="18">
        <v>18450.769</v>
      </c>
      <c r="G6161" s="18">
        <v>199935.5595</v>
      </c>
      <c r="H6161" s="18">
        <v>83887.396999999997</v>
      </c>
      <c r="I6161" s="18">
        <v>302273.7255</v>
      </c>
      <c r="J6161" s="19">
        <v>6.0999999999999999E-2</v>
      </c>
      <c r="K6161" s="19">
        <v>0.66100000000000003</v>
      </c>
      <c r="L6161" s="19">
        <v>0.27800000000000002</v>
      </c>
      <c r="M6161" s="20">
        <v>46</v>
      </c>
      <c r="N6161" s="19">
        <v>82.5112107623318</v>
      </c>
      <c r="O6161" s="19">
        <v>4.9327354260089704</v>
      </c>
      <c r="P6161" s="19">
        <v>95.067264573990997</v>
      </c>
    </row>
    <row r="6162" spans="1:16" ht="14.1" x14ac:dyDescent="0.5">
      <c r="A6162" t="s">
        <v>11511</v>
      </c>
      <c r="B6162" s="17" t="s">
        <v>2006</v>
      </c>
      <c r="C6162" t="s">
        <v>2368</v>
      </c>
      <c r="D6162" t="s">
        <v>11346</v>
      </c>
      <c r="E6162" t="s">
        <v>11347</v>
      </c>
      <c r="F6162" s="18">
        <v>32911.39241</v>
      </c>
      <c r="G6162" s="18">
        <v>209041.59132000001</v>
      </c>
      <c r="H6162" s="18">
        <v>69981.916819999999</v>
      </c>
      <c r="I6162" s="18">
        <v>311934.90054</v>
      </c>
      <c r="J6162" s="19">
        <v>0.106</v>
      </c>
      <c r="K6162" s="19">
        <v>0.67</v>
      </c>
      <c r="L6162" s="19">
        <v>0.224</v>
      </c>
      <c r="M6162" s="20">
        <v>46</v>
      </c>
      <c r="N6162" s="19">
        <v>96.860986547085204</v>
      </c>
      <c r="O6162" s="19">
        <v>7.1748878923766801</v>
      </c>
      <c r="P6162" s="19">
        <v>83.408071748878896</v>
      </c>
    </row>
    <row r="6163" spans="1:16" ht="14.1" x14ac:dyDescent="0.5">
      <c r="A6163" t="s">
        <v>11512</v>
      </c>
      <c r="B6163" s="17" t="s">
        <v>2006</v>
      </c>
      <c r="C6163" t="s">
        <v>2368</v>
      </c>
      <c r="D6163" t="s">
        <v>11288</v>
      </c>
      <c r="E6163" t="s">
        <v>11513</v>
      </c>
      <c r="F6163" s="18">
        <v>14856.429459999999</v>
      </c>
      <c r="G6163" s="18">
        <v>269038.70162000001</v>
      </c>
      <c r="H6163" s="18">
        <v>28339.575529999998</v>
      </c>
      <c r="I6163" s="18">
        <v>312234.70662000001</v>
      </c>
      <c r="J6163" s="19">
        <v>4.8000000000000001E-2</v>
      </c>
      <c r="K6163" s="19">
        <v>0.86199999999999999</v>
      </c>
      <c r="L6163" s="19">
        <v>9.0999999999999998E-2</v>
      </c>
      <c r="M6163" s="20">
        <v>46</v>
      </c>
      <c r="N6163" s="19">
        <v>74.887892376681606</v>
      </c>
      <c r="O6163" s="19">
        <v>94.170403587444</v>
      </c>
      <c r="P6163" s="19">
        <v>2.2421524663677102</v>
      </c>
    </row>
    <row r="6164" spans="1:16" ht="14.1" x14ac:dyDescent="0.5">
      <c r="A6164" t="s">
        <v>11514</v>
      </c>
      <c r="B6164" s="17" t="s">
        <v>2006</v>
      </c>
      <c r="C6164" t="s">
        <v>2368</v>
      </c>
      <c r="D6164" t="s">
        <v>4212</v>
      </c>
      <c r="E6164" t="s">
        <v>4164</v>
      </c>
      <c r="F6164" s="18">
        <v>16854.55</v>
      </c>
      <c r="G6164" s="18">
        <v>252856.7268</v>
      </c>
      <c r="H6164" s="18">
        <v>44523.393499999998</v>
      </c>
      <c r="I6164" s="18">
        <v>314234.6703</v>
      </c>
      <c r="J6164" s="19">
        <v>5.3999999999999999E-2</v>
      </c>
      <c r="K6164" s="19">
        <v>0.80500000000000005</v>
      </c>
      <c r="L6164" s="19">
        <v>0.14199999999999999</v>
      </c>
      <c r="M6164" s="20">
        <v>46</v>
      </c>
      <c r="N6164" s="19">
        <v>77.578475336322896</v>
      </c>
      <c r="O6164" s="19">
        <v>64.125560538116602</v>
      </c>
      <c r="P6164" s="19">
        <v>19.730941704035899</v>
      </c>
    </row>
    <row r="6165" spans="1:16" ht="14.1" x14ac:dyDescent="0.5">
      <c r="A6165" t="s">
        <v>11515</v>
      </c>
      <c r="B6165" s="17" t="s">
        <v>2006</v>
      </c>
      <c r="C6165" t="s">
        <v>2368</v>
      </c>
      <c r="D6165" t="s">
        <v>4212</v>
      </c>
      <c r="E6165" t="s">
        <v>4164</v>
      </c>
      <c r="F6165" s="18">
        <v>12710.278700000001</v>
      </c>
      <c r="G6165" s="18">
        <v>233918.86050000001</v>
      </c>
      <c r="H6165" s="18">
        <v>68570.842300000004</v>
      </c>
      <c r="I6165" s="18">
        <v>315199.98149999999</v>
      </c>
      <c r="J6165" s="19">
        <v>0.04</v>
      </c>
      <c r="K6165" s="19">
        <v>0.74199999999999999</v>
      </c>
      <c r="L6165" s="19">
        <v>0.218</v>
      </c>
      <c r="M6165" s="20">
        <v>46</v>
      </c>
      <c r="N6165" s="19">
        <v>68.161434977578494</v>
      </c>
      <c r="O6165" s="19">
        <v>21.076233183856498</v>
      </c>
      <c r="P6165" s="19">
        <v>81.165919282511197</v>
      </c>
    </row>
    <row r="6166" spans="1:16" ht="14.1" x14ac:dyDescent="0.5">
      <c r="A6166" t="s">
        <v>11516</v>
      </c>
      <c r="B6166" s="17" t="s">
        <v>2006</v>
      </c>
      <c r="C6166" t="s">
        <v>2368</v>
      </c>
      <c r="D6166" t="s">
        <v>4212</v>
      </c>
      <c r="E6166" t="s">
        <v>4164</v>
      </c>
      <c r="F6166" s="18">
        <v>7849.4473699999999</v>
      </c>
      <c r="G6166" s="18">
        <v>250956.4112</v>
      </c>
      <c r="H6166" s="18">
        <v>63589.152999999998</v>
      </c>
      <c r="I6166" s="18">
        <v>322395.01156999997</v>
      </c>
      <c r="J6166" s="19">
        <v>2.4E-2</v>
      </c>
      <c r="K6166" s="19">
        <v>0.77800000000000002</v>
      </c>
      <c r="L6166" s="19">
        <v>0.19700000000000001</v>
      </c>
      <c r="M6166" s="20">
        <v>46</v>
      </c>
      <c r="N6166" s="19">
        <v>36.322869955157003</v>
      </c>
      <c r="O6166" s="19">
        <v>41.2556053811659</v>
      </c>
      <c r="P6166" s="19">
        <v>67.713004484304903</v>
      </c>
    </row>
    <row r="6167" spans="1:16" ht="14.1" x14ac:dyDescent="0.5">
      <c r="A6167" t="s">
        <v>11517</v>
      </c>
      <c r="B6167" s="17" t="s">
        <v>2006</v>
      </c>
      <c r="C6167" t="s">
        <v>2368</v>
      </c>
      <c r="D6167" t="s">
        <v>4212</v>
      </c>
      <c r="E6167" t="s">
        <v>4164</v>
      </c>
      <c r="F6167" s="18">
        <v>32648.582600000002</v>
      </c>
      <c r="G6167" s="18">
        <v>205715.11970000001</v>
      </c>
      <c r="H6167" s="18">
        <v>84331.77</v>
      </c>
      <c r="I6167" s="18">
        <v>322695.47230000002</v>
      </c>
      <c r="J6167" s="19">
        <v>0.10100000000000001</v>
      </c>
      <c r="K6167" s="19">
        <v>0.63700000000000001</v>
      </c>
      <c r="L6167" s="19">
        <v>0.26100000000000001</v>
      </c>
      <c r="M6167" s="20">
        <v>46</v>
      </c>
      <c r="N6167" s="19">
        <v>95.964125560538093</v>
      </c>
      <c r="O6167" s="19">
        <v>2.6905829596412598</v>
      </c>
      <c r="P6167" s="19">
        <v>93.273542600896903</v>
      </c>
    </row>
    <row r="6168" spans="1:16" ht="14.1" x14ac:dyDescent="0.5">
      <c r="A6168" t="s">
        <v>11518</v>
      </c>
      <c r="B6168" s="17" t="s">
        <v>2006</v>
      </c>
      <c r="C6168" t="s">
        <v>2368</v>
      </c>
      <c r="D6168" t="s">
        <v>4212</v>
      </c>
      <c r="E6168" t="s">
        <v>4164</v>
      </c>
      <c r="F6168" s="18">
        <v>40051.363899999997</v>
      </c>
      <c r="G6168" s="18">
        <v>190170.97349999999</v>
      </c>
      <c r="H6168" s="18">
        <v>94372.274999999994</v>
      </c>
      <c r="I6168" s="18">
        <v>324594.61239999998</v>
      </c>
      <c r="J6168" s="19">
        <v>0.123</v>
      </c>
      <c r="K6168" s="19">
        <v>0.58599999999999997</v>
      </c>
      <c r="L6168" s="19">
        <v>0.29099999999999998</v>
      </c>
      <c r="M6168" s="20">
        <v>46</v>
      </c>
      <c r="N6168" s="19">
        <v>99.103139013452903</v>
      </c>
      <c r="O6168" s="19">
        <v>1.3452914798206299</v>
      </c>
      <c r="P6168" s="19">
        <v>96.860986547085204</v>
      </c>
    </row>
    <row r="6169" spans="1:16" ht="14.1" x14ac:dyDescent="0.5">
      <c r="A6169" t="s">
        <v>11519</v>
      </c>
      <c r="B6169" s="17" t="s">
        <v>2006</v>
      </c>
      <c r="C6169" t="s">
        <v>2368</v>
      </c>
      <c r="D6169" t="s">
        <v>5808</v>
      </c>
      <c r="E6169" t="s">
        <v>5809</v>
      </c>
      <c r="F6169" s="18">
        <v>10320.2847</v>
      </c>
      <c r="G6169" s="18">
        <v>248042.70462999999</v>
      </c>
      <c r="H6169" s="18">
        <v>67704.626329999999</v>
      </c>
      <c r="I6169" s="18">
        <v>326067.61566000001</v>
      </c>
      <c r="J6169" s="19">
        <v>3.2000000000000001E-2</v>
      </c>
      <c r="K6169" s="19">
        <v>0.76100000000000001</v>
      </c>
      <c r="L6169" s="19">
        <v>0.20799999999999999</v>
      </c>
      <c r="M6169" s="20">
        <v>46</v>
      </c>
      <c r="N6169" s="19">
        <v>55.156950672645699</v>
      </c>
      <c r="O6169" s="19">
        <v>30.4932735426009</v>
      </c>
      <c r="P6169" s="19">
        <v>74.887892376681606</v>
      </c>
    </row>
    <row r="6170" spans="1:16" ht="14.1" x14ac:dyDescent="0.5">
      <c r="A6170" t="s">
        <v>11520</v>
      </c>
      <c r="B6170" s="17" t="s">
        <v>2006</v>
      </c>
      <c r="C6170" t="s">
        <v>2368</v>
      </c>
      <c r="D6170" t="s">
        <v>4212</v>
      </c>
      <c r="E6170" t="s">
        <v>4164</v>
      </c>
      <c r="F6170" s="18">
        <v>14208.297</v>
      </c>
      <c r="G6170" s="18">
        <v>243332.0196</v>
      </c>
      <c r="H6170" s="18">
        <v>70903.047000000006</v>
      </c>
      <c r="I6170" s="18">
        <v>328443.36359999998</v>
      </c>
      <c r="J6170" s="19">
        <v>4.2999999999999997E-2</v>
      </c>
      <c r="K6170" s="19">
        <v>0.74099999999999999</v>
      </c>
      <c r="L6170" s="19">
        <v>0.216</v>
      </c>
      <c r="M6170" s="20">
        <v>46</v>
      </c>
      <c r="N6170" s="19">
        <v>72.197309417040401</v>
      </c>
      <c r="O6170" s="19">
        <v>20.179372197309402</v>
      </c>
      <c r="P6170" s="19">
        <v>79.820627802690595</v>
      </c>
    </row>
    <row r="6171" spans="1:16" ht="14.1" x14ac:dyDescent="0.5">
      <c r="A6171" t="s">
        <v>11521</v>
      </c>
      <c r="B6171" s="17" t="s">
        <v>2006</v>
      </c>
      <c r="C6171" t="s">
        <v>2368</v>
      </c>
      <c r="D6171" t="s">
        <v>8727</v>
      </c>
      <c r="E6171" t="s">
        <v>8728</v>
      </c>
      <c r="F6171" s="18">
        <v>20408.163270000001</v>
      </c>
      <c r="G6171" s="18">
        <v>243673.46939000001</v>
      </c>
      <c r="H6171" s="18">
        <v>64625.850339999997</v>
      </c>
      <c r="I6171" s="18">
        <v>328707.48298999999</v>
      </c>
      <c r="J6171" s="19">
        <v>6.2E-2</v>
      </c>
      <c r="K6171" s="19">
        <v>0.74099999999999999</v>
      </c>
      <c r="L6171" s="19">
        <v>0.19700000000000001</v>
      </c>
      <c r="M6171" s="20">
        <v>46</v>
      </c>
      <c r="N6171" s="19">
        <v>83.408071748878896</v>
      </c>
      <c r="O6171" s="19">
        <v>20.627802690583</v>
      </c>
      <c r="P6171" s="19">
        <v>66.816143497757807</v>
      </c>
    </row>
    <row r="6172" spans="1:16" ht="14.1" x14ac:dyDescent="0.5">
      <c r="A6172" t="s">
        <v>11522</v>
      </c>
      <c r="B6172" s="17" t="s">
        <v>2006</v>
      </c>
      <c r="C6172" t="s">
        <v>2368</v>
      </c>
      <c r="D6172" t="s">
        <v>4212</v>
      </c>
      <c r="E6172" t="s">
        <v>4164</v>
      </c>
      <c r="F6172" s="18">
        <v>25655.392</v>
      </c>
      <c r="G6172" s="18">
        <v>235279.37160000001</v>
      </c>
      <c r="H6172" s="18">
        <v>71208.233999999997</v>
      </c>
      <c r="I6172" s="18">
        <v>332142.9976</v>
      </c>
      <c r="J6172" s="19">
        <v>7.6999999999999999E-2</v>
      </c>
      <c r="K6172" s="19">
        <v>0.70799999999999996</v>
      </c>
      <c r="L6172" s="19">
        <v>0.214</v>
      </c>
      <c r="M6172" s="20">
        <v>46</v>
      </c>
      <c r="N6172" s="19">
        <v>90.582959641255599</v>
      </c>
      <c r="O6172" s="19">
        <v>10.762331838565</v>
      </c>
      <c r="P6172" s="19">
        <v>78.026905829596402</v>
      </c>
    </row>
    <row r="6173" spans="1:16" ht="14.1" x14ac:dyDescent="0.5">
      <c r="A6173" t="s">
        <v>11523</v>
      </c>
      <c r="B6173" s="17" t="s">
        <v>2006</v>
      </c>
      <c r="C6173" t="s">
        <v>2368</v>
      </c>
      <c r="D6173" t="s">
        <v>11288</v>
      </c>
      <c r="E6173" t="s">
        <v>11524</v>
      </c>
      <c r="F6173" s="18">
        <v>23778.071329999999</v>
      </c>
      <c r="G6173" s="18">
        <v>240290.62087000001</v>
      </c>
      <c r="H6173" s="18">
        <v>68428.005279999998</v>
      </c>
      <c r="I6173" s="18">
        <v>332496.69748999999</v>
      </c>
      <c r="J6173" s="19">
        <v>7.1999999999999995E-2</v>
      </c>
      <c r="K6173" s="19">
        <v>0.72299999999999998</v>
      </c>
      <c r="L6173" s="19">
        <v>0.20599999999999999</v>
      </c>
      <c r="M6173" s="20">
        <v>46</v>
      </c>
      <c r="N6173" s="19">
        <v>86.547085201793706</v>
      </c>
      <c r="O6173" s="19">
        <v>14.349775784753399</v>
      </c>
      <c r="P6173" s="19">
        <v>72.645739910313907</v>
      </c>
    </row>
    <row r="6174" spans="1:16" ht="14.1" x14ac:dyDescent="0.5">
      <c r="A6174" t="s">
        <v>11525</v>
      </c>
      <c r="B6174" s="17" t="s">
        <v>2006</v>
      </c>
      <c r="C6174" t="s">
        <v>2368</v>
      </c>
      <c r="D6174" t="s">
        <v>4212</v>
      </c>
      <c r="E6174" t="s">
        <v>4164</v>
      </c>
      <c r="F6174" s="18">
        <v>27532.555700000001</v>
      </c>
      <c r="G6174" s="18">
        <v>227698.89720000001</v>
      </c>
      <c r="H6174" s="18">
        <v>77671.7932</v>
      </c>
      <c r="I6174" s="18">
        <v>332903.24609999999</v>
      </c>
      <c r="J6174" s="19">
        <v>8.3000000000000004E-2</v>
      </c>
      <c r="K6174" s="19">
        <v>0.68400000000000005</v>
      </c>
      <c r="L6174" s="19">
        <v>0.23300000000000001</v>
      </c>
      <c r="M6174" s="20">
        <v>46</v>
      </c>
      <c r="N6174" s="19">
        <v>91.479820627802695</v>
      </c>
      <c r="O6174" s="19">
        <v>9.4170403587443907</v>
      </c>
      <c r="P6174" s="19">
        <v>85.650224215246595</v>
      </c>
    </row>
    <row r="6175" spans="1:16" ht="14.1" x14ac:dyDescent="0.5">
      <c r="A6175" t="s">
        <v>11526</v>
      </c>
      <c r="B6175" s="17" t="s">
        <v>2006</v>
      </c>
      <c r="C6175" t="s">
        <v>2368</v>
      </c>
      <c r="D6175" t="s">
        <v>4212</v>
      </c>
      <c r="E6175" t="s">
        <v>4164</v>
      </c>
      <c r="F6175" s="18">
        <v>29531.936900000001</v>
      </c>
      <c r="G6175" s="18">
        <v>232376.08110000001</v>
      </c>
      <c r="H6175" s="18">
        <v>85583.354000000007</v>
      </c>
      <c r="I6175" s="18">
        <v>347491.37199999997</v>
      </c>
      <c r="J6175" s="19">
        <v>8.5000000000000006E-2</v>
      </c>
      <c r="K6175" s="19">
        <v>0.66900000000000004</v>
      </c>
      <c r="L6175" s="19">
        <v>0.246</v>
      </c>
      <c r="M6175" s="20">
        <v>46</v>
      </c>
      <c r="N6175" s="19">
        <v>92.825112107623298</v>
      </c>
      <c r="O6175" s="19">
        <v>6.7264573991031398</v>
      </c>
      <c r="P6175" s="19">
        <v>89.686098654708502</v>
      </c>
    </row>
    <row r="6176" spans="1:16" ht="14.1" x14ac:dyDescent="0.5">
      <c r="A6176" t="s">
        <v>11527</v>
      </c>
      <c r="B6176" s="17" t="s">
        <v>2006</v>
      </c>
      <c r="C6176" t="s">
        <v>2368</v>
      </c>
      <c r="D6176" t="s">
        <v>11288</v>
      </c>
      <c r="E6176" t="s">
        <v>11528</v>
      </c>
      <c r="F6176" s="18">
        <v>16457.28643</v>
      </c>
      <c r="G6176" s="18">
        <v>304020.1005</v>
      </c>
      <c r="H6176" s="18">
        <v>29648.24121</v>
      </c>
      <c r="I6176" s="18">
        <v>350125.62813999999</v>
      </c>
      <c r="J6176" s="19">
        <v>4.7E-2</v>
      </c>
      <c r="K6176" s="19">
        <v>0.86799999999999999</v>
      </c>
      <c r="L6176" s="19">
        <v>8.5000000000000006E-2</v>
      </c>
      <c r="M6176" s="20">
        <v>46</v>
      </c>
      <c r="N6176" s="19">
        <v>74.4394618834081</v>
      </c>
      <c r="O6176" s="19">
        <v>95.515695067264602</v>
      </c>
      <c r="P6176" s="19">
        <v>0.89686098654708502</v>
      </c>
    </row>
    <row r="6177" spans="1:16" ht="14.1" x14ac:dyDescent="0.5">
      <c r="A6177" t="s">
        <v>11529</v>
      </c>
      <c r="B6177" s="17" t="s">
        <v>2006</v>
      </c>
      <c r="C6177" t="s">
        <v>2368</v>
      </c>
      <c r="D6177" t="s">
        <v>11530</v>
      </c>
      <c r="E6177" t="s">
        <v>11531</v>
      </c>
      <c r="F6177" s="18">
        <v>20979.8995</v>
      </c>
      <c r="G6177" s="18">
        <v>252135.67838999999</v>
      </c>
      <c r="H6177" s="18">
        <v>79773.869349999994</v>
      </c>
      <c r="I6177" s="18">
        <v>352889.44724000001</v>
      </c>
      <c r="J6177" s="19">
        <v>5.8999999999999997E-2</v>
      </c>
      <c r="K6177" s="19">
        <v>0.71399999999999997</v>
      </c>
      <c r="L6177" s="19">
        <v>0.22600000000000001</v>
      </c>
      <c r="M6177" s="20">
        <v>46</v>
      </c>
      <c r="N6177" s="19">
        <v>80.269058295964101</v>
      </c>
      <c r="O6177" s="19">
        <v>12.1076233183857</v>
      </c>
      <c r="P6177" s="19">
        <v>83.856502242152501</v>
      </c>
    </row>
    <row r="6178" spans="1:16" ht="14.1" x14ac:dyDescent="0.5">
      <c r="A6178" t="s">
        <v>11532</v>
      </c>
      <c r="B6178" s="17" t="s">
        <v>2006</v>
      </c>
      <c r="C6178" t="s">
        <v>2368</v>
      </c>
      <c r="D6178" t="s">
        <v>11359</v>
      </c>
      <c r="E6178" t="s">
        <v>11360</v>
      </c>
      <c r="F6178" s="18">
        <v>13561.84799</v>
      </c>
      <c r="G6178" s="18">
        <v>294783.90461999999</v>
      </c>
      <c r="H6178" s="18">
        <v>52757.078990000002</v>
      </c>
      <c r="I6178" s="18">
        <v>361102.83159000002</v>
      </c>
      <c r="J6178" s="19">
        <v>3.7999999999999999E-2</v>
      </c>
      <c r="K6178" s="19">
        <v>0.81599999999999995</v>
      </c>
      <c r="L6178" s="19">
        <v>0.14599999999999999</v>
      </c>
      <c r="M6178" s="20">
        <v>46</v>
      </c>
      <c r="N6178" s="19">
        <v>65.470852017937204</v>
      </c>
      <c r="O6178" s="19">
        <v>70.852017937219699</v>
      </c>
      <c r="P6178" s="19">
        <v>25.5605381165919</v>
      </c>
    </row>
    <row r="6179" spans="1:16" ht="14.1" x14ac:dyDescent="0.5">
      <c r="A6179" t="s">
        <v>11533</v>
      </c>
      <c r="B6179" s="17" t="s">
        <v>2006</v>
      </c>
      <c r="C6179" t="s">
        <v>2368</v>
      </c>
      <c r="D6179" t="s">
        <v>8727</v>
      </c>
      <c r="E6179" t="s">
        <v>8728</v>
      </c>
      <c r="F6179" s="18">
        <v>21590.909090000001</v>
      </c>
      <c r="G6179" s="18">
        <v>239123.37662</v>
      </c>
      <c r="H6179" s="18">
        <v>100649.35064999999</v>
      </c>
      <c r="I6179" s="18">
        <v>361363.63636</v>
      </c>
      <c r="J6179" s="19">
        <v>0.06</v>
      </c>
      <c r="K6179" s="19">
        <v>0.66200000000000003</v>
      </c>
      <c r="L6179" s="19">
        <v>0.27900000000000003</v>
      </c>
      <c r="M6179" s="20">
        <v>46</v>
      </c>
      <c r="N6179" s="19">
        <v>81.614349775784802</v>
      </c>
      <c r="O6179" s="19">
        <v>5.3811659192825099</v>
      </c>
      <c r="P6179" s="19">
        <v>95.515695067264602</v>
      </c>
    </row>
    <row r="6180" spans="1:16" ht="14.1" x14ac:dyDescent="0.5">
      <c r="A6180" t="s">
        <v>11534</v>
      </c>
      <c r="B6180" s="17" t="s">
        <v>2006</v>
      </c>
      <c r="C6180" t="s">
        <v>2368</v>
      </c>
      <c r="D6180" t="s">
        <v>4212</v>
      </c>
      <c r="E6180" t="s">
        <v>4164</v>
      </c>
      <c r="F6180" s="18">
        <v>22724.453399999999</v>
      </c>
      <c r="G6180" s="18">
        <v>254633.91380000001</v>
      </c>
      <c r="H6180" s="18">
        <v>86384.248000000007</v>
      </c>
      <c r="I6180" s="18">
        <v>363742.6152</v>
      </c>
      <c r="J6180" s="19">
        <v>6.2E-2</v>
      </c>
      <c r="K6180" s="19">
        <v>0.7</v>
      </c>
      <c r="L6180" s="19">
        <v>0.23699999999999999</v>
      </c>
      <c r="M6180" s="20">
        <v>47</v>
      </c>
      <c r="N6180" s="19">
        <v>86.995515695067297</v>
      </c>
      <c r="O6180" s="19">
        <v>9.4170403587443907</v>
      </c>
      <c r="P6180" s="19">
        <v>87.443946188340803</v>
      </c>
    </row>
    <row r="6181" spans="1:16" ht="14.1" x14ac:dyDescent="0.5">
      <c r="A6181" t="s">
        <v>11535</v>
      </c>
      <c r="B6181" s="17" t="s">
        <v>2006</v>
      </c>
      <c r="C6181" t="s">
        <v>2368</v>
      </c>
      <c r="D6181" t="s">
        <v>11346</v>
      </c>
      <c r="E6181" t="s">
        <v>11347</v>
      </c>
      <c r="F6181" s="18">
        <v>30749.128919999999</v>
      </c>
      <c r="G6181" s="18">
        <v>291202.09058999998</v>
      </c>
      <c r="H6181" s="18">
        <v>64808.362370000003</v>
      </c>
      <c r="I6181" s="18">
        <v>386759.58188000001</v>
      </c>
      <c r="J6181" s="19">
        <v>0.08</v>
      </c>
      <c r="K6181" s="19">
        <v>0.753</v>
      </c>
      <c r="L6181" s="19">
        <v>0.16800000000000001</v>
      </c>
      <c r="M6181" s="20">
        <v>47</v>
      </c>
      <c r="N6181" s="19">
        <v>93.721973094170394</v>
      </c>
      <c r="O6181" s="19">
        <v>24.6636771300448</v>
      </c>
      <c r="P6181" s="19">
        <v>40.807174887892401</v>
      </c>
    </row>
    <row r="6182" spans="1:16" ht="14.1" x14ac:dyDescent="0.5">
      <c r="A6182" t="s">
        <v>11536</v>
      </c>
      <c r="B6182" s="17" t="s">
        <v>2006</v>
      </c>
      <c r="C6182" t="s">
        <v>2368</v>
      </c>
      <c r="D6182" t="s">
        <v>11417</v>
      </c>
      <c r="E6182" t="s">
        <v>11418</v>
      </c>
      <c r="F6182" s="18">
        <v>8127.2084800000002</v>
      </c>
      <c r="G6182" s="18">
        <v>301378.09187</v>
      </c>
      <c r="H6182" s="18">
        <v>77738.515899999999</v>
      </c>
      <c r="I6182" s="18">
        <v>387243.81624999997</v>
      </c>
      <c r="J6182" s="19">
        <v>2.1000000000000001E-2</v>
      </c>
      <c r="K6182" s="19">
        <v>0.77800000000000002</v>
      </c>
      <c r="L6182" s="19">
        <v>0.20100000000000001</v>
      </c>
      <c r="M6182" s="20">
        <v>47</v>
      </c>
      <c r="N6182" s="19">
        <v>36.771300448430502</v>
      </c>
      <c r="O6182" s="19">
        <v>35.874439461883398</v>
      </c>
      <c r="P6182" s="19">
        <v>72.645739910313907</v>
      </c>
    </row>
    <row r="6183" spans="1:16" ht="14.1" x14ac:dyDescent="0.5">
      <c r="A6183" t="s">
        <v>11537</v>
      </c>
      <c r="B6183" s="17" t="s">
        <v>2006</v>
      </c>
      <c r="C6183" t="s">
        <v>2368</v>
      </c>
      <c r="D6183" t="s">
        <v>11538</v>
      </c>
      <c r="E6183" t="s">
        <v>11539</v>
      </c>
      <c r="F6183" s="18">
        <v>27389.705880000001</v>
      </c>
      <c r="G6183" s="18">
        <v>302573.52941000002</v>
      </c>
      <c r="H6183" s="18">
        <v>57536.764710000003</v>
      </c>
      <c r="I6183" s="18">
        <v>387500</v>
      </c>
      <c r="J6183" s="19">
        <v>7.0999999999999994E-2</v>
      </c>
      <c r="K6183" s="19">
        <v>0.78100000000000003</v>
      </c>
      <c r="L6183" s="19">
        <v>0.14799999999999999</v>
      </c>
      <c r="M6183" s="20">
        <v>47</v>
      </c>
      <c r="N6183" s="19">
        <v>90.582959641255599</v>
      </c>
      <c r="O6183" s="19">
        <v>40.807174887892401</v>
      </c>
      <c r="P6183" s="19">
        <v>24.6636771300448</v>
      </c>
    </row>
    <row r="6184" spans="1:16" ht="14.1" x14ac:dyDescent="0.5">
      <c r="A6184" t="s">
        <v>11540</v>
      </c>
      <c r="B6184" s="17" t="s">
        <v>2006</v>
      </c>
      <c r="C6184" t="s">
        <v>2368</v>
      </c>
      <c r="D6184" t="s">
        <v>5808</v>
      </c>
      <c r="E6184" t="s">
        <v>5809</v>
      </c>
      <c r="F6184" s="18">
        <v>20689.655170000002</v>
      </c>
      <c r="G6184" s="18">
        <v>288275.86206999997</v>
      </c>
      <c r="H6184" s="18">
        <v>84827.586209999994</v>
      </c>
      <c r="I6184" s="18">
        <v>393793.10345</v>
      </c>
      <c r="J6184" s="19">
        <v>5.2999999999999999E-2</v>
      </c>
      <c r="K6184" s="19">
        <v>0.73199999999999998</v>
      </c>
      <c r="L6184" s="19">
        <v>0.215</v>
      </c>
      <c r="M6184" s="20">
        <v>47</v>
      </c>
      <c r="N6184" s="19">
        <v>78.475336322870007</v>
      </c>
      <c r="O6184" s="19">
        <v>16.143497757847499</v>
      </c>
      <c r="P6184" s="19">
        <v>79.372197309417004</v>
      </c>
    </row>
    <row r="6185" spans="1:16" ht="14.1" x14ac:dyDescent="0.5">
      <c r="A6185" t="s">
        <v>11541</v>
      </c>
      <c r="B6185" s="17" t="s">
        <v>2006</v>
      </c>
      <c r="C6185" t="s">
        <v>2368</v>
      </c>
      <c r="D6185" t="s">
        <v>4212</v>
      </c>
      <c r="E6185" t="s">
        <v>4164</v>
      </c>
      <c r="F6185" s="18">
        <v>38063.482199999999</v>
      </c>
      <c r="G6185" s="18">
        <v>239586.4817</v>
      </c>
      <c r="H6185" s="18">
        <v>116913.986</v>
      </c>
      <c r="I6185" s="18">
        <v>394563.94990000001</v>
      </c>
      <c r="J6185" s="19">
        <v>9.6000000000000002E-2</v>
      </c>
      <c r="K6185" s="19">
        <v>0.60699999999999998</v>
      </c>
      <c r="L6185" s="19">
        <v>0.29599999999999999</v>
      </c>
      <c r="M6185" s="20">
        <v>47</v>
      </c>
      <c r="N6185" s="19">
        <v>95.964125560538093</v>
      </c>
      <c r="O6185" s="19">
        <v>1.3452914798206299</v>
      </c>
      <c r="P6185" s="19">
        <v>95.964125560538093</v>
      </c>
    </row>
    <row r="6186" spans="1:16" ht="14.1" x14ac:dyDescent="0.5">
      <c r="A6186" t="s">
        <v>11542</v>
      </c>
      <c r="B6186" s="17" t="s">
        <v>2006</v>
      </c>
      <c r="C6186" t="s">
        <v>2368</v>
      </c>
      <c r="D6186" t="s">
        <v>11248</v>
      </c>
      <c r="E6186" t="s">
        <v>11249</v>
      </c>
      <c r="F6186" s="18">
        <v>22222.22222</v>
      </c>
      <c r="G6186" s="18">
        <v>299287.74929000001</v>
      </c>
      <c r="H6186" s="18">
        <v>76210.826209999999</v>
      </c>
      <c r="I6186" s="18">
        <v>397720.79771999997</v>
      </c>
      <c r="J6186" s="19">
        <v>5.6000000000000001E-2</v>
      </c>
      <c r="K6186" s="19">
        <v>0.753</v>
      </c>
      <c r="L6186" s="19">
        <v>0.192</v>
      </c>
      <c r="M6186" s="20">
        <v>47</v>
      </c>
      <c r="N6186" s="19">
        <v>81.165919282511197</v>
      </c>
      <c r="O6186" s="19">
        <v>24.215246636771301</v>
      </c>
      <c r="P6186" s="19">
        <v>68.609865470852</v>
      </c>
    </row>
    <row r="6187" spans="1:16" ht="14.1" x14ac:dyDescent="0.5">
      <c r="A6187" t="s">
        <v>11543</v>
      </c>
      <c r="B6187" s="17" t="s">
        <v>2006</v>
      </c>
      <c r="C6187" t="s">
        <v>2368</v>
      </c>
      <c r="D6187" t="s">
        <v>11544</v>
      </c>
      <c r="E6187" t="s">
        <v>11545</v>
      </c>
      <c r="F6187" s="18">
        <v>6366.4596300000003</v>
      </c>
      <c r="G6187" s="18">
        <v>302173.91304000001</v>
      </c>
      <c r="H6187" s="18">
        <v>90683.229810000004</v>
      </c>
      <c r="I6187" s="18">
        <v>399223.60248</v>
      </c>
      <c r="J6187" s="19">
        <v>1.6E-2</v>
      </c>
      <c r="K6187" s="19">
        <v>0.75700000000000001</v>
      </c>
      <c r="L6187" s="19">
        <v>0.22700000000000001</v>
      </c>
      <c r="M6187" s="20">
        <v>47</v>
      </c>
      <c r="N6187" s="19">
        <v>25.5605381165919</v>
      </c>
      <c r="O6187" s="19">
        <v>26.457399103139</v>
      </c>
      <c r="P6187" s="19">
        <v>84.304932735425993</v>
      </c>
    </row>
    <row r="6188" spans="1:16" ht="14.1" x14ac:dyDescent="0.5">
      <c r="A6188" t="s">
        <v>11546</v>
      </c>
      <c r="B6188" s="17" t="s">
        <v>2006</v>
      </c>
      <c r="C6188" t="s">
        <v>2368</v>
      </c>
      <c r="D6188" t="s">
        <v>4212</v>
      </c>
      <c r="E6188" t="s">
        <v>4164</v>
      </c>
      <c r="F6188" s="18">
        <v>20447.987300000001</v>
      </c>
      <c r="G6188" s="18">
        <v>287607.82270000002</v>
      </c>
      <c r="H6188" s="18">
        <v>93548.140899999999</v>
      </c>
      <c r="I6188" s="18">
        <v>401603.9509</v>
      </c>
      <c r="J6188" s="19">
        <v>5.0999999999999997E-2</v>
      </c>
      <c r="K6188" s="19">
        <v>0.71599999999999997</v>
      </c>
      <c r="L6188" s="19">
        <v>0.23300000000000001</v>
      </c>
      <c r="M6188" s="20">
        <v>47</v>
      </c>
      <c r="N6188" s="19">
        <v>77.578475336322896</v>
      </c>
      <c r="O6188" s="19">
        <v>12.556053811659201</v>
      </c>
      <c r="P6188" s="19">
        <v>86.098654708520201</v>
      </c>
    </row>
    <row r="6189" spans="1:16" ht="14.1" x14ac:dyDescent="0.5">
      <c r="A6189" t="s">
        <v>11547</v>
      </c>
      <c r="B6189" s="17" t="s">
        <v>2006</v>
      </c>
      <c r="C6189" t="s">
        <v>2368</v>
      </c>
      <c r="D6189" t="s">
        <v>4212</v>
      </c>
      <c r="E6189" t="s">
        <v>4164</v>
      </c>
      <c r="F6189" s="18">
        <v>21481.821400000001</v>
      </c>
      <c r="G6189" s="18">
        <v>292608.72440000001</v>
      </c>
      <c r="H6189" s="18">
        <v>88956.065000000002</v>
      </c>
      <c r="I6189" s="18">
        <v>403046.61080000002</v>
      </c>
      <c r="J6189" s="19">
        <v>5.2999999999999999E-2</v>
      </c>
      <c r="K6189" s="19">
        <v>0.72599999999999998</v>
      </c>
      <c r="L6189" s="19">
        <v>0.221</v>
      </c>
      <c r="M6189" s="20">
        <v>47</v>
      </c>
      <c r="N6189" s="19">
        <v>78.923766816143498</v>
      </c>
      <c r="O6189" s="19">
        <v>15.2466367713004</v>
      </c>
      <c r="P6189" s="19">
        <v>82.062780269058294</v>
      </c>
    </row>
    <row r="6190" spans="1:16" ht="14.1" x14ac:dyDescent="0.5">
      <c r="A6190" t="s">
        <v>11548</v>
      </c>
      <c r="B6190" s="17" t="s">
        <v>2006</v>
      </c>
      <c r="C6190" t="s">
        <v>2368</v>
      </c>
      <c r="D6190" t="s">
        <v>11446</v>
      </c>
      <c r="E6190" t="s">
        <v>11447</v>
      </c>
      <c r="F6190" s="18">
        <v>22697.368419999999</v>
      </c>
      <c r="G6190" s="18">
        <v>274342.10525999998</v>
      </c>
      <c r="H6190" s="18">
        <v>106250</v>
      </c>
      <c r="I6190" s="18">
        <v>403289.47368</v>
      </c>
      <c r="J6190" s="19">
        <v>5.6000000000000001E-2</v>
      </c>
      <c r="K6190" s="19">
        <v>0.68</v>
      </c>
      <c r="L6190" s="19">
        <v>0.26300000000000001</v>
      </c>
      <c r="M6190" s="20">
        <v>47</v>
      </c>
      <c r="N6190" s="19">
        <v>81.614349775784802</v>
      </c>
      <c r="O6190" s="19">
        <v>7.6233183856502196</v>
      </c>
      <c r="P6190" s="19">
        <v>93.273542600896903</v>
      </c>
    </row>
    <row r="6191" spans="1:16" ht="14.1" x14ac:dyDescent="0.5">
      <c r="A6191" t="s">
        <v>11549</v>
      </c>
      <c r="B6191" s="17" t="s">
        <v>2006</v>
      </c>
      <c r="C6191" t="s">
        <v>2368</v>
      </c>
      <c r="D6191" t="s">
        <v>4212</v>
      </c>
      <c r="E6191" t="s">
        <v>4164</v>
      </c>
      <c r="F6191" s="18">
        <v>30333.557400000002</v>
      </c>
      <c r="G6191" s="18">
        <v>277930.33149999997</v>
      </c>
      <c r="H6191" s="18">
        <v>97870.145999999993</v>
      </c>
      <c r="I6191" s="18">
        <v>406134.03490000003</v>
      </c>
      <c r="J6191" s="19">
        <v>7.4999999999999997E-2</v>
      </c>
      <c r="K6191" s="19">
        <v>0.68400000000000005</v>
      </c>
      <c r="L6191" s="19">
        <v>0.24099999999999999</v>
      </c>
      <c r="M6191" s="20">
        <v>47</v>
      </c>
      <c r="N6191" s="19">
        <v>92.376681614349806</v>
      </c>
      <c r="O6191" s="19">
        <v>8.52017937219731</v>
      </c>
      <c r="P6191" s="19">
        <v>89.686098654708502</v>
      </c>
    </row>
    <row r="6192" spans="1:16" ht="14.1" x14ac:dyDescent="0.5">
      <c r="A6192" t="s">
        <v>11550</v>
      </c>
      <c r="B6192" s="17" t="s">
        <v>2006</v>
      </c>
      <c r="C6192" t="s">
        <v>2368</v>
      </c>
      <c r="D6192" t="s">
        <v>4212</v>
      </c>
      <c r="E6192" t="s">
        <v>4164</v>
      </c>
      <c r="F6192" s="18">
        <v>41605.686199999996</v>
      </c>
      <c r="G6192" s="18">
        <v>260810.80499999999</v>
      </c>
      <c r="H6192" s="18">
        <v>108182.334</v>
      </c>
      <c r="I6192" s="18">
        <v>410598.82520000002</v>
      </c>
      <c r="J6192" s="19">
        <v>0.10100000000000001</v>
      </c>
      <c r="K6192" s="19">
        <v>0.63500000000000001</v>
      </c>
      <c r="L6192" s="19">
        <v>0.26300000000000001</v>
      </c>
      <c r="M6192" s="20">
        <v>47</v>
      </c>
      <c r="N6192" s="19">
        <v>98.206278026905807</v>
      </c>
      <c r="O6192" s="19">
        <v>4.4843049327354301</v>
      </c>
      <c r="P6192" s="19">
        <v>92.825112107623298</v>
      </c>
    </row>
    <row r="6193" spans="1:16" ht="14.1" x14ac:dyDescent="0.5">
      <c r="A6193" t="s">
        <v>11551</v>
      </c>
      <c r="B6193" s="17" t="s">
        <v>2006</v>
      </c>
      <c r="C6193" t="s">
        <v>2368</v>
      </c>
      <c r="D6193" t="s">
        <v>4212</v>
      </c>
      <c r="E6193" t="s">
        <v>4164</v>
      </c>
      <c r="F6193" s="18">
        <v>24154.099900000001</v>
      </c>
      <c r="G6193" s="18">
        <v>306504.35440000001</v>
      </c>
      <c r="H6193" s="18">
        <v>82259.127500000002</v>
      </c>
      <c r="I6193" s="18">
        <v>412917.58179999999</v>
      </c>
      <c r="J6193" s="19">
        <v>5.8000000000000003E-2</v>
      </c>
      <c r="K6193" s="19">
        <v>0.74199999999999999</v>
      </c>
      <c r="L6193" s="19">
        <v>0.19900000000000001</v>
      </c>
      <c r="M6193" s="20">
        <v>47</v>
      </c>
      <c r="N6193" s="19">
        <v>82.959641255605405</v>
      </c>
      <c r="O6193" s="19">
        <v>21.52466367713</v>
      </c>
      <c r="P6193" s="19">
        <v>71.748878923766796</v>
      </c>
    </row>
    <row r="6194" spans="1:16" ht="14.1" x14ac:dyDescent="0.5">
      <c r="A6194" t="s">
        <v>11552</v>
      </c>
      <c r="B6194" s="17" t="s">
        <v>2006</v>
      </c>
      <c r="C6194" t="s">
        <v>2368</v>
      </c>
      <c r="D6194" t="s">
        <v>4212</v>
      </c>
      <c r="E6194" t="s">
        <v>4164</v>
      </c>
      <c r="F6194" s="18">
        <v>34822.549299999999</v>
      </c>
      <c r="G6194" s="18">
        <v>276106.19880000001</v>
      </c>
      <c r="H6194" s="18">
        <v>103504.185</v>
      </c>
      <c r="I6194" s="18">
        <v>414432.93310000002</v>
      </c>
      <c r="J6194" s="19">
        <v>8.4000000000000005E-2</v>
      </c>
      <c r="K6194" s="19">
        <v>0.66600000000000004</v>
      </c>
      <c r="L6194" s="19">
        <v>0.25</v>
      </c>
      <c r="M6194" s="20">
        <v>47</v>
      </c>
      <c r="N6194" s="19">
        <v>94.618834080717505</v>
      </c>
      <c r="O6194" s="19">
        <v>6.7264573991031398</v>
      </c>
      <c r="P6194" s="19">
        <v>90.582959641255599</v>
      </c>
    </row>
    <row r="6195" spans="1:16" ht="14.1" x14ac:dyDescent="0.5">
      <c r="A6195" t="s">
        <v>11553</v>
      </c>
      <c r="B6195" s="17" t="s">
        <v>2006</v>
      </c>
      <c r="C6195" t="s">
        <v>2368</v>
      </c>
      <c r="D6195" t="s">
        <v>4212</v>
      </c>
      <c r="E6195" t="s">
        <v>4164</v>
      </c>
      <c r="F6195" s="18">
        <v>24109.2124</v>
      </c>
      <c r="G6195" s="18">
        <v>319486.66489999997</v>
      </c>
      <c r="H6195" s="18">
        <v>71230.290500000003</v>
      </c>
      <c r="I6195" s="18">
        <v>414826.1678</v>
      </c>
      <c r="J6195" s="19">
        <v>5.8000000000000003E-2</v>
      </c>
      <c r="K6195" s="19">
        <v>0.77</v>
      </c>
      <c r="L6195" s="19">
        <v>0.17199999999999999</v>
      </c>
      <c r="M6195" s="20">
        <v>47</v>
      </c>
      <c r="N6195" s="19">
        <v>83.408071748878896</v>
      </c>
      <c r="O6195" s="19">
        <v>32.286995515695097</v>
      </c>
      <c r="P6195" s="19">
        <v>47.085201793722</v>
      </c>
    </row>
    <row r="6196" spans="1:16" ht="14.1" x14ac:dyDescent="0.5">
      <c r="A6196" t="s">
        <v>11554</v>
      </c>
      <c r="B6196" s="17" t="s">
        <v>2006</v>
      </c>
      <c r="C6196" t="s">
        <v>2368</v>
      </c>
      <c r="D6196" t="s">
        <v>4212</v>
      </c>
      <c r="E6196" t="s">
        <v>4164</v>
      </c>
      <c r="F6196" s="18">
        <v>22663.631700000002</v>
      </c>
      <c r="G6196" s="18">
        <v>327374.63250000001</v>
      </c>
      <c r="H6196" s="18">
        <v>69041.402499999997</v>
      </c>
      <c r="I6196" s="18">
        <v>419079.6667</v>
      </c>
      <c r="J6196" s="19">
        <v>5.3999999999999999E-2</v>
      </c>
      <c r="K6196" s="19">
        <v>0.78100000000000003</v>
      </c>
      <c r="L6196" s="19">
        <v>0.16500000000000001</v>
      </c>
      <c r="M6196" s="20">
        <v>47</v>
      </c>
      <c r="N6196" s="19">
        <v>79.820627802690595</v>
      </c>
      <c r="O6196" s="19">
        <v>40.358744394618803</v>
      </c>
      <c r="P6196" s="19">
        <v>37.219730941704</v>
      </c>
    </row>
    <row r="6197" spans="1:16" ht="14.1" x14ac:dyDescent="0.5">
      <c r="A6197" t="s">
        <v>11555</v>
      </c>
      <c r="B6197" s="17" t="s">
        <v>2006</v>
      </c>
      <c r="C6197" t="s">
        <v>2368</v>
      </c>
      <c r="D6197" t="s">
        <v>11453</v>
      </c>
      <c r="E6197" t="s">
        <v>11454</v>
      </c>
      <c r="F6197" s="18">
        <v>18436.578170000001</v>
      </c>
      <c r="G6197" s="18">
        <v>301769.91149999999</v>
      </c>
      <c r="H6197" s="18">
        <v>100442.47788000001</v>
      </c>
      <c r="I6197" s="18">
        <v>420648.96755</v>
      </c>
      <c r="J6197" s="19">
        <v>4.3999999999999997E-2</v>
      </c>
      <c r="K6197" s="19">
        <v>0.71699999999999997</v>
      </c>
      <c r="L6197" s="19">
        <v>0.23899999999999999</v>
      </c>
      <c r="M6197" s="20">
        <v>47</v>
      </c>
      <c r="N6197" s="19">
        <v>73.991031390134495</v>
      </c>
      <c r="O6197" s="19">
        <v>13.004484304932699</v>
      </c>
      <c r="P6197" s="19">
        <v>88.789237668161405</v>
      </c>
    </row>
    <row r="6198" spans="1:16" ht="14.1" x14ac:dyDescent="0.5">
      <c r="A6198" t="s">
        <v>11556</v>
      </c>
      <c r="B6198" s="17" t="s">
        <v>2006</v>
      </c>
      <c r="C6198" t="s">
        <v>2368</v>
      </c>
      <c r="D6198" t="s">
        <v>11417</v>
      </c>
      <c r="E6198" t="s">
        <v>11418</v>
      </c>
      <c r="F6198" s="18">
        <v>7973.3009700000002</v>
      </c>
      <c r="G6198" s="18">
        <v>357645.63107</v>
      </c>
      <c r="H6198" s="18">
        <v>58131.06796</v>
      </c>
      <c r="I6198" s="18">
        <v>423750</v>
      </c>
      <c r="J6198" s="19">
        <v>1.9E-2</v>
      </c>
      <c r="K6198" s="19">
        <v>0.84399999999999997</v>
      </c>
      <c r="L6198" s="19">
        <v>0.13700000000000001</v>
      </c>
      <c r="M6198" s="20">
        <v>47</v>
      </c>
      <c r="N6198" s="19">
        <v>31.838565022421498</v>
      </c>
      <c r="O6198" s="19">
        <v>86.547085201793706</v>
      </c>
      <c r="P6198" s="19">
        <v>14.7982062780269</v>
      </c>
    </row>
    <row r="6199" spans="1:16" ht="14.1" x14ac:dyDescent="0.5">
      <c r="A6199" t="s">
        <v>11557</v>
      </c>
      <c r="B6199" s="17" t="s">
        <v>2006</v>
      </c>
      <c r="C6199" t="s">
        <v>2368</v>
      </c>
      <c r="D6199" t="s">
        <v>4212</v>
      </c>
      <c r="E6199" t="s">
        <v>4164</v>
      </c>
      <c r="F6199" s="18">
        <v>32074.4411</v>
      </c>
      <c r="G6199" s="18">
        <v>262475.33409999998</v>
      </c>
      <c r="H6199" s="18">
        <v>129959.874</v>
      </c>
      <c r="I6199" s="18">
        <v>424509.64919999999</v>
      </c>
      <c r="J6199" s="19">
        <v>7.5999999999999998E-2</v>
      </c>
      <c r="K6199" s="19">
        <v>0.61799999999999999</v>
      </c>
      <c r="L6199" s="19">
        <v>0.30599999999999999</v>
      </c>
      <c r="M6199" s="20">
        <v>47</v>
      </c>
      <c r="N6199" s="19">
        <v>93.273542600896903</v>
      </c>
      <c r="O6199" s="19">
        <v>2.6905829596412598</v>
      </c>
      <c r="P6199" s="19">
        <v>96.860986547085204</v>
      </c>
    </row>
    <row r="6200" spans="1:16" ht="14.1" x14ac:dyDescent="0.5">
      <c r="A6200" t="s">
        <v>11558</v>
      </c>
      <c r="B6200" s="17" t="s">
        <v>2006</v>
      </c>
      <c r="C6200" t="s">
        <v>2368</v>
      </c>
      <c r="D6200" t="s">
        <v>11288</v>
      </c>
      <c r="E6200" t="s">
        <v>11559</v>
      </c>
      <c r="F6200" s="18">
        <v>16292.134830000001</v>
      </c>
      <c r="G6200" s="18">
        <v>379213.48314999999</v>
      </c>
      <c r="H6200" s="18">
        <v>30149.812730000001</v>
      </c>
      <c r="I6200" s="18">
        <v>425655.43070999999</v>
      </c>
      <c r="J6200" s="19">
        <v>3.7999999999999999E-2</v>
      </c>
      <c r="K6200" s="19">
        <v>0.89100000000000001</v>
      </c>
      <c r="L6200" s="19">
        <v>7.0999999999999994E-2</v>
      </c>
      <c r="M6200" s="20">
        <v>47</v>
      </c>
      <c r="N6200" s="19">
        <v>67.264573991031398</v>
      </c>
      <c r="O6200" s="19">
        <v>100</v>
      </c>
      <c r="P6200" s="19">
        <v>0.44843049327354301</v>
      </c>
    </row>
    <row r="6201" spans="1:16" ht="14.1" x14ac:dyDescent="0.5">
      <c r="A6201" t="s">
        <v>11560</v>
      </c>
      <c r="B6201" s="17" t="s">
        <v>2006</v>
      </c>
      <c r="C6201" t="s">
        <v>2368</v>
      </c>
      <c r="D6201" t="s">
        <v>11561</v>
      </c>
      <c r="E6201" t="s">
        <v>11562</v>
      </c>
      <c r="F6201" s="18">
        <v>23265.306120000001</v>
      </c>
      <c r="G6201" s="18">
        <v>341836.73469000001</v>
      </c>
      <c r="H6201" s="18">
        <v>74285.714290000004</v>
      </c>
      <c r="I6201" s="18">
        <v>439387.75510000001</v>
      </c>
      <c r="J6201" s="19">
        <v>5.2999999999999999E-2</v>
      </c>
      <c r="K6201" s="19">
        <v>0.77800000000000002</v>
      </c>
      <c r="L6201" s="19">
        <v>0.16900000000000001</v>
      </c>
      <c r="M6201" s="20">
        <v>47</v>
      </c>
      <c r="N6201" s="19">
        <v>79.372197309417004</v>
      </c>
      <c r="O6201" s="19">
        <v>37.219730941704</v>
      </c>
      <c r="P6201" s="19">
        <v>43.497757847533599</v>
      </c>
    </row>
    <row r="6202" spans="1:16" ht="14.1" x14ac:dyDescent="0.5">
      <c r="A6202" t="s">
        <v>11563</v>
      </c>
      <c r="B6202" s="17" t="s">
        <v>2006</v>
      </c>
      <c r="C6202" t="s">
        <v>2368</v>
      </c>
      <c r="D6202" t="s">
        <v>4212</v>
      </c>
      <c r="E6202" t="s">
        <v>4164</v>
      </c>
      <c r="F6202" s="18">
        <v>32319.960200000001</v>
      </c>
      <c r="G6202" s="18">
        <v>315269.47440000001</v>
      </c>
      <c r="H6202" s="18">
        <v>98271.307000000001</v>
      </c>
      <c r="I6202" s="18">
        <v>445860.74160000001</v>
      </c>
      <c r="J6202" s="19">
        <v>7.1999999999999995E-2</v>
      </c>
      <c r="K6202" s="19">
        <v>0.70699999999999996</v>
      </c>
      <c r="L6202" s="19">
        <v>0.22</v>
      </c>
      <c r="M6202" s="20">
        <v>47</v>
      </c>
      <c r="N6202" s="19">
        <v>91.031390134529104</v>
      </c>
      <c r="O6202" s="19">
        <v>9.8654708520179408</v>
      </c>
      <c r="P6202" s="19">
        <v>81.614349775784802</v>
      </c>
    </row>
    <row r="6203" spans="1:16" ht="14.1" x14ac:dyDescent="0.5">
      <c r="A6203" t="s">
        <v>11564</v>
      </c>
      <c r="B6203" s="17" t="s">
        <v>2006</v>
      </c>
      <c r="C6203" t="s">
        <v>2368</v>
      </c>
      <c r="D6203" t="s">
        <v>11565</v>
      </c>
      <c r="E6203" t="s">
        <v>11566</v>
      </c>
      <c r="F6203" s="18">
        <v>28787.878789999999</v>
      </c>
      <c r="G6203" s="18">
        <v>344949.49495000002</v>
      </c>
      <c r="H6203" s="18">
        <v>77946.127949999995</v>
      </c>
      <c r="I6203" s="18">
        <v>451683.50167999999</v>
      </c>
      <c r="J6203" s="19">
        <v>6.4000000000000001E-2</v>
      </c>
      <c r="K6203" s="19">
        <v>0.76400000000000001</v>
      </c>
      <c r="L6203" s="19">
        <v>0.17299999999999999</v>
      </c>
      <c r="M6203" s="20">
        <v>47</v>
      </c>
      <c r="N6203" s="19">
        <v>87.892376681614394</v>
      </c>
      <c r="O6203" s="19">
        <v>28.251121076233201</v>
      </c>
      <c r="P6203" s="19">
        <v>49.327354260089699</v>
      </c>
    </row>
    <row r="6204" spans="1:16" ht="14.1" x14ac:dyDescent="0.5">
      <c r="A6204" t="s">
        <v>11567</v>
      </c>
      <c r="B6204" s="17" t="s">
        <v>2006</v>
      </c>
      <c r="C6204" t="s">
        <v>2368</v>
      </c>
      <c r="D6204" t="s">
        <v>11288</v>
      </c>
      <c r="E6204" t="s">
        <v>11568</v>
      </c>
      <c r="F6204" s="18">
        <v>18872.017349999998</v>
      </c>
      <c r="G6204" s="18">
        <v>402603.03688000003</v>
      </c>
      <c r="H6204" s="18">
        <v>31019.522779999999</v>
      </c>
      <c r="I6204" s="18">
        <v>452494.57701000001</v>
      </c>
      <c r="J6204" s="19">
        <v>4.2000000000000003E-2</v>
      </c>
      <c r="K6204" s="19">
        <v>0.89</v>
      </c>
      <c r="L6204" s="19">
        <v>6.9000000000000006E-2</v>
      </c>
      <c r="M6204" s="20">
        <v>47</v>
      </c>
      <c r="N6204" s="19">
        <v>71.748878923766796</v>
      </c>
      <c r="O6204" s="19">
        <v>99.551569506726494</v>
      </c>
      <c r="P6204" s="19">
        <v>0</v>
      </c>
    </row>
    <row r="6205" spans="1:16" ht="14.1" x14ac:dyDescent="0.5">
      <c r="A6205" t="s">
        <v>11569</v>
      </c>
      <c r="B6205" s="17" t="s">
        <v>2006</v>
      </c>
      <c r="C6205" t="s">
        <v>2368</v>
      </c>
      <c r="D6205" t="s">
        <v>4212</v>
      </c>
      <c r="E6205" t="s">
        <v>4164</v>
      </c>
      <c r="F6205" s="18">
        <v>17797.243399999999</v>
      </c>
      <c r="G6205" s="18">
        <v>342614.68229999999</v>
      </c>
      <c r="H6205" s="18">
        <v>97863.183199999999</v>
      </c>
      <c r="I6205" s="18">
        <v>458275.10889999999</v>
      </c>
      <c r="J6205" s="19">
        <v>3.9E-2</v>
      </c>
      <c r="K6205" s="19">
        <v>0.748</v>
      </c>
      <c r="L6205" s="19">
        <v>0.214</v>
      </c>
      <c r="M6205" s="20">
        <v>47</v>
      </c>
      <c r="N6205" s="19">
        <v>68.161434977578494</v>
      </c>
      <c r="O6205" s="19">
        <v>22.869955156950699</v>
      </c>
      <c r="P6205" s="19">
        <v>78.475336322870007</v>
      </c>
    </row>
    <row r="6206" spans="1:16" ht="14.1" x14ac:dyDescent="0.5">
      <c r="A6206" t="s">
        <v>11570</v>
      </c>
      <c r="B6206" s="17" t="s">
        <v>2006</v>
      </c>
      <c r="C6206" t="s">
        <v>2368</v>
      </c>
      <c r="D6206" t="s">
        <v>4212</v>
      </c>
      <c r="E6206" t="s">
        <v>4164</v>
      </c>
      <c r="F6206" s="18">
        <v>22729.403699999999</v>
      </c>
      <c r="G6206" s="18">
        <v>338338.08649999998</v>
      </c>
      <c r="H6206" s="18">
        <v>99149.116999999998</v>
      </c>
      <c r="I6206" s="18">
        <v>460216.60720000003</v>
      </c>
      <c r="J6206" s="19">
        <v>4.9000000000000002E-2</v>
      </c>
      <c r="K6206" s="19">
        <v>0.73499999999999999</v>
      </c>
      <c r="L6206" s="19">
        <v>0.215</v>
      </c>
      <c r="M6206" s="20">
        <v>47</v>
      </c>
      <c r="N6206" s="19">
        <v>76.233183856502194</v>
      </c>
      <c r="O6206" s="19">
        <v>18.834080717488799</v>
      </c>
      <c r="P6206" s="19">
        <v>79.820627802690595</v>
      </c>
    </row>
    <row r="6207" spans="1:16" ht="14.1" x14ac:dyDescent="0.5">
      <c r="A6207" t="s">
        <v>11571</v>
      </c>
      <c r="B6207" s="17" t="s">
        <v>2006</v>
      </c>
      <c r="C6207" t="s">
        <v>2368</v>
      </c>
      <c r="D6207" t="s">
        <v>4212</v>
      </c>
      <c r="E6207" t="s">
        <v>4164</v>
      </c>
      <c r="F6207" s="18">
        <v>15243.0936</v>
      </c>
      <c r="G6207" s="18">
        <v>374742.48340000003</v>
      </c>
      <c r="H6207" s="18">
        <v>74826.510200000004</v>
      </c>
      <c r="I6207" s="18">
        <v>464812.08720000001</v>
      </c>
      <c r="J6207" s="19">
        <v>3.3000000000000002E-2</v>
      </c>
      <c r="K6207" s="19">
        <v>0.80600000000000005</v>
      </c>
      <c r="L6207" s="19">
        <v>0.161</v>
      </c>
      <c r="M6207" s="20">
        <v>47</v>
      </c>
      <c r="N6207" s="19">
        <v>57.847533632287004</v>
      </c>
      <c r="O6207" s="19">
        <v>61.434977578475298</v>
      </c>
      <c r="P6207" s="19">
        <v>34.977578475336301</v>
      </c>
    </row>
    <row r="6208" spans="1:16" ht="14.1" x14ac:dyDescent="0.5">
      <c r="A6208" t="s">
        <v>11572</v>
      </c>
      <c r="B6208" s="17" t="s">
        <v>2006</v>
      </c>
      <c r="C6208" t="s">
        <v>2368</v>
      </c>
      <c r="D6208" t="s">
        <v>4212</v>
      </c>
      <c r="E6208" t="s">
        <v>4164</v>
      </c>
      <c r="F6208" s="18">
        <v>32898.870699999999</v>
      </c>
      <c r="G6208" s="18">
        <v>348762.51699999999</v>
      </c>
      <c r="H6208" s="18">
        <v>108927.84</v>
      </c>
      <c r="I6208" s="18">
        <v>490589.22769999999</v>
      </c>
      <c r="J6208" s="19">
        <v>6.7000000000000004E-2</v>
      </c>
      <c r="K6208" s="19">
        <v>0.71099999999999997</v>
      </c>
      <c r="L6208" s="19">
        <v>0.222</v>
      </c>
      <c r="M6208" s="20">
        <v>47</v>
      </c>
      <c r="N6208" s="19">
        <v>88.789237668161405</v>
      </c>
      <c r="O6208" s="19">
        <v>11.2107623318386</v>
      </c>
      <c r="P6208" s="19">
        <v>82.959641255605405</v>
      </c>
    </row>
    <row r="6209" spans="1:16" ht="14.1" x14ac:dyDescent="0.5">
      <c r="A6209" t="s">
        <v>11573</v>
      </c>
      <c r="B6209" s="17" t="s">
        <v>2006</v>
      </c>
      <c r="C6209" t="s">
        <v>2368</v>
      </c>
      <c r="D6209" t="s">
        <v>11443</v>
      </c>
      <c r="E6209" t="s">
        <v>11444</v>
      </c>
      <c r="F6209" s="18">
        <v>17663.817660000001</v>
      </c>
      <c r="G6209" s="18">
        <v>393304.84330000001</v>
      </c>
      <c r="H6209" s="18">
        <v>81623.931620000003</v>
      </c>
      <c r="I6209" s="18">
        <v>492592.59259000001</v>
      </c>
      <c r="J6209" s="19">
        <v>3.5999999999999997E-2</v>
      </c>
      <c r="K6209" s="19">
        <v>0.79800000000000004</v>
      </c>
      <c r="L6209" s="19">
        <v>0.16600000000000001</v>
      </c>
      <c r="M6209" s="20">
        <v>47</v>
      </c>
      <c r="N6209" s="19">
        <v>64.125560538116602</v>
      </c>
      <c r="O6209" s="19">
        <v>52.017937219730896</v>
      </c>
      <c r="P6209" s="19">
        <v>38.565022421524702</v>
      </c>
    </row>
    <row r="6210" spans="1:16" ht="14.1" x14ac:dyDescent="0.5">
      <c r="A6210" t="s">
        <v>11574</v>
      </c>
      <c r="B6210" s="17" t="s">
        <v>2006</v>
      </c>
      <c r="C6210" t="s">
        <v>2368</v>
      </c>
      <c r="D6210" t="s">
        <v>11575</v>
      </c>
      <c r="E6210" t="s">
        <v>11576</v>
      </c>
      <c r="F6210" s="18">
        <v>19031.099999999999</v>
      </c>
      <c r="G6210" s="18">
        <v>430515.6</v>
      </c>
      <c r="H6210" s="18">
        <v>44714</v>
      </c>
      <c r="I6210" s="18">
        <v>494260.7</v>
      </c>
      <c r="J6210" s="19">
        <v>3.9E-2</v>
      </c>
      <c r="K6210" s="19">
        <v>0.871</v>
      </c>
      <c r="L6210" s="19">
        <v>0.09</v>
      </c>
      <c r="M6210" s="20">
        <v>47</v>
      </c>
      <c r="N6210" s="19">
        <v>68.609865470852</v>
      </c>
      <c r="O6210" s="19">
        <v>95.515695067264602</v>
      </c>
      <c r="P6210" s="19">
        <v>3.1390134529148002</v>
      </c>
    </row>
    <row r="6211" spans="1:16" ht="14.1" x14ac:dyDescent="0.5">
      <c r="A6211" t="s">
        <v>11577</v>
      </c>
      <c r="B6211" s="17" t="s">
        <v>2006</v>
      </c>
      <c r="C6211" t="s">
        <v>2368</v>
      </c>
      <c r="D6211" t="s">
        <v>4212</v>
      </c>
      <c r="E6211" t="s">
        <v>4164</v>
      </c>
      <c r="F6211" s="18">
        <v>38013.6702</v>
      </c>
      <c r="G6211" s="18">
        <v>367491.84529999999</v>
      </c>
      <c r="H6211" s="18">
        <v>89864.399799999999</v>
      </c>
      <c r="I6211" s="18">
        <v>495369.91529999999</v>
      </c>
      <c r="J6211" s="19">
        <v>7.6999999999999999E-2</v>
      </c>
      <c r="K6211" s="19">
        <v>0.74199999999999999</v>
      </c>
      <c r="L6211" s="19">
        <v>0.18099999999999999</v>
      </c>
      <c r="M6211" s="20">
        <v>48</v>
      </c>
      <c r="N6211" s="19">
        <v>95.089285714285694</v>
      </c>
      <c r="O6211" s="19">
        <v>25.8928571428571</v>
      </c>
      <c r="P6211" s="19">
        <v>46.428571428571402</v>
      </c>
    </row>
    <row r="6212" spans="1:16" ht="14.1" x14ac:dyDescent="0.5">
      <c r="A6212" t="s">
        <v>11578</v>
      </c>
      <c r="B6212" s="17" t="s">
        <v>2006</v>
      </c>
      <c r="C6212" t="s">
        <v>2368</v>
      </c>
      <c r="D6212" t="s">
        <v>4212</v>
      </c>
      <c r="E6212" t="s">
        <v>4164</v>
      </c>
      <c r="F6212" s="18">
        <v>37466.9643</v>
      </c>
      <c r="G6212" s="18">
        <v>347016.48950000003</v>
      </c>
      <c r="H6212" s="18">
        <v>111470.802</v>
      </c>
      <c r="I6212" s="18">
        <v>495954.25579999998</v>
      </c>
      <c r="J6212" s="19">
        <v>7.5999999999999998E-2</v>
      </c>
      <c r="K6212" s="19">
        <v>0.7</v>
      </c>
      <c r="L6212" s="19">
        <v>0.22500000000000001</v>
      </c>
      <c r="M6212" s="20">
        <v>48</v>
      </c>
      <c r="N6212" s="19">
        <v>94.642857142857096</v>
      </c>
      <c r="O6212" s="19">
        <v>10.714285714285699</v>
      </c>
      <c r="P6212" s="19">
        <v>79.910714285714306</v>
      </c>
    </row>
    <row r="6213" spans="1:16" ht="14.1" x14ac:dyDescent="0.5">
      <c r="A6213" t="s">
        <v>11579</v>
      </c>
      <c r="B6213" s="17" t="s">
        <v>2006</v>
      </c>
      <c r="C6213" t="s">
        <v>2368</v>
      </c>
      <c r="D6213" t="s">
        <v>11580</v>
      </c>
      <c r="E6213" t="s">
        <v>11581</v>
      </c>
      <c r="F6213" s="18">
        <v>23285.71429</v>
      </c>
      <c r="G6213" s="18">
        <v>354285.71428999997</v>
      </c>
      <c r="H6213" s="18">
        <v>121571.42857</v>
      </c>
      <c r="I6213" s="18">
        <v>499142.85713999998</v>
      </c>
      <c r="J6213" s="19">
        <v>4.7E-2</v>
      </c>
      <c r="K6213" s="19">
        <v>0.71</v>
      </c>
      <c r="L6213" s="19">
        <v>0.24399999999999999</v>
      </c>
      <c r="M6213" s="20">
        <v>48</v>
      </c>
      <c r="N6213" s="19">
        <v>76.339285714285694</v>
      </c>
      <c r="O6213" s="19">
        <v>13.3928571428571</v>
      </c>
      <c r="P6213" s="19">
        <v>91.071428571428598</v>
      </c>
    </row>
    <row r="6214" spans="1:16" ht="14.1" x14ac:dyDescent="0.5">
      <c r="A6214" t="s">
        <v>11582</v>
      </c>
      <c r="B6214" s="17" t="s">
        <v>2006</v>
      </c>
      <c r="C6214" t="s">
        <v>2368</v>
      </c>
      <c r="D6214" t="s">
        <v>8655</v>
      </c>
      <c r="E6214" t="s">
        <v>8656</v>
      </c>
      <c r="F6214" s="18">
        <v>29176.470590000001</v>
      </c>
      <c r="G6214" s="18">
        <v>358235.29411999998</v>
      </c>
      <c r="H6214" s="18">
        <v>111932.77310999999</v>
      </c>
      <c r="I6214" s="18">
        <v>499344.53782000003</v>
      </c>
      <c r="J6214" s="19">
        <v>5.8000000000000003E-2</v>
      </c>
      <c r="K6214" s="19">
        <v>0.71699999999999997</v>
      </c>
      <c r="L6214" s="19">
        <v>0.224</v>
      </c>
      <c r="M6214" s="20">
        <v>48</v>
      </c>
      <c r="N6214" s="19">
        <v>84.821428571428598</v>
      </c>
      <c r="O6214" s="19">
        <v>17.410714285714299</v>
      </c>
      <c r="P6214" s="19">
        <v>79.464285714285694</v>
      </c>
    </row>
    <row r="6215" spans="1:16" ht="14.1" x14ac:dyDescent="0.5">
      <c r="A6215" t="s">
        <v>11583</v>
      </c>
      <c r="B6215" s="17" t="s">
        <v>2006</v>
      </c>
      <c r="C6215" t="s">
        <v>2368</v>
      </c>
      <c r="D6215" t="s">
        <v>11584</v>
      </c>
      <c r="E6215" t="s">
        <v>11585</v>
      </c>
      <c r="F6215" s="18">
        <v>30120.481930000002</v>
      </c>
      <c r="G6215" s="18">
        <v>370783.13253</v>
      </c>
      <c r="H6215" s="18">
        <v>98644.578309999997</v>
      </c>
      <c r="I6215" s="18">
        <v>499548.19277000002</v>
      </c>
      <c r="J6215" s="19">
        <v>0.06</v>
      </c>
      <c r="K6215" s="19">
        <v>0.74199999999999999</v>
      </c>
      <c r="L6215" s="19">
        <v>0.19700000000000001</v>
      </c>
      <c r="M6215" s="20">
        <v>48</v>
      </c>
      <c r="N6215" s="19">
        <v>86.607142857142904</v>
      </c>
      <c r="O6215" s="19">
        <v>25.446428571428601</v>
      </c>
      <c r="P6215" s="19">
        <v>58.482142857142897</v>
      </c>
    </row>
    <row r="6216" spans="1:16" ht="14.1" x14ac:dyDescent="0.5">
      <c r="A6216" t="s">
        <v>11586</v>
      </c>
      <c r="B6216" s="17" t="s">
        <v>2006</v>
      </c>
      <c r="C6216" t="s">
        <v>2368</v>
      </c>
      <c r="D6216" t="s">
        <v>11288</v>
      </c>
      <c r="E6216" t="s">
        <v>11587</v>
      </c>
      <c r="F6216" s="18">
        <v>27319.587630000002</v>
      </c>
      <c r="G6216" s="18">
        <v>392439.86254</v>
      </c>
      <c r="H6216" s="18">
        <v>87457.044670000003</v>
      </c>
      <c r="I6216" s="18">
        <v>507216.49485000002</v>
      </c>
      <c r="J6216" s="19">
        <v>5.3999999999999999E-2</v>
      </c>
      <c r="K6216" s="19">
        <v>0.77400000000000002</v>
      </c>
      <c r="L6216" s="19">
        <v>0.17199999999999999</v>
      </c>
      <c r="M6216" s="20">
        <v>48</v>
      </c>
      <c r="N6216" s="19">
        <v>79.464285714285694</v>
      </c>
      <c r="O6216" s="19">
        <v>44.196428571428598</v>
      </c>
      <c r="P6216" s="19">
        <v>37.053571428571402</v>
      </c>
    </row>
    <row r="6217" spans="1:16" ht="14.1" x14ac:dyDescent="0.5">
      <c r="A6217" t="s">
        <v>11588</v>
      </c>
      <c r="B6217" s="17" t="s">
        <v>2006</v>
      </c>
      <c r="C6217" t="s">
        <v>2368</v>
      </c>
      <c r="D6217" t="s">
        <v>11589</v>
      </c>
      <c r="E6217" t="s">
        <v>11590</v>
      </c>
      <c r="F6217" s="18">
        <v>28409.090909999999</v>
      </c>
      <c r="G6217" s="18">
        <v>406136.36364</v>
      </c>
      <c r="H6217" s="18">
        <v>73977.272729999997</v>
      </c>
      <c r="I6217" s="18">
        <v>508522.72726999997</v>
      </c>
      <c r="J6217" s="19">
        <v>5.6000000000000001E-2</v>
      </c>
      <c r="K6217" s="19">
        <v>0.79900000000000004</v>
      </c>
      <c r="L6217" s="19">
        <v>0.14499999999999999</v>
      </c>
      <c r="M6217" s="20">
        <v>48</v>
      </c>
      <c r="N6217" s="19">
        <v>82.589285714285694</v>
      </c>
      <c r="O6217" s="19">
        <v>60.714285714285701</v>
      </c>
      <c r="P6217" s="19">
        <v>16.071428571428601</v>
      </c>
    </row>
    <row r="6218" spans="1:16" ht="14.1" x14ac:dyDescent="0.5">
      <c r="A6218" t="s">
        <v>11591</v>
      </c>
      <c r="B6218" s="17" t="s">
        <v>2006</v>
      </c>
      <c r="C6218" t="s">
        <v>2368</v>
      </c>
      <c r="D6218" t="s">
        <v>8655</v>
      </c>
      <c r="E6218" t="s">
        <v>8656</v>
      </c>
      <c r="F6218" s="18">
        <v>29579.83193</v>
      </c>
      <c r="G6218" s="18">
        <v>368722.68907999998</v>
      </c>
      <c r="H6218" s="18">
        <v>115798.31933</v>
      </c>
      <c r="I6218" s="18">
        <v>514100.84034</v>
      </c>
      <c r="J6218" s="19">
        <v>5.8000000000000003E-2</v>
      </c>
      <c r="K6218" s="19">
        <v>0.71699999999999997</v>
      </c>
      <c r="L6218" s="19">
        <v>0.22500000000000001</v>
      </c>
      <c r="M6218" s="20">
        <v>48</v>
      </c>
      <c r="N6218" s="19">
        <v>85.714285714285694</v>
      </c>
      <c r="O6218" s="19">
        <v>17.8571428571429</v>
      </c>
      <c r="P6218" s="19">
        <v>80.357142857142904</v>
      </c>
    </row>
    <row r="6219" spans="1:16" ht="14.1" x14ac:dyDescent="0.5">
      <c r="A6219" t="s">
        <v>11592</v>
      </c>
      <c r="B6219" s="17" t="s">
        <v>2006</v>
      </c>
      <c r="C6219" t="s">
        <v>2368</v>
      </c>
      <c r="D6219" t="s">
        <v>4212</v>
      </c>
      <c r="E6219" t="s">
        <v>4164</v>
      </c>
      <c r="F6219" s="18">
        <v>24385.0196</v>
      </c>
      <c r="G6219" s="18">
        <v>382441.02720000001</v>
      </c>
      <c r="H6219" s="18">
        <v>111074.476</v>
      </c>
      <c r="I6219" s="18">
        <v>517900.52279999998</v>
      </c>
      <c r="J6219" s="19">
        <v>4.7E-2</v>
      </c>
      <c r="K6219" s="19">
        <v>0.73799999999999999</v>
      </c>
      <c r="L6219" s="19">
        <v>0.214</v>
      </c>
      <c r="M6219" s="20">
        <v>48</v>
      </c>
      <c r="N6219" s="19">
        <v>76.785714285714306</v>
      </c>
      <c r="O6219" s="19">
        <v>22.321428571428601</v>
      </c>
      <c r="P6219" s="19">
        <v>71.875</v>
      </c>
    </row>
    <row r="6220" spans="1:16" ht="14.1" x14ac:dyDescent="0.5">
      <c r="A6220" t="s">
        <v>11593</v>
      </c>
      <c r="B6220" s="17" t="s">
        <v>2006</v>
      </c>
      <c r="C6220" t="s">
        <v>2368</v>
      </c>
      <c r="D6220" t="s">
        <v>11346</v>
      </c>
      <c r="E6220" t="s">
        <v>11347</v>
      </c>
      <c r="F6220" s="18">
        <v>42781.45695</v>
      </c>
      <c r="G6220" s="18">
        <v>389668.87417000002</v>
      </c>
      <c r="H6220" s="18">
        <v>86887.417220000003</v>
      </c>
      <c r="I6220" s="18">
        <v>519337.74833999999</v>
      </c>
      <c r="J6220" s="19">
        <v>8.2000000000000003E-2</v>
      </c>
      <c r="K6220" s="19">
        <v>0.75</v>
      </c>
      <c r="L6220" s="19">
        <v>0.16700000000000001</v>
      </c>
      <c r="M6220" s="20">
        <v>48</v>
      </c>
      <c r="N6220" s="19">
        <v>96.428571428571402</v>
      </c>
      <c r="O6220" s="19">
        <v>32.142857142857103</v>
      </c>
      <c r="P6220" s="19">
        <v>29.910714285714299</v>
      </c>
    </row>
    <row r="6221" spans="1:16" ht="14.1" x14ac:dyDescent="0.5">
      <c r="A6221" t="s">
        <v>11594</v>
      </c>
      <c r="B6221" s="17" t="s">
        <v>2006</v>
      </c>
      <c r="C6221" t="s">
        <v>2368</v>
      </c>
      <c r="D6221" t="s">
        <v>4212</v>
      </c>
      <c r="E6221" t="s">
        <v>4164</v>
      </c>
      <c r="F6221" s="18">
        <v>22034.704399999999</v>
      </c>
      <c r="G6221" s="18">
        <v>395731.63829999999</v>
      </c>
      <c r="H6221" s="18">
        <v>108953.895</v>
      </c>
      <c r="I6221" s="18">
        <v>526720.23770000006</v>
      </c>
      <c r="J6221" s="19">
        <v>4.2000000000000003E-2</v>
      </c>
      <c r="K6221" s="19">
        <v>0.751</v>
      </c>
      <c r="L6221" s="19">
        <v>0.20699999999999999</v>
      </c>
      <c r="M6221" s="20">
        <v>48</v>
      </c>
      <c r="N6221" s="19">
        <v>72.767857142857096</v>
      </c>
      <c r="O6221" s="19">
        <v>33.482142857142897</v>
      </c>
      <c r="P6221" s="19">
        <v>67.857142857142904</v>
      </c>
    </row>
    <row r="6222" spans="1:16" ht="14.1" x14ac:dyDescent="0.5">
      <c r="A6222" t="s">
        <v>11595</v>
      </c>
      <c r="B6222" s="17" t="s">
        <v>2006</v>
      </c>
      <c r="C6222" t="s">
        <v>2368</v>
      </c>
      <c r="D6222" t="s">
        <v>4212</v>
      </c>
      <c r="E6222" t="s">
        <v>4164</v>
      </c>
      <c r="F6222" s="18">
        <v>23742.304599999999</v>
      </c>
      <c r="G6222" s="18">
        <v>400701.87650000001</v>
      </c>
      <c r="H6222" s="18">
        <v>118862.459</v>
      </c>
      <c r="I6222" s="18">
        <v>543306.64009999996</v>
      </c>
      <c r="J6222" s="19">
        <v>4.3999999999999997E-2</v>
      </c>
      <c r="K6222" s="19">
        <v>0.73799999999999999</v>
      </c>
      <c r="L6222" s="19">
        <v>0.219</v>
      </c>
      <c r="M6222" s="20">
        <v>48</v>
      </c>
      <c r="N6222" s="19">
        <v>75.446428571428598</v>
      </c>
      <c r="O6222" s="19">
        <v>21.875</v>
      </c>
      <c r="P6222" s="19">
        <v>74.553571428571402</v>
      </c>
    </row>
    <row r="6223" spans="1:16" ht="14.1" x14ac:dyDescent="0.5">
      <c r="A6223" t="s">
        <v>11596</v>
      </c>
      <c r="B6223" s="17" t="s">
        <v>2006</v>
      </c>
      <c r="C6223" t="s">
        <v>2368</v>
      </c>
      <c r="D6223" t="s">
        <v>8655</v>
      </c>
      <c r="E6223" t="s">
        <v>8656</v>
      </c>
      <c r="F6223" s="18">
        <v>30436.97479</v>
      </c>
      <c r="G6223" s="18">
        <v>391747.89915999997</v>
      </c>
      <c r="H6223" s="18">
        <v>124873.94958</v>
      </c>
      <c r="I6223" s="18">
        <v>547058.82353000005</v>
      </c>
      <c r="J6223" s="19">
        <v>5.6000000000000001E-2</v>
      </c>
      <c r="K6223" s="19">
        <v>0.71599999999999997</v>
      </c>
      <c r="L6223" s="19">
        <v>0.22800000000000001</v>
      </c>
      <c r="M6223" s="20">
        <v>48</v>
      </c>
      <c r="N6223" s="19">
        <v>83.035714285714306</v>
      </c>
      <c r="O6223" s="19">
        <v>16.964285714285701</v>
      </c>
      <c r="P6223" s="19">
        <v>81.696428571428598</v>
      </c>
    </row>
    <row r="6224" spans="1:16" ht="14.1" x14ac:dyDescent="0.5">
      <c r="A6224" t="s">
        <v>11597</v>
      </c>
      <c r="B6224" s="17" t="s">
        <v>2006</v>
      </c>
      <c r="C6224" t="s">
        <v>2368</v>
      </c>
      <c r="D6224" t="s">
        <v>11417</v>
      </c>
      <c r="E6224" t="s">
        <v>11418</v>
      </c>
      <c r="F6224" s="18">
        <v>16741.57303</v>
      </c>
      <c r="G6224" s="18">
        <v>411423.22097000002</v>
      </c>
      <c r="H6224" s="18">
        <v>121161.04869</v>
      </c>
      <c r="I6224" s="18">
        <v>549325.84270000004</v>
      </c>
      <c r="J6224" s="19">
        <v>0.03</v>
      </c>
      <c r="K6224" s="19">
        <v>0.749</v>
      </c>
      <c r="L6224" s="19">
        <v>0.221</v>
      </c>
      <c r="M6224" s="20">
        <v>48</v>
      </c>
      <c r="N6224" s="19">
        <v>59.375</v>
      </c>
      <c r="O6224" s="19">
        <v>29.0178571428571</v>
      </c>
      <c r="P6224" s="19">
        <v>78.125</v>
      </c>
    </row>
    <row r="6225" spans="1:16" ht="14.1" x14ac:dyDescent="0.5">
      <c r="A6225" t="s">
        <v>11598</v>
      </c>
      <c r="B6225" s="17" t="s">
        <v>2006</v>
      </c>
      <c r="C6225" t="s">
        <v>2368</v>
      </c>
      <c r="D6225" t="s">
        <v>11599</v>
      </c>
      <c r="E6225" t="s">
        <v>11600</v>
      </c>
      <c r="F6225" s="18">
        <v>30983.60656</v>
      </c>
      <c r="G6225" s="18">
        <v>426229.50819999998</v>
      </c>
      <c r="H6225" s="18">
        <v>95409.836070000005</v>
      </c>
      <c r="I6225" s="18">
        <v>552622.95082000003</v>
      </c>
      <c r="J6225" s="19">
        <v>5.6000000000000001E-2</v>
      </c>
      <c r="K6225" s="19">
        <v>0.77100000000000002</v>
      </c>
      <c r="L6225" s="19">
        <v>0.17299999999999999</v>
      </c>
      <c r="M6225" s="20">
        <v>48</v>
      </c>
      <c r="N6225" s="19">
        <v>83.482142857142904</v>
      </c>
      <c r="O6225" s="19">
        <v>41.964285714285701</v>
      </c>
      <c r="P6225" s="19">
        <v>37.946428571428598</v>
      </c>
    </row>
    <row r="6226" spans="1:16" ht="14.1" x14ac:dyDescent="0.5">
      <c r="A6226" t="s">
        <v>11601</v>
      </c>
      <c r="B6226" s="17" t="s">
        <v>2006</v>
      </c>
      <c r="C6226" t="s">
        <v>2368</v>
      </c>
      <c r="D6226" t="s">
        <v>8655</v>
      </c>
      <c r="E6226" t="s">
        <v>8656</v>
      </c>
      <c r="F6226" s="18">
        <v>30050.420170000001</v>
      </c>
      <c r="G6226" s="18">
        <v>407579.83192999999</v>
      </c>
      <c r="H6226" s="18">
        <v>120504.20168</v>
      </c>
      <c r="I6226" s="18">
        <v>558134.45377999998</v>
      </c>
      <c r="J6226" s="19">
        <v>5.3999999999999999E-2</v>
      </c>
      <c r="K6226" s="19">
        <v>0.73</v>
      </c>
      <c r="L6226" s="19">
        <v>0.216</v>
      </c>
      <c r="M6226" s="20">
        <v>48</v>
      </c>
      <c r="N6226" s="19">
        <v>80.357142857142904</v>
      </c>
      <c r="O6226" s="19">
        <v>19.6428571428571</v>
      </c>
      <c r="P6226" s="19">
        <v>73.214285714285694</v>
      </c>
    </row>
    <row r="6227" spans="1:16" ht="14.1" x14ac:dyDescent="0.5">
      <c r="A6227" t="s">
        <v>11602</v>
      </c>
      <c r="B6227" s="17" t="s">
        <v>2006</v>
      </c>
      <c r="C6227" t="s">
        <v>2368</v>
      </c>
      <c r="D6227" t="s">
        <v>4212</v>
      </c>
      <c r="E6227" t="s">
        <v>4164</v>
      </c>
      <c r="F6227" s="18">
        <v>40152.256600000001</v>
      </c>
      <c r="G6227" s="18">
        <v>398714.82679999998</v>
      </c>
      <c r="H6227" s="18">
        <v>123896.303</v>
      </c>
      <c r="I6227" s="18">
        <v>562763.38639999996</v>
      </c>
      <c r="J6227" s="19">
        <v>7.0999999999999994E-2</v>
      </c>
      <c r="K6227" s="19">
        <v>0.70799999999999996</v>
      </c>
      <c r="L6227" s="19">
        <v>0.22</v>
      </c>
      <c r="M6227" s="20">
        <v>48</v>
      </c>
      <c r="N6227" s="19">
        <v>93.303571428571402</v>
      </c>
      <c r="O6227" s="19">
        <v>12.5</v>
      </c>
      <c r="P6227" s="19">
        <v>76.339285714285694</v>
      </c>
    </row>
    <row r="6228" spans="1:16" ht="14.1" x14ac:dyDescent="0.5">
      <c r="A6228" t="s">
        <v>11603</v>
      </c>
      <c r="B6228" s="17" t="s">
        <v>2006</v>
      </c>
      <c r="C6228" t="s">
        <v>2368</v>
      </c>
      <c r="D6228" t="s">
        <v>11241</v>
      </c>
      <c r="E6228" t="s">
        <v>11242</v>
      </c>
      <c r="F6228" s="18">
        <v>16741.40508</v>
      </c>
      <c r="G6228" s="18">
        <v>392526.15844999999</v>
      </c>
      <c r="H6228" s="18">
        <v>157100.14947999999</v>
      </c>
      <c r="I6228" s="18">
        <v>566367.71299999999</v>
      </c>
      <c r="J6228" s="19">
        <v>0.03</v>
      </c>
      <c r="K6228" s="19">
        <v>0.69299999999999995</v>
      </c>
      <c r="L6228" s="19">
        <v>0.27700000000000002</v>
      </c>
      <c r="M6228" s="20">
        <v>48</v>
      </c>
      <c r="N6228" s="19">
        <v>59.821428571428598</v>
      </c>
      <c r="O6228" s="19">
        <v>9.375</v>
      </c>
      <c r="P6228" s="19">
        <v>94.642857142857096</v>
      </c>
    </row>
    <row r="6229" spans="1:16" ht="14.1" x14ac:dyDescent="0.5">
      <c r="A6229" t="s">
        <v>11604</v>
      </c>
      <c r="B6229" s="17" t="s">
        <v>2006</v>
      </c>
      <c r="C6229" t="s">
        <v>2368</v>
      </c>
      <c r="D6229" t="s">
        <v>8655</v>
      </c>
      <c r="E6229" t="s">
        <v>8656</v>
      </c>
      <c r="F6229" s="18">
        <v>31150.442480000002</v>
      </c>
      <c r="G6229" s="18">
        <v>409522.12388999999</v>
      </c>
      <c r="H6229" s="18">
        <v>131681.41592999999</v>
      </c>
      <c r="I6229" s="18">
        <v>572353.98230000003</v>
      </c>
      <c r="J6229" s="19">
        <v>5.3999999999999999E-2</v>
      </c>
      <c r="K6229" s="19">
        <v>0.71599999999999997</v>
      </c>
      <c r="L6229" s="19">
        <v>0.23</v>
      </c>
      <c r="M6229" s="20">
        <v>48</v>
      </c>
      <c r="N6229" s="19">
        <v>80.803571428571402</v>
      </c>
      <c r="O6229" s="19">
        <v>16.5178571428571</v>
      </c>
      <c r="P6229" s="19">
        <v>82.589285714285694</v>
      </c>
    </row>
    <row r="6230" spans="1:16" ht="14.1" x14ac:dyDescent="0.5">
      <c r="A6230" t="s">
        <v>11605</v>
      </c>
      <c r="B6230" s="17" t="s">
        <v>2006</v>
      </c>
      <c r="C6230" t="s">
        <v>2368</v>
      </c>
      <c r="D6230" t="s">
        <v>4212</v>
      </c>
      <c r="E6230" t="s">
        <v>4164</v>
      </c>
      <c r="F6230" s="18">
        <v>47106.868399999999</v>
      </c>
      <c r="G6230" s="18">
        <v>384761.8529</v>
      </c>
      <c r="H6230" s="18">
        <v>140548.921</v>
      </c>
      <c r="I6230" s="18">
        <v>572417.64229999995</v>
      </c>
      <c r="J6230" s="19">
        <v>8.2000000000000003E-2</v>
      </c>
      <c r="K6230" s="19">
        <v>0.67200000000000004</v>
      </c>
      <c r="L6230" s="19">
        <v>0.246</v>
      </c>
      <c r="M6230" s="20">
        <v>48</v>
      </c>
      <c r="N6230" s="19">
        <v>96.875</v>
      </c>
      <c r="O6230" s="19">
        <v>4.0178571428571397</v>
      </c>
      <c r="P6230" s="19">
        <v>91.517857142857096</v>
      </c>
    </row>
    <row r="6231" spans="1:16" ht="14.1" x14ac:dyDescent="0.5">
      <c r="A6231" t="s">
        <v>11606</v>
      </c>
      <c r="B6231" s="17" t="s">
        <v>2006</v>
      </c>
      <c r="C6231" t="s">
        <v>2368</v>
      </c>
      <c r="D6231" t="s">
        <v>8727</v>
      </c>
      <c r="E6231" t="s">
        <v>8728</v>
      </c>
      <c r="F6231" s="18">
        <v>16197.1831</v>
      </c>
      <c r="G6231" s="18">
        <v>480105.63380000001</v>
      </c>
      <c r="H6231" s="18">
        <v>78345.070420000004</v>
      </c>
      <c r="I6231" s="18">
        <v>574647.88731999998</v>
      </c>
      <c r="J6231" s="19">
        <v>2.8000000000000001E-2</v>
      </c>
      <c r="K6231" s="19">
        <v>0.83499999999999996</v>
      </c>
      <c r="L6231" s="19">
        <v>0.13600000000000001</v>
      </c>
      <c r="M6231" s="20">
        <v>48</v>
      </c>
      <c r="N6231" s="19">
        <v>54.464285714285701</v>
      </c>
      <c r="O6231" s="19">
        <v>86.160714285714306</v>
      </c>
      <c r="P6231" s="19">
        <v>11.6071428571429</v>
      </c>
    </row>
    <row r="6232" spans="1:16" ht="14.1" x14ac:dyDescent="0.5">
      <c r="A6232" t="s">
        <v>11607</v>
      </c>
      <c r="B6232" s="17" t="s">
        <v>2006</v>
      </c>
      <c r="C6232" t="s">
        <v>2368</v>
      </c>
      <c r="D6232" t="s">
        <v>11417</v>
      </c>
      <c r="E6232" t="s">
        <v>11418</v>
      </c>
      <c r="F6232" s="18">
        <v>17629.629629999999</v>
      </c>
      <c r="G6232" s="18">
        <v>432000</v>
      </c>
      <c r="H6232" s="18">
        <v>126518.51852</v>
      </c>
      <c r="I6232" s="18">
        <v>576148.14815000002</v>
      </c>
      <c r="J6232" s="19">
        <v>3.1E-2</v>
      </c>
      <c r="K6232" s="19">
        <v>0.75</v>
      </c>
      <c r="L6232" s="19">
        <v>0.22</v>
      </c>
      <c r="M6232" s="20">
        <v>48</v>
      </c>
      <c r="N6232" s="19">
        <v>61.607142857142897</v>
      </c>
      <c r="O6232" s="19">
        <v>31.25</v>
      </c>
      <c r="P6232" s="19">
        <v>76.785714285714306</v>
      </c>
    </row>
    <row r="6233" spans="1:16" ht="14.1" x14ac:dyDescent="0.5">
      <c r="A6233" t="s">
        <v>11608</v>
      </c>
      <c r="B6233" s="17" t="s">
        <v>2006</v>
      </c>
      <c r="C6233" t="s">
        <v>2368</v>
      </c>
      <c r="D6233" t="s">
        <v>8655</v>
      </c>
      <c r="E6233" t="s">
        <v>8656</v>
      </c>
      <c r="F6233" s="18">
        <v>31507.092199999999</v>
      </c>
      <c r="G6233" s="18">
        <v>418014.18440000003</v>
      </c>
      <c r="H6233" s="18">
        <v>135106.38297999999</v>
      </c>
      <c r="I6233" s="18">
        <v>584627.65957000002</v>
      </c>
      <c r="J6233" s="19">
        <v>5.3999999999999999E-2</v>
      </c>
      <c r="K6233" s="19">
        <v>0.71499999999999997</v>
      </c>
      <c r="L6233" s="19">
        <v>0.23100000000000001</v>
      </c>
      <c r="M6233" s="20">
        <v>48</v>
      </c>
      <c r="N6233" s="19">
        <v>81.25</v>
      </c>
      <c r="O6233" s="19">
        <v>16.071428571428601</v>
      </c>
      <c r="P6233" s="19">
        <v>83.482142857142904</v>
      </c>
    </row>
    <row r="6234" spans="1:16" ht="14.1" x14ac:dyDescent="0.5">
      <c r="A6234" t="s">
        <v>11609</v>
      </c>
      <c r="B6234" s="17" t="s">
        <v>2006</v>
      </c>
      <c r="C6234" t="s">
        <v>2368</v>
      </c>
      <c r="D6234" t="s">
        <v>4212</v>
      </c>
      <c r="E6234" t="s">
        <v>4164</v>
      </c>
      <c r="F6234" s="18">
        <v>23718.917700000002</v>
      </c>
      <c r="G6234" s="18">
        <v>447555.04470000003</v>
      </c>
      <c r="H6234" s="18">
        <v>115783.53</v>
      </c>
      <c r="I6234" s="18">
        <v>587057.49239999999</v>
      </c>
      <c r="J6234" s="19">
        <v>0.04</v>
      </c>
      <c r="K6234" s="19">
        <v>0.76200000000000001</v>
      </c>
      <c r="L6234" s="19">
        <v>0.19700000000000001</v>
      </c>
      <c r="M6234" s="20">
        <v>48</v>
      </c>
      <c r="N6234" s="19">
        <v>70.982142857142904</v>
      </c>
      <c r="O6234" s="19">
        <v>39.732142857142897</v>
      </c>
      <c r="P6234" s="19">
        <v>59.375</v>
      </c>
    </row>
    <row r="6235" spans="1:16" ht="14.1" x14ac:dyDescent="0.5">
      <c r="A6235" t="s">
        <v>11610</v>
      </c>
      <c r="B6235" s="17" t="s">
        <v>2006</v>
      </c>
      <c r="C6235" t="s">
        <v>2368</v>
      </c>
      <c r="D6235" t="s">
        <v>8655</v>
      </c>
      <c r="E6235" t="s">
        <v>8656</v>
      </c>
      <c r="F6235" s="18">
        <v>31776.198929999999</v>
      </c>
      <c r="G6235" s="18">
        <v>427477.79751</v>
      </c>
      <c r="H6235" s="18">
        <v>138898.75666000001</v>
      </c>
      <c r="I6235" s="18">
        <v>598152.75311000005</v>
      </c>
      <c r="J6235" s="19">
        <v>5.2999999999999999E-2</v>
      </c>
      <c r="K6235" s="19">
        <v>0.71499999999999997</v>
      </c>
      <c r="L6235" s="19">
        <v>0.23200000000000001</v>
      </c>
      <c r="M6235" s="20">
        <v>48</v>
      </c>
      <c r="N6235" s="19">
        <v>79.017857142857096</v>
      </c>
      <c r="O6235" s="19">
        <v>15.625</v>
      </c>
      <c r="P6235" s="19">
        <v>83.928571428571402</v>
      </c>
    </row>
    <row r="6236" spans="1:16" ht="14.1" x14ac:dyDescent="0.5">
      <c r="A6236" t="s">
        <v>11611</v>
      </c>
      <c r="B6236" s="17" t="s">
        <v>2006</v>
      </c>
      <c r="C6236" t="s">
        <v>2368</v>
      </c>
      <c r="D6236" t="s">
        <v>4212</v>
      </c>
      <c r="E6236" t="s">
        <v>4164</v>
      </c>
      <c r="F6236" s="18">
        <v>18855.382699999998</v>
      </c>
      <c r="G6236" s="18">
        <v>456913.69010000001</v>
      </c>
      <c r="H6236" s="18">
        <v>124491.64</v>
      </c>
      <c r="I6236" s="18">
        <v>600260.71279999998</v>
      </c>
      <c r="J6236" s="19">
        <v>3.1E-2</v>
      </c>
      <c r="K6236" s="19">
        <v>0.76100000000000001</v>
      </c>
      <c r="L6236" s="19">
        <v>0.20699999999999999</v>
      </c>
      <c r="M6236" s="20">
        <v>48</v>
      </c>
      <c r="N6236" s="19">
        <v>62.053571428571402</v>
      </c>
      <c r="O6236" s="19">
        <v>37.946428571428598</v>
      </c>
      <c r="P6236" s="19">
        <v>68.303571428571402</v>
      </c>
    </row>
    <row r="6237" spans="1:16" ht="14.1" x14ac:dyDescent="0.5">
      <c r="A6237" t="s">
        <v>11612</v>
      </c>
      <c r="B6237" s="17" t="s">
        <v>2006</v>
      </c>
      <c r="C6237" t="s">
        <v>2368</v>
      </c>
      <c r="D6237" t="s">
        <v>4212</v>
      </c>
      <c r="E6237" t="s">
        <v>4164</v>
      </c>
      <c r="F6237" s="18">
        <v>29507.7637</v>
      </c>
      <c r="G6237" s="18">
        <v>447815.4449</v>
      </c>
      <c r="H6237" s="18">
        <v>127177.109</v>
      </c>
      <c r="I6237" s="18">
        <v>604500.31759999995</v>
      </c>
      <c r="J6237" s="19">
        <v>4.9000000000000002E-2</v>
      </c>
      <c r="K6237" s="19">
        <v>0.74099999999999999</v>
      </c>
      <c r="L6237" s="19">
        <v>0.21</v>
      </c>
      <c r="M6237" s="20">
        <v>48</v>
      </c>
      <c r="N6237" s="19">
        <v>77.232142857142904</v>
      </c>
      <c r="O6237" s="19">
        <v>25</v>
      </c>
      <c r="P6237" s="19">
        <v>70.982142857142904</v>
      </c>
    </row>
    <row r="6238" spans="1:16" ht="14.1" x14ac:dyDescent="0.5">
      <c r="A6238" t="s">
        <v>11613</v>
      </c>
      <c r="B6238" s="17" t="s">
        <v>2006</v>
      </c>
      <c r="C6238" t="s">
        <v>2368</v>
      </c>
      <c r="D6238" t="s">
        <v>8727</v>
      </c>
      <c r="E6238" t="s">
        <v>8728</v>
      </c>
      <c r="F6238" s="18">
        <v>42077.464789999998</v>
      </c>
      <c r="G6238" s="18">
        <v>455105.63380000001</v>
      </c>
      <c r="H6238" s="18">
        <v>114436.61972</v>
      </c>
      <c r="I6238" s="18">
        <v>611619.71831000003</v>
      </c>
      <c r="J6238" s="19">
        <v>6.9000000000000006E-2</v>
      </c>
      <c r="K6238" s="19">
        <v>0.74399999999999999</v>
      </c>
      <c r="L6238" s="19">
        <v>0.187</v>
      </c>
      <c r="M6238" s="20">
        <v>48</v>
      </c>
      <c r="N6238" s="19">
        <v>91.517857142857096</v>
      </c>
      <c r="O6238" s="19">
        <v>27.2321428571429</v>
      </c>
      <c r="P6238" s="19">
        <v>50</v>
      </c>
    </row>
    <row r="6239" spans="1:16" ht="14.1" x14ac:dyDescent="0.5">
      <c r="A6239" t="s">
        <v>11614</v>
      </c>
      <c r="B6239" s="17" t="s">
        <v>2006</v>
      </c>
      <c r="C6239" t="s">
        <v>2368</v>
      </c>
      <c r="D6239" t="s">
        <v>4212</v>
      </c>
      <c r="E6239" t="s">
        <v>4164</v>
      </c>
      <c r="F6239" s="18">
        <v>18044.748599999999</v>
      </c>
      <c r="G6239" s="18">
        <v>468359.3835</v>
      </c>
      <c r="H6239" s="18">
        <v>127501.822</v>
      </c>
      <c r="I6239" s="18">
        <v>613905.95409999997</v>
      </c>
      <c r="J6239" s="19">
        <v>2.9000000000000001E-2</v>
      </c>
      <c r="K6239" s="19">
        <v>0.76300000000000001</v>
      </c>
      <c r="L6239" s="19">
        <v>0.20799999999999999</v>
      </c>
      <c r="M6239" s="20">
        <v>48</v>
      </c>
      <c r="N6239" s="19">
        <v>57.589285714285701</v>
      </c>
      <c r="O6239" s="19">
        <v>40.178571428571402</v>
      </c>
      <c r="P6239" s="19">
        <v>69.642857142857096</v>
      </c>
    </row>
    <row r="6240" spans="1:16" ht="14.1" x14ac:dyDescent="0.5">
      <c r="A6240" t="s">
        <v>11615</v>
      </c>
      <c r="B6240" s="17" t="s">
        <v>2006</v>
      </c>
      <c r="C6240" t="s">
        <v>2368</v>
      </c>
      <c r="D6240" t="s">
        <v>5808</v>
      </c>
      <c r="E6240" t="s">
        <v>5809</v>
      </c>
      <c r="F6240" s="18">
        <v>25235.84906</v>
      </c>
      <c r="G6240" s="18">
        <v>466981.13208000001</v>
      </c>
      <c r="H6240" s="18">
        <v>125707.54717000001</v>
      </c>
      <c r="I6240" s="18">
        <v>617924.52830000001</v>
      </c>
      <c r="J6240" s="19">
        <v>4.1000000000000002E-2</v>
      </c>
      <c r="K6240" s="19">
        <v>0.75600000000000001</v>
      </c>
      <c r="L6240" s="19">
        <v>0.20300000000000001</v>
      </c>
      <c r="M6240" s="20">
        <v>48</v>
      </c>
      <c r="N6240" s="19">
        <v>71.875</v>
      </c>
      <c r="O6240" s="19">
        <v>35.267857142857103</v>
      </c>
      <c r="P6240" s="19">
        <v>66.071428571428598</v>
      </c>
    </row>
    <row r="6241" spans="1:16" ht="14.1" x14ac:dyDescent="0.5">
      <c r="A6241" t="s">
        <v>11616</v>
      </c>
      <c r="B6241" s="17" t="s">
        <v>2006</v>
      </c>
      <c r="C6241" t="s">
        <v>2368</v>
      </c>
      <c r="D6241" t="s">
        <v>11275</v>
      </c>
      <c r="E6241" t="s">
        <v>11276</v>
      </c>
      <c r="F6241" s="18">
        <v>36419.753089999998</v>
      </c>
      <c r="G6241" s="18">
        <v>442181.06995999999</v>
      </c>
      <c r="H6241" s="18">
        <v>153086.41975</v>
      </c>
      <c r="I6241" s="18">
        <v>631687.24280000001</v>
      </c>
      <c r="J6241" s="19">
        <v>5.8000000000000003E-2</v>
      </c>
      <c r="K6241" s="19">
        <v>0.7</v>
      </c>
      <c r="L6241" s="19">
        <v>0.24199999999999999</v>
      </c>
      <c r="M6241" s="20">
        <v>48</v>
      </c>
      <c r="N6241" s="19">
        <v>86.160714285714306</v>
      </c>
      <c r="O6241" s="19">
        <v>10.2678571428571</v>
      </c>
      <c r="P6241" s="19">
        <v>90.178571428571402</v>
      </c>
    </row>
    <row r="6242" spans="1:16" ht="14.1" x14ac:dyDescent="0.5">
      <c r="A6242" t="s">
        <v>11617</v>
      </c>
      <c r="B6242" s="17" t="s">
        <v>2006</v>
      </c>
      <c r="C6242" t="s">
        <v>2368</v>
      </c>
      <c r="D6242" t="s">
        <v>11346</v>
      </c>
      <c r="E6242" t="s">
        <v>11347</v>
      </c>
      <c r="F6242" s="18">
        <v>51384.615380000003</v>
      </c>
      <c r="G6242" s="18">
        <v>475384.61537999997</v>
      </c>
      <c r="H6242" s="18">
        <v>105846.15385</v>
      </c>
      <c r="I6242" s="18">
        <v>632615.38462000003</v>
      </c>
      <c r="J6242" s="19">
        <v>8.1000000000000003E-2</v>
      </c>
      <c r="K6242" s="19">
        <v>0.751</v>
      </c>
      <c r="L6242" s="19">
        <v>0.16700000000000001</v>
      </c>
      <c r="M6242" s="20">
        <v>48</v>
      </c>
      <c r="N6242" s="19">
        <v>95.982142857142904</v>
      </c>
      <c r="O6242" s="19">
        <v>33.928571428571402</v>
      </c>
      <c r="P6242" s="19">
        <v>30.3571428571429</v>
      </c>
    </row>
    <row r="6243" spans="1:16" ht="14.1" x14ac:dyDescent="0.5">
      <c r="A6243" t="s">
        <v>11618</v>
      </c>
      <c r="B6243" s="17" t="s">
        <v>2006</v>
      </c>
      <c r="C6243" t="s">
        <v>2368</v>
      </c>
      <c r="D6243" t="s">
        <v>8655</v>
      </c>
      <c r="E6243" t="s">
        <v>8656</v>
      </c>
      <c r="F6243" s="18">
        <v>33137.614679999999</v>
      </c>
      <c r="G6243" s="18">
        <v>465321.10092</v>
      </c>
      <c r="H6243" s="18">
        <v>153944.95413</v>
      </c>
      <c r="I6243" s="18">
        <v>652403.66972000001</v>
      </c>
      <c r="J6243" s="19">
        <v>5.0999999999999997E-2</v>
      </c>
      <c r="K6243" s="19">
        <v>0.71299999999999997</v>
      </c>
      <c r="L6243" s="19">
        <v>0.23599999999999999</v>
      </c>
      <c r="M6243" s="20">
        <v>48</v>
      </c>
      <c r="N6243" s="19">
        <v>78.571428571428598</v>
      </c>
      <c r="O6243" s="19">
        <v>14.285714285714301</v>
      </c>
      <c r="P6243" s="19">
        <v>87.053571428571402</v>
      </c>
    </row>
    <row r="6244" spans="1:16" ht="14.1" x14ac:dyDescent="0.5">
      <c r="A6244" t="s">
        <v>11619</v>
      </c>
      <c r="B6244" s="17" t="s">
        <v>2006</v>
      </c>
      <c r="C6244" t="s">
        <v>2368</v>
      </c>
      <c r="D6244" t="s">
        <v>11417</v>
      </c>
      <c r="E6244" t="s">
        <v>11418</v>
      </c>
      <c r="F6244" s="18">
        <v>20118.343199999999</v>
      </c>
      <c r="G6244" s="18">
        <v>493885.60158000002</v>
      </c>
      <c r="H6244" s="18">
        <v>144378.69821999999</v>
      </c>
      <c r="I6244" s="18">
        <v>658382.64300000004</v>
      </c>
      <c r="J6244" s="19">
        <v>3.1E-2</v>
      </c>
      <c r="K6244" s="19">
        <v>0.75</v>
      </c>
      <c r="L6244" s="19">
        <v>0.219</v>
      </c>
      <c r="M6244" s="20">
        <v>48</v>
      </c>
      <c r="N6244" s="19">
        <v>62.5</v>
      </c>
      <c r="O6244" s="19">
        <v>31.696428571428601</v>
      </c>
      <c r="P6244" s="19">
        <v>75.446428571428598</v>
      </c>
    </row>
    <row r="6245" spans="1:16" ht="14.1" x14ac:dyDescent="0.5">
      <c r="A6245" t="s">
        <v>11620</v>
      </c>
      <c r="B6245" s="17" t="s">
        <v>2006</v>
      </c>
      <c r="C6245" t="s">
        <v>2368</v>
      </c>
      <c r="D6245" t="s">
        <v>11346</v>
      </c>
      <c r="E6245" t="s">
        <v>11347</v>
      </c>
      <c r="F6245" s="18">
        <v>49047.619050000001</v>
      </c>
      <c r="G6245" s="18">
        <v>489285.71428999997</v>
      </c>
      <c r="H6245" s="18">
        <v>120595.2381</v>
      </c>
      <c r="I6245" s="18">
        <v>658928.57143000001</v>
      </c>
      <c r="J6245" s="19">
        <v>7.3999999999999996E-2</v>
      </c>
      <c r="K6245" s="19">
        <v>0.74299999999999999</v>
      </c>
      <c r="L6245" s="19">
        <v>0.183</v>
      </c>
      <c r="M6245" s="20">
        <v>48</v>
      </c>
      <c r="N6245" s="19">
        <v>94.196428571428598</v>
      </c>
      <c r="O6245" s="19">
        <v>26.339285714285701</v>
      </c>
      <c r="P6245" s="19">
        <v>48.214285714285701</v>
      </c>
    </row>
    <row r="6246" spans="1:16" ht="14.1" x14ac:dyDescent="0.5">
      <c r="A6246" t="s">
        <v>11621</v>
      </c>
      <c r="B6246" s="17" t="s">
        <v>2006</v>
      </c>
      <c r="C6246" t="s">
        <v>2368</v>
      </c>
      <c r="D6246" t="s">
        <v>4212</v>
      </c>
      <c r="E6246" t="s">
        <v>4164</v>
      </c>
      <c r="F6246" s="18">
        <v>42244.318800000001</v>
      </c>
      <c r="G6246" s="18">
        <v>475898.35820000002</v>
      </c>
      <c r="H6246" s="18">
        <v>152752.95499999999</v>
      </c>
      <c r="I6246" s="18">
        <v>670895.63199999998</v>
      </c>
      <c r="J6246" s="19">
        <v>6.3E-2</v>
      </c>
      <c r="K6246" s="19">
        <v>0.70899999999999996</v>
      </c>
      <c r="L6246" s="19">
        <v>0.22800000000000001</v>
      </c>
      <c r="M6246" s="20">
        <v>48</v>
      </c>
      <c r="N6246" s="19">
        <v>88.392857142857096</v>
      </c>
      <c r="O6246" s="19">
        <v>12.9464285714286</v>
      </c>
      <c r="P6246" s="19">
        <v>81.25</v>
      </c>
    </row>
    <row r="6247" spans="1:16" ht="14.1" x14ac:dyDescent="0.5">
      <c r="A6247" t="s">
        <v>11622</v>
      </c>
      <c r="B6247" s="17" t="s">
        <v>2006</v>
      </c>
      <c r="C6247" t="s">
        <v>2368</v>
      </c>
      <c r="D6247" t="s">
        <v>11241</v>
      </c>
      <c r="E6247" t="s">
        <v>11242</v>
      </c>
      <c r="F6247" s="18">
        <v>16846.986089999999</v>
      </c>
      <c r="G6247" s="18">
        <v>460587.32611999998</v>
      </c>
      <c r="H6247" s="18">
        <v>193663.06028000001</v>
      </c>
      <c r="I6247" s="18">
        <v>671097.37248999998</v>
      </c>
      <c r="J6247" s="19">
        <v>2.5000000000000001E-2</v>
      </c>
      <c r="K6247" s="19">
        <v>0.68600000000000005</v>
      </c>
      <c r="L6247" s="19">
        <v>0.28899999999999998</v>
      </c>
      <c r="M6247" s="20">
        <v>48</v>
      </c>
      <c r="N6247" s="19">
        <v>50</v>
      </c>
      <c r="O6247" s="19">
        <v>7.1428571428571397</v>
      </c>
      <c r="P6247" s="19">
        <v>95.535714285714306</v>
      </c>
    </row>
    <row r="6248" spans="1:16" ht="14.1" x14ac:dyDescent="0.5">
      <c r="A6248" t="s">
        <v>11623</v>
      </c>
      <c r="B6248" s="17" t="s">
        <v>2006</v>
      </c>
      <c r="C6248" t="s">
        <v>2368</v>
      </c>
      <c r="D6248" t="s">
        <v>11417</v>
      </c>
      <c r="E6248" t="s">
        <v>11418</v>
      </c>
      <c r="F6248" s="18">
        <v>20666.666669999999</v>
      </c>
      <c r="G6248" s="18">
        <v>508333.33332999999</v>
      </c>
      <c r="H6248" s="18">
        <v>148666.66667000001</v>
      </c>
      <c r="I6248" s="18">
        <v>677666.66666999995</v>
      </c>
      <c r="J6248" s="19">
        <v>0.03</v>
      </c>
      <c r="K6248" s="19">
        <v>0.75</v>
      </c>
      <c r="L6248" s="19">
        <v>0.219</v>
      </c>
      <c r="M6248" s="20">
        <v>48</v>
      </c>
      <c r="N6248" s="19">
        <v>60.267857142857103</v>
      </c>
      <c r="O6248" s="19">
        <v>30.803571428571399</v>
      </c>
      <c r="P6248" s="19">
        <v>75</v>
      </c>
    </row>
    <row r="6249" spans="1:16" ht="14.1" x14ac:dyDescent="0.5">
      <c r="A6249" t="s">
        <v>11624</v>
      </c>
      <c r="B6249" s="17" t="s">
        <v>2006</v>
      </c>
      <c r="C6249" t="s">
        <v>2368</v>
      </c>
      <c r="D6249" t="s">
        <v>4212</v>
      </c>
      <c r="E6249" t="s">
        <v>4164</v>
      </c>
      <c r="F6249" s="18">
        <v>38670.024599999997</v>
      </c>
      <c r="G6249" s="18">
        <v>505264.50679999997</v>
      </c>
      <c r="H6249" s="18">
        <v>133832.807</v>
      </c>
      <c r="I6249" s="18">
        <v>677767.33840000001</v>
      </c>
      <c r="J6249" s="19">
        <v>5.7000000000000002E-2</v>
      </c>
      <c r="K6249" s="19">
        <v>0.745</v>
      </c>
      <c r="L6249" s="19">
        <v>0.19700000000000001</v>
      </c>
      <c r="M6249" s="20">
        <v>48</v>
      </c>
      <c r="N6249" s="19">
        <v>84.375</v>
      </c>
      <c r="O6249" s="19">
        <v>27.678571428571399</v>
      </c>
      <c r="P6249" s="19">
        <v>58.928571428571402</v>
      </c>
    </row>
    <row r="6250" spans="1:16" ht="14.1" x14ac:dyDescent="0.5">
      <c r="A6250" t="s">
        <v>11625</v>
      </c>
      <c r="B6250" s="17" t="s">
        <v>2006</v>
      </c>
      <c r="C6250" t="s">
        <v>2368</v>
      </c>
      <c r="D6250" t="s">
        <v>11346</v>
      </c>
      <c r="E6250" t="s">
        <v>11347</v>
      </c>
      <c r="F6250" s="18">
        <v>56782.945740000003</v>
      </c>
      <c r="G6250" s="18">
        <v>509496.12403000001</v>
      </c>
      <c r="H6250" s="18">
        <v>113565.89147</v>
      </c>
      <c r="I6250" s="18">
        <v>679844.96123999998</v>
      </c>
      <c r="J6250" s="19">
        <v>8.4000000000000005E-2</v>
      </c>
      <c r="K6250" s="19">
        <v>0.749</v>
      </c>
      <c r="L6250" s="19">
        <v>0.16700000000000001</v>
      </c>
      <c r="M6250" s="20">
        <v>48</v>
      </c>
      <c r="N6250" s="19">
        <v>97.767857142857096</v>
      </c>
      <c r="O6250" s="19">
        <v>29.910714285714299</v>
      </c>
      <c r="P6250" s="19">
        <v>29.464285714285701</v>
      </c>
    </row>
    <row r="6251" spans="1:16" ht="14.1" x14ac:dyDescent="0.5">
      <c r="A6251" t="s">
        <v>11626</v>
      </c>
      <c r="B6251" s="17" t="s">
        <v>2006</v>
      </c>
      <c r="C6251" t="s">
        <v>2368</v>
      </c>
      <c r="D6251" t="s">
        <v>4212</v>
      </c>
      <c r="E6251" t="s">
        <v>4164</v>
      </c>
      <c r="F6251" s="18">
        <v>55869.157599999999</v>
      </c>
      <c r="G6251" s="18">
        <v>461421.59850000002</v>
      </c>
      <c r="H6251" s="18">
        <v>165441.09599999999</v>
      </c>
      <c r="I6251" s="18">
        <v>682731.85210000002</v>
      </c>
      <c r="J6251" s="19">
        <v>8.2000000000000003E-2</v>
      </c>
      <c r="K6251" s="19">
        <v>0.67600000000000005</v>
      </c>
      <c r="L6251" s="19">
        <v>0.24199999999999999</v>
      </c>
      <c r="M6251" s="20">
        <v>48</v>
      </c>
      <c r="N6251" s="19">
        <v>97.321428571428598</v>
      </c>
      <c r="O6251" s="19">
        <v>4.46428571428571</v>
      </c>
      <c r="P6251" s="19">
        <v>89.285714285714306</v>
      </c>
    </row>
    <row r="6252" spans="1:16" ht="14.1" x14ac:dyDescent="0.5">
      <c r="A6252" t="s">
        <v>11627</v>
      </c>
      <c r="B6252" s="17" t="s">
        <v>2006</v>
      </c>
      <c r="C6252" t="s">
        <v>2368</v>
      </c>
      <c r="D6252" t="s">
        <v>11575</v>
      </c>
      <c r="E6252" t="s">
        <v>11576</v>
      </c>
      <c r="F6252" s="18">
        <v>17993.099999999999</v>
      </c>
      <c r="G6252" s="18">
        <v>567530.9</v>
      </c>
      <c r="H6252" s="18">
        <v>101560</v>
      </c>
      <c r="I6252" s="18">
        <v>687084</v>
      </c>
      <c r="J6252" s="19">
        <v>2.5999999999999999E-2</v>
      </c>
      <c r="K6252" s="19">
        <v>0.82599999999999996</v>
      </c>
      <c r="L6252" s="19">
        <v>0.14799999999999999</v>
      </c>
      <c r="M6252" s="20">
        <v>48</v>
      </c>
      <c r="N6252" s="19">
        <v>52.232142857142897</v>
      </c>
      <c r="O6252" s="19">
        <v>79.017857142857096</v>
      </c>
      <c r="P6252" s="19">
        <v>17.8571428571429</v>
      </c>
    </row>
    <row r="6253" spans="1:16" ht="14.1" x14ac:dyDescent="0.5">
      <c r="A6253" t="s">
        <v>11628</v>
      </c>
      <c r="B6253" s="17" t="s">
        <v>2006</v>
      </c>
      <c r="C6253" t="s">
        <v>2368</v>
      </c>
      <c r="D6253" t="s">
        <v>4212</v>
      </c>
      <c r="E6253" t="s">
        <v>4164</v>
      </c>
      <c r="F6253" s="18">
        <v>46764.664900000003</v>
      </c>
      <c r="G6253" s="18">
        <v>481932.87939999998</v>
      </c>
      <c r="H6253" s="18">
        <v>169410.217</v>
      </c>
      <c r="I6253" s="18">
        <v>698107.76130000001</v>
      </c>
      <c r="J6253" s="19">
        <v>6.7000000000000004E-2</v>
      </c>
      <c r="K6253" s="19">
        <v>0.69</v>
      </c>
      <c r="L6253" s="19">
        <v>0.24299999999999999</v>
      </c>
      <c r="M6253" s="20">
        <v>48</v>
      </c>
      <c r="N6253" s="19">
        <v>90.625</v>
      </c>
      <c r="O6253" s="19">
        <v>8.03571428571429</v>
      </c>
      <c r="P6253" s="19">
        <v>90.625</v>
      </c>
    </row>
    <row r="6254" spans="1:16" ht="14.1" x14ac:dyDescent="0.5">
      <c r="A6254" t="s">
        <v>11629</v>
      </c>
      <c r="B6254" s="17" t="s">
        <v>2006</v>
      </c>
      <c r="C6254" t="s">
        <v>2368</v>
      </c>
      <c r="D6254" t="s">
        <v>4212</v>
      </c>
      <c r="E6254" t="s">
        <v>4164</v>
      </c>
      <c r="F6254" s="18">
        <v>54933.3681</v>
      </c>
      <c r="G6254" s="18">
        <v>481586.89250000002</v>
      </c>
      <c r="H6254" s="18">
        <v>171356.239</v>
      </c>
      <c r="I6254" s="18">
        <v>707876.49959999998</v>
      </c>
      <c r="J6254" s="19">
        <v>7.8E-2</v>
      </c>
      <c r="K6254" s="19">
        <v>0.68</v>
      </c>
      <c r="L6254" s="19">
        <v>0.24199999999999999</v>
      </c>
      <c r="M6254" s="20">
        <v>48</v>
      </c>
      <c r="N6254" s="19">
        <v>95.535714285714306</v>
      </c>
      <c r="O6254" s="19">
        <v>5.8035714285714297</v>
      </c>
      <c r="P6254" s="19">
        <v>89.732142857142904</v>
      </c>
    </row>
    <row r="6255" spans="1:16" ht="14.1" x14ac:dyDescent="0.5">
      <c r="A6255" t="s">
        <v>11630</v>
      </c>
      <c r="B6255" s="17" t="s">
        <v>2006</v>
      </c>
      <c r="C6255" t="s">
        <v>2368</v>
      </c>
      <c r="D6255" t="s">
        <v>4212</v>
      </c>
      <c r="E6255" t="s">
        <v>4164</v>
      </c>
      <c r="F6255" s="18">
        <v>42277.897900000004</v>
      </c>
      <c r="G6255" s="18">
        <v>528302.00399999996</v>
      </c>
      <c r="H6255" s="18">
        <v>148585.24100000001</v>
      </c>
      <c r="I6255" s="18">
        <v>719165.14289999998</v>
      </c>
      <c r="J6255" s="19">
        <v>5.8999999999999997E-2</v>
      </c>
      <c r="K6255" s="19">
        <v>0.73499999999999999</v>
      </c>
      <c r="L6255" s="19">
        <v>0.20699999999999999</v>
      </c>
      <c r="M6255" s="20">
        <v>49</v>
      </c>
      <c r="N6255" s="19">
        <v>88.789237668161405</v>
      </c>
      <c r="O6255" s="19">
        <v>26.905829596412602</v>
      </c>
      <c r="P6255" s="19">
        <v>68.609865470852</v>
      </c>
    </row>
    <row r="6256" spans="1:16" ht="14.1" x14ac:dyDescent="0.5">
      <c r="A6256" t="s">
        <v>11631</v>
      </c>
      <c r="B6256" s="17" t="s">
        <v>2006</v>
      </c>
      <c r="C6256" t="s">
        <v>2368</v>
      </c>
      <c r="D6256" t="s">
        <v>4212</v>
      </c>
      <c r="E6256" t="s">
        <v>4164</v>
      </c>
      <c r="F6256" s="18">
        <v>36391.874000000003</v>
      </c>
      <c r="G6256" s="18">
        <v>505965.4939</v>
      </c>
      <c r="H6256" s="18">
        <v>180897.46799999999</v>
      </c>
      <c r="I6256" s="18">
        <v>723254.83589999995</v>
      </c>
      <c r="J6256" s="19">
        <v>0.05</v>
      </c>
      <c r="K6256" s="19">
        <v>0.7</v>
      </c>
      <c r="L6256" s="19">
        <v>0.25</v>
      </c>
      <c r="M6256" s="20">
        <v>49</v>
      </c>
      <c r="N6256" s="19">
        <v>81.165919282511197</v>
      </c>
      <c r="O6256" s="19">
        <v>11.6591928251121</v>
      </c>
      <c r="P6256" s="19">
        <v>86.995515695067297</v>
      </c>
    </row>
    <row r="6257" spans="1:16" ht="14.1" x14ac:dyDescent="0.5">
      <c r="A6257" t="s">
        <v>11632</v>
      </c>
      <c r="B6257" s="17" t="s">
        <v>2006</v>
      </c>
      <c r="C6257" t="s">
        <v>2368</v>
      </c>
      <c r="D6257" t="s">
        <v>11346</v>
      </c>
      <c r="E6257" t="s">
        <v>11347</v>
      </c>
      <c r="F6257" s="18">
        <v>61507.93651</v>
      </c>
      <c r="G6257" s="18">
        <v>550000</v>
      </c>
      <c r="H6257" s="18">
        <v>122817.46032</v>
      </c>
      <c r="I6257" s="18">
        <v>734325.39682999998</v>
      </c>
      <c r="J6257" s="19">
        <v>8.4000000000000005E-2</v>
      </c>
      <c r="K6257" s="19">
        <v>0.749</v>
      </c>
      <c r="L6257" s="19">
        <v>0.16700000000000001</v>
      </c>
      <c r="M6257" s="20">
        <v>49</v>
      </c>
      <c r="N6257" s="19">
        <v>96.860986547085204</v>
      </c>
      <c r="O6257" s="19">
        <v>30.044843049327401</v>
      </c>
      <c r="P6257" s="19">
        <v>34.977578475336301</v>
      </c>
    </row>
    <row r="6258" spans="1:16" ht="14.1" x14ac:dyDescent="0.5">
      <c r="A6258" t="s">
        <v>11633</v>
      </c>
      <c r="B6258" s="17" t="s">
        <v>2006</v>
      </c>
      <c r="C6258" t="s">
        <v>2368</v>
      </c>
      <c r="D6258" t="s">
        <v>11346</v>
      </c>
      <c r="E6258" t="s">
        <v>11347</v>
      </c>
      <c r="F6258" s="18">
        <v>57462.686569999998</v>
      </c>
      <c r="G6258" s="18">
        <v>560000</v>
      </c>
      <c r="H6258" s="18">
        <v>124477.61194</v>
      </c>
      <c r="I6258" s="18">
        <v>741940.29850999999</v>
      </c>
      <c r="J6258" s="19">
        <v>7.6999999999999999E-2</v>
      </c>
      <c r="K6258" s="19">
        <v>0.755</v>
      </c>
      <c r="L6258" s="19">
        <v>0.16800000000000001</v>
      </c>
      <c r="M6258" s="20">
        <v>49</v>
      </c>
      <c r="N6258" s="19">
        <v>94.170403587444</v>
      </c>
      <c r="O6258" s="19">
        <v>32.735426008968602</v>
      </c>
      <c r="P6258" s="19">
        <v>36.771300448430502</v>
      </c>
    </row>
    <row r="6259" spans="1:16" ht="14.1" x14ac:dyDescent="0.5">
      <c r="A6259" t="s">
        <v>11634</v>
      </c>
      <c r="B6259" s="17" t="s">
        <v>2006</v>
      </c>
      <c r="C6259" t="s">
        <v>2368</v>
      </c>
      <c r="D6259" t="s">
        <v>4212</v>
      </c>
      <c r="E6259" t="s">
        <v>4164</v>
      </c>
      <c r="F6259" s="18">
        <v>25675.0314</v>
      </c>
      <c r="G6259" s="18">
        <v>570694.18689999997</v>
      </c>
      <c r="H6259" s="18">
        <v>154142.25</v>
      </c>
      <c r="I6259" s="18">
        <v>750511.46829999995</v>
      </c>
      <c r="J6259" s="19">
        <v>3.4000000000000002E-2</v>
      </c>
      <c r="K6259" s="19">
        <v>0.76</v>
      </c>
      <c r="L6259" s="19">
        <v>0.20499999999999999</v>
      </c>
      <c r="M6259" s="20">
        <v>49</v>
      </c>
      <c r="N6259" s="19">
        <v>60.986547085201799</v>
      </c>
      <c r="O6259" s="19">
        <v>33.632286995515699</v>
      </c>
      <c r="P6259" s="19">
        <v>66.816143497757807</v>
      </c>
    </row>
    <row r="6260" spans="1:16" ht="14.1" x14ac:dyDescent="0.5">
      <c r="A6260" t="s">
        <v>11635</v>
      </c>
      <c r="B6260" s="17" t="s">
        <v>2006</v>
      </c>
      <c r="C6260" t="s">
        <v>2368</v>
      </c>
      <c r="D6260" t="s">
        <v>11636</v>
      </c>
      <c r="E6260" t="s">
        <v>11637</v>
      </c>
      <c r="F6260" s="18">
        <v>30386.740330000001</v>
      </c>
      <c r="G6260" s="18">
        <v>546961.32597000001</v>
      </c>
      <c r="H6260" s="18">
        <v>174033.14916999999</v>
      </c>
      <c r="I6260" s="18">
        <v>751381.21547000005</v>
      </c>
      <c r="J6260" s="19">
        <v>0.04</v>
      </c>
      <c r="K6260" s="19">
        <v>0.72799999999999998</v>
      </c>
      <c r="L6260" s="19">
        <v>0.23200000000000001</v>
      </c>
      <c r="M6260" s="20">
        <v>49</v>
      </c>
      <c r="N6260" s="19">
        <v>69.058295964125605</v>
      </c>
      <c r="O6260" s="19">
        <v>24.215246636771301</v>
      </c>
      <c r="P6260" s="19">
        <v>82.5112107623318</v>
      </c>
    </row>
    <row r="6261" spans="1:16" ht="14.1" x14ac:dyDescent="0.5">
      <c r="A6261" t="s">
        <v>11638</v>
      </c>
      <c r="B6261" s="17" t="s">
        <v>2006</v>
      </c>
      <c r="C6261" t="s">
        <v>2368</v>
      </c>
      <c r="D6261" t="s">
        <v>11248</v>
      </c>
      <c r="E6261" t="s">
        <v>11249</v>
      </c>
      <c r="F6261" s="18">
        <v>51125.40193</v>
      </c>
      <c r="G6261" s="18">
        <v>587942.12219000002</v>
      </c>
      <c r="H6261" s="18">
        <v>115755.62701</v>
      </c>
      <c r="I6261" s="18">
        <v>754823.15113000001</v>
      </c>
      <c r="J6261" s="19">
        <v>6.8000000000000005E-2</v>
      </c>
      <c r="K6261" s="19">
        <v>0.77900000000000003</v>
      </c>
      <c r="L6261" s="19">
        <v>0.153</v>
      </c>
      <c r="M6261" s="20">
        <v>49</v>
      </c>
      <c r="N6261" s="19">
        <v>91.928251121076201</v>
      </c>
      <c r="O6261" s="19">
        <v>43.946188340807197</v>
      </c>
      <c r="P6261" s="19">
        <v>21.973094170403598</v>
      </c>
    </row>
    <row r="6262" spans="1:16" ht="14.1" x14ac:dyDescent="0.5">
      <c r="A6262" t="s">
        <v>11639</v>
      </c>
      <c r="B6262" s="17" t="s">
        <v>2006</v>
      </c>
      <c r="C6262" t="s">
        <v>2368</v>
      </c>
      <c r="D6262" t="s">
        <v>4212</v>
      </c>
      <c r="E6262" t="s">
        <v>4164</v>
      </c>
      <c r="F6262" s="18">
        <v>63287.015899999999</v>
      </c>
      <c r="G6262" s="18">
        <v>528667.87899999996</v>
      </c>
      <c r="H6262" s="18">
        <v>174807.83300000001</v>
      </c>
      <c r="I6262" s="18">
        <v>766762.72790000006</v>
      </c>
      <c r="J6262" s="19">
        <v>8.3000000000000004E-2</v>
      </c>
      <c r="K6262" s="19">
        <v>0.68899999999999995</v>
      </c>
      <c r="L6262" s="19">
        <v>0.22800000000000001</v>
      </c>
      <c r="M6262" s="20">
        <v>49</v>
      </c>
      <c r="N6262" s="19">
        <v>96.412556053811699</v>
      </c>
      <c r="O6262" s="19">
        <v>10.762331838565</v>
      </c>
      <c r="P6262" s="19">
        <v>80.269058295964101</v>
      </c>
    </row>
    <row r="6263" spans="1:16" ht="14.1" x14ac:dyDescent="0.5">
      <c r="A6263" t="s">
        <v>11640</v>
      </c>
      <c r="B6263" s="17" t="s">
        <v>2006</v>
      </c>
      <c r="C6263" t="s">
        <v>2368</v>
      </c>
      <c r="D6263" t="s">
        <v>4212</v>
      </c>
      <c r="E6263" t="s">
        <v>4164</v>
      </c>
      <c r="F6263" s="18">
        <v>44820.407500000001</v>
      </c>
      <c r="G6263" s="18">
        <v>567383.87040000001</v>
      </c>
      <c r="H6263" s="18">
        <v>159640.122</v>
      </c>
      <c r="I6263" s="18">
        <v>771844.39989999996</v>
      </c>
      <c r="J6263" s="19">
        <v>5.8000000000000003E-2</v>
      </c>
      <c r="K6263" s="19">
        <v>0.73499999999999999</v>
      </c>
      <c r="L6263" s="19">
        <v>0.20699999999999999</v>
      </c>
      <c r="M6263" s="20">
        <v>49</v>
      </c>
      <c r="N6263" s="19">
        <v>88.3408071748879</v>
      </c>
      <c r="O6263" s="19">
        <v>26.457399103139</v>
      </c>
      <c r="P6263" s="19">
        <v>68.161434977578494</v>
      </c>
    </row>
    <row r="6264" spans="1:16" ht="14.1" x14ac:dyDescent="0.5">
      <c r="A6264" t="s">
        <v>11641</v>
      </c>
      <c r="B6264" s="17" t="s">
        <v>2006</v>
      </c>
      <c r="C6264" t="s">
        <v>2368</v>
      </c>
      <c r="D6264" t="s">
        <v>4212</v>
      </c>
      <c r="E6264" t="s">
        <v>4164</v>
      </c>
      <c r="F6264" s="18">
        <v>63759.854700000004</v>
      </c>
      <c r="G6264" s="18">
        <v>521908.17300000001</v>
      </c>
      <c r="H6264" s="18">
        <v>188187.45699999999</v>
      </c>
      <c r="I6264" s="18">
        <v>773855.48470000003</v>
      </c>
      <c r="J6264" s="19">
        <v>8.2000000000000003E-2</v>
      </c>
      <c r="K6264" s="19">
        <v>0.67400000000000004</v>
      </c>
      <c r="L6264" s="19">
        <v>0.24299999999999999</v>
      </c>
      <c r="M6264" s="20">
        <v>49</v>
      </c>
      <c r="N6264" s="19">
        <v>95.515695067264602</v>
      </c>
      <c r="O6264" s="19">
        <v>7.1748878923766801</v>
      </c>
      <c r="P6264" s="19">
        <v>85.201793721973104</v>
      </c>
    </row>
    <row r="6265" spans="1:16" ht="14.1" x14ac:dyDescent="0.5">
      <c r="A6265" t="s">
        <v>11642</v>
      </c>
      <c r="B6265" s="17" t="s">
        <v>2006</v>
      </c>
      <c r="C6265" t="s">
        <v>2368</v>
      </c>
      <c r="D6265" t="s">
        <v>11288</v>
      </c>
      <c r="E6265" t="s">
        <v>11643</v>
      </c>
      <c r="F6265" s="18">
        <v>32972.972970000003</v>
      </c>
      <c r="G6265" s="18">
        <v>621621.62161999999</v>
      </c>
      <c r="H6265" s="18">
        <v>120000</v>
      </c>
      <c r="I6265" s="18">
        <v>774594.59458999999</v>
      </c>
      <c r="J6265" s="19">
        <v>4.2999999999999997E-2</v>
      </c>
      <c r="K6265" s="19">
        <v>0.80300000000000005</v>
      </c>
      <c r="L6265" s="19">
        <v>0.155</v>
      </c>
      <c r="M6265" s="20">
        <v>49</v>
      </c>
      <c r="N6265" s="19">
        <v>73.991031390134495</v>
      </c>
      <c r="O6265" s="19">
        <v>57.847533632287004</v>
      </c>
      <c r="P6265" s="19">
        <v>23.766816143497799</v>
      </c>
    </row>
    <row r="6266" spans="1:16" ht="14.1" x14ac:dyDescent="0.5">
      <c r="A6266" t="s">
        <v>11644</v>
      </c>
      <c r="B6266" s="17" t="s">
        <v>2006</v>
      </c>
      <c r="C6266" t="s">
        <v>2368</v>
      </c>
      <c r="D6266" t="s">
        <v>4212</v>
      </c>
      <c r="E6266" t="s">
        <v>4164</v>
      </c>
      <c r="F6266" s="18">
        <v>57721.6803</v>
      </c>
      <c r="G6266" s="18">
        <v>537310.04489999998</v>
      </c>
      <c r="H6266" s="18">
        <v>192830.45199999999</v>
      </c>
      <c r="I6266" s="18">
        <v>787862.17720000003</v>
      </c>
      <c r="J6266" s="19">
        <v>7.2999999999999995E-2</v>
      </c>
      <c r="K6266" s="19">
        <v>0.68200000000000005</v>
      </c>
      <c r="L6266" s="19">
        <v>0.245</v>
      </c>
      <c r="M6266" s="20">
        <v>49</v>
      </c>
      <c r="N6266" s="19">
        <v>92.825112107623298</v>
      </c>
      <c r="O6266" s="19">
        <v>8.9686098654708495</v>
      </c>
      <c r="P6266" s="19">
        <v>85.650224215246595</v>
      </c>
    </row>
    <row r="6267" spans="1:16" ht="14.1" x14ac:dyDescent="0.5">
      <c r="A6267" t="s">
        <v>11645</v>
      </c>
      <c r="B6267" s="17" t="s">
        <v>2006</v>
      </c>
      <c r="C6267" t="s">
        <v>2368</v>
      </c>
      <c r="D6267" t="s">
        <v>11636</v>
      </c>
      <c r="E6267" t="s">
        <v>11637</v>
      </c>
      <c r="F6267" s="18">
        <v>33469.387759999998</v>
      </c>
      <c r="G6267" s="18">
        <v>566530.61224000005</v>
      </c>
      <c r="H6267" s="18">
        <v>195918.36734999999</v>
      </c>
      <c r="I6267" s="18">
        <v>795918.36734999996</v>
      </c>
      <c r="J6267" s="19">
        <v>4.2000000000000003E-2</v>
      </c>
      <c r="K6267" s="19">
        <v>0.71199999999999997</v>
      </c>
      <c r="L6267" s="19">
        <v>0.246</v>
      </c>
      <c r="M6267" s="20">
        <v>49</v>
      </c>
      <c r="N6267" s="19">
        <v>72.197309417040401</v>
      </c>
      <c r="O6267" s="19">
        <v>16.143497757847499</v>
      </c>
      <c r="P6267" s="19">
        <v>86.098654708520201</v>
      </c>
    </row>
    <row r="6268" spans="1:16" ht="14.1" x14ac:dyDescent="0.5">
      <c r="A6268" t="s">
        <v>11646</v>
      </c>
      <c r="B6268" s="17" t="s">
        <v>2006</v>
      </c>
      <c r="C6268" t="s">
        <v>2368</v>
      </c>
      <c r="D6268" t="s">
        <v>4212</v>
      </c>
      <c r="E6268" t="s">
        <v>4164</v>
      </c>
      <c r="F6268" s="18">
        <v>38706.968800000002</v>
      </c>
      <c r="G6268" s="18">
        <v>629899.6594</v>
      </c>
      <c r="H6268" s="18">
        <v>139033.486</v>
      </c>
      <c r="I6268" s="18">
        <v>807640.11419999995</v>
      </c>
      <c r="J6268" s="19">
        <v>4.8000000000000001E-2</v>
      </c>
      <c r="K6268" s="19">
        <v>0.78</v>
      </c>
      <c r="L6268" s="19">
        <v>0.17199999999999999</v>
      </c>
      <c r="M6268" s="20">
        <v>49</v>
      </c>
      <c r="N6268" s="19">
        <v>78.923766816143498</v>
      </c>
      <c r="O6268" s="19">
        <v>44.394618834080703</v>
      </c>
      <c r="P6268" s="19">
        <v>39.910313901345297</v>
      </c>
    </row>
    <row r="6269" spans="1:16" ht="14.1" x14ac:dyDescent="0.5">
      <c r="A6269" t="s">
        <v>11647</v>
      </c>
      <c r="B6269" s="17" t="s">
        <v>2006</v>
      </c>
      <c r="C6269" t="s">
        <v>2368</v>
      </c>
      <c r="D6269" t="s">
        <v>11275</v>
      </c>
      <c r="E6269" t="s">
        <v>11276</v>
      </c>
      <c r="F6269" s="18">
        <v>42207.79221</v>
      </c>
      <c r="G6269" s="18">
        <v>589826.83982999995</v>
      </c>
      <c r="H6269" s="18">
        <v>176190.47618999999</v>
      </c>
      <c r="I6269" s="18">
        <v>808225.10823000001</v>
      </c>
      <c r="J6269" s="19">
        <v>5.1999999999999998E-2</v>
      </c>
      <c r="K6269" s="19">
        <v>0.73</v>
      </c>
      <c r="L6269" s="19">
        <v>0.218</v>
      </c>
      <c r="M6269" s="20">
        <v>49</v>
      </c>
      <c r="N6269" s="19">
        <v>82.5112107623318</v>
      </c>
      <c r="O6269" s="19">
        <v>24.6636771300448</v>
      </c>
      <c r="P6269" s="19">
        <v>75.784753363228702</v>
      </c>
    </row>
    <row r="6270" spans="1:16" ht="14.1" x14ac:dyDescent="0.5">
      <c r="A6270" t="s">
        <v>11648</v>
      </c>
      <c r="B6270" s="17" t="s">
        <v>2006</v>
      </c>
      <c r="C6270" t="s">
        <v>2368</v>
      </c>
      <c r="D6270" t="s">
        <v>4212</v>
      </c>
      <c r="E6270" t="s">
        <v>4164</v>
      </c>
      <c r="F6270" s="18">
        <v>97114.803199999995</v>
      </c>
      <c r="G6270" s="18">
        <v>505505.217</v>
      </c>
      <c r="H6270" s="18">
        <v>207376.85</v>
      </c>
      <c r="I6270" s="18">
        <v>809996.8702</v>
      </c>
      <c r="J6270" s="19">
        <v>0.12</v>
      </c>
      <c r="K6270" s="19">
        <v>0.624</v>
      </c>
      <c r="L6270" s="19">
        <v>0.25600000000000001</v>
      </c>
      <c r="M6270" s="20">
        <v>49</v>
      </c>
      <c r="N6270" s="19">
        <v>99.103139013452903</v>
      </c>
      <c r="O6270" s="19">
        <v>2.2421524663677102</v>
      </c>
      <c r="P6270" s="19">
        <v>90.134529147982093</v>
      </c>
    </row>
    <row r="6271" spans="1:16" ht="14.1" x14ac:dyDescent="0.5">
      <c r="A6271" t="s">
        <v>11649</v>
      </c>
      <c r="B6271" s="17" t="s">
        <v>2006</v>
      </c>
      <c r="C6271" t="s">
        <v>2368</v>
      </c>
      <c r="D6271" t="s">
        <v>4212</v>
      </c>
      <c r="E6271" t="s">
        <v>4164</v>
      </c>
      <c r="F6271" s="18">
        <v>26371.5988</v>
      </c>
      <c r="G6271" s="18">
        <v>652336.16780000005</v>
      </c>
      <c r="H6271" s="18">
        <v>162727.508</v>
      </c>
      <c r="I6271" s="18">
        <v>841435.2746</v>
      </c>
      <c r="J6271" s="19">
        <v>3.1E-2</v>
      </c>
      <c r="K6271" s="19">
        <v>0.77500000000000002</v>
      </c>
      <c r="L6271" s="19">
        <v>0.193</v>
      </c>
      <c r="M6271" s="20">
        <v>49</v>
      </c>
      <c r="N6271" s="19">
        <v>57.399103139013498</v>
      </c>
      <c r="O6271" s="19">
        <v>41.704035874439498</v>
      </c>
      <c r="P6271" s="19">
        <v>56.9506726457399</v>
      </c>
    </row>
    <row r="6272" spans="1:16" ht="14.1" x14ac:dyDescent="0.5">
      <c r="A6272" t="s">
        <v>11650</v>
      </c>
      <c r="B6272" s="17" t="s">
        <v>2006</v>
      </c>
      <c r="C6272" t="s">
        <v>2368</v>
      </c>
      <c r="D6272" t="s">
        <v>11204</v>
      </c>
      <c r="E6272" t="s">
        <v>11205</v>
      </c>
      <c r="F6272" s="18">
        <v>37831.325299999997</v>
      </c>
      <c r="G6272" s="18">
        <v>644578.31325000001</v>
      </c>
      <c r="H6272" s="18">
        <v>197349.39759000001</v>
      </c>
      <c r="I6272" s="18">
        <v>879759.03613999998</v>
      </c>
      <c r="J6272" s="19">
        <v>4.2999999999999997E-2</v>
      </c>
      <c r="K6272" s="19">
        <v>0.73299999999999998</v>
      </c>
      <c r="L6272" s="19">
        <v>0.224</v>
      </c>
      <c r="M6272" s="20">
        <v>49</v>
      </c>
      <c r="N6272" s="19">
        <v>74.4394618834081</v>
      </c>
      <c r="O6272" s="19">
        <v>25.112107623318401</v>
      </c>
      <c r="P6272" s="19">
        <v>79.820627802690595</v>
      </c>
    </row>
    <row r="6273" spans="1:16" ht="14.1" x14ac:dyDescent="0.5">
      <c r="A6273" t="s">
        <v>11651</v>
      </c>
      <c r="B6273" s="17" t="s">
        <v>2006</v>
      </c>
      <c r="C6273" t="s">
        <v>2368</v>
      </c>
      <c r="D6273" t="s">
        <v>4212</v>
      </c>
      <c r="E6273" t="s">
        <v>4164</v>
      </c>
      <c r="F6273" s="18">
        <v>63034.422899999998</v>
      </c>
      <c r="G6273" s="18">
        <v>613242.00100000005</v>
      </c>
      <c r="H6273" s="18">
        <v>228002.05799999999</v>
      </c>
      <c r="I6273" s="18">
        <v>904278.48190000001</v>
      </c>
      <c r="J6273" s="19">
        <v>7.0000000000000007E-2</v>
      </c>
      <c r="K6273" s="19">
        <v>0.67800000000000005</v>
      </c>
      <c r="L6273" s="19">
        <v>0.252</v>
      </c>
      <c r="M6273" s="20">
        <v>49</v>
      </c>
      <c r="N6273" s="19">
        <v>92.376681614349806</v>
      </c>
      <c r="O6273" s="19">
        <v>8.0717488789237706</v>
      </c>
      <c r="P6273" s="19">
        <v>87.892376681614394</v>
      </c>
    </row>
    <row r="6274" spans="1:16" ht="14.1" x14ac:dyDescent="0.5">
      <c r="A6274" t="s">
        <v>11652</v>
      </c>
      <c r="B6274" s="17" t="s">
        <v>2006</v>
      </c>
      <c r="C6274" t="s">
        <v>2368</v>
      </c>
      <c r="D6274" t="s">
        <v>8727</v>
      </c>
      <c r="E6274" t="s">
        <v>8728</v>
      </c>
      <c r="F6274" s="18">
        <v>45730.027549999999</v>
      </c>
      <c r="G6274" s="18">
        <v>655096.41873000003</v>
      </c>
      <c r="H6274" s="18">
        <v>210743.80165000001</v>
      </c>
      <c r="I6274" s="18">
        <v>911570.24792999995</v>
      </c>
      <c r="J6274" s="19">
        <v>0.05</v>
      </c>
      <c r="K6274" s="19">
        <v>0.71899999999999997</v>
      </c>
      <c r="L6274" s="19">
        <v>0.23100000000000001</v>
      </c>
      <c r="M6274" s="20">
        <v>49</v>
      </c>
      <c r="N6274" s="19">
        <v>81.614349775784802</v>
      </c>
      <c r="O6274" s="19">
        <v>18.834080717488799</v>
      </c>
      <c r="P6274" s="19">
        <v>81.614349775784802</v>
      </c>
    </row>
    <row r="6275" spans="1:16" ht="14.1" x14ac:dyDescent="0.5">
      <c r="A6275" t="s">
        <v>11653</v>
      </c>
      <c r="B6275" s="17" t="s">
        <v>2006</v>
      </c>
      <c r="C6275" t="s">
        <v>2368</v>
      </c>
      <c r="D6275" t="s">
        <v>11275</v>
      </c>
      <c r="E6275" t="s">
        <v>11276</v>
      </c>
      <c r="F6275" s="18">
        <v>51239.669419999998</v>
      </c>
      <c r="G6275" s="18">
        <v>652617.07989000005</v>
      </c>
      <c r="H6275" s="18">
        <v>209917.35537</v>
      </c>
      <c r="I6275" s="18">
        <v>913774.10467999999</v>
      </c>
      <c r="J6275" s="19">
        <v>5.6000000000000001E-2</v>
      </c>
      <c r="K6275" s="19">
        <v>0.71399999999999997</v>
      </c>
      <c r="L6275" s="19">
        <v>0.23</v>
      </c>
      <c r="M6275" s="20">
        <v>49</v>
      </c>
      <c r="N6275" s="19">
        <v>85.650224215246595</v>
      </c>
      <c r="O6275" s="19">
        <v>17.4887892376682</v>
      </c>
      <c r="P6275" s="19">
        <v>81.165919282511197</v>
      </c>
    </row>
    <row r="6276" spans="1:16" ht="14.1" x14ac:dyDescent="0.5">
      <c r="A6276" t="s">
        <v>11654</v>
      </c>
      <c r="B6276" s="17" t="s">
        <v>2006</v>
      </c>
      <c r="C6276" t="s">
        <v>2368</v>
      </c>
      <c r="D6276" t="s">
        <v>4212</v>
      </c>
      <c r="E6276" t="s">
        <v>4164</v>
      </c>
      <c r="F6276" s="18">
        <v>29597.1633</v>
      </c>
      <c r="G6276" s="18">
        <v>695616.8996</v>
      </c>
      <c r="H6276" s="18">
        <v>199662.152</v>
      </c>
      <c r="I6276" s="18">
        <v>924876.21490000002</v>
      </c>
      <c r="J6276" s="19">
        <v>3.2000000000000001E-2</v>
      </c>
      <c r="K6276" s="19">
        <v>0.752</v>
      </c>
      <c r="L6276" s="19">
        <v>0.216</v>
      </c>
      <c r="M6276" s="20">
        <v>49</v>
      </c>
      <c r="N6276" s="19">
        <v>58.7443946188341</v>
      </c>
      <c r="O6276" s="19">
        <v>31.390134529148</v>
      </c>
      <c r="P6276" s="19">
        <v>74.4394618834081</v>
      </c>
    </row>
    <row r="6277" spans="1:16" ht="14.1" x14ac:dyDescent="0.5">
      <c r="A6277" t="s">
        <v>11655</v>
      </c>
      <c r="B6277" s="17" t="s">
        <v>2006</v>
      </c>
      <c r="C6277" t="s">
        <v>2368</v>
      </c>
      <c r="D6277" t="s">
        <v>4212</v>
      </c>
      <c r="E6277" t="s">
        <v>4164</v>
      </c>
      <c r="F6277" s="18">
        <v>93116.871499999994</v>
      </c>
      <c r="G6277" s="18">
        <v>633483.70499999996</v>
      </c>
      <c r="H6277" s="18">
        <v>199794.639</v>
      </c>
      <c r="I6277" s="18">
        <v>926395.21550000005</v>
      </c>
      <c r="J6277" s="19">
        <v>0.10100000000000001</v>
      </c>
      <c r="K6277" s="19">
        <v>0.68400000000000005</v>
      </c>
      <c r="L6277" s="19">
        <v>0.216</v>
      </c>
      <c r="M6277" s="20">
        <v>49</v>
      </c>
      <c r="N6277" s="19">
        <v>97.757847533632301</v>
      </c>
      <c r="O6277" s="19">
        <v>9.4170403587443907</v>
      </c>
      <c r="P6277" s="19">
        <v>73.542600896861003</v>
      </c>
    </row>
    <row r="6278" spans="1:16" ht="14.1" x14ac:dyDescent="0.5">
      <c r="A6278" t="s">
        <v>11656</v>
      </c>
      <c r="B6278" s="17" t="s">
        <v>2006</v>
      </c>
      <c r="C6278" t="s">
        <v>2368</v>
      </c>
      <c r="D6278" t="s">
        <v>4212</v>
      </c>
      <c r="E6278" t="s">
        <v>4164</v>
      </c>
      <c r="F6278" s="18">
        <v>43924.726600000002</v>
      </c>
      <c r="G6278" s="18">
        <v>681654.897</v>
      </c>
      <c r="H6278" s="18">
        <v>203152.383</v>
      </c>
      <c r="I6278" s="18">
        <v>928732.00659999996</v>
      </c>
      <c r="J6278" s="19">
        <v>4.7E-2</v>
      </c>
      <c r="K6278" s="19">
        <v>0.73399999999999999</v>
      </c>
      <c r="L6278" s="19">
        <v>0.219</v>
      </c>
      <c r="M6278" s="20">
        <v>49</v>
      </c>
      <c r="N6278" s="19">
        <v>77.578475336322896</v>
      </c>
      <c r="O6278" s="19">
        <v>25.5605381165919</v>
      </c>
      <c r="P6278" s="19">
        <v>77.130044843049305</v>
      </c>
    </row>
    <row r="6279" spans="1:16" ht="14.1" x14ac:dyDescent="0.5">
      <c r="A6279" t="s">
        <v>11657</v>
      </c>
      <c r="B6279" s="17" t="s">
        <v>2006</v>
      </c>
      <c r="C6279" t="s">
        <v>2368</v>
      </c>
      <c r="D6279" t="s">
        <v>4212</v>
      </c>
      <c r="E6279" t="s">
        <v>4164</v>
      </c>
      <c r="F6279" s="18">
        <v>41266.713400000001</v>
      </c>
      <c r="G6279" s="18">
        <v>670484.58909999998</v>
      </c>
      <c r="H6279" s="18">
        <v>235841.04</v>
      </c>
      <c r="I6279" s="18">
        <v>947592.34250000003</v>
      </c>
      <c r="J6279" s="19">
        <v>4.3999999999999997E-2</v>
      </c>
      <c r="K6279" s="19">
        <v>0.70799999999999996</v>
      </c>
      <c r="L6279" s="19">
        <v>0.249</v>
      </c>
      <c r="M6279" s="20">
        <v>49</v>
      </c>
      <c r="N6279" s="19">
        <v>75.336322869955197</v>
      </c>
      <c r="O6279" s="19">
        <v>15.695067264574</v>
      </c>
      <c r="P6279" s="19">
        <v>86.547085201793706</v>
      </c>
    </row>
    <row r="6280" spans="1:16" ht="14.1" x14ac:dyDescent="0.5">
      <c r="A6280" t="s">
        <v>11658</v>
      </c>
      <c r="B6280" s="17" t="s">
        <v>2006</v>
      </c>
      <c r="C6280" t="s">
        <v>2368</v>
      </c>
      <c r="D6280" t="s">
        <v>11599</v>
      </c>
      <c r="E6280" t="s">
        <v>11600</v>
      </c>
      <c r="F6280" s="18">
        <v>36333.333330000001</v>
      </c>
      <c r="G6280" s="18">
        <v>759666.66666999995</v>
      </c>
      <c r="H6280" s="18">
        <v>168666.66667000001</v>
      </c>
      <c r="I6280" s="18">
        <v>964666.66666999995</v>
      </c>
      <c r="J6280" s="19">
        <v>3.7999999999999999E-2</v>
      </c>
      <c r="K6280" s="19">
        <v>0.78700000000000003</v>
      </c>
      <c r="L6280" s="19">
        <v>0.17499999999999999</v>
      </c>
      <c r="M6280" s="20">
        <v>49</v>
      </c>
      <c r="N6280" s="19">
        <v>65.919282511210795</v>
      </c>
      <c r="O6280" s="19">
        <v>47.982062780269104</v>
      </c>
      <c r="P6280" s="19">
        <v>43.497757847533599</v>
      </c>
    </row>
    <row r="6281" spans="1:16" ht="14.1" x14ac:dyDescent="0.5">
      <c r="A6281" t="s">
        <v>11659</v>
      </c>
      <c r="B6281" s="17" t="s">
        <v>2006</v>
      </c>
      <c r="C6281" t="s">
        <v>2368</v>
      </c>
      <c r="D6281" t="s">
        <v>4212</v>
      </c>
      <c r="E6281" t="s">
        <v>4164</v>
      </c>
      <c r="F6281" s="18">
        <v>62342.642500000002</v>
      </c>
      <c r="G6281" s="18">
        <v>692501.929</v>
      </c>
      <c r="H6281" s="18">
        <v>215992.57399999999</v>
      </c>
      <c r="I6281" s="18">
        <v>970837.14549999998</v>
      </c>
      <c r="J6281" s="19">
        <v>6.4000000000000001E-2</v>
      </c>
      <c r="K6281" s="19">
        <v>0.71299999999999997</v>
      </c>
      <c r="L6281" s="19">
        <v>0.222</v>
      </c>
      <c r="M6281" s="20">
        <v>49</v>
      </c>
      <c r="N6281" s="19">
        <v>91.031390134529104</v>
      </c>
      <c r="O6281" s="19">
        <v>17.040358744394599</v>
      </c>
      <c r="P6281" s="19">
        <v>78.923766816143498</v>
      </c>
    </row>
    <row r="6282" spans="1:16" ht="14.1" x14ac:dyDescent="0.5">
      <c r="A6282" t="s">
        <v>11660</v>
      </c>
      <c r="B6282" s="17" t="s">
        <v>2006</v>
      </c>
      <c r="C6282" t="s">
        <v>2368</v>
      </c>
      <c r="D6282" t="s">
        <v>4212</v>
      </c>
      <c r="E6282" t="s">
        <v>4164</v>
      </c>
      <c r="F6282" s="18">
        <v>34659.127500000002</v>
      </c>
      <c r="G6282" s="18">
        <v>760023.64939999999</v>
      </c>
      <c r="H6282" s="18">
        <v>177580.764</v>
      </c>
      <c r="I6282" s="18">
        <v>972263.54090000002</v>
      </c>
      <c r="J6282" s="19">
        <v>3.5999999999999997E-2</v>
      </c>
      <c r="K6282" s="19">
        <v>0.78200000000000003</v>
      </c>
      <c r="L6282" s="19">
        <v>0.183</v>
      </c>
      <c r="M6282" s="20">
        <v>49</v>
      </c>
      <c r="N6282" s="19">
        <v>63.228699551569498</v>
      </c>
      <c r="O6282" s="19">
        <v>45.739910313901298</v>
      </c>
      <c r="P6282" s="19">
        <v>50.672645739910301</v>
      </c>
    </row>
    <row r="6283" spans="1:16" ht="14.1" x14ac:dyDescent="0.5">
      <c r="A6283" t="s">
        <v>11661</v>
      </c>
      <c r="B6283" s="17" t="s">
        <v>2006</v>
      </c>
      <c r="C6283" t="s">
        <v>2368</v>
      </c>
      <c r="D6283" t="s">
        <v>11346</v>
      </c>
      <c r="E6283" t="s">
        <v>11347</v>
      </c>
      <c r="F6283" s="18">
        <v>82183.908049999998</v>
      </c>
      <c r="G6283" s="18">
        <v>708045.97701000003</v>
      </c>
      <c r="H6283" s="18">
        <v>189655.17241</v>
      </c>
      <c r="I6283" s="18">
        <v>979885.05747</v>
      </c>
      <c r="J6283" s="19">
        <v>8.4000000000000005E-2</v>
      </c>
      <c r="K6283" s="19">
        <v>0.72299999999999998</v>
      </c>
      <c r="L6283" s="19">
        <v>0.19400000000000001</v>
      </c>
      <c r="M6283" s="20">
        <v>49</v>
      </c>
      <c r="N6283" s="19">
        <v>97.309417040358795</v>
      </c>
      <c r="O6283" s="19">
        <v>21.52466367713</v>
      </c>
      <c r="P6283" s="19">
        <v>57.847533632287004</v>
      </c>
    </row>
    <row r="6284" spans="1:16" ht="14.1" x14ac:dyDescent="0.5">
      <c r="A6284" t="s">
        <v>11662</v>
      </c>
      <c r="B6284" s="17" t="s">
        <v>2006</v>
      </c>
      <c r="C6284" t="s">
        <v>2368</v>
      </c>
      <c r="D6284" t="s">
        <v>8655</v>
      </c>
      <c r="E6284" t="s">
        <v>8656</v>
      </c>
      <c r="F6284" s="18">
        <v>41266.666669999999</v>
      </c>
      <c r="G6284" s="18">
        <v>702200</v>
      </c>
      <c r="H6284" s="18">
        <v>250666.66667000001</v>
      </c>
      <c r="I6284" s="18">
        <v>994133.33333000005</v>
      </c>
      <c r="J6284" s="19">
        <v>4.2000000000000003E-2</v>
      </c>
      <c r="K6284" s="19">
        <v>0.70599999999999996</v>
      </c>
      <c r="L6284" s="19">
        <v>0.252</v>
      </c>
      <c r="M6284" s="20">
        <v>49</v>
      </c>
      <c r="N6284" s="19">
        <v>72.645739910313907</v>
      </c>
      <c r="O6284" s="19">
        <v>14.7982062780269</v>
      </c>
      <c r="P6284" s="19">
        <v>88.3408071748879</v>
      </c>
    </row>
    <row r="6285" spans="1:16" ht="14.1" x14ac:dyDescent="0.5">
      <c r="A6285" t="s">
        <v>11663</v>
      </c>
      <c r="B6285" s="17" t="s">
        <v>2006</v>
      </c>
      <c r="C6285" t="s">
        <v>2368</v>
      </c>
      <c r="D6285" t="s">
        <v>8655</v>
      </c>
      <c r="E6285" t="s">
        <v>8656</v>
      </c>
      <c r="F6285" s="18">
        <v>41733.333330000001</v>
      </c>
      <c r="G6285" s="18">
        <v>717933.33333000005</v>
      </c>
      <c r="H6285" s="18">
        <v>257666.66667000001</v>
      </c>
      <c r="I6285" s="18">
        <v>1017333.3333300001</v>
      </c>
      <c r="J6285" s="19">
        <v>4.1000000000000002E-2</v>
      </c>
      <c r="K6285" s="19">
        <v>0.70599999999999996</v>
      </c>
      <c r="L6285" s="19">
        <v>0.253</v>
      </c>
      <c r="M6285" s="20">
        <v>49</v>
      </c>
      <c r="N6285" s="19">
        <v>71.300448430493304</v>
      </c>
      <c r="O6285" s="19">
        <v>14.349775784753399</v>
      </c>
      <c r="P6285" s="19">
        <v>89.237668161434996</v>
      </c>
    </row>
    <row r="6286" spans="1:16" ht="14.1" x14ac:dyDescent="0.5">
      <c r="A6286" t="s">
        <v>11664</v>
      </c>
      <c r="B6286" s="17" t="s">
        <v>2006</v>
      </c>
      <c r="C6286" t="s">
        <v>2368</v>
      </c>
      <c r="D6286" t="s">
        <v>11248</v>
      </c>
      <c r="E6286" t="s">
        <v>11249</v>
      </c>
      <c r="F6286" s="18">
        <v>55065.359479999999</v>
      </c>
      <c r="G6286" s="18">
        <v>766830.06536000001</v>
      </c>
      <c r="H6286" s="18">
        <v>196568.62745</v>
      </c>
      <c r="I6286" s="18">
        <v>1018464.05229</v>
      </c>
      <c r="J6286" s="19">
        <v>5.3999999999999999E-2</v>
      </c>
      <c r="K6286" s="19">
        <v>0.753</v>
      </c>
      <c r="L6286" s="19">
        <v>0.193</v>
      </c>
      <c r="M6286" s="20">
        <v>49</v>
      </c>
      <c r="N6286" s="19">
        <v>83.856502242152501</v>
      </c>
      <c r="O6286" s="19">
        <v>32.286995515695097</v>
      </c>
      <c r="P6286" s="19">
        <v>56.502242152466401</v>
      </c>
    </row>
    <row r="6287" spans="1:16" ht="14.1" x14ac:dyDescent="0.5">
      <c r="A6287" t="s">
        <v>11665</v>
      </c>
      <c r="B6287" s="17" t="s">
        <v>2006</v>
      </c>
      <c r="C6287" t="s">
        <v>2368</v>
      </c>
      <c r="D6287" t="s">
        <v>4212</v>
      </c>
      <c r="E6287" t="s">
        <v>4164</v>
      </c>
      <c r="F6287" s="18">
        <v>76471.357199999999</v>
      </c>
      <c r="G6287" s="18">
        <v>757664.60199999996</v>
      </c>
      <c r="H6287" s="18">
        <v>208880.052</v>
      </c>
      <c r="I6287" s="18">
        <v>1043016.0111999999</v>
      </c>
      <c r="J6287" s="19">
        <v>7.2999999999999995E-2</v>
      </c>
      <c r="K6287" s="19">
        <v>0.72599999999999998</v>
      </c>
      <c r="L6287" s="19">
        <v>0.2</v>
      </c>
      <c r="M6287" s="20">
        <v>49</v>
      </c>
      <c r="N6287" s="19">
        <v>93.273542600896903</v>
      </c>
      <c r="O6287" s="19">
        <v>22.869955156950699</v>
      </c>
      <c r="P6287" s="19">
        <v>62.331838565022402</v>
      </c>
    </row>
    <row r="6288" spans="1:16" ht="14.1" x14ac:dyDescent="0.5">
      <c r="A6288" t="s">
        <v>11666</v>
      </c>
      <c r="B6288" s="17" t="s">
        <v>2006</v>
      </c>
      <c r="C6288" t="s">
        <v>2368</v>
      </c>
      <c r="D6288" t="s">
        <v>11575</v>
      </c>
      <c r="E6288" t="s">
        <v>11576</v>
      </c>
      <c r="F6288" s="18">
        <v>36505.199999999997</v>
      </c>
      <c r="G6288" s="18">
        <v>872112.8</v>
      </c>
      <c r="H6288" s="18">
        <v>136915</v>
      </c>
      <c r="I6288" s="18">
        <v>1045533</v>
      </c>
      <c r="J6288" s="19">
        <v>3.5000000000000003E-2</v>
      </c>
      <c r="K6288" s="19">
        <v>0.83399999999999996</v>
      </c>
      <c r="L6288" s="19">
        <v>0.13100000000000001</v>
      </c>
      <c r="M6288" s="20">
        <v>49</v>
      </c>
      <c r="N6288" s="19">
        <v>62.331838565022402</v>
      </c>
      <c r="O6288" s="19">
        <v>82.959641255605405</v>
      </c>
      <c r="P6288" s="19">
        <v>12.556053811659201</v>
      </c>
    </row>
    <row r="6289" spans="1:16" ht="14.1" x14ac:dyDescent="0.5">
      <c r="A6289" t="s">
        <v>11667</v>
      </c>
      <c r="B6289" s="17" t="s">
        <v>2006</v>
      </c>
      <c r="C6289" t="s">
        <v>2368</v>
      </c>
      <c r="D6289" t="s">
        <v>11446</v>
      </c>
      <c r="E6289" t="s">
        <v>11447</v>
      </c>
      <c r="F6289" s="18">
        <v>20735.294119999999</v>
      </c>
      <c r="G6289" s="18">
        <v>823823.52940999996</v>
      </c>
      <c r="H6289" s="18">
        <v>208529.41175999999</v>
      </c>
      <c r="I6289" s="18">
        <v>1053088.23529</v>
      </c>
      <c r="J6289" s="19">
        <v>0.02</v>
      </c>
      <c r="K6289" s="19">
        <v>0.78200000000000003</v>
      </c>
      <c r="L6289" s="19">
        <v>0.19800000000000001</v>
      </c>
      <c r="M6289" s="20">
        <v>49</v>
      </c>
      <c r="N6289" s="19">
        <v>40.807174887892401</v>
      </c>
      <c r="O6289" s="19">
        <v>45.291479820627799</v>
      </c>
      <c r="P6289" s="19">
        <v>59.641255605381197</v>
      </c>
    </row>
    <row r="6290" spans="1:16" ht="14.1" x14ac:dyDescent="0.5">
      <c r="A6290" t="s">
        <v>11668</v>
      </c>
      <c r="B6290" s="17" t="s">
        <v>2006</v>
      </c>
      <c r="C6290" t="s">
        <v>2368</v>
      </c>
      <c r="D6290" t="s">
        <v>11669</v>
      </c>
      <c r="E6290" t="s">
        <v>11670</v>
      </c>
      <c r="F6290" s="18">
        <v>43789.473680000003</v>
      </c>
      <c r="G6290" s="18">
        <v>891789.47368000005</v>
      </c>
      <c r="H6290" s="18">
        <v>129684.21053</v>
      </c>
      <c r="I6290" s="18">
        <v>1065263.1578899999</v>
      </c>
      <c r="J6290" s="19">
        <v>4.1000000000000002E-2</v>
      </c>
      <c r="K6290" s="19">
        <v>0.83699999999999997</v>
      </c>
      <c r="L6290" s="19">
        <v>0.122</v>
      </c>
      <c r="M6290" s="20">
        <v>49</v>
      </c>
      <c r="N6290" s="19">
        <v>71.748878923766796</v>
      </c>
      <c r="O6290" s="19">
        <v>83.856502242152501</v>
      </c>
      <c r="P6290" s="19">
        <v>11.6591928251121</v>
      </c>
    </row>
    <row r="6291" spans="1:16" ht="14.1" x14ac:dyDescent="0.5">
      <c r="A6291" t="s">
        <v>11671</v>
      </c>
      <c r="B6291" s="17" t="s">
        <v>2006</v>
      </c>
      <c r="C6291" t="s">
        <v>2368</v>
      </c>
      <c r="D6291" t="s">
        <v>8655</v>
      </c>
      <c r="E6291" t="s">
        <v>8656</v>
      </c>
      <c r="F6291" s="18">
        <v>42766.666669999999</v>
      </c>
      <c r="G6291" s="18">
        <v>754900</v>
      </c>
      <c r="H6291" s="18">
        <v>273666.66667000001</v>
      </c>
      <c r="I6291" s="18">
        <v>1071333.3333300001</v>
      </c>
      <c r="J6291" s="19">
        <v>0.04</v>
      </c>
      <c r="K6291" s="19">
        <v>0.70499999999999996</v>
      </c>
      <c r="L6291" s="19">
        <v>0.255</v>
      </c>
      <c r="M6291" s="20">
        <v>49</v>
      </c>
      <c r="N6291" s="19">
        <v>69.955156950672603</v>
      </c>
      <c r="O6291" s="19">
        <v>13.901345291479799</v>
      </c>
      <c r="P6291" s="19">
        <v>89.686098654708502</v>
      </c>
    </row>
    <row r="6292" spans="1:16" ht="14.1" x14ac:dyDescent="0.5">
      <c r="A6292" t="s">
        <v>11672</v>
      </c>
      <c r="B6292" s="17" t="s">
        <v>2006</v>
      </c>
      <c r="C6292" t="s">
        <v>2368</v>
      </c>
      <c r="D6292" t="s">
        <v>4212</v>
      </c>
      <c r="E6292" t="s">
        <v>4164</v>
      </c>
      <c r="F6292" s="18">
        <v>60996.451000000001</v>
      </c>
      <c r="G6292" s="18">
        <v>820075.68200000003</v>
      </c>
      <c r="H6292" s="18">
        <v>191457.44200000001</v>
      </c>
      <c r="I6292" s="18">
        <v>1072529.575</v>
      </c>
      <c r="J6292" s="19">
        <v>5.7000000000000002E-2</v>
      </c>
      <c r="K6292" s="19">
        <v>0.76500000000000001</v>
      </c>
      <c r="L6292" s="19">
        <v>0.17899999999999999</v>
      </c>
      <c r="M6292" s="20">
        <v>49</v>
      </c>
      <c r="N6292" s="19">
        <v>87.892376681614394</v>
      </c>
      <c r="O6292" s="19">
        <v>34.977578475336301</v>
      </c>
      <c r="P6292" s="19">
        <v>48.878923766816101</v>
      </c>
    </row>
    <row r="6293" spans="1:16" ht="14.1" x14ac:dyDescent="0.5">
      <c r="A6293" t="s">
        <v>11673</v>
      </c>
      <c r="B6293" s="17" t="s">
        <v>2006</v>
      </c>
      <c r="C6293" t="s">
        <v>2368</v>
      </c>
      <c r="D6293" t="s">
        <v>8655</v>
      </c>
      <c r="E6293" t="s">
        <v>8656</v>
      </c>
      <c r="F6293" s="18">
        <v>42200</v>
      </c>
      <c r="G6293" s="18">
        <v>786766.66666999995</v>
      </c>
      <c r="H6293" s="18">
        <v>264666.66667000001</v>
      </c>
      <c r="I6293" s="18">
        <v>1093633.3333300001</v>
      </c>
      <c r="J6293" s="19">
        <v>3.9E-2</v>
      </c>
      <c r="K6293" s="19">
        <v>0.71899999999999997</v>
      </c>
      <c r="L6293" s="19">
        <v>0.24199999999999999</v>
      </c>
      <c r="M6293" s="20">
        <v>49</v>
      </c>
      <c r="N6293" s="19">
        <v>67.713004484304903</v>
      </c>
      <c r="O6293" s="19">
        <v>18.385650224215201</v>
      </c>
      <c r="P6293" s="19">
        <v>84.753363228699598</v>
      </c>
    </row>
    <row r="6294" spans="1:16" ht="14.1" x14ac:dyDescent="0.5">
      <c r="A6294" t="s">
        <v>11674</v>
      </c>
      <c r="B6294" s="17" t="s">
        <v>2006</v>
      </c>
      <c r="C6294" t="s">
        <v>2368</v>
      </c>
      <c r="D6294" t="s">
        <v>8655</v>
      </c>
      <c r="E6294" t="s">
        <v>8656</v>
      </c>
      <c r="F6294" s="18">
        <v>43380.281690000003</v>
      </c>
      <c r="G6294" s="18">
        <v>777112.67605999997</v>
      </c>
      <c r="H6294" s="18">
        <v>283450.70422999997</v>
      </c>
      <c r="I6294" s="18">
        <v>1103943.66197</v>
      </c>
      <c r="J6294" s="19">
        <v>3.9E-2</v>
      </c>
      <c r="K6294" s="19">
        <v>0.70399999999999996</v>
      </c>
      <c r="L6294" s="19">
        <v>0.25700000000000001</v>
      </c>
      <c r="M6294" s="20">
        <v>49</v>
      </c>
      <c r="N6294" s="19">
        <v>68.161434977578494</v>
      </c>
      <c r="O6294" s="19">
        <v>13.452914798206301</v>
      </c>
      <c r="P6294" s="19">
        <v>91.031390134529104</v>
      </c>
    </row>
    <row r="6295" spans="1:16" ht="14.1" x14ac:dyDescent="0.5">
      <c r="A6295" t="s">
        <v>11675</v>
      </c>
      <c r="B6295" s="17" t="s">
        <v>2006</v>
      </c>
      <c r="C6295" t="s">
        <v>2368</v>
      </c>
      <c r="D6295" t="s">
        <v>4212</v>
      </c>
      <c r="E6295" t="s">
        <v>4164</v>
      </c>
      <c r="F6295" s="18">
        <v>54000.391300000003</v>
      </c>
      <c r="G6295" s="18">
        <v>833470.55</v>
      </c>
      <c r="H6295" s="18">
        <v>229765.05</v>
      </c>
      <c r="I6295" s="18">
        <v>1117235.9913000001</v>
      </c>
      <c r="J6295" s="19">
        <v>4.8000000000000001E-2</v>
      </c>
      <c r="K6295" s="19">
        <v>0.746</v>
      </c>
      <c r="L6295" s="19">
        <v>0.20599999999999999</v>
      </c>
      <c r="M6295" s="20">
        <v>49</v>
      </c>
      <c r="N6295" s="19">
        <v>79.820627802690595</v>
      </c>
      <c r="O6295" s="19">
        <v>29.147982062780301</v>
      </c>
      <c r="P6295" s="19">
        <v>67.713004484304903</v>
      </c>
    </row>
    <row r="6296" spans="1:16" ht="14.1" x14ac:dyDescent="0.5">
      <c r="A6296" t="s">
        <v>11676</v>
      </c>
      <c r="B6296" s="17" t="s">
        <v>2006</v>
      </c>
      <c r="C6296" t="s">
        <v>2368</v>
      </c>
      <c r="D6296" t="s">
        <v>8655</v>
      </c>
      <c r="E6296" t="s">
        <v>8656</v>
      </c>
      <c r="F6296" s="18">
        <v>43873.239439999998</v>
      </c>
      <c r="G6296" s="18">
        <v>794577.46479</v>
      </c>
      <c r="H6296" s="18">
        <v>291197.18310000002</v>
      </c>
      <c r="I6296" s="18">
        <v>1129647.88732</v>
      </c>
      <c r="J6296" s="19">
        <v>3.9E-2</v>
      </c>
      <c r="K6296" s="19">
        <v>0.70299999999999996</v>
      </c>
      <c r="L6296" s="19">
        <v>0.25800000000000001</v>
      </c>
      <c r="M6296" s="20">
        <v>49</v>
      </c>
      <c r="N6296" s="19">
        <v>68.609865470852</v>
      </c>
      <c r="O6296" s="19">
        <v>12.556053811659201</v>
      </c>
      <c r="P6296" s="19">
        <v>91.479820627802695</v>
      </c>
    </row>
    <row r="6297" spans="1:16" ht="14.1" x14ac:dyDescent="0.5">
      <c r="A6297" t="s">
        <v>11677</v>
      </c>
      <c r="B6297" s="17" t="s">
        <v>2006</v>
      </c>
      <c r="C6297" t="s">
        <v>2368</v>
      </c>
      <c r="D6297" t="s">
        <v>8655</v>
      </c>
      <c r="E6297" t="s">
        <v>8656</v>
      </c>
      <c r="F6297" s="18">
        <v>44366.197180000003</v>
      </c>
      <c r="G6297" s="18">
        <v>814753.52113000001</v>
      </c>
      <c r="H6297" s="18">
        <v>298943.66197000002</v>
      </c>
      <c r="I6297" s="18">
        <v>1158063.3802799999</v>
      </c>
      <c r="J6297" s="19">
        <v>3.7999999999999999E-2</v>
      </c>
      <c r="K6297" s="19">
        <v>0.70399999999999996</v>
      </c>
      <c r="L6297" s="19">
        <v>0.25800000000000001</v>
      </c>
      <c r="M6297" s="20">
        <v>49</v>
      </c>
      <c r="N6297" s="19">
        <v>66.816143497757807</v>
      </c>
      <c r="O6297" s="19">
        <v>13.004484304932699</v>
      </c>
      <c r="P6297" s="19">
        <v>91.928251121076201</v>
      </c>
    </row>
    <row r="6298" spans="1:16" ht="14.1" x14ac:dyDescent="0.5">
      <c r="A6298" t="s">
        <v>11678</v>
      </c>
      <c r="B6298" s="17" t="s">
        <v>2006</v>
      </c>
      <c r="C6298" t="s">
        <v>2368</v>
      </c>
      <c r="D6298" t="s">
        <v>4212</v>
      </c>
      <c r="E6298" t="s">
        <v>4164</v>
      </c>
      <c r="F6298" s="18">
        <v>58995.565699999999</v>
      </c>
      <c r="G6298" s="18">
        <v>905381.28899999999</v>
      </c>
      <c r="H6298" s="18">
        <v>233916.163</v>
      </c>
      <c r="I6298" s="18">
        <v>1198293.0177</v>
      </c>
      <c r="J6298" s="19">
        <v>4.9000000000000002E-2</v>
      </c>
      <c r="K6298" s="19">
        <v>0.75600000000000001</v>
      </c>
      <c r="L6298" s="19">
        <v>0.19500000000000001</v>
      </c>
      <c r="M6298" s="20">
        <v>49</v>
      </c>
      <c r="N6298" s="19">
        <v>80.717488789237706</v>
      </c>
      <c r="O6298" s="19">
        <v>33.1838565022422</v>
      </c>
      <c r="P6298" s="19">
        <v>58.295964125560502</v>
      </c>
    </row>
    <row r="6299" spans="1:16" ht="14.1" x14ac:dyDescent="0.5">
      <c r="A6299" t="s">
        <v>11679</v>
      </c>
      <c r="B6299" s="17" t="s">
        <v>2006</v>
      </c>
      <c r="C6299" t="s">
        <v>2368</v>
      </c>
      <c r="D6299" t="s">
        <v>11346</v>
      </c>
      <c r="E6299" t="s">
        <v>11347</v>
      </c>
      <c r="F6299" s="18">
        <v>99380.804950000005</v>
      </c>
      <c r="G6299" s="18">
        <v>904334.36532999994</v>
      </c>
      <c r="H6299" s="18">
        <v>201547.98762</v>
      </c>
      <c r="I6299" s="18">
        <v>1205263.1578899999</v>
      </c>
      <c r="J6299" s="19">
        <v>8.2000000000000003E-2</v>
      </c>
      <c r="K6299" s="19">
        <v>0.75</v>
      </c>
      <c r="L6299" s="19">
        <v>0.16700000000000001</v>
      </c>
      <c r="M6299" s="20">
        <v>49</v>
      </c>
      <c r="N6299" s="19">
        <v>95.964125560538093</v>
      </c>
      <c r="O6299" s="19">
        <v>30.4932735426009</v>
      </c>
      <c r="P6299" s="19">
        <v>35.426008968609899</v>
      </c>
    </row>
    <row r="6300" spans="1:16" ht="14.1" x14ac:dyDescent="0.5">
      <c r="A6300" t="s">
        <v>11680</v>
      </c>
      <c r="B6300" s="17" t="s">
        <v>2006</v>
      </c>
      <c r="C6300" t="s">
        <v>2368</v>
      </c>
      <c r="D6300" t="s">
        <v>11241</v>
      </c>
      <c r="E6300" t="s">
        <v>11242</v>
      </c>
      <c r="F6300" s="18">
        <v>22486.772489999999</v>
      </c>
      <c r="G6300" s="18">
        <v>846031.74603000004</v>
      </c>
      <c r="H6300" s="18">
        <v>344973.54496999999</v>
      </c>
      <c r="I6300" s="18">
        <v>1213492.0634900001</v>
      </c>
      <c r="J6300" s="19">
        <v>1.9E-2</v>
      </c>
      <c r="K6300" s="19">
        <v>0.69699999999999995</v>
      </c>
      <c r="L6300" s="19">
        <v>0.28399999999999997</v>
      </c>
      <c r="M6300" s="20">
        <v>49</v>
      </c>
      <c r="N6300" s="19">
        <v>39.013452914798201</v>
      </c>
      <c r="O6300" s="19">
        <v>11.2107623318386</v>
      </c>
      <c r="P6300" s="19">
        <v>93.273542600896903</v>
      </c>
    </row>
    <row r="6301" spans="1:16" ht="14.1" x14ac:dyDescent="0.5">
      <c r="A6301" t="s">
        <v>11681</v>
      </c>
      <c r="B6301" s="17" t="s">
        <v>2006</v>
      </c>
      <c r="C6301" t="s">
        <v>2368</v>
      </c>
      <c r="D6301" t="s">
        <v>4212</v>
      </c>
      <c r="E6301" t="s">
        <v>4164</v>
      </c>
      <c r="F6301" s="18">
        <v>75127.405400000003</v>
      </c>
      <c r="G6301" s="18">
        <v>875916.64899999998</v>
      </c>
      <c r="H6301" s="18">
        <v>266477.85800000001</v>
      </c>
      <c r="I6301" s="18">
        <v>1217521.9124</v>
      </c>
      <c r="J6301" s="19">
        <v>6.2E-2</v>
      </c>
      <c r="K6301" s="19">
        <v>0.71899999999999997</v>
      </c>
      <c r="L6301" s="19">
        <v>0.219</v>
      </c>
      <c r="M6301" s="20">
        <v>49</v>
      </c>
      <c r="N6301" s="19">
        <v>90.134529147982093</v>
      </c>
      <c r="O6301" s="19">
        <v>19.282511210762301</v>
      </c>
      <c r="P6301" s="19">
        <v>76.681614349775799</v>
      </c>
    </row>
    <row r="6302" spans="1:16" ht="14.1" x14ac:dyDescent="0.5">
      <c r="A6302" t="s">
        <v>11682</v>
      </c>
      <c r="B6302" s="17" t="s">
        <v>2006</v>
      </c>
      <c r="C6302" t="s">
        <v>2368</v>
      </c>
      <c r="D6302" t="s">
        <v>4212</v>
      </c>
      <c r="E6302" t="s">
        <v>4164</v>
      </c>
      <c r="F6302" s="18">
        <v>54261.233899999999</v>
      </c>
      <c r="G6302" s="18">
        <v>910907.69799999997</v>
      </c>
      <c r="H6302" s="18">
        <v>252855.32800000001</v>
      </c>
      <c r="I6302" s="18">
        <v>1218024.2598999999</v>
      </c>
      <c r="J6302" s="19">
        <v>4.4999999999999998E-2</v>
      </c>
      <c r="K6302" s="19">
        <v>0.748</v>
      </c>
      <c r="L6302" s="19">
        <v>0.20799999999999999</v>
      </c>
      <c r="M6302" s="20">
        <v>49</v>
      </c>
      <c r="N6302" s="19">
        <v>76.233183856502194</v>
      </c>
      <c r="O6302" s="19">
        <v>29.596412556053799</v>
      </c>
      <c r="P6302" s="19">
        <v>69.058295964125605</v>
      </c>
    </row>
    <row r="6303" spans="1:16" ht="14.1" x14ac:dyDescent="0.5">
      <c r="A6303" t="s">
        <v>11683</v>
      </c>
      <c r="B6303" s="17" t="s">
        <v>2006</v>
      </c>
      <c r="C6303" t="s">
        <v>2368</v>
      </c>
      <c r="D6303" t="s">
        <v>4212</v>
      </c>
      <c r="E6303" t="s">
        <v>4164</v>
      </c>
      <c r="F6303" s="18">
        <v>78637.520999999993</v>
      </c>
      <c r="G6303" s="18">
        <v>944363.11199999996</v>
      </c>
      <c r="H6303" s="18">
        <v>268505.533</v>
      </c>
      <c r="I6303" s="18">
        <v>1291506.166</v>
      </c>
      <c r="J6303" s="19">
        <v>6.0999999999999999E-2</v>
      </c>
      <c r="K6303" s="19">
        <v>0.73099999999999998</v>
      </c>
      <c r="L6303" s="19">
        <v>0.20799999999999999</v>
      </c>
      <c r="M6303" s="20">
        <v>50</v>
      </c>
      <c r="N6303" s="19">
        <v>96.875</v>
      </c>
      <c r="O6303" s="19">
        <v>12.0535714285714</v>
      </c>
      <c r="P6303" s="19">
        <v>75</v>
      </c>
    </row>
    <row r="6304" spans="1:16" ht="14.1" x14ac:dyDescent="0.5">
      <c r="A6304" t="s">
        <v>11684</v>
      </c>
      <c r="B6304" s="17" t="s">
        <v>2006</v>
      </c>
      <c r="C6304" t="s">
        <v>2368</v>
      </c>
      <c r="D6304" t="s">
        <v>11575</v>
      </c>
      <c r="E6304" t="s">
        <v>11576</v>
      </c>
      <c r="F6304" s="18">
        <v>79584.800000000003</v>
      </c>
      <c r="G6304" s="18">
        <v>1081606</v>
      </c>
      <c r="H6304" s="18">
        <v>186482</v>
      </c>
      <c r="I6304" s="18">
        <v>1347672.8</v>
      </c>
      <c r="J6304" s="19">
        <v>5.8999999999999997E-2</v>
      </c>
      <c r="K6304" s="19">
        <v>0.80300000000000005</v>
      </c>
      <c r="L6304" s="19">
        <v>0.13800000000000001</v>
      </c>
      <c r="M6304" s="20">
        <v>50</v>
      </c>
      <c r="N6304" s="19">
        <v>95.982142857142904</v>
      </c>
      <c r="O6304" s="19">
        <v>55.803571428571402</v>
      </c>
      <c r="P6304" s="19">
        <v>14.285714285714301</v>
      </c>
    </row>
    <row r="6305" spans="1:16" ht="14.1" x14ac:dyDescent="0.5">
      <c r="A6305" t="s">
        <v>11685</v>
      </c>
      <c r="B6305" s="17" t="s">
        <v>2006</v>
      </c>
      <c r="C6305" t="s">
        <v>2368</v>
      </c>
      <c r="D6305" t="s">
        <v>11686</v>
      </c>
      <c r="E6305" t="s">
        <v>11687</v>
      </c>
      <c r="F6305" s="18">
        <v>117922.07792</v>
      </c>
      <c r="G6305" s="18">
        <v>997142.85713999998</v>
      </c>
      <c r="H6305" s="18">
        <v>309870.12987</v>
      </c>
      <c r="I6305" s="18">
        <v>1424935.06494</v>
      </c>
      <c r="J6305" s="19">
        <v>8.3000000000000004E-2</v>
      </c>
      <c r="K6305" s="19">
        <v>0.7</v>
      </c>
      <c r="L6305" s="19">
        <v>0.217</v>
      </c>
      <c r="M6305" s="20">
        <v>50</v>
      </c>
      <c r="N6305" s="19">
        <v>99.107142857142904</v>
      </c>
      <c r="O6305" s="19">
        <v>7.58928571428571</v>
      </c>
      <c r="P6305" s="19">
        <v>82.142857142857096</v>
      </c>
    </row>
    <row r="6306" spans="1:16" ht="14.1" x14ac:dyDescent="0.5">
      <c r="A6306" t="s">
        <v>11688</v>
      </c>
      <c r="B6306" s="17" t="s">
        <v>2006</v>
      </c>
      <c r="C6306" t="s">
        <v>2368</v>
      </c>
      <c r="D6306" t="s">
        <v>4212</v>
      </c>
      <c r="E6306" t="s">
        <v>4164</v>
      </c>
      <c r="F6306" s="18">
        <v>90039.0291</v>
      </c>
      <c r="G6306" s="18">
        <v>1053167.689</v>
      </c>
      <c r="H6306" s="18">
        <v>283609.62300000002</v>
      </c>
      <c r="I6306" s="18">
        <v>1426816.3411000001</v>
      </c>
      <c r="J6306" s="19">
        <v>6.3E-2</v>
      </c>
      <c r="K6306" s="19">
        <v>0.73799999999999999</v>
      </c>
      <c r="L6306" s="19">
        <v>0.19900000000000001</v>
      </c>
      <c r="M6306" s="20">
        <v>50</v>
      </c>
      <c r="N6306" s="19">
        <v>97.321428571428598</v>
      </c>
      <c r="O6306" s="19">
        <v>13.839285714285699</v>
      </c>
      <c r="P6306" s="19">
        <v>64.732142857142904</v>
      </c>
    </row>
    <row r="6307" spans="1:16" ht="14.1" x14ac:dyDescent="0.5">
      <c r="A6307" t="s">
        <v>11689</v>
      </c>
      <c r="B6307" s="17" t="s">
        <v>2006</v>
      </c>
      <c r="C6307" t="s">
        <v>2368</v>
      </c>
      <c r="D6307" t="s">
        <v>4212</v>
      </c>
      <c r="E6307" t="s">
        <v>4164</v>
      </c>
      <c r="F6307" s="18">
        <v>54562.288</v>
      </c>
      <c r="G6307" s="18">
        <v>1034654.1040000001</v>
      </c>
      <c r="H6307" s="18">
        <v>340606.82400000002</v>
      </c>
      <c r="I6307" s="18">
        <v>1429823.216</v>
      </c>
      <c r="J6307" s="19">
        <v>3.7999999999999999E-2</v>
      </c>
      <c r="K6307" s="19">
        <v>0.72399999999999998</v>
      </c>
      <c r="L6307" s="19">
        <v>0.23799999999999999</v>
      </c>
      <c r="M6307" s="20">
        <v>50</v>
      </c>
      <c r="N6307" s="19">
        <v>83.035714285714306</v>
      </c>
      <c r="O6307" s="19">
        <v>11.6071428571429</v>
      </c>
      <c r="P6307" s="19">
        <v>89.732142857142904</v>
      </c>
    </row>
    <row r="6308" spans="1:16" ht="14.1" x14ac:dyDescent="0.5">
      <c r="A6308" t="s">
        <v>11690</v>
      </c>
      <c r="B6308" s="17" t="s">
        <v>2006</v>
      </c>
      <c r="C6308" t="s">
        <v>2368</v>
      </c>
      <c r="D6308" t="s">
        <v>4212</v>
      </c>
      <c r="E6308" t="s">
        <v>4164</v>
      </c>
      <c r="F6308" s="18">
        <v>61550.280500000001</v>
      </c>
      <c r="G6308" s="18">
        <v>1226262.398</v>
      </c>
      <c r="H6308" s="18">
        <v>292598.38400000002</v>
      </c>
      <c r="I6308" s="18">
        <v>1580411.0625</v>
      </c>
      <c r="J6308" s="19">
        <v>3.9E-2</v>
      </c>
      <c r="K6308" s="19">
        <v>0.77600000000000002</v>
      </c>
      <c r="L6308" s="19">
        <v>0.185</v>
      </c>
      <c r="M6308" s="20">
        <v>50</v>
      </c>
      <c r="N6308" s="19">
        <v>84.821428571428598</v>
      </c>
      <c r="O6308" s="19">
        <v>29.0178571428571</v>
      </c>
      <c r="P6308" s="19">
        <v>49.107142857142897</v>
      </c>
    </row>
    <row r="6309" spans="1:16" ht="14.1" x14ac:dyDescent="0.5">
      <c r="A6309" t="s">
        <v>11691</v>
      </c>
      <c r="B6309" s="17" t="s">
        <v>2006</v>
      </c>
      <c r="C6309" t="s">
        <v>2368</v>
      </c>
      <c r="D6309" t="s">
        <v>4212</v>
      </c>
      <c r="E6309" t="s">
        <v>4164</v>
      </c>
      <c r="F6309" s="18">
        <v>62642.681700000001</v>
      </c>
      <c r="G6309" s="18">
        <v>1263036.9180000001</v>
      </c>
      <c r="H6309" s="18">
        <v>334118.21000000002</v>
      </c>
      <c r="I6309" s="18">
        <v>1659797.8097000001</v>
      </c>
      <c r="J6309" s="19">
        <v>3.7999999999999999E-2</v>
      </c>
      <c r="K6309" s="19">
        <v>0.76100000000000001</v>
      </c>
      <c r="L6309" s="19">
        <v>0.20100000000000001</v>
      </c>
      <c r="M6309" s="20">
        <v>50</v>
      </c>
      <c r="N6309" s="19">
        <v>83.482142857142904</v>
      </c>
      <c r="O6309" s="19">
        <v>18.75</v>
      </c>
      <c r="P6309" s="19">
        <v>66.964285714285694</v>
      </c>
    </row>
    <row r="6310" spans="1:16" ht="14.1" x14ac:dyDescent="0.5">
      <c r="A6310" t="s">
        <v>11692</v>
      </c>
      <c r="B6310" s="17" t="s">
        <v>2006</v>
      </c>
      <c r="C6310" t="s">
        <v>2368</v>
      </c>
      <c r="D6310" t="s">
        <v>4212</v>
      </c>
      <c r="E6310" t="s">
        <v>4164</v>
      </c>
      <c r="F6310" s="18">
        <v>86541.618600000002</v>
      </c>
      <c r="G6310" s="18">
        <v>1251004.6740000001</v>
      </c>
      <c r="H6310" s="18">
        <v>399212.06</v>
      </c>
      <c r="I6310" s="18">
        <v>1736758.3526000001</v>
      </c>
      <c r="J6310" s="19">
        <v>0.05</v>
      </c>
      <c r="K6310" s="19">
        <v>0.72</v>
      </c>
      <c r="L6310" s="19">
        <v>0.23</v>
      </c>
      <c r="M6310" s="20">
        <v>50</v>
      </c>
      <c r="N6310" s="19">
        <v>90.625</v>
      </c>
      <c r="O6310" s="19">
        <v>10.714285714285699</v>
      </c>
      <c r="P6310" s="19">
        <v>86.607142857142904</v>
      </c>
    </row>
    <row r="6311" spans="1:16" ht="14.1" x14ac:dyDescent="0.5">
      <c r="A6311" t="s">
        <v>11693</v>
      </c>
      <c r="B6311" s="17" t="s">
        <v>11694</v>
      </c>
      <c r="C6311" t="s">
        <v>2368</v>
      </c>
      <c r="D6311" t="s">
        <v>11695</v>
      </c>
      <c r="E6311" t="s">
        <v>11696</v>
      </c>
      <c r="F6311" s="18">
        <v>0.61246999999999996</v>
      </c>
      <c r="G6311" s="18">
        <v>0.42818000000000001</v>
      </c>
      <c r="H6311" s="18">
        <v>0.27642</v>
      </c>
      <c r="I6311" s="18">
        <v>1.31707</v>
      </c>
      <c r="J6311" s="19">
        <v>0.46500000000000002</v>
      </c>
      <c r="K6311" s="19">
        <v>0.3251</v>
      </c>
      <c r="L6311" s="19">
        <v>0.2099</v>
      </c>
      <c r="M6311" s="20">
        <v>15</v>
      </c>
      <c r="N6311" s="19">
        <v>41.964285714285701</v>
      </c>
      <c r="O6311" s="19">
        <v>87.053571428571402</v>
      </c>
      <c r="P6311" s="19">
        <v>21.875</v>
      </c>
    </row>
    <row r="6312" spans="1:16" ht="14.1" x14ac:dyDescent="0.5">
      <c r="A6312" t="s">
        <v>11697</v>
      </c>
      <c r="B6312" s="17" t="s">
        <v>11694</v>
      </c>
      <c r="C6312" t="s">
        <v>2368</v>
      </c>
      <c r="D6312" t="s">
        <v>11695</v>
      </c>
      <c r="E6312" t="s">
        <v>11696</v>
      </c>
      <c r="F6312" s="18">
        <v>0.64588999999999996</v>
      </c>
      <c r="G6312" s="18">
        <v>0.46988999999999997</v>
      </c>
      <c r="H6312" s="18">
        <v>0.30990000000000001</v>
      </c>
      <c r="I6312" s="18">
        <v>1.4256800000000001</v>
      </c>
      <c r="J6312" s="19">
        <v>0.45300000000000001</v>
      </c>
      <c r="K6312" s="19">
        <v>0.3296</v>
      </c>
      <c r="L6312" s="19">
        <v>0.21740000000000001</v>
      </c>
      <c r="M6312" s="20">
        <v>15</v>
      </c>
      <c r="N6312" s="19">
        <v>37.5</v>
      </c>
      <c r="O6312" s="19">
        <v>89.285714285714306</v>
      </c>
      <c r="P6312" s="19">
        <v>25.8928571428571</v>
      </c>
    </row>
    <row r="6313" spans="1:16" ht="14.1" x14ac:dyDescent="0.5">
      <c r="A6313" t="s">
        <v>11698</v>
      </c>
      <c r="B6313" s="17" t="s">
        <v>11694</v>
      </c>
      <c r="C6313" t="s">
        <v>2368</v>
      </c>
      <c r="D6313" t="s">
        <v>11695</v>
      </c>
      <c r="E6313" t="s">
        <v>11696</v>
      </c>
      <c r="F6313" s="18">
        <v>0.72628999999999999</v>
      </c>
      <c r="G6313" s="18">
        <v>0.47697000000000001</v>
      </c>
      <c r="H6313" s="18">
        <v>0.31978000000000001</v>
      </c>
      <c r="I6313" s="18">
        <v>1.5230399999999999</v>
      </c>
      <c r="J6313" s="19">
        <v>0.47689999999999999</v>
      </c>
      <c r="K6313" s="19">
        <v>0.31319999999999998</v>
      </c>
      <c r="L6313" s="19">
        <v>0.21</v>
      </c>
      <c r="M6313" s="20">
        <v>15</v>
      </c>
      <c r="N6313" s="19">
        <v>45.982142857142897</v>
      </c>
      <c r="O6313" s="19">
        <v>84.375</v>
      </c>
      <c r="P6313" s="19">
        <v>22.321428571428601</v>
      </c>
    </row>
    <row r="6314" spans="1:16" ht="14.1" x14ac:dyDescent="0.5">
      <c r="A6314" t="s">
        <v>11699</v>
      </c>
      <c r="B6314" s="17" t="s">
        <v>11694</v>
      </c>
      <c r="C6314" t="s">
        <v>2368</v>
      </c>
      <c r="D6314" t="s">
        <v>11695</v>
      </c>
      <c r="E6314" t="s">
        <v>11696</v>
      </c>
      <c r="F6314" s="18">
        <v>0.82289000000000001</v>
      </c>
      <c r="G6314" s="18">
        <v>0.54473000000000005</v>
      </c>
      <c r="H6314" s="18">
        <v>0.33633999999999997</v>
      </c>
      <c r="I6314" s="18">
        <v>1.70397</v>
      </c>
      <c r="J6314" s="19">
        <v>0.4829</v>
      </c>
      <c r="K6314" s="19">
        <v>0.31969999999999998</v>
      </c>
      <c r="L6314" s="19">
        <v>0.19739999999999999</v>
      </c>
      <c r="M6314" s="20">
        <v>16</v>
      </c>
      <c r="N6314" s="19">
        <v>55.156950672645699</v>
      </c>
      <c r="O6314" s="19">
        <v>84.304932735425993</v>
      </c>
      <c r="P6314" s="19">
        <v>17.4887892376682</v>
      </c>
    </row>
    <row r="6315" spans="1:16" ht="14.1" x14ac:dyDescent="0.5">
      <c r="A6315" t="s">
        <v>11700</v>
      </c>
      <c r="B6315" s="17" t="s">
        <v>11694</v>
      </c>
      <c r="C6315" t="s">
        <v>2368</v>
      </c>
      <c r="D6315" t="s">
        <v>11695</v>
      </c>
      <c r="E6315" t="s">
        <v>11696</v>
      </c>
      <c r="F6315" s="18">
        <v>4.2695400000000001</v>
      </c>
      <c r="G6315" s="18">
        <v>4.9973000000000001</v>
      </c>
      <c r="H6315" s="18">
        <v>1.9407000000000001</v>
      </c>
      <c r="I6315" s="18">
        <v>11.20754</v>
      </c>
      <c r="J6315" s="19">
        <v>0.38100000000000001</v>
      </c>
      <c r="K6315" s="19">
        <v>0.44590000000000002</v>
      </c>
      <c r="L6315" s="19">
        <v>0.17319999999999999</v>
      </c>
      <c r="M6315" s="20">
        <v>23</v>
      </c>
      <c r="N6315" s="19">
        <v>43.0493273542601</v>
      </c>
      <c r="O6315" s="19">
        <v>91.031390134529104</v>
      </c>
      <c r="P6315" s="19">
        <v>13.452914798206301</v>
      </c>
    </row>
    <row r="6316" spans="1:16" ht="14.1" x14ac:dyDescent="0.5">
      <c r="A6316" t="s">
        <v>11701</v>
      </c>
      <c r="B6316" s="17" t="s">
        <v>11694</v>
      </c>
      <c r="C6316" t="s">
        <v>2368</v>
      </c>
      <c r="D6316" t="s">
        <v>11695</v>
      </c>
      <c r="E6316" t="s">
        <v>11696</v>
      </c>
      <c r="F6316" s="18">
        <v>4.8</v>
      </c>
      <c r="G6316" s="18">
        <v>5.3280000000000003</v>
      </c>
      <c r="H6316" s="18">
        <v>2.2080000000000002</v>
      </c>
      <c r="I6316" s="18">
        <v>12.336</v>
      </c>
      <c r="J6316" s="19">
        <v>0.3891</v>
      </c>
      <c r="K6316" s="19">
        <v>0.43190000000000001</v>
      </c>
      <c r="L6316" s="19">
        <v>0.17899999999999999</v>
      </c>
      <c r="M6316" s="20">
        <v>24</v>
      </c>
      <c r="N6316" s="19">
        <v>55.357142857142897</v>
      </c>
      <c r="O6316" s="19">
        <v>86.607142857142904</v>
      </c>
      <c r="P6316" s="19">
        <v>11.160714285714301</v>
      </c>
    </row>
    <row r="6317" spans="1:16" ht="14.1" x14ac:dyDescent="0.5">
      <c r="A6317" t="s">
        <v>11702</v>
      </c>
      <c r="B6317" s="17" t="s">
        <v>11694</v>
      </c>
      <c r="C6317" t="s">
        <v>2368</v>
      </c>
      <c r="D6317" t="s">
        <v>11695</v>
      </c>
      <c r="E6317" t="s">
        <v>11696</v>
      </c>
      <c r="F6317" s="18">
        <v>4.85175</v>
      </c>
      <c r="G6317" s="18">
        <v>5.7250699999999997</v>
      </c>
      <c r="H6317" s="18">
        <v>2.2318099999999998</v>
      </c>
      <c r="I6317" s="18">
        <v>12.808630000000001</v>
      </c>
      <c r="J6317" s="19">
        <v>0.37880000000000003</v>
      </c>
      <c r="K6317" s="19">
        <v>0.44700000000000001</v>
      </c>
      <c r="L6317" s="19">
        <v>0.17419999999999999</v>
      </c>
      <c r="M6317" s="20">
        <v>24</v>
      </c>
      <c r="N6317" s="19">
        <v>51.339285714285701</v>
      </c>
      <c r="O6317" s="19">
        <v>88.839285714285694</v>
      </c>
      <c r="P6317" s="19">
        <v>9.8214285714285694</v>
      </c>
    </row>
    <row r="6318" spans="1:16" ht="14.1" x14ac:dyDescent="0.5">
      <c r="A6318" t="s">
        <v>11703</v>
      </c>
      <c r="B6318" s="17" t="s">
        <v>11694</v>
      </c>
      <c r="C6318" t="s">
        <v>2368</v>
      </c>
      <c r="D6318" t="s">
        <v>11695</v>
      </c>
      <c r="E6318" t="s">
        <v>11696</v>
      </c>
      <c r="F6318" s="18">
        <v>5.3280000000000003</v>
      </c>
      <c r="G6318" s="18">
        <v>6.3360000000000003</v>
      </c>
      <c r="H6318" s="18">
        <v>2.448</v>
      </c>
      <c r="I6318" s="18">
        <v>14.112</v>
      </c>
      <c r="J6318" s="19">
        <v>0.37759999999999999</v>
      </c>
      <c r="K6318" s="19">
        <v>0.44900000000000001</v>
      </c>
      <c r="L6318" s="19">
        <v>0.17349999999999999</v>
      </c>
      <c r="M6318" s="20">
        <v>24</v>
      </c>
      <c r="N6318" s="19">
        <v>50.892857142857103</v>
      </c>
      <c r="O6318" s="19">
        <v>89.285714285714306</v>
      </c>
      <c r="P6318" s="19">
        <v>9.375</v>
      </c>
    </row>
    <row r="6319" spans="1:16" ht="14.1" x14ac:dyDescent="0.5">
      <c r="A6319" t="s">
        <v>11704</v>
      </c>
      <c r="B6319" s="17" t="s">
        <v>11694</v>
      </c>
      <c r="C6319" t="s">
        <v>2368</v>
      </c>
      <c r="D6319" t="s">
        <v>11705</v>
      </c>
      <c r="E6319" t="s">
        <v>11706</v>
      </c>
      <c r="F6319" s="18">
        <v>4817.5182500000001</v>
      </c>
      <c r="G6319" s="18">
        <v>165145.98540000001</v>
      </c>
      <c r="H6319" s="18">
        <v>24169.708030000002</v>
      </c>
      <c r="I6319" s="18">
        <v>194133.21168000001</v>
      </c>
      <c r="J6319" s="19">
        <v>2.4799999999999999E-2</v>
      </c>
      <c r="K6319" s="19">
        <v>0.85070000000000001</v>
      </c>
      <c r="L6319" s="19">
        <v>0.1245</v>
      </c>
      <c r="M6319" s="20">
        <v>44</v>
      </c>
      <c r="N6319" s="19">
        <v>29.147982062780301</v>
      </c>
      <c r="O6319" s="19">
        <v>90.582959641255599</v>
      </c>
      <c r="P6319" s="19">
        <v>13.004484304932699</v>
      </c>
    </row>
    <row r="6320" spans="1:16" ht="14.1" x14ac:dyDescent="0.5">
      <c r="A6320" t="s">
        <v>11707</v>
      </c>
      <c r="B6320" s="17" t="s">
        <v>11708</v>
      </c>
      <c r="C6320" t="s">
        <v>2368</v>
      </c>
      <c r="D6320" t="s">
        <v>11709</v>
      </c>
      <c r="E6320" t="s">
        <v>11710</v>
      </c>
      <c r="F6320" s="18">
        <v>3865.57377</v>
      </c>
      <c r="G6320" s="18">
        <v>46206.557379999998</v>
      </c>
      <c r="H6320" s="18">
        <v>7291.8032800000001</v>
      </c>
      <c r="I6320" s="18">
        <v>57363.934430000001</v>
      </c>
      <c r="J6320" s="19">
        <v>6.7400000000000002E-2</v>
      </c>
      <c r="K6320" s="19">
        <v>0.80549999999999999</v>
      </c>
      <c r="L6320" s="19">
        <v>0.12709999999999999</v>
      </c>
      <c r="M6320" s="20">
        <v>39</v>
      </c>
      <c r="N6320" s="19">
        <v>58.035714285714299</v>
      </c>
      <c r="O6320" s="19">
        <v>84.821428571428598</v>
      </c>
      <c r="P6320" s="19">
        <v>7.58928571428571</v>
      </c>
    </row>
    <row r="6321" spans="1:16" ht="14.1" x14ac:dyDescent="0.5">
      <c r="A6321" t="s">
        <v>11711</v>
      </c>
      <c r="B6321" s="17" t="s">
        <v>11708</v>
      </c>
      <c r="C6321" t="s">
        <v>2368</v>
      </c>
      <c r="D6321" t="s">
        <v>11712</v>
      </c>
      <c r="E6321" t="s">
        <v>11713</v>
      </c>
      <c r="F6321" s="18">
        <v>6055.0632900000001</v>
      </c>
      <c r="G6321" s="18">
        <v>60410.63291</v>
      </c>
      <c r="H6321" s="18">
        <v>14836.898730000001</v>
      </c>
      <c r="I6321" s="18">
        <v>81302.594939999995</v>
      </c>
      <c r="J6321" s="19">
        <v>7.4499999999999997E-2</v>
      </c>
      <c r="K6321" s="19">
        <v>0.74299999999999999</v>
      </c>
      <c r="L6321" s="19">
        <v>0.1825</v>
      </c>
      <c r="M6321" s="20">
        <v>40</v>
      </c>
      <c r="N6321" s="19">
        <v>69.058295964125605</v>
      </c>
      <c r="O6321" s="19">
        <v>41.704035874439498</v>
      </c>
      <c r="P6321" s="19">
        <v>46.636771300448402</v>
      </c>
    </row>
    <row r="6322" spans="1:16" ht="14.1" x14ac:dyDescent="0.5">
      <c r="A6322" t="s">
        <v>11714</v>
      </c>
      <c r="B6322" s="17" t="s">
        <v>11708</v>
      </c>
      <c r="C6322" t="s">
        <v>2368</v>
      </c>
      <c r="D6322" t="s">
        <v>11712</v>
      </c>
      <c r="E6322" t="s">
        <v>11713</v>
      </c>
      <c r="F6322" s="18">
        <v>39303.385419999999</v>
      </c>
      <c r="G6322" s="18">
        <v>664464.0625</v>
      </c>
      <c r="H6322" s="18">
        <v>107926.30207999999</v>
      </c>
      <c r="I6322" s="18">
        <v>811693.75</v>
      </c>
      <c r="J6322" s="19">
        <v>4.8399999999999999E-2</v>
      </c>
      <c r="K6322" s="19">
        <v>0.81859999999999999</v>
      </c>
      <c r="L6322" s="19">
        <v>0.13300000000000001</v>
      </c>
      <c r="M6322" s="20">
        <v>49</v>
      </c>
      <c r="N6322" s="19">
        <v>80.269058295964101</v>
      </c>
      <c r="O6322" s="19">
        <v>70.852017937219699</v>
      </c>
      <c r="P6322" s="19">
        <v>13.452914798206301</v>
      </c>
    </row>
    <row r="6323" spans="1:16" ht="14.1" x14ac:dyDescent="0.5">
      <c r="A6323" t="s">
        <v>11715</v>
      </c>
      <c r="B6323" s="17" t="s">
        <v>11716</v>
      </c>
      <c r="C6323" t="s">
        <v>2368</v>
      </c>
      <c r="D6323" t="s">
        <v>11717</v>
      </c>
      <c r="E6323" t="s">
        <v>11718</v>
      </c>
      <c r="F6323" s="18">
        <v>0.37328</v>
      </c>
      <c r="G6323" s="18">
        <v>0.13578999999999999</v>
      </c>
      <c r="H6323" s="18">
        <v>0.27760000000000001</v>
      </c>
      <c r="I6323" s="18">
        <v>0.78666999999999998</v>
      </c>
      <c r="J6323" s="19">
        <v>0.47449999999999998</v>
      </c>
      <c r="K6323" s="19">
        <v>0.1726</v>
      </c>
      <c r="L6323" s="19">
        <v>0.35289999999999999</v>
      </c>
      <c r="M6323" s="20">
        <v>13</v>
      </c>
      <c r="N6323" s="19">
        <v>43.497757847533599</v>
      </c>
      <c r="O6323" s="19">
        <v>38.116591928251097</v>
      </c>
      <c r="P6323" s="19">
        <v>69.058295964125605</v>
      </c>
    </row>
    <row r="6324" spans="1:16" ht="14.1" x14ac:dyDescent="0.5">
      <c r="A6324" t="s">
        <v>11719</v>
      </c>
      <c r="B6324" s="17" t="s">
        <v>11716</v>
      </c>
      <c r="C6324" t="s">
        <v>2368</v>
      </c>
      <c r="D6324" t="s">
        <v>11717</v>
      </c>
      <c r="E6324" t="s">
        <v>11718</v>
      </c>
      <c r="F6324" s="18">
        <v>0.48702000000000001</v>
      </c>
      <c r="G6324" s="18">
        <v>0.19228000000000001</v>
      </c>
      <c r="H6324" s="18">
        <v>0.40479999999999999</v>
      </c>
      <c r="I6324" s="18">
        <v>1.08091</v>
      </c>
      <c r="J6324" s="19">
        <v>0.4506</v>
      </c>
      <c r="K6324" s="19">
        <v>0.1779</v>
      </c>
      <c r="L6324" s="19">
        <v>0.3745</v>
      </c>
      <c r="M6324" s="20">
        <v>14</v>
      </c>
      <c r="N6324" s="19">
        <v>43.497757847533599</v>
      </c>
      <c r="O6324" s="19">
        <v>34.977578475336301</v>
      </c>
      <c r="P6324" s="19">
        <v>69.955156950672603</v>
      </c>
    </row>
    <row r="6325" spans="1:16" ht="14.1" x14ac:dyDescent="0.5">
      <c r="A6325" t="s">
        <v>11720</v>
      </c>
      <c r="B6325" s="17" t="s">
        <v>11721</v>
      </c>
      <c r="C6325" t="s">
        <v>2368</v>
      </c>
      <c r="D6325" t="s">
        <v>11717</v>
      </c>
      <c r="E6325" t="s">
        <v>11718</v>
      </c>
      <c r="F6325" s="18">
        <v>0.77939999999999998</v>
      </c>
      <c r="G6325" s="18">
        <v>0.22029000000000001</v>
      </c>
      <c r="H6325" s="18">
        <v>0.3024</v>
      </c>
      <c r="I6325" s="18">
        <v>1.3020799999999999</v>
      </c>
      <c r="J6325" s="19">
        <v>0.59860000000000002</v>
      </c>
      <c r="K6325" s="19">
        <v>0.16919999999999999</v>
      </c>
      <c r="L6325" s="19">
        <v>0.23219999999999999</v>
      </c>
      <c r="M6325" s="20">
        <v>15</v>
      </c>
      <c r="N6325" s="19">
        <v>90.625</v>
      </c>
      <c r="O6325" s="19">
        <v>35.714285714285701</v>
      </c>
      <c r="P6325" s="19">
        <v>30.3571428571429</v>
      </c>
    </row>
    <row r="6326" spans="1:16" ht="14.1" x14ac:dyDescent="0.5">
      <c r="A6326" t="s">
        <v>11722</v>
      </c>
      <c r="B6326" s="17" t="s">
        <v>11721</v>
      </c>
      <c r="C6326" t="s">
        <v>2368</v>
      </c>
      <c r="D6326" t="s">
        <v>11717</v>
      </c>
      <c r="E6326" t="s">
        <v>11718</v>
      </c>
      <c r="F6326" s="18">
        <v>0.80206999999999995</v>
      </c>
      <c r="G6326" s="18">
        <v>0.20419000000000001</v>
      </c>
      <c r="H6326" s="18">
        <v>0.32458999999999999</v>
      </c>
      <c r="I6326" s="18">
        <v>1.3308500000000001</v>
      </c>
      <c r="J6326" s="19">
        <v>0.60270000000000001</v>
      </c>
      <c r="K6326" s="19">
        <v>0.15340000000000001</v>
      </c>
      <c r="L6326" s="19">
        <v>0.24390000000000001</v>
      </c>
      <c r="M6326" s="20">
        <v>15</v>
      </c>
      <c r="N6326" s="19">
        <v>91.517857142857096</v>
      </c>
      <c r="O6326" s="19">
        <v>27.678571428571399</v>
      </c>
      <c r="P6326" s="19">
        <v>32.142857142857103</v>
      </c>
    </row>
    <row r="6327" spans="1:16" ht="14.1" x14ac:dyDescent="0.5">
      <c r="A6327" t="s">
        <v>11723</v>
      </c>
      <c r="B6327" s="17" t="s">
        <v>11724</v>
      </c>
      <c r="C6327" t="s">
        <v>2368</v>
      </c>
      <c r="D6327" t="s">
        <v>11725</v>
      </c>
      <c r="E6327" t="s">
        <v>11726</v>
      </c>
      <c r="F6327" s="18">
        <v>297.77778000000001</v>
      </c>
      <c r="G6327" s="18">
        <v>560</v>
      </c>
      <c r="H6327" s="18">
        <v>503.70370000000003</v>
      </c>
      <c r="I6327" s="18">
        <v>1361.4814799999999</v>
      </c>
      <c r="J6327" s="19">
        <v>0.21870000000000001</v>
      </c>
      <c r="K6327" s="19">
        <v>0.4113</v>
      </c>
      <c r="L6327" s="19">
        <v>0.37</v>
      </c>
      <c r="M6327" s="20">
        <v>31</v>
      </c>
      <c r="N6327" s="19">
        <v>77.130044843049305</v>
      </c>
      <c r="O6327" s="19">
        <v>11.6591928251121</v>
      </c>
      <c r="P6327" s="19">
        <v>86.098654708520201</v>
      </c>
    </row>
    <row r="6328" spans="1:16" ht="14.1" x14ac:dyDescent="0.5">
      <c r="A6328" t="s">
        <v>11727</v>
      </c>
      <c r="B6328" s="17" t="s">
        <v>11724</v>
      </c>
      <c r="C6328" t="s">
        <v>2368</v>
      </c>
      <c r="D6328" t="s">
        <v>11728</v>
      </c>
      <c r="E6328" t="s">
        <v>11729</v>
      </c>
      <c r="F6328" s="18">
        <v>16357.878070000001</v>
      </c>
      <c r="G6328" s="18">
        <v>79398.258119999999</v>
      </c>
      <c r="H6328" s="18">
        <v>16753.760890000001</v>
      </c>
      <c r="I6328" s="18">
        <v>112509.89707000001</v>
      </c>
      <c r="J6328" s="19">
        <v>0.1454</v>
      </c>
      <c r="K6328" s="19">
        <v>0.70569999999999999</v>
      </c>
      <c r="L6328" s="19">
        <v>0.1489</v>
      </c>
      <c r="M6328" s="20">
        <v>42</v>
      </c>
      <c r="N6328" s="19">
        <v>100</v>
      </c>
      <c r="O6328" s="19">
        <v>14.285714285714301</v>
      </c>
      <c r="P6328" s="19">
        <v>25.446428571428601</v>
      </c>
    </row>
    <row r="6329" spans="1:16" ht="14.1" x14ac:dyDescent="0.5">
      <c r="A6329" t="s">
        <v>11730</v>
      </c>
      <c r="B6329" s="17" t="s">
        <v>11724</v>
      </c>
      <c r="C6329" t="s">
        <v>2368</v>
      </c>
      <c r="D6329" t="s">
        <v>9641</v>
      </c>
      <c r="E6329" t="s">
        <v>9642</v>
      </c>
      <c r="F6329" s="18">
        <v>9734.5583800000004</v>
      </c>
      <c r="G6329" s="18">
        <v>98474.010150000002</v>
      </c>
      <c r="H6329" s="18">
        <v>36771.654820000003</v>
      </c>
      <c r="I6329" s="18">
        <v>144980.22334999999</v>
      </c>
      <c r="J6329" s="19">
        <v>6.7100000000000007E-2</v>
      </c>
      <c r="K6329" s="19">
        <v>0.67920000000000003</v>
      </c>
      <c r="L6329" s="19">
        <v>0.25359999999999999</v>
      </c>
      <c r="M6329" s="20">
        <v>43</v>
      </c>
      <c r="N6329" s="19">
        <v>81.165919282511197</v>
      </c>
      <c r="O6329" s="19">
        <v>10.762331838565</v>
      </c>
      <c r="P6329" s="19">
        <v>88.3408071748879</v>
      </c>
    </row>
    <row r="6330" spans="1:16" ht="14.1" x14ac:dyDescent="0.5">
      <c r="A6330" t="s">
        <v>11731</v>
      </c>
      <c r="B6330" s="17" t="s">
        <v>11724</v>
      </c>
      <c r="C6330" t="s">
        <v>2368</v>
      </c>
      <c r="D6330" t="s">
        <v>9641</v>
      </c>
      <c r="E6330" t="s">
        <v>9642</v>
      </c>
      <c r="F6330" s="18">
        <v>7658.3860400000003</v>
      </c>
      <c r="G6330" s="18">
        <v>108409.06216</v>
      </c>
      <c r="H6330" s="18">
        <v>37243.271540000002</v>
      </c>
      <c r="I6330" s="18">
        <v>153310.71974</v>
      </c>
      <c r="J6330" s="19">
        <v>0.05</v>
      </c>
      <c r="K6330" s="19">
        <v>0.70709999999999995</v>
      </c>
      <c r="L6330" s="19">
        <v>0.2429</v>
      </c>
      <c r="M6330" s="20">
        <v>43</v>
      </c>
      <c r="N6330" s="19">
        <v>64.125560538116602</v>
      </c>
      <c r="O6330" s="19">
        <v>17.4887892376682</v>
      </c>
      <c r="P6330" s="19">
        <v>86.098654708520201</v>
      </c>
    </row>
    <row r="6331" spans="1:16" ht="14.1" x14ac:dyDescent="0.5">
      <c r="A6331" t="s">
        <v>11732</v>
      </c>
      <c r="B6331" s="17" t="s">
        <v>11724</v>
      </c>
      <c r="C6331" t="s">
        <v>2368</v>
      </c>
      <c r="D6331" t="s">
        <v>9641</v>
      </c>
      <c r="E6331" t="s">
        <v>9642</v>
      </c>
      <c r="F6331" s="18">
        <v>13257.0064</v>
      </c>
      <c r="G6331" s="18">
        <v>133378.18337000001</v>
      </c>
      <c r="H6331" s="18">
        <v>39809.501069999998</v>
      </c>
      <c r="I6331" s="18">
        <v>186444.69083000001</v>
      </c>
      <c r="J6331" s="19">
        <v>7.1099999999999997E-2</v>
      </c>
      <c r="K6331" s="19">
        <v>0.71540000000000004</v>
      </c>
      <c r="L6331" s="19">
        <v>0.2135</v>
      </c>
      <c r="M6331" s="20">
        <v>44</v>
      </c>
      <c r="N6331" s="19">
        <v>83.856502242152501</v>
      </c>
      <c r="O6331" s="19">
        <v>14.7982062780269</v>
      </c>
      <c r="P6331" s="19">
        <v>83.856502242152501</v>
      </c>
    </row>
    <row r="6332" spans="1:16" ht="14.1" x14ac:dyDescent="0.5">
      <c r="A6332" t="s">
        <v>11733</v>
      </c>
      <c r="B6332" s="17" t="s">
        <v>11724</v>
      </c>
      <c r="C6332" t="s">
        <v>2368</v>
      </c>
      <c r="D6332" t="s">
        <v>9641</v>
      </c>
      <c r="E6332" t="s">
        <v>9642</v>
      </c>
      <c r="F6332" s="18">
        <v>21551.147639999999</v>
      </c>
      <c r="G6332" s="18">
        <v>276124.07915000001</v>
      </c>
      <c r="H6332" s="18">
        <v>47462.149160000001</v>
      </c>
      <c r="I6332" s="18">
        <v>345137.37595000002</v>
      </c>
      <c r="J6332" s="19">
        <v>6.2399999999999997E-2</v>
      </c>
      <c r="K6332" s="19">
        <v>0.8</v>
      </c>
      <c r="L6332" s="19">
        <v>0.13750000000000001</v>
      </c>
      <c r="M6332" s="20">
        <v>46</v>
      </c>
      <c r="N6332" s="19">
        <v>83.856502242152501</v>
      </c>
      <c r="O6332" s="19">
        <v>60.538116591928301</v>
      </c>
      <c r="P6332" s="19">
        <v>17.040358744394599</v>
      </c>
    </row>
    <row r="6333" spans="1:16" ht="14.1" x14ac:dyDescent="0.5">
      <c r="A6333" t="s">
        <v>11734</v>
      </c>
      <c r="B6333" s="17" t="s">
        <v>11735</v>
      </c>
      <c r="C6333" t="s">
        <v>2368</v>
      </c>
      <c r="D6333" t="s">
        <v>4297</v>
      </c>
      <c r="E6333" t="s">
        <v>4298</v>
      </c>
      <c r="F6333" s="18">
        <v>7.0000000000000007E-2</v>
      </c>
      <c r="G6333" s="18">
        <v>3.7999999999999999E-2</v>
      </c>
      <c r="H6333" s="18">
        <v>0.05</v>
      </c>
      <c r="I6333" s="18">
        <v>0.158</v>
      </c>
      <c r="J6333" s="19">
        <v>0.443</v>
      </c>
      <c r="K6333" s="19">
        <v>0.24099999999999999</v>
      </c>
      <c r="L6333" s="19">
        <v>0.316</v>
      </c>
      <c r="M6333" s="20">
        <v>7</v>
      </c>
      <c r="N6333" s="19">
        <v>23.766816143497799</v>
      </c>
      <c r="O6333" s="19">
        <v>77.578475336322896</v>
      </c>
      <c r="P6333" s="19">
        <v>57.847533632287004</v>
      </c>
    </row>
    <row r="6334" spans="1:16" ht="14.1" x14ac:dyDescent="0.5">
      <c r="A6334" t="s">
        <v>11736</v>
      </c>
      <c r="B6334" s="17" t="s">
        <v>11735</v>
      </c>
      <c r="C6334" t="s">
        <v>2368</v>
      </c>
      <c r="D6334" t="s">
        <v>4297</v>
      </c>
      <c r="E6334" t="s">
        <v>4298</v>
      </c>
      <c r="F6334" s="18">
        <v>5.8000000000000003E-2</v>
      </c>
      <c r="G6334" s="18">
        <v>4.9000000000000002E-2</v>
      </c>
      <c r="H6334" s="18">
        <v>7.2999999999999995E-2</v>
      </c>
      <c r="I6334" s="18">
        <v>0.18</v>
      </c>
      <c r="J6334" s="19">
        <v>0.32200000000000001</v>
      </c>
      <c r="K6334" s="19">
        <v>0.27200000000000002</v>
      </c>
      <c r="L6334" s="19">
        <v>0.40600000000000003</v>
      </c>
      <c r="M6334" s="20">
        <v>7</v>
      </c>
      <c r="N6334" s="19">
        <v>8.0717488789237706</v>
      </c>
      <c r="O6334" s="19">
        <v>84.753363228699598</v>
      </c>
      <c r="P6334" s="19">
        <v>84.304932735425993</v>
      </c>
    </row>
    <row r="6335" spans="1:16" ht="14.1" x14ac:dyDescent="0.5">
      <c r="A6335" t="s">
        <v>11737</v>
      </c>
      <c r="B6335" s="17" t="s">
        <v>11735</v>
      </c>
      <c r="C6335" t="s">
        <v>2368</v>
      </c>
      <c r="D6335" t="s">
        <v>4297</v>
      </c>
      <c r="E6335" t="s">
        <v>4298</v>
      </c>
      <c r="F6335" s="18">
        <v>7.5999999999999998E-2</v>
      </c>
      <c r="G6335" s="18">
        <v>5.2999999999999999E-2</v>
      </c>
      <c r="H6335" s="18">
        <v>0.113</v>
      </c>
      <c r="I6335" s="18">
        <v>0.24199999999999999</v>
      </c>
      <c r="J6335" s="19">
        <v>0.314</v>
      </c>
      <c r="K6335" s="19">
        <v>0.219</v>
      </c>
      <c r="L6335" s="19">
        <v>0.46700000000000003</v>
      </c>
      <c r="M6335" s="20">
        <v>8</v>
      </c>
      <c r="N6335" s="19">
        <v>8.52017937219731</v>
      </c>
      <c r="O6335" s="19">
        <v>69.506726457399097</v>
      </c>
      <c r="P6335" s="19">
        <v>88.789237668161405</v>
      </c>
    </row>
    <row r="6336" spans="1:16" ht="14.1" x14ac:dyDescent="0.5">
      <c r="A6336" t="s">
        <v>11738</v>
      </c>
      <c r="B6336" s="17" t="s">
        <v>11735</v>
      </c>
      <c r="C6336" t="s">
        <v>2368</v>
      </c>
      <c r="D6336" t="s">
        <v>11717</v>
      </c>
      <c r="E6336" t="s">
        <v>11718</v>
      </c>
      <c r="F6336" s="18">
        <v>0.70837000000000006</v>
      </c>
      <c r="G6336" s="18">
        <v>0.29598999999999998</v>
      </c>
      <c r="H6336" s="18">
        <v>0.54183999999999999</v>
      </c>
      <c r="I6336" s="18">
        <v>1.5462</v>
      </c>
      <c r="J6336" s="19">
        <v>0.45810000000000001</v>
      </c>
      <c r="K6336" s="19">
        <v>0.19139999999999999</v>
      </c>
      <c r="L6336" s="19">
        <v>0.35039999999999999</v>
      </c>
      <c r="M6336" s="20">
        <v>16</v>
      </c>
      <c r="N6336" s="19">
        <v>45.739910313901298</v>
      </c>
      <c r="O6336" s="19">
        <v>39.013452914798201</v>
      </c>
      <c r="P6336" s="19">
        <v>61.883408071748903</v>
      </c>
    </row>
    <row r="6337" spans="1:16" ht="14.1" x14ac:dyDescent="0.5">
      <c r="A6337" t="s">
        <v>11739</v>
      </c>
      <c r="B6337" s="17" t="s">
        <v>11735</v>
      </c>
      <c r="C6337" t="s">
        <v>2368</v>
      </c>
      <c r="D6337" t="s">
        <v>11717</v>
      </c>
      <c r="E6337" t="s">
        <v>11718</v>
      </c>
      <c r="F6337" s="18">
        <v>0.80703999999999998</v>
      </c>
      <c r="G6337" s="18">
        <v>0.37548999999999999</v>
      </c>
      <c r="H6337" s="18">
        <v>0.62224999999999997</v>
      </c>
      <c r="I6337" s="18">
        <v>1.8047800000000001</v>
      </c>
      <c r="J6337" s="19">
        <v>0.44719999999999999</v>
      </c>
      <c r="K6337" s="19">
        <v>0.20810000000000001</v>
      </c>
      <c r="L6337" s="19">
        <v>0.3448</v>
      </c>
      <c r="M6337" s="20">
        <v>16</v>
      </c>
      <c r="N6337" s="19">
        <v>42.152466367712996</v>
      </c>
      <c r="O6337" s="19">
        <v>45.739910313901298</v>
      </c>
      <c r="P6337" s="19">
        <v>60.089686098654703</v>
      </c>
    </row>
    <row r="6338" spans="1:16" ht="14.1" x14ac:dyDescent="0.5">
      <c r="A6338" t="s">
        <v>11740</v>
      </c>
      <c r="B6338" s="17" t="s">
        <v>1513</v>
      </c>
      <c r="C6338" t="s">
        <v>2368</v>
      </c>
      <c r="D6338" t="s">
        <v>11741</v>
      </c>
      <c r="E6338" t="s">
        <v>11742</v>
      </c>
      <c r="F6338" s="18">
        <v>4.0000000000000001E-3</v>
      </c>
      <c r="G6338" s="18">
        <v>1E-3</v>
      </c>
      <c r="H6338" s="18">
        <v>3.0000000000000001E-3</v>
      </c>
      <c r="I6338" s="18">
        <v>8.0000000000000002E-3</v>
      </c>
      <c r="J6338" s="19">
        <v>0.5</v>
      </c>
      <c r="K6338" s="19">
        <v>0.125</v>
      </c>
      <c r="L6338" s="19">
        <v>0.375</v>
      </c>
      <c r="M6338" s="20">
        <v>1</v>
      </c>
      <c r="N6338" s="19">
        <v>0.412556053811659</v>
      </c>
      <c r="O6338" s="19">
        <v>0.30941704035874401</v>
      </c>
      <c r="P6338" s="19">
        <v>0.68609865470852005</v>
      </c>
    </row>
    <row r="6339" spans="1:16" ht="14.1" x14ac:dyDescent="0.5">
      <c r="A6339" t="s">
        <v>11743</v>
      </c>
      <c r="B6339" s="17" t="s">
        <v>1513</v>
      </c>
      <c r="C6339" t="s">
        <v>2368</v>
      </c>
      <c r="D6339" t="s">
        <v>11741</v>
      </c>
      <c r="E6339" t="s">
        <v>11742</v>
      </c>
      <c r="F6339" s="18">
        <v>8.9999999999999993E-3</v>
      </c>
      <c r="G6339" s="18">
        <v>1E-3</v>
      </c>
      <c r="H6339" s="18">
        <v>5.0000000000000001E-3</v>
      </c>
      <c r="I6339" s="18">
        <v>1.4999999999999999E-2</v>
      </c>
      <c r="J6339" s="19">
        <v>0.6</v>
      </c>
      <c r="K6339" s="19">
        <v>6.6699999999999995E-2</v>
      </c>
      <c r="L6339" s="19">
        <v>0.33329999999999999</v>
      </c>
      <c r="M6339" s="20">
        <v>2</v>
      </c>
      <c r="N6339" s="19">
        <v>69.955156950672603</v>
      </c>
      <c r="O6339" s="19">
        <v>8.52017937219731</v>
      </c>
      <c r="P6339" s="19">
        <v>59.192825112107599</v>
      </c>
    </row>
    <row r="6340" spans="1:16" ht="14.1" x14ac:dyDescent="0.5">
      <c r="A6340" t="s">
        <v>11744</v>
      </c>
      <c r="B6340" s="17" t="s">
        <v>1513</v>
      </c>
      <c r="C6340" t="s">
        <v>2368</v>
      </c>
      <c r="D6340" t="s">
        <v>11741</v>
      </c>
      <c r="E6340" t="s">
        <v>11742</v>
      </c>
      <c r="F6340" s="18">
        <v>6.0000000000000001E-3</v>
      </c>
      <c r="G6340" s="18">
        <v>1E-3</v>
      </c>
      <c r="H6340" s="18">
        <v>8.0000000000000002E-3</v>
      </c>
      <c r="I6340" s="18">
        <v>1.4999999999999999E-2</v>
      </c>
      <c r="J6340" s="19">
        <v>0.4</v>
      </c>
      <c r="K6340" s="19">
        <v>6.6699999999999995E-2</v>
      </c>
      <c r="L6340" s="19">
        <v>0.5333</v>
      </c>
      <c r="M6340" s="20">
        <v>2</v>
      </c>
      <c r="N6340" s="19">
        <v>14.349775784753399</v>
      </c>
      <c r="O6340" s="19">
        <v>8.0717488789237706</v>
      </c>
      <c r="P6340" s="19">
        <v>96.860986547085204</v>
      </c>
    </row>
    <row r="6341" spans="1:16" ht="14.1" x14ac:dyDescent="0.5">
      <c r="A6341" t="s">
        <v>11745</v>
      </c>
      <c r="B6341" s="17" t="s">
        <v>1513</v>
      </c>
      <c r="C6341" t="s">
        <v>2368</v>
      </c>
      <c r="D6341" t="s">
        <v>11741</v>
      </c>
      <c r="E6341" t="s">
        <v>11742</v>
      </c>
      <c r="F6341" s="18">
        <v>8.9999999999999993E-3</v>
      </c>
      <c r="G6341" s="18">
        <v>2E-3</v>
      </c>
      <c r="H6341" s="18">
        <v>8.0000000000000002E-3</v>
      </c>
      <c r="I6341" s="18">
        <v>1.9E-2</v>
      </c>
      <c r="J6341" s="19">
        <v>0.47370000000000001</v>
      </c>
      <c r="K6341" s="19">
        <v>0.1053</v>
      </c>
      <c r="L6341" s="19">
        <v>0.42109999999999997</v>
      </c>
      <c r="M6341" s="20">
        <v>2</v>
      </c>
      <c r="N6341" s="19">
        <v>36.771300448430502</v>
      </c>
      <c r="O6341" s="19">
        <v>23.318385650224201</v>
      </c>
      <c r="P6341" s="19">
        <v>86.995515695067297</v>
      </c>
    </row>
    <row r="6342" spans="1:16" ht="14.1" x14ac:dyDescent="0.5">
      <c r="A6342" t="s">
        <v>11746</v>
      </c>
      <c r="B6342" s="17" t="s">
        <v>1513</v>
      </c>
      <c r="C6342" t="s">
        <v>2368</v>
      </c>
      <c r="D6342" t="s">
        <v>2724</v>
      </c>
      <c r="E6342" t="s">
        <v>2725</v>
      </c>
      <c r="F6342" s="18">
        <v>1.511E-2</v>
      </c>
      <c r="G6342" s="18">
        <v>2.2300000000000002E-3</v>
      </c>
      <c r="H6342" s="18">
        <v>2.64E-3</v>
      </c>
      <c r="I6342" s="18">
        <v>1.9980000000000001E-2</v>
      </c>
      <c r="J6342" s="19">
        <v>0.75419999999999998</v>
      </c>
      <c r="K6342" s="19">
        <v>0.1164</v>
      </c>
      <c r="L6342" s="19">
        <v>0.12939999999999999</v>
      </c>
      <c r="M6342" s="20">
        <v>2</v>
      </c>
      <c r="N6342" s="19">
        <v>98.206278026905807</v>
      </c>
      <c r="O6342" s="19">
        <v>25.5605381165919</v>
      </c>
      <c r="P6342" s="19">
        <v>5.8295964125560502</v>
      </c>
    </row>
    <row r="6343" spans="1:16" ht="14.1" x14ac:dyDescent="0.5">
      <c r="A6343" t="s">
        <v>11747</v>
      </c>
      <c r="B6343" s="17" t="s">
        <v>1513</v>
      </c>
      <c r="C6343" t="s">
        <v>2368</v>
      </c>
      <c r="D6343" t="s">
        <v>11741</v>
      </c>
      <c r="E6343" t="s">
        <v>11742</v>
      </c>
      <c r="F6343" s="18">
        <v>1.4E-2</v>
      </c>
      <c r="G6343" s="18">
        <v>2E-3</v>
      </c>
      <c r="H6343" s="18">
        <v>5.0000000000000001E-3</v>
      </c>
      <c r="I6343" s="18">
        <v>2.1000000000000001E-2</v>
      </c>
      <c r="J6343" s="19">
        <v>0.66669999999999996</v>
      </c>
      <c r="K6343" s="19">
        <v>9.5200000000000007E-2</v>
      </c>
      <c r="L6343" s="19">
        <v>0.23810000000000001</v>
      </c>
      <c r="M6343" s="20">
        <v>3</v>
      </c>
      <c r="N6343" s="19">
        <v>92.410714285714306</v>
      </c>
      <c r="O6343" s="19">
        <v>16.5178571428571</v>
      </c>
      <c r="P6343" s="19">
        <v>25.8928571428571</v>
      </c>
    </row>
    <row r="6344" spans="1:16" ht="14.1" x14ac:dyDescent="0.5">
      <c r="A6344" t="s">
        <v>11748</v>
      </c>
      <c r="B6344" s="17" t="s">
        <v>1513</v>
      </c>
      <c r="C6344" t="s">
        <v>2368</v>
      </c>
      <c r="D6344" t="s">
        <v>11741</v>
      </c>
      <c r="E6344" t="s">
        <v>11742</v>
      </c>
      <c r="F6344" s="18">
        <v>0.01</v>
      </c>
      <c r="G6344" s="18">
        <v>2E-3</v>
      </c>
      <c r="H6344" s="18">
        <v>1.0999999999999999E-2</v>
      </c>
      <c r="I6344" s="18">
        <v>2.3E-2</v>
      </c>
      <c r="J6344" s="19">
        <v>0.43480000000000002</v>
      </c>
      <c r="K6344" s="19">
        <v>8.6999999999999994E-2</v>
      </c>
      <c r="L6344" s="19">
        <v>0.4783</v>
      </c>
      <c r="M6344" s="20">
        <v>3</v>
      </c>
      <c r="N6344" s="19">
        <v>22.7678571428571</v>
      </c>
      <c r="O6344" s="19">
        <v>12.5</v>
      </c>
      <c r="P6344" s="19">
        <v>93.75</v>
      </c>
    </row>
    <row r="6345" spans="1:16" ht="14.1" x14ac:dyDescent="0.5">
      <c r="A6345" t="s">
        <v>11749</v>
      </c>
      <c r="B6345" s="17" t="s">
        <v>1513</v>
      </c>
      <c r="C6345" t="s">
        <v>2368</v>
      </c>
      <c r="D6345" t="s">
        <v>11741</v>
      </c>
      <c r="E6345" t="s">
        <v>11742</v>
      </c>
      <c r="F6345" s="18">
        <v>1.4999999999999999E-2</v>
      </c>
      <c r="G6345" s="18">
        <v>2E-3</v>
      </c>
      <c r="H6345" s="18">
        <v>8.9999999999999993E-3</v>
      </c>
      <c r="I6345" s="18">
        <v>2.5999999999999999E-2</v>
      </c>
      <c r="J6345" s="19">
        <v>0.57689999999999997</v>
      </c>
      <c r="K6345" s="19">
        <v>7.6899999999999996E-2</v>
      </c>
      <c r="L6345" s="19">
        <v>0.34620000000000001</v>
      </c>
      <c r="M6345" s="20">
        <v>3</v>
      </c>
      <c r="N6345" s="19">
        <v>70.535714285714306</v>
      </c>
      <c r="O6345" s="19">
        <v>10.2678571428571</v>
      </c>
      <c r="P6345" s="19">
        <v>61.607142857142897</v>
      </c>
    </row>
    <row r="6346" spans="1:16" ht="14.1" x14ac:dyDescent="0.5">
      <c r="A6346" t="s">
        <v>11750</v>
      </c>
      <c r="B6346" s="17" t="s">
        <v>1513</v>
      </c>
      <c r="C6346" t="s">
        <v>2368</v>
      </c>
      <c r="D6346" t="s">
        <v>11741</v>
      </c>
      <c r="E6346" t="s">
        <v>11742</v>
      </c>
      <c r="F6346" s="18">
        <v>1.7000000000000001E-2</v>
      </c>
      <c r="G6346" s="18">
        <v>3.0000000000000001E-3</v>
      </c>
      <c r="H6346" s="18">
        <v>1.0999999999999999E-2</v>
      </c>
      <c r="I6346" s="18">
        <v>3.1E-2</v>
      </c>
      <c r="J6346" s="19">
        <v>0.5484</v>
      </c>
      <c r="K6346" s="19">
        <v>9.6799999999999997E-2</v>
      </c>
      <c r="L6346" s="19">
        <v>0.3548</v>
      </c>
      <c r="M6346" s="20">
        <v>3</v>
      </c>
      <c r="N6346" s="19">
        <v>61.160714285714299</v>
      </c>
      <c r="O6346" s="19">
        <v>16.964285714285701</v>
      </c>
      <c r="P6346" s="19">
        <v>66.964285714285694</v>
      </c>
    </row>
    <row r="6347" spans="1:16" ht="14.1" x14ac:dyDescent="0.5">
      <c r="A6347" t="s">
        <v>11751</v>
      </c>
      <c r="B6347" s="17" t="s">
        <v>1513</v>
      </c>
      <c r="C6347" t="s">
        <v>2368</v>
      </c>
      <c r="D6347" t="s">
        <v>11741</v>
      </c>
      <c r="E6347" t="s">
        <v>11742</v>
      </c>
      <c r="F6347" s="18">
        <v>1.6E-2</v>
      </c>
      <c r="G6347" s="18">
        <v>2E-3</v>
      </c>
      <c r="H6347" s="18">
        <v>1.7999999999999999E-2</v>
      </c>
      <c r="I6347" s="18">
        <v>3.5999999999999997E-2</v>
      </c>
      <c r="J6347" s="19">
        <v>0.44440000000000002</v>
      </c>
      <c r="K6347" s="19">
        <v>5.5599999999999997E-2</v>
      </c>
      <c r="L6347" s="19">
        <v>0.5</v>
      </c>
      <c r="M6347" s="20">
        <v>4</v>
      </c>
      <c r="N6347" s="19">
        <v>22.421524663677101</v>
      </c>
      <c r="O6347" s="19">
        <v>2.6905829596412598</v>
      </c>
      <c r="P6347" s="19">
        <v>96.860986547085204</v>
      </c>
    </row>
    <row r="6348" spans="1:16" ht="14.1" x14ac:dyDescent="0.5">
      <c r="A6348" t="s">
        <v>11752</v>
      </c>
      <c r="B6348" s="17" t="s">
        <v>1513</v>
      </c>
      <c r="C6348" t="s">
        <v>2368</v>
      </c>
      <c r="D6348" t="s">
        <v>11741</v>
      </c>
      <c r="E6348" t="s">
        <v>11742</v>
      </c>
      <c r="F6348" s="18">
        <v>2.7E-2</v>
      </c>
      <c r="G6348" s="18">
        <v>3.0000000000000001E-3</v>
      </c>
      <c r="H6348" s="18">
        <v>1.0999999999999999E-2</v>
      </c>
      <c r="I6348" s="18">
        <v>4.1000000000000002E-2</v>
      </c>
      <c r="J6348" s="19">
        <v>0.65849999999999997</v>
      </c>
      <c r="K6348" s="19">
        <v>7.3200000000000001E-2</v>
      </c>
      <c r="L6348" s="19">
        <v>0.26829999999999998</v>
      </c>
      <c r="M6348" s="20">
        <v>4</v>
      </c>
      <c r="N6348" s="19">
        <v>90.582959641255599</v>
      </c>
      <c r="O6348" s="19">
        <v>8.52017937219731</v>
      </c>
      <c r="P6348" s="19">
        <v>35.874439461883398</v>
      </c>
    </row>
    <row r="6349" spans="1:16" ht="14.1" x14ac:dyDescent="0.5">
      <c r="A6349" t="s">
        <v>11753</v>
      </c>
      <c r="B6349" s="17" t="s">
        <v>1513</v>
      </c>
      <c r="C6349" t="s">
        <v>2368</v>
      </c>
      <c r="D6349" t="s">
        <v>11741</v>
      </c>
      <c r="E6349" t="s">
        <v>11742</v>
      </c>
      <c r="F6349" s="18">
        <v>0.03</v>
      </c>
      <c r="G6349" s="18">
        <v>3.0000000000000001E-3</v>
      </c>
      <c r="H6349" s="18">
        <v>8.9999999999999993E-3</v>
      </c>
      <c r="I6349" s="18">
        <v>4.2000000000000003E-2</v>
      </c>
      <c r="J6349" s="19">
        <v>0.71430000000000005</v>
      </c>
      <c r="K6349" s="19">
        <v>7.1400000000000005E-2</v>
      </c>
      <c r="L6349" s="19">
        <v>0.21429999999999999</v>
      </c>
      <c r="M6349" s="20">
        <v>4</v>
      </c>
      <c r="N6349" s="19">
        <v>97.309417040358795</v>
      </c>
      <c r="O6349" s="19">
        <v>8.0717488789237706</v>
      </c>
      <c r="P6349" s="19">
        <v>17.040358744394599</v>
      </c>
    </row>
    <row r="6350" spans="1:16" ht="14.1" x14ac:dyDescent="0.5">
      <c r="A6350" t="s">
        <v>11754</v>
      </c>
      <c r="B6350" s="17" t="s">
        <v>1513</v>
      </c>
      <c r="C6350" t="s">
        <v>2368</v>
      </c>
      <c r="D6350" t="s">
        <v>11741</v>
      </c>
      <c r="E6350" t="s">
        <v>11742</v>
      </c>
      <c r="F6350" s="18">
        <v>0.02</v>
      </c>
      <c r="G6350" s="18">
        <v>3.0000000000000001E-3</v>
      </c>
      <c r="H6350" s="18">
        <v>0.02</v>
      </c>
      <c r="I6350" s="18">
        <v>4.2999999999999997E-2</v>
      </c>
      <c r="J6350" s="19">
        <v>0.46510000000000001</v>
      </c>
      <c r="K6350" s="19">
        <v>6.9800000000000001E-2</v>
      </c>
      <c r="L6350" s="19">
        <v>0.46510000000000001</v>
      </c>
      <c r="M6350" s="20">
        <v>4</v>
      </c>
      <c r="N6350" s="19">
        <v>30.044843049327401</v>
      </c>
      <c r="O6350" s="19">
        <v>5.3811659192825099</v>
      </c>
      <c r="P6350" s="19">
        <v>94.618834080717505</v>
      </c>
    </row>
    <row r="6351" spans="1:16" ht="14.1" x14ac:dyDescent="0.5">
      <c r="A6351" t="s">
        <v>11755</v>
      </c>
      <c r="B6351" s="17" t="s">
        <v>1513</v>
      </c>
      <c r="C6351" t="s">
        <v>2368</v>
      </c>
      <c r="D6351" t="s">
        <v>11741</v>
      </c>
      <c r="E6351" t="s">
        <v>11742</v>
      </c>
      <c r="F6351" s="18">
        <v>3.3000000000000002E-2</v>
      </c>
      <c r="G6351" s="18">
        <v>4.0000000000000001E-3</v>
      </c>
      <c r="H6351" s="18">
        <v>1.4E-2</v>
      </c>
      <c r="I6351" s="18">
        <v>5.0999999999999997E-2</v>
      </c>
      <c r="J6351" s="19">
        <v>0.64710000000000001</v>
      </c>
      <c r="K6351" s="19">
        <v>7.8399999999999997E-2</v>
      </c>
      <c r="L6351" s="19">
        <v>0.27450000000000002</v>
      </c>
      <c r="M6351" s="20">
        <v>4</v>
      </c>
      <c r="N6351" s="19">
        <v>87.443946188340803</v>
      </c>
      <c r="O6351" s="19">
        <v>10.762331838565</v>
      </c>
      <c r="P6351" s="19">
        <v>37.668161434977598</v>
      </c>
    </row>
    <row r="6352" spans="1:16" ht="14.1" x14ac:dyDescent="0.5">
      <c r="A6352" t="s">
        <v>11756</v>
      </c>
      <c r="B6352" s="17" t="s">
        <v>1513</v>
      </c>
      <c r="C6352" t="s">
        <v>2368</v>
      </c>
      <c r="D6352" t="s">
        <v>11741</v>
      </c>
      <c r="E6352" t="s">
        <v>11742</v>
      </c>
      <c r="F6352" s="18">
        <v>2.7E-2</v>
      </c>
      <c r="G6352" s="18">
        <v>4.0000000000000001E-3</v>
      </c>
      <c r="H6352" s="18">
        <v>2.1000000000000001E-2</v>
      </c>
      <c r="I6352" s="18">
        <v>5.1999999999999998E-2</v>
      </c>
      <c r="J6352" s="19">
        <v>0.51919999999999999</v>
      </c>
      <c r="K6352" s="19">
        <v>7.6899999999999996E-2</v>
      </c>
      <c r="L6352" s="19">
        <v>0.40379999999999999</v>
      </c>
      <c r="M6352" s="20">
        <v>4</v>
      </c>
      <c r="N6352" s="19">
        <v>53.811659192825097</v>
      </c>
      <c r="O6352" s="19">
        <v>9.8654708520179408</v>
      </c>
      <c r="P6352" s="19">
        <v>85.650224215246595</v>
      </c>
    </row>
    <row r="6353" spans="1:16" ht="14.1" x14ac:dyDescent="0.5">
      <c r="A6353" t="s">
        <v>11757</v>
      </c>
      <c r="B6353" s="17" t="s">
        <v>1513</v>
      </c>
      <c r="C6353" t="s">
        <v>2368</v>
      </c>
      <c r="D6353" t="s">
        <v>11741</v>
      </c>
      <c r="E6353" t="s">
        <v>11742</v>
      </c>
      <c r="F6353" s="18">
        <v>4.2000000000000003E-2</v>
      </c>
      <c r="G6353" s="18">
        <v>5.0000000000000001E-3</v>
      </c>
      <c r="H6353" s="18">
        <v>1.9E-2</v>
      </c>
      <c r="I6353" s="18">
        <v>6.6000000000000003E-2</v>
      </c>
      <c r="J6353" s="19">
        <v>0.63639999999999997</v>
      </c>
      <c r="K6353" s="19">
        <v>7.5800000000000006E-2</v>
      </c>
      <c r="L6353" s="19">
        <v>0.28789999999999999</v>
      </c>
      <c r="M6353" s="20">
        <v>5</v>
      </c>
      <c r="N6353" s="19">
        <v>83.408071748878896</v>
      </c>
      <c r="O6353" s="19">
        <v>8.9686098654708495</v>
      </c>
      <c r="P6353" s="19">
        <v>42.600896860986502</v>
      </c>
    </row>
    <row r="6354" spans="1:16" ht="14.1" x14ac:dyDescent="0.5">
      <c r="A6354" t="s">
        <v>11758</v>
      </c>
      <c r="B6354" s="17" t="s">
        <v>1513</v>
      </c>
      <c r="C6354" t="s">
        <v>2368</v>
      </c>
      <c r="D6354" t="s">
        <v>11741</v>
      </c>
      <c r="E6354" t="s">
        <v>11742</v>
      </c>
      <c r="F6354" s="18">
        <v>3.5000000000000003E-2</v>
      </c>
      <c r="G6354" s="18">
        <v>3.0000000000000001E-3</v>
      </c>
      <c r="H6354" s="18">
        <v>0.03</v>
      </c>
      <c r="I6354" s="18">
        <v>6.8000000000000005E-2</v>
      </c>
      <c r="J6354" s="19">
        <v>0.51470000000000005</v>
      </c>
      <c r="K6354" s="19">
        <v>4.41E-2</v>
      </c>
      <c r="L6354" s="19">
        <v>0.44119999999999998</v>
      </c>
      <c r="M6354" s="20">
        <v>5</v>
      </c>
      <c r="N6354" s="19">
        <v>50.672645739910301</v>
      </c>
      <c r="O6354" s="19">
        <v>2.2421524663677102</v>
      </c>
      <c r="P6354" s="19">
        <v>93.273542600896903</v>
      </c>
    </row>
    <row r="6355" spans="1:16" ht="14.1" x14ac:dyDescent="0.5">
      <c r="A6355" t="s">
        <v>11759</v>
      </c>
      <c r="B6355" s="17" t="s">
        <v>1513</v>
      </c>
      <c r="C6355" t="s">
        <v>2368</v>
      </c>
      <c r="D6355" t="s">
        <v>2724</v>
      </c>
      <c r="E6355" t="s">
        <v>2725</v>
      </c>
      <c r="F6355" s="18">
        <v>6.6559999999999994E-2</v>
      </c>
      <c r="G6355" s="18">
        <v>6.11E-3</v>
      </c>
      <c r="H6355" s="18">
        <v>9.2899999999999996E-3</v>
      </c>
      <c r="I6355" s="18">
        <v>8.1960000000000005E-2</v>
      </c>
      <c r="J6355" s="19">
        <v>0.81399999999999995</v>
      </c>
      <c r="K6355" s="19">
        <v>7.2900000000000006E-2</v>
      </c>
      <c r="L6355" s="19">
        <v>0.11310000000000001</v>
      </c>
      <c r="M6355" s="20">
        <v>5</v>
      </c>
      <c r="N6355" s="19">
        <v>100</v>
      </c>
      <c r="O6355" s="19">
        <v>8.52017937219731</v>
      </c>
      <c r="P6355" s="19">
        <v>1.79372197309417</v>
      </c>
    </row>
    <row r="6356" spans="1:16" ht="14.1" x14ac:dyDescent="0.5">
      <c r="A6356" t="s">
        <v>11760</v>
      </c>
      <c r="B6356" s="17" t="s">
        <v>1513</v>
      </c>
      <c r="C6356" t="s">
        <v>2368</v>
      </c>
      <c r="D6356" t="s">
        <v>11741</v>
      </c>
      <c r="E6356" t="s">
        <v>11742</v>
      </c>
      <c r="F6356" s="18">
        <v>7.4999999999999997E-2</v>
      </c>
      <c r="G6356" s="18">
        <v>8.0000000000000002E-3</v>
      </c>
      <c r="H6356" s="18">
        <v>0.03</v>
      </c>
      <c r="I6356" s="18">
        <v>0.113</v>
      </c>
      <c r="J6356" s="19">
        <v>0.66369999999999996</v>
      </c>
      <c r="K6356" s="19">
        <v>7.0800000000000002E-2</v>
      </c>
      <c r="L6356" s="19">
        <v>0.26550000000000001</v>
      </c>
      <c r="M6356" s="20">
        <v>6</v>
      </c>
      <c r="N6356" s="19">
        <v>90.178571428571402</v>
      </c>
      <c r="O6356" s="19">
        <v>8.4821428571428594</v>
      </c>
      <c r="P6356" s="19">
        <v>36.160714285714299</v>
      </c>
    </row>
    <row r="6357" spans="1:16" ht="14.1" x14ac:dyDescent="0.5">
      <c r="A6357" t="s">
        <v>11761</v>
      </c>
      <c r="B6357" s="17" t="s">
        <v>1513</v>
      </c>
      <c r="C6357" t="s">
        <v>2368</v>
      </c>
      <c r="D6357" t="s">
        <v>11741</v>
      </c>
      <c r="E6357" t="s">
        <v>11742</v>
      </c>
      <c r="F6357" s="18">
        <v>7.3999999999999996E-2</v>
      </c>
      <c r="G6357" s="18">
        <v>7.0000000000000001E-3</v>
      </c>
      <c r="H6357" s="18">
        <v>4.2000000000000003E-2</v>
      </c>
      <c r="I6357" s="18">
        <v>0.123</v>
      </c>
      <c r="J6357" s="19">
        <v>0.60160000000000002</v>
      </c>
      <c r="K6357" s="19">
        <v>5.6899999999999999E-2</v>
      </c>
      <c r="L6357" s="19">
        <v>0.34150000000000003</v>
      </c>
      <c r="M6357" s="20">
        <v>6</v>
      </c>
      <c r="N6357" s="19">
        <v>75.446428571428598</v>
      </c>
      <c r="O6357" s="19">
        <v>4.46428571428571</v>
      </c>
      <c r="P6357" s="19">
        <v>72.321428571428598</v>
      </c>
    </row>
    <row r="6358" spans="1:16" ht="14.1" x14ac:dyDescent="0.5">
      <c r="A6358" t="s">
        <v>11762</v>
      </c>
      <c r="B6358" s="17" t="s">
        <v>1513</v>
      </c>
      <c r="C6358" t="s">
        <v>2368</v>
      </c>
      <c r="D6358" t="s">
        <v>11741</v>
      </c>
      <c r="E6358" t="s">
        <v>11742</v>
      </c>
      <c r="F6358" s="18">
        <v>5.8999999999999997E-2</v>
      </c>
      <c r="G6358" s="18">
        <v>8.9999999999999993E-3</v>
      </c>
      <c r="H6358" s="18">
        <v>5.8999999999999997E-2</v>
      </c>
      <c r="I6358" s="18">
        <v>0.127</v>
      </c>
      <c r="J6358" s="19">
        <v>0.46500000000000002</v>
      </c>
      <c r="K6358" s="19">
        <v>7.0999999999999994E-2</v>
      </c>
      <c r="L6358" s="19">
        <v>0.46500000000000002</v>
      </c>
      <c r="M6358" s="20">
        <v>6</v>
      </c>
      <c r="N6358" s="19">
        <v>27.2321428571429</v>
      </c>
      <c r="O6358" s="19">
        <v>8.9285714285714306</v>
      </c>
      <c r="P6358" s="19">
        <v>94.196428571428598</v>
      </c>
    </row>
    <row r="6359" spans="1:16" ht="14.1" x14ac:dyDescent="0.5">
      <c r="A6359" t="s">
        <v>11763</v>
      </c>
      <c r="B6359" s="17" t="s">
        <v>1513</v>
      </c>
      <c r="C6359" t="s">
        <v>2368</v>
      </c>
      <c r="D6359" t="s">
        <v>11741</v>
      </c>
      <c r="E6359" t="s">
        <v>11742</v>
      </c>
      <c r="F6359" s="18">
        <v>0.10100000000000001</v>
      </c>
      <c r="G6359" s="18">
        <v>0.01</v>
      </c>
      <c r="H6359" s="18">
        <v>0.03</v>
      </c>
      <c r="I6359" s="18">
        <v>0.14099999999999999</v>
      </c>
      <c r="J6359" s="19">
        <v>0.71630000000000005</v>
      </c>
      <c r="K6359" s="19">
        <v>7.0900000000000005E-2</v>
      </c>
      <c r="L6359" s="19">
        <v>0.21279999999999999</v>
      </c>
      <c r="M6359" s="20">
        <v>7</v>
      </c>
      <c r="N6359" s="19">
        <v>95.964125560538093</v>
      </c>
      <c r="O6359" s="19">
        <v>6.7264573991031398</v>
      </c>
      <c r="P6359" s="19">
        <v>20.179372197309402</v>
      </c>
    </row>
    <row r="6360" spans="1:16" ht="14.1" x14ac:dyDescent="0.5">
      <c r="A6360" t="s">
        <v>11764</v>
      </c>
      <c r="B6360" s="17" t="s">
        <v>1513</v>
      </c>
      <c r="C6360" t="s">
        <v>2368</v>
      </c>
      <c r="D6360" t="s">
        <v>11741</v>
      </c>
      <c r="E6360" t="s">
        <v>11742</v>
      </c>
      <c r="F6360" s="18">
        <v>0.108</v>
      </c>
      <c r="G6360" s="18">
        <v>0.01</v>
      </c>
      <c r="H6360" s="18">
        <v>4.1000000000000002E-2</v>
      </c>
      <c r="I6360" s="18">
        <v>0.159</v>
      </c>
      <c r="J6360" s="19">
        <v>0.67920000000000003</v>
      </c>
      <c r="K6360" s="19">
        <v>6.2899999999999998E-2</v>
      </c>
      <c r="L6360" s="19">
        <v>0.25790000000000002</v>
      </c>
      <c r="M6360" s="20">
        <v>7</v>
      </c>
      <c r="N6360" s="19">
        <v>90.582959641255599</v>
      </c>
      <c r="O6360" s="19">
        <v>4.4843049327354301</v>
      </c>
      <c r="P6360" s="19">
        <v>37.219730941704</v>
      </c>
    </row>
    <row r="6361" spans="1:16" ht="14.1" x14ac:dyDescent="0.5">
      <c r="A6361" t="s">
        <v>11765</v>
      </c>
      <c r="B6361" s="17" t="s">
        <v>1513</v>
      </c>
      <c r="C6361" t="s">
        <v>2368</v>
      </c>
      <c r="D6361" t="s">
        <v>11741</v>
      </c>
      <c r="E6361" t="s">
        <v>11742</v>
      </c>
      <c r="F6361" s="18">
        <v>0.14099999999999999</v>
      </c>
      <c r="G6361" s="18">
        <v>1.9E-2</v>
      </c>
      <c r="H6361" s="18">
        <v>5.5E-2</v>
      </c>
      <c r="I6361" s="18">
        <v>0.215</v>
      </c>
      <c r="J6361" s="19">
        <v>0.65580000000000005</v>
      </c>
      <c r="K6361" s="19">
        <v>8.8400000000000006E-2</v>
      </c>
      <c r="L6361" s="19">
        <v>0.25580000000000003</v>
      </c>
      <c r="M6361" s="20">
        <v>8</v>
      </c>
      <c r="N6361" s="19">
        <v>89.686098654708502</v>
      </c>
      <c r="O6361" s="19">
        <v>10.762331838565</v>
      </c>
      <c r="P6361" s="19">
        <v>30.941704035874402</v>
      </c>
    </row>
    <row r="6362" spans="1:16" ht="14.1" x14ac:dyDescent="0.5">
      <c r="A6362" t="s">
        <v>11766</v>
      </c>
      <c r="B6362" s="17" t="s">
        <v>1513</v>
      </c>
      <c r="C6362" t="s">
        <v>2368</v>
      </c>
      <c r="D6362" t="s">
        <v>11767</v>
      </c>
      <c r="E6362" t="s">
        <v>11768</v>
      </c>
      <c r="F6362" s="18">
        <v>0.14118</v>
      </c>
      <c r="G6362" s="18">
        <v>4.1070000000000002E-2</v>
      </c>
      <c r="H6362" s="18">
        <v>6.0749999999999998E-2</v>
      </c>
      <c r="I6362" s="18">
        <v>0.24299999999999999</v>
      </c>
      <c r="J6362" s="19">
        <v>0.58099999999999996</v>
      </c>
      <c r="K6362" s="19">
        <v>0.16900000000000001</v>
      </c>
      <c r="L6362" s="19">
        <v>0.25</v>
      </c>
      <c r="M6362" s="20">
        <v>8</v>
      </c>
      <c r="N6362" s="19">
        <v>71.748878923766796</v>
      </c>
      <c r="O6362" s="19">
        <v>43.497757847533599</v>
      </c>
      <c r="P6362" s="19">
        <v>27.3542600896861</v>
      </c>
    </row>
    <row r="6363" spans="1:16" ht="14.1" x14ac:dyDescent="0.5">
      <c r="A6363" t="s">
        <v>11769</v>
      </c>
      <c r="B6363" s="17" t="s">
        <v>1513</v>
      </c>
      <c r="C6363" t="s">
        <v>2368</v>
      </c>
      <c r="D6363" t="s">
        <v>4297</v>
      </c>
      <c r="E6363" t="s">
        <v>4298</v>
      </c>
      <c r="F6363" s="18">
        <v>0.13700000000000001</v>
      </c>
      <c r="G6363" s="18">
        <v>7.0000000000000007E-2</v>
      </c>
      <c r="H6363" s="18">
        <v>5.8000000000000003E-2</v>
      </c>
      <c r="I6363" s="18">
        <v>0.26500000000000001</v>
      </c>
      <c r="J6363" s="19">
        <v>0.51700000000000002</v>
      </c>
      <c r="K6363" s="19">
        <v>0.26400000000000001</v>
      </c>
      <c r="L6363" s="19">
        <v>0.219</v>
      </c>
      <c r="M6363" s="20">
        <v>9</v>
      </c>
      <c r="N6363" s="19">
        <v>59.375</v>
      </c>
      <c r="O6363" s="19">
        <v>80.357142857142904</v>
      </c>
      <c r="P6363" s="19">
        <v>20.089285714285701</v>
      </c>
    </row>
    <row r="6364" spans="1:16" ht="14.1" x14ac:dyDescent="0.5">
      <c r="A6364" t="s">
        <v>11770</v>
      </c>
      <c r="B6364" s="17" t="s">
        <v>1513</v>
      </c>
      <c r="C6364" t="s">
        <v>2368</v>
      </c>
      <c r="D6364" t="s">
        <v>4297</v>
      </c>
      <c r="E6364" t="s">
        <v>4298</v>
      </c>
      <c r="F6364" s="18">
        <v>0.11899999999999999</v>
      </c>
      <c r="G6364" s="18">
        <v>0.106</v>
      </c>
      <c r="H6364" s="18">
        <v>5.8000000000000003E-2</v>
      </c>
      <c r="I6364" s="18">
        <v>0.28299999999999997</v>
      </c>
      <c r="J6364" s="19">
        <v>0.42</v>
      </c>
      <c r="K6364" s="19">
        <v>0.375</v>
      </c>
      <c r="L6364" s="19">
        <v>0.20499999999999999</v>
      </c>
      <c r="M6364" s="20">
        <v>9</v>
      </c>
      <c r="N6364" s="19">
        <v>26.339285714285701</v>
      </c>
      <c r="O6364" s="19">
        <v>98.660714285714306</v>
      </c>
      <c r="P6364" s="19">
        <v>15.625</v>
      </c>
    </row>
    <row r="6365" spans="1:16" ht="14.1" x14ac:dyDescent="0.5">
      <c r="A6365" t="s">
        <v>11771</v>
      </c>
      <c r="B6365" s="17" t="s">
        <v>1513</v>
      </c>
      <c r="C6365" t="s">
        <v>2368</v>
      </c>
      <c r="D6365" t="s">
        <v>4297</v>
      </c>
      <c r="E6365" t="s">
        <v>4298</v>
      </c>
      <c r="F6365" s="18">
        <v>0.10199999999999999</v>
      </c>
      <c r="G6365" s="18">
        <v>7.6999999999999999E-2</v>
      </c>
      <c r="H6365" s="18">
        <v>0.11</v>
      </c>
      <c r="I6365" s="18">
        <v>0.28899999999999998</v>
      </c>
      <c r="J6365" s="19">
        <v>0.35299999999999998</v>
      </c>
      <c r="K6365" s="19">
        <v>0.26600000000000001</v>
      </c>
      <c r="L6365" s="19">
        <v>0.38100000000000001</v>
      </c>
      <c r="M6365" s="20">
        <v>9</v>
      </c>
      <c r="N6365" s="19">
        <v>16.071428571428601</v>
      </c>
      <c r="O6365" s="19">
        <v>81.696428571428598</v>
      </c>
      <c r="P6365" s="19">
        <v>74.107142857142904</v>
      </c>
    </row>
    <row r="6366" spans="1:16" ht="14.1" x14ac:dyDescent="0.5">
      <c r="A6366" t="s">
        <v>11772</v>
      </c>
      <c r="B6366" s="17" t="s">
        <v>1513</v>
      </c>
      <c r="C6366" t="s">
        <v>2368</v>
      </c>
      <c r="D6366" t="s">
        <v>11741</v>
      </c>
      <c r="E6366" t="s">
        <v>11742</v>
      </c>
      <c r="F6366" s="18">
        <v>0.2</v>
      </c>
      <c r="G6366" s="18">
        <v>2.3E-2</v>
      </c>
      <c r="H6366" s="18">
        <v>0.08</v>
      </c>
      <c r="I6366" s="18">
        <v>0.30299999999999999</v>
      </c>
      <c r="J6366" s="19">
        <v>0.66010000000000002</v>
      </c>
      <c r="K6366" s="19">
        <v>7.5899999999999995E-2</v>
      </c>
      <c r="L6366" s="19">
        <v>0.26400000000000001</v>
      </c>
      <c r="M6366" s="20">
        <v>9</v>
      </c>
      <c r="N6366" s="19">
        <v>93.75</v>
      </c>
      <c r="O6366" s="19">
        <v>6.25</v>
      </c>
      <c r="P6366" s="19">
        <v>34.375</v>
      </c>
    </row>
    <row r="6367" spans="1:16" ht="14.1" x14ac:dyDescent="0.5">
      <c r="A6367" t="s">
        <v>11773</v>
      </c>
      <c r="B6367" s="17" t="s">
        <v>1513</v>
      </c>
      <c r="C6367" t="s">
        <v>2368</v>
      </c>
      <c r="D6367" t="s">
        <v>11741</v>
      </c>
      <c r="E6367" t="s">
        <v>11742</v>
      </c>
      <c r="F6367" s="18">
        <v>0.219</v>
      </c>
      <c r="G6367" s="18">
        <v>3.2000000000000001E-2</v>
      </c>
      <c r="H6367" s="18">
        <v>8.1000000000000003E-2</v>
      </c>
      <c r="I6367" s="18">
        <v>0.33200000000000002</v>
      </c>
      <c r="J6367" s="19">
        <v>0.65959999999999996</v>
      </c>
      <c r="K6367" s="19">
        <v>9.64E-2</v>
      </c>
      <c r="L6367" s="19">
        <v>0.24399999999999999</v>
      </c>
      <c r="M6367" s="20">
        <v>10</v>
      </c>
      <c r="N6367" s="19">
        <v>95.067264573990997</v>
      </c>
      <c r="O6367" s="19">
        <v>9.8654708520179408</v>
      </c>
      <c r="P6367" s="19">
        <v>25.5605381165919</v>
      </c>
    </row>
    <row r="6368" spans="1:16" ht="14.1" x14ac:dyDescent="0.5">
      <c r="A6368" t="s">
        <v>11774</v>
      </c>
      <c r="B6368" s="17" t="s">
        <v>1513</v>
      </c>
      <c r="C6368" t="s">
        <v>2368</v>
      </c>
      <c r="D6368" t="s">
        <v>11741</v>
      </c>
      <c r="E6368" t="s">
        <v>11742</v>
      </c>
      <c r="F6368" s="18">
        <v>0.26400000000000001</v>
      </c>
      <c r="G6368" s="18">
        <v>4.3999999999999997E-2</v>
      </c>
      <c r="H6368" s="18">
        <v>0.11799999999999999</v>
      </c>
      <c r="I6368" s="18">
        <v>0.42599999999999999</v>
      </c>
      <c r="J6368" s="19">
        <v>0.61970000000000003</v>
      </c>
      <c r="K6368" s="19">
        <v>0.1033</v>
      </c>
      <c r="L6368" s="19">
        <v>0.27700000000000002</v>
      </c>
      <c r="M6368" s="20">
        <v>10</v>
      </c>
      <c r="N6368" s="19">
        <v>86.547085201793706</v>
      </c>
      <c r="O6368" s="19">
        <v>12.556053811659201</v>
      </c>
      <c r="P6368" s="19">
        <v>39.910313901345297</v>
      </c>
    </row>
    <row r="6369" spans="1:16" ht="14.1" x14ac:dyDescent="0.5">
      <c r="A6369" t="s">
        <v>11775</v>
      </c>
      <c r="B6369" s="17" t="s">
        <v>1513</v>
      </c>
      <c r="C6369" t="s">
        <v>2368</v>
      </c>
      <c r="D6369" t="s">
        <v>11767</v>
      </c>
      <c r="E6369" t="s">
        <v>11768</v>
      </c>
      <c r="F6369" s="18">
        <v>0.27067000000000002</v>
      </c>
      <c r="G6369" s="18">
        <v>6.1580000000000003E-2</v>
      </c>
      <c r="H6369" s="18">
        <v>0.11075</v>
      </c>
      <c r="I6369" s="18">
        <v>0.443</v>
      </c>
      <c r="J6369" s="19">
        <v>0.61099999999999999</v>
      </c>
      <c r="K6369" s="19">
        <v>0.13900000000000001</v>
      </c>
      <c r="L6369" s="19">
        <v>0.25</v>
      </c>
      <c r="M6369" s="20">
        <v>11</v>
      </c>
      <c r="N6369" s="19">
        <v>82.062780269058294</v>
      </c>
      <c r="O6369" s="19">
        <v>26.905829596412602</v>
      </c>
      <c r="P6369" s="19">
        <v>31.390134529148</v>
      </c>
    </row>
    <row r="6370" spans="1:16" ht="14.1" x14ac:dyDescent="0.5">
      <c r="A6370" t="s">
        <v>11776</v>
      </c>
      <c r="B6370" s="17" t="s">
        <v>1513</v>
      </c>
      <c r="C6370" t="s">
        <v>2368</v>
      </c>
      <c r="D6370" t="s">
        <v>11767</v>
      </c>
      <c r="E6370" t="s">
        <v>11768</v>
      </c>
      <c r="F6370" s="18">
        <v>0.39295999999999998</v>
      </c>
      <c r="G6370" s="18">
        <v>8.7040000000000006E-2</v>
      </c>
      <c r="H6370" s="18">
        <v>0.16</v>
      </c>
      <c r="I6370" s="18">
        <v>0.64</v>
      </c>
      <c r="J6370" s="19">
        <v>0.61399999999999999</v>
      </c>
      <c r="K6370" s="19">
        <v>0.13600000000000001</v>
      </c>
      <c r="L6370" s="19">
        <v>0.25</v>
      </c>
      <c r="M6370" s="20">
        <v>12</v>
      </c>
      <c r="N6370" s="19">
        <v>90.178571428571402</v>
      </c>
      <c r="O6370" s="19">
        <v>25.8928571428571</v>
      </c>
      <c r="P6370" s="19">
        <v>25.446428571428601</v>
      </c>
    </row>
    <row r="6371" spans="1:16" ht="14.1" x14ac:dyDescent="0.5">
      <c r="A6371" t="s">
        <v>11777</v>
      </c>
      <c r="B6371" s="17" t="s">
        <v>1513</v>
      </c>
      <c r="C6371" t="s">
        <v>2368</v>
      </c>
      <c r="D6371" t="s">
        <v>11741</v>
      </c>
      <c r="E6371" t="s">
        <v>11742</v>
      </c>
      <c r="F6371" s="18">
        <v>0.59499999999999997</v>
      </c>
      <c r="G6371" s="18">
        <v>6.9000000000000006E-2</v>
      </c>
      <c r="H6371" s="18">
        <v>0.29799999999999999</v>
      </c>
      <c r="I6371" s="18">
        <v>0.96199999999999997</v>
      </c>
      <c r="J6371" s="19">
        <v>0.61899999999999999</v>
      </c>
      <c r="K6371" s="19">
        <v>7.1999999999999995E-2</v>
      </c>
      <c r="L6371" s="19">
        <v>0.31</v>
      </c>
      <c r="M6371" s="20">
        <v>14</v>
      </c>
      <c r="N6371" s="19">
        <v>91.479820627802695</v>
      </c>
      <c r="O6371" s="19">
        <v>6.2780269058296003</v>
      </c>
      <c r="P6371" s="19">
        <v>50.672645739910301</v>
      </c>
    </row>
    <row r="6372" spans="1:16" ht="14.1" x14ac:dyDescent="0.5">
      <c r="A6372" t="s">
        <v>11778</v>
      </c>
      <c r="B6372" s="17" t="s">
        <v>1513</v>
      </c>
      <c r="C6372" t="s">
        <v>2368</v>
      </c>
      <c r="D6372" t="s">
        <v>11741</v>
      </c>
      <c r="E6372" t="s">
        <v>11742</v>
      </c>
      <c r="F6372" s="18">
        <v>0.83</v>
      </c>
      <c r="G6372" s="18">
        <v>0.123</v>
      </c>
      <c r="H6372" s="18">
        <v>0.35199999999999998</v>
      </c>
      <c r="I6372" s="18">
        <v>1.3049999999999999</v>
      </c>
      <c r="J6372" s="19">
        <v>0.63600000000000001</v>
      </c>
      <c r="K6372" s="19">
        <v>9.4E-2</v>
      </c>
      <c r="L6372" s="19">
        <v>0.27</v>
      </c>
      <c r="M6372" s="20">
        <v>15</v>
      </c>
      <c r="N6372" s="19">
        <v>96.428571428571402</v>
      </c>
      <c r="O6372" s="19">
        <v>4.91071428571429</v>
      </c>
      <c r="P6372" s="19">
        <v>40.178571428571402</v>
      </c>
    </row>
    <row r="6373" spans="1:16" ht="14.1" x14ac:dyDescent="0.5">
      <c r="A6373" t="s">
        <v>11779</v>
      </c>
      <c r="B6373" s="17" t="s">
        <v>1513</v>
      </c>
      <c r="C6373" t="s">
        <v>2368</v>
      </c>
      <c r="D6373" t="s">
        <v>11717</v>
      </c>
      <c r="E6373" t="s">
        <v>11718</v>
      </c>
      <c r="F6373" s="18">
        <v>1.09365</v>
      </c>
      <c r="G6373" s="18">
        <v>0.33528000000000002</v>
      </c>
      <c r="H6373" s="18">
        <v>0.45108999999999999</v>
      </c>
      <c r="I6373" s="18">
        <v>1.88002</v>
      </c>
      <c r="J6373" s="19">
        <v>0.58169999999999999</v>
      </c>
      <c r="K6373" s="19">
        <v>0.17829999999999999</v>
      </c>
      <c r="L6373" s="19">
        <v>0.2399</v>
      </c>
      <c r="M6373" s="20">
        <v>16</v>
      </c>
      <c r="N6373" s="19">
        <v>86.098654708520201</v>
      </c>
      <c r="O6373" s="19">
        <v>35.426008968609899</v>
      </c>
      <c r="P6373" s="19">
        <v>30.941704035874402</v>
      </c>
    </row>
    <row r="6374" spans="1:16" ht="14.1" x14ac:dyDescent="0.5">
      <c r="A6374" t="s">
        <v>11780</v>
      </c>
      <c r="B6374" s="17" t="s">
        <v>1513</v>
      </c>
      <c r="C6374" t="s">
        <v>2368</v>
      </c>
      <c r="D6374" t="s">
        <v>11741</v>
      </c>
      <c r="E6374" t="s">
        <v>11742</v>
      </c>
      <c r="F6374" s="18">
        <v>1.28</v>
      </c>
      <c r="G6374" s="18">
        <v>0.14899999999999999</v>
      </c>
      <c r="H6374" s="18">
        <v>0.48299999999999998</v>
      </c>
      <c r="I6374" s="18">
        <v>1.9119999999999999</v>
      </c>
      <c r="J6374" s="19">
        <v>0.66900000000000004</v>
      </c>
      <c r="K6374" s="19">
        <v>7.8E-2</v>
      </c>
      <c r="L6374" s="19">
        <v>0.253</v>
      </c>
      <c r="M6374" s="20">
        <v>17</v>
      </c>
      <c r="N6374" s="19">
        <v>95.964125560538093</v>
      </c>
      <c r="O6374" s="19">
        <v>4.4843049327354301</v>
      </c>
      <c r="P6374" s="19">
        <v>37.219730941704</v>
      </c>
    </row>
    <row r="6375" spans="1:16" ht="14.1" x14ac:dyDescent="0.5">
      <c r="A6375" t="s">
        <v>11781</v>
      </c>
      <c r="B6375" s="17" t="s">
        <v>1513</v>
      </c>
      <c r="C6375" t="s">
        <v>2368</v>
      </c>
      <c r="D6375" t="s">
        <v>11717</v>
      </c>
      <c r="E6375" t="s">
        <v>11718</v>
      </c>
      <c r="F6375" s="18">
        <v>1.2883199999999999</v>
      </c>
      <c r="G6375" s="18">
        <v>0.41177999999999998</v>
      </c>
      <c r="H6375" s="18">
        <v>0.45967999999999998</v>
      </c>
      <c r="I6375" s="18">
        <v>2.15978</v>
      </c>
      <c r="J6375" s="19">
        <v>0.59650000000000003</v>
      </c>
      <c r="K6375" s="19">
        <v>0.19070000000000001</v>
      </c>
      <c r="L6375" s="19">
        <v>0.21279999999999999</v>
      </c>
      <c r="M6375" s="20">
        <v>17</v>
      </c>
      <c r="N6375" s="19">
        <v>88.789237668161405</v>
      </c>
      <c r="O6375" s="19">
        <v>34.080717488789197</v>
      </c>
      <c r="P6375" s="19">
        <v>23.766816143497799</v>
      </c>
    </row>
    <row r="6376" spans="1:16" ht="14.1" x14ac:dyDescent="0.5">
      <c r="A6376" t="s">
        <v>11782</v>
      </c>
      <c r="B6376" s="17" t="s">
        <v>1513</v>
      </c>
      <c r="C6376" t="s">
        <v>2368</v>
      </c>
      <c r="D6376" t="s">
        <v>9928</v>
      </c>
      <c r="E6376" t="s">
        <v>9929</v>
      </c>
      <c r="F6376" s="18">
        <v>9.3030600000000003</v>
      </c>
      <c r="G6376" s="18">
        <v>4.1853999999999996</v>
      </c>
      <c r="H6376" s="18">
        <v>3.2115399999999998</v>
      </c>
      <c r="I6376" s="18">
        <v>16.7</v>
      </c>
      <c r="J6376" s="19">
        <v>0.55700000000000005</v>
      </c>
      <c r="K6376" s="19">
        <v>0.251</v>
      </c>
      <c r="L6376" s="19">
        <v>0.192</v>
      </c>
      <c r="M6376" s="20">
        <v>25</v>
      </c>
      <c r="N6376" s="19">
        <v>83.856502242152501</v>
      </c>
      <c r="O6376" s="19">
        <v>40.358744394618803</v>
      </c>
      <c r="P6376" s="19">
        <v>16.143497757847499</v>
      </c>
    </row>
    <row r="6377" spans="1:16" ht="14.1" x14ac:dyDescent="0.5">
      <c r="A6377" t="s">
        <v>11783</v>
      </c>
      <c r="B6377" s="17" t="s">
        <v>1513</v>
      </c>
      <c r="C6377" t="s">
        <v>2368</v>
      </c>
      <c r="D6377" t="s">
        <v>9928</v>
      </c>
      <c r="E6377" t="s">
        <v>9929</v>
      </c>
      <c r="F6377" s="18">
        <v>9.3030600000000003</v>
      </c>
      <c r="G6377" s="18">
        <v>4.1853999999999996</v>
      </c>
      <c r="H6377" s="18">
        <v>3.2115399999999998</v>
      </c>
      <c r="I6377" s="18">
        <v>16.7</v>
      </c>
      <c r="J6377" s="19">
        <v>0.55700000000000005</v>
      </c>
      <c r="K6377" s="19">
        <v>0.251</v>
      </c>
      <c r="L6377" s="19">
        <v>0.192</v>
      </c>
      <c r="M6377" s="20">
        <v>25</v>
      </c>
      <c r="N6377" s="19">
        <v>84.304932735425993</v>
      </c>
      <c r="O6377" s="19">
        <v>40.807174887892401</v>
      </c>
      <c r="P6377" s="19">
        <v>16.5919282511211</v>
      </c>
    </row>
    <row r="6378" spans="1:16" ht="14.1" x14ac:dyDescent="0.5">
      <c r="A6378" t="s">
        <v>11784</v>
      </c>
      <c r="B6378" s="17" t="s">
        <v>1513</v>
      </c>
      <c r="C6378" t="s">
        <v>2368</v>
      </c>
      <c r="D6378" t="s">
        <v>9928</v>
      </c>
      <c r="E6378" t="s">
        <v>9929</v>
      </c>
      <c r="F6378" s="18">
        <v>10.42164</v>
      </c>
      <c r="G6378" s="18">
        <v>3.96855</v>
      </c>
      <c r="H6378" s="18">
        <v>3.5097999999999998</v>
      </c>
      <c r="I6378" s="18">
        <v>17.899999999999999</v>
      </c>
      <c r="J6378" s="19">
        <v>0.58199999999999996</v>
      </c>
      <c r="K6378" s="19">
        <v>0.222</v>
      </c>
      <c r="L6378" s="19">
        <v>0.19600000000000001</v>
      </c>
      <c r="M6378" s="20">
        <v>25</v>
      </c>
      <c r="N6378" s="19">
        <v>88.789237668161405</v>
      </c>
      <c r="O6378" s="19">
        <v>30.044843049327401</v>
      </c>
      <c r="P6378" s="19">
        <v>18.385650224215201</v>
      </c>
    </row>
    <row r="6379" spans="1:16" ht="14.1" x14ac:dyDescent="0.5">
      <c r="A6379" t="s">
        <v>11785</v>
      </c>
      <c r="B6379" s="17" t="s">
        <v>1513</v>
      </c>
      <c r="C6379" t="s">
        <v>2368</v>
      </c>
      <c r="D6379" t="s">
        <v>9928</v>
      </c>
      <c r="E6379" t="s">
        <v>9929</v>
      </c>
      <c r="F6379" s="18">
        <v>12.83975</v>
      </c>
      <c r="G6379" s="18">
        <v>6.41242</v>
      </c>
      <c r="H6379" s="18">
        <v>5.3478300000000001</v>
      </c>
      <c r="I6379" s="18">
        <v>24.6</v>
      </c>
      <c r="J6379" s="19">
        <v>0.52200000000000002</v>
      </c>
      <c r="K6379" s="19">
        <v>0.26100000000000001</v>
      </c>
      <c r="L6379" s="19">
        <v>0.217</v>
      </c>
      <c r="M6379" s="20">
        <v>26</v>
      </c>
      <c r="N6379" s="19">
        <v>86.098654708520201</v>
      </c>
      <c r="O6379" s="19">
        <v>31.390134529148</v>
      </c>
      <c r="P6379" s="19">
        <v>22.869955156950699</v>
      </c>
    </row>
    <row r="6380" spans="1:16" ht="14.1" x14ac:dyDescent="0.5">
      <c r="A6380" t="s">
        <v>11786</v>
      </c>
      <c r="B6380" s="17" t="s">
        <v>1513</v>
      </c>
      <c r="C6380" t="s">
        <v>2368</v>
      </c>
      <c r="D6380" t="s">
        <v>11787</v>
      </c>
      <c r="E6380" t="s">
        <v>11788</v>
      </c>
      <c r="F6380" s="18">
        <v>4304.6357600000001</v>
      </c>
      <c r="G6380" s="18">
        <v>48307.579100000003</v>
      </c>
      <c r="H6380" s="18">
        <v>11405.445180000001</v>
      </c>
      <c r="I6380" s="18">
        <v>64017.660040000002</v>
      </c>
      <c r="J6380" s="19">
        <v>6.7000000000000004E-2</v>
      </c>
      <c r="K6380" s="19">
        <v>0.755</v>
      </c>
      <c r="L6380" s="19">
        <v>0.17799999999999999</v>
      </c>
      <c r="M6380" s="20">
        <v>39</v>
      </c>
      <c r="N6380" s="19">
        <v>56.696428571428598</v>
      </c>
      <c r="O6380" s="19">
        <v>52.232142857142897</v>
      </c>
      <c r="P6380" s="19">
        <v>42.410714285714299</v>
      </c>
    </row>
    <row r="6381" spans="1:16" ht="14.1" x14ac:dyDescent="0.5">
      <c r="A6381" t="s">
        <v>11789</v>
      </c>
      <c r="B6381" s="17" t="s">
        <v>1513</v>
      </c>
      <c r="C6381" t="s">
        <v>2368</v>
      </c>
      <c r="D6381" t="s">
        <v>11790</v>
      </c>
      <c r="E6381" t="s">
        <v>3925</v>
      </c>
      <c r="F6381" s="18">
        <v>7956.1042500000003</v>
      </c>
      <c r="G6381" s="18">
        <v>60996.799270000003</v>
      </c>
      <c r="H6381" s="18">
        <v>15546.410610000001</v>
      </c>
      <c r="I6381" s="18">
        <v>84499.314129999999</v>
      </c>
      <c r="J6381" s="19">
        <v>9.4E-2</v>
      </c>
      <c r="K6381" s="19">
        <v>0.72199999999999998</v>
      </c>
      <c r="L6381" s="19">
        <v>0.184</v>
      </c>
      <c r="M6381" s="20">
        <v>41</v>
      </c>
      <c r="N6381" s="19">
        <v>89.686098654708502</v>
      </c>
      <c r="O6381" s="19">
        <v>31.390134529148</v>
      </c>
      <c r="P6381" s="19">
        <v>46.636771300448402</v>
      </c>
    </row>
    <row r="6382" spans="1:16" ht="14.1" x14ac:dyDescent="0.5">
      <c r="A6382" t="s">
        <v>11791</v>
      </c>
      <c r="B6382" s="17" t="s">
        <v>1513</v>
      </c>
      <c r="C6382" t="s">
        <v>2368</v>
      </c>
      <c r="D6382" t="s">
        <v>11787</v>
      </c>
      <c r="E6382" t="s">
        <v>11788</v>
      </c>
      <c r="F6382" s="18">
        <v>7956.1042500000003</v>
      </c>
      <c r="G6382" s="18">
        <v>63100.137170000002</v>
      </c>
      <c r="H6382" s="18">
        <v>16003.65798</v>
      </c>
      <c r="I6382" s="18">
        <v>87059.899409999998</v>
      </c>
      <c r="J6382" s="19">
        <v>9.0999999999999998E-2</v>
      </c>
      <c r="K6382" s="19">
        <v>0.72499999999999998</v>
      </c>
      <c r="L6382" s="19">
        <v>0.184</v>
      </c>
      <c r="M6382" s="20">
        <v>41</v>
      </c>
      <c r="N6382" s="19">
        <v>88.3408071748879</v>
      </c>
      <c r="O6382" s="19">
        <v>33.1838565022422</v>
      </c>
      <c r="P6382" s="19">
        <v>47.085201793722</v>
      </c>
    </row>
    <row r="6383" spans="1:16" ht="14.1" x14ac:dyDescent="0.5">
      <c r="A6383" t="s">
        <v>11792</v>
      </c>
      <c r="B6383" s="17" t="s">
        <v>11793</v>
      </c>
      <c r="C6383" t="s">
        <v>2368</v>
      </c>
      <c r="D6383" t="s">
        <v>11794</v>
      </c>
      <c r="E6383" t="s">
        <v>11795</v>
      </c>
      <c r="F6383" s="18">
        <v>1126.06061</v>
      </c>
      <c r="G6383" s="18">
        <v>1291.2121199999999</v>
      </c>
      <c r="H6383" s="18">
        <v>412.42424</v>
      </c>
      <c r="I6383" s="18">
        <v>2829.69697</v>
      </c>
      <c r="J6383" s="19">
        <v>0.39789999999999998</v>
      </c>
      <c r="K6383" s="19">
        <v>0.45629999999999998</v>
      </c>
      <c r="L6383" s="19">
        <v>0.1457</v>
      </c>
      <c r="M6383" s="20">
        <v>31</v>
      </c>
      <c r="N6383" s="19">
        <v>97.757847533632301</v>
      </c>
      <c r="O6383" s="19">
        <v>17.4887892376682</v>
      </c>
      <c r="P6383" s="19">
        <v>15.695067264574</v>
      </c>
    </row>
    <row r="6384" spans="1:16" ht="14.1" x14ac:dyDescent="0.5">
      <c r="A6384" t="s">
        <v>11796</v>
      </c>
      <c r="B6384" s="17" t="s">
        <v>11793</v>
      </c>
      <c r="C6384" t="s">
        <v>2368</v>
      </c>
      <c r="D6384" t="s">
        <v>11794</v>
      </c>
      <c r="E6384" t="s">
        <v>11795</v>
      </c>
      <c r="F6384" s="18">
        <v>1131.8239000000001</v>
      </c>
      <c r="G6384" s="18">
        <v>2050.8176100000001</v>
      </c>
      <c r="H6384" s="18">
        <v>428.93081999999998</v>
      </c>
      <c r="I6384" s="18">
        <v>3611.57233</v>
      </c>
      <c r="J6384" s="19">
        <v>0.31340000000000001</v>
      </c>
      <c r="K6384" s="19">
        <v>0.56779999999999997</v>
      </c>
      <c r="L6384" s="19">
        <v>0.1188</v>
      </c>
      <c r="M6384" s="20">
        <v>31</v>
      </c>
      <c r="N6384" s="19">
        <v>93.273542600896903</v>
      </c>
      <c r="O6384" s="19">
        <v>38.565022421524702</v>
      </c>
      <c r="P6384" s="19">
        <v>7.1748878923766801</v>
      </c>
    </row>
    <row r="6385" spans="1:16" ht="14.1" x14ac:dyDescent="0.5">
      <c r="A6385" t="s">
        <v>11797</v>
      </c>
      <c r="B6385" s="17" t="s">
        <v>11793</v>
      </c>
      <c r="C6385" t="s">
        <v>2368</v>
      </c>
      <c r="D6385" t="s">
        <v>11794</v>
      </c>
      <c r="E6385" t="s">
        <v>11795</v>
      </c>
      <c r="F6385" s="18">
        <v>3081.0389599999999</v>
      </c>
      <c r="G6385" s="18">
        <v>14661.81818</v>
      </c>
      <c r="H6385" s="18">
        <v>3538.7013000000002</v>
      </c>
      <c r="I6385" s="18">
        <v>21281.558440000001</v>
      </c>
      <c r="J6385" s="19">
        <v>0.14480000000000001</v>
      </c>
      <c r="K6385" s="19">
        <v>0.68889999999999996</v>
      </c>
      <c r="L6385" s="19">
        <v>0.1663</v>
      </c>
      <c r="M6385" s="20">
        <v>35</v>
      </c>
      <c r="N6385" s="19">
        <v>82.062780269058294</v>
      </c>
      <c r="O6385" s="19">
        <v>48.430493273542602</v>
      </c>
      <c r="P6385" s="19">
        <v>25.112107623318401</v>
      </c>
    </row>
    <row r="6386" spans="1:16" ht="14.1" x14ac:dyDescent="0.5">
      <c r="A6386" t="s">
        <v>11798</v>
      </c>
      <c r="B6386" s="17" t="s">
        <v>11793</v>
      </c>
      <c r="C6386" t="s">
        <v>2368</v>
      </c>
      <c r="D6386" t="s">
        <v>11794</v>
      </c>
      <c r="E6386" t="s">
        <v>11795</v>
      </c>
      <c r="F6386" s="18">
        <v>5558.9873399999997</v>
      </c>
      <c r="G6386" s="18">
        <v>13378.98734</v>
      </c>
      <c r="H6386" s="18">
        <v>2420</v>
      </c>
      <c r="I6386" s="18">
        <v>21357.974679999999</v>
      </c>
      <c r="J6386" s="19">
        <v>0.26029999999999998</v>
      </c>
      <c r="K6386" s="19">
        <v>0.62639999999999996</v>
      </c>
      <c r="L6386" s="19">
        <v>0.1133</v>
      </c>
      <c r="M6386" s="20">
        <v>35</v>
      </c>
      <c r="N6386" s="19">
        <v>98.206278026905807</v>
      </c>
      <c r="O6386" s="19">
        <v>18.834080717488799</v>
      </c>
      <c r="P6386" s="19">
        <v>3.1390134529148002</v>
      </c>
    </row>
    <row r="6387" spans="1:16" ht="14.1" x14ac:dyDescent="0.5">
      <c r="A6387" t="s">
        <v>11799</v>
      </c>
      <c r="B6387" s="17" t="s">
        <v>11793</v>
      </c>
      <c r="C6387" t="s">
        <v>2368</v>
      </c>
      <c r="D6387" t="s">
        <v>11794</v>
      </c>
      <c r="E6387" t="s">
        <v>11795</v>
      </c>
      <c r="F6387" s="18">
        <v>8466.0465100000001</v>
      </c>
      <c r="G6387" s="18">
        <v>25385.116279999998</v>
      </c>
      <c r="H6387" s="18">
        <v>7730.2325600000004</v>
      </c>
      <c r="I6387" s="18">
        <v>41581.395349999999</v>
      </c>
      <c r="J6387" s="19">
        <v>0.2036</v>
      </c>
      <c r="K6387" s="19">
        <v>0.61050000000000004</v>
      </c>
      <c r="L6387" s="19">
        <v>0.18590000000000001</v>
      </c>
      <c r="M6387" s="20">
        <v>37</v>
      </c>
      <c r="N6387" s="19">
        <v>98.654708520179398</v>
      </c>
      <c r="O6387" s="19">
        <v>5.3811659192825099</v>
      </c>
      <c r="P6387" s="19">
        <v>40.807174887892401</v>
      </c>
    </row>
    <row r="6388" spans="1:16" ht="14.1" x14ac:dyDescent="0.5">
      <c r="A6388" t="s">
        <v>11800</v>
      </c>
      <c r="B6388" s="17" t="s">
        <v>11793</v>
      </c>
      <c r="C6388" t="s">
        <v>2368</v>
      </c>
      <c r="D6388" t="s">
        <v>11794</v>
      </c>
      <c r="E6388" t="s">
        <v>11795</v>
      </c>
      <c r="F6388" s="18">
        <v>7050.9803899999997</v>
      </c>
      <c r="G6388" s="18">
        <v>36287.843139999997</v>
      </c>
      <c r="H6388" s="18">
        <v>7974.9019600000001</v>
      </c>
      <c r="I6388" s="18">
        <v>51313.725489999997</v>
      </c>
      <c r="J6388" s="19">
        <v>0.13739999999999999</v>
      </c>
      <c r="K6388" s="19">
        <v>0.70720000000000005</v>
      </c>
      <c r="L6388" s="19">
        <v>0.15540000000000001</v>
      </c>
      <c r="M6388" s="20">
        <v>38</v>
      </c>
      <c r="N6388" s="19">
        <v>92.376681614349806</v>
      </c>
      <c r="O6388" s="19">
        <v>43.497757847533599</v>
      </c>
      <c r="P6388" s="19">
        <v>17.040358744394599</v>
      </c>
    </row>
    <row r="6389" spans="1:16" ht="14.1" x14ac:dyDescent="0.5">
      <c r="A6389" t="s">
        <v>11801</v>
      </c>
      <c r="B6389" s="17" t="s">
        <v>11793</v>
      </c>
      <c r="C6389" t="s">
        <v>2368</v>
      </c>
      <c r="D6389" t="s">
        <v>11794</v>
      </c>
      <c r="E6389" t="s">
        <v>11795</v>
      </c>
      <c r="F6389" s="18">
        <v>7175.9971999999998</v>
      </c>
      <c r="G6389" s="18">
        <v>34829.601119999999</v>
      </c>
      <c r="H6389" s="18">
        <v>10872.9881</v>
      </c>
      <c r="I6389" s="18">
        <v>52878.58642</v>
      </c>
      <c r="J6389" s="19">
        <v>0.13569999999999999</v>
      </c>
      <c r="K6389" s="19">
        <v>0.65869999999999995</v>
      </c>
      <c r="L6389" s="19">
        <v>0.2056</v>
      </c>
      <c r="M6389" s="20">
        <v>38</v>
      </c>
      <c r="N6389" s="19">
        <v>91.479820627802695</v>
      </c>
      <c r="O6389" s="19">
        <v>18.834080717488799</v>
      </c>
      <c r="P6389" s="19">
        <v>57.399103139013498</v>
      </c>
    </row>
    <row r="6390" spans="1:16" ht="14.1" x14ac:dyDescent="0.5">
      <c r="A6390" t="s">
        <v>11802</v>
      </c>
      <c r="B6390" s="17" t="s">
        <v>11793</v>
      </c>
      <c r="C6390" t="s">
        <v>2368</v>
      </c>
      <c r="D6390" t="s">
        <v>11803</v>
      </c>
      <c r="E6390" t="s">
        <v>11804</v>
      </c>
      <c r="F6390" s="18">
        <v>10235.29412</v>
      </c>
      <c r="G6390" s="18">
        <v>81058.823529999994</v>
      </c>
      <c r="H6390" s="18">
        <v>35831.37255</v>
      </c>
      <c r="I6390" s="18">
        <v>127125.4902</v>
      </c>
      <c r="J6390" s="19">
        <v>8.0500000000000002E-2</v>
      </c>
      <c r="K6390" s="19">
        <v>0.63759999999999994</v>
      </c>
      <c r="L6390" s="19">
        <v>0.28189999999999998</v>
      </c>
      <c r="M6390" s="20">
        <v>42</v>
      </c>
      <c r="N6390" s="19">
        <v>82.589285714285694</v>
      </c>
      <c r="O6390" s="19">
        <v>2.6785714285714302</v>
      </c>
      <c r="P6390" s="19">
        <v>95.982142857142904</v>
      </c>
    </row>
    <row r="6391" spans="1:16" ht="14.1" x14ac:dyDescent="0.5">
      <c r="A6391" t="s">
        <v>11805</v>
      </c>
      <c r="B6391" s="17" t="s">
        <v>11806</v>
      </c>
      <c r="C6391" t="s">
        <v>2368</v>
      </c>
      <c r="D6391" t="s">
        <v>7792</v>
      </c>
      <c r="E6391" t="s">
        <v>11807</v>
      </c>
      <c r="F6391" s="18">
        <v>4113.9884400000001</v>
      </c>
      <c r="G6391" s="18">
        <v>22428.034680000001</v>
      </c>
      <c r="H6391" s="18">
        <v>4618.9884400000001</v>
      </c>
      <c r="I6391" s="18">
        <v>31161.011559999999</v>
      </c>
      <c r="J6391" s="19">
        <v>0.13200000000000001</v>
      </c>
      <c r="K6391" s="19">
        <v>0.72</v>
      </c>
      <c r="L6391" s="19">
        <v>0.14799999999999999</v>
      </c>
      <c r="M6391" s="20">
        <v>36</v>
      </c>
      <c r="N6391" s="19">
        <v>75</v>
      </c>
      <c r="O6391" s="19">
        <v>59.821428571428598</v>
      </c>
      <c r="P6391" s="19">
        <v>8.4821428571428594</v>
      </c>
    </row>
    <row r="6392" spans="1:16" ht="14.1" x14ac:dyDescent="0.5">
      <c r="A6392" t="s">
        <v>11808</v>
      </c>
      <c r="B6392" s="17" t="s">
        <v>11806</v>
      </c>
      <c r="C6392" t="s">
        <v>2368</v>
      </c>
      <c r="D6392" t="s">
        <v>11809</v>
      </c>
      <c r="E6392" t="s">
        <v>11810</v>
      </c>
      <c r="F6392" s="18">
        <v>4113.8728300000002</v>
      </c>
      <c r="G6392" s="18">
        <v>22428.323700000001</v>
      </c>
      <c r="H6392" s="18">
        <v>4619.0751399999999</v>
      </c>
      <c r="I6392" s="18">
        <v>31161.271680000002</v>
      </c>
      <c r="J6392" s="19">
        <v>0.13200000000000001</v>
      </c>
      <c r="K6392" s="19">
        <v>0.71970000000000001</v>
      </c>
      <c r="L6392" s="19">
        <v>0.1482</v>
      </c>
      <c r="M6392" s="20">
        <v>36</v>
      </c>
      <c r="N6392" s="19">
        <v>75.446428571428598</v>
      </c>
      <c r="O6392" s="19">
        <v>59.375</v>
      </c>
      <c r="P6392" s="19">
        <v>9.8214285714285694</v>
      </c>
    </row>
    <row r="6393" spans="1:16" ht="14.1" x14ac:dyDescent="0.5">
      <c r="A6393" t="s">
        <v>11811</v>
      </c>
      <c r="B6393" s="17" t="s">
        <v>1514</v>
      </c>
      <c r="C6393" t="s">
        <v>2368</v>
      </c>
      <c r="D6393" t="s">
        <v>5644</v>
      </c>
      <c r="E6393" t="s">
        <v>5645</v>
      </c>
      <c r="F6393" s="18">
        <v>6.4999999999999997E-4</v>
      </c>
      <c r="G6393" s="18">
        <v>2.9999999999999997E-4</v>
      </c>
      <c r="H6393" s="18">
        <v>2.3000000000000001E-4</v>
      </c>
      <c r="I6393" s="18">
        <v>1.1800000000000001E-3</v>
      </c>
      <c r="J6393" s="19">
        <v>0.55220000000000002</v>
      </c>
      <c r="K6393" s="19">
        <v>0.2515</v>
      </c>
      <c r="L6393" s="19">
        <v>0.1963</v>
      </c>
      <c r="M6393" s="20">
        <v>1</v>
      </c>
      <c r="N6393" s="19">
        <v>0.63228699551569501</v>
      </c>
      <c r="O6393" s="19">
        <v>0.88340807174887903</v>
      </c>
      <c r="P6393" s="19">
        <v>0.224215246636771</v>
      </c>
    </row>
    <row r="6394" spans="1:16" ht="14.1" x14ac:dyDescent="0.5">
      <c r="A6394" t="s">
        <v>11812</v>
      </c>
      <c r="B6394" s="17" t="s">
        <v>1514</v>
      </c>
      <c r="C6394" t="s">
        <v>2368</v>
      </c>
      <c r="D6394" t="s">
        <v>5644</v>
      </c>
      <c r="E6394" t="s">
        <v>5645</v>
      </c>
      <c r="F6394" s="18">
        <v>7.7999999999999999E-4</v>
      </c>
      <c r="G6394" s="18">
        <v>4.4000000000000002E-4</v>
      </c>
      <c r="H6394" s="18">
        <v>3.6000000000000002E-4</v>
      </c>
      <c r="I6394" s="18">
        <v>1.5900000000000001E-3</v>
      </c>
      <c r="J6394" s="19">
        <v>0.49480000000000002</v>
      </c>
      <c r="K6394" s="19">
        <v>0.27629999999999999</v>
      </c>
      <c r="L6394" s="19">
        <v>0.22900000000000001</v>
      </c>
      <c r="M6394" s="20">
        <v>1</v>
      </c>
      <c r="N6394" s="19">
        <v>0.38565022421524697</v>
      </c>
      <c r="O6394" s="19">
        <v>0.93273542600896897</v>
      </c>
      <c r="P6394" s="19">
        <v>0.32735426008968599</v>
      </c>
    </row>
    <row r="6395" spans="1:16" ht="14.1" x14ac:dyDescent="0.5">
      <c r="A6395" t="s">
        <v>11813</v>
      </c>
      <c r="B6395" s="17" t="s">
        <v>1514</v>
      </c>
      <c r="C6395" t="s">
        <v>2368</v>
      </c>
      <c r="D6395" t="s">
        <v>5644</v>
      </c>
      <c r="E6395" t="s">
        <v>5645</v>
      </c>
      <c r="F6395" s="18">
        <v>1.2899999999999999E-3</v>
      </c>
      <c r="G6395" s="18">
        <v>3.3E-4</v>
      </c>
      <c r="H6395" s="18">
        <v>3.3E-4</v>
      </c>
      <c r="I6395" s="18">
        <v>1.9499999999999999E-3</v>
      </c>
      <c r="J6395" s="19">
        <v>0.66010000000000002</v>
      </c>
      <c r="K6395" s="19">
        <v>0.16980000000000001</v>
      </c>
      <c r="L6395" s="19">
        <v>0.1701</v>
      </c>
      <c r="M6395" s="20">
        <v>1</v>
      </c>
      <c r="N6395" s="19">
        <v>0.86098654708520195</v>
      </c>
      <c r="O6395" s="19">
        <v>0.53811659192825101</v>
      </c>
      <c r="P6395" s="19">
        <v>0.139013452914798</v>
      </c>
    </row>
    <row r="6396" spans="1:16" ht="14.1" x14ac:dyDescent="0.5">
      <c r="A6396" t="s">
        <v>11814</v>
      </c>
      <c r="B6396" s="17" t="s">
        <v>1514</v>
      </c>
      <c r="C6396" t="s">
        <v>2368</v>
      </c>
      <c r="D6396" t="s">
        <v>5644</v>
      </c>
      <c r="E6396" t="s">
        <v>5645</v>
      </c>
      <c r="F6396" s="18">
        <v>1.5499999999999999E-3</v>
      </c>
      <c r="G6396" s="18">
        <v>3.3E-4</v>
      </c>
      <c r="H6396" s="18">
        <v>2.7E-4</v>
      </c>
      <c r="I6396" s="18">
        <v>2.15E-3</v>
      </c>
      <c r="J6396" s="19">
        <v>0.72050000000000003</v>
      </c>
      <c r="K6396" s="19">
        <v>0.1537</v>
      </c>
      <c r="L6396" s="19">
        <v>0.1258</v>
      </c>
      <c r="M6396" s="20">
        <v>1</v>
      </c>
      <c r="N6396" s="19">
        <v>0.97309417040358703</v>
      </c>
      <c r="O6396" s="19">
        <v>0.47085201793721998</v>
      </c>
      <c r="P6396" s="19">
        <v>5.3811659192825101E-2</v>
      </c>
    </row>
    <row r="6397" spans="1:16" ht="14.1" x14ac:dyDescent="0.5">
      <c r="A6397" t="s">
        <v>11815</v>
      </c>
      <c r="B6397" s="17" t="s">
        <v>1514</v>
      </c>
      <c r="C6397" t="s">
        <v>2368</v>
      </c>
      <c r="D6397" t="s">
        <v>5644</v>
      </c>
      <c r="E6397" t="s">
        <v>5645</v>
      </c>
      <c r="F6397" s="18">
        <v>2.2399999999999998E-3</v>
      </c>
      <c r="G6397" s="18">
        <v>4.8000000000000001E-4</v>
      </c>
      <c r="H6397" s="18">
        <v>8.3000000000000001E-4</v>
      </c>
      <c r="I6397" s="18">
        <v>3.5500000000000002E-3</v>
      </c>
      <c r="J6397" s="19">
        <v>0.63080000000000003</v>
      </c>
      <c r="K6397" s="19">
        <v>0.13450000000000001</v>
      </c>
      <c r="L6397" s="19">
        <v>0.23469999999999999</v>
      </c>
      <c r="M6397" s="20">
        <v>1</v>
      </c>
      <c r="N6397" s="19">
        <v>0.79372197309417003</v>
      </c>
      <c r="O6397" s="19">
        <v>0.36322869955157</v>
      </c>
      <c r="P6397" s="19">
        <v>0.34529147982062802</v>
      </c>
    </row>
    <row r="6398" spans="1:16" ht="14.1" x14ac:dyDescent="0.5">
      <c r="A6398" t="s">
        <v>11816</v>
      </c>
      <c r="B6398" s="17" t="s">
        <v>1514</v>
      </c>
      <c r="C6398" t="s">
        <v>2368</v>
      </c>
      <c r="D6398" t="s">
        <v>5644</v>
      </c>
      <c r="E6398" t="s">
        <v>5645</v>
      </c>
      <c r="F6398" s="18">
        <v>2.66E-3</v>
      </c>
      <c r="G6398" s="18">
        <v>5.6999999999999998E-4</v>
      </c>
      <c r="H6398" s="18">
        <v>4.8999999999999998E-4</v>
      </c>
      <c r="I6398" s="18">
        <v>3.7200000000000002E-3</v>
      </c>
      <c r="J6398" s="19">
        <v>0.71509999999999996</v>
      </c>
      <c r="K6398" s="19">
        <v>0.15440000000000001</v>
      </c>
      <c r="L6398" s="19">
        <v>0.1305</v>
      </c>
      <c r="M6398" s="20">
        <v>1</v>
      </c>
      <c r="N6398" s="19">
        <v>0.95067264573990995</v>
      </c>
      <c r="O6398" s="19">
        <v>0.47982062780269102</v>
      </c>
      <c r="P6398" s="19">
        <v>6.2780269058296007E-2</v>
      </c>
    </row>
    <row r="6399" spans="1:16" ht="14.1" x14ac:dyDescent="0.5">
      <c r="A6399" t="s">
        <v>11817</v>
      </c>
      <c r="B6399" s="17" t="s">
        <v>1514</v>
      </c>
      <c r="C6399" t="s">
        <v>2368</v>
      </c>
      <c r="D6399" t="s">
        <v>5644</v>
      </c>
      <c r="E6399" t="s">
        <v>5645</v>
      </c>
      <c r="F6399" s="18">
        <v>3.8E-3</v>
      </c>
      <c r="G6399" s="18">
        <v>6.7000000000000002E-4</v>
      </c>
      <c r="H6399" s="18">
        <v>1.2999999999999999E-3</v>
      </c>
      <c r="I6399" s="18">
        <v>5.77E-3</v>
      </c>
      <c r="J6399" s="19">
        <v>0.65839999999999999</v>
      </c>
      <c r="K6399" s="19">
        <v>0.1164</v>
      </c>
      <c r="L6399" s="19">
        <v>0.22520000000000001</v>
      </c>
      <c r="M6399" s="20">
        <v>1</v>
      </c>
      <c r="N6399" s="19">
        <v>0.84753363228699596</v>
      </c>
      <c r="O6399" s="19">
        <v>0.26008968609865502</v>
      </c>
      <c r="P6399" s="19">
        <v>0.318385650224215</v>
      </c>
    </row>
    <row r="6400" spans="1:16" ht="14.1" x14ac:dyDescent="0.5">
      <c r="A6400" t="s">
        <v>11818</v>
      </c>
      <c r="B6400" s="17" t="s">
        <v>1514</v>
      </c>
      <c r="C6400" t="s">
        <v>2368</v>
      </c>
      <c r="D6400" t="s">
        <v>5644</v>
      </c>
      <c r="E6400" t="s">
        <v>5645</v>
      </c>
      <c r="F6400" s="18">
        <v>4.6100000000000004E-3</v>
      </c>
      <c r="G6400" s="18">
        <v>1.07E-3</v>
      </c>
      <c r="H6400" s="18">
        <v>7.6000000000000004E-4</v>
      </c>
      <c r="I6400" s="18">
        <v>6.4400000000000004E-3</v>
      </c>
      <c r="J6400" s="19">
        <v>0.71630000000000005</v>
      </c>
      <c r="K6400" s="19">
        <v>0.1656</v>
      </c>
      <c r="L6400" s="19">
        <v>0.1181</v>
      </c>
      <c r="M6400" s="20">
        <v>1</v>
      </c>
      <c r="N6400" s="19">
        <v>0.95964125560538105</v>
      </c>
      <c r="O6400" s="19">
        <v>0.51569506726457404</v>
      </c>
      <c r="P6400" s="19">
        <v>4.0358744394618798E-2</v>
      </c>
    </row>
    <row r="6401" spans="1:16" ht="14.1" x14ac:dyDescent="0.5">
      <c r="A6401" t="s">
        <v>11819</v>
      </c>
      <c r="B6401" s="17" t="s">
        <v>1514</v>
      </c>
      <c r="C6401" t="s">
        <v>2368</v>
      </c>
      <c r="D6401" t="s">
        <v>5644</v>
      </c>
      <c r="E6401" t="s">
        <v>5645</v>
      </c>
      <c r="F6401" s="18">
        <v>6.3400000000000001E-3</v>
      </c>
      <c r="G6401" s="18">
        <v>1.32E-3</v>
      </c>
      <c r="H6401" s="18">
        <v>1.2899999999999999E-3</v>
      </c>
      <c r="I6401" s="18">
        <v>8.9599999999999992E-3</v>
      </c>
      <c r="J6401" s="19">
        <v>0.70760000000000001</v>
      </c>
      <c r="K6401" s="19">
        <v>0.1479</v>
      </c>
      <c r="L6401" s="19">
        <v>0.14449999999999999</v>
      </c>
      <c r="M6401" s="20">
        <v>1</v>
      </c>
      <c r="N6401" s="19">
        <v>0.93273542600896897</v>
      </c>
      <c r="O6401" s="19">
        <v>0.42600896860986498</v>
      </c>
      <c r="P6401" s="19">
        <v>9.4170403587443899E-2</v>
      </c>
    </row>
    <row r="6402" spans="1:16" ht="14.1" x14ac:dyDescent="0.5">
      <c r="A6402" t="s">
        <v>11820</v>
      </c>
      <c r="B6402" s="17" t="s">
        <v>1514</v>
      </c>
      <c r="C6402" t="s">
        <v>2368</v>
      </c>
      <c r="D6402" t="s">
        <v>5644</v>
      </c>
      <c r="E6402" t="s">
        <v>5645</v>
      </c>
      <c r="F6402" s="18">
        <v>8.1899999999999994E-3</v>
      </c>
      <c r="G6402" s="18">
        <v>1.99E-3</v>
      </c>
      <c r="H6402" s="18">
        <v>1.47E-3</v>
      </c>
      <c r="I6402" s="18">
        <v>1.1650000000000001E-2</v>
      </c>
      <c r="J6402" s="19">
        <v>0.70320000000000005</v>
      </c>
      <c r="K6402" s="19">
        <v>0.17100000000000001</v>
      </c>
      <c r="L6402" s="19">
        <v>0.1258</v>
      </c>
      <c r="M6402" s="20">
        <v>2</v>
      </c>
      <c r="N6402" s="19">
        <v>95.067264573990997</v>
      </c>
      <c r="O6402" s="19">
        <v>57.847533632287004</v>
      </c>
      <c r="P6402" s="19">
        <v>4.9327354260089704</v>
      </c>
    </row>
    <row r="6403" spans="1:16" ht="14.1" x14ac:dyDescent="0.5">
      <c r="A6403" t="s">
        <v>11821</v>
      </c>
      <c r="B6403" s="17" t="s">
        <v>1514</v>
      </c>
      <c r="C6403" t="s">
        <v>2368</v>
      </c>
      <c r="D6403" t="s">
        <v>5644</v>
      </c>
      <c r="E6403" t="s">
        <v>5645</v>
      </c>
      <c r="F6403" s="18">
        <v>1.226E-2</v>
      </c>
      <c r="G6403" s="18">
        <v>1.83E-3</v>
      </c>
      <c r="H6403" s="18">
        <v>4.1999999999999997E-3</v>
      </c>
      <c r="I6403" s="18">
        <v>1.83E-2</v>
      </c>
      <c r="J6403" s="19">
        <v>0.67020000000000002</v>
      </c>
      <c r="K6403" s="19">
        <v>0.1</v>
      </c>
      <c r="L6403" s="19">
        <v>0.2298</v>
      </c>
      <c r="M6403" s="20">
        <v>2</v>
      </c>
      <c r="N6403" s="19">
        <v>88.3408071748879</v>
      </c>
      <c r="O6403" s="19">
        <v>21.076233183856498</v>
      </c>
      <c r="P6403" s="19">
        <v>22.421524663677101</v>
      </c>
    </row>
    <row r="6404" spans="1:16" ht="14.1" x14ac:dyDescent="0.5">
      <c r="A6404" t="s">
        <v>11822</v>
      </c>
      <c r="B6404" s="17" t="s">
        <v>1514</v>
      </c>
      <c r="C6404" t="s">
        <v>2368</v>
      </c>
      <c r="D6404" t="s">
        <v>5644</v>
      </c>
      <c r="E6404" t="s">
        <v>5645</v>
      </c>
      <c r="F6404" s="18">
        <v>2.6839999999999999E-2</v>
      </c>
      <c r="G6404" s="18">
        <v>2.7699999999999999E-3</v>
      </c>
      <c r="H6404" s="18">
        <v>7.0099999999999997E-3</v>
      </c>
      <c r="I6404" s="18">
        <v>3.6630000000000003E-2</v>
      </c>
      <c r="J6404" s="19">
        <v>0.73280000000000001</v>
      </c>
      <c r="K6404" s="19">
        <v>7.5700000000000003E-2</v>
      </c>
      <c r="L6404" s="19">
        <v>0.1915</v>
      </c>
      <c r="M6404" s="20">
        <v>4</v>
      </c>
      <c r="N6404" s="19">
        <v>98.654708520179398</v>
      </c>
      <c r="O6404" s="19">
        <v>9.4170403587443907</v>
      </c>
      <c r="P6404" s="19">
        <v>12.556053811659201</v>
      </c>
    </row>
    <row r="6405" spans="1:16" ht="14.1" x14ac:dyDescent="0.5">
      <c r="A6405" t="s">
        <v>11823</v>
      </c>
      <c r="B6405" s="17" t="s">
        <v>1514</v>
      </c>
      <c r="C6405" t="s">
        <v>2368</v>
      </c>
      <c r="D6405" t="s">
        <v>5644</v>
      </c>
      <c r="E6405" t="s">
        <v>5645</v>
      </c>
      <c r="F6405" s="18">
        <v>3.3160000000000002E-2</v>
      </c>
      <c r="G6405" s="18">
        <v>4.7800000000000004E-3</v>
      </c>
      <c r="H6405" s="18">
        <v>1.503E-2</v>
      </c>
      <c r="I6405" s="18">
        <v>5.2970000000000003E-2</v>
      </c>
      <c r="J6405" s="19">
        <v>0.62609999999999999</v>
      </c>
      <c r="K6405" s="19">
        <v>9.0200000000000002E-2</v>
      </c>
      <c r="L6405" s="19">
        <v>0.28370000000000001</v>
      </c>
      <c r="M6405" s="20">
        <v>4</v>
      </c>
      <c r="N6405" s="19">
        <v>81.614349775784802</v>
      </c>
      <c r="O6405" s="19">
        <v>15.2466367713004</v>
      </c>
      <c r="P6405" s="19">
        <v>41.2556053811659</v>
      </c>
    </row>
    <row r="6406" spans="1:16" ht="14.1" x14ac:dyDescent="0.5">
      <c r="A6406" t="s">
        <v>11824</v>
      </c>
      <c r="B6406" s="17" t="s">
        <v>1514</v>
      </c>
      <c r="C6406" t="s">
        <v>2368</v>
      </c>
      <c r="D6406" t="s">
        <v>5644</v>
      </c>
      <c r="E6406" t="s">
        <v>5645</v>
      </c>
      <c r="F6406" s="18">
        <v>5.4809999999999998E-2</v>
      </c>
      <c r="G6406" s="18">
        <v>6.6699999999999997E-3</v>
      </c>
      <c r="H6406" s="18">
        <v>2.2370000000000001E-2</v>
      </c>
      <c r="I6406" s="18">
        <v>8.3839999999999998E-2</v>
      </c>
      <c r="J6406" s="19">
        <v>0.65369999999999995</v>
      </c>
      <c r="K6406" s="19">
        <v>7.9500000000000001E-2</v>
      </c>
      <c r="L6406" s="19">
        <v>0.26679999999999998</v>
      </c>
      <c r="M6406" s="20">
        <v>5</v>
      </c>
      <c r="N6406" s="19">
        <v>87.443946188340803</v>
      </c>
      <c r="O6406" s="19">
        <v>10.762331838565</v>
      </c>
      <c r="P6406" s="19">
        <v>35.426008968609899</v>
      </c>
    </row>
    <row r="6407" spans="1:16" ht="14.1" x14ac:dyDescent="0.5">
      <c r="A6407" t="s">
        <v>11825</v>
      </c>
      <c r="B6407" s="17" t="s">
        <v>1514</v>
      </c>
      <c r="C6407" t="s">
        <v>2368</v>
      </c>
      <c r="D6407" t="s">
        <v>11767</v>
      </c>
      <c r="E6407" t="s">
        <v>11768</v>
      </c>
      <c r="F6407" s="18">
        <v>0.1827</v>
      </c>
      <c r="G6407" s="18">
        <v>6.1990000000000003E-2</v>
      </c>
      <c r="H6407" s="18">
        <v>8.3640000000000006E-2</v>
      </c>
      <c r="I6407" s="18">
        <v>0.32800000000000001</v>
      </c>
      <c r="J6407" s="19">
        <v>0.55700000000000005</v>
      </c>
      <c r="K6407" s="19">
        <v>0.189</v>
      </c>
      <c r="L6407" s="19">
        <v>0.255</v>
      </c>
      <c r="M6407" s="20">
        <v>10</v>
      </c>
      <c r="N6407" s="19">
        <v>73.094170403587398</v>
      </c>
      <c r="O6407" s="19">
        <v>52.017937219730896</v>
      </c>
      <c r="P6407" s="19">
        <v>30.4932735426009</v>
      </c>
    </row>
    <row r="6408" spans="1:16" ht="14.1" x14ac:dyDescent="0.5">
      <c r="A6408" t="s">
        <v>11826</v>
      </c>
      <c r="B6408" s="17" t="s">
        <v>1514</v>
      </c>
      <c r="C6408" t="s">
        <v>2368</v>
      </c>
      <c r="D6408" t="s">
        <v>11767</v>
      </c>
      <c r="E6408" t="s">
        <v>11768</v>
      </c>
      <c r="F6408" s="18">
        <v>0.33715000000000001</v>
      </c>
      <c r="G6408" s="18">
        <v>8.14E-2</v>
      </c>
      <c r="H6408" s="18">
        <v>0.13145000000000001</v>
      </c>
      <c r="I6408" s="18">
        <v>0.55000000000000004</v>
      </c>
      <c r="J6408" s="19">
        <v>0.61299999999999999</v>
      </c>
      <c r="K6408" s="19">
        <v>0.14799999999999999</v>
      </c>
      <c r="L6408" s="19">
        <v>0.23899999999999999</v>
      </c>
      <c r="M6408" s="20">
        <v>11</v>
      </c>
      <c r="N6408" s="19">
        <v>82.959641255605405</v>
      </c>
      <c r="O6408" s="19">
        <v>29.147982062780301</v>
      </c>
      <c r="P6408" s="19">
        <v>26.905829596412602</v>
      </c>
    </row>
    <row r="6409" spans="1:16" ht="14.1" x14ac:dyDescent="0.5">
      <c r="A6409" t="s">
        <v>11827</v>
      </c>
      <c r="B6409" s="17" t="s">
        <v>1514</v>
      </c>
      <c r="C6409" t="s">
        <v>2368</v>
      </c>
      <c r="D6409" t="s">
        <v>11767</v>
      </c>
      <c r="E6409" t="s">
        <v>11768</v>
      </c>
      <c r="F6409" s="18">
        <v>0.49521999999999999</v>
      </c>
      <c r="G6409" s="18">
        <v>0.13925999999999999</v>
      </c>
      <c r="H6409" s="18">
        <v>0.19034000000000001</v>
      </c>
      <c r="I6409" s="18">
        <v>0.82399999999999995</v>
      </c>
      <c r="J6409" s="19">
        <v>0.60099999999999998</v>
      </c>
      <c r="K6409" s="19">
        <v>0.16900000000000001</v>
      </c>
      <c r="L6409" s="19">
        <v>0.23100000000000001</v>
      </c>
      <c r="M6409" s="20">
        <v>13</v>
      </c>
      <c r="N6409" s="19">
        <v>79.372197309417004</v>
      </c>
      <c r="O6409" s="19">
        <v>35.426008968609899</v>
      </c>
      <c r="P6409" s="19">
        <v>30.4932735426009</v>
      </c>
    </row>
    <row r="6410" spans="1:16" ht="14.1" x14ac:dyDescent="0.5">
      <c r="A6410" t="s">
        <v>11828</v>
      </c>
      <c r="B6410" s="17" t="s">
        <v>1514</v>
      </c>
      <c r="C6410" t="s">
        <v>2368</v>
      </c>
      <c r="D6410" t="s">
        <v>11717</v>
      </c>
      <c r="E6410" t="s">
        <v>11718</v>
      </c>
      <c r="F6410" s="18">
        <v>1.03027</v>
      </c>
      <c r="G6410" s="18">
        <v>0.36159999999999998</v>
      </c>
      <c r="H6410" s="18">
        <v>0.52854000000000001</v>
      </c>
      <c r="I6410" s="18">
        <v>1.92041</v>
      </c>
      <c r="J6410" s="19">
        <v>0.53649999999999998</v>
      </c>
      <c r="K6410" s="19">
        <v>0.1883</v>
      </c>
      <c r="L6410" s="19">
        <v>0.2752</v>
      </c>
      <c r="M6410" s="20">
        <v>17</v>
      </c>
      <c r="N6410" s="19">
        <v>72.197309417040401</v>
      </c>
      <c r="O6410" s="19">
        <v>32.286995515695097</v>
      </c>
      <c r="P6410" s="19">
        <v>41.704035874439498</v>
      </c>
    </row>
    <row r="6411" spans="1:16" ht="14.1" x14ac:dyDescent="0.5">
      <c r="A6411" t="s">
        <v>11829</v>
      </c>
      <c r="B6411" s="17" t="s">
        <v>1514</v>
      </c>
      <c r="C6411" t="s">
        <v>2368</v>
      </c>
      <c r="D6411" t="s">
        <v>11717</v>
      </c>
      <c r="E6411" t="s">
        <v>11718</v>
      </c>
      <c r="F6411" s="18">
        <v>1.4628000000000001</v>
      </c>
      <c r="G6411" s="18">
        <v>0.49603999999999998</v>
      </c>
      <c r="H6411" s="18">
        <v>0.62075000000000002</v>
      </c>
      <c r="I6411" s="18">
        <v>2.57959</v>
      </c>
      <c r="J6411" s="19">
        <v>0.56710000000000005</v>
      </c>
      <c r="K6411" s="19">
        <v>0.1923</v>
      </c>
      <c r="L6411" s="19">
        <v>0.24060000000000001</v>
      </c>
      <c r="M6411" s="20">
        <v>18</v>
      </c>
      <c r="N6411" s="19">
        <v>83.035714285714306</v>
      </c>
      <c r="O6411" s="19">
        <v>38.392857142857103</v>
      </c>
      <c r="P6411" s="19">
        <v>25</v>
      </c>
    </row>
    <row r="6412" spans="1:16" ht="14.1" x14ac:dyDescent="0.5">
      <c r="A6412" t="s">
        <v>11830</v>
      </c>
      <c r="B6412" s="17" t="s">
        <v>1514</v>
      </c>
      <c r="C6412" t="s">
        <v>2368</v>
      </c>
      <c r="D6412" t="s">
        <v>11831</v>
      </c>
      <c r="E6412" t="s">
        <v>11832</v>
      </c>
      <c r="F6412" s="18">
        <v>4.5</v>
      </c>
      <c r="G6412" s="18">
        <v>2.2999999999999998</v>
      </c>
      <c r="H6412" s="18">
        <v>1.5</v>
      </c>
      <c r="I6412" s="18">
        <v>8.3000000000000007</v>
      </c>
      <c r="J6412" s="19">
        <v>0.54200000000000004</v>
      </c>
      <c r="K6412" s="19">
        <v>0.27700000000000002</v>
      </c>
      <c r="L6412" s="19">
        <v>0.18099999999999999</v>
      </c>
      <c r="M6412" s="20">
        <v>22</v>
      </c>
      <c r="N6412" s="19">
        <v>87.443946188340803</v>
      </c>
      <c r="O6412" s="19">
        <v>59.641255605381197</v>
      </c>
      <c r="P6412" s="19">
        <v>11.6591928251121</v>
      </c>
    </row>
    <row r="6413" spans="1:16" ht="14.1" x14ac:dyDescent="0.5">
      <c r="A6413" t="s">
        <v>11833</v>
      </c>
      <c r="B6413" s="17" t="s">
        <v>1514</v>
      </c>
      <c r="C6413" t="s">
        <v>2368</v>
      </c>
      <c r="D6413" t="s">
        <v>11831</v>
      </c>
      <c r="E6413" t="s">
        <v>11832</v>
      </c>
      <c r="F6413" s="18">
        <v>7.8</v>
      </c>
      <c r="G6413" s="18">
        <v>5.4</v>
      </c>
      <c r="H6413" s="18">
        <v>6.4</v>
      </c>
      <c r="I6413" s="18">
        <v>19.600000000000001</v>
      </c>
      <c r="J6413" s="19">
        <v>0.39800000000000002</v>
      </c>
      <c r="K6413" s="19">
        <v>0.27600000000000002</v>
      </c>
      <c r="L6413" s="19">
        <v>0.32700000000000001</v>
      </c>
      <c r="M6413" s="20">
        <v>25</v>
      </c>
      <c r="N6413" s="19">
        <v>52.017937219730896</v>
      </c>
      <c r="O6413" s="19">
        <v>46.188340807174903</v>
      </c>
      <c r="P6413" s="19">
        <v>62.331838565022402</v>
      </c>
    </row>
    <row r="6414" spans="1:16" ht="14.1" x14ac:dyDescent="0.5">
      <c r="A6414" t="s">
        <v>11834</v>
      </c>
      <c r="B6414" s="17" t="s">
        <v>1514</v>
      </c>
      <c r="C6414" t="s">
        <v>2368</v>
      </c>
      <c r="D6414" t="s">
        <v>11835</v>
      </c>
      <c r="E6414" t="s">
        <v>11836</v>
      </c>
      <c r="F6414" s="18">
        <v>137.55259000000001</v>
      </c>
      <c r="G6414" s="18">
        <v>423.99853999999999</v>
      </c>
      <c r="H6414" s="18">
        <v>457.28919000000002</v>
      </c>
      <c r="I6414" s="18">
        <v>1018.84031</v>
      </c>
      <c r="J6414" s="19">
        <v>0.13500000000000001</v>
      </c>
      <c r="K6414" s="19">
        <v>0.41599999999999998</v>
      </c>
      <c r="L6414" s="19">
        <v>0.44900000000000001</v>
      </c>
      <c r="M6414" s="20">
        <v>31</v>
      </c>
      <c r="N6414" s="19">
        <v>57.847533632287004</v>
      </c>
      <c r="O6414" s="19">
        <v>12.1076233183857</v>
      </c>
      <c r="P6414" s="19">
        <v>89.686098654708502</v>
      </c>
    </row>
    <row r="6415" spans="1:16" ht="14.1" x14ac:dyDescent="0.5">
      <c r="A6415" t="s">
        <v>11837</v>
      </c>
      <c r="B6415" s="17" t="s">
        <v>1514</v>
      </c>
      <c r="C6415" t="s">
        <v>2368</v>
      </c>
      <c r="D6415" t="s">
        <v>11835</v>
      </c>
      <c r="E6415" t="s">
        <v>11836</v>
      </c>
      <c r="F6415" s="18">
        <v>309.71660000000003</v>
      </c>
      <c r="G6415" s="18">
        <v>1262.4831300000001</v>
      </c>
      <c r="H6415" s="18">
        <v>701.75438999999994</v>
      </c>
      <c r="I6415" s="18">
        <v>2273.9541199999999</v>
      </c>
      <c r="J6415" s="19">
        <v>0.13600000000000001</v>
      </c>
      <c r="K6415" s="19">
        <v>0.55500000000000005</v>
      </c>
      <c r="L6415" s="19">
        <v>0.309</v>
      </c>
      <c r="M6415" s="20">
        <v>31</v>
      </c>
      <c r="N6415" s="19">
        <v>58.295964125560502</v>
      </c>
      <c r="O6415" s="19">
        <v>34.977578475336301</v>
      </c>
      <c r="P6415" s="19">
        <v>74.4394618834081</v>
      </c>
    </row>
    <row r="6416" spans="1:16" ht="14.1" x14ac:dyDescent="0.5">
      <c r="A6416" t="s">
        <v>11838</v>
      </c>
      <c r="B6416" s="17" t="s">
        <v>1514</v>
      </c>
      <c r="C6416" t="s">
        <v>2368</v>
      </c>
      <c r="D6416" t="s">
        <v>11835</v>
      </c>
      <c r="E6416" t="s">
        <v>11836</v>
      </c>
      <c r="F6416" s="18">
        <v>1780</v>
      </c>
      <c r="G6416" s="18">
        <v>19820</v>
      </c>
      <c r="H6416" s="18">
        <v>10340</v>
      </c>
      <c r="I6416" s="18">
        <v>31940</v>
      </c>
      <c r="J6416" s="19">
        <v>5.6000000000000001E-2</v>
      </c>
      <c r="K6416" s="19">
        <v>0.621</v>
      </c>
      <c r="L6416" s="19">
        <v>0.32400000000000001</v>
      </c>
      <c r="M6416" s="20">
        <v>36</v>
      </c>
      <c r="N6416" s="19">
        <v>31.696428571428601</v>
      </c>
      <c r="O6416" s="19">
        <v>10.2678571428571</v>
      </c>
      <c r="P6416" s="19">
        <v>94.642857142857096</v>
      </c>
    </row>
    <row r="6417" spans="1:16" ht="14.1" x14ac:dyDescent="0.5">
      <c r="A6417" t="s">
        <v>11839</v>
      </c>
      <c r="B6417" s="17" t="s">
        <v>1514</v>
      </c>
      <c r="C6417" t="s">
        <v>2368</v>
      </c>
      <c r="D6417" t="s">
        <v>11840</v>
      </c>
      <c r="E6417" t="s">
        <v>11841</v>
      </c>
      <c r="F6417" s="18">
        <v>7148.57143</v>
      </c>
      <c r="G6417" s="18">
        <v>26899.047620000001</v>
      </c>
      <c r="H6417" s="18">
        <v>18340.952379999999</v>
      </c>
      <c r="I6417" s="18">
        <v>52388.571430000004</v>
      </c>
      <c r="J6417" s="19">
        <v>0.13600000000000001</v>
      </c>
      <c r="K6417" s="19">
        <v>0.51300000000000001</v>
      </c>
      <c r="L6417" s="19">
        <v>0.35</v>
      </c>
      <c r="M6417" s="20">
        <v>38</v>
      </c>
      <c r="N6417" s="19">
        <v>91.928251121076201</v>
      </c>
      <c r="O6417" s="19">
        <v>1.3452914798206299</v>
      </c>
      <c r="P6417" s="19">
        <v>97.757847533632301</v>
      </c>
    </row>
    <row r="6418" spans="1:16" ht="14.1" x14ac:dyDescent="0.5">
      <c r="A6418" t="s">
        <v>11842</v>
      </c>
      <c r="B6418" s="17" t="s">
        <v>11843</v>
      </c>
      <c r="C6418" t="s">
        <v>2368</v>
      </c>
      <c r="D6418" t="s">
        <v>11844</v>
      </c>
      <c r="E6418" t="s">
        <v>11845</v>
      </c>
      <c r="F6418" s="18">
        <v>7.0981199999999998</v>
      </c>
      <c r="G6418" s="18">
        <v>10.93946</v>
      </c>
      <c r="H6418" s="18">
        <v>8.3507300000000004</v>
      </c>
      <c r="I6418" s="18">
        <v>26.388310000000001</v>
      </c>
      <c r="J6418" s="19">
        <v>0.26900000000000002</v>
      </c>
      <c r="K6418" s="19">
        <v>0.41499999999999998</v>
      </c>
      <c r="L6418" s="19">
        <v>0.316</v>
      </c>
      <c r="M6418" s="20">
        <v>26</v>
      </c>
      <c r="N6418" s="19">
        <v>17.4887892376682</v>
      </c>
      <c r="O6418" s="19">
        <v>84.753363228699598</v>
      </c>
      <c r="P6418" s="19">
        <v>60.538116591928301</v>
      </c>
    </row>
    <row r="6419" spans="1:16" ht="14.1" x14ac:dyDescent="0.5">
      <c r="A6419" t="s">
        <v>11846</v>
      </c>
      <c r="B6419" s="17" t="s">
        <v>11843</v>
      </c>
      <c r="C6419" t="s">
        <v>2368</v>
      </c>
      <c r="D6419" t="s">
        <v>11844</v>
      </c>
      <c r="E6419" t="s">
        <v>11845</v>
      </c>
      <c r="F6419" s="18">
        <v>15.75985</v>
      </c>
      <c r="G6419" s="18">
        <v>16.77298</v>
      </c>
      <c r="H6419" s="18">
        <v>12.38274</v>
      </c>
      <c r="I6419" s="18">
        <v>44.915570000000002</v>
      </c>
      <c r="J6419" s="19">
        <v>0.35099999999999998</v>
      </c>
      <c r="K6419" s="19">
        <v>0.373</v>
      </c>
      <c r="L6419" s="19">
        <v>0.27600000000000002</v>
      </c>
      <c r="M6419" s="20">
        <v>28</v>
      </c>
      <c r="N6419" s="19">
        <v>59.192825112107599</v>
      </c>
      <c r="O6419" s="19">
        <v>60.538116591928301</v>
      </c>
      <c r="P6419" s="19">
        <v>46.188340807174903</v>
      </c>
    </row>
    <row r="6420" spans="1:16" ht="14.1" x14ac:dyDescent="0.5">
      <c r="A6420" t="s">
        <v>11847</v>
      </c>
      <c r="B6420" s="17" t="s">
        <v>11843</v>
      </c>
      <c r="C6420" t="s">
        <v>2368</v>
      </c>
      <c r="D6420" t="s">
        <v>11844</v>
      </c>
      <c r="E6420" t="s">
        <v>11845</v>
      </c>
      <c r="F6420" s="18">
        <v>18.681889999999999</v>
      </c>
      <c r="G6420" s="18">
        <v>23.404260000000001</v>
      </c>
      <c r="H6420" s="18">
        <v>15.049300000000001</v>
      </c>
      <c r="I6420" s="18">
        <v>57.135440000000003</v>
      </c>
      <c r="J6420" s="19">
        <v>0.32700000000000001</v>
      </c>
      <c r="K6420" s="19">
        <v>0.41</v>
      </c>
      <c r="L6420" s="19">
        <v>0.26300000000000001</v>
      </c>
      <c r="M6420" s="20">
        <v>28</v>
      </c>
      <c r="N6420" s="19">
        <v>50.672645739910301</v>
      </c>
      <c r="O6420" s="19">
        <v>71.748878923766796</v>
      </c>
      <c r="P6420" s="19">
        <v>40.807174887892401</v>
      </c>
    </row>
    <row r="6421" spans="1:16" ht="14.1" x14ac:dyDescent="0.5">
      <c r="A6421" t="s">
        <v>11848</v>
      </c>
      <c r="B6421" s="17" t="s">
        <v>11843</v>
      </c>
      <c r="C6421" t="s">
        <v>2368</v>
      </c>
      <c r="D6421" t="s">
        <v>11844</v>
      </c>
      <c r="E6421" t="s">
        <v>11845</v>
      </c>
      <c r="F6421" s="18">
        <v>19.259260000000001</v>
      </c>
      <c r="G6421" s="18">
        <v>24.65185</v>
      </c>
      <c r="H6421" s="18">
        <v>14.81481</v>
      </c>
      <c r="I6421" s="18">
        <v>58.725929999999998</v>
      </c>
      <c r="J6421" s="19">
        <v>0.32800000000000001</v>
      </c>
      <c r="K6421" s="19">
        <v>0.42</v>
      </c>
      <c r="L6421" s="19">
        <v>0.252</v>
      </c>
      <c r="M6421" s="20">
        <v>28</v>
      </c>
      <c r="N6421" s="19">
        <v>51.569506726457398</v>
      </c>
      <c r="O6421" s="19">
        <v>73.991031390134495</v>
      </c>
      <c r="P6421" s="19">
        <v>37.219730941704</v>
      </c>
    </row>
    <row r="6422" spans="1:16" ht="14.1" x14ac:dyDescent="0.5">
      <c r="A6422" t="s">
        <v>11849</v>
      </c>
      <c r="B6422" s="17" t="s">
        <v>11843</v>
      </c>
      <c r="C6422" t="s">
        <v>2368</v>
      </c>
      <c r="D6422" t="s">
        <v>11844</v>
      </c>
      <c r="E6422" t="s">
        <v>11845</v>
      </c>
      <c r="F6422" s="18">
        <v>19.136810000000001</v>
      </c>
      <c r="G6422" s="18">
        <v>21.620519999999999</v>
      </c>
      <c r="H6422" s="18">
        <v>18.322479999999999</v>
      </c>
      <c r="I6422" s="18">
        <v>59.079799999999999</v>
      </c>
      <c r="J6422" s="19">
        <v>0.32400000000000001</v>
      </c>
      <c r="K6422" s="19">
        <v>0.36599999999999999</v>
      </c>
      <c r="L6422" s="19">
        <v>0.31</v>
      </c>
      <c r="M6422" s="20">
        <v>28</v>
      </c>
      <c r="N6422" s="19">
        <v>48.878923766816101</v>
      </c>
      <c r="O6422" s="19">
        <v>57.847533632287004</v>
      </c>
      <c r="P6422" s="19">
        <v>52.466367713004502</v>
      </c>
    </row>
    <row r="6423" spans="1:16" ht="14.1" x14ac:dyDescent="0.5">
      <c r="A6423" t="s">
        <v>11850</v>
      </c>
      <c r="B6423" s="17" t="s">
        <v>11843</v>
      </c>
      <c r="C6423" t="s">
        <v>2368</v>
      </c>
      <c r="D6423" t="s">
        <v>11844</v>
      </c>
      <c r="E6423" t="s">
        <v>11845</v>
      </c>
      <c r="F6423" s="18">
        <v>20.182600000000001</v>
      </c>
      <c r="G6423" s="18">
        <v>23.113890000000001</v>
      </c>
      <c r="H6423" s="18">
        <v>18.74099</v>
      </c>
      <c r="I6423" s="18">
        <v>62.037480000000002</v>
      </c>
      <c r="J6423" s="19">
        <v>0.32500000000000001</v>
      </c>
      <c r="K6423" s="19">
        <v>0.373</v>
      </c>
      <c r="L6423" s="19">
        <v>0.30199999999999999</v>
      </c>
      <c r="M6423" s="20">
        <v>28</v>
      </c>
      <c r="N6423" s="19">
        <v>49.775784753363197</v>
      </c>
      <c r="O6423" s="19">
        <v>60.089686098654703</v>
      </c>
      <c r="P6423" s="19">
        <v>49.775784753363197</v>
      </c>
    </row>
    <row r="6424" spans="1:16" ht="14.1" x14ac:dyDescent="0.5">
      <c r="A6424" t="s">
        <v>11851</v>
      </c>
      <c r="B6424" s="17" t="s">
        <v>11843</v>
      </c>
      <c r="C6424" t="s">
        <v>2368</v>
      </c>
      <c r="D6424" t="s">
        <v>11844</v>
      </c>
      <c r="E6424" t="s">
        <v>11845</v>
      </c>
      <c r="F6424" s="18">
        <v>21.247430000000001</v>
      </c>
      <c r="G6424" s="18">
        <v>24.777239999999999</v>
      </c>
      <c r="H6424" s="18">
        <v>16.79232</v>
      </c>
      <c r="I6424" s="18">
        <v>62.817</v>
      </c>
      <c r="J6424" s="19">
        <v>0.33800000000000002</v>
      </c>
      <c r="K6424" s="19">
        <v>0.39400000000000002</v>
      </c>
      <c r="L6424" s="19">
        <v>0.26700000000000002</v>
      </c>
      <c r="M6424" s="20">
        <v>28</v>
      </c>
      <c r="N6424" s="19">
        <v>55.605381165919297</v>
      </c>
      <c r="O6424" s="19">
        <v>66.367713004484301</v>
      </c>
      <c r="P6424" s="19">
        <v>41.704035874439498</v>
      </c>
    </row>
    <row r="6425" spans="1:16" ht="14.1" x14ac:dyDescent="0.5">
      <c r="A6425" t="s">
        <v>11852</v>
      </c>
      <c r="B6425" s="17" t="s">
        <v>11843</v>
      </c>
      <c r="C6425" t="s">
        <v>2368</v>
      </c>
      <c r="D6425" t="s">
        <v>11844</v>
      </c>
      <c r="E6425" t="s">
        <v>11845</v>
      </c>
      <c r="F6425" s="18">
        <v>23.495470000000001</v>
      </c>
      <c r="G6425" s="18">
        <v>27.205279999999998</v>
      </c>
      <c r="H6425" s="18">
        <v>17.312449999999998</v>
      </c>
      <c r="I6425" s="18">
        <v>68.013189999999994</v>
      </c>
      <c r="J6425" s="19">
        <v>0.34499999999999997</v>
      </c>
      <c r="K6425" s="19">
        <v>0.4</v>
      </c>
      <c r="L6425" s="19">
        <v>0.255</v>
      </c>
      <c r="M6425" s="20">
        <v>29</v>
      </c>
      <c r="N6425" s="19">
        <v>65.919282511210795</v>
      </c>
      <c r="O6425" s="19">
        <v>61.434977578475298</v>
      </c>
      <c r="P6425" s="19">
        <v>33.632286995515699</v>
      </c>
    </row>
    <row r="6426" spans="1:16" ht="14.1" x14ac:dyDescent="0.5">
      <c r="A6426" t="s">
        <v>11853</v>
      </c>
      <c r="B6426" s="17" t="s">
        <v>11843</v>
      </c>
      <c r="C6426" t="s">
        <v>2368</v>
      </c>
      <c r="D6426" t="s">
        <v>11844</v>
      </c>
      <c r="E6426" t="s">
        <v>11845</v>
      </c>
      <c r="F6426" s="18">
        <v>23.493639999999999</v>
      </c>
      <c r="G6426" s="18">
        <v>27.805420000000002</v>
      </c>
      <c r="H6426" s="18">
        <v>18.518519999999999</v>
      </c>
      <c r="I6426" s="18">
        <v>69.817580000000007</v>
      </c>
      <c r="J6426" s="19">
        <v>0.33700000000000002</v>
      </c>
      <c r="K6426" s="19">
        <v>0.39800000000000002</v>
      </c>
      <c r="L6426" s="19">
        <v>0.26500000000000001</v>
      </c>
      <c r="M6426" s="20">
        <v>29</v>
      </c>
      <c r="N6426" s="19">
        <v>61.883408071748903</v>
      </c>
      <c r="O6426" s="19">
        <v>60.089686098654703</v>
      </c>
      <c r="P6426" s="19">
        <v>39.461883408071699</v>
      </c>
    </row>
    <row r="6427" spans="1:16" ht="14.1" x14ac:dyDescent="0.5">
      <c r="A6427" t="s">
        <v>11854</v>
      </c>
      <c r="B6427" s="17" t="s">
        <v>11843</v>
      </c>
      <c r="C6427" t="s">
        <v>2368</v>
      </c>
      <c r="D6427" t="s">
        <v>11844</v>
      </c>
      <c r="E6427" t="s">
        <v>11845</v>
      </c>
      <c r="F6427" s="18">
        <v>29.850750000000001</v>
      </c>
      <c r="G6427" s="18">
        <v>34.912390000000002</v>
      </c>
      <c r="H6427" s="18">
        <v>23.036989999999999</v>
      </c>
      <c r="I6427" s="18">
        <v>87.800129999999996</v>
      </c>
      <c r="J6427" s="19">
        <v>0.34</v>
      </c>
      <c r="K6427" s="19">
        <v>0.39800000000000002</v>
      </c>
      <c r="L6427" s="19">
        <v>0.26200000000000001</v>
      </c>
      <c r="M6427" s="20">
        <v>29</v>
      </c>
      <c r="N6427" s="19">
        <v>64.573991031390094</v>
      </c>
      <c r="O6427" s="19">
        <v>60.538116591928301</v>
      </c>
      <c r="P6427" s="19">
        <v>37.668161434977598</v>
      </c>
    </row>
    <row r="6428" spans="1:16" ht="14.1" x14ac:dyDescent="0.5">
      <c r="A6428" t="s">
        <v>11855</v>
      </c>
      <c r="B6428" s="17" t="s">
        <v>11843</v>
      </c>
      <c r="C6428" t="s">
        <v>2368</v>
      </c>
      <c r="D6428" t="s">
        <v>11856</v>
      </c>
      <c r="E6428" t="s">
        <v>11857</v>
      </c>
      <c r="F6428" s="18">
        <v>281.74937</v>
      </c>
      <c r="G6428" s="18">
        <v>525.65180999999995</v>
      </c>
      <c r="H6428" s="18">
        <v>164.00335999999999</v>
      </c>
      <c r="I6428" s="18">
        <v>971.40454</v>
      </c>
      <c r="J6428" s="19">
        <v>0.28999999999999998</v>
      </c>
      <c r="K6428" s="19">
        <v>0.54100000000000004</v>
      </c>
      <c r="L6428" s="19">
        <v>0.16900000000000001</v>
      </c>
      <c r="M6428" s="20">
        <v>31</v>
      </c>
      <c r="N6428" s="19">
        <v>89.686098654708502</v>
      </c>
      <c r="O6428" s="19">
        <v>32.286995515695097</v>
      </c>
      <c r="P6428" s="19">
        <v>26.008968609865502</v>
      </c>
    </row>
    <row r="6429" spans="1:16" ht="14.1" x14ac:dyDescent="0.5">
      <c r="A6429" t="s">
        <v>11858</v>
      </c>
      <c r="B6429" s="17" t="s">
        <v>11843</v>
      </c>
      <c r="C6429" t="s">
        <v>2368</v>
      </c>
      <c r="D6429" t="s">
        <v>11856</v>
      </c>
      <c r="E6429" t="s">
        <v>11857</v>
      </c>
      <c r="F6429" s="18">
        <v>330.38623000000001</v>
      </c>
      <c r="G6429" s="18">
        <v>711.95905000000005</v>
      </c>
      <c r="H6429" s="18">
        <v>204.74638999999999</v>
      </c>
      <c r="I6429" s="18">
        <v>1247.09167</v>
      </c>
      <c r="J6429" s="19">
        <v>0.26500000000000001</v>
      </c>
      <c r="K6429" s="19">
        <v>0.57099999999999995</v>
      </c>
      <c r="L6429" s="19">
        <v>0.16400000000000001</v>
      </c>
      <c r="M6429" s="20">
        <v>31</v>
      </c>
      <c r="N6429" s="19">
        <v>85.650224215246595</v>
      </c>
      <c r="O6429" s="19">
        <v>40.358744394618803</v>
      </c>
      <c r="P6429" s="19">
        <v>24.215246636771301</v>
      </c>
    </row>
    <row r="6430" spans="1:16" ht="14.1" x14ac:dyDescent="0.5">
      <c r="A6430" t="s">
        <v>11859</v>
      </c>
      <c r="B6430" s="17" t="s">
        <v>11843</v>
      </c>
      <c r="C6430" t="s">
        <v>2368</v>
      </c>
      <c r="D6430" t="s">
        <v>11856</v>
      </c>
      <c r="E6430" t="s">
        <v>11857</v>
      </c>
      <c r="F6430" s="18">
        <v>426.09854000000001</v>
      </c>
      <c r="G6430" s="18">
        <v>869.95118000000002</v>
      </c>
      <c r="H6430" s="18">
        <v>213.04927000000001</v>
      </c>
      <c r="I6430" s="18">
        <v>1509.09898</v>
      </c>
      <c r="J6430" s="19">
        <v>0.28199999999999997</v>
      </c>
      <c r="K6430" s="19">
        <v>0.57599999999999996</v>
      </c>
      <c r="L6430" s="19">
        <v>0.14099999999999999</v>
      </c>
      <c r="M6430" s="20">
        <v>31</v>
      </c>
      <c r="N6430" s="19">
        <v>88.789237668161405</v>
      </c>
      <c r="O6430" s="19">
        <v>41.2556053811659</v>
      </c>
      <c r="P6430" s="19">
        <v>13.452914798206301</v>
      </c>
    </row>
    <row r="6431" spans="1:16" ht="14.1" x14ac:dyDescent="0.5">
      <c r="A6431" t="s">
        <v>11860</v>
      </c>
      <c r="B6431" s="17" t="s">
        <v>11843</v>
      </c>
      <c r="C6431" t="s">
        <v>2368</v>
      </c>
      <c r="D6431" t="s">
        <v>11861</v>
      </c>
      <c r="E6431" t="s">
        <v>11862</v>
      </c>
      <c r="F6431" s="18">
        <v>369.57686000000001</v>
      </c>
      <c r="G6431" s="18">
        <v>1339.0465999999999</v>
      </c>
      <c r="H6431" s="18">
        <v>690.94803999999999</v>
      </c>
      <c r="I6431" s="18">
        <v>2399.5715100000002</v>
      </c>
      <c r="J6431" s="19">
        <v>0.154</v>
      </c>
      <c r="K6431" s="19">
        <v>0.55800000000000005</v>
      </c>
      <c r="L6431" s="19">
        <v>0.28799999999999998</v>
      </c>
      <c r="M6431" s="20">
        <v>31</v>
      </c>
      <c r="N6431" s="19">
        <v>63.677130044842997</v>
      </c>
      <c r="O6431" s="19">
        <v>35.426008968609899</v>
      </c>
      <c r="P6431" s="19">
        <v>68.609865470852</v>
      </c>
    </row>
    <row r="6432" spans="1:16" ht="14.1" x14ac:dyDescent="0.5">
      <c r="A6432" t="s">
        <v>11863</v>
      </c>
      <c r="B6432" s="17" t="s">
        <v>11843</v>
      </c>
      <c r="C6432" t="s">
        <v>2368</v>
      </c>
      <c r="D6432" t="s">
        <v>11856</v>
      </c>
      <c r="E6432" t="s">
        <v>11857</v>
      </c>
      <c r="F6432" s="18">
        <v>689.32038999999997</v>
      </c>
      <c r="G6432" s="18">
        <v>1402.9126200000001</v>
      </c>
      <c r="H6432" s="18">
        <v>490.29126000000002</v>
      </c>
      <c r="I6432" s="18">
        <v>2582.5242699999999</v>
      </c>
      <c r="J6432" s="19">
        <v>0.26700000000000002</v>
      </c>
      <c r="K6432" s="19">
        <v>0.54300000000000004</v>
      </c>
      <c r="L6432" s="19">
        <v>0.19</v>
      </c>
      <c r="M6432" s="20">
        <v>31</v>
      </c>
      <c r="N6432" s="19">
        <v>86.547085201793706</v>
      </c>
      <c r="O6432" s="19">
        <v>32.735426008968602</v>
      </c>
      <c r="P6432" s="19">
        <v>35.874439461883398</v>
      </c>
    </row>
    <row r="6433" spans="1:16" ht="14.1" x14ac:dyDescent="0.5">
      <c r="A6433" t="s">
        <v>11864</v>
      </c>
      <c r="B6433" s="17" t="s">
        <v>11843</v>
      </c>
      <c r="C6433" t="s">
        <v>2368</v>
      </c>
      <c r="D6433" t="s">
        <v>11856</v>
      </c>
      <c r="E6433" t="s">
        <v>11857</v>
      </c>
      <c r="F6433" s="18">
        <v>802.56331999999998</v>
      </c>
      <c r="G6433" s="18">
        <v>1727.1895</v>
      </c>
      <c r="H6433" s="18">
        <v>479.09672999999998</v>
      </c>
      <c r="I6433" s="18">
        <v>3008.8495600000001</v>
      </c>
      <c r="J6433" s="19">
        <v>0.26700000000000002</v>
      </c>
      <c r="K6433" s="19">
        <v>0.57399999999999995</v>
      </c>
      <c r="L6433" s="19">
        <v>0.159</v>
      </c>
      <c r="M6433" s="20">
        <v>31</v>
      </c>
      <c r="N6433" s="19">
        <v>86.995515695067297</v>
      </c>
      <c r="O6433" s="19">
        <v>40.807174887892401</v>
      </c>
      <c r="P6433" s="19">
        <v>21.973094170403598</v>
      </c>
    </row>
    <row r="6434" spans="1:16" ht="14.1" x14ac:dyDescent="0.5">
      <c r="A6434" t="s">
        <v>11865</v>
      </c>
      <c r="B6434" s="17" t="s">
        <v>11843</v>
      </c>
      <c r="C6434" t="s">
        <v>2368</v>
      </c>
      <c r="D6434" t="s">
        <v>11856</v>
      </c>
      <c r="E6434" t="s">
        <v>11857</v>
      </c>
      <c r="F6434" s="18">
        <v>880.78291999999999</v>
      </c>
      <c r="G6434" s="18">
        <v>2188.6120999999998</v>
      </c>
      <c r="H6434" s="18">
        <v>520.46262999999999</v>
      </c>
      <c r="I6434" s="18">
        <v>3589.8576499999999</v>
      </c>
      <c r="J6434" s="19">
        <v>0.245</v>
      </c>
      <c r="K6434" s="19">
        <v>0.61</v>
      </c>
      <c r="L6434" s="19">
        <v>0.14499999999999999</v>
      </c>
      <c r="M6434" s="20">
        <v>31</v>
      </c>
      <c r="N6434" s="19">
        <v>83.856502242152501</v>
      </c>
      <c r="O6434" s="19">
        <v>53.363228699551598</v>
      </c>
      <c r="P6434" s="19">
        <v>15.2466367713004</v>
      </c>
    </row>
    <row r="6435" spans="1:16" ht="14.1" x14ac:dyDescent="0.5">
      <c r="A6435" t="s">
        <v>11866</v>
      </c>
      <c r="B6435" s="17" t="s">
        <v>11843</v>
      </c>
      <c r="C6435" t="s">
        <v>2368</v>
      </c>
      <c r="D6435" t="s">
        <v>11856</v>
      </c>
      <c r="E6435" t="s">
        <v>11857</v>
      </c>
      <c r="F6435" s="18">
        <v>1408.89831</v>
      </c>
      <c r="G6435" s="18">
        <v>2288.1355899999999</v>
      </c>
      <c r="H6435" s="18">
        <v>715.04237000000001</v>
      </c>
      <c r="I6435" s="18">
        <v>4412.0762699999996</v>
      </c>
      <c r="J6435" s="19">
        <v>0.31900000000000001</v>
      </c>
      <c r="K6435" s="19">
        <v>0.51900000000000002</v>
      </c>
      <c r="L6435" s="19">
        <v>0.16200000000000001</v>
      </c>
      <c r="M6435" s="20">
        <v>32</v>
      </c>
      <c r="N6435" s="19">
        <v>95.964125560538093</v>
      </c>
      <c r="O6435" s="19">
        <v>12.1076233183857</v>
      </c>
      <c r="P6435" s="19">
        <v>23.766816143497799</v>
      </c>
    </row>
    <row r="6436" spans="1:16" ht="14.1" x14ac:dyDescent="0.5">
      <c r="A6436" t="s">
        <v>11867</v>
      </c>
      <c r="B6436" s="17" t="s">
        <v>11843</v>
      </c>
      <c r="C6436" t="s">
        <v>2368</v>
      </c>
      <c r="D6436" t="s">
        <v>11868</v>
      </c>
      <c r="E6436" t="s">
        <v>11869</v>
      </c>
      <c r="F6436" s="18">
        <v>1504.31034</v>
      </c>
      <c r="G6436" s="18">
        <v>2594.8275899999999</v>
      </c>
      <c r="H6436" s="18">
        <v>801.72414000000003</v>
      </c>
      <c r="I6436" s="18">
        <v>4900.8620700000001</v>
      </c>
      <c r="J6436" s="19">
        <v>0.307</v>
      </c>
      <c r="K6436" s="19">
        <v>0.52900000000000003</v>
      </c>
      <c r="L6436" s="19">
        <v>0.16400000000000001</v>
      </c>
      <c r="M6436" s="20">
        <v>32</v>
      </c>
      <c r="N6436" s="19">
        <v>94.170403587444</v>
      </c>
      <c r="O6436" s="19">
        <v>14.349775784753399</v>
      </c>
      <c r="P6436" s="19">
        <v>24.6636771300448</v>
      </c>
    </row>
    <row r="6437" spans="1:16" ht="14.1" x14ac:dyDescent="0.5">
      <c r="A6437" t="s">
        <v>11870</v>
      </c>
      <c r="B6437" s="17" t="s">
        <v>11843</v>
      </c>
      <c r="C6437" t="s">
        <v>2368</v>
      </c>
      <c r="D6437" t="s">
        <v>11868</v>
      </c>
      <c r="E6437" t="s">
        <v>11869</v>
      </c>
      <c r="F6437" s="18">
        <v>1655.49036</v>
      </c>
      <c r="G6437" s="18">
        <v>2757.7535600000001</v>
      </c>
      <c r="H6437" s="18">
        <v>1114.83655</v>
      </c>
      <c r="I6437" s="18">
        <v>5528.0804699999999</v>
      </c>
      <c r="J6437" s="19">
        <v>0.29899999999999999</v>
      </c>
      <c r="K6437" s="19">
        <v>0.499</v>
      </c>
      <c r="L6437" s="19">
        <v>0.20200000000000001</v>
      </c>
      <c r="M6437" s="20">
        <v>32</v>
      </c>
      <c r="N6437" s="19">
        <v>93.273542600896903</v>
      </c>
      <c r="O6437" s="19">
        <v>9.4170403587443907</v>
      </c>
      <c r="P6437" s="19">
        <v>45.739910313901298</v>
      </c>
    </row>
    <row r="6438" spans="1:16" ht="14.1" x14ac:dyDescent="0.5">
      <c r="A6438" t="s">
        <v>11871</v>
      </c>
      <c r="B6438" s="17" t="s">
        <v>11843</v>
      </c>
      <c r="C6438" t="s">
        <v>2368</v>
      </c>
      <c r="D6438" t="s">
        <v>11868</v>
      </c>
      <c r="E6438" t="s">
        <v>11869</v>
      </c>
      <c r="F6438" s="18">
        <v>1312.56952</v>
      </c>
      <c r="G6438" s="18">
        <v>2810.5302200000001</v>
      </c>
      <c r="H6438" s="18">
        <v>1505.37634</v>
      </c>
      <c r="I6438" s="18">
        <v>5628.4760800000004</v>
      </c>
      <c r="J6438" s="19">
        <v>0.23300000000000001</v>
      </c>
      <c r="K6438" s="19">
        <v>0.499</v>
      </c>
      <c r="L6438" s="19">
        <v>0.26700000000000002</v>
      </c>
      <c r="M6438" s="20">
        <v>32</v>
      </c>
      <c r="N6438" s="19">
        <v>83.408071748878896</v>
      </c>
      <c r="O6438" s="19">
        <v>8.9686098654708495</v>
      </c>
      <c r="P6438" s="19">
        <v>80.269058295964101</v>
      </c>
    </row>
    <row r="6439" spans="1:16" ht="14.1" x14ac:dyDescent="0.5">
      <c r="A6439" t="s">
        <v>11872</v>
      </c>
      <c r="B6439" s="17" t="s">
        <v>11843</v>
      </c>
      <c r="C6439" t="s">
        <v>2368</v>
      </c>
      <c r="D6439" t="s">
        <v>10066</v>
      </c>
      <c r="E6439" t="s">
        <v>5819</v>
      </c>
      <c r="F6439" s="18">
        <v>371.42856999999998</v>
      </c>
      <c r="G6439" s="18">
        <v>4250</v>
      </c>
      <c r="H6439" s="18">
        <v>1035.7142899999999</v>
      </c>
      <c r="I6439" s="18">
        <v>5657.1428599999999</v>
      </c>
      <c r="J6439" s="19">
        <v>6.6000000000000003E-2</v>
      </c>
      <c r="K6439" s="19">
        <v>0.751</v>
      </c>
      <c r="L6439" s="19">
        <v>0.183</v>
      </c>
      <c r="M6439" s="20">
        <v>32</v>
      </c>
      <c r="N6439" s="19">
        <v>32.286995515695097</v>
      </c>
      <c r="O6439" s="19">
        <v>87.892376681614394</v>
      </c>
      <c r="P6439" s="19">
        <v>29.596412556053799</v>
      </c>
    </row>
    <row r="6440" spans="1:16" ht="14.1" x14ac:dyDescent="0.5">
      <c r="A6440" t="s">
        <v>11873</v>
      </c>
      <c r="B6440" s="17" t="s">
        <v>11843</v>
      </c>
      <c r="C6440" t="s">
        <v>2368</v>
      </c>
      <c r="D6440" t="s">
        <v>11856</v>
      </c>
      <c r="E6440" t="s">
        <v>11857</v>
      </c>
      <c r="F6440" s="18">
        <v>1796.97766</v>
      </c>
      <c r="G6440" s="18">
        <v>3061.7608399999999</v>
      </c>
      <c r="H6440" s="18">
        <v>808.14716999999996</v>
      </c>
      <c r="I6440" s="18">
        <v>5666.8856800000003</v>
      </c>
      <c r="J6440" s="19">
        <v>0.317</v>
      </c>
      <c r="K6440" s="19">
        <v>0.54</v>
      </c>
      <c r="L6440" s="19">
        <v>0.14299999999999999</v>
      </c>
      <c r="M6440" s="20">
        <v>32</v>
      </c>
      <c r="N6440" s="19">
        <v>95.515695067264602</v>
      </c>
      <c r="O6440" s="19">
        <v>15.695067264574</v>
      </c>
      <c r="P6440" s="19">
        <v>13.901345291479799</v>
      </c>
    </row>
    <row r="6441" spans="1:16" ht="14.1" x14ac:dyDescent="0.5">
      <c r="A6441" t="s">
        <v>11874</v>
      </c>
      <c r="B6441" s="17" t="s">
        <v>11843</v>
      </c>
      <c r="C6441" t="s">
        <v>2368</v>
      </c>
      <c r="D6441" t="s">
        <v>11868</v>
      </c>
      <c r="E6441" t="s">
        <v>11869</v>
      </c>
      <c r="F6441" s="18">
        <v>1893.0794599999999</v>
      </c>
      <c r="G6441" s="18">
        <v>2856.0966699999999</v>
      </c>
      <c r="H6441" s="18">
        <v>1138.777</v>
      </c>
      <c r="I6441" s="18">
        <v>5887.9531299999999</v>
      </c>
      <c r="J6441" s="19">
        <v>0.32200000000000001</v>
      </c>
      <c r="K6441" s="19">
        <v>0.48499999999999999</v>
      </c>
      <c r="L6441" s="19">
        <v>0.193</v>
      </c>
      <c r="M6441" s="20">
        <v>32</v>
      </c>
      <c r="N6441" s="19">
        <v>96.412556053811699</v>
      </c>
      <c r="O6441" s="19">
        <v>6.2780269058296003</v>
      </c>
      <c r="P6441" s="19">
        <v>36.771300448430502</v>
      </c>
    </row>
    <row r="6442" spans="1:16" ht="14.1" x14ac:dyDescent="0.5">
      <c r="A6442" t="s">
        <v>11875</v>
      </c>
      <c r="B6442" s="17" t="s">
        <v>11843</v>
      </c>
      <c r="C6442" t="s">
        <v>2368</v>
      </c>
      <c r="D6442" t="s">
        <v>11856</v>
      </c>
      <c r="E6442" t="s">
        <v>11857</v>
      </c>
      <c r="F6442" s="18">
        <v>1619.7975300000001</v>
      </c>
      <c r="G6442" s="18">
        <v>3490.8136500000001</v>
      </c>
      <c r="H6442" s="18">
        <v>971.12860999999998</v>
      </c>
      <c r="I6442" s="18">
        <v>6081.7397799999999</v>
      </c>
      <c r="J6442" s="19">
        <v>0.26600000000000001</v>
      </c>
      <c r="K6442" s="19">
        <v>0.57399999999999995</v>
      </c>
      <c r="L6442" s="19">
        <v>0.16</v>
      </c>
      <c r="M6442" s="20">
        <v>32</v>
      </c>
      <c r="N6442" s="19">
        <v>89.237668161434996</v>
      </c>
      <c r="O6442" s="19">
        <v>21.076233183856498</v>
      </c>
      <c r="P6442" s="19">
        <v>23.318385650224201</v>
      </c>
    </row>
    <row r="6443" spans="1:16" ht="14.1" x14ac:dyDescent="0.5">
      <c r="A6443" t="s">
        <v>11876</v>
      </c>
      <c r="B6443" s="17" t="s">
        <v>11843</v>
      </c>
      <c r="C6443" t="s">
        <v>2368</v>
      </c>
      <c r="D6443" t="s">
        <v>11868</v>
      </c>
      <c r="E6443" t="s">
        <v>11869</v>
      </c>
      <c r="F6443" s="18">
        <v>1683.9803199999999</v>
      </c>
      <c r="G6443" s="18">
        <v>3641.3340600000001</v>
      </c>
      <c r="H6443" s="18">
        <v>1273.9201700000001</v>
      </c>
      <c r="I6443" s="18">
        <v>6599.2345500000001</v>
      </c>
      <c r="J6443" s="19">
        <v>0.255</v>
      </c>
      <c r="K6443" s="19">
        <v>0.55200000000000005</v>
      </c>
      <c r="L6443" s="19">
        <v>0.193</v>
      </c>
      <c r="M6443" s="20">
        <v>32</v>
      </c>
      <c r="N6443" s="19">
        <v>85.650224215246595</v>
      </c>
      <c r="O6443" s="19">
        <v>17.4887892376682</v>
      </c>
      <c r="P6443" s="19">
        <v>37.219730941704</v>
      </c>
    </row>
    <row r="6444" spans="1:16" ht="14.1" x14ac:dyDescent="0.5">
      <c r="A6444" t="s">
        <v>11877</v>
      </c>
      <c r="B6444" s="17" t="s">
        <v>11843</v>
      </c>
      <c r="C6444" t="s">
        <v>2368</v>
      </c>
      <c r="D6444" t="s">
        <v>11856</v>
      </c>
      <c r="E6444" t="s">
        <v>11857</v>
      </c>
      <c r="F6444" s="18">
        <v>1878.287</v>
      </c>
      <c r="G6444" s="18">
        <v>3467.31781</v>
      </c>
      <c r="H6444" s="18">
        <v>1307.28775</v>
      </c>
      <c r="I6444" s="18">
        <v>6652.8925600000002</v>
      </c>
      <c r="J6444" s="19">
        <v>0.28199999999999997</v>
      </c>
      <c r="K6444" s="19">
        <v>0.52100000000000002</v>
      </c>
      <c r="L6444" s="19">
        <v>0.19600000000000001</v>
      </c>
      <c r="M6444" s="20">
        <v>32</v>
      </c>
      <c r="N6444" s="19">
        <v>90.582959641255599</v>
      </c>
      <c r="O6444" s="19">
        <v>13.452914798206301</v>
      </c>
      <c r="P6444" s="19">
        <v>40.807174887892401</v>
      </c>
    </row>
    <row r="6445" spans="1:16" ht="14.1" x14ac:dyDescent="0.5">
      <c r="A6445" t="s">
        <v>11878</v>
      </c>
      <c r="B6445" s="17" t="s">
        <v>11843</v>
      </c>
      <c r="C6445" t="s">
        <v>2368</v>
      </c>
      <c r="D6445" t="s">
        <v>11856</v>
      </c>
      <c r="E6445" t="s">
        <v>11857</v>
      </c>
      <c r="F6445" s="18">
        <v>2195.0048000000002</v>
      </c>
      <c r="G6445" s="18">
        <v>3607.1085499999999</v>
      </c>
      <c r="H6445" s="18">
        <v>883.76561000000004</v>
      </c>
      <c r="I6445" s="18">
        <v>6685.87896</v>
      </c>
      <c r="J6445" s="19">
        <v>0.32800000000000001</v>
      </c>
      <c r="K6445" s="19">
        <v>0.54</v>
      </c>
      <c r="L6445" s="19">
        <v>0.13200000000000001</v>
      </c>
      <c r="M6445" s="20">
        <v>32</v>
      </c>
      <c r="N6445" s="19">
        <v>97.757847533632301</v>
      </c>
      <c r="O6445" s="19">
        <v>16.143497757847499</v>
      </c>
      <c r="P6445" s="19">
        <v>10.3139013452915</v>
      </c>
    </row>
    <row r="6446" spans="1:16" ht="14.1" x14ac:dyDescent="0.5">
      <c r="A6446" t="s">
        <v>11879</v>
      </c>
      <c r="B6446" s="17" t="s">
        <v>11843</v>
      </c>
      <c r="C6446" t="s">
        <v>2368</v>
      </c>
      <c r="D6446" t="s">
        <v>11856</v>
      </c>
      <c r="E6446" t="s">
        <v>11857</v>
      </c>
      <c r="F6446" s="18">
        <v>1712.1524199999999</v>
      </c>
      <c r="G6446" s="18">
        <v>3470.6488199999999</v>
      </c>
      <c r="H6446" s="18">
        <v>1506.1792</v>
      </c>
      <c r="I6446" s="18">
        <v>6688.9804299999996</v>
      </c>
      <c r="J6446" s="19">
        <v>0.25600000000000001</v>
      </c>
      <c r="K6446" s="19">
        <v>0.51900000000000002</v>
      </c>
      <c r="L6446" s="19">
        <v>0.22500000000000001</v>
      </c>
      <c r="M6446" s="20">
        <v>32</v>
      </c>
      <c r="N6446" s="19">
        <v>86.098654708520201</v>
      </c>
      <c r="O6446" s="19">
        <v>11.6591928251121</v>
      </c>
      <c r="P6446" s="19">
        <v>63.677130044842997</v>
      </c>
    </row>
    <row r="6447" spans="1:16" ht="14.1" x14ac:dyDescent="0.5">
      <c r="A6447" t="s">
        <v>11880</v>
      </c>
      <c r="B6447" s="17" t="s">
        <v>11843</v>
      </c>
      <c r="C6447" t="s">
        <v>2368</v>
      </c>
      <c r="D6447" t="s">
        <v>11856</v>
      </c>
      <c r="E6447" t="s">
        <v>11857</v>
      </c>
      <c r="F6447" s="18">
        <v>2373.5896400000001</v>
      </c>
      <c r="G6447" s="18">
        <v>3986.6276600000001</v>
      </c>
      <c r="H6447" s="18">
        <v>1199.3313800000001</v>
      </c>
      <c r="I6447" s="18">
        <v>7559.5486799999999</v>
      </c>
      <c r="J6447" s="19">
        <v>0.314</v>
      </c>
      <c r="K6447" s="19">
        <v>0.52700000000000002</v>
      </c>
      <c r="L6447" s="19">
        <v>0.159</v>
      </c>
      <c r="M6447" s="20">
        <v>32</v>
      </c>
      <c r="N6447" s="19">
        <v>94.618834080717505</v>
      </c>
      <c r="O6447" s="19">
        <v>13.901345291479799</v>
      </c>
      <c r="P6447" s="19">
        <v>22.869955156950699</v>
      </c>
    </row>
    <row r="6448" spans="1:16" ht="14.1" x14ac:dyDescent="0.5">
      <c r="A6448" t="s">
        <v>11881</v>
      </c>
      <c r="B6448" s="17" t="s">
        <v>11843</v>
      </c>
      <c r="C6448" t="s">
        <v>2368</v>
      </c>
      <c r="D6448" t="s">
        <v>11856</v>
      </c>
      <c r="E6448" t="s">
        <v>11857</v>
      </c>
      <c r="F6448" s="18">
        <v>2224.5663399999999</v>
      </c>
      <c r="G6448" s="18">
        <v>4519.4561700000004</v>
      </c>
      <c r="H6448" s="18">
        <v>1324.42569</v>
      </c>
      <c r="I6448" s="18">
        <v>8068.4481999999998</v>
      </c>
      <c r="J6448" s="19">
        <v>0.27600000000000002</v>
      </c>
      <c r="K6448" s="19">
        <v>0.56000000000000005</v>
      </c>
      <c r="L6448" s="19">
        <v>0.16400000000000001</v>
      </c>
      <c r="M6448" s="20">
        <v>33</v>
      </c>
      <c r="N6448" s="19">
        <v>96.428571428571402</v>
      </c>
      <c r="O6448" s="19">
        <v>15.625</v>
      </c>
      <c r="P6448" s="19">
        <v>20.9821428571429</v>
      </c>
    </row>
    <row r="6449" spans="1:16" ht="14.1" x14ac:dyDescent="0.5">
      <c r="A6449" t="s">
        <v>11882</v>
      </c>
      <c r="B6449" s="17" t="s">
        <v>11843</v>
      </c>
      <c r="C6449" t="s">
        <v>2368</v>
      </c>
      <c r="D6449" t="s">
        <v>11868</v>
      </c>
      <c r="E6449" t="s">
        <v>11869</v>
      </c>
      <c r="F6449" s="18">
        <v>1720.2505200000001</v>
      </c>
      <c r="G6449" s="18">
        <v>5131.5240100000001</v>
      </c>
      <c r="H6449" s="18">
        <v>1486.4300599999999</v>
      </c>
      <c r="I6449" s="18">
        <v>8338.2045899999994</v>
      </c>
      <c r="J6449" s="19">
        <v>0.20599999999999999</v>
      </c>
      <c r="K6449" s="19">
        <v>0.61499999999999999</v>
      </c>
      <c r="L6449" s="19">
        <v>0.17799999999999999</v>
      </c>
      <c r="M6449" s="20">
        <v>33</v>
      </c>
      <c r="N6449" s="19">
        <v>84.375</v>
      </c>
      <c r="O6449" s="19">
        <v>31.25</v>
      </c>
      <c r="P6449" s="19">
        <v>29.910714285714299</v>
      </c>
    </row>
    <row r="6450" spans="1:16" ht="14.1" x14ac:dyDescent="0.5">
      <c r="A6450" t="s">
        <v>11883</v>
      </c>
      <c r="B6450" s="17" t="s">
        <v>11843</v>
      </c>
      <c r="C6450" t="s">
        <v>2368</v>
      </c>
      <c r="D6450" t="s">
        <v>11856</v>
      </c>
      <c r="E6450" t="s">
        <v>11857</v>
      </c>
      <c r="F6450" s="18">
        <v>2281.3036000000002</v>
      </c>
      <c r="G6450" s="18">
        <v>5307.0325899999998</v>
      </c>
      <c r="H6450" s="18">
        <v>1005.1458</v>
      </c>
      <c r="I6450" s="18">
        <v>8593.4819900000002</v>
      </c>
      <c r="J6450" s="19">
        <v>0.26500000000000001</v>
      </c>
      <c r="K6450" s="19">
        <v>0.61799999999999999</v>
      </c>
      <c r="L6450" s="19">
        <v>0.11700000000000001</v>
      </c>
      <c r="M6450" s="20">
        <v>33</v>
      </c>
      <c r="N6450" s="19">
        <v>93.75</v>
      </c>
      <c r="O6450" s="19">
        <v>32.142857142857103</v>
      </c>
      <c r="P6450" s="19">
        <v>4.0178571428571397</v>
      </c>
    </row>
    <row r="6451" spans="1:16" ht="14.1" x14ac:dyDescent="0.5">
      <c r="A6451" t="s">
        <v>11884</v>
      </c>
      <c r="B6451" s="17" t="s">
        <v>11843</v>
      </c>
      <c r="C6451" t="s">
        <v>2368</v>
      </c>
      <c r="D6451" t="s">
        <v>11856</v>
      </c>
      <c r="E6451" t="s">
        <v>11857</v>
      </c>
      <c r="F6451" s="18">
        <v>2417.60491</v>
      </c>
      <c r="G6451" s="18">
        <v>5322.4155600000004</v>
      </c>
      <c r="H6451" s="18">
        <v>1263.05015</v>
      </c>
      <c r="I6451" s="18">
        <v>9003.0706200000004</v>
      </c>
      <c r="J6451" s="19">
        <v>0.26900000000000002</v>
      </c>
      <c r="K6451" s="19">
        <v>0.59099999999999997</v>
      </c>
      <c r="L6451" s="19">
        <v>0.14000000000000001</v>
      </c>
      <c r="M6451" s="20">
        <v>33</v>
      </c>
      <c r="N6451" s="19">
        <v>94.642857142857096</v>
      </c>
      <c r="O6451" s="19">
        <v>23.214285714285701</v>
      </c>
      <c r="P6451" s="19">
        <v>13.3928571428571</v>
      </c>
    </row>
    <row r="6452" spans="1:16" ht="14.1" x14ac:dyDescent="0.5">
      <c r="A6452" t="s">
        <v>11885</v>
      </c>
      <c r="B6452" s="17" t="s">
        <v>11843</v>
      </c>
      <c r="C6452" t="s">
        <v>2368</v>
      </c>
      <c r="D6452" t="s">
        <v>11856</v>
      </c>
      <c r="E6452" t="s">
        <v>11857</v>
      </c>
      <c r="F6452" s="18">
        <v>3019.9953999999998</v>
      </c>
      <c r="G6452" s="18">
        <v>4713.8588799999998</v>
      </c>
      <c r="H6452" s="18">
        <v>1560.56079</v>
      </c>
      <c r="I6452" s="18">
        <v>9294.4150800000007</v>
      </c>
      <c r="J6452" s="19">
        <v>0.32500000000000001</v>
      </c>
      <c r="K6452" s="19">
        <v>0.50700000000000001</v>
      </c>
      <c r="L6452" s="19">
        <v>0.16800000000000001</v>
      </c>
      <c r="M6452" s="20">
        <v>33</v>
      </c>
      <c r="N6452" s="19">
        <v>99.107142857142904</v>
      </c>
      <c r="O6452" s="19">
        <v>8.03571428571429</v>
      </c>
      <c r="P6452" s="19">
        <v>23.214285714285701</v>
      </c>
    </row>
    <row r="6453" spans="1:16" ht="14.1" x14ac:dyDescent="0.5">
      <c r="A6453" t="s">
        <v>11886</v>
      </c>
      <c r="B6453" s="17" t="s">
        <v>11843</v>
      </c>
      <c r="C6453" t="s">
        <v>2368</v>
      </c>
      <c r="D6453" t="s">
        <v>11868</v>
      </c>
      <c r="E6453" t="s">
        <v>11869</v>
      </c>
      <c r="F6453" s="18">
        <v>2873.1723900000002</v>
      </c>
      <c r="G6453" s="18">
        <v>5651.1390700000002</v>
      </c>
      <c r="H6453" s="18">
        <v>2186.3311800000001</v>
      </c>
      <c r="I6453" s="18">
        <v>10710.64264</v>
      </c>
      <c r="J6453" s="19">
        <v>0.26800000000000002</v>
      </c>
      <c r="K6453" s="19">
        <v>0.52800000000000002</v>
      </c>
      <c r="L6453" s="19">
        <v>0.20399999999999999</v>
      </c>
      <c r="M6453" s="20">
        <v>33</v>
      </c>
      <c r="N6453" s="19">
        <v>94.196428571428598</v>
      </c>
      <c r="O6453" s="19">
        <v>10.714285714285699</v>
      </c>
      <c r="P6453" s="19">
        <v>49.553571428571402</v>
      </c>
    </row>
    <row r="6454" spans="1:16" ht="14.1" x14ac:dyDescent="0.5">
      <c r="A6454" t="s">
        <v>11887</v>
      </c>
      <c r="B6454" s="17" t="s">
        <v>11843</v>
      </c>
      <c r="C6454" t="s">
        <v>2368</v>
      </c>
      <c r="D6454" t="s">
        <v>11868</v>
      </c>
      <c r="E6454" t="s">
        <v>11869</v>
      </c>
      <c r="F6454" s="18">
        <v>2863.36634</v>
      </c>
      <c r="G6454" s="18">
        <v>7120.7920800000002</v>
      </c>
      <c r="H6454" s="18">
        <v>2297.0297</v>
      </c>
      <c r="I6454" s="18">
        <v>12281.188120000001</v>
      </c>
      <c r="J6454" s="19">
        <v>0.23300000000000001</v>
      </c>
      <c r="K6454" s="19">
        <v>0.57999999999999996</v>
      </c>
      <c r="L6454" s="19">
        <v>0.187</v>
      </c>
      <c r="M6454" s="20">
        <v>33</v>
      </c>
      <c r="N6454" s="19">
        <v>90.178571428571402</v>
      </c>
      <c r="O6454" s="19">
        <v>20.535714285714299</v>
      </c>
      <c r="P6454" s="19">
        <v>38.839285714285701</v>
      </c>
    </row>
    <row r="6455" spans="1:16" ht="14.1" x14ac:dyDescent="0.5">
      <c r="A6455" t="s">
        <v>11888</v>
      </c>
      <c r="B6455" s="17" t="s">
        <v>11843</v>
      </c>
      <c r="C6455" t="s">
        <v>2368</v>
      </c>
      <c r="D6455" t="s">
        <v>11861</v>
      </c>
      <c r="E6455" t="s">
        <v>11862</v>
      </c>
      <c r="F6455" s="18">
        <v>1061.0263500000001</v>
      </c>
      <c r="G6455" s="18">
        <v>9015.2565900000009</v>
      </c>
      <c r="H6455" s="18">
        <v>3328.7101200000002</v>
      </c>
      <c r="I6455" s="18">
        <v>13404.99307</v>
      </c>
      <c r="J6455" s="19">
        <v>7.9000000000000001E-2</v>
      </c>
      <c r="K6455" s="19">
        <v>0.67300000000000004</v>
      </c>
      <c r="L6455" s="19">
        <v>0.248</v>
      </c>
      <c r="M6455" s="20">
        <v>33</v>
      </c>
      <c r="N6455" s="19">
        <v>35.267857142857103</v>
      </c>
      <c r="O6455" s="19">
        <v>52.678571428571402</v>
      </c>
      <c r="P6455" s="19">
        <v>68.75</v>
      </c>
    </row>
    <row r="6456" spans="1:16" ht="14.1" x14ac:dyDescent="0.5">
      <c r="A6456" t="s">
        <v>11889</v>
      </c>
      <c r="B6456" s="17" t="s">
        <v>11843</v>
      </c>
      <c r="C6456" t="s">
        <v>2368</v>
      </c>
      <c r="D6456" t="s">
        <v>11868</v>
      </c>
      <c r="E6456" t="s">
        <v>11869</v>
      </c>
      <c r="F6456" s="18">
        <v>2879.8727100000001</v>
      </c>
      <c r="G6456" s="18">
        <v>6698.4884599999996</v>
      </c>
      <c r="H6456" s="18">
        <v>5197.5603300000002</v>
      </c>
      <c r="I6456" s="18">
        <v>14775.92151</v>
      </c>
      <c r="J6456" s="19">
        <v>0.19500000000000001</v>
      </c>
      <c r="K6456" s="19">
        <v>0.45300000000000001</v>
      </c>
      <c r="L6456" s="19">
        <v>0.35199999999999998</v>
      </c>
      <c r="M6456" s="20">
        <v>34</v>
      </c>
      <c r="N6456" s="19">
        <v>92.825112107623298</v>
      </c>
      <c r="O6456" s="19">
        <v>0</v>
      </c>
      <c r="P6456" s="19">
        <v>95.964125560538093</v>
      </c>
    </row>
    <row r="6457" spans="1:16" ht="14.1" x14ac:dyDescent="0.5">
      <c r="A6457" t="s">
        <v>11890</v>
      </c>
      <c r="B6457" s="17" t="s">
        <v>11843</v>
      </c>
      <c r="C6457" t="s">
        <v>2368</v>
      </c>
      <c r="D6457" t="s">
        <v>11891</v>
      </c>
      <c r="E6457" t="s">
        <v>11892</v>
      </c>
      <c r="F6457" s="18">
        <v>760.86956999999995</v>
      </c>
      <c r="G6457" s="18">
        <v>10096.61836</v>
      </c>
      <c r="H6457" s="18">
        <v>11111.11111</v>
      </c>
      <c r="I6457" s="18">
        <v>21968.599030000001</v>
      </c>
      <c r="J6457" s="19">
        <v>3.5000000000000003E-2</v>
      </c>
      <c r="K6457" s="19">
        <v>0.46</v>
      </c>
      <c r="L6457" s="19">
        <v>0.50600000000000001</v>
      </c>
      <c r="M6457" s="20">
        <v>35</v>
      </c>
      <c r="N6457" s="19">
        <v>18.385650224215201</v>
      </c>
      <c r="O6457" s="19">
        <v>1.79372197309417</v>
      </c>
      <c r="P6457" s="19">
        <v>98.654708520179398</v>
      </c>
    </row>
    <row r="6458" spans="1:16" ht="14.1" x14ac:dyDescent="0.5">
      <c r="A6458" t="s">
        <v>11893</v>
      </c>
      <c r="B6458" s="17" t="s">
        <v>11843</v>
      </c>
      <c r="C6458" t="s">
        <v>2368</v>
      </c>
      <c r="D6458" t="s">
        <v>11894</v>
      </c>
      <c r="E6458" t="s">
        <v>11895</v>
      </c>
      <c r="F6458" s="18">
        <v>2266.6666700000001</v>
      </c>
      <c r="G6458" s="18">
        <v>37654.32099</v>
      </c>
      <c r="H6458" s="18">
        <v>18518.518520000001</v>
      </c>
      <c r="I6458" s="18">
        <v>58439.506170000001</v>
      </c>
      <c r="J6458" s="19">
        <v>3.9E-2</v>
      </c>
      <c r="K6458" s="19">
        <v>0.64400000000000002</v>
      </c>
      <c r="L6458" s="19">
        <v>0.317</v>
      </c>
      <c r="M6458" s="20">
        <v>39</v>
      </c>
      <c r="N6458" s="19">
        <v>25.446428571428601</v>
      </c>
      <c r="O6458" s="19">
        <v>11.6071428571429</v>
      </c>
      <c r="P6458" s="19">
        <v>95.089285714285694</v>
      </c>
    </row>
    <row r="6459" spans="1:16" ht="14.1" x14ac:dyDescent="0.5">
      <c r="A6459" t="s">
        <v>11896</v>
      </c>
      <c r="B6459" s="17" t="s">
        <v>11843</v>
      </c>
      <c r="C6459" t="s">
        <v>2368</v>
      </c>
      <c r="D6459" t="s">
        <v>11891</v>
      </c>
      <c r="E6459" t="s">
        <v>11892</v>
      </c>
      <c r="F6459" s="18">
        <v>3192.8251100000002</v>
      </c>
      <c r="G6459" s="18">
        <v>32322.86996</v>
      </c>
      <c r="H6459" s="18">
        <v>29775.784749999999</v>
      </c>
      <c r="I6459" s="18">
        <v>65291.47982</v>
      </c>
      <c r="J6459" s="19">
        <v>4.9000000000000002E-2</v>
      </c>
      <c r="K6459" s="19">
        <v>0.495</v>
      </c>
      <c r="L6459" s="19">
        <v>0.45600000000000002</v>
      </c>
      <c r="M6459" s="20">
        <v>39</v>
      </c>
      <c r="N6459" s="19">
        <v>37.946428571428598</v>
      </c>
      <c r="O6459" s="19">
        <v>0.89285714285714302</v>
      </c>
      <c r="P6459" s="19">
        <v>100</v>
      </c>
    </row>
    <row r="6460" spans="1:16" ht="14.1" x14ac:dyDescent="0.5">
      <c r="A6460" t="s">
        <v>11897</v>
      </c>
      <c r="B6460" s="17" t="s">
        <v>11843</v>
      </c>
      <c r="C6460" t="s">
        <v>2368</v>
      </c>
      <c r="D6460" t="s">
        <v>11898</v>
      </c>
      <c r="E6460" t="s">
        <v>11899</v>
      </c>
      <c r="F6460" s="18">
        <v>5970.1492500000004</v>
      </c>
      <c r="G6460" s="18">
        <v>43905.47264</v>
      </c>
      <c r="H6460" s="18">
        <v>20335.820899999999</v>
      </c>
      <c r="I6460" s="18">
        <v>70211.442790000001</v>
      </c>
      <c r="J6460" s="19">
        <v>8.5000000000000006E-2</v>
      </c>
      <c r="K6460" s="19">
        <v>0.625</v>
      </c>
      <c r="L6460" s="19">
        <v>0.28999999999999998</v>
      </c>
      <c r="M6460" s="20">
        <v>40</v>
      </c>
      <c r="N6460" s="19">
        <v>76.233183856502194</v>
      </c>
      <c r="O6460" s="19">
        <v>3.5874439461883401</v>
      </c>
      <c r="P6460" s="19">
        <v>94.618834080717505</v>
      </c>
    </row>
    <row r="6461" spans="1:16" ht="14.1" x14ac:dyDescent="0.5">
      <c r="A6461" t="s">
        <v>11900</v>
      </c>
      <c r="B6461" s="17" t="s">
        <v>11843</v>
      </c>
      <c r="C6461" t="s">
        <v>2368</v>
      </c>
      <c r="D6461" t="s">
        <v>11898</v>
      </c>
      <c r="E6461" t="s">
        <v>11899</v>
      </c>
      <c r="F6461" s="18">
        <v>12875</v>
      </c>
      <c r="G6461" s="18">
        <v>67937.5</v>
      </c>
      <c r="H6461" s="18">
        <v>23500</v>
      </c>
      <c r="I6461" s="18">
        <v>104312.5</v>
      </c>
      <c r="J6461" s="19">
        <v>0.123</v>
      </c>
      <c r="K6461" s="19">
        <v>0.65100000000000002</v>
      </c>
      <c r="L6461" s="19">
        <v>0.22500000000000001</v>
      </c>
      <c r="M6461" s="20">
        <v>42</v>
      </c>
      <c r="N6461" s="19">
        <v>98.214285714285694</v>
      </c>
      <c r="O6461" s="19">
        <v>4.46428571428571</v>
      </c>
      <c r="P6461" s="19">
        <v>85.267857142857096</v>
      </c>
    </row>
    <row r="6462" spans="1:16" ht="14.1" x14ac:dyDescent="0.5">
      <c r="A6462" t="s">
        <v>11901</v>
      </c>
      <c r="B6462" s="17" t="s">
        <v>11843</v>
      </c>
      <c r="C6462" t="s">
        <v>2368</v>
      </c>
      <c r="D6462" t="s">
        <v>11902</v>
      </c>
      <c r="E6462" t="s">
        <v>11903</v>
      </c>
      <c r="F6462" s="18">
        <v>7940.2985099999996</v>
      </c>
      <c r="G6462" s="18">
        <v>84761.194029999999</v>
      </c>
      <c r="H6462" s="18">
        <v>36865.67164</v>
      </c>
      <c r="I6462" s="18">
        <v>129567.16418000001</v>
      </c>
      <c r="J6462" s="19">
        <v>6.0999999999999999E-2</v>
      </c>
      <c r="K6462" s="19">
        <v>0.65400000000000003</v>
      </c>
      <c r="L6462" s="19">
        <v>0.28499999999999998</v>
      </c>
      <c r="M6462" s="20">
        <v>42</v>
      </c>
      <c r="N6462" s="19">
        <v>70.982142857142904</v>
      </c>
      <c r="O6462" s="19">
        <v>4.91071428571429</v>
      </c>
      <c r="P6462" s="19">
        <v>96.875</v>
      </c>
    </row>
    <row r="6463" spans="1:16" ht="14.1" x14ac:dyDescent="0.5">
      <c r="A6463" t="s">
        <v>11904</v>
      </c>
      <c r="B6463" s="17" t="s">
        <v>11905</v>
      </c>
      <c r="C6463" t="s">
        <v>2368</v>
      </c>
      <c r="D6463" t="s">
        <v>11717</v>
      </c>
      <c r="E6463" t="s">
        <v>11718</v>
      </c>
      <c r="F6463" s="18">
        <v>0.96074999999999999</v>
      </c>
      <c r="G6463" s="18">
        <v>0.29937000000000002</v>
      </c>
      <c r="H6463" s="18">
        <v>0.43990000000000001</v>
      </c>
      <c r="I6463" s="18">
        <v>1.7000200000000001</v>
      </c>
      <c r="J6463" s="19">
        <v>0.56510000000000005</v>
      </c>
      <c r="K6463" s="19">
        <v>0.17610000000000001</v>
      </c>
      <c r="L6463" s="19">
        <v>0.25879999999999997</v>
      </c>
      <c r="M6463" s="20">
        <v>16</v>
      </c>
      <c r="N6463" s="19">
        <v>82.959641255605405</v>
      </c>
      <c r="O6463" s="19">
        <v>34.529147982062803</v>
      </c>
      <c r="P6463" s="19">
        <v>34.080717488789197</v>
      </c>
    </row>
    <row r="6464" spans="1:16" ht="14.1" x14ac:dyDescent="0.5">
      <c r="A6464" t="s">
        <v>11906</v>
      </c>
      <c r="B6464" s="17" t="s">
        <v>11905</v>
      </c>
      <c r="C6464" t="s">
        <v>2368</v>
      </c>
      <c r="D6464" t="s">
        <v>11717</v>
      </c>
      <c r="E6464" t="s">
        <v>11718</v>
      </c>
      <c r="F6464" s="18">
        <v>1.0872999999999999</v>
      </c>
      <c r="G6464" s="18">
        <v>0.38114999999999999</v>
      </c>
      <c r="H6464" s="18">
        <v>0.49592999999999998</v>
      </c>
      <c r="I6464" s="18">
        <v>1.96438</v>
      </c>
      <c r="J6464" s="19">
        <v>0.55349999999999999</v>
      </c>
      <c r="K6464" s="19">
        <v>0.19400000000000001</v>
      </c>
      <c r="L6464" s="19">
        <v>0.2525</v>
      </c>
      <c r="M6464" s="20">
        <v>17</v>
      </c>
      <c r="N6464" s="19">
        <v>75.336322869955197</v>
      </c>
      <c r="O6464" s="19">
        <v>34.977578475336301</v>
      </c>
      <c r="P6464" s="19">
        <v>36.771300448430502</v>
      </c>
    </row>
    <row r="6465" spans="1:16" ht="14.1" x14ac:dyDescent="0.5">
      <c r="A6465" t="s">
        <v>11907</v>
      </c>
      <c r="B6465" s="17" t="s">
        <v>11908</v>
      </c>
      <c r="C6465" t="s">
        <v>2368</v>
      </c>
      <c r="D6465" t="s">
        <v>11909</v>
      </c>
      <c r="E6465" t="s">
        <v>11910</v>
      </c>
      <c r="F6465" s="18">
        <v>13659.74625</v>
      </c>
      <c r="G6465" s="18">
        <v>92346.020759999999</v>
      </c>
      <c r="H6465" s="18">
        <v>30424.452130000001</v>
      </c>
      <c r="I6465" s="18">
        <v>136430.21914999999</v>
      </c>
      <c r="J6465" s="19">
        <v>0.10009999999999999</v>
      </c>
      <c r="K6465" s="19">
        <v>0.67689999999999995</v>
      </c>
      <c r="L6465" s="19">
        <v>0.223</v>
      </c>
      <c r="M6465" s="20">
        <v>43</v>
      </c>
      <c r="N6465" s="19">
        <v>93.721973094170394</v>
      </c>
      <c r="O6465" s="19">
        <v>9.4170403587443907</v>
      </c>
      <c r="P6465" s="19">
        <v>79.372197309417004</v>
      </c>
    </row>
    <row r="6466" spans="1:16" ht="14.1" x14ac:dyDescent="0.5">
      <c r="A6466" t="s">
        <v>11911</v>
      </c>
      <c r="B6466" s="17" t="s">
        <v>11908</v>
      </c>
      <c r="C6466" t="s">
        <v>2368</v>
      </c>
      <c r="D6466" t="s">
        <v>11909</v>
      </c>
      <c r="E6466" t="s">
        <v>11910</v>
      </c>
      <c r="F6466" s="18">
        <v>16559.485530000002</v>
      </c>
      <c r="G6466" s="18">
        <v>108041.80064</v>
      </c>
      <c r="H6466" s="18">
        <v>29913.183280000001</v>
      </c>
      <c r="I6466" s="18">
        <v>154514.46945</v>
      </c>
      <c r="J6466" s="19">
        <v>0.1072</v>
      </c>
      <c r="K6466" s="19">
        <v>0.69920000000000004</v>
      </c>
      <c r="L6466" s="19">
        <v>0.19359999999999999</v>
      </c>
      <c r="M6466" s="20">
        <v>43</v>
      </c>
      <c r="N6466" s="19">
        <v>96.860986547085204</v>
      </c>
      <c r="O6466" s="19">
        <v>14.7982062780269</v>
      </c>
      <c r="P6466" s="19">
        <v>65.919282511210795</v>
      </c>
    </row>
    <row r="6467" spans="1:16" ht="14.1" x14ac:dyDescent="0.5">
      <c r="A6467" t="s">
        <v>11912</v>
      </c>
      <c r="B6467" s="17" t="s">
        <v>11908</v>
      </c>
      <c r="C6467" t="s">
        <v>2368</v>
      </c>
      <c r="D6467" t="s">
        <v>11909</v>
      </c>
      <c r="E6467" t="s">
        <v>11910</v>
      </c>
      <c r="F6467" s="18">
        <v>17157.89474</v>
      </c>
      <c r="G6467" s="18">
        <v>115562.10526</v>
      </c>
      <c r="H6467" s="18">
        <v>30677.89474</v>
      </c>
      <c r="I6467" s="18">
        <v>163397.89473999999</v>
      </c>
      <c r="J6467" s="19">
        <v>0.105</v>
      </c>
      <c r="K6467" s="19">
        <v>0.70720000000000005</v>
      </c>
      <c r="L6467" s="19">
        <v>0.18770000000000001</v>
      </c>
      <c r="M6467" s="20">
        <v>43</v>
      </c>
      <c r="N6467" s="19">
        <v>96.412556053811699</v>
      </c>
      <c r="O6467" s="19">
        <v>17.937219730941699</v>
      </c>
      <c r="P6467" s="19">
        <v>60.986547085201799</v>
      </c>
    </row>
    <row r="6468" spans="1:16" ht="14.1" x14ac:dyDescent="0.5">
      <c r="A6468" t="s">
        <v>11913</v>
      </c>
      <c r="B6468" s="17" t="s">
        <v>11908</v>
      </c>
      <c r="C6468" t="s">
        <v>2368</v>
      </c>
      <c r="D6468" t="s">
        <v>11909</v>
      </c>
      <c r="E6468" t="s">
        <v>11910</v>
      </c>
      <c r="F6468" s="18">
        <v>20845.794389999999</v>
      </c>
      <c r="G6468" s="18">
        <v>133485.98131</v>
      </c>
      <c r="H6468" s="18">
        <v>32512.461060000001</v>
      </c>
      <c r="I6468" s="18">
        <v>186844.23676</v>
      </c>
      <c r="J6468" s="19">
        <v>0.1116</v>
      </c>
      <c r="K6468" s="19">
        <v>0.71440000000000003</v>
      </c>
      <c r="L6468" s="19">
        <v>0.17399999999999999</v>
      </c>
      <c r="M6468" s="20">
        <v>44</v>
      </c>
      <c r="N6468" s="19">
        <v>97.309417040358795</v>
      </c>
      <c r="O6468" s="19">
        <v>13.901345291479799</v>
      </c>
      <c r="P6468" s="19">
        <v>49.327354260089699</v>
      </c>
    </row>
    <row r="6469" spans="1:16" ht="14.1" x14ac:dyDescent="0.5">
      <c r="A6469" t="s">
        <v>11914</v>
      </c>
      <c r="B6469" s="17" t="s">
        <v>11915</v>
      </c>
      <c r="C6469" t="s">
        <v>2368</v>
      </c>
      <c r="D6469" t="s">
        <v>11717</v>
      </c>
      <c r="E6469" t="s">
        <v>11718</v>
      </c>
      <c r="F6469" s="18">
        <v>0.95904</v>
      </c>
      <c r="G6469" s="18">
        <v>0.28704000000000002</v>
      </c>
      <c r="H6469" s="18">
        <v>0.31395000000000001</v>
      </c>
      <c r="I6469" s="18">
        <v>1.56003</v>
      </c>
      <c r="J6469" s="19">
        <v>0.61480000000000001</v>
      </c>
      <c r="K6469" s="19">
        <v>0.184</v>
      </c>
      <c r="L6469" s="19">
        <v>0.20119999999999999</v>
      </c>
      <c r="M6469" s="20">
        <v>16</v>
      </c>
      <c r="N6469" s="19">
        <v>92.376681614349806</v>
      </c>
      <c r="O6469" s="19">
        <v>37.668161434977598</v>
      </c>
      <c r="P6469" s="19">
        <v>18.385650224215201</v>
      </c>
    </row>
    <row r="6470" spans="1:16" ht="14.1" x14ac:dyDescent="0.5">
      <c r="A6470" t="s">
        <v>11916</v>
      </c>
      <c r="B6470" s="17" t="s">
        <v>11915</v>
      </c>
      <c r="C6470" t="s">
        <v>2368</v>
      </c>
      <c r="D6470" t="s">
        <v>11717</v>
      </c>
      <c r="E6470" t="s">
        <v>11718</v>
      </c>
      <c r="F6470" s="18">
        <v>1.1430199999999999</v>
      </c>
      <c r="G6470" s="18">
        <v>0.35531000000000001</v>
      </c>
      <c r="H6470" s="18">
        <v>0.29611999999999999</v>
      </c>
      <c r="I6470" s="18">
        <v>1.7924800000000001</v>
      </c>
      <c r="J6470" s="19">
        <v>0.63770000000000004</v>
      </c>
      <c r="K6470" s="19">
        <v>0.19819999999999999</v>
      </c>
      <c r="L6470" s="19">
        <v>0.16520000000000001</v>
      </c>
      <c r="M6470" s="20">
        <v>16</v>
      </c>
      <c r="N6470" s="19">
        <v>95.964125560538093</v>
      </c>
      <c r="O6470" s="19">
        <v>40.807174887892401</v>
      </c>
      <c r="P6470" s="19">
        <v>8.52017937219731</v>
      </c>
    </row>
    <row r="6471" spans="1:16" ht="14.1" x14ac:dyDescent="0.5">
      <c r="A6471" t="s">
        <v>11917</v>
      </c>
      <c r="B6471" s="17" t="s">
        <v>11915</v>
      </c>
      <c r="C6471" t="s">
        <v>2368</v>
      </c>
      <c r="D6471" t="s">
        <v>11918</v>
      </c>
      <c r="E6471" t="s">
        <v>11919</v>
      </c>
      <c r="F6471" s="18">
        <v>1.4179999999999999</v>
      </c>
      <c r="G6471" s="18">
        <v>1.821</v>
      </c>
      <c r="H6471" s="18">
        <v>1.28</v>
      </c>
      <c r="I6471" s="18">
        <v>4.5190000000000001</v>
      </c>
      <c r="J6471" s="19">
        <v>0.31380000000000002</v>
      </c>
      <c r="K6471" s="19">
        <v>0.40300000000000002</v>
      </c>
      <c r="L6471" s="19">
        <v>0.28320000000000001</v>
      </c>
      <c r="M6471" s="20">
        <v>20</v>
      </c>
      <c r="N6471" s="19">
        <v>25.112107623318401</v>
      </c>
      <c r="O6471" s="19">
        <v>86.995515695067297</v>
      </c>
      <c r="P6471" s="19">
        <v>37.668161434977598</v>
      </c>
    </row>
    <row r="6472" spans="1:16" ht="14.1" x14ac:dyDescent="0.5">
      <c r="A6472" t="s">
        <v>11920</v>
      </c>
      <c r="B6472" s="17" t="s">
        <v>11915</v>
      </c>
      <c r="C6472" t="s">
        <v>2368</v>
      </c>
      <c r="D6472" t="s">
        <v>11918</v>
      </c>
      <c r="E6472" t="s">
        <v>11919</v>
      </c>
      <c r="F6472" s="18">
        <v>2.0259999999999998</v>
      </c>
      <c r="G6472" s="18">
        <v>2.569</v>
      </c>
      <c r="H6472" s="18">
        <v>1.2989999999999999</v>
      </c>
      <c r="I6472" s="18">
        <v>5.8940000000000001</v>
      </c>
      <c r="J6472" s="19">
        <v>0.34370000000000001</v>
      </c>
      <c r="K6472" s="19">
        <v>0.43590000000000001</v>
      </c>
      <c r="L6472" s="19">
        <v>0.22040000000000001</v>
      </c>
      <c r="M6472" s="20">
        <v>21</v>
      </c>
      <c r="N6472" s="19">
        <v>35.714285714285701</v>
      </c>
      <c r="O6472" s="19">
        <v>86.607142857142904</v>
      </c>
      <c r="P6472" s="19">
        <v>31.696428571428601</v>
      </c>
    </row>
    <row r="6473" spans="1:16" ht="14.1" x14ac:dyDescent="0.5">
      <c r="A6473" t="s">
        <v>11921</v>
      </c>
      <c r="B6473" s="17" t="s">
        <v>11915</v>
      </c>
      <c r="C6473" t="s">
        <v>2368</v>
      </c>
      <c r="D6473" t="s">
        <v>11922</v>
      </c>
      <c r="E6473" t="s">
        <v>3925</v>
      </c>
      <c r="F6473" s="18">
        <v>1103.99647</v>
      </c>
      <c r="G6473" s="18">
        <v>17553.543829999999</v>
      </c>
      <c r="H6473" s="18">
        <v>5243.9832200000001</v>
      </c>
      <c r="I6473" s="18">
        <v>23901.523519999999</v>
      </c>
      <c r="J6473" s="19">
        <v>4.5999999999999999E-2</v>
      </c>
      <c r="K6473" s="19">
        <v>0.73399999999999999</v>
      </c>
      <c r="L6473" s="19">
        <v>0.219</v>
      </c>
      <c r="M6473" s="20">
        <v>35</v>
      </c>
      <c r="N6473" s="19">
        <v>29.596412556053799</v>
      </c>
      <c r="O6473" s="19">
        <v>64.125560538116602</v>
      </c>
      <c r="P6473" s="19">
        <v>58.7443946188341</v>
      </c>
    </row>
    <row r="6474" spans="1:16" ht="14.1" x14ac:dyDescent="0.5">
      <c r="A6474" t="s">
        <v>11923</v>
      </c>
      <c r="B6474" s="17" t="s">
        <v>11915</v>
      </c>
      <c r="C6474" t="s">
        <v>2368</v>
      </c>
      <c r="D6474" t="s">
        <v>11922</v>
      </c>
      <c r="E6474" t="s">
        <v>3925</v>
      </c>
      <c r="F6474" s="18">
        <v>4802.1745700000001</v>
      </c>
      <c r="G6474" s="18">
        <v>31833.282999999999</v>
      </c>
      <c r="H6474" s="18">
        <v>8456.6596200000004</v>
      </c>
      <c r="I6474" s="18">
        <v>45092.117189999997</v>
      </c>
      <c r="J6474" s="19">
        <v>0.106</v>
      </c>
      <c r="K6474" s="19">
        <v>0.70599999999999996</v>
      </c>
      <c r="L6474" s="19">
        <v>0.188</v>
      </c>
      <c r="M6474" s="20">
        <v>38</v>
      </c>
      <c r="N6474" s="19">
        <v>78.026905829596402</v>
      </c>
      <c r="O6474" s="19">
        <v>42.600896860986502</v>
      </c>
      <c r="P6474" s="19">
        <v>38.565022421524702</v>
      </c>
    </row>
    <row r="6475" spans="1:16" ht="14.1" x14ac:dyDescent="0.5">
      <c r="A6475" t="s">
        <v>11924</v>
      </c>
      <c r="B6475" s="17" t="s">
        <v>11915</v>
      </c>
      <c r="C6475" t="s">
        <v>2368</v>
      </c>
      <c r="D6475" t="s">
        <v>11922</v>
      </c>
      <c r="E6475" t="s">
        <v>3925</v>
      </c>
      <c r="F6475" s="18">
        <v>5284.8672299999998</v>
      </c>
      <c r="G6475" s="18">
        <v>62696.571279999996</v>
      </c>
      <c r="H6475" s="18">
        <v>15983.500899999999</v>
      </c>
      <c r="I6475" s="18">
        <v>83964.939419999995</v>
      </c>
      <c r="J6475" s="19">
        <v>6.3E-2</v>
      </c>
      <c r="K6475" s="19">
        <v>0.747</v>
      </c>
      <c r="L6475" s="19">
        <v>0.19</v>
      </c>
      <c r="M6475" s="20">
        <v>41</v>
      </c>
      <c r="N6475" s="19">
        <v>64.573991031390094</v>
      </c>
      <c r="O6475" s="19">
        <v>42.600896860986502</v>
      </c>
      <c r="P6475" s="19">
        <v>53.811659192825097</v>
      </c>
    </row>
    <row r="6476" spans="1:16" ht="14.1" x14ac:dyDescent="0.5">
      <c r="A6476" t="s">
        <v>11925</v>
      </c>
      <c r="B6476" s="17" t="s">
        <v>11915</v>
      </c>
      <c r="C6476" t="s">
        <v>2368</v>
      </c>
      <c r="D6476" t="s">
        <v>11922</v>
      </c>
      <c r="E6476" t="s">
        <v>3925</v>
      </c>
      <c r="F6476" s="18">
        <v>6982.0554599999996</v>
      </c>
      <c r="G6476" s="18">
        <v>143817.29201</v>
      </c>
      <c r="H6476" s="18">
        <v>34094.61664</v>
      </c>
      <c r="I6476" s="18">
        <v>184893.96411</v>
      </c>
      <c r="J6476" s="19">
        <v>3.7999999999999999E-2</v>
      </c>
      <c r="K6476" s="19">
        <v>0.77800000000000002</v>
      </c>
      <c r="L6476" s="19">
        <v>0.184</v>
      </c>
      <c r="M6476" s="20">
        <v>44</v>
      </c>
      <c r="N6476" s="19">
        <v>52.914798206278</v>
      </c>
      <c r="O6476" s="19">
        <v>46.188340807174903</v>
      </c>
      <c r="P6476" s="19">
        <v>61.883408071748903</v>
      </c>
    </row>
    <row r="6477" spans="1:16" ht="14.1" x14ac:dyDescent="0.5">
      <c r="A6477" t="s">
        <v>11926</v>
      </c>
      <c r="B6477" s="17" t="s">
        <v>11927</v>
      </c>
      <c r="C6477" t="s">
        <v>2368</v>
      </c>
      <c r="D6477" t="s">
        <v>7419</v>
      </c>
      <c r="E6477" t="s">
        <v>7420</v>
      </c>
      <c r="F6477" s="18">
        <v>2772.8762299999999</v>
      </c>
      <c r="G6477" s="18">
        <v>21247.794300000001</v>
      </c>
      <c r="H6477" s="18">
        <v>3055.2054400000002</v>
      </c>
      <c r="I6477" s="18">
        <v>27075.875980000001</v>
      </c>
      <c r="J6477" s="19">
        <v>0.10199999999999999</v>
      </c>
      <c r="K6477" s="19">
        <v>0.78500000000000003</v>
      </c>
      <c r="L6477" s="19">
        <v>0.113</v>
      </c>
      <c r="M6477" s="20">
        <v>35</v>
      </c>
      <c r="N6477" s="19">
        <v>64.573991031390094</v>
      </c>
      <c r="O6477" s="19">
        <v>83.856502242152501</v>
      </c>
      <c r="P6477" s="19">
        <v>2.2421524663677102</v>
      </c>
    </row>
    <row r="6478" spans="1:16" ht="14.1" x14ac:dyDescent="0.5">
      <c r="A6478" t="s">
        <v>11928</v>
      </c>
      <c r="B6478" s="17" t="s">
        <v>11927</v>
      </c>
      <c r="C6478" t="s">
        <v>2368</v>
      </c>
      <c r="D6478" t="s">
        <v>7419</v>
      </c>
      <c r="E6478" t="s">
        <v>7420</v>
      </c>
      <c r="F6478" s="18">
        <v>4123.3407100000004</v>
      </c>
      <c r="G6478" s="18">
        <v>41280.42035</v>
      </c>
      <c r="H6478" s="18">
        <v>10359.513269999999</v>
      </c>
      <c r="I6478" s="18">
        <v>55763.274340000004</v>
      </c>
      <c r="J6478" s="19">
        <v>7.3999999999999996E-2</v>
      </c>
      <c r="K6478" s="19">
        <v>0.74</v>
      </c>
      <c r="L6478" s="19">
        <v>0.186</v>
      </c>
      <c r="M6478" s="20">
        <v>39</v>
      </c>
      <c r="N6478" s="19">
        <v>60.267857142857103</v>
      </c>
      <c r="O6478" s="19">
        <v>42.410714285714299</v>
      </c>
      <c r="P6478" s="19">
        <v>53.571428571428598</v>
      </c>
    </row>
    <row r="6479" spans="1:16" ht="14.1" x14ac:dyDescent="0.5">
      <c r="A6479" t="s">
        <v>11929</v>
      </c>
      <c r="B6479" s="17" t="s">
        <v>11927</v>
      </c>
      <c r="C6479" t="s">
        <v>2368</v>
      </c>
      <c r="D6479" t="s">
        <v>7419</v>
      </c>
      <c r="E6479" t="s">
        <v>7420</v>
      </c>
      <c r="F6479" s="18">
        <v>12497.57986</v>
      </c>
      <c r="G6479" s="18">
        <v>119748.30591</v>
      </c>
      <c r="H6479" s="18">
        <v>25963.213940000001</v>
      </c>
      <c r="I6479" s="18">
        <v>158209.09971000001</v>
      </c>
      <c r="J6479" s="19">
        <v>7.9000000000000001E-2</v>
      </c>
      <c r="K6479" s="19">
        <v>0.75700000000000001</v>
      </c>
      <c r="L6479" s="19">
        <v>0.16400000000000001</v>
      </c>
      <c r="M6479" s="20">
        <v>43</v>
      </c>
      <c r="N6479" s="19">
        <v>84.753363228699598</v>
      </c>
      <c r="O6479" s="19">
        <v>35.874439461883398</v>
      </c>
      <c r="P6479" s="19">
        <v>34.977578475336301</v>
      </c>
    </row>
    <row r="6480" spans="1:16" ht="14.1" x14ac:dyDescent="0.5">
      <c r="A6480" t="s">
        <v>11930</v>
      </c>
      <c r="B6480" s="17" t="s">
        <v>11927</v>
      </c>
      <c r="C6480" t="s">
        <v>2368</v>
      </c>
      <c r="D6480" t="s">
        <v>7419</v>
      </c>
      <c r="E6480" t="s">
        <v>7420</v>
      </c>
      <c r="F6480" s="18">
        <v>13267.813270000001</v>
      </c>
      <c r="G6480" s="18">
        <v>132104.8321</v>
      </c>
      <c r="H6480" s="18">
        <v>33284.19328</v>
      </c>
      <c r="I6480" s="18">
        <v>178656.83866000001</v>
      </c>
      <c r="J6480" s="19">
        <v>7.3999999999999996E-2</v>
      </c>
      <c r="K6480" s="19">
        <v>0.73899999999999999</v>
      </c>
      <c r="L6480" s="19">
        <v>0.186</v>
      </c>
      <c r="M6480" s="20">
        <v>44</v>
      </c>
      <c r="N6480" s="19">
        <v>86.547085201793706</v>
      </c>
      <c r="O6480" s="19">
        <v>21.973094170403598</v>
      </c>
      <c r="P6480" s="19">
        <v>63.228699551569498</v>
      </c>
    </row>
    <row r="6481" spans="1:16" ht="14.1" x14ac:dyDescent="0.5">
      <c r="A6481" t="s">
        <v>11931</v>
      </c>
      <c r="B6481" s="17" t="s">
        <v>11927</v>
      </c>
      <c r="C6481" t="s">
        <v>2368</v>
      </c>
      <c r="D6481" t="s">
        <v>7419</v>
      </c>
      <c r="E6481" t="s">
        <v>7420</v>
      </c>
      <c r="F6481" s="18">
        <v>14665.537679999999</v>
      </c>
      <c r="G6481" s="18">
        <v>141016.08806000001</v>
      </c>
      <c r="H6481" s="18">
        <v>30465.707030000001</v>
      </c>
      <c r="I6481" s="18">
        <v>186147.33277000001</v>
      </c>
      <c r="J6481" s="19">
        <v>7.9000000000000001E-2</v>
      </c>
      <c r="K6481" s="19">
        <v>0.75800000000000001</v>
      </c>
      <c r="L6481" s="19">
        <v>0.16400000000000001</v>
      </c>
      <c r="M6481" s="20">
        <v>44</v>
      </c>
      <c r="N6481" s="19">
        <v>88.3408071748879</v>
      </c>
      <c r="O6481" s="19">
        <v>31.838565022421498</v>
      </c>
      <c r="P6481" s="19">
        <v>35.874439461883398</v>
      </c>
    </row>
    <row r="6482" spans="1:16" ht="14.1" x14ac:dyDescent="0.5">
      <c r="A6482" t="s">
        <v>11932</v>
      </c>
      <c r="B6482" s="17" t="s">
        <v>11927</v>
      </c>
      <c r="C6482" t="s">
        <v>2368</v>
      </c>
      <c r="D6482" t="s">
        <v>7419</v>
      </c>
      <c r="E6482" t="s">
        <v>7420</v>
      </c>
      <c r="F6482" s="18">
        <v>19286.640729999999</v>
      </c>
      <c r="G6482" s="18">
        <v>193320.36316000001</v>
      </c>
      <c r="H6482" s="18">
        <v>44837.872889999999</v>
      </c>
      <c r="I6482" s="18">
        <v>257444.87677999999</v>
      </c>
      <c r="J6482" s="19">
        <v>7.4999999999999997E-2</v>
      </c>
      <c r="K6482" s="19">
        <v>0.751</v>
      </c>
      <c r="L6482" s="19">
        <v>0.17399999999999999</v>
      </c>
      <c r="M6482" s="20">
        <v>45</v>
      </c>
      <c r="N6482" s="19">
        <v>88.839285714285694</v>
      </c>
      <c r="O6482" s="19">
        <v>27.678571428571399</v>
      </c>
      <c r="P6482" s="19">
        <v>46.875</v>
      </c>
    </row>
    <row r="6483" spans="1:16" ht="14.1" x14ac:dyDescent="0.5">
      <c r="A6483" t="s">
        <v>11933</v>
      </c>
      <c r="B6483" s="17" t="s">
        <v>11927</v>
      </c>
      <c r="C6483" t="s">
        <v>2368</v>
      </c>
      <c r="D6483" t="s">
        <v>7419</v>
      </c>
      <c r="E6483" t="s">
        <v>7420</v>
      </c>
      <c r="F6483" s="18">
        <v>24402.010050000001</v>
      </c>
      <c r="G6483" s="18">
        <v>251587.93969999999</v>
      </c>
      <c r="H6483" s="18">
        <v>60884.42211</v>
      </c>
      <c r="I6483" s="18">
        <v>336874.37186000001</v>
      </c>
      <c r="J6483" s="19">
        <v>7.1999999999999995E-2</v>
      </c>
      <c r="K6483" s="19">
        <v>0.747</v>
      </c>
      <c r="L6483" s="19">
        <v>0.18099999999999999</v>
      </c>
      <c r="M6483" s="20">
        <v>46</v>
      </c>
      <c r="N6483" s="19">
        <v>86.995515695067297</v>
      </c>
      <c r="O6483" s="19">
        <v>24.6636771300448</v>
      </c>
      <c r="P6483" s="19">
        <v>50.672645739910301</v>
      </c>
    </row>
    <row r="6484" spans="1:16" ht="14.1" x14ac:dyDescent="0.5">
      <c r="A6484" t="s">
        <v>11934</v>
      </c>
      <c r="B6484" s="17" t="s">
        <v>11927</v>
      </c>
      <c r="C6484" t="s">
        <v>2368</v>
      </c>
      <c r="D6484" t="s">
        <v>7419</v>
      </c>
      <c r="E6484" t="s">
        <v>7420</v>
      </c>
      <c r="F6484" s="18">
        <v>25869.56522</v>
      </c>
      <c r="G6484" s="18">
        <v>272838.87468000001</v>
      </c>
      <c r="H6484" s="18">
        <v>69271.099740000005</v>
      </c>
      <c r="I6484" s="18">
        <v>367979.53963999997</v>
      </c>
      <c r="J6484" s="19">
        <v>7.0000000000000007E-2</v>
      </c>
      <c r="K6484" s="19">
        <v>0.74099999999999999</v>
      </c>
      <c r="L6484" s="19">
        <v>0.188</v>
      </c>
      <c r="M6484" s="20">
        <v>47</v>
      </c>
      <c r="N6484" s="19">
        <v>89.686098654708502</v>
      </c>
      <c r="O6484" s="19">
        <v>21.076233183856498</v>
      </c>
      <c r="P6484" s="19">
        <v>64.125560538116602</v>
      </c>
    </row>
    <row r="6485" spans="1:16" ht="14.1" x14ac:dyDescent="0.5">
      <c r="A6485" t="s">
        <v>11935</v>
      </c>
      <c r="B6485" s="17" t="s">
        <v>11927</v>
      </c>
      <c r="C6485" t="s">
        <v>2368</v>
      </c>
      <c r="D6485" t="s">
        <v>7419</v>
      </c>
      <c r="E6485" t="s">
        <v>7420</v>
      </c>
      <c r="F6485" s="18">
        <v>29900.62112</v>
      </c>
      <c r="G6485" s="18">
        <v>323850.93167999998</v>
      </c>
      <c r="H6485" s="18">
        <v>85863.354040000006</v>
      </c>
      <c r="I6485" s="18">
        <v>439614.90682999999</v>
      </c>
      <c r="J6485" s="19">
        <v>6.8000000000000005E-2</v>
      </c>
      <c r="K6485" s="19">
        <v>0.73699999999999999</v>
      </c>
      <c r="L6485" s="19">
        <v>0.19500000000000001</v>
      </c>
      <c r="M6485" s="20">
        <v>47</v>
      </c>
      <c r="N6485" s="19">
        <v>89.237668161434996</v>
      </c>
      <c r="O6485" s="19">
        <v>19.730941704035899</v>
      </c>
      <c r="P6485" s="19">
        <v>70.403587443946194</v>
      </c>
    </row>
    <row r="6486" spans="1:16" ht="14.1" x14ac:dyDescent="0.5">
      <c r="A6486" t="s">
        <v>11936</v>
      </c>
      <c r="B6486" s="17" t="s">
        <v>11927</v>
      </c>
      <c r="C6486" t="s">
        <v>2368</v>
      </c>
      <c r="D6486" t="s">
        <v>7419</v>
      </c>
      <c r="E6486" t="s">
        <v>7420</v>
      </c>
      <c r="F6486" s="18">
        <v>35287.56957</v>
      </c>
      <c r="G6486" s="18">
        <v>379888.68274999998</v>
      </c>
      <c r="H6486" s="18">
        <v>98423.005569999994</v>
      </c>
      <c r="I6486" s="18">
        <v>513599.25787999999</v>
      </c>
      <c r="J6486" s="19">
        <v>6.9000000000000006E-2</v>
      </c>
      <c r="K6486" s="19">
        <v>0.74</v>
      </c>
      <c r="L6486" s="19">
        <v>0.192</v>
      </c>
      <c r="M6486" s="20">
        <v>48</v>
      </c>
      <c r="N6486" s="19">
        <v>91.071428571428598</v>
      </c>
      <c r="O6486" s="19">
        <v>24.1071428571429</v>
      </c>
      <c r="P6486" s="19">
        <v>54.017857142857103</v>
      </c>
    </row>
    <row r="6487" spans="1:16" ht="14.1" x14ac:dyDescent="0.5">
      <c r="A6487" t="s">
        <v>11937</v>
      </c>
      <c r="B6487" s="17" t="s">
        <v>11927</v>
      </c>
      <c r="C6487" t="s">
        <v>2368</v>
      </c>
      <c r="D6487" t="s">
        <v>7419</v>
      </c>
      <c r="E6487" t="s">
        <v>7420</v>
      </c>
      <c r="F6487" s="18">
        <v>45529.595020000001</v>
      </c>
      <c r="G6487" s="18">
        <v>523769.47039999999</v>
      </c>
      <c r="H6487" s="18">
        <v>152461.05919</v>
      </c>
      <c r="I6487" s="18">
        <v>721760.12461000006</v>
      </c>
      <c r="J6487" s="19">
        <v>6.3E-2</v>
      </c>
      <c r="K6487" s="19">
        <v>0.72599999999999998</v>
      </c>
      <c r="L6487" s="19">
        <v>0.21099999999999999</v>
      </c>
      <c r="M6487" s="20">
        <v>49</v>
      </c>
      <c r="N6487" s="19">
        <v>90.582959641255599</v>
      </c>
      <c r="O6487" s="19">
        <v>22.421524663677101</v>
      </c>
      <c r="P6487" s="19">
        <v>70.852017937219699</v>
      </c>
    </row>
    <row r="6488" spans="1:16" ht="14.1" x14ac:dyDescent="0.5">
      <c r="A6488" t="s">
        <v>11938</v>
      </c>
      <c r="B6488" s="17" t="s">
        <v>11927</v>
      </c>
      <c r="C6488" t="s">
        <v>2368</v>
      </c>
      <c r="D6488" t="s">
        <v>7419</v>
      </c>
      <c r="E6488" t="s">
        <v>7420</v>
      </c>
      <c r="F6488" s="18">
        <v>81142.131980000006</v>
      </c>
      <c r="G6488" s="18">
        <v>1008350.25381</v>
      </c>
      <c r="H6488" s="18">
        <v>329187.81725999998</v>
      </c>
      <c r="I6488" s="18">
        <v>1418680.2030499999</v>
      </c>
      <c r="J6488" s="19">
        <v>5.7000000000000002E-2</v>
      </c>
      <c r="K6488" s="19">
        <v>0.71099999999999997</v>
      </c>
      <c r="L6488" s="19">
        <v>0.23200000000000001</v>
      </c>
      <c r="M6488" s="20">
        <v>50</v>
      </c>
      <c r="N6488" s="19">
        <v>94.642857142857096</v>
      </c>
      <c r="O6488" s="19">
        <v>9.375</v>
      </c>
      <c r="P6488" s="19">
        <v>87.946428571428598</v>
      </c>
    </row>
    <row r="6489" spans="1:16" ht="14.1" x14ac:dyDescent="0.5">
      <c r="A6489" t="s">
        <v>11939</v>
      </c>
      <c r="B6489" s="17" t="s">
        <v>11927</v>
      </c>
      <c r="C6489" t="s">
        <v>2368</v>
      </c>
      <c r="D6489" t="s">
        <v>7419</v>
      </c>
      <c r="E6489" t="s">
        <v>7420</v>
      </c>
      <c r="F6489" s="18">
        <v>85815.384619999997</v>
      </c>
      <c r="G6489" s="18">
        <v>1049815.3846199999</v>
      </c>
      <c r="H6489" s="18">
        <v>331692.30768999999</v>
      </c>
      <c r="I6489" s="18">
        <v>1467323.0769199999</v>
      </c>
      <c r="J6489" s="19">
        <v>5.8000000000000003E-2</v>
      </c>
      <c r="K6489" s="19">
        <v>0.71499999999999997</v>
      </c>
      <c r="L6489" s="19">
        <v>0.22600000000000001</v>
      </c>
      <c r="M6489" s="20">
        <v>50</v>
      </c>
      <c r="N6489" s="19">
        <v>95.535714285714306</v>
      </c>
      <c r="O6489" s="19">
        <v>9.8214285714285694</v>
      </c>
      <c r="P6489" s="19">
        <v>85.714285714285694</v>
      </c>
    </row>
    <row r="6490" spans="1:16" ht="14.1" x14ac:dyDescent="0.5">
      <c r="A6490" t="s">
        <v>11940</v>
      </c>
      <c r="B6490" s="17" t="s">
        <v>319</v>
      </c>
      <c r="C6490" t="s">
        <v>2368</v>
      </c>
      <c r="D6490" t="s">
        <v>4690</v>
      </c>
      <c r="E6490" t="s">
        <v>4691</v>
      </c>
      <c r="F6490" s="18">
        <v>6.1999999999999998E-3</v>
      </c>
      <c r="G6490" s="18">
        <v>1.9400000000000001E-3</v>
      </c>
      <c r="H6490" s="18">
        <v>1.34E-3</v>
      </c>
      <c r="I6490" s="18">
        <v>9.4800000000000006E-3</v>
      </c>
      <c r="J6490" s="19">
        <v>0.65410000000000001</v>
      </c>
      <c r="K6490" s="19">
        <v>0.20430000000000001</v>
      </c>
      <c r="L6490" s="19">
        <v>0.1416</v>
      </c>
      <c r="M6490" s="20">
        <v>1</v>
      </c>
      <c r="N6490" s="19">
        <v>0.82959641255605399</v>
      </c>
      <c r="O6490" s="19">
        <v>0.74439461883408098</v>
      </c>
      <c r="P6490" s="19">
        <v>8.5201793721973104E-2</v>
      </c>
    </row>
    <row r="6491" spans="1:16" ht="14.1" x14ac:dyDescent="0.5">
      <c r="A6491" t="s">
        <v>11941</v>
      </c>
      <c r="B6491" s="17" t="s">
        <v>319</v>
      </c>
      <c r="C6491" t="s">
        <v>2368</v>
      </c>
      <c r="D6491" t="s">
        <v>11717</v>
      </c>
      <c r="E6491" t="s">
        <v>11718</v>
      </c>
      <c r="F6491" s="18">
        <v>1.3406199999999999</v>
      </c>
      <c r="G6491" s="18">
        <v>0.39828000000000002</v>
      </c>
      <c r="H6491" s="18">
        <v>0.53746000000000005</v>
      </c>
      <c r="I6491" s="18">
        <v>2.2763599999999999</v>
      </c>
      <c r="J6491" s="19">
        <v>0.58889999999999998</v>
      </c>
      <c r="K6491" s="19">
        <v>0.17499999999999999</v>
      </c>
      <c r="L6491" s="19">
        <v>0.2361</v>
      </c>
      <c r="M6491" s="20">
        <v>17</v>
      </c>
      <c r="N6491" s="19">
        <v>86.098654708520201</v>
      </c>
      <c r="O6491" s="19">
        <v>29.147982062780301</v>
      </c>
      <c r="P6491" s="19">
        <v>31.838565022421498</v>
      </c>
    </row>
    <row r="6492" spans="1:16" ht="14.1" x14ac:dyDescent="0.5">
      <c r="A6492" t="s">
        <v>11942</v>
      </c>
      <c r="B6492" s="17" t="s">
        <v>319</v>
      </c>
      <c r="C6492" t="s">
        <v>2368</v>
      </c>
      <c r="D6492" t="s">
        <v>11717</v>
      </c>
      <c r="E6492" t="s">
        <v>11718</v>
      </c>
      <c r="F6492" s="18">
        <v>1.68059</v>
      </c>
      <c r="G6492" s="18">
        <v>0.50082000000000004</v>
      </c>
      <c r="H6492" s="18">
        <v>0.69272999999999996</v>
      </c>
      <c r="I6492" s="18">
        <v>2.8741400000000001</v>
      </c>
      <c r="J6492" s="19">
        <v>0.5847</v>
      </c>
      <c r="K6492" s="19">
        <v>0.17430000000000001</v>
      </c>
      <c r="L6492" s="19">
        <v>0.24099999999999999</v>
      </c>
      <c r="M6492" s="20">
        <v>18</v>
      </c>
      <c r="N6492" s="19">
        <v>88.392857142857096</v>
      </c>
      <c r="O6492" s="19">
        <v>30.3571428571429</v>
      </c>
      <c r="P6492" s="19">
        <v>25.8928571428571</v>
      </c>
    </row>
    <row r="6493" spans="1:16" ht="14.1" x14ac:dyDescent="0.5">
      <c r="A6493" t="s">
        <v>11943</v>
      </c>
      <c r="B6493" s="17" t="s">
        <v>319</v>
      </c>
      <c r="C6493" t="s">
        <v>2368</v>
      </c>
      <c r="D6493" t="s">
        <v>9928</v>
      </c>
      <c r="E6493" t="s">
        <v>9929</v>
      </c>
      <c r="F6493" s="18">
        <v>9.9571400000000008</v>
      </c>
      <c r="G6493" s="18">
        <v>4.0892900000000001</v>
      </c>
      <c r="H6493" s="18">
        <v>3.0535700000000001</v>
      </c>
      <c r="I6493" s="18">
        <v>17.100000000000001</v>
      </c>
      <c r="J6493" s="19">
        <v>0.58199999999999996</v>
      </c>
      <c r="K6493" s="19">
        <v>0.23899999999999999</v>
      </c>
      <c r="L6493" s="19">
        <v>0.17899999999999999</v>
      </c>
      <c r="M6493" s="20">
        <v>25</v>
      </c>
      <c r="N6493" s="19">
        <v>88.3408071748879</v>
      </c>
      <c r="O6493" s="19">
        <v>37.668161434977598</v>
      </c>
      <c r="P6493" s="19">
        <v>12.556053811659201</v>
      </c>
    </row>
    <row r="6494" spans="1:16" ht="14.1" x14ac:dyDescent="0.5">
      <c r="A6494" t="s">
        <v>11944</v>
      </c>
      <c r="B6494" s="17" t="s">
        <v>319</v>
      </c>
      <c r="C6494" t="s">
        <v>2368</v>
      </c>
      <c r="D6494" t="s">
        <v>9928</v>
      </c>
      <c r="E6494" t="s">
        <v>9929</v>
      </c>
      <c r="F6494" s="18">
        <v>11.08389</v>
      </c>
      <c r="G6494" s="18">
        <v>5.1599700000000004</v>
      </c>
      <c r="H6494" s="18">
        <v>3.45614</v>
      </c>
      <c r="I6494" s="18">
        <v>19.7</v>
      </c>
      <c r="J6494" s="19">
        <v>0.56299999999999994</v>
      </c>
      <c r="K6494" s="19">
        <v>0.26200000000000001</v>
      </c>
      <c r="L6494" s="19">
        <v>0.17499999999999999</v>
      </c>
      <c r="M6494" s="20">
        <v>26</v>
      </c>
      <c r="N6494" s="19">
        <v>93.721973094170394</v>
      </c>
      <c r="O6494" s="19">
        <v>31.838565022421498</v>
      </c>
      <c r="P6494" s="19">
        <v>14.349775784753399</v>
      </c>
    </row>
    <row r="6495" spans="1:16" ht="14.1" x14ac:dyDescent="0.5">
      <c r="A6495" t="s">
        <v>11945</v>
      </c>
      <c r="B6495" s="17" t="s">
        <v>319</v>
      </c>
      <c r="C6495" t="s">
        <v>2368</v>
      </c>
      <c r="D6495" t="s">
        <v>9928</v>
      </c>
      <c r="E6495" t="s">
        <v>9929</v>
      </c>
      <c r="F6495" s="18">
        <v>11.08389</v>
      </c>
      <c r="G6495" s="18">
        <v>5.1599700000000004</v>
      </c>
      <c r="H6495" s="18">
        <v>3.45614</v>
      </c>
      <c r="I6495" s="18">
        <v>19.7</v>
      </c>
      <c r="J6495" s="19">
        <v>0.56299999999999994</v>
      </c>
      <c r="K6495" s="19">
        <v>0.26200000000000001</v>
      </c>
      <c r="L6495" s="19">
        <v>0.17499999999999999</v>
      </c>
      <c r="M6495" s="20">
        <v>26</v>
      </c>
      <c r="N6495" s="19">
        <v>94.170403587444</v>
      </c>
      <c r="O6495" s="19">
        <v>32.286995515695097</v>
      </c>
      <c r="P6495" s="19">
        <v>14.7982062780269</v>
      </c>
    </row>
    <row r="6496" spans="1:16" ht="14.1" x14ac:dyDescent="0.5">
      <c r="A6496" t="s">
        <v>11946</v>
      </c>
      <c r="B6496" s="17" t="s">
        <v>319</v>
      </c>
      <c r="C6496" t="s">
        <v>2368</v>
      </c>
      <c r="D6496" t="s">
        <v>9928</v>
      </c>
      <c r="E6496" t="s">
        <v>9929</v>
      </c>
      <c r="F6496" s="18">
        <v>13.274839999999999</v>
      </c>
      <c r="G6496" s="18">
        <v>5.7874600000000003</v>
      </c>
      <c r="H6496" s="18">
        <v>3.7376999999999998</v>
      </c>
      <c r="I6496" s="18">
        <v>22.8</v>
      </c>
      <c r="J6496" s="19">
        <v>0.58199999999999996</v>
      </c>
      <c r="K6496" s="19">
        <v>0.254</v>
      </c>
      <c r="L6496" s="19">
        <v>0.16400000000000001</v>
      </c>
      <c r="M6496" s="20">
        <v>26</v>
      </c>
      <c r="N6496" s="19">
        <v>95.515695067264602</v>
      </c>
      <c r="O6496" s="19">
        <v>27.3542600896861</v>
      </c>
      <c r="P6496" s="19">
        <v>12.1076233183857</v>
      </c>
    </row>
    <row r="6497" spans="1:16" ht="14.1" x14ac:dyDescent="0.5">
      <c r="A6497" t="s">
        <v>11947</v>
      </c>
      <c r="B6497" s="17" t="s">
        <v>319</v>
      </c>
      <c r="C6497" t="s">
        <v>2368</v>
      </c>
      <c r="D6497" t="s">
        <v>11948</v>
      </c>
      <c r="E6497" t="s">
        <v>11949</v>
      </c>
      <c r="F6497" s="18">
        <v>9.9169999999999998</v>
      </c>
      <c r="G6497" s="18">
        <v>19.3276</v>
      </c>
      <c r="H6497" s="18">
        <v>12.9132</v>
      </c>
      <c r="I6497" s="18">
        <v>42.2</v>
      </c>
      <c r="J6497" s="19">
        <v>0.23499999999999999</v>
      </c>
      <c r="K6497" s="19">
        <v>0.45800000000000002</v>
      </c>
      <c r="L6497" s="19">
        <v>0.30599999999999999</v>
      </c>
      <c r="M6497" s="20">
        <v>28</v>
      </c>
      <c r="N6497" s="19">
        <v>26.905829596412602</v>
      </c>
      <c r="O6497" s="19">
        <v>85.201793721973104</v>
      </c>
      <c r="P6497" s="19">
        <v>51.121076233183899</v>
      </c>
    </row>
    <row r="6498" spans="1:16" ht="14.1" x14ac:dyDescent="0.5">
      <c r="A6498" t="s">
        <v>11950</v>
      </c>
      <c r="B6498" s="17" t="s">
        <v>319</v>
      </c>
      <c r="C6498" t="s">
        <v>2368</v>
      </c>
      <c r="D6498" t="s">
        <v>11948</v>
      </c>
      <c r="E6498" t="s">
        <v>11949</v>
      </c>
      <c r="F6498" s="18">
        <v>13.4611</v>
      </c>
      <c r="G6498" s="18">
        <v>26.032699999999998</v>
      </c>
      <c r="H6498" s="18">
        <v>19.8062</v>
      </c>
      <c r="I6498" s="18">
        <v>59.3</v>
      </c>
      <c r="J6498" s="19">
        <v>0.22700000000000001</v>
      </c>
      <c r="K6498" s="19">
        <v>0.439</v>
      </c>
      <c r="L6498" s="19">
        <v>0.33400000000000002</v>
      </c>
      <c r="M6498" s="20">
        <v>28</v>
      </c>
      <c r="N6498" s="19">
        <v>24.6636771300448</v>
      </c>
      <c r="O6498" s="19">
        <v>81.165919282511197</v>
      </c>
      <c r="P6498" s="19">
        <v>59.192825112107599</v>
      </c>
    </row>
    <row r="6499" spans="1:16" ht="14.1" x14ac:dyDescent="0.5">
      <c r="A6499" t="s">
        <v>11951</v>
      </c>
      <c r="B6499" s="17" t="s">
        <v>319</v>
      </c>
      <c r="C6499" t="s">
        <v>2368</v>
      </c>
      <c r="D6499" t="s">
        <v>11952</v>
      </c>
      <c r="E6499" t="s">
        <v>11953</v>
      </c>
      <c r="F6499" s="18">
        <v>1543.0775799999999</v>
      </c>
      <c r="G6499" s="18">
        <v>5229.3184700000002</v>
      </c>
      <c r="H6499" s="18">
        <v>5400.7715399999997</v>
      </c>
      <c r="I6499" s="18">
        <v>12173.167600000001</v>
      </c>
      <c r="J6499" s="19">
        <v>0.127</v>
      </c>
      <c r="K6499" s="19">
        <v>0.43</v>
      </c>
      <c r="L6499" s="19">
        <v>0.44400000000000001</v>
      </c>
      <c r="M6499" s="20">
        <v>33</v>
      </c>
      <c r="N6499" s="19">
        <v>60.267857142857103</v>
      </c>
      <c r="O6499" s="19">
        <v>0.89285714285714302</v>
      </c>
      <c r="P6499" s="19">
        <v>98.660714285714306</v>
      </c>
    </row>
    <row r="6500" spans="1:16" ht="14.1" x14ac:dyDescent="0.5">
      <c r="A6500" t="s">
        <v>11954</v>
      </c>
      <c r="B6500" s="17" t="s">
        <v>319</v>
      </c>
      <c r="C6500" t="s">
        <v>2368</v>
      </c>
      <c r="D6500" t="s">
        <v>11952</v>
      </c>
      <c r="E6500" t="s">
        <v>11953</v>
      </c>
      <c r="F6500" s="18">
        <v>3408.6405100000002</v>
      </c>
      <c r="G6500" s="18">
        <v>16726.119699999999</v>
      </c>
      <c r="H6500" s="18">
        <v>7372.17598</v>
      </c>
      <c r="I6500" s="18">
        <v>27506.93619</v>
      </c>
      <c r="J6500" s="19">
        <v>0.124</v>
      </c>
      <c r="K6500" s="19">
        <v>0.60799999999999998</v>
      </c>
      <c r="L6500" s="19">
        <v>0.26800000000000002</v>
      </c>
      <c r="M6500" s="20">
        <v>35</v>
      </c>
      <c r="N6500" s="19">
        <v>74.4394618834081</v>
      </c>
      <c r="O6500" s="19">
        <v>13.452914798206301</v>
      </c>
      <c r="P6500" s="19">
        <v>82.959641255605405</v>
      </c>
    </row>
    <row r="6501" spans="1:16" ht="14.1" x14ac:dyDescent="0.5">
      <c r="A6501" t="s">
        <v>11955</v>
      </c>
      <c r="B6501" s="17" t="s">
        <v>319</v>
      </c>
      <c r="C6501" t="s">
        <v>2368</v>
      </c>
      <c r="D6501" t="s">
        <v>11956</v>
      </c>
      <c r="E6501" t="s">
        <v>11957</v>
      </c>
      <c r="F6501" s="18">
        <v>6968.8236800000004</v>
      </c>
      <c r="G6501" s="18">
        <v>21299.449830000001</v>
      </c>
      <c r="H6501" s="18">
        <v>6549.6463199999998</v>
      </c>
      <c r="I6501" s="18">
        <v>34817.919829999999</v>
      </c>
      <c r="J6501" s="19">
        <v>0.2</v>
      </c>
      <c r="K6501" s="19">
        <v>0.61199999999999999</v>
      </c>
      <c r="L6501" s="19">
        <v>0.188</v>
      </c>
      <c r="M6501" s="20">
        <v>36</v>
      </c>
      <c r="N6501" s="19">
        <v>98.214285714285694</v>
      </c>
      <c r="O6501" s="19">
        <v>8.03571428571429</v>
      </c>
      <c r="P6501" s="19">
        <v>39.732142857142897</v>
      </c>
    </row>
    <row r="6502" spans="1:16" ht="14.1" x14ac:dyDescent="0.5">
      <c r="A6502" t="s">
        <v>11958</v>
      </c>
      <c r="B6502" s="17" t="s">
        <v>319</v>
      </c>
      <c r="C6502" t="s">
        <v>2368</v>
      </c>
      <c r="D6502" t="s">
        <v>11952</v>
      </c>
      <c r="E6502" t="s">
        <v>11953</v>
      </c>
      <c r="F6502" s="18">
        <v>4702.06729</v>
      </c>
      <c r="G6502" s="18">
        <v>28293.473849999998</v>
      </c>
      <c r="H6502" s="18">
        <v>15160.113499999999</v>
      </c>
      <c r="I6502" s="18">
        <v>48155.654640000001</v>
      </c>
      <c r="J6502" s="19">
        <v>9.8000000000000004E-2</v>
      </c>
      <c r="K6502" s="19">
        <v>0.58799999999999997</v>
      </c>
      <c r="L6502" s="19">
        <v>0.315</v>
      </c>
      <c r="M6502" s="20">
        <v>38</v>
      </c>
      <c r="N6502" s="19">
        <v>72.197309417040401</v>
      </c>
      <c r="O6502" s="19">
        <v>7.1748878923766801</v>
      </c>
      <c r="P6502" s="19">
        <v>94.618834080717505</v>
      </c>
    </row>
    <row r="6503" spans="1:16" ht="14.1" x14ac:dyDescent="0.5">
      <c r="A6503" t="s">
        <v>11959</v>
      </c>
      <c r="B6503" s="17" t="s">
        <v>319</v>
      </c>
      <c r="C6503" t="s">
        <v>2368</v>
      </c>
      <c r="D6503" t="s">
        <v>11960</v>
      </c>
      <c r="E6503" t="s">
        <v>11961</v>
      </c>
      <c r="F6503" s="18">
        <v>3882.9787200000001</v>
      </c>
      <c r="G6503" s="18">
        <v>72180.851060000001</v>
      </c>
      <c r="H6503" s="18">
        <v>15026.595740000001</v>
      </c>
      <c r="I6503" s="18">
        <v>91090.425529999993</v>
      </c>
      <c r="J6503" s="19">
        <v>4.2999999999999997E-2</v>
      </c>
      <c r="K6503" s="19">
        <v>0.79200000000000004</v>
      </c>
      <c r="L6503" s="19">
        <v>0.16500000000000001</v>
      </c>
      <c r="M6503" s="20">
        <v>41</v>
      </c>
      <c r="N6503" s="19">
        <v>43.497757847533599</v>
      </c>
      <c r="O6503" s="19">
        <v>70.403587443946194</v>
      </c>
      <c r="P6503" s="19">
        <v>31.838565022421498</v>
      </c>
    </row>
    <row r="6504" spans="1:16" ht="14.1" x14ac:dyDescent="0.5">
      <c r="A6504" t="s">
        <v>11962</v>
      </c>
      <c r="B6504" s="17" t="s">
        <v>319</v>
      </c>
      <c r="C6504" t="s">
        <v>2368</v>
      </c>
      <c r="D6504" t="s">
        <v>11952</v>
      </c>
      <c r="E6504" t="s">
        <v>11953</v>
      </c>
      <c r="F6504" s="18">
        <v>6720</v>
      </c>
      <c r="G6504" s="18">
        <v>127840</v>
      </c>
      <c r="H6504" s="18">
        <v>32320</v>
      </c>
      <c r="I6504" s="18">
        <v>166880</v>
      </c>
      <c r="J6504" s="19">
        <v>0.04</v>
      </c>
      <c r="K6504" s="19">
        <v>0.76600000000000001</v>
      </c>
      <c r="L6504" s="19">
        <v>0.19400000000000001</v>
      </c>
      <c r="M6504" s="20">
        <v>44</v>
      </c>
      <c r="N6504" s="19">
        <v>55.156950672645699</v>
      </c>
      <c r="O6504" s="19">
        <v>36.771300448430502</v>
      </c>
      <c r="P6504" s="19">
        <v>68.161434977578494</v>
      </c>
    </row>
    <row r="6505" spans="1:16" ht="14.1" x14ac:dyDescent="0.5">
      <c r="A6505" t="s">
        <v>11963</v>
      </c>
      <c r="B6505" s="17" t="s">
        <v>319</v>
      </c>
      <c r="C6505" t="s">
        <v>2368</v>
      </c>
      <c r="D6505" t="s">
        <v>11952</v>
      </c>
      <c r="E6505" t="s">
        <v>11953</v>
      </c>
      <c r="F6505" s="18">
        <v>9486.9312699999991</v>
      </c>
      <c r="G6505" s="18">
        <v>198644.72409999999</v>
      </c>
      <c r="H6505" s="18">
        <v>55179.090029999999</v>
      </c>
      <c r="I6505" s="18">
        <v>263310.74540000001</v>
      </c>
      <c r="J6505" s="19">
        <v>3.5999999999999997E-2</v>
      </c>
      <c r="K6505" s="19">
        <v>0.754</v>
      </c>
      <c r="L6505" s="19">
        <v>0.21</v>
      </c>
      <c r="M6505" s="20">
        <v>45</v>
      </c>
      <c r="N6505" s="19">
        <v>59.375</v>
      </c>
      <c r="O6505" s="19">
        <v>31.25</v>
      </c>
      <c r="P6505" s="19">
        <v>74.107142857142904</v>
      </c>
    </row>
    <row r="6506" spans="1:16" ht="14.1" x14ac:dyDescent="0.5">
      <c r="A6506" t="s">
        <v>11964</v>
      </c>
      <c r="B6506" s="17" t="s">
        <v>319</v>
      </c>
      <c r="C6506" t="s">
        <v>2368</v>
      </c>
      <c r="D6506" t="s">
        <v>11952</v>
      </c>
      <c r="E6506" t="s">
        <v>11953</v>
      </c>
      <c r="F6506" s="18">
        <v>12423.87333</v>
      </c>
      <c r="G6506" s="18">
        <v>274543.23995000002</v>
      </c>
      <c r="H6506" s="18">
        <v>59926.918389999999</v>
      </c>
      <c r="I6506" s="18">
        <v>346894.03167</v>
      </c>
      <c r="J6506" s="19">
        <v>3.5999999999999997E-2</v>
      </c>
      <c r="K6506" s="19">
        <v>0.79100000000000004</v>
      </c>
      <c r="L6506" s="19">
        <v>0.17299999999999999</v>
      </c>
      <c r="M6506" s="20">
        <v>46</v>
      </c>
      <c r="N6506" s="19">
        <v>63.228699551569498</v>
      </c>
      <c r="O6506" s="19">
        <v>52.466367713004502</v>
      </c>
      <c r="P6506" s="19">
        <v>45.739910313901298</v>
      </c>
    </row>
    <row r="6507" spans="1:16" ht="14.1" x14ac:dyDescent="0.5">
      <c r="A6507" t="s">
        <v>11965</v>
      </c>
      <c r="B6507" s="17" t="s">
        <v>319</v>
      </c>
      <c r="C6507" t="s">
        <v>2368</v>
      </c>
      <c r="D6507" t="s">
        <v>11952</v>
      </c>
      <c r="E6507" t="s">
        <v>11953</v>
      </c>
      <c r="F6507" s="18">
        <v>19035.202089999999</v>
      </c>
      <c r="G6507" s="18">
        <v>421642.76402</v>
      </c>
      <c r="H6507" s="18">
        <v>90221.642760000002</v>
      </c>
      <c r="I6507" s="18">
        <v>530899.60887</v>
      </c>
      <c r="J6507" s="19">
        <v>3.5999999999999997E-2</v>
      </c>
      <c r="K6507" s="19">
        <v>0.79400000000000004</v>
      </c>
      <c r="L6507" s="19">
        <v>0.17</v>
      </c>
      <c r="M6507" s="20">
        <v>48</v>
      </c>
      <c r="N6507" s="19">
        <v>67.410714285714306</v>
      </c>
      <c r="O6507" s="19">
        <v>54.910714285714299</v>
      </c>
      <c r="P6507" s="19">
        <v>33.928571428571402</v>
      </c>
    </row>
    <row r="6508" spans="1:16" ht="14.1" x14ac:dyDescent="0.5">
      <c r="A6508" t="s">
        <v>11966</v>
      </c>
      <c r="B6508" s="17" t="s">
        <v>11967</v>
      </c>
      <c r="C6508" t="s">
        <v>2357</v>
      </c>
      <c r="D6508" t="s">
        <v>6261</v>
      </c>
      <c r="E6508" t="s">
        <v>6262</v>
      </c>
      <c r="F6508" s="18">
        <v>0.10853</v>
      </c>
      <c r="G6508" s="18">
        <v>3.56E-2</v>
      </c>
      <c r="H6508" s="18">
        <v>3.9620000000000002E-2</v>
      </c>
      <c r="I6508" s="18">
        <v>0.18375</v>
      </c>
      <c r="J6508" s="19">
        <v>0.5907</v>
      </c>
      <c r="K6508" s="19">
        <v>0.19370000000000001</v>
      </c>
      <c r="L6508" s="19">
        <v>0.21560000000000001</v>
      </c>
      <c r="M6508" s="20">
        <v>7</v>
      </c>
      <c r="N6508" s="19">
        <v>69.955156950672603</v>
      </c>
      <c r="O6508" s="19">
        <v>60.089686098654703</v>
      </c>
      <c r="P6508" s="19">
        <v>21.52466367713</v>
      </c>
    </row>
    <row r="6509" spans="1:16" ht="14.1" x14ac:dyDescent="0.5">
      <c r="A6509" t="s">
        <v>11968</v>
      </c>
      <c r="B6509" s="17" t="s">
        <v>11967</v>
      </c>
      <c r="C6509" t="s">
        <v>2357</v>
      </c>
      <c r="D6509" t="s">
        <v>6261</v>
      </c>
      <c r="E6509" t="s">
        <v>6262</v>
      </c>
      <c r="F6509" s="18">
        <v>0.19933000000000001</v>
      </c>
      <c r="G6509" s="18">
        <v>8.4279999999999994E-2</v>
      </c>
      <c r="H6509" s="18">
        <v>4.5569999999999999E-2</v>
      </c>
      <c r="I6509" s="18">
        <v>0.32917999999999997</v>
      </c>
      <c r="J6509" s="19">
        <v>0.60550000000000004</v>
      </c>
      <c r="K6509" s="19">
        <v>0.25600000000000001</v>
      </c>
      <c r="L6509" s="19">
        <v>0.1384</v>
      </c>
      <c r="M6509" s="20">
        <v>10</v>
      </c>
      <c r="N6509" s="19">
        <v>82.959641255605405</v>
      </c>
      <c r="O6509" s="19">
        <v>78.026905829596402</v>
      </c>
      <c r="P6509" s="19">
        <v>4.03587443946188</v>
      </c>
    </row>
    <row r="6510" spans="1:16" ht="14.1" x14ac:dyDescent="0.5">
      <c r="A6510" t="s">
        <v>11969</v>
      </c>
      <c r="B6510" s="17" t="s">
        <v>11967</v>
      </c>
      <c r="C6510" t="s">
        <v>2357</v>
      </c>
      <c r="D6510" t="s">
        <v>6261</v>
      </c>
      <c r="E6510" t="s">
        <v>6262</v>
      </c>
      <c r="F6510" s="18">
        <v>0.95226999999999995</v>
      </c>
      <c r="G6510" s="18">
        <v>0.48698000000000002</v>
      </c>
      <c r="H6510" s="18">
        <v>0.2311</v>
      </c>
      <c r="I6510" s="18">
        <v>1.6703399999999999</v>
      </c>
      <c r="J6510" s="19">
        <v>0.57010000000000005</v>
      </c>
      <c r="K6510" s="19">
        <v>0.29149999999999998</v>
      </c>
      <c r="L6510" s="19">
        <v>0.1384</v>
      </c>
      <c r="M6510" s="20">
        <v>16</v>
      </c>
      <c r="N6510" s="19">
        <v>83.856502242152501</v>
      </c>
      <c r="O6510" s="19">
        <v>79.372197309417004</v>
      </c>
      <c r="P6510" s="19">
        <v>3.1390134529148002</v>
      </c>
    </row>
    <row r="6511" spans="1:16" ht="14.1" x14ac:dyDescent="0.5">
      <c r="A6511" t="s">
        <v>11970</v>
      </c>
      <c r="B6511" s="17" t="s">
        <v>11967</v>
      </c>
      <c r="C6511" t="s">
        <v>2357</v>
      </c>
      <c r="D6511" t="s">
        <v>6261</v>
      </c>
      <c r="E6511" t="s">
        <v>6262</v>
      </c>
      <c r="F6511" s="18">
        <v>1.9832099999999999</v>
      </c>
      <c r="G6511" s="18">
        <v>1.2399899999999999</v>
      </c>
      <c r="H6511" s="18">
        <v>0.37237999999999999</v>
      </c>
      <c r="I6511" s="18">
        <v>3.59558</v>
      </c>
      <c r="J6511" s="19">
        <v>0.55159999999999998</v>
      </c>
      <c r="K6511" s="19">
        <v>0.34489999999999998</v>
      </c>
      <c r="L6511" s="19">
        <v>0.1036</v>
      </c>
      <c r="M6511" s="20">
        <v>19</v>
      </c>
      <c r="N6511" s="19">
        <v>86.995515695067297</v>
      </c>
      <c r="O6511" s="19">
        <v>76.681614349775799</v>
      </c>
      <c r="P6511" s="19">
        <v>3.5874439461883401</v>
      </c>
    </row>
    <row r="6512" spans="1:16" ht="14.1" x14ac:dyDescent="0.5">
      <c r="A6512" t="s">
        <v>11971</v>
      </c>
      <c r="B6512" s="17" t="s">
        <v>11972</v>
      </c>
      <c r="C6512" t="s">
        <v>2337</v>
      </c>
      <c r="D6512" t="s">
        <v>2942</v>
      </c>
      <c r="E6512" t="s">
        <v>2943</v>
      </c>
      <c r="F6512" s="18">
        <v>1.5E-3</v>
      </c>
      <c r="G6512" s="18">
        <v>2.0000000000000001E-4</v>
      </c>
      <c r="H6512" s="18">
        <v>5.0000000000000001E-4</v>
      </c>
      <c r="I6512" s="18">
        <v>2.2000000000000001E-3</v>
      </c>
      <c r="J6512" s="19">
        <v>0.67500000000000004</v>
      </c>
      <c r="K6512" s="19">
        <v>0.11899999999999999</v>
      </c>
      <c r="L6512" s="19">
        <v>0.20499999999999999</v>
      </c>
      <c r="M6512" s="20">
        <v>1</v>
      </c>
      <c r="N6512" s="19">
        <v>0.88340807174887903</v>
      </c>
      <c r="O6512" s="19">
        <v>0.273542600896861</v>
      </c>
      <c r="P6512" s="19">
        <v>0.25560538116591902</v>
      </c>
    </row>
    <row r="6513" spans="1:16" ht="14.1" x14ac:dyDescent="0.5">
      <c r="A6513" t="s">
        <v>11973</v>
      </c>
      <c r="B6513" s="17" t="s">
        <v>11972</v>
      </c>
      <c r="C6513" t="s">
        <v>2337</v>
      </c>
      <c r="D6513" t="s">
        <v>2942</v>
      </c>
      <c r="E6513" t="s">
        <v>2943</v>
      </c>
      <c r="F6513" s="18">
        <v>2E-3</v>
      </c>
      <c r="G6513" s="18">
        <v>2.0000000000000001E-4</v>
      </c>
      <c r="H6513" s="18">
        <v>1.5E-3</v>
      </c>
      <c r="I6513" s="18">
        <v>3.7000000000000002E-3</v>
      </c>
      <c r="J6513" s="19">
        <v>0.51800000000000002</v>
      </c>
      <c r="K6513" s="19">
        <v>5.8000000000000003E-2</v>
      </c>
      <c r="L6513" s="19">
        <v>0.42399999999999999</v>
      </c>
      <c r="M6513" s="20">
        <v>1</v>
      </c>
      <c r="N6513" s="19">
        <v>0.48878923766816101</v>
      </c>
      <c r="O6513" s="19">
        <v>3.1390134529148003E-2</v>
      </c>
      <c r="P6513" s="19">
        <v>0.85650224215246595</v>
      </c>
    </row>
    <row r="6514" spans="1:16" ht="14.1" x14ac:dyDescent="0.5">
      <c r="A6514" t="s">
        <v>11974</v>
      </c>
      <c r="B6514" s="17" t="s">
        <v>11972</v>
      </c>
      <c r="C6514" t="s">
        <v>2337</v>
      </c>
      <c r="D6514" t="s">
        <v>2942</v>
      </c>
      <c r="E6514" t="s">
        <v>2943</v>
      </c>
      <c r="F6514" s="18">
        <v>2.3E-3</v>
      </c>
      <c r="G6514" s="18">
        <v>4.0000000000000002E-4</v>
      </c>
      <c r="H6514" s="18">
        <v>1.4E-3</v>
      </c>
      <c r="I6514" s="18">
        <v>4.1000000000000003E-3</v>
      </c>
      <c r="J6514" s="19">
        <v>0.56100000000000005</v>
      </c>
      <c r="K6514" s="19">
        <v>9.7600000000000006E-2</v>
      </c>
      <c r="L6514" s="19">
        <v>0.34150000000000003</v>
      </c>
      <c r="M6514" s="20">
        <v>1</v>
      </c>
      <c r="N6514" s="19">
        <v>0.65919282511210797</v>
      </c>
      <c r="O6514" s="19">
        <v>0.14798206278026901</v>
      </c>
      <c r="P6514" s="19">
        <v>0.60089686098654704</v>
      </c>
    </row>
    <row r="6515" spans="1:16" ht="14.1" x14ac:dyDescent="0.5">
      <c r="A6515" t="s">
        <v>11975</v>
      </c>
      <c r="B6515" s="17" t="s">
        <v>11972</v>
      </c>
      <c r="C6515" t="s">
        <v>2337</v>
      </c>
      <c r="D6515" t="s">
        <v>2942</v>
      </c>
      <c r="E6515" t="s">
        <v>2943</v>
      </c>
      <c r="F6515" s="18">
        <v>2.3999999999999998E-3</v>
      </c>
      <c r="G6515" s="18">
        <v>5.0000000000000001E-4</v>
      </c>
      <c r="H6515" s="18">
        <v>1.6000000000000001E-3</v>
      </c>
      <c r="I6515" s="18">
        <v>4.4999999999999997E-3</v>
      </c>
      <c r="J6515" s="19">
        <v>0.52200000000000002</v>
      </c>
      <c r="K6515" s="19">
        <v>0.129</v>
      </c>
      <c r="L6515" s="19">
        <v>0.35</v>
      </c>
      <c r="M6515" s="20">
        <v>1</v>
      </c>
      <c r="N6515" s="19">
        <v>0.50672645739910305</v>
      </c>
      <c r="O6515" s="19">
        <v>0.33632286995515698</v>
      </c>
      <c r="P6515" s="19">
        <v>0.62331838565022402</v>
      </c>
    </row>
    <row r="6516" spans="1:16" ht="14.1" x14ac:dyDescent="0.5">
      <c r="A6516" t="s">
        <v>11976</v>
      </c>
      <c r="B6516" s="17" t="s">
        <v>11972</v>
      </c>
      <c r="C6516" t="s">
        <v>2337</v>
      </c>
      <c r="D6516" t="s">
        <v>2724</v>
      </c>
      <c r="E6516" t="s">
        <v>2725</v>
      </c>
      <c r="F6516" s="18">
        <v>4.5700000000000003E-3</v>
      </c>
      <c r="G6516" s="18">
        <v>8.0000000000000004E-4</v>
      </c>
      <c r="H6516" s="18">
        <v>1.23E-3</v>
      </c>
      <c r="I6516" s="18">
        <v>6.6E-3</v>
      </c>
      <c r="J6516" s="19">
        <v>0.71450000000000002</v>
      </c>
      <c r="K6516" s="19">
        <v>0.1125</v>
      </c>
      <c r="L6516" s="19">
        <v>0.17299999999999999</v>
      </c>
      <c r="M6516" s="20">
        <v>1</v>
      </c>
      <c r="N6516" s="19">
        <v>0.94618834080717495</v>
      </c>
      <c r="O6516" s="19">
        <v>0.246636771300448</v>
      </c>
      <c r="P6516" s="19">
        <v>0.16591928251121099</v>
      </c>
    </row>
    <row r="6517" spans="1:16" ht="14.1" x14ac:dyDescent="0.5">
      <c r="A6517" t="s">
        <v>11977</v>
      </c>
      <c r="B6517" s="17" t="s">
        <v>11972</v>
      </c>
      <c r="C6517" t="s">
        <v>2337</v>
      </c>
      <c r="D6517" t="s">
        <v>2937</v>
      </c>
      <c r="E6517" t="s">
        <v>2938</v>
      </c>
      <c r="F6517" s="18">
        <v>3.0000000000000001E-3</v>
      </c>
      <c r="G6517" s="18">
        <v>4.0000000000000002E-4</v>
      </c>
      <c r="H6517" s="18">
        <v>3.3E-3</v>
      </c>
      <c r="I6517" s="18">
        <v>6.7000000000000002E-3</v>
      </c>
      <c r="J6517" s="19">
        <v>0.45</v>
      </c>
      <c r="K6517" s="19">
        <v>0.06</v>
      </c>
      <c r="L6517" s="19">
        <v>0.49</v>
      </c>
      <c r="M6517" s="20">
        <v>1</v>
      </c>
      <c r="N6517" s="19">
        <v>0.224215246636771</v>
      </c>
      <c r="O6517" s="19">
        <v>4.0358744394618798E-2</v>
      </c>
      <c r="P6517" s="19">
        <v>0.95515695067264605</v>
      </c>
    </row>
    <row r="6518" spans="1:16" ht="14.1" x14ac:dyDescent="0.5">
      <c r="A6518" t="s">
        <v>11978</v>
      </c>
      <c r="B6518" s="17" t="s">
        <v>11972</v>
      </c>
      <c r="C6518" t="s">
        <v>2337</v>
      </c>
      <c r="D6518" t="s">
        <v>2937</v>
      </c>
      <c r="E6518" t="s">
        <v>2938</v>
      </c>
      <c r="F6518" s="18">
        <v>5.4999999999999997E-3</v>
      </c>
      <c r="G6518" s="18">
        <v>2.0000000000000001E-4</v>
      </c>
      <c r="H6518" s="18">
        <v>3.3999999999999998E-3</v>
      </c>
      <c r="I6518" s="18">
        <v>9.1000000000000004E-3</v>
      </c>
      <c r="J6518" s="19">
        <v>0.61</v>
      </c>
      <c r="K6518" s="19">
        <v>0.02</v>
      </c>
      <c r="L6518" s="19">
        <v>0.38</v>
      </c>
      <c r="M6518" s="20">
        <v>1</v>
      </c>
      <c r="N6518" s="19">
        <v>0.76233183856502196</v>
      </c>
      <c r="O6518" s="19">
        <v>4.4843049327354303E-3</v>
      </c>
      <c r="P6518" s="19">
        <v>0.69955156950672603</v>
      </c>
    </row>
    <row r="6519" spans="1:16" ht="14.1" x14ac:dyDescent="0.5">
      <c r="A6519" t="s">
        <v>11979</v>
      </c>
      <c r="B6519" s="17" t="s">
        <v>11972</v>
      </c>
      <c r="C6519" t="s">
        <v>2337</v>
      </c>
      <c r="D6519" t="s">
        <v>2942</v>
      </c>
      <c r="E6519" t="s">
        <v>2943</v>
      </c>
      <c r="F6519" s="18">
        <v>5.7999999999999996E-3</v>
      </c>
      <c r="G6519" s="18">
        <v>4.0000000000000002E-4</v>
      </c>
      <c r="H6519" s="18">
        <v>3.3999999999999998E-3</v>
      </c>
      <c r="I6519" s="18">
        <v>9.4999999999999998E-3</v>
      </c>
      <c r="J6519" s="19">
        <v>0.60399999999999998</v>
      </c>
      <c r="K6519" s="19">
        <v>3.6999999999999998E-2</v>
      </c>
      <c r="L6519" s="19">
        <v>0.35899999999999999</v>
      </c>
      <c r="M6519" s="20">
        <v>1</v>
      </c>
      <c r="N6519" s="19">
        <v>0.74439461883408098</v>
      </c>
      <c r="O6519" s="19">
        <v>1.34529147982063E-2</v>
      </c>
      <c r="P6519" s="19">
        <v>0.64125560538116599</v>
      </c>
    </row>
    <row r="6520" spans="1:16" ht="14.1" x14ac:dyDescent="0.5">
      <c r="A6520" t="s">
        <v>11980</v>
      </c>
      <c r="B6520" s="17" t="s">
        <v>11972</v>
      </c>
      <c r="C6520" t="s">
        <v>2337</v>
      </c>
      <c r="D6520" t="s">
        <v>2942</v>
      </c>
      <c r="E6520" t="s">
        <v>2943</v>
      </c>
      <c r="F6520" s="18">
        <v>6.1000000000000004E-3</v>
      </c>
      <c r="G6520" s="18">
        <v>8.0000000000000004E-4</v>
      </c>
      <c r="H6520" s="18">
        <v>2.8E-3</v>
      </c>
      <c r="I6520" s="18">
        <v>9.7000000000000003E-3</v>
      </c>
      <c r="J6520" s="19">
        <v>0.55600000000000005</v>
      </c>
      <c r="K6520" s="19">
        <v>0.13100000000000001</v>
      </c>
      <c r="L6520" s="19">
        <v>0.313</v>
      </c>
      <c r="M6520" s="20">
        <v>1</v>
      </c>
      <c r="N6520" s="19">
        <v>0.65022421524663698</v>
      </c>
      <c r="O6520" s="19">
        <v>0.34977578475336302</v>
      </c>
      <c r="P6520" s="19">
        <v>0.50672645739910305</v>
      </c>
    </row>
    <row r="6521" spans="1:16" ht="14.1" x14ac:dyDescent="0.5">
      <c r="A6521" t="s">
        <v>11981</v>
      </c>
      <c r="B6521" s="17" t="s">
        <v>11972</v>
      </c>
      <c r="C6521" t="s">
        <v>2337</v>
      </c>
      <c r="D6521" t="s">
        <v>2942</v>
      </c>
      <c r="E6521" t="s">
        <v>2943</v>
      </c>
      <c r="F6521" s="18">
        <v>4.0000000000000001E-3</v>
      </c>
      <c r="G6521" s="18">
        <v>3.8E-3</v>
      </c>
      <c r="H6521" s="18">
        <v>4.4999999999999997E-3</v>
      </c>
      <c r="I6521" s="18">
        <v>1.2200000000000001E-2</v>
      </c>
      <c r="J6521" s="19">
        <v>0.317</v>
      </c>
      <c r="K6521" s="19">
        <v>0.27200000000000002</v>
      </c>
      <c r="L6521" s="19">
        <v>0.41099999999999998</v>
      </c>
      <c r="M6521" s="20">
        <v>2</v>
      </c>
      <c r="N6521" s="19">
        <v>3.1390134529148002</v>
      </c>
      <c r="O6521" s="19">
        <v>92.376681614349806</v>
      </c>
      <c r="P6521" s="19">
        <v>85.201793721973104</v>
      </c>
    </row>
    <row r="6522" spans="1:16" ht="14.1" x14ac:dyDescent="0.5">
      <c r="A6522" t="s">
        <v>11982</v>
      </c>
      <c r="B6522" s="17" t="s">
        <v>11972</v>
      </c>
      <c r="C6522" t="s">
        <v>2337</v>
      </c>
      <c r="D6522" t="s">
        <v>2942</v>
      </c>
      <c r="E6522" t="s">
        <v>2943</v>
      </c>
      <c r="F6522" s="18">
        <v>9.1999999999999998E-3</v>
      </c>
      <c r="G6522" s="18">
        <v>5.0000000000000001E-4</v>
      </c>
      <c r="H6522" s="18">
        <v>4.4999999999999997E-3</v>
      </c>
      <c r="I6522" s="18">
        <v>1.4200000000000001E-2</v>
      </c>
      <c r="J6522" s="19">
        <v>0.64800000000000002</v>
      </c>
      <c r="K6522" s="19">
        <v>3.2000000000000001E-2</v>
      </c>
      <c r="L6522" s="19">
        <v>0.32</v>
      </c>
      <c r="M6522" s="20">
        <v>2</v>
      </c>
      <c r="N6522" s="19">
        <v>83.856502242152501</v>
      </c>
      <c r="O6522" s="19">
        <v>0.89686098654708502</v>
      </c>
      <c r="P6522" s="19">
        <v>55.156950672645699</v>
      </c>
    </row>
    <row r="6523" spans="1:16" ht="14.1" x14ac:dyDescent="0.5">
      <c r="A6523" t="s">
        <v>11983</v>
      </c>
      <c r="B6523" s="17" t="s">
        <v>11972</v>
      </c>
      <c r="C6523" t="s">
        <v>2337</v>
      </c>
      <c r="D6523" t="s">
        <v>2937</v>
      </c>
      <c r="E6523" t="s">
        <v>2938</v>
      </c>
      <c r="F6523" s="18">
        <v>8.0000000000000002E-3</v>
      </c>
      <c r="G6523" s="18">
        <v>5.0000000000000001E-4</v>
      </c>
      <c r="H6523" s="18">
        <v>6.7000000000000002E-3</v>
      </c>
      <c r="I6523" s="18">
        <v>1.52E-2</v>
      </c>
      <c r="J6523" s="19">
        <v>0.53</v>
      </c>
      <c r="K6523" s="19">
        <v>0.03</v>
      </c>
      <c r="L6523" s="19">
        <v>0.44</v>
      </c>
      <c r="M6523" s="20">
        <v>2</v>
      </c>
      <c r="N6523" s="19">
        <v>57.847533632287004</v>
      </c>
      <c r="O6523" s="19">
        <v>0.44843049327354301</v>
      </c>
      <c r="P6523" s="19">
        <v>89.686098654708502</v>
      </c>
    </row>
    <row r="6524" spans="1:16" ht="14.1" x14ac:dyDescent="0.5">
      <c r="A6524" t="s">
        <v>11984</v>
      </c>
      <c r="B6524" s="17" t="s">
        <v>11972</v>
      </c>
      <c r="C6524" t="s">
        <v>2337</v>
      </c>
      <c r="D6524" t="s">
        <v>2942</v>
      </c>
      <c r="E6524" t="s">
        <v>2943</v>
      </c>
      <c r="F6524" s="18">
        <v>1.12E-2</v>
      </c>
      <c r="G6524" s="18">
        <v>1.1000000000000001E-3</v>
      </c>
      <c r="H6524" s="18">
        <v>4.4999999999999997E-3</v>
      </c>
      <c r="I6524" s="18">
        <v>1.67E-2</v>
      </c>
      <c r="J6524" s="19">
        <v>0.65500000000000003</v>
      </c>
      <c r="K6524" s="19">
        <v>6.6000000000000003E-2</v>
      </c>
      <c r="L6524" s="19">
        <v>0.27900000000000003</v>
      </c>
      <c r="M6524" s="20">
        <v>2</v>
      </c>
      <c r="N6524" s="19">
        <v>85.201793721973104</v>
      </c>
      <c r="O6524" s="19">
        <v>7.6233183856502196</v>
      </c>
      <c r="P6524" s="19">
        <v>33.632286995515699</v>
      </c>
    </row>
    <row r="6525" spans="1:16" ht="14.1" x14ac:dyDescent="0.5">
      <c r="A6525" t="s">
        <v>11985</v>
      </c>
      <c r="B6525" s="17" t="s">
        <v>11972</v>
      </c>
      <c r="C6525" t="s">
        <v>2337</v>
      </c>
      <c r="D6525" t="s">
        <v>2937</v>
      </c>
      <c r="E6525" t="s">
        <v>2938</v>
      </c>
      <c r="F6525" s="18">
        <v>0.01</v>
      </c>
      <c r="G6525" s="18">
        <v>1E-3</v>
      </c>
      <c r="H6525" s="18">
        <v>1.0500000000000001E-2</v>
      </c>
      <c r="I6525" s="18">
        <v>2.1499999999999998E-2</v>
      </c>
      <c r="J6525" s="19">
        <v>0.46</v>
      </c>
      <c r="K6525" s="19">
        <v>0.05</v>
      </c>
      <c r="L6525" s="19">
        <v>0.49</v>
      </c>
      <c r="M6525" s="20">
        <v>3</v>
      </c>
      <c r="N6525" s="19">
        <v>32.589285714285701</v>
      </c>
      <c r="O6525" s="19">
        <v>4.0178571428571397</v>
      </c>
      <c r="P6525" s="19">
        <v>95.089285714285694</v>
      </c>
    </row>
    <row r="6526" spans="1:16" ht="14.1" x14ac:dyDescent="0.5">
      <c r="A6526" t="s">
        <v>11986</v>
      </c>
      <c r="B6526" s="17" t="s">
        <v>11972</v>
      </c>
      <c r="C6526" t="s">
        <v>2337</v>
      </c>
      <c r="D6526" t="s">
        <v>2942</v>
      </c>
      <c r="E6526" t="s">
        <v>2943</v>
      </c>
      <c r="F6526" s="18">
        <v>1.4E-2</v>
      </c>
      <c r="G6526" s="18">
        <v>1.6000000000000001E-3</v>
      </c>
      <c r="H6526" s="18">
        <v>6.6E-3</v>
      </c>
      <c r="I6526" s="18">
        <v>2.2200000000000001E-2</v>
      </c>
      <c r="J6526" s="19">
        <v>0.63100000000000001</v>
      </c>
      <c r="K6526" s="19">
        <v>7.1999999999999995E-2</v>
      </c>
      <c r="L6526" s="19">
        <v>0.29699999999999999</v>
      </c>
      <c r="M6526" s="20">
        <v>3</v>
      </c>
      <c r="N6526" s="19">
        <v>82.142857142857096</v>
      </c>
      <c r="O6526" s="19">
        <v>9.8214285714285694</v>
      </c>
      <c r="P6526" s="19">
        <v>43.303571428571402</v>
      </c>
    </row>
    <row r="6527" spans="1:16" ht="14.1" x14ac:dyDescent="0.5">
      <c r="A6527" t="s">
        <v>11987</v>
      </c>
      <c r="B6527" s="17" t="s">
        <v>11972</v>
      </c>
      <c r="C6527" t="s">
        <v>2337</v>
      </c>
      <c r="D6527" t="s">
        <v>2942</v>
      </c>
      <c r="E6527" t="s">
        <v>2943</v>
      </c>
      <c r="F6527" s="18">
        <v>1.29E-2</v>
      </c>
      <c r="G6527" s="18">
        <v>2.3999999999999998E-3</v>
      </c>
      <c r="H6527" s="18">
        <v>8.9999999999999993E-3</v>
      </c>
      <c r="I6527" s="18">
        <v>2.4199999999999999E-2</v>
      </c>
      <c r="J6527" s="19">
        <v>0.56100000000000005</v>
      </c>
      <c r="K6527" s="19">
        <v>9.8000000000000004E-2</v>
      </c>
      <c r="L6527" s="19">
        <v>0.34100000000000003</v>
      </c>
      <c r="M6527" s="20">
        <v>3</v>
      </c>
      <c r="N6527" s="19">
        <v>66.517857142857096</v>
      </c>
      <c r="O6527" s="19">
        <v>17.410714285714299</v>
      </c>
      <c r="P6527" s="19">
        <v>59.821428571428598</v>
      </c>
    </row>
    <row r="6528" spans="1:16" ht="14.1" x14ac:dyDescent="0.5">
      <c r="A6528" t="s">
        <v>11988</v>
      </c>
      <c r="B6528" s="17" t="s">
        <v>11972</v>
      </c>
      <c r="C6528" t="s">
        <v>2337</v>
      </c>
      <c r="D6528" t="s">
        <v>2937</v>
      </c>
      <c r="E6528" t="s">
        <v>2938</v>
      </c>
      <c r="F6528" s="18">
        <v>1.44E-2</v>
      </c>
      <c r="G6528" s="18">
        <v>8.9999999999999998E-4</v>
      </c>
      <c r="H6528" s="18">
        <v>1.4500000000000001E-2</v>
      </c>
      <c r="I6528" s="18">
        <v>2.98E-2</v>
      </c>
      <c r="J6528" s="19">
        <v>0.48</v>
      </c>
      <c r="K6528" s="19">
        <v>0.03</v>
      </c>
      <c r="L6528" s="19">
        <v>0.49</v>
      </c>
      <c r="M6528" s="20">
        <v>3</v>
      </c>
      <c r="N6528" s="19">
        <v>38.839285714285701</v>
      </c>
      <c r="O6528" s="19">
        <v>0.44642857142857101</v>
      </c>
      <c r="P6528" s="19">
        <v>94.642857142857096</v>
      </c>
    </row>
    <row r="6529" spans="1:16" ht="14.1" x14ac:dyDescent="0.5">
      <c r="A6529" t="s">
        <v>11989</v>
      </c>
      <c r="B6529" s="17" t="s">
        <v>11972</v>
      </c>
      <c r="C6529" t="s">
        <v>2337</v>
      </c>
      <c r="D6529" t="s">
        <v>2942</v>
      </c>
      <c r="E6529" t="s">
        <v>2943</v>
      </c>
      <c r="F6529" s="18">
        <v>2.0500000000000001E-2</v>
      </c>
      <c r="G6529" s="18">
        <v>2.5999999999999999E-3</v>
      </c>
      <c r="H6529" s="18">
        <v>1.3899999999999999E-2</v>
      </c>
      <c r="I6529" s="18">
        <v>3.6900000000000002E-2</v>
      </c>
      <c r="J6529" s="19">
        <v>0.58599999999999997</v>
      </c>
      <c r="K6529" s="19">
        <v>7.0000000000000007E-2</v>
      </c>
      <c r="L6529" s="19">
        <v>0.34300000000000003</v>
      </c>
      <c r="M6529" s="20">
        <v>4</v>
      </c>
      <c r="N6529" s="19">
        <v>72.645739910313907</v>
      </c>
      <c r="O6529" s="19">
        <v>6.7264573991031398</v>
      </c>
      <c r="P6529" s="19">
        <v>63.677130044842997</v>
      </c>
    </row>
    <row r="6530" spans="1:16" ht="14.1" x14ac:dyDescent="0.5">
      <c r="A6530" t="s">
        <v>11990</v>
      </c>
      <c r="B6530" s="17" t="s">
        <v>11972</v>
      </c>
      <c r="C6530" t="s">
        <v>2337</v>
      </c>
      <c r="D6530" t="s">
        <v>2942</v>
      </c>
      <c r="E6530" t="s">
        <v>2943</v>
      </c>
      <c r="F6530" s="18">
        <v>2.8000000000000001E-2</v>
      </c>
      <c r="G6530" s="18">
        <v>2.3999999999999998E-3</v>
      </c>
      <c r="H6530" s="18">
        <v>2.2700000000000001E-2</v>
      </c>
      <c r="I6530" s="18">
        <v>5.3100000000000001E-2</v>
      </c>
      <c r="J6530" s="19">
        <v>0.53200000000000003</v>
      </c>
      <c r="K6530" s="19">
        <v>4.3999999999999997E-2</v>
      </c>
      <c r="L6530" s="19">
        <v>0.42299999999999999</v>
      </c>
      <c r="M6530" s="20">
        <v>4</v>
      </c>
      <c r="N6530" s="19">
        <v>56.9506726457399</v>
      </c>
      <c r="O6530" s="19">
        <v>0.89686098654708502</v>
      </c>
      <c r="P6530" s="19">
        <v>90.134529147982093</v>
      </c>
    </row>
    <row r="6531" spans="1:16" ht="14.1" x14ac:dyDescent="0.5">
      <c r="A6531" t="s">
        <v>11991</v>
      </c>
      <c r="B6531" s="17" t="s">
        <v>11972</v>
      </c>
      <c r="C6531" t="s">
        <v>2337</v>
      </c>
      <c r="D6531" t="s">
        <v>2942</v>
      </c>
      <c r="E6531" t="s">
        <v>2943</v>
      </c>
      <c r="F6531" s="18">
        <v>4.1599999999999998E-2</v>
      </c>
      <c r="G6531" s="18">
        <v>3.7000000000000002E-3</v>
      </c>
      <c r="H6531" s="18">
        <v>1.44E-2</v>
      </c>
      <c r="I6531" s="18">
        <v>5.96E-2</v>
      </c>
      <c r="J6531" s="19">
        <v>0.70299999999999996</v>
      </c>
      <c r="K6531" s="19">
        <v>6.0999999999999999E-2</v>
      </c>
      <c r="L6531" s="19">
        <v>0.23599999999999999</v>
      </c>
      <c r="M6531" s="20">
        <v>5</v>
      </c>
      <c r="N6531" s="19">
        <v>96.860986547085204</v>
      </c>
      <c r="O6531" s="19">
        <v>3.1390134529148002</v>
      </c>
      <c r="P6531" s="19">
        <v>22.421524663677101</v>
      </c>
    </row>
    <row r="6532" spans="1:16" ht="14.1" x14ac:dyDescent="0.5">
      <c r="A6532" t="s">
        <v>11992</v>
      </c>
      <c r="B6532" s="17" t="s">
        <v>11972</v>
      </c>
      <c r="C6532" t="s">
        <v>2337</v>
      </c>
      <c r="D6532" t="s">
        <v>2937</v>
      </c>
      <c r="E6532" t="s">
        <v>2938</v>
      </c>
      <c r="F6532" s="18">
        <v>3.1600000000000003E-2</v>
      </c>
      <c r="G6532" s="18">
        <v>5.9999999999999995E-4</v>
      </c>
      <c r="H6532" s="18">
        <v>3.4599999999999999E-2</v>
      </c>
      <c r="I6532" s="18">
        <v>6.6799999999999998E-2</v>
      </c>
      <c r="J6532" s="19">
        <v>0.47</v>
      </c>
      <c r="K6532" s="19">
        <v>0.01</v>
      </c>
      <c r="L6532" s="19">
        <v>0.52</v>
      </c>
      <c r="M6532" s="20">
        <v>5</v>
      </c>
      <c r="N6532" s="19">
        <v>35.426008968609899</v>
      </c>
      <c r="O6532" s="19">
        <v>0</v>
      </c>
      <c r="P6532" s="19">
        <v>97.757847533632301</v>
      </c>
    </row>
    <row r="6533" spans="1:16" ht="14.1" x14ac:dyDescent="0.5">
      <c r="A6533" t="s">
        <v>11993</v>
      </c>
      <c r="B6533" s="17" t="s">
        <v>11972</v>
      </c>
      <c r="C6533" t="s">
        <v>2337</v>
      </c>
      <c r="D6533" t="s">
        <v>2942</v>
      </c>
      <c r="E6533" t="s">
        <v>2943</v>
      </c>
      <c r="F6533" s="18">
        <v>6.9199999999999998E-2</v>
      </c>
      <c r="G6533" s="18">
        <v>4.5999999999999999E-3</v>
      </c>
      <c r="H6533" s="18">
        <v>4.9799999999999997E-2</v>
      </c>
      <c r="I6533" s="18">
        <v>0.1236</v>
      </c>
      <c r="J6533" s="19">
        <v>0.56799999999999995</v>
      </c>
      <c r="K6533" s="19">
        <v>3.6999999999999998E-2</v>
      </c>
      <c r="L6533" s="19">
        <v>0.39400000000000002</v>
      </c>
      <c r="M6533" s="20">
        <v>6</v>
      </c>
      <c r="N6533" s="19">
        <v>67.857142857142904</v>
      </c>
      <c r="O6533" s="19">
        <v>0.89285714285714302</v>
      </c>
      <c r="P6533" s="19">
        <v>86.160714285714306</v>
      </c>
    </row>
    <row r="6534" spans="1:16" ht="14.1" x14ac:dyDescent="0.5">
      <c r="A6534" t="s">
        <v>11994</v>
      </c>
      <c r="B6534" s="17" t="s">
        <v>11972</v>
      </c>
      <c r="C6534" t="s">
        <v>2337</v>
      </c>
      <c r="D6534" t="s">
        <v>2942</v>
      </c>
      <c r="E6534" t="s">
        <v>2943</v>
      </c>
      <c r="F6534" s="18">
        <v>6.7100000000000007E-2</v>
      </c>
      <c r="G6534" s="18">
        <v>1.03E-2</v>
      </c>
      <c r="H6534" s="18">
        <v>6.0100000000000001E-2</v>
      </c>
      <c r="I6534" s="18">
        <v>0.13750000000000001</v>
      </c>
      <c r="J6534" s="19">
        <v>0.47299999999999998</v>
      </c>
      <c r="K6534" s="19">
        <v>7.0999999999999994E-2</v>
      </c>
      <c r="L6534" s="19">
        <v>0.45600000000000002</v>
      </c>
      <c r="M6534" s="20">
        <v>7</v>
      </c>
      <c r="N6534" s="19">
        <v>33.632286995515699</v>
      </c>
      <c r="O6534" s="19">
        <v>7.1748878923766801</v>
      </c>
      <c r="P6534" s="19">
        <v>90.582959641255599</v>
      </c>
    </row>
    <row r="6535" spans="1:16" ht="14.1" x14ac:dyDescent="0.5">
      <c r="A6535" t="s">
        <v>11995</v>
      </c>
      <c r="B6535" s="17" t="s">
        <v>11972</v>
      </c>
      <c r="C6535" t="s">
        <v>2337</v>
      </c>
      <c r="D6535" t="s">
        <v>2942</v>
      </c>
      <c r="E6535" t="s">
        <v>2943</v>
      </c>
      <c r="F6535" s="18">
        <v>0.11799999999999999</v>
      </c>
      <c r="G6535" s="18">
        <v>1.4200000000000001E-2</v>
      </c>
      <c r="H6535" s="18">
        <v>5.7000000000000002E-2</v>
      </c>
      <c r="I6535" s="18">
        <v>0.18920000000000001</v>
      </c>
      <c r="J6535" s="19">
        <v>0.63200000000000001</v>
      </c>
      <c r="K6535" s="19">
        <v>7.5999999999999998E-2</v>
      </c>
      <c r="L6535" s="19">
        <v>0.29199999999999998</v>
      </c>
      <c r="M6535" s="20">
        <v>8</v>
      </c>
      <c r="N6535" s="19">
        <v>84.753363228699598</v>
      </c>
      <c r="O6535" s="19">
        <v>6.7264573991031398</v>
      </c>
      <c r="P6535" s="19">
        <v>46.188340807174903</v>
      </c>
    </row>
    <row r="6536" spans="1:16" ht="14.1" x14ac:dyDescent="0.5">
      <c r="A6536" t="s">
        <v>11996</v>
      </c>
      <c r="B6536" s="17" t="s">
        <v>11972</v>
      </c>
      <c r="C6536" t="s">
        <v>2337</v>
      </c>
      <c r="D6536" t="s">
        <v>2942</v>
      </c>
      <c r="E6536" t="s">
        <v>2943</v>
      </c>
      <c r="F6536" s="18">
        <v>0.1386</v>
      </c>
      <c r="G6536" s="18">
        <v>1.43E-2</v>
      </c>
      <c r="H6536" s="18">
        <v>5.7000000000000002E-2</v>
      </c>
      <c r="I6536" s="18">
        <v>0.20979999999999999</v>
      </c>
      <c r="J6536" s="19">
        <v>0.65700000000000003</v>
      </c>
      <c r="K6536" s="19">
        <v>6.8000000000000005E-2</v>
      </c>
      <c r="L6536" s="19">
        <v>0.27500000000000002</v>
      </c>
      <c r="M6536" s="20">
        <v>8</v>
      </c>
      <c r="N6536" s="19">
        <v>90.134529147982093</v>
      </c>
      <c r="O6536" s="19">
        <v>5.8295964125560502</v>
      </c>
      <c r="P6536" s="19">
        <v>39.461883408071699</v>
      </c>
    </row>
    <row r="6537" spans="1:16" ht="14.1" x14ac:dyDescent="0.5">
      <c r="A6537" t="s">
        <v>11997</v>
      </c>
      <c r="B6537" s="17" t="s">
        <v>11972</v>
      </c>
      <c r="C6537" t="s">
        <v>2337</v>
      </c>
      <c r="D6537" t="s">
        <v>2724</v>
      </c>
      <c r="E6537" t="s">
        <v>2725</v>
      </c>
      <c r="F6537" s="18">
        <v>0.39084999999999998</v>
      </c>
      <c r="G6537" s="18">
        <v>6.8449999999999997E-2</v>
      </c>
      <c r="H6537" s="18">
        <v>0.10514999999999999</v>
      </c>
      <c r="I6537" s="18">
        <v>0.56445000000000001</v>
      </c>
      <c r="J6537" s="19">
        <v>0.69230000000000003</v>
      </c>
      <c r="K6537" s="19">
        <v>0.1164</v>
      </c>
      <c r="L6537" s="19">
        <v>0.1913</v>
      </c>
      <c r="M6537" s="20">
        <v>12</v>
      </c>
      <c r="N6537" s="19">
        <v>98.214285714285694</v>
      </c>
      <c r="O6537" s="19">
        <v>18.303571428571399</v>
      </c>
      <c r="P6537" s="19">
        <v>12.0535714285714</v>
      </c>
    </row>
    <row r="6538" spans="1:16" ht="14.1" x14ac:dyDescent="0.5">
      <c r="A6538" t="s">
        <v>11998</v>
      </c>
      <c r="B6538" s="17" t="s">
        <v>11972</v>
      </c>
      <c r="C6538" t="s">
        <v>2337</v>
      </c>
      <c r="D6538" t="s">
        <v>2942</v>
      </c>
      <c r="E6538" t="s">
        <v>2943</v>
      </c>
      <c r="F6538" s="18">
        <v>0.42020000000000002</v>
      </c>
      <c r="G6538" s="18">
        <v>0.3115</v>
      </c>
      <c r="H6538" s="18">
        <v>0.31929999999999997</v>
      </c>
      <c r="I6538" s="18">
        <v>1.0509999999999999</v>
      </c>
      <c r="J6538" s="19">
        <v>0.45300000000000001</v>
      </c>
      <c r="K6538" s="19">
        <v>0.23200000000000001</v>
      </c>
      <c r="L6538" s="19">
        <v>0.315</v>
      </c>
      <c r="M6538" s="20">
        <v>14</v>
      </c>
      <c r="N6538" s="19">
        <v>44.394618834080703</v>
      </c>
      <c r="O6538" s="19">
        <v>56.053811659192803</v>
      </c>
      <c r="P6538" s="19">
        <v>54.708520179372201</v>
      </c>
    </row>
    <row r="6539" spans="1:16" ht="14.1" x14ac:dyDescent="0.5">
      <c r="A6539" t="s">
        <v>11999</v>
      </c>
      <c r="B6539" s="17" t="s">
        <v>11972</v>
      </c>
      <c r="C6539" t="s">
        <v>2337</v>
      </c>
      <c r="D6539" t="s">
        <v>2942</v>
      </c>
      <c r="E6539" t="s">
        <v>2943</v>
      </c>
      <c r="F6539" s="18">
        <v>20.860990000000001</v>
      </c>
      <c r="G6539" s="18">
        <v>0.72933000000000003</v>
      </c>
      <c r="H6539" s="18">
        <v>15.007910000000001</v>
      </c>
      <c r="I6539" s="18">
        <v>36.598230000000001</v>
      </c>
      <c r="J6539" s="19">
        <v>0.56999999999999995</v>
      </c>
      <c r="K6539" s="19">
        <v>0.02</v>
      </c>
      <c r="L6539" s="19">
        <v>0.41</v>
      </c>
      <c r="M6539" s="20">
        <v>27</v>
      </c>
      <c r="N6539" s="19">
        <v>95.089285714285694</v>
      </c>
      <c r="O6539" s="19">
        <v>0</v>
      </c>
      <c r="P6539" s="19">
        <v>77.232142857142904</v>
      </c>
    </row>
    <row r="6540" spans="1:16" ht="14.1" x14ac:dyDescent="0.5">
      <c r="A6540" t="s">
        <v>12000</v>
      </c>
      <c r="B6540" s="17" t="s">
        <v>12001</v>
      </c>
      <c r="C6540" t="s">
        <v>4871</v>
      </c>
      <c r="D6540" t="s">
        <v>2844</v>
      </c>
      <c r="E6540" t="s">
        <v>2845</v>
      </c>
      <c r="F6540" s="18">
        <v>5.3200000000000001E-3</v>
      </c>
      <c r="G6540" s="18">
        <v>1.64E-3</v>
      </c>
      <c r="H6540" s="18">
        <v>3.9199999999999999E-3</v>
      </c>
      <c r="I6540" s="18">
        <v>1.089E-2</v>
      </c>
      <c r="J6540" s="19">
        <v>0.48870000000000002</v>
      </c>
      <c r="K6540" s="19">
        <v>0.151</v>
      </c>
      <c r="L6540" s="19">
        <v>0.36020000000000002</v>
      </c>
      <c r="M6540" s="20">
        <v>2</v>
      </c>
      <c r="N6540" s="19">
        <v>42.152466367712996</v>
      </c>
      <c r="O6540" s="19">
        <v>45.291479820627799</v>
      </c>
      <c r="P6540" s="19">
        <v>69.058295964125605</v>
      </c>
    </row>
    <row r="6541" spans="1:16" ht="14.1" x14ac:dyDescent="0.5">
      <c r="A6541" t="s">
        <v>12002</v>
      </c>
      <c r="B6541" s="17" t="s">
        <v>12001</v>
      </c>
      <c r="C6541" t="s">
        <v>4871</v>
      </c>
      <c r="D6541" t="s">
        <v>2844</v>
      </c>
      <c r="E6541" t="s">
        <v>2845</v>
      </c>
      <c r="F6541" s="18">
        <v>6.4000000000000003E-3</v>
      </c>
      <c r="G6541" s="18">
        <v>1.6299999999999999E-3</v>
      </c>
      <c r="H6541" s="18">
        <v>4.8399999999999997E-3</v>
      </c>
      <c r="I6541" s="18">
        <v>1.2880000000000001E-2</v>
      </c>
      <c r="J6541" s="19">
        <v>0.49709999999999999</v>
      </c>
      <c r="K6541" s="19">
        <v>0.12690000000000001</v>
      </c>
      <c r="L6541" s="19">
        <v>0.376</v>
      </c>
      <c r="M6541" s="20">
        <v>2</v>
      </c>
      <c r="N6541" s="19">
        <v>45.739910313901298</v>
      </c>
      <c r="O6541" s="19">
        <v>32.735426008968602</v>
      </c>
      <c r="P6541" s="19">
        <v>75.336322869955197</v>
      </c>
    </row>
    <row r="6542" spans="1:16" ht="14.1" x14ac:dyDescent="0.5">
      <c r="A6542" t="s">
        <v>12003</v>
      </c>
      <c r="B6542" s="17" t="s">
        <v>12001</v>
      </c>
      <c r="C6542" t="s">
        <v>4871</v>
      </c>
      <c r="D6542" t="s">
        <v>2844</v>
      </c>
      <c r="E6542" t="s">
        <v>2845</v>
      </c>
      <c r="F6542" s="18">
        <v>1.052E-2</v>
      </c>
      <c r="G6542" s="18">
        <v>3.0200000000000001E-3</v>
      </c>
      <c r="H6542" s="18">
        <v>6.3299999999999997E-3</v>
      </c>
      <c r="I6542" s="18">
        <v>1.9879999999999998E-2</v>
      </c>
      <c r="J6542" s="19">
        <v>0.52949999999999997</v>
      </c>
      <c r="K6542" s="19">
        <v>0.152</v>
      </c>
      <c r="L6542" s="19">
        <v>0.31850000000000001</v>
      </c>
      <c r="M6542" s="20">
        <v>2</v>
      </c>
      <c r="N6542" s="19">
        <v>56.9506726457399</v>
      </c>
      <c r="O6542" s="19">
        <v>46.188340807174903</v>
      </c>
      <c r="P6542" s="19">
        <v>53.811659192825097</v>
      </c>
    </row>
    <row r="6543" spans="1:16" ht="14.1" x14ac:dyDescent="0.5">
      <c r="A6543" t="s">
        <v>12004</v>
      </c>
      <c r="B6543" s="17" t="s">
        <v>12001</v>
      </c>
      <c r="C6543" t="s">
        <v>4871</v>
      </c>
      <c r="D6543" t="s">
        <v>2844</v>
      </c>
      <c r="E6543" t="s">
        <v>2845</v>
      </c>
      <c r="F6543" s="18">
        <v>2.1219999999999999E-2</v>
      </c>
      <c r="G6543" s="18">
        <v>5.5100000000000001E-3</v>
      </c>
      <c r="H6543" s="18">
        <v>1.3480000000000001E-2</v>
      </c>
      <c r="I6543" s="18">
        <v>4.0210000000000003E-2</v>
      </c>
      <c r="J6543" s="19">
        <v>0.52769999999999995</v>
      </c>
      <c r="K6543" s="19">
        <v>0.1371</v>
      </c>
      <c r="L6543" s="19">
        <v>0.3352</v>
      </c>
      <c r="M6543" s="20">
        <v>4</v>
      </c>
      <c r="N6543" s="19">
        <v>56.502242152466401</v>
      </c>
      <c r="O6543" s="19">
        <v>37.219730941704</v>
      </c>
      <c r="P6543" s="19">
        <v>60.538116591928301</v>
      </c>
    </row>
    <row r="6544" spans="1:16" ht="14.1" x14ac:dyDescent="0.5">
      <c r="A6544" t="s">
        <v>12005</v>
      </c>
      <c r="B6544" s="17" t="s">
        <v>12001</v>
      </c>
      <c r="C6544" t="s">
        <v>4871</v>
      </c>
      <c r="D6544" t="s">
        <v>2844</v>
      </c>
      <c r="E6544" t="s">
        <v>2845</v>
      </c>
      <c r="F6544" s="18">
        <v>3.449E-2</v>
      </c>
      <c r="G6544" s="18">
        <v>9.4800000000000006E-3</v>
      </c>
      <c r="H6544" s="18">
        <v>2.0480000000000002E-2</v>
      </c>
      <c r="I6544" s="18">
        <v>6.4460000000000003E-2</v>
      </c>
      <c r="J6544" s="19">
        <v>0.53510000000000002</v>
      </c>
      <c r="K6544" s="19">
        <v>0.14710000000000001</v>
      </c>
      <c r="L6544" s="19">
        <v>0.31769999999999998</v>
      </c>
      <c r="M6544" s="20">
        <v>5</v>
      </c>
      <c r="N6544" s="19">
        <v>60.089686098654703</v>
      </c>
      <c r="O6544" s="19">
        <v>35.874439461883398</v>
      </c>
      <c r="P6544" s="19">
        <v>53.811659192825097</v>
      </c>
    </row>
    <row r="6545" spans="1:16" ht="14.1" x14ac:dyDescent="0.5">
      <c r="A6545" t="s">
        <v>12006</v>
      </c>
      <c r="B6545" s="17" t="s">
        <v>12001</v>
      </c>
      <c r="C6545" t="s">
        <v>4871</v>
      </c>
      <c r="D6545" t="s">
        <v>2712</v>
      </c>
      <c r="E6545" t="s">
        <v>2713</v>
      </c>
      <c r="F6545" s="18">
        <v>6.5710000000000005E-2</v>
      </c>
      <c r="G6545" s="18">
        <v>1.8929999999999999E-2</v>
      </c>
      <c r="H6545" s="18">
        <v>3.2210000000000003E-2</v>
      </c>
      <c r="I6545" s="18">
        <v>0.11686000000000001</v>
      </c>
      <c r="J6545" s="19">
        <v>0.56110000000000004</v>
      </c>
      <c r="K6545" s="19">
        <v>0.1633</v>
      </c>
      <c r="L6545" s="19">
        <v>0.27560000000000001</v>
      </c>
      <c r="M6545" s="20">
        <v>6</v>
      </c>
      <c r="N6545" s="19">
        <v>65.625</v>
      </c>
      <c r="O6545" s="19">
        <v>44.642857142857103</v>
      </c>
      <c r="P6545" s="19">
        <v>39.732142857142897</v>
      </c>
    </row>
    <row r="6546" spans="1:16" ht="14.1" x14ac:dyDescent="0.5">
      <c r="A6546" t="s">
        <v>12007</v>
      </c>
      <c r="B6546" s="17" t="s">
        <v>12001</v>
      </c>
      <c r="C6546" t="s">
        <v>4871</v>
      </c>
      <c r="D6546" t="s">
        <v>2844</v>
      </c>
      <c r="E6546" t="s">
        <v>2845</v>
      </c>
      <c r="F6546" s="18">
        <v>8.4349999999999994E-2</v>
      </c>
      <c r="G6546" s="18">
        <v>1.5900000000000001E-2</v>
      </c>
      <c r="H6546" s="18">
        <v>4.9770000000000002E-2</v>
      </c>
      <c r="I6546" s="18">
        <v>0.15003</v>
      </c>
      <c r="J6546" s="19">
        <v>0.56230000000000002</v>
      </c>
      <c r="K6546" s="19">
        <v>0.106</v>
      </c>
      <c r="L6546" s="19">
        <v>0.33169999999999999</v>
      </c>
      <c r="M6546" s="20">
        <v>7</v>
      </c>
      <c r="N6546" s="19">
        <v>65.022421524663699</v>
      </c>
      <c r="O6546" s="19">
        <v>17.040358744394599</v>
      </c>
      <c r="P6546" s="19">
        <v>62.780269058296</v>
      </c>
    </row>
    <row r="6547" spans="1:16" ht="14.1" x14ac:dyDescent="0.5">
      <c r="A6547" t="s">
        <v>12008</v>
      </c>
      <c r="B6547" s="17" t="s">
        <v>12001</v>
      </c>
      <c r="C6547" t="s">
        <v>4871</v>
      </c>
      <c r="D6547" t="s">
        <v>2844</v>
      </c>
      <c r="E6547" t="s">
        <v>2845</v>
      </c>
      <c r="F6547" s="18">
        <v>0.14648</v>
      </c>
      <c r="G6547" s="18">
        <v>2.988E-2</v>
      </c>
      <c r="H6547" s="18">
        <v>7.6780000000000001E-2</v>
      </c>
      <c r="I6547" s="18">
        <v>0.25313999999999998</v>
      </c>
      <c r="J6547" s="19">
        <v>0.57869999999999999</v>
      </c>
      <c r="K6547" s="19">
        <v>0.11799999999999999</v>
      </c>
      <c r="L6547" s="19">
        <v>0.30330000000000001</v>
      </c>
      <c r="M6547" s="20">
        <v>9</v>
      </c>
      <c r="N6547" s="19">
        <v>76.339285714285694</v>
      </c>
      <c r="O6547" s="19">
        <v>17.8571428571429</v>
      </c>
      <c r="P6547" s="19">
        <v>48.214285714285701</v>
      </c>
    </row>
    <row r="6548" spans="1:16" ht="14.1" x14ac:dyDescent="0.5">
      <c r="A6548" t="s">
        <v>12009</v>
      </c>
      <c r="B6548" s="17" t="s">
        <v>12001</v>
      </c>
      <c r="C6548" t="s">
        <v>4871</v>
      </c>
      <c r="D6548" t="s">
        <v>2712</v>
      </c>
      <c r="E6548" t="s">
        <v>2713</v>
      </c>
      <c r="F6548" s="18">
        <v>0.53213999999999995</v>
      </c>
      <c r="G6548" s="18">
        <v>0.1885</v>
      </c>
      <c r="H6548" s="18">
        <v>0.26150000000000001</v>
      </c>
      <c r="I6548" s="18">
        <v>0.98214000000000001</v>
      </c>
      <c r="J6548" s="19">
        <v>0.54139999999999999</v>
      </c>
      <c r="K6548" s="19">
        <v>0.19139999999999999</v>
      </c>
      <c r="L6548" s="19">
        <v>0.26719999999999999</v>
      </c>
      <c r="M6548" s="20">
        <v>14</v>
      </c>
      <c r="N6548" s="19">
        <v>73.094170403587398</v>
      </c>
      <c r="O6548" s="19">
        <v>39.013452914798201</v>
      </c>
      <c r="P6548" s="19">
        <v>32.735426008968602</v>
      </c>
    </row>
    <row r="6549" spans="1:16" ht="14.1" x14ac:dyDescent="0.5">
      <c r="A6549" t="s">
        <v>12010</v>
      </c>
      <c r="B6549" s="17" t="s">
        <v>12011</v>
      </c>
      <c r="C6549" t="s">
        <v>2368</v>
      </c>
      <c r="D6549" t="s">
        <v>2724</v>
      </c>
      <c r="E6549" t="s">
        <v>2725</v>
      </c>
      <c r="F6549" s="18">
        <v>4.5409999999999999E-2</v>
      </c>
      <c r="G6549" s="18">
        <v>1.184E-2</v>
      </c>
      <c r="H6549" s="18">
        <v>1.444E-2</v>
      </c>
      <c r="I6549" s="18">
        <v>7.1690000000000004E-2</v>
      </c>
      <c r="J6549" s="19">
        <v>0.63700000000000001</v>
      </c>
      <c r="K6549" s="19">
        <v>0.1653</v>
      </c>
      <c r="L6549" s="19">
        <v>0.19769999999999999</v>
      </c>
      <c r="M6549" s="20">
        <v>5</v>
      </c>
      <c r="N6549" s="19">
        <v>83.856502242152501</v>
      </c>
      <c r="O6549" s="19">
        <v>45.291479820627799</v>
      </c>
      <c r="P6549" s="19">
        <v>13.452914798206301</v>
      </c>
    </row>
    <row r="6550" spans="1:16" ht="14.1" x14ac:dyDescent="0.5">
      <c r="A6550" t="s">
        <v>12012</v>
      </c>
      <c r="B6550" s="17" t="s">
        <v>12011</v>
      </c>
      <c r="C6550" t="s">
        <v>2368</v>
      </c>
      <c r="D6550" t="s">
        <v>2724</v>
      </c>
      <c r="E6550" t="s">
        <v>2725</v>
      </c>
      <c r="F6550" s="18">
        <v>8.6400000000000005E-2</v>
      </c>
      <c r="G6550" s="18">
        <v>1.787E-2</v>
      </c>
      <c r="H6550" s="18">
        <v>2.911E-2</v>
      </c>
      <c r="I6550" s="18">
        <v>0.13338</v>
      </c>
      <c r="J6550" s="19">
        <v>0.64539999999999997</v>
      </c>
      <c r="K6550" s="19">
        <v>0.13600000000000001</v>
      </c>
      <c r="L6550" s="19">
        <v>0.21859999999999999</v>
      </c>
      <c r="M6550" s="20">
        <v>6</v>
      </c>
      <c r="N6550" s="19">
        <v>86.160714285714306</v>
      </c>
      <c r="O6550" s="19">
        <v>33.928571428571402</v>
      </c>
      <c r="P6550" s="19">
        <v>17.410714285714299</v>
      </c>
    </row>
    <row r="6551" spans="1:16" ht="14.1" x14ac:dyDescent="0.5">
      <c r="A6551" t="s">
        <v>12013</v>
      </c>
      <c r="B6551" s="17" t="s">
        <v>12014</v>
      </c>
      <c r="C6551" t="s">
        <v>2368</v>
      </c>
      <c r="D6551" t="s">
        <v>12015</v>
      </c>
      <c r="E6551" t="s">
        <v>12016</v>
      </c>
      <c r="F6551" s="18">
        <v>0.45180999999999999</v>
      </c>
      <c r="G6551" s="18">
        <v>0.15619</v>
      </c>
      <c r="H6551" s="18">
        <v>0.32600000000000001</v>
      </c>
      <c r="I6551" s="18">
        <v>0.93400000000000005</v>
      </c>
      <c r="J6551" s="19">
        <v>0.48399999999999999</v>
      </c>
      <c r="K6551" s="19">
        <v>0.16700000000000001</v>
      </c>
      <c r="L6551" s="19">
        <v>0.34899999999999998</v>
      </c>
      <c r="M6551" s="20">
        <v>13</v>
      </c>
      <c r="N6551" s="19">
        <v>47.085201793722</v>
      </c>
      <c r="O6551" s="19">
        <v>32.735426008968602</v>
      </c>
      <c r="P6551" s="19">
        <v>67.713004484304903</v>
      </c>
    </row>
    <row r="6552" spans="1:16" ht="14.1" x14ac:dyDescent="0.5">
      <c r="A6552" t="s">
        <v>12017</v>
      </c>
      <c r="B6552" s="17" t="s">
        <v>12014</v>
      </c>
      <c r="C6552" t="s">
        <v>2368</v>
      </c>
      <c r="D6552" t="s">
        <v>12015</v>
      </c>
      <c r="E6552" t="s">
        <v>12016</v>
      </c>
      <c r="F6552" s="18">
        <v>0.43163000000000001</v>
      </c>
      <c r="G6552" s="18">
        <v>0.17837</v>
      </c>
      <c r="H6552" s="18">
        <v>0.44900000000000001</v>
      </c>
      <c r="I6552" s="18">
        <v>1.0589999999999999</v>
      </c>
      <c r="J6552" s="19">
        <v>0.40799999999999997</v>
      </c>
      <c r="K6552" s="19">
        <v>0.16800000000000001</v>
      </c>
      <c r="L6552" s="19">
        <v>0.42399999999999999</v>
      </c>
      <c r="M6552" s="20">
        <v>14</v>
      </c>
      <c r="N6552" s="19">
        <v>29.147982062780301</v>
      </c>
      <c r="O6552" s="19">
        <v>33.632286995515699</v>
      </c>
      <c r="P6552" s="19">
        <v>79.820627802690595</v>
      </c>
    </row>
    <row r="6553" spans="1:16" ht="14.1" x14ac:dyDescent="0.5">
      <c r="A6553" t="s">
        <v>12018</v>
      </c>
      <c r="B6553" s="17" t="s">
        <v>12014</v>
      </c>
      <c r="C6553" t="s">
        <v>2368</v>
      </c>
      <c r="D6553" t="s">
        <v>12019</v>
      </c>
      <c r="E6553" t="s">
        <v>12020</v>
      </c>
      <c r="F6553" s="18">
        <v>1506.1224500000001</v>
      </c>
      <c r="G6553" s="18">
        <v>6102.0408200000002</v>
      </c>
      <c r="H6553" s="18">
        <v>1134.69388</v>
      </c>
      <c r="I6553" s="18">
        <v>8742.8571400000001</v>
      </c>
      <c r="J6553" s="19">
        <v>0.17230000000000001</v>
      </c>
      <c r="K6553" s="19">
        <v>0.69789999999999996</v>
      </c>
      <c r="L6553" s="19">
        <v>0.1298</v>
      </c>
      <c r="M6553" s="20">
        <v>33</v>
      </c>
      <c r="N6553" s="19">
        <v>74.553571428571402</v>
      </c>
      <c r="O6553" s="19">
        <v>60.267857142857103</v>
      </c>
      <c r="P6553" s="19">
        <v>8.9285714285714306</v>
      </c>
    </row>
    <row r="6554" spans="1:16" ht="14.1" x14ac:dyDescent="0.5">
      <c r="A6554" t="s">
        <v>12021</v>
      </c>
      <c r="B6554" s="17" t="s">
        <v>1515</v>
      </c>
      <c r="C6554" t="s">
        <v>2368</v>
      </c>
      <c r="D6554" t="s">
        <v>5644</v>
      </c>
      <c r="E6554" t="s">
        <v>5645</v>
      </c>
      <c r="F6554" s="18">
        <v>1.64E-3</v>
      </c>
      <c r="G6554" s="18">
        <v>9.3999999999999997E-4</v>
      </c>
      <c r="H6554" s="18">
        <v>5.9000000000000003E-4</v>
      </c>
      <c r="I6554" s="18">
        <v>3.1700000000000001E-3</v>
      </c>
      <c r="J6554" s="19">
        <v>0.51759999999999995</v>
      </c>
      <c r="K6554" s="19">
        <v>0.29599999999999999</v>
      </c>
      <c r="L6554" s="19">
        <v>0.18640000000000001</v>
      </c>
      <c r="M6554" s="20">
        <v>1</v>
      </c>
      <c r="N6554" s="19">
        <v>0.47982062780269102</v>
      </c>
      <c r="O6554" s="19">
        <v>0.95067264573990995</v>
      </c>
      <c r="P6554" s="19">
        <v>0.19730941704035901</v>
      </c>
    </row>
    <row r="6555" spans="1:16" ht="14.1" x14ac:dyDescent="0.5">
      <c r="A6555" t="s">
        <v>12022</v>
      </c>
      <c r="B6555" s="17" t="s">
        <v>1515</v>
      </c>
      <c r="C6555" t="s">
        <v>2368</v>
      </c>
      <c r="D6555" t="s">
        <v>5644</v>
      </c>
      <c r="E6555" t="s">
        <v>5645</v>
      </c>
      <c r="F6555" s="18">
        <v>3.5699999999999998E-3</v>
      </c>
      <c r="G6555" s="18">
        <v>1.33E-3</v>
      </c>
      <c r="H6555" s="18">
        <v>1.0300000000000001E-3</v>
      </c>
      <c r="I6555" s="18">
        <v>5.94E-3</v>
      </c>
      <c r="J6555" s="19">
        <v>0.60140000000000005</v>
      </c>
      <c r="K6555" s="19">
        <v>0.22450000000000001</v>
      </c>
      <c r="L6555" s="19">
        <v>0.1741</v>
      </c>
      <c r="M6555" s="20">
        <v>1</v>
      </c>
      <c r="N6555" s="19">
        <v>0.730941704035874</v>
      </c>
      <c r="O6555" s="19">
        <v>0.816143497757848</v>
      </c>
      <c r="P6555" s="19">
        <v>0.17040358744394599</v>
      </c>
    </row>
    <row r="6556" spans="1:16" ht="14.1" x14ac:dyDescent="0.5">
      <c r="A6556" t="s">
        <v>12023</v>
      </c>
      <c r="B6556" s="17" t="s">
        <v>1515</v>
      </c>
      <c r="C6556" t="s">
        <v>2368</v>
      </c>
      <c r="D6556" t="s">
        <v>5644</v>
      </c>
      <c r="E6556" t="s">
        <v>5645</v>
      </c>
      <c r="F6556" s="18">
        <v>3.96E-3</v>
      </c>
      <c r="G6556" s="18">
        <v>1.6000000000000001E-3</v>
      </c>
      <c r="H6556" s="18">
        <v>1.25E-3</v>
      </c>
      <c r="I6556" s="18">
        <v>6.7999999999999996E-3</v>
      </c>
      <c r="J6556" s="19">
        <v>0.58169999999999999</v>
      </c>
      <c r="K6556" s="19">
        <v>0.2351</v>
      </c>
      <c r="L6556" s="19">
        <v>0.1832</v>
      </c>
      <c r="M6556" s="20">
        <v>1</v>
      </c>
      <c r="N6556" s="19">
        <v>0.70403587443946203</v>
      </c>
      <c r="O6556" s="19">
        <v>0.84753363228699596</v>
      </c>
      <c r="P6556" s="19">
        <v>0.183856502242152</v>
      </c>
    </row>
    <row r="6557" spans="1:16" ht="14.1" x14ac:dyDescent="0.5">
      <c r="A6557" t="s">
        <v>12024</v>
      </c>
      <c r="B6557" s="17" t="s">
        <v>1515</v>
      </c>
      <c r="C6557" t="s">
        <v>2368</v>
      </c>
      <c r="D6557" t="s">
        <v>5644</v>
      </c>
      <c r="E6557" t="s">
        <v>5645</v>
      </c>
      <c r="F6557" s="18">
        <v>5.9100000000000003E-3</v>
      </c>
      <c r="G6557" s="18">
        <v>1.4599999999999999E-3</v>
      </c>
      <c r="H6557" s="18">
        <v>7.2000000000000005E-4</v>
      </c>
      <c r="I6557" s="18">
        <v>8.09E-3</v>
      </c>
      <c r="J6557" s="19">
        <v>0.73050000000000004</v>
      </c>
      <c r="K6557" s="19">
        <v>0.18090000000000001</v>
      </c>
      <c r="L6557" s="19">
        <v>8.8599999999999998E-2</v>
      </c>
      <c r="M6557" s="20">
        <v>1</v>
      </c>
      <c r="N6557" s="19">
        <v>0.98654708520179402</v>
      </c>
      <c r="O6557" s="19">
        <v>0.59641255605381205</v>
      </c>
      <c r="P6557" s="19">
        <v>8.9686098654708502E-3</v>
      </c>
    </row>
    <row r="6558" spans="1:16" ht="14.1" x14ac:dyDescent="0.5">
      <c r="A6558" t="s">
        <v>12025</v>
      </c>
      <c r="B6558" s="17" t="s">
        <v>1515</v>
      </c>
      <c r="C6558" t="s">
        <v>2368</v>
      </c>
      <c r="D6558" t="s">
        <v>5644</v>
      </c>
      <c r="E6558" t="s">
        <v>5645</v>
      </c>
      <c r="F6558" s="18">
        <v>7.9799999999999992E-3</v>
      </c>
      <c r="G6558" s="18">
        <v>1.9E-3</v>
      </c>
      <c r="H6558" s="18">
        <v>1.83E-3</v>
      </c>
      <c r="I6558" s="18">
        <v>1.17E-2</v>
      </c>
      <c r="J6558" s="19">
        <v>0.68169999999999997</v>
      </c>
      <c r="K6558" s="19">
        <v>0.16209999999999999</v>
      </c>
      <c r="L6558" s="19">
        <v>0.15629999999999999</v>
      </c>
      <c r="M6558" s="20">
        <v>2</v>
      </c>
      <c r="N6558" s="19">
        <v>92.376681614349806</v>
      </c>
      <c r="O6558" s="19">
        <v>50.672645739910301</v>
      </c>
      <c r="P6558" s="19">
        <v>8.52017937219731</v>
      </c>
    </row>
    <row r="6559" spans="1:16" ht="14.1" x14ac:dyDescent="0.5">
      <c r="A6559" t="s">
        <v>12026</v>
      </c>
      <c r="B6559" s="17" t="s">
        <v>1515</v>
      </c>
      <c r="C6559" t="s">
        <v>2368</v>
      </c>
      <c r="D6559" t="s">
        <v>5644</v>
      </c>
      <c r="E6559" t="s">
        <v>5645</v>
      </c>
      <c r="F6559" s="18">
        <v>8.5400000000000007E-3</v>
      </c>
      <c r="G6559" s="18">
        <v>1.82E-3</v>
      </c>
      <c r="H6559" s="18">
        <v>3.3400000000000001E-3</v>
      </c>
      <c r="I6559" s="18">
        <v>1.37E-2</v>
      </c>
      <c r="J6559" s="19">
        <v>0.62339999999999995</v>
      </c>
      <c r="K6559" s="19">
        <v>0.13270000000000001</v>
      </c>
      <c r="L6559" s="19">
        <v>0.24390000000000001</v>
      </c>
      <c r="M6559" s="20">
        <v>2</v>
      </c>
      <c r="N6559" s="19">
        <v>74.887892376681606</v>
      </c>
      <c r="O6559" s="19">
        <v>37.668161434977598</v>
      </c>
      <c r="P6559" s="19">
        <v>26.457399103139</v>
      </c>
    </row>
    <row r="6560" spans="1:16" ht="14.1" x14ac:dyDescent="0.5">
      <c r="A6560" t="s">
        <v>12027</v>
      </c>
      <c r="B6560" s="17" t="s">
        <v>1515</v>
      </c>
      <c r="C6560" t="s">
        <v>2368</v>
      </c>
      <c r="D6560" t="s">
        <v>5644</v>
      </c>
      <c r="E6560" t="s">
        <v>5645</v>
      </c>
      <c r="F6560" s="18">
        <v>1.234E-2</v>
      </c>
      <c r="G6560" s="18">
        <v>2.8900000000000002E-3</v>
      </c>
      <c r="H6560" s="18">
        <v>2.7299999999999998E-3</v>
      </c>
      <c r="I6560" s="18">
        <v>1.796E-2</v>
      </c>
      <c r="J6560" s="19">
        <v>0.68720000000000003</v>
      </c>
      <c r="K6560" s="19">
        <v>0.16089999999999999</v>
      </c>
      <c r="L6560" s="19">
        <v>0.15190000000000001</v>
      </c>
      <c r="M6560" s="20">
        <v>2</v>
      </c>
      <c r="N6560" s="19">
        <v>92.825112107623298</v>
      </c>
      <c r="O6560" s="19">
        <v>49.327354260089699</v>
      </c>
      <c r="P6560" s="19">
        <v>7.6233183856502196</v>
      </c>
    </row>
    <row r="6561" spans="1:16" ht="14.1" x14ac:dyDescent="0.5">
      <c r="A6561" t="s">
        <v>12028</v>
      </c>
      <c r="B6561" s="17" t="s">
        <v>1515</v>
      </c>
      <c r="C6561" t="s">
        <v>2368</v>
      </c>
      <c r="D6561" t="s">
        <v>5644</v>
      </c>
      <c r="E6561" t="s">
        <v>5645</v>
      </c>
      <c r="F6561" s="18">
        <v>1.495E-2</v>
      </c>
      <c r="G6561" s="18">
        <v>3.1700000000000001E-3</v>
      </c>
      <c r="H6561" s="18">
        <v>4.9199999999999999E-3</v>
      </c>
      <c r="I6561" s="18">
        <v>2.3040000000000001E-2</v>
      </c>
      <c r="J6561" s="19">
        <v>0.64900000000000002</v>
      </c>
      <c r="K6561" s="19">
        <v>0.13750000000000001</v>
      </c>
      <c r="L6561" s="19">
        <v>0.2135</v>
      </c>
      <c r="M6561" s="20">
        <v>3</v>
      </c>
      <c r="N6561" s="19">
        <v>87.946428571428598</v>
      </c>
      <c r="O6561" s="19">
        <v>33.482142857142897</v>
      </c>
      <c r="P6561" s="19">
        <v>20.535714285714299</v>
      </c>
    </row>
    <row r="6562" spans="1:16" ht="14.1" x14ac:dyDescent="0.5">
      <c r="A6562" t="s">
        <v>12029</v>
      </c>
      <c r="B6562" s="17" t="s">
        <v>1515</v>
      </c>
      <c r="C6562" t="s">
        <v>2368</v>
      </c>
      <c r="D6562" t="s">
        <v>5644</v>
      </c>
      <c r="E6562" t="s">
        <v>5645</v>
      </c>
      <c r="F6562" s="18">
        <v>1.644E-2</v>
      </c>
      <c r="G6562" s="18">
        <v>5.6299999999999996E-3</v>
      </c>
      <c r="H6562" s="18">
        <v>3.9199999999999999E-3</v>
      </c>
      <c r="I6562" s="18">
        <v>2.58E-2</v>
      </c>
      <c r="J6562" s="19">
        <v>0.63700000000000001</v>
      </c>
      <c r="K6562" s="19">
        <v>0.218</v>
      </c>
      <c r="L6562" s="19">
        <v>0.152</v>
      </c>
      <c r="M6562" s="20">
        <v>3</v>
      </c>
      <c r="N6562" s="19">
        <v>84.821428571428598</v>
      </c>
      <c r="O6562" s="19">
        <v>75</v>
      </c>
      <c r="P6562" s="19">
        <v>8.4821428571428594</v>
      </c>
    </row>
    <row r="6563" spans="1:16" ht="14.1" x14ac:dyDescent="0.5">
      <c r="A6563" t="s">
        <v>12030</v>
      </c>
      <c r="B6563" s="17" t="s">
        <v>1515</v>
      </c>
      <c r="C6563" t="s">
        <v>2368</v>
      </c>
      <c r="D6563" t="s">
        <v>5644</v>
      </c>
      <c r="E6563" t="s">
        <v>5645</v>
      </c>
      <c r="F6563" s="18">
        <v>1.626E-2</v>
      </c>
      <c r="G6563" s="18">
        <v>5.2500000000000003E-3</v>
      </c>
      <c r="H6563" s="18">
        <v>4.7600000000000003E-3</v>
      </c>
      <c r="I6563" s="18">
        <v>2.6259999999999999E-2</v>
      </c>
      <c r="J6563" s="19">
        <v>0.61909999999999998</v>
      </c>
      <c r="K6563" s="19">
        <v>0.19980000000000001</v>
      </c>
      <c r="L6563" s="19">
        <v>0.18110000000000001</v>
      </c>
      <c r="M6563" s="20">
        <v>3</v>
      </c>
      <c r="N6563" s="19">
        <v>79.464285714285694</v>
      </c>
      <c r="O6563" s="19">
        <v>62.946428571428598</v>
      </c>
      <c r="P6563" s="19">
        <v>13.3928571428571</v>
      </c>
    </row>
    <row r="6564" spans="1:16" ht="14.1" x14ac:dyDescent="0.5">
      <c r="A6564" t="s">
        <v>12031</v>
      </c>
      <c r="B6564" s="17" t="s">
        <v>1515</v>
      </c>
      <c r="C6564" t="s">
        <v>2368</v>
      </c>
      <c r="D6564" t="s">
        <v>2724</v>
      </c>
      <c r="E6564" t="s">
        <v>2725</v>
      </c>
      <c r="F6564" s="18">
        <v>2.92E-2</v>
      </c>
      <c r="G6564" s="18">
        <v>6.0299999999999998E-3</v>
      </c>
      <c r="H6564" s="18">
        <v>9.8200000000000006E-3</v>
      </c>
      <c r="I6564" s="18">
        <v>4.505E-2</v>
      </c>
      <c r="J6564" s="19">
        <v>0.6492</v>
      </c>
      <c r="K6564" s="19">
        <v>0.1353</v>
      </c>
      <c r="L6564" s="19">
        <v>0.21560000000000001</v>
      </c>
      <c r="M6564" s="20">
        <v>4</v>
      </c>
      <c r="N6564" s="19">
        <v>87.892376681614394</v>
      </c>
      <c r="O6564" s="19">
        <v>36.771300448430502</v>
      </c>
      <c r="P6564" s="19">
        <v>17.4887892376682</v>
      </c>
    </row>
    <row r="6565" spans="1:16" ht="14.1" x14ac:dyDescent="0.5">
      <c r="A6565" t="s">
        <v>12032</v>
      </c>
      <c r="B6565" s="17" t="s">
        <v>1515</v>
      </c>
      <c r="C6565" t="s">
        <v>2368</v>
      </c>
      <c r="D6565" t="s">
        <v>5644</v>
      </c>
      <c r="E6565" t="s">
        <v>5645</v>
      </c>
      <c r="F6565" s="18">
        <v>3.1530000000000002E-2</v>
      </c>
      <c r="G6565" s="18">
        <v>5.77E-3</v>
      </c>
      <c r="H6565" s="18">
        <v>1.12E-2</v>
      </c>
      <c r="I6565" s="18">
        <v>4.8500000000000001E-2</v>
      </c>
      <c r="J6565" s="19">
        <v>0.65010000000000001</v>
      </c>
      <c r="K6565" s="19">
        <v>0.11899999999999999</v>
      </c>
      <c r="L6565" s="19">
        <v>0.23089999999999999</v>
      </c>
      <c r="M6565" s="20">
        <v>4</v>
      </c>
      <c r="N6565" s="19">
        <v>88.3408071748879</v>
      </c>
      <c r="O6565" s="19">
        <v>29.596412556053799</v>
      </c>
      <c r="P6565" s="19">
        <v>21.076233183856498</v>
      </c>
    </row>
    <row r="6566" spans="1:16" ht="14.1" x14ac:dyDescent="0.5">
      <c r="A6566" t="s">
        <v>12033</v>
      </c>
      <c r="B6566" s="17" t="s">
        <v>1515</v>
      </c>
      <c r="C6566" t="s">
        <v>2368</v>
      </c>
      <c r="D6566" t="s">
        <v>5644</v>
      </c>
      <c r="E6566" t="s">
        <v>5645</v>
      </c>
      <c r="F6566" s="18">
        <v>5.3240000000000003E-2</v>
      </c>
      <c r="G6566" s="18">
        <v>9.4900000000000002E-3</v>
      </c>
      <c r="H6566" s="18">
        <v>1.866E-2</v>
      </c>
      <c r="I6566" s="18">
        <v>8.1390000000000004E-2</v>
      </c>
      <c r="J6566" s="19">
        <v>0.65410000000000001</v>
      </c>
      <c r="K6566" s="19">
        <v>0.1166</v>
      </c>
      <c r="L6566" s="19">
        <v>0.2293</v>
      </c>
      <c r="M6566" s="20">
        <v>5</v>
      </c>
      <c r="N6566" s="19">
        <v>88.3408071748879</v>
      </c>
      <c r="O6566" s="19">
        <v>23.318385650224201</v>
      </c>
      <c r="P6566" s="19">
        <v>20.627802690583</v>
      </c>
    </row>
    <row r="6567" spans="1:16" ht="14.1" x14ac:dyDescent="0.5">
      <c r="A6567" t="s">
        <v>12034</v>
      </c>
      <c r="B6567" s="17" t="s">
        <v>1515</v>
      </c>
      <c r="C6567" t="s">
        <v>2368</v>
      </c>
      <c r="D6567" t="s">
        <v>5644</v>
      </c>
      <c r="E6567" t="s">
        <v>5645</v>
      </c>
      <c r="F6567" s="18">
        <v>5.2089999999999997E-2</v>
      </c>
      <c r="G6567" s="18">
        <v>1.1780000000000001E-2</v>
      </c>
      <c r="H6567" s="18">
        <v>2.367E-2</v>
      </c>
      <c r="I6567" s="18">
        <v>8.7529999999999997E-2</v>
      </c>
      <c r="J6567" s="19">
        <v>0.59509999999999996</v>
      </c>
      <c r="K6567" s="19">
        <v>0.13450000000000001</v>
      </c>
      <c r="L6567" s="19">
        <v>0.27039999999999997</v>
      </c>
      <c r="M6567" s="20">
        <v>5</v>
      </c>
      <c r="N6567" s="19">
        <v>74.4394618834081</v>
      </c>
      <c r="O6567" s="19">
        <v>29.147982062780301</v>
      </c>
      <c r="P6567" s="19">
        <v>36.322869955157003</v>
      </c>
    </row>
    <row r="6568" spans="1:16" ht="14.1" x14ac:dyDescent="0.5">
      <c r="A6568" t="s">
        <v>12035</v>
      </c>
      <c r="B6568" s="17" t="s">
        <v>1515</v>
      </c>
      <c r="C6568" t="s">
        <v>2368</v>
      </c>
      <c r="D6568" t="s">
        <v>5644</v>
      </c>
      <c r="E6568" t="s">
        <v>5645</v>
      </c>
      <c r="F6568" s="18">
        <v>8.8249999999999995E-2</v>
      </c>
      <c r="G6568" s="18">
        <v>2.1219999999999999E-2</v>
      </c>
      <c r="H6568" s="18">
        <v>3.0779999999999998E-2</v>
      </c>
      <c r="I6568" s="18">
        <v>0.13946</v>
      </c>
      <c r="J6568" s="19">
        <v>0.63300000000000001</v>
      </c>
      <c r="K6568" s="19">
        <v>0.152</v>
      </c>
      <c r="L6568" s="19">
        <v>0.221</v>
      </c>
      <c r="M6568" s="20">
        <v>7</v>
      </c>
      <c r="N6568" s="19">
        <v>82.5112107623318</v>
      </c>
      <c r="O6568" s="19">
        <v>42.152466367712996</v>
      </c>
      <c r="P6568" s="19">
        <v>23.318385650224201</v>
      </c>
    </row>
    <row r="6569" spans="1:16" ht="14.1" x14ac:dyDescent="0.5">
      <c r="A6569" t="s">
        <v>12036</v>
      </c>
      <c r="B6569" s="17" t="s">
        <v>1515</v>
      </c>
      <c r="C6569" t="s">
        <v>2368</v>
      </c>
      <c r="D6569" t="s">
        <v>2724</v>
      </c>
      <c r="E6569" t="s">
        <v>2725</v>
      </c>
      <c r="F6569" s="18">
        <v>0.11259</v>
      </c>
      <c r="G6569" s="18">
        <v>1.8499999999999999E-2</v>
      </c>
      <c r="H6569" s="18">
        <v>3.7150000000000002E-2</v>
      </c>
      <c r="I6569" s="18">
        <v>0.16824</v>
      </c>
      <c r="J6569" s="19">
        <v>0.66949999999999998</v>
      </c>
      <c r="K6569" s="19">
        <v>0.1109</v>
      </c>
      <c r="L6569" s="19">
        <v>0.21959999999999999</v>
      </c>
      <c r="M6569" s="20">
        <v>7</v>
      </c>
      <c r="N6569" s="19">
        <v>89.237668161434996</v>
      </c>
      <c r="O6569" s="19">
        <v>19.282511210762301</v>
      </c>
      <c r="P6569" s="19">
        <v>22.421524663677101</v>
      </c>
    </row>
    <row r="6570" spans="1:16" ht="14.1" x14ac:dyDescent="0.5">
      <c r="A6570" t="s">
        <v>12037</v>
      </c>
      <c r="B6570" s="17" t="s">
        <v>1515</v>
      </c>
      <c r="C6570" t="s">
        <v>2368</v>
      </c>
      <c r="D6570" t="s">
        <v>11767</v>
      </c>
      <c r="E6570" t="s">
        <v>11768</v>
      </c>
      <c r="F6570" s="18">
        <v>0.32225999999999999</v>
      </c>
      <c r="G6570" s="18">
        <v>8.745E-2</v>
      </c>
      <c r="H6570" s="18">
        <v>0.18869</v>
      </c>
      <c r="I6570" s="18">
        <v>0.59899999999999998</v>
      </c>
      <c r="J6570" s="19">
        <v>0.53800000000000003</v>
      </c>
      <c r="K6570" s="19">
        <v>0.14599999999999999</v>
      </c>
      <c r="L6570" s="19">
        <v>0.315</v>
      </c>
      <c r="M6570" s="20">
        <v>12</v>
      </c>
      <c r="N6570" s="19">
        <v>72.321428571428598</v>
      </c>
      <c r="O6570" s="19">
        <v>29.910714285714299</v>
      </c>
      <c r="P6570" s="19">
        <v>52.232142857142897</v>
      </c>
    </row>
    <row r="6571" spans="1:16" ht="14.1" x14ac:dyDescent="0.5">
      <c r="A6571" t="s">
        <v>12038</v>
      </c>
      <c r="B6571" s="17" t="s">
        <v>1515</v>
      </c>
      <c r="C6571" t="s">
        <v>2368</v>
      </c>
      <c r="D6571" t="s">
        <v>11767</v>
      </c>
      <c r="E6571" t="s">
        <v>11768</v>
      </c>
      <c r="F6571" s="18">
        <v>0.42688999999999999</v>
      </c>
      <c r="G6571" s="18">
        <v>0.12461999999999999</v>
      </c>
      <c r="H6571" s="18">
        <v>0.29049000000000003</v>
      </c>
      <c r="I6571" s="18">
        <v>0.84199999999999997</v>
      </c>
      <c r="J6571" s="19">
        <v>0.50700000000000001</v>
      </c>
      <c r="K6571" s="19">
        <v>0.14799999999999999</v>
      </c>
      <c r="L6571" s="19">
        <v>0.34499999999999997</v>
      </c>
      <c r="M6571" s="20">
        <v>13</v>
      </c>
      <c r="N6571" s="19">
        <v>55.605381165919297</v>
      </c>
      <c r="O6571" s="19">
        <v>24.6636771300448</v>
      </c>
      <c r="P6571" s="19">
        <v>65.919282511210795</v>
      </c>
    </row>
    <row r="6572" spans="1:16" ht="14.1" x14ac:dyDescent="0.5">
      <c r="A6572" t="s">
        <v>12039</v>
      </c>
      <c r="B6572" s="17" t="s">
        <v>1515</v>
      </c>
      <c r="C6572" t="s">
        <v>2368</v>
      </c>
      <c r="D6572" t="s">
        <v>12040</v>
      </c>
      <c r="E6572" t="s">
        <v>12041</v>
      </c>
      <c r="F6572" s="18">
        <v>0.6875</v>
      </c>
      <c r="G6572" s="18">
        <v>0.29063</v>
      </c>
      <c r="H6572" s="18">
        <v>0.35937999999999998</v>
      </c>
      <c r="I6572" s="18">
        <v>1.3374999999999999</v>
      </c>
      <c r="J6572" s="19">
        <v>0.51400000000000001</v>
      </c>
      <c r="K6572" s="19">
        <v>0.217</v>
      </c>
      <c r="L6572" s="19">
        <v>0.26900000000000002</v>
      </c>
      <c r="M6572" s="20">
        <v>15</v>
      </c>
      <c r="N6572" s="19">
        <v>60.714285714285701</v>
      </c>
      <c r="O6572" s="19">
        <v>50</v>
      </c>
      <c r="P6572" s="19">
        <v>39.732142857142897</v>
      </c>
    </row>
    <row r="6573" spans="1:16" ht="14.1" x14ac:dyDescent="0.5">
      <c r="A6573" t="s">
        <v>12042</v>
      </c>
      <c r="B6573" s="17" t="s">
        <v>1515</v>
      </c>
      <c r="C6573" t="s">
        <v>2368</v>
      </c>
      <c r="D6573" t="s">
        <v>11767</v>
      </c>
      <c r="E6573" t="s">
        <v>11768</v>
      </c>
      <c r="F6573" s="18">
        <v>0.79103000000000001</v>
      </c>
      <c r="G6573" s="18">
        <v>0.23455000000000001</v>
      </c>
      <c r="H6573" s="18">
        <v>0.50741999999999998</v>
      </c>
      <c r="I6573" s="18">
        <v>1.5329999999999999</v>
      </c>
      <c r="J6573" s="19">
        <v>0.51600000000000001</v>
      </c>
      <c r="K6573" s="19">
        <v>0.153</v>
      </c>
      <c r="L6573" s="19">
        <v>0.33100000000000002</v>
      </c>
      <c r="M6573" s="20">
        <v>15</v>
      </c>
      <c r="N6573" s="19">
        <v>63.839285714285701</v>
      </c>
      <c r="O6573" s="19">
        <v>27.2321428571429</v>
      </c>
      <c r="P6573" s="19">
        <v>59.375</v>
      </c>
    </row>
    <row r="6574" spans="1:16" ht="14.1" x14ac:dyDescent="0.5">
      <c r="A6574" t="s">
        <v>12043</v>
      </c>
      <c r="B6574" s="17" t="s">
        <v>1515</v>
      </c>
      <c r="C6574" t="s">
        <v>2368</v>
      </c>
      <c r="D6574" t="s">
        <v>12040</v>
      </c>
      <c r="E6574" t="s">
        <v>12041</v>
      </c>
      <c r="F6574" s="18">
        <v>1.40432</v>
      </c>
      <c r="G6574" s="18">
        <v>0.43209999999999998</v>
      </c>
      <c r="H6574" s="18">
        <v>0.64815</v>
      </c>
      <c r="I6574" s="18">
        <v>2.4845700000000002</v>
      </c>
      <c r="J6574" s="19">
        <v>0.56499999999999995</v>
      </c>
      <c r="K6574" s="19">
        <v>0.17399999999999999</v>
      </c>
      <c r="L6574" s="19">
        <v>0.26100000000000001</v>
      </c>
      <c r="M6574" s="20">
        <v>18</v>
      </c>
      <c r="N6574" s="19">
        <v>82.142857142857096</v>
      </c>
      <c r="O6574" s="19">
        <v>29.910714285714299</v>
      </c>
      <c r="P6574" s="19">
        <v>37.946428571428598</v>
      </c>
    </row>
    <row r="6575" spans="1:16" ht="14.1" x14ac:dyDescent="0.5">
      <c r="A6575" t="s">
        <v>12044</v>
      </c>
      <c r="B6575" s="17" t="s">
        <v>1515</v>
      </c>
      <c r="C6575" t="s">
        <v>2368</v>
      </c>
      <c r="D6575" t="s">
        <v>12045</v>
      </c>
      <c r="E6575" t="s">
        <v>12046</v>
      </c>
      <c r="F6575" s="18">
        <v>227.48133999999999</v>
      </c>
      <c r="G6575" s="18">
        <v>1137.40671</v>
      </c>
      <c r="H6575" s="18">
        <v>283.35395</v>
      </c>
      <c r="I6575" s="18">
        <v>1648.2420099999999</v>
      </c>
      <c r="J6575" s="19">
        <v>0.13800000000000001</v>
      </c>
      <c r="K6575" s="19">
        <v>0.69</v>
      </c>
      <c r="L6575" s="19">
        <v>0.17199999999999999</v>
      </c>
      <c r="M6575" s="20">
        <v>31</v>
      </c>
      <c r="N6575" s="19">
        <v>58.7443946188341</v>
      </c>
      <c r="O6575" s="19">
        <v>68.161434977578494</v>
      </c>
      <c r="P6575" s="19">
        <v>27.3542600896861</v>
      </c>
    </row>
    <row r="6576" spans="1:16" ht="14.1" x14ac:dyDescent="0.5">
      <c r="A6576" t="s">
        <v>12047</v>
      </c>
      <c r="B6576" s="17" t="s">
        <v>1515</v>
      </c>
      <c r="C6576" t="s">
        <v>2368</v>
      </c>
      <c r="D6576" t="s">
        <v>12045</v>
      </c>
      <c r="E6576" t="s">
        <v>12046</v>
      </c>
      <c r="F6576" s="18">
        <v>862.32529999999997</v>
      </c>
      <c r="G6576" s="18">
        <v>3211.4183800000001</v>
      </c>
      <c r="H6576" s="18">
        <v>579.83942999999999</v>
      </c>
      <c r="I6576" s="18">
        <v>4653.5831099999996</v>
      </c>
      <c r="J6576" s="19">
        <v>0.185</v>
      </c>
      <c r="K6576" s="19">
        <v>0.69</v>
      </c>
      <c r="L6576" s="19">
        <v>0.125</v>
      </c>
      <c r="M6576" s="20">
        <v>32</v>
      </c>
      <c r="N6576" s="19">
        <v>74.4394618834081</v>
      </c>
      <c r="O6576" s="19">
        <v>57.399103139013498</v>
      </c>
      <c r="P6576" s="19">
        <v>8.0717488789237706</v>
      </c>
    </row>
    <row r="6577" spans="1:16" ht="14.1" x14ac:dyDescent="0.5">
      <c r="A6577" t="s">
        <v>12048</v>
      </c>
      <c r="B6577" s="17" t="s">
        <v>1515</v>
      </c>
      <c r="C6577" t="s">
        <v>2368</v>
      </c>
      <c r="D6577" t="s">
        <v>12045</v>
      </c>
      <c r="E6577" t="s">
        <v>12046</v>
      </c>
      <c r="F6577" s="18">
        <v>1505.0167200000001</v>
      </c>
      <c r="G6577" s="18">
        <v>2976.5886300000002</v>
      </c>
      <c r="H6577" s="18">
        <v>1371.2374600000001</v>
      </c>
      <c r="I6577" s="18">
        <v>5852.8428100000001</v>
      </c>
      <c r="J6577" s="19">
        <v>0.25700000000000001</v>
      </c>
      <c r="K6577" s="19">
        <v>0.50900000000000001</v>
      </c>
      <c r="L6577" s="19">
        <v>0.23400000000000001</v>
      </c>
      <c r="M6577" s="20">
        <v>32</v>
      </c>
      <c r="N6577" s="19">
        <v>86.547085201793706</v>
      </c>
      <c r="O6577" s="19">
        <v>10.3139013452915</v>
      </c>
      <c r="P6577" s="19">
        <v>65.919282511210795</v>
      </c>
    </row>
    <row r="6578" spans="1:16" ht="14.1" x14ac:dyDescent="0.5">
      <c r="A6578" t="s">
        <v>12049</v>
      </c>
      <c r="B6578" s="17" t="s">
        <v>1515</v>
      </c>
      <c r="C6578" t="s">
        <v>2368</v>
      </c>
      <c r="D6578" t="s">
        <v>12045</v>
      </c>
      <c r="E6578" t="s">
        <v>12046</v>
      </c>
      <c r="F6578" s="18">
        <v>2500</v>
      </c>
      <c r="G6578" s="18">
        <v>7678.57143</v>
      </c>
      <c r="H6578" s="18">
        <v>1845.2381</v>
      </c>
      <c r="I6578" s="18">
        <v>12023.809520000001</v>
      </c>
      <c r="J6578" s="19">
        <v>0.20799999999999999</v>
      </c>
      <c r="K6578" s="19">
        <v>0.63900000000000001</v>
      </c>
      <c r="L6578" s="19">
        <v>0.153</v>
      </c>
      <c r="M6578" s="20">
        <v>33</v>
      </c>
      <c r="N6578" s="19">
        <v>85.714285714285694</v>
      </c>
      <c r="O6578" s="19">
        <v>41.517857142857103</v>
      </c>
      <c r="P6578" s="19">
        <v>16.964285714285701</v>
      </c>
    </row>
    <row r="6579" spans="1:16" ht="14.1" x14ac:dyDescent="0.5">
      <c r="A6579" t="s">
        <v>12050</v>
      </c>
      <c r="B6579" s="17" t="s">
        <v>1515</v>
      </c>
      <c r="C6579" t="s">
        <v>2368</v>
      </c>
      <c r="D6579" t="s">
        <v>11790</v>
      </c>
      <c r="E6579" t="s">
        <v>3925</v>
      </c>
      <c r="F6579" s="18">
        <v>3481.0126599999999</v>
      </c>
      <c r="G6579" s="18">
        <v>89746.835439999995</v>
      </c>
      <c r="H6579" s="18">
        <v>17721.51899</v>
      </c>
      <c r="I6579" s="18">
        <v>110949.36709</v>
      </c>
      <c r="J6579" s="19">
        <v>3.1E-2</v>
      </c>
      <c r="K6579" s="19">
        <v>0.80900000000000005</v>
      </c>
      <c r="L6579" s="19">
        <v>0.16</v>
      </c>
      <c r="M6579" s="20">
        <v>42</v>
      </c>
      <c r="N6579" s="19">
        <v>31.696428571428601</v>
      </c>
      <c r="O6579" s="19">
        <v>72.767857142857096</v>
      </c>
      <c r="P6579" s="19">
        <v>32.142857142857103</v>
      </c>
    </row>
    <row r="6580" spans="1:16" ht="14.1" x14ac:dyDescent="0.5">
      <c r="A6580" t="s">
        <v>12051</v>
      </c>
      <c r="B6580" s="17" t="s">
        <v>1515</v>
      </c>
      <c r="C6580" t="s">
        <v>2368</v>
      </c>
      <c r="D6580" t="s">
        <v>11787</v>
      </c>
      <c r="E6580" t="s">
        <v>11788</v>
      </c>
      <c r="F6580" s="18">
        <v>3481.0126599999999</v>
      </c>
      <c r="G6580" s="18">
        <v>92215.189870000002</v>
      </c>
      <c r="H6580" s="18">
        <v>18354.430380000002</v>
      </c>
      <c r="I6580" s="18">
        <v>114050.63291</v>
      </c>
      <c r="J6580" s="19">
        <v>3.1E-2</v>
      </c>
      <c r="K6580" s="19">
        <v>0.80900000000000005</v>
      </c>
      <c r="L6580" s="19">
        <v>0.161</v>
      </c>
      <c r="M6580" s="20">
        <v>42</v>
      </c>
      <c r="N6580" s="19">
        <v>33.035714285714299</v>
      </c>
      <c r="O6580" s="19">
        <v>73.214285714285694</v>
      </c>
      <c r="P6580" s="19">
        <v>32.589285714285701</v>
      </c>
    </row>
    <row r="6581" spans="1:16" ht="14.1" x14ac:dyDescent="0.5">
      <c r="A6581" t="s">
        <v>12052</v>
      </c>
      <c r="B6581" s="17" t="s">
        <v>1515</v>
      </c>
      <c r="C6581" t="s">
        <v>2368</v>
      </c>
      <c r="D6581" t="s">
        <v>11787</v>
      </c>
      <c r="E6581" t="s">
        <v>11788</v>
      </c>
      <c r="F6581" s="18">
        <v>3964.4012899999998</v>
      </c>
      <c r="G6581" s="18">
        <v>100080.90615</v>
      </c>
      <c r="H6581" s="18">
        <v>13754.04531</v>
      </c>
      <c r="I6581" s="18">
        <v>117799.35275000001</v>
      </c>
      <c r="J6581" s="19">
        <v>3.4000000000000002E-2</v>
      </c>
      <c r="K6581" s="19">
        <v>0.85</v>
      </c>
      <c r="L6581" s="19">
        <v>0.11700000000000001</v>
      </c>
      <c r="M6581" s="20">
        <v>42</v>
      </c>
      <c r="N6581" s="19">
        <v>35.714285714285701</v>
      </c>
      <c r="O6581" s="19">
        <v>93.75</v>
      </c>
      <c r="P6581" s="19">
        <v>7.58928571428571</v>
      </c>
    </row>
    <row r="6582" spans="1:16" ht="14.1" x14ac:dyDescent="0.5">
      <c r="A6582" t="s">
        <v>12053</v>
      </c>
      <c r="B6582" s="17" t="s">
        <v>12054</v>
      </c>
      <c r="C6582" t="s">
        <v>2368</v>
      </c>
      <c r="D6582" t="s">
        <v>12055</v>
      </c>
      <c r="E6582" t="s">
        <v>12056</v>
      </c>
      <c r="F6582" s="18">
        <v>1.2996000000000001</v>
      </c>
      <c r="G6582" s="18">
        <v>0.41760000000000003</v>
      </c>
      <c r="H6582" s="18">
        <v>1.8828</v>
      </c>
      <c r="I6582" s="18">
        <v>3.6</v>
      </c>
      <c r="J6582" s="19">
        <v>0.36099999999999999</v>
      </c>
      <c r="K6582" s="19">
        <v>0.11600000000000001</v>
      </c>
      <c r="L6582" s="19">
        <v>0.52300000000000002</v>
      </c>
      <c r="M6582" s="20">
        <v>19</v>
      </c>
      <c r="N6582" s="19">
        <v>34.529147982062803</v>
      </c>
      <c r="O6582" s="19">
        <v>8.0717488789237706</v>
      </c>
      <c r="P6582" s="19">
        <v>89.237668161434996</v>
      </c>
    </row>
    <row r="6583" spans="1:16" ht="14.1" x14ac:dyDescent="0.5">
      <c r="A6583" t="s">
        <v>12057</v>
      </c>
      <c r="B6583" s="17" t="s">
        <v>12054</v>
      </c>
      <c r="C6583" t="s">
        <v>2368</v>
      </c>
      <c r="D6583" t="s">
        <v>12055</v>
      </c>
      <c r="E6583" t="s">
        <v>12056</v>
      </c>
      <c r="F6583" s="18">
        <v>2.9807999999999999</v>
      </c>
      <c r="G6583" s="18">
        <v>0.82943999999999996</v>
      </c>
      <c r="H6583" s="18">
        <v>4.8297600000000003</v>
      </c>
      <c r="I6583" s="18">
        <v>8.64</v>
      </c>
      <c r="J6583" s="19">
        <v>0.34499999999999997</v>
      </c>
      <c r="K6583" s="19">
        <v>9.6000000000000002E-2</v>
      </c>
      <c r="L6583" s="19">
        <v>0.55900000000000005</v>
      </c>
      <c r="M6583" s="20">
        <v>22</v>
      </c>
      <c r="N6583" s="19">
        <v>32.286995515695097</v>
      </c>
      <c r="O6583" s="19">
        <v>6.2780269058296003</v>
      </c>
      <c r="P6583" s="19">
        <v>86.995515695067297</v>
      </c>
    </row>
    <row r="6584" spans="1:16" ht="14.1" x14ac:dyDescent="0.5">
      <c r="A6584" t="s">
        <v>12058</v>
      </c>
      <c r="B6584" s="17" t="s">
        <v>12054</v>
      </c>
      <c r="C6584" t="s">
        <v>2368</v>
      </c>
      <c r="D6584" t="s">
        <v>12055</v>
      </c>
      <c r="E6584" t="s">
        <v>12056</v>
      </c>
      <c r="F6584" s="18">
        <v>7.77752</v>
      </c>
      <c r="G6584" s="18">
        <v>2.9929199999999998</v>
      </c>
      <c r="H6584" s="18">
        <v>9.6099200000000007</v>
      </c>
      <c r="I6584" s="18">
        <v>20.36</v>
      </c>
      <c r="J6584" s="19">
        <v>0.38200000000000001</v>
      </c>
      <c r="K6584" s="19">
        <v>0.14699999999999999</v>
      </c>
      <c r="L6584" s="19">
        <v>0.47199999999999998</v>
      </c>
      <c r="M6584" s="20">
        <v>26</v>
      </c>
      <c r="N6584" s="19">
        <v>50.224215246636803</v>
      </c>
      <c r="O6584" s="19">
        <v>4.9327354260089704</v>
      </c>
      <c r="P6584" s="19">
        <v>89.686098654708502</v>
      </c>
    </row>
    <row r="6585" spans="1:16" ht="14.1" x14ac:dyDescent="0.5">
      <c r="A6585" t="s">
        <v>12059</v>
      </c>
      <c r="B6585" s="17" t="s">
        <v>12054</v>
      </c>
      <c r="C6585" t="s">
        <v>2368</v>
      </c>
      <c r="D6585" t="s">
        <v>12055</v>
      </c>
      <c r="E6585" t="s">
        <v>12056</v>
      </c>
      <c r="F6585" s="18">
        <v>9.2282100000000007</v>
      </c>
      <c r="G6585" s="18">
        <v>4.0719200000000004</v>
      </c>
      <c r="H6585" s="18">
        <v>8.8298699999999997</v>
      </c>
      <c r="I6585" s="18">
        <v>22.13</v>
      </c>
      <c r="J6585" s="19">
        <v>0.41699999999999998</v>
      </c>
      <c r="K6585" s="19">
        <v>0.184</v>
      </c>
      <c r="L6585" s="19">
        <v>0.39900000000000002</v>
      </c>
      <c r="M6585" s="20">
        <v>26</v>
      </c>
      <c r="N6585" s="19">
        <v>66.367713004484301</v>
      </c>
      <c r="O6585" s="19">
        <v>9.8654708520179408</v>
      </c>
      <c r="P6585" s="19">
        <v>78.026905829596402</v>
      </c>
    </row>
    <row r="6586" spans="1:16" ht="14.1" x14ac:dyDescent="0.5">
      <c r="A6586" t="s">
        <v>12060</v>
      </c>
      <c r="B6586" s="17" t="s">
        <v>12054</v>
      </c>
      <c r="C6586" t="s">
        <v>2368</v>
      </c>
      <c r="D6586" t="s">
        <v>12061</v>
      </c>
      <c r="E6586" t="s">
        <v>12062</v>
      </c>
      <c r="F6586" s="18">
        <v>119.63023</v>
      </c>
      <c r="G6586" s="18">
        <v>1212.61555</v>
      </c>
      <c r="H6586" s="18">
        <v>222.94725</v>
      </c>
      <c r="I6586" s="18">
        <v>1555.1930400000001</v>
      </c>
      <c r="J6586" s="19">
        <v>7.6999999999999999E-2</v>
      </c>
      <c r="K6586" s="19">
        <v>0.78</v>
      </c>
      <c r="L6586" s="19">
        <v>0.14299999999999999</v>
      </c>
      <c r="M6586" s="20">
        <v>31</v>
      </c>
      <c r="N6586" s="19">
        <v>23.766816143497799</v>
      </c>
      <c r="O6586" s="19">
        <v>91.479820627802695</v>
      </c>
      <c r="P6586" s="19">
        <v>14.7982062780269</v>
      </c>
    </row>
    <row r="6587" spans="1:16" ht="14.1" x14ac:dyDescent="0.5">
      <c r="A6587" t="s">
        <v>12063</v>
      </c>
      <c r="B6587" s="17" t="s">
        <v>12054</v>
      </c>
      <c r="C6587" t="s">
        <v>2368</v>
      </c>
      <c r="D6587" t="s">
        <v>12061</v>
      </c>
      <c r="E6587" t="s">
        <v>12062</v>
      </c>
      <c r="F6587" s="18">
        <v>1272.38454</v>
      </c>
      <c r="G6587" s="18">
        <v>15070.688029999999</v>
      </c>
      <c r="H6587" s="18">
        <v>2737.9830299999999</v>
      </c>
      <c r="I6587" s="18">
        <v>19081.055609999999</v>
      </c>
      <c r="J6587" s="19">
        <v>6.7000000000000004E-2</v>
      </c>
      <c r="K6587" s="19">
        <v>0.79</v>
      </c>
      <c r="L6587" s="19">
        <v>0.14299999999999999</v>
      </c>
      <c r="M6587" s="20">
        <v>34</v>
      </c>
      <c r="N6587" s="19">
        <v>35.426008968609899</v>
      </c>
      <c r="O6587" s="19">
        <v>90.582959641255599</v>
      </c>
      <c r="P6587" s="19">
        <v>10.762331838565</v>
      </c>
    </row>
    <row r="6588" spans="1:16" ht="14.1" x14ac:dyDescent="0.5">
      <c r="A6588" t="s">
        <v>12064</v>
      </c>
      <c r="B6588" s="17" t="s">
        <v>12054</v>
      </c>
      <c r="C6588" t="s">
        <v>2368</v>
      </c>
      <c r="D6588" t="s">
        <v>12061</v>
      </c>
      <c r="E6588" t="s">
        <v>12062</v>
      </c>
      <c r="F6588" s="18">
        <v>3245.3316199999999</v>
      </c>
      <c r="G6588" s="18">
        <v>44282.034769999998</v>
      </c>
      <c r="H6588" s="18">
        <v>8177.7205400000003</v>
      </c>
      <c r="I6588" s="18">
        <v>55705.086929999998</v>
      </c>
      <c r="J6588" s="19">
        <v>5.8000000000000003E-2</v>
      </c>
      <c r="K6588" s="19">
        <v>0.79500000000000004</v>
      </c>
      <c r="L6588" s="19">
        <v>0.14699999999999999</v>
      </c>
      <c r="M6588" s="20">
        <v>39</v>
      </c>
      <c r="N6588" s="19">
        <v>48.214285714285701</v>
      </c>
      <c r="O6588" s="19">
        <v>77.678571428571402</v>
      </c>
      <c r="P6588" s="19">
        <v>18.75</v>
      </c>
    </row>
    <row r="6589" spans="1:16" ht="14.1" x14ac:dyDescent="0.5">
      <c r="A6589" t="s">
        <v>12065</v>
      </c>
      <c r="B6589" s="17" t="s">
        <v>12054</v>
      </c>
      <c r="C6589" t="s">
        <v>2368</v>
      </c>
      <c r="D6589" t="s">
        <v>12061</v>
      </c>
      <c r="E6589" t="s">
        <v>12062</v>
      </c>
      <c r="F6589" s="18">
        <v>5678.1193499999999</v>
      </c>
      <c r="G6589" s="18">
        <v>86066.907779999994</v>
      </c>
      <c r="H6589" s="18">
        <v>15732.368899999999</v>
      </c>
      <c r="I6589" s="18">
        <v>107477.39602</v>
      </c>
      <c r="J6589" s="19">
        <v>5.2999999999999999E-2</v>
      </c>
      <c r="K6589" s="19">
        <v>0.80100000000000005</v>
      </c>
      <c r="L6589" s="19">
        <v>0.14599999999999999</v>
      </c>
      <c r="M6589" s="20">
        <v>42</v>
      </c>
      <c r="N6589" s="19">
        <v>62.053571428571402</v>
      </c>
      <c r="O6589" s="19">
        <v>70.089285714285694</v>
      </c>
      <c r="P6589" s="19">
        <v>23.660714285714299</v>
      </c>
    </row>
    <row r="6590" spans="1:16" ht="14.1" x14ac:dyDescent="0.5">
      <c r="A6590" t="s">
        <v>12066</v>
      </c>
      <c r="B6590" s="17" t="s">
        <v>12054</v>
      </c>
      <c r="C6590" t="s">
        <v>2368</v>
      </c>
      <c r="D6590" t="s">
        <v>12061</v>
      </c>
      <c r="E6590" t="s">
        <v>12062</v>
      </c>
      <c r="F6590" s="18">
        <v>8288.0755599999993</v>
      </c>
      <c r="G6590" s="18">
        <v>138488.78393999999</v>
      </c>
      <c r="H6590" s="18">
        <v>25265.64345</v>
      </c>
      <c r="I6590" s="18">
        <v>172042.50294999999</v>
      </c>
      <c r="J6590" s="19">
        <v>4.8000000000000001E-2</v>
      </c>
      <c r="K6590" s="19">
        <v>0.80500000000000005</v>
      </c>
      <c r="L6590" s="19">
        <v>0.14699999999999999</v>
      </c>
      <c r="M6590" s="20">
        <v>44</v>
      </c>
      <c r="N6590" s="19">
        <v>65.919282511210795</v>
      </c>
      <c r="O6590" s="19">
        <v>68.609865470852</v>
      </c>
      <c r="P6590" s="19">
        <v>27.3542600896861</v>
      </c>
    </row>
    <row r="6591" spans="1:16" ht="14.1" x14ac:dyDescent="0.5">
      <c r="A6591" t="s">
        <v>12067</v>
      </c>
      <c r="B6591" s="17" t="s">
        <v>12054</v>
      </c>
      <c r="C6591" t="s">
        <v>2368</v>
      </c>
      <c r="D6591" t="s">
        <v>12061</v>
      </c>
      <c r="E6591" t="s">
        <v>12062</v>
      </c>
      <c r="F6591" s="18">
        <v>10533.910529999999</v>
      </c>
      <c r="G6591" s="18">
        <v>197402.5974</v>
      </c>
      <c r="H6591" s="18">
        <v>35786.435790000003</v>
      </c>
      <c r="I6591" s="18">
        <v>243722.94372000001</v>
      </c>
      <c r="J6591" s="19">
        <v>4.2999999999999997E-2</v>
      </c>
      <c r="K6591" s="19">
        <v>0.81</v>
      </c>
      <c r="L6591" s="19">
        <v>0.14699999999999999</v>
      </c>
      <c r="M6591" s="20">
        <v>45</v>
      </c>
      <c r="N6591" s="19">
        <v>69.642857142857096</v>
      </c>
      <c r="O6591" s="19">
        <v>68.75</v>
      </c>
      <c r="P6591" s="19">
        <v>20.535714285714299</v>
      </c>
    </row>
    <row r="6592" spans="1:16" ht="14.1" x14ac:dyDescent="0.5">
      <c r="A6592" t="s">
        <v>12068</v>
      </c>
      <c r="B6592" s="17" t="s">
        <v>12054</v>
      </c>
      <c r="C6592" t="s">
        <v>2368</v>
      </c>
      <c r="D6592" t="s">
        <v>12061</v>
      </c>
      <c r="E6592" t="s">
        <v>12062</v>
      </c>
      <c r="F6592" s="18">
        <v>13173.24185</v>
      </c>
      <c r="G6592" s="18">
        <v>262092.62435999999</v>
      </c>
      <c r="H6592" s="18">
        <v>47855.917670000003</v>
      </c>
      <c r="I6592" s="18">
        <v>323121.78388</v>
      </c>
      <c r="J6592" s="19">
        <v>4.1000000000000002E-2</v>
      </c>
      <c r="K6592" s="19">
        <v>0.81100000000000005</v>
      </c>
      <c r="L6592" s="19">
        <v>0.14799999999999999</v>
      </c>
      <c r="M6592" s="20">
        <v>46</v>
      </c>
      <c r="N6592" s="19">
        <v>68.609865470852</v>
      </c>
      <c r="O6592" s="19">
        <v>66.367713004484301</v>
      </c>
      <c r="P6592" s="19">
        <v>26.457399103139</v>
      </c>
    </row>
    <row r="6593" spans="1:16" ht="14.1" x14ac:dyDescent="0.5">
      <c r="A6593" t="s">
        <v>12069</v>
      </c>
      <c r="B6593" s="17" t="s">
        <v>12054</v>
      </c>
      <c r="C6593" t="s">
        <v>2368</v>
      </c>
      <c r="D6593" t="s">
        <v>12061</v>
      </c>
      <c r="E6593" t="s">
        <v>12062</v>
      </c>
      <c r="F6593" s="18">
        <v>15529.411760000001</v>
      </c>
      <c r="G6593" s="18">
        <v>330000</v>
      </c>
      <c r="H6593" s="18">
        <v>60000</v>
      </c>
      <c r="I6593" s="18">
        <v>405529.41175999999</v>
      </c>
      <c r="J6593" s="19">
        <v>3.7999999999999999E-2</v>
      </c>
      <c r="K6593" s="19">
        <v>0.81399999999999995</v>
      </c>
      <c r="L6593" s="19">
        <v>0.14799999999999999</v>
      </c>
      <c r="M6593" s="20">
        <v>47</v>
      </c>
      <c r="N6593" s="19">
        <v>66.816143497757807</v>
      </c>
      <c r="O6593" s="19">
        <v>67.713004484304903</v>
      </c>
      <c r="P6593" s="19">
        <v>25.112107623318401</v>
      </c>
    </row>
    <row r="6594" spans="1:16" ht="14.1" x14ac:dyDescent="0.5">
      <c r="A6594" t="s">
        <v>12070</v>
      </c>
      <c r="B6594" s="17" t="s">
        <v>12054</v>
      </c>
      <c r="C6594" t="s">
        <v>2368</v>
      </c>
      <c r="D6594" t="s">
        <v>12061</v>
      </c>
      <c r="E6594" t="s">
        <v>12062</v>
      </c>
      <c r="F6594" s="18">
        <v>17643.17181</v>
      </c>
      <c r="G6594" s="18">
        <v>402202.64317</v>
      </c>
      <c r="H6594" s="18">
        <v>73348.017619999999</v>
      </c>
      <c r="I6594" s="18">
        <v>493193.83260000002</v>
      </c>
      <c r="J6594" s="19">
        <v>3.5999999999999997E-2</v>
      </c>
      <c r="K6594" s="19">
        <v>0.81599999999999995</v>
      </c>
      <c r="L6594" s="19">
        <v>0.14899999999999999</v>
      </c>
      <c r="M6594" s="20">
        <v>47</v>
      </c>
      <c r="N6594" s="19">
        <v>64.573991031390094</v>
      </c>
      <c r="O6594" s="19">
        <v>69.506726457399097</v>
      </c>
      <c r="P6594" s="19">
        <v>26.457399103139</v>
      </c>
    </row>
    <row r="6595" spans="1:16" ht="14.1" x14ac:dyDescent="0.5">
      <c r="A6595" t="s">
        <v>12071</v>
      </c>
      <c r="B6595" s="17" t="s">
        <v>12054</v>
      </c>
      <c r="C6595" t="s">
        <v>2368</v>
      </c>
      <c r="D6595" t="s">
        <v>12061</v>
      </c>
      <c r="E6595" t="s">
        <v>12062</v>
      </c>
      <c r="F6595" s="18">
        <v>19365.853660000001</v>
      </c>
      <c r="G6595" s="18">
        <v>477073.17073000001</v>
      </c>
      <c r="H6595" s="18">
        <v>86341.463409999997</v>
      </c>
      <c r="I6595" s="18">
        <v>582780.4878</v>
      </c>
      <c r="J6595" s="19">
        <v>3.3000000000000002E-2</v>
      </c>
      <c r="K6595" s="19">
        <v>0.81899999999999995</v>
      </c>
      <c r="L6595" s="19">
        <v>0.14799999999999999</v>
      </c>
      <c r="M6595" s="20">
        <v>48</v>
      </c>
      <c r="N6595" s="19">
        <v>64.732142857142904</v>
      </c>
      <c r="O6595" s="19">
        <v>76.339285714285694</v>
      </c>
      <c r="P6595" s="19">
        <v>17.410714285714299</v>
      </c>
    </row>
    <row r="6596" spans="1:16" ht="14.1" x14ac:dyDescent="0.5">
      <c r="A6596" t="s">
        <v>12072</v>
      </c>
      <c r="B6596" s="17" t="s">
        <v>1814</v>
      </c>
      <c r="C6596" t="s">
        <v>2368</v>
      </c>
      <c r="D6596" t="s">
        <v>12073</v>
      </c>
      <c r="E6596" t="s">
        <v>12074</v>
      </c>
      <c r="F6596" s="18">
        <v>0.30480000000000002</v>
      </c>
      <c r="G6596" s="18">
        <v>0.10009999999999999</v>
      </c>
      <c r="H6596" s="18">
        <v>0.16159999999999999</v>
      </c>
      <c r="I6596" s="18">
        <v>0.5665</v>
      </c>
      <c r="J6596" s="19">
        <v>0.53800000000000003</v>
      </c>
      <c r="K6596" s="19">
        <v>0.1767</v>
      </c>
      <c r="L6596" s="19">
        <v>0.2853</v>
      </c>
      <c r="M6596" s="20">
        <v>12</v>
      </c>
      <c r="N6596" s="19">
        <v>71.428571428571402</v>
      </c>
      <c r="O6596" s="19">
        <v>40.625</v>
      </c>
      <c r="P6596" s="19">
        <v>38.392857142857103</v>
      </c>
    </row>
    <row r="6597" spans="1:16" ht="14.1" x14ac:dyDescent="0.5">
      <c r="A6597" t="s">
        <v>12075</v>
      </c>
      <c r="B6597" s="17" t="s">
        <v>1814</v>
      </c>
      <c r="C6597" t="s">
        <v>2368</v>
      </c>
      <c r="D6597" t="s">
        <v>12073</v>
      </c>
      <c r="E6597" t="s">
        <v>12074</v>
      </c>
      <c r="F6597" s="18">
        <v>0.36919999999999997</v>
      </c>
      <c r="G6597" s="18">
        <v>0.14779999999999999</v>
      </c>
      <c r="H6597" s="18">
        <v>0.246</v>
      </c>
      <c r="I6597" s="18">
        <v>0.76300000000000001</v>
      </c>
      <c r="J6597" s="19">
        <v>0.4839</v>
      </c>
      <c r="K6597" s="19">
        <v>0.19370000000000001</v>
      </c>
      <c r="L6597" s="19">
        <v>0.32240000000000002</v>
      </c>
      <c r="M6597" s="20">
        <v>13</v>
      </c>
      <c r="N6597" s="19">
        <v>46.188340807174903</v>
      </c>
      <c r="O6597" s="19">
        <v>47.085201793722</v>
      </c>
      <c r="P6597" s="19">
        <v>60.538116591928301</v>
      </c>
    </row>
    <row r="6598" spans="1:16" ht="14.1" x14ac:dyDescent="0.5">
      <c r="A6598" t="s">
        <v>12076</v>
      </c>
      <c r="B6598" s="17" t="s">
        <v>1814</v>
      </c>
      <c r="C6598" t="s">
        <v>2368</v>
      </c>
      <c r="D6598" t="s">
        <v>12077</v>
      </c>
      <c r="E6598" t="s">
        <v>12078</v>
      </c>
      <c r="F6598" s="18">
        <v>0.82499999999999996</v>
      </c>
      <c r="G6598" s="18">
        <v>0.193</v>
      </c>
      <c r="H6598" s="18">
        <v>0.55300000000000005</v>
      </c>
      <c r="I6598" s="18">
        <v>1.571</v>
      </c>
      <c r="J6598" s="19">
        <v>0.52510000000000001</v>
      </c>
      <c r="K6598" s="19">
        <v>0.1229</v>
      </c>
      <c r="L6598" s="19">
        <v>0.35199999999999998</v>
      </c>
      <c r="M6598" s="20">
        <v>16</v>
      </c>
      <c r="N6598" s="19">
        <v>75.336322869955197</v>
      </c>
      <c r="O6598" s="19">
        <v>17.937219730941699</v>
      </c>
      <c r="P6598" s="19">
        <v>62.780269058296</v>
      </c>
    </row>
    <row r="6599" spans="1:16" ht="14.1" x14ac:dyDescent="0.5">
      <c r="A6599" t="s">
        <v>12079</v>
      </c>
      <c r="B6599" s="17" t="s">
        <v>1814</v>
      </c>
      <c r="C6599" t="s">
        <v>2368</v>
      </c>
      <c r="D6599" t="s">
        <v>12077</v>
      </c>
      <c r="E6599" t="s">
        <v>12078</v>
      </c>
      <c r="F6599" s="18">
        <v>0.85599999999999998</v>
      </c>
      <c r="G6599" s="18">
        <v>0.19800000000000001</v>
      </c>
      <c r="H6599" s="18">
        <v>0.64200000000000002</v>
      </c>
      <c r="I6599" s="18">
        <v>1.696</v>
      </c>
      <c r="J6599" s="19">
        <v>0.50470000000000004</v>
      </c>
      <c r="K6599" s="19">
        <v>0.1167</v>
      </c>
      <c r="L6599" s="19">
        <v>0.3785</v>
      </c>
      <c r="M6599" s="20">
        <v>16</v>
      </c>
      <c r="N6599" s="19">
        <v>66.367713004484301</v>
      </c>
      <c r="O6599" s="19">
        <v>14.7982062780269</v>
      </c>
      <c r="P6599" s="19">
        <v>69.955156950672603</v>
      </c>
    </row>
    <row r="6600" spans="1:16" ht="14.1" x14ac:dyDescent="0.5">
      <c r="A6600" t="s">
        <v>12080</v>
      </c>
      <c r="B6600" s="17" t="s">
        <v>1814</v>
      </c>
      <c r="C6600" t="s">
        <v>2368</v>
      </c>
      <c r="D6600" t="s">
        <v>12077</v>
      </c>
      <c r="E6600" t="s">
        <v>12078</v>
      </c>
      <c r="F6600" s="18">
        <v>0.95399999999999996</v>
      </c>
      <c r="G6600" s="18">
        <v>0.184</v>
      </c>
      <c r="H6600" s="18">
        <v>0.56200000000000006</v>
      </c>
      <c r="I6600" s="18">
        <v>1.7</v>
      </c>
      <c r="J6600" s="19">
        <v>0.56120000000000003</v>
      </c>
      <c r="K6600" s="19">
        <v>0.1082</v>
      </c>
      <c r="L6600" s="19">
        <v>0.3306</v>
      </c>
      <c r="M6600" s="20">
        <v>16</v>
      </c>
      <c r="N6600" s="19">
        <v>81.614349775784802</v>
      </c>
      <c r="O6600" s="19">
        <v>12.556053811659201</v>
      </c>
      <c r="P6600" s="19">
        <v>56.502242152466401</v>
      </c>
    </row>
    <row r="6601" spans="1:16" ht="14.1" x14ac:dyDescent="0.5">
      <c r="A6601" t="s">
        <v>12081</v>
      </c>
      <c r="B6601" s="17" t="s">
        <v>1814</v>
      </c>
      <c r="C6601" t="s">
        <v>2368</v>
      </c>
      <c r="D6601" t="s">
        <v>12077</v>
      </c>
      <c r="E6601" t="s">
        <v>12078</v>
      </c>
      <c r="F6601" s="18">
        <v>0.91800000000000004</v>
      </c>
      <c r="G6601" s="18">
        <v>0.191</v>
      </c>
      <c r="H6601" s="18">
        <v>0.60499999999999998</v>
      </c>
      <c r="I6601" s="18">
        <v>1.714</v>
      </c>
      <c r="J6601" s="19">
        <v>0.53559999999999997</v>
      </c>
      <c r="K6601" s="19">
        <v>0.1114</v>
      </c>
      <c r="L6601" s="19">
        <v>0.35299999999999998</v>
      </c>
      <c r="M6601" s="20">
        <v>16</v>
      </c>
      <c r="N6601" s="19">
        <v>78.923766816143498</v>
      </c>
      <c r="O6601" s="19">
        <v>13.452914798206301</v>
      </c>
      <c r="P6601" s="19">
        <v>63.228699551569498</v>
      </c>
    </row>
    <row r="6602" spans="1:16" ht="14.1" x14ac:dyDescent="0.5">
      <c r="A6602" t="s">
        <v>12082</v>
      </c>
      <c r="B6602" s="17" t="s">
        <v>1814</v>
      </c>
      <c r="C6602" t="s">
        <v>2368</v>
      </c>
      <c r="D6602" t="s">
        <v>12077</v>
      </c>
      <c r="E6602" t="s">
        <v>12078</v>
      </c>
      <c r="F6602" s="18">
        <v>0.88200000000000001</v>
      </c>
      <c r="G6602" s="18">
        <v>0.20399999999999999</v>
      </c>
      <c r="H6602" s="18">
        <v>0.63400000000000001</v>
      </c>
      <c r="I6602" s="18">
        <v>1.72</v>
      </c>
      <c r="J6602" s="19">
        <v>0.51280000000000003</v>
      </c>
      <c r="K6602" s="19">
        <v>0.1186</v>
      </c>
      <c r="L6602" s="19">
        <v>0.36859999999999998</v>
      </c>
      <c r="M6602" s="20">
        <v>16</v>
      </c>
      <c r="N6602" s="19">
        <v>71.748878923766796</v>
      </c>
      <c r="O6602" s="19">
        <v>15.2466367713004</v>
      </c>
      <c r="P6602" s="19">
        <v>67.264573991031398</v>
      </c>
    </row>
    <row r="6603" spans="1:16" ht="14.1" x14ac:dyDescent="0.5">
      <c r="A6603" t="s">
        <v>12083</v>
      </c>
      <c r="B6603" s="17" t="s">
        <v>1814</v>
      </c>
      <c r="C6603" t="s">
        <v>2368</v>
      </c>
      <c r="D6603" t="s">
        <v>12077</v>
      </c>
      <c r="E6603" t="s">
        <v>12078</v>
      </c>
      <c r="F6603" s="18">
        <v>0.89300000000000002</v>
      </c>
      <c r="G6603" s="18">
        <v>0.22700000000000001</v>
      </c>
      <c r="H6603" s="18">
        <v>0.60299999999999998</v>
      </c>
      <c r="I6603" s="18">
        <v>1.7230000000000001</v>
      </c>
      <c r="J6603" s="19">
        <v>0.51829999999999998</v>
      </c>
      <c r="K6603" s="19">
        <v>0.13170000000000001</v>
      </c>
      <c r="L6603" s="19">
        <v>0.35</v>
      </c>
      <c r="M6603" s="20">
        <v>16</v>
      </c>
      <c r="N6603" s="19">
        <v>73.991031390134495</v>
      </c>
      <c r="O6603" s="19">
        <v>21.076233183856498</v>
      </c>
      <c r="P6603" s="19">
        <v>60.986547085201799</v>
      </c>
    </row>
    <row r="6604" spans="1:16" ht="14.1" x14ac:dyDescent="0.5">
      <c r="A6604" t="s">
        <v>12084</v>
      </c>
      <c r="B6604" s="17" t="s">
        <v>1814</v>
      </c>
      <c r="C6604" t="s">
        <v>2368</v>
      </c>
      <c r="D6604" t="s">
        <v>12077</v>
      </c>
      <c r="E6604" t="s">
        <v>12078</v>
      </c>
      <c r="F6604" s="18">
        <v>0.98399999999999999</v>
      </c>
      <c r="G6604" s="18">
        <v>0.19500000000000001</v>
      </c>
      <c r="H6604" s="18">
        <v>0.69399999999999995</v>
      </c>
      <c r="I6604" s="18">
        <v>1.873</v>
      </c>
      <c r="J6604" s="19">
        <v>0.52539999999999998</v>
      </c>
      <c r="K6604" s="19">
        <v>0.1041</v>
      </c>
      <c r="L6604" s="19">
        <v>0.3705</v>
      </c>
      <c r="M6604" s="20">
        <v>16</v>
      </c>
      <c r="N6604" s="19">
        <v>75.784753363228702</v>
      </c>
      <c r="O6604" s="19">
        <v>11.6591928251121</v>
      </c>
      <c r="P6604" s="19">
        <v>68.609865470852</v>
      </c>
    </row>
    <row r="6605" spans="1:16" ht="14.1" x14ac:dyDescent="0.5">
      <c r="A6605" t="s">
        <v>12085</v>
      </c>
      <c r="B6605" s="17" t="s">
        <v>1814</v>
      </c>
      <c r="C6605" t="s">
        <v>2368</v>
      </c>
      <c r="D6605" t="s">
        <v>12077</v>
      </c>
      <c r="E6605" t="s">
        <v>12078</v>
      </c>
      <c r="F6605" s="18">
        <v>1.101</v>
      </c>
      <c r="G6605" s="18">
        <v>0.253</v>
      </c>
      <c r="H6605" s="18">
        <v>0.68700000000000006</v>
      </c>
      <c r="I6605" s="18">
        <v>2.0409999999999999</v>
      </c>
      <c r="J6605" s="19">
        <v>0.53939999999999999</v>
      </c>
      <c r="K6605" s="19">
        <v>0.124</v>
      </c>
      <c r="L6605" s="19">
        <v>0.33660000000000001</v>
      </c>
      <c r="M6605" s="20">
        <v>17</v>
      </c>
      <c r="N6605" s="19">
        <v>73.094170403587398</v>
      </c>
      <c r="O6605" s="19">
        <v>16.5919282511211</v>
      </c>
      <c r="P6605" s="19">
        <v>60.089686098654703</v>
      </c>
    </row>
    <row r="6606" spans="1:16" ht="14.1" x14ac:dyDescent="0.5">
      <c r="A6606" t="s">
        <v>12086</v>
      </c>
      <c r="B6606" s="17" t="s">
        <v>1814</v>
      </c>
      <c r="C6606" t="s">
        <v>2368</v>
      </c>
      <c r="D6606" t="s">
        <v>12055</v>
      </c>
      <c r="E6606" t="s">
        <v>12056</v>
      </c>
      <c r="F6606" s="18">
        <v>3.9667599999999998</v>
      </c>
      <c r="G6606" s="18">
        <v>1.28464</v>
      </c>
      <c r="H6606" s="18">
        <v>3.4285999999999999</v>
      </c>
      <c r="I6606" s="18">
        <v>8.68</v>
      </c>
      <c r="J6606" s="19">
        <v>0.45700000000000002</v>
      </c>
      <c r="K6606" s="19">
        <v>0.14799999999999999</v>
      </c>
      <c r="L6606" s="19">
        <v>0.39500000000000002</v>
      </c>
      <c r="M6606" s="20">
        <v>23</v>
      </c>
      <c r="N6606" s="19">
        <v>65.022421524663699</v>
      </c>
      <c r="O6606" s="19">
        <v>12.556053811659201</v>
      </c>
      <c r="P6606" s="19">
        <v>72.197309417040401</v>
      </c>
    </row>
    <row r="6607" spans="1:16" ht="14.1" x14ac:dyDescent="0.5">
      <c r="A6607" t="s">
        <v>12087</v>
      </c>
      <c r="B6607" s="17" t="s">
        <v>1814</v>
      </c>
      <c r="C6607" t="s">
        <v>2368</v>
      </c>
      <c r="D6607" t="s">
        <v>12055</v>
      </c>
      <c r="E6607" t="s">
        <v>12056</v>
      </c>
      <c r="F6607" s="18">
        <v>7.4358000000000004</v>
      </c>
      <c r="G6607" s="18">
        <v>2.2338</v>
      </c>
      <c r="H6607" s="18">
        <v>5.6456999999999997</v>
      </c>
      <c r="I6607" s="18">
        <v>15.3</v>
      </c>
      <c r="J6607" s="19">
        <v>0.48599999999999999</v>
      </c>
      <c r="K6607" s="19">
        <v>0.14599999999999999</v>
      </c>
      <c r="L6607" s="19">
        <v>0.36899999999999999</v>
      </c>
      <c r="M6607" s="20">
        <v>25</v>
      </c>
      <c r="N6607" s="19">
        <v>75.336322869955197</v>
      </c>
      <c r="O6607" s="19">
        <v>11.2107623318386</v>
      </c>
      <c r="P6607" s="19">
        <v>73.542600896861003</v>
      </c>
    </row>
    <row r="6608" spans="1:16" ht="14.1" x14ac:dyDescent="0.5">
      <c r="A6608" t="s">
        <v>12088</v>
      </c>
      <c r="B6608" s="17" t="s">
        <v>1814</v>
      </c>
      <c r="C6608" t="s">
        <v>2368</v>
      </c>
      <c r="D6608" t="s">
        <v>12055</v>
      </c>
      <c r="E6608" t="s">
        <v>12056</v>
      </c>
      <c r="F6608" s="18">
        <v>14.0679</v>
      </c>
      <c r="G6608" s="18">
        <v>5.8464</v>
      </c>
      <c r="H6608" s="18">
        <v>10.5357</v>
      </c>
      <c r="I6608" s="18">
        <v>30.45</v>
      </c>
      <c r="J6608" s="19">
        <v>0.46200000000000002</v>
      </c>
      <c r="K6608" s="19">
        <v>0.192</v>
      </c>
      <c r="L6608" s="19">
        <v>0.34599999999999997</v>
      </c>
      <c r="M6608" s="20">
        <v>27</v>
      </c>
      <c r="N6608" s="19">
        <v>82.142857142857096</v>
      </c>
      <c r="O6608" s="19">
        <v>14.7321428571429</v>
      </c>
      <c r="P6608" s="19">
        <v>62.053571428571402</v>
      </c>
    </row>
    <row r="6609" spans="1:16" ht="14.1" x14ac:dyDescent="0.5">
      <c r="A6609" t="s">
        <v>12089</v>
      </c>
      <c r="B6609" s="17" t="s">
        <v>1814</v>
      </c>
      <c r="C6609" t="s">
        <v>2368</v>
      </c>
      <c r="D6609" t="s">
        <v>12055</v>
      </c>
      <c r="E6609" t="s">
        <v>12056</v>
      </c>
      <c r="F6609" s="18">
        <v>18.585709999999999</v>
      </c>
      <c r="G6609" s="18">
        <v>9.3546700000000005</v>
      </c>
      <c r="H6609" s="18">
        <v>13.26962</v>
      </c>
      <c r="I6609" s="18">
        <v>41.21</v>
      </c>
      <c r="J6609" s="19">
        <v>0.45100000000000001</v>
      </c>
      <c r="K6609" s="19">
        <v>0.22700000000000001</v>
      </c>
      <c r="L6609" s="19">
        <v>0.32200000000000001</v>
      </c>
      <c r="M6609" s="20">
        <v>28</v>
      </c>
      <c r="N6609" s="19">
        <v>79.372197309417004</v>
      </c>
      <c r="O6609" s="19">
        <v>17.4887892376682</v>
      </c>
      <c r="P6609" s="19">
        <v>56.502242152466401</v>
      </c>
    </row>
    <row r="6610" spans="1:16" ht="14.1" x14ac:dyDescent="0.5">
      <c r="A6610" t="s">
        <v>12090</v>
      </c>
      <c r="B6610" s="17" t="s">
        <v>1814</v>
      </c>
      <c r="C6610" t="s">
        <v>2368</v>
      </c>
      <c r="D6610" t="s">
        <v>5024</v>
      </c>
      <c r="E6610" t="s">
        <v>5025</v>
      </c>
      <c r="F6610" s="18">
        <v>460</v>
      </c>
      <c r="G6610" s="18">
        <v>21671.739269999998</v>
      </c>
      <c r="H6610" s="18">
        <v>6548.4</v>
      </c>
      <c r="I6610" s="18">
        <v>28680.13927</v>
      </c>
      <c r="J6610" s="19">
        <v>1.6E-2</v>
      </c>
      <c r="K6610" s="19">
        <v>0.75600000000000001</v>
      </c>
      <c r="L6610" s="19">
        <v>0.22800000000000001</v>
      </c>
      <c r="M6610" s="20">
        <v>36</v>
      </c>
      <c r="N6610" s="19">
        <v>0.44642857142857101</v>
      </c>
      <c r="O6610" s="19">
        <v>75</v>
      </c>
      <c r="P6610" s="19">
        <v>71.428571428571402</v>
      </c>
    </row>
    <row r="6611" spans="1:16" ht="14.1" x14ac:dyDescent="0.5">
      <c r="A6611" t="s">
        <v>12091</v>
      </c>
      <c r="B6611" s="17" t="s">
        <v>1814</v>
      </c>
      <c r="C6611" t="s">
        <v>2368</v>
      </c>
      <c r="D6611" t="s">
        <v>5024</v>
      </c>
      <c r="E6611" t="s">
        <v>5025</v>
      </c>
      <c r="F6611" s="18">
        <v>10189.753000000001</v>
      </c>
      <c r="G6611" s="18">
        <v>57892.542280000001</v>
      </c>
      <c r="H6611" s="18">
        <v>16279.2</v>
      </c>
      <c r="I6611" s="18">
        <v>84361.495290000006</v>
      </c>
      <c r="J6611" s="19">
        <v>0.121</v>
      </c>
      <c r="K6611" s="19">
        <v>0.68600000000000005</v>
      </c>
      <c r="L6611" s="19">
        <v>0.193</v>
      </c>
      <c r="M6611" s="20">
        <v>41</v>
      </c>
      <c r="N6611" s="19">
        <v>96.412556053811699</v>
      </c>
      <c r="O6611" s="19">
        <v>13.452914798206301</v>
      </c>
      <c r="P6611" s="19">
        <v>56.053811659192803</v>
      </c>
    </row>
    <row r="6612" spans="1:16" ht="14.1" x14ac:dyDescent="0.5">
      <c r="A6612" t="s">
        <v>12092</v>
      </c>
      <c r="B6612" s="17" t="s">
        <v>1814</v>
      </c>
      <c r="C6612" t="s">
        <v>2368</v>
      </c>
      <c r="D6612" t="s">
        <v>5024</v>
      </c>
      <c r="E6612" t="s">
        <v>5025</v>
      </c>
      <c r="F6612" s="18">
        <v>7977.5039999999999</v>
      </c>
      <c r="G6612" s="18">
        <v>102254.08305</v>
      </c>
      <c r="H6612" s="18">
        <v>21175.200000000001</v>
      </c>
      <c r="I6612" s="18">
        <v>131406.78705000001</v>
      </c>
      <c r="J6612" s="19">
        <v>6.0999999999999999E-2</v>
      </c>
      <c r="K6612" s="19">
        <v>0.77800000000000002</v>
      </c>
      <c r="L6612" s="19">
        <v>0.161</v>
      </c>
      <c r="M6612" s="20">
        <v>43</v>
      </c>
      <c r="N6612" s="19">
        <v>73.991031390134495</v>
      </c>
      <c r="O6612" s="19">
        <v>50.672645739910301</v>
      </c>
      <c r="P6612" s="19">
        <v>32.286995515695097</v>
      </c>
    </row>
    <row r="6613" spans="1:16" ht="14.1" x14ac:dyDescent="0.5">
      <c r="A6613" t="s">
        <v>12093</v>
      </c>
      <c r="B6613" s="17" t="s">
        <v>1814</v>
      </c>
      <c r="C6613" t="s">
        <v>2368</v>
      </c>
      <c r="D6613" t="s">
        <v>5024</v>
      </c>
      <c r="E6613" t="s">
        <v>5025</v>
      </c>
      <c r="F6613" s="18">
        <v>27418.48012</v>
      </c>
      <c r="G6613" s="18">
        <v>274070.36485999997</v>
      </c>
      <c r="H6613" s="18">
        <v>54100.800000000003</v>
      </c>
      <c r="I6613" s="18">
        <v>355589.64499</v>
      </c>
      <c r="J6613" s="19">
        <v>7.6999999999999999E-2</v>
      </c>
      <c r="K6613" s="19">
        <v>0.77100000000000002</v>
      </c>
      <c r="L6613" s="19">
        <v>0.152</v>
      </c>
      <c r="M6613" s="20">
        <v>46</v>
      </c>
      <c r="N6613" s="19">
        <v>91.031390134529104</v>
      </c>
      <c r="O6613" s="19">
        <v>35.426008968609899</v>
      </c>
      <c r="P6613" s="19">
        <v>30.941704035874402</v>
      </c>
    </row>
    <row r="6614" spans="1:16" ht="14.1" x14ac:dyDescent="0.5">
      <c r="A6614" t="s">
        <v>12094</v>
      </c>
      <c r="B6614" s="17" t="s">
        <v>1814</v>
      </c>
      <c r="C6614" t="s">
        <v>2368</v>
      </c>
      <c r="D6614" t="s">
        <v>5024</v>
      </c>
      <c r="E6614" t="s">
        <v>5025</v>
      </c>
      <c r="F6614" s="18">
        <v>16022.045840000001</v>
      </c>
      <c r="G6614" s="18">
        <v>546027.77058000001</v>
      </c>
      <c r="H6614" s="18">
        <v>114321.60000000001</v>
      </c>
      <c r="I6614" s="18">
        <v>676371.41642000002</v>
      </c>
      <c r="J6614" s="19">
        <v>2.4E-2</v>
      </c>
      <c r="K6614" s="19">
        <v>0.80700000000000005</v>
      </c>
      <c r="L6614" s="19">
        <v>0.16900000000000001</v>
      </c>
      <c r="M6614" s="20">
        <v>48</v>
      </c>
      <c r="N6614" s="19">
        <v>47.767857142857103</v>
      </c>
      <c r="O6614" s="19">
        <v>65.625</v>
      </c>
      <c r="P6614" s="19">
        <v>33.035714285714299</v>
      </c>
    </row>
    <row r="6615" spans="1:16" ht="14.1" x14ac:dyDescent="0.5">
      <c r="A6615" t="s">
        <v>12095</v>
      </c>
      <c r="B6615" s="17" t="s">
        <v>1814</v>
      </c>
      <c r="C6615" t="s">
        <v>2368</v>
      </c>
      <c r="D6615" t="s">
        <v>5024</v>
      </c>
      <c r="E6615" t="s">
        <v>5025</v>
      </c>
      <c r="F6615" s="18">
        <v>35865.249060000002</v>
      </c>
      <c r="G6615" s="18">
        <v>498767.63472999999</v>
      </c>
      <c r="H6615" s="18">
        <v>217566</v>
      </c>
      <c r="I6615" s="18">
        <v>752198.88378999999</v>
      </c>
      <c r="J6615" s="19">
        <v>4.8000000000000001E-2</v>
      </c>
      <c r="K6615" s="19">
        <v>0.66300000000000003</v>
      </c>
      <c r="L6615" s="19">
        <v>0.28899999999999998</v>
      </c>
      <c r="M6615" s="20">
        <v>49</v>
      </c>
      <c r="N6615" s="19">
        <v>78.475336322870007</v>
      </c>
      <c r="O6615" s="19">
        <v>4.9327354260089704</v>
      </c>
      <c r="P6615" s="19">
        <v>94.170403587444</v>
      </c>
    </row>
    <row r="6616" spans="1:16" ht="14.1" x14ac:dyDescent="0.5">
      <c r="A6616" t="s">
        <v>12096</v>
      </c>
      <c r="B6616" s="17" t="s">
        <v>1814</v>
      </c>
      <c r="C6616" t="s">
        <v>2368</v>
      </c>
      <c r="D6616" t="s">
        <v>5024</v>
      </c>
      <c r="E6616" t="s">
        <v>5025</v>
      </c>
      <c r="F6616" s="18">
        <v>45987.964220000002</v>
      </c>
      <c r="G6616" s="18">
        <v>865500.52631999995</v>
      </c>
      <c r="H6616" s="18">
        <v>177296.4</v>
      </c>
      <c r="I6616" s="18">
        <v>1088784.89053</v>
      </c>
      <c r="J6616" s="19">
        <v>4.2000000000000003E-2</v>
      </c>
      <c r="K6616" s="19">
        <v>0.79500000000000004</v>
      </c>
      <c r="L6616" s="19">
        <v>0.16300000000000001</v>
      </c>
      <c r="M6616" s="20">
        <v>49</v>
      </c>
      <c r="N6616" s="19">
        <v>73.542600896861003</v>
      </c>
      <c r="O6616" s="19">
        <v>51.569506726457398</v>
      </c>
      <c r="P6616" s="19">
        <v>31.390134529148</v>
      </c>
    </row>
    <row r="6617" spans="1:16" ht="14.1" x14ac:dyDescent="0.5">
      <c r="A6617" t="s">
        <v>12097</v>
      </c>
      <c r="B6617" s="17" t="s">
        <v>1814</v>
      </c>
      <c r="C6617" t="s">
        <v>2368</v>
      </c>
      <c r="D6617" t="s">
        <v>5024</v>
      </c>
      <c r="E6617" t="s">
        <v>5025</v>
      </c>
      <c r="F6617" s="18">
        <v>30368.145469999999</v>
      </c>
      <c r="G6617" s="18">
        <v>894156.06506000005</v>
      </c>
      <c r="H6617" s="18">
        <v>323931.59999999998</v>
      </c>
      <c r="I6617" s="18">
        <v>1248455.8105299999</v>
      </c>
      <c r="J6617" s="19">
        <v>2.4E-2</v>
      </c>
      <c r="K6617" s="19">
        <v>0.71599999999999997</v>
      </c>
      <c r="L6617" s="19">
        <v>0.25900000000000001</v>
      </c>
      <c r="M6617" s="20">
        <v>50</v>
      </c>
      <c r="N6617" s="19">
        <v>72.767857142857096</v>
      </c>
      <c r="O6617" s="19">
        <v>10.2678571428571</v>
      </c>
      <c r="P6617" s="19">
        <v>92.857142857142904</v>
      </c>
    </row>
    <row r="6618" spans="1:16" ht="14.1" x14ac:dyDescent="0.5">
      <c r="A6618" t="s">
        <v>12098</v>
      </c>
      <c r="B6618" s="17" t="s">
        <v>1814</v>
      </c>
      <c r="C6618" t="s">
        <v>2368</v>
      </c>
      <c r="D6618" t="s">
        <v>5024</v>
      </c>
      <c r="E6618" t="s">
        <v>5025</v>
      </c>
      <c r="F6618" s="18">
        <v>104947.75216</v>
      </c>
      <c r="G6618" s="18">
        <v>1118388.9625500001</v>
      </c>
      <c r="H6618" s="18">
        <v>410468.4</v>
      </c>
      <c r="I6618" s="18">
        <v>1633805.1147100001</v>
      </c>
      <c r="J6618" s="19">
        <v>6.4000000000000001E-2</v>
      </c>
      <c r="K6618" s="19">
        <v>0.68500000000000005</v>
      </c>
      <c r="L6618" s="19">
        <v>0.251</v>
      </c>
      <c r="M6618" s="20">
        <v>50</v>
      </c>
      <c r="N6618" s="19">
        <v>97.767857142857096</v>
      </c>
      <c r="O6618" s="19">
        <v>6.25</v>
      </c>
      <c r="P6618" s="19">
        <v>91.517857142857096</v>
      </c>
    </row>
    <row r="6619" spans="1:16" ht="14.1" x14ac:dyDescent="0.5">
      <c r="A6619" t="s">
        <v>12099</v>
      </c>
      <c r="B6619" s="17" t="s">
        <v>1814</v>
      </c>
      <c r="C6619" t="s">
        <v>2368</v>
      </c>
      <c r="D6619" t="s">
        <v>5024</v>
      </c>
      <c r="E6619" t="s">
        <v>5025</v>
      </c>
      <c r="F6619" s="18">
        <v>112556.54799000001</v>
      </c>
      <c r="G6619" s="18">
        <v>2179738.4914899999</v>
      </c>
      <c r="H6619" s="18">
        <v>428216.4</v>
      </c>
      <c r="I6619" s="18">
        <v>2720511.4394800002</v>
      </c>
      <c r="J6619" s="19">
        <v>4.1000000000000002E-2</v>
      </c>
      <c r="K6619" s="19">
        <v>0.80100000000000005</v>
      </c>
      <c r="L6619" s="19">
        <v>0.157</v>
      </c>
      <c r="M6619" s="20">
        <v>50</v>
      </c>
      <c r="N6619" s="19">
        <v>86.607142857142904</v>
      </c>
      <c r="O6619" s="19">
        <v>54.017857142857103</v>
      </c>
      <c r="P6619" s="19">
        <v>22.321428571428601</v>
      </c>
    </row>
    <row r="6620" spans="1:16" ht="14.1" x14ac:dyDescent="0.5">
      <c r="A6620" t="s">
        <v>12100</v>
      </c>
      <c r="B6620" s="17" t="s">
        <v>12101</v>
      </c>
      <c r="C6620" t="s">
        <v>2368</v>
      </c>
      <c r="D6620" t="s">
        <v>12102</v>
      </c>
      <c r="E6620" t="s">
        <v>3925</v>
      </c>
      <c r="F6620" s="18">
        <v>4365.9832999999999</v>
      </c>
      <c r="G6620" s="18">
        <v>21678.056189999999</v>
      </c>
      <c r="H6620" s="18">
        <v>6492.0273299999999</v>
      </c>
      <c r="I6620" s="18">
        <v>32536.06682</v>
      </c>
      <c r="J6620" s="19">
        <v>0.13400000000000001</v>
      </c>
      <c r="K6620" s="19">
        <v>0.66600000000000004</v>
      </c>
      <c r="L6620" s="19">
        <v>0.2</v>
      </c>
      <c r="M6620" s="20">
        <v>36</v>
      </c>
      <c r="N6620" s="19">
        <v>77.678571428571402</v>
      </c>
      <c r="O6620" s="19">
        <v>27.2321428571429</v>
      </c>
      <c r="P6620" s="19">
        <v>52.678571428571402</v>
      </c>
    </row>
    <row r="6621" spans="1:16" ht="14.1" x14ac:dyDescent="0.5">
      <c r="A6621" t="s">
        <v>12103</v>
      </c>
      <c r="B6621" s="17" t="s">
        <v>12101</v>
      </c>
      <c r="C6621" t="s">
        <v>2368</v>
      </c>
      <c r="D6621" t="s">
        <v>12104</v>
      </c>
      <c r="E6621" t="s">
        <v>12105</v>
      </c>
      <c r="F6621" s="18">
        <v>13562.969139999999</v>
      </c>
      <c r="G6621" s="18">
        <v>68538.782319999998</v>
      </c>
      <c r="H6621" s="18">
        <v>18759.79983</v>
      </c>
      <c r="I6621" s="18">
        <v>100861.55129</v>
      </c>
      <c r="J6621" s="19">
        <v>0.13400000000000001</v>
      </c>
      <c r="K6621" s="19">
        <v>0.68</v>
      </c>
      <c r="L6621" s="19">
        <v>0.186</v>
      </c>
      <c r="M6621" s="20">
        <v>41</v>
      </c>
      <c r="N6621" s="19">
        <v>96.860986547085204</v>
      </c>
      <c r="O6621" s="19">
        <v>11.2107623318386</v>
      </c>
      <c r="P6621" s="19">
        <v>50.672645739910301</v>
      </c>
    </row>
    <row r="6622" spans="1:16" ht="14.1" x14ac:dyDescent="0.5">
      <c r="A6622" t="s">
        <v>12106</v>
      </c>
      <c r="B6622" s="17" t="s">
        <v>12107</v>
      </c>
      <c r="C6622" t="s">
        <v>2368</v>
      </c>
      <c r="D6622" t="s">
        <v>9708</v>
      </c>
      <c r="E6622" t="s">
        <v>9709</v>
      </c>
      <c r="F6622" s="18">
        <v>9.8470000000000002E-2</v>
      </c>
      <c r="G6622" s="18">
        <v>7.5499999999999998E-2</v>
      </c>
      <c r="H6622" s="18">
        <v>6.7500000000000004E-2</v>
      </c>
      <c r="I6622" s="18">
        <v>0.24148</v>
      </c>
      <c r="J6622" s="19">
        <v>0.4078</v>
      </c>
      <c r="K6622" s="19">
        <v>0.31269999999999998</v>
      </c>
      <c r="L6622" s="19">
        <v>0.27960000000000002</v>
      </c>
      <c r="M6622" s="20">
        <v>8</v>
      </c>
      <c r="N6622" s="19">
        <v>23.318385650224201</v>
      </c>
      <c r="O6622" s="19">
        <v>93.273542600896903</v>
      </c>
      <c r="P6622" s="19">
        <v>41.2556053811659</v>
      </c>
    </row>
    <row r="6623" spans="1:16" ht="14.1" x14ac:dyDescent="0.5">
      <c r="A6623" t="s">
        <v>12108</v>
      </c>
      <c r="B6623" s="17" t="s">
        <v>12107</v>
      </c>
      <c r="C6623" t="s">
        <v>2368</v>
      </c>
      <c r="D6623" t="s">
        <v>9708</v>
      </c>
      <c r="E6623" t="s">
        <v>9709</v>
      </c>
      <c r="F6623" s="18">
        <v>0.14373</v>
      </c>
      <c r="G6623" s="18">
        <v>8.8260000000000005E-2</v>
      </c>
      <c r="H6623" s="18">
        <v>8.1379999999999994E-2</v>
      </c>
      <c r="I6623" s="18">
        <v>0.31336000000000003</v>
      </c>
      <c r="J6623" s="19">
        <v>0.4587</v>
      </c>
      <c r="K6623" s="19">
        <v>0.28160000000000002</v>
      </c>
      <c r="L6623" s="19">
        <v>0.25969999999999999</v>
      </c>
      <c r="M6623" s="20">
        <v>9</v>
      </c>
      <c r="N6623" s="19">
        <v>38.839285714285701</v>
      </c>
      <c r="O6623" s="19">
        <v>85.714285714285694</v>
      </c>
      <c r="P6623" s="19">
        <v>33.035714285714299</v>
      </c>
    </row>
    <row r="6624" spans="1:16" ht="14.1" x14ac:dyDescent="0.5">
      <c r="A6624" t="s">
        <v>12109</v>
      </c>
      <c r="B6624" s="17" t="s">
        <v>12107</v>
      </c>
      <c r="C6624" t="s">
        <v>2368</v>
      </c>
      <c r="D6624" t="s">
        <v>9708</v>
      </c>
      <c r="E6624" t="s">
        <v>9709</v>
      </c>
      <c r="F6624" s="18">
        <v>0.16839000000000001</v>
      </c>
      <c r="G6624" s="18">
        <v>0.11569</v>
      </c>
      <c r="H6624" s="18">
        <v>8.6430000000000007E-2</v>
      </c>
      <c r="I6624" s="18">
        <v>0.37051000000000001</v>
      </c>
      <c r="J6624" s="19">
        <v>0.45450000000000002</v>
      </c>
      <c r="K6624" s="19">
        <v>0.31219999999999998</v>
      </c>
      <c r="L6624" s="19">
        <v>0.23330000000000001</v>
      </c>
      <c r="M6624" s="20">
        <v>10</v>
      </c>
      <c r="N6624" s="19">
        <v>39.013452914798201</v>
      </c>
      <c r="O6624" s="19">
        <v>89.686098654708502</v>
      </c>
      <c r="P6624" s="19">
        <v>22.421524663677101</v>
      </c>
    </row>
    <row r="6625" spans="1:16" ht="14.1" x14ac:dyDescent="0.5">
      <c r="A6625" t="s">
        <v>12110</v>
      </c>
      <c r="B6625" s="17" t="s">
        <v>12111</v>
      </c>
      <c r="C6625" t="s">
        <v>2368</v>
      </c>
      <c r="D6625" t="s">
        <v>4297</v>
      </c>
      <c r="E6625" t="s">
        <v>4298</v>
      </c>
      <c r="F6625" s="18">
        <v>0.158</v>
      </c>
      <c r="G6625" s="18">
        <v>6.4000000000000001E-2</v>
      </c>
      <c r="H6625" s="18">
        <v>0.14699999999999999</v>
      </c>
      <c r="I6625" s="18">
        <v>0.36899999999999999</v>
      </c>
      <c r="J6625" s="19">
        <v>0.42799999999999999</v>
      </c>
      <c r="K6625" s="19">
        <v>0.17299999999999999</v>
      </c>
      <c r="L6625" s="19">
        <v>0.39800000000000002</v>
      </c>
      <c r="M6625" s="20">
        <v>10</v>
      </c>
      <c r="N6625" s="19">
        <v>31.838565022421498</v>
      </c>
      <c r="O6625" s="19">
        <v>40.358744394618803</v>
      </c>
      <c r="P6625" s="19">
        <v>71.748878923766796</v>
      </c>
    </row>
    <row r="6626" spans="1:16" ht="14.1" x14ac:dyDescent="0.5">
      <c r="A6626" t="s">
        <v>12112</v>
      </c>
      <c r="B6626" s="17" t="s">
        <v>12111</v>
      </c>
      <c r="C6626" t="s">
        <v>2368</v>
      </c>
      <c r="D6626" t="s">
        <v>4297</v>
      </c>
      <c r="E6626" t="s">
        <v>4298</v>
      </c>
      <c r="F6626" s="18">
        <v>0.188</v>
      </c>
      <c r="G6626" s="18">
        <v>5.8000000000000003E-2</v>
      </c>
      <c r="H6626" s="18">
        <v>0.16800000000000001</v>
      </c>
      <c r="I6626" s="18">
        <v>0.41399999999999998</v>
      </c>
      <c r="J6626" s="19">
        <v>0.45400000000000001</v>
      </c>
      <c r="K6626" s="19">
        <v>0.14000000000000001</v>
      </c>
      <c r="L6626" s="19">
        <v>0.40600000000000003</v>
      </c>
      <c r="M6626" s="20">
        <v>10</v>
      </c>
      <c r="N6626" s="19">
        <v>38.565022421524702</v>
      </c>
      <c r="O6626" s="19">
        <v>28.251121076233201</v>
      </c>
      <c r="P6626" s="19">
        <v>73.542600896861003</v>
      </c>
    </row>
    <row r="6627" spans="1:16" ht="14.1" x14ac:dyDescent="0.5">
      <c r="A6627" t="s">
        <v>12113</v>
      </c>
      <c r="B6627" s="17" t="s">
        <v>12111</v>
      </c>
      <c r="C6627" t="s">
        <v>2368</v>
      </c>
      <c r="D6627" t="s">
        <v>4297</v>
      </c>
      <c r="E6627" t="s">
        <v>4298</v>
      </c>
      <c r="F6627" s="18">
        <v>0.17599999999999999</v>
      </c>
      <c r="G6627" s="18">
        <v>7.3999999999999996E-2</v>
      </c>
      <c r="H6627" s="18">
        <v>0.17499999999999999</v>
      </c>
      <c r="I6627" s="18">
        <v>0.42499999999999999</v>
      </c>
      <c r="J6627" s="19">
        <v>0.41399999999999998</v>
      </c>
      <c r="K6627" s="19">
        <v>0.17399999999999999</v>
      </c>
      <c r="L6627" s="19">
        <v>0.41199999999999998</v>
      </c>
      <c r="M6627" s="20">
        <v>10</v>
      </c>
      <c r="N6627" s="19">
        <v>26.905829596412602</v>
      </c>
      <c r="O6627" s="19">
        <v>41.2556053811659</v>
      </c>
      <c r="P6627" s="19">
        <v>77.130044843049305</v>
      </c>
    </row>
    <row r="6628" spans="1:16" ht="14.1" x14ac:dyDescent="0.5">
      <c r="A6628" t="s">
        <v>12114</v>
      </c>
      <c r="B6628" s="17" t="s">
        <v>12111</v>
      </c>
      <c r="C6628" t="s">
        <v>2368</v>
      </c>
      <c r="D6628" t="s">
        <v>9928</v>
      </c>
      <c r="E6628" t="s">
        <v>9929</v>
      </c>
      <c r="F6628" s="18">
        <v>5.89567</v>
      </c>
      <c r="G6628" s="18">
        <v>0.67825000000000002</v>
      </c>
      <c r="H6628" s="18">
        <v>1.82609</v>
      </c>
      <c r="I6628" s="18">
        <v>8.4</v>
      </c>
      <c r="J6628" s="19">
        <v>0.70199999999999996</v>
      </c>
      <c r="K6628" s="19">
        <v>8.1000000000000003E-2</v>
      </c>
      <c r="L6628" s="19">
        <v>0.217</v>
      </c>
      <c r="M6628" s="20">
        <v>22</v>
      </c>
      <c r="N6628" s="19">
        <v>99.551569506726494</v>
      </c>
      <c r="O6628" s="19">
        <v>4.4843049327354301</v>
      </c>
      <c r="P6628" s="19">
        <v>23.318385650224201</v>
      </c>
    </row>
    <row r="6629" spans="1:16" ht="14.1" x14ac:dyDescent="0.5">
      <c r="A6629" t="s">
        <v>12115</v>
      </c>
      <c r="B6629" s="17" t="s">
        <v>12111</v>
      </c>
      <c r="C6629" t="s">
        <v>2368</v>
      </c>
      <c r="D6629" t="s">
        <v>9928</v>
      </c>
      <c r="E6629" t="s">
        <v>9929</v>
      </c>
      <c r="F6629" s="18">
        <v>5.9322499999999998</v>
      </c>
      <c r="G6629" s="18">
        <v>0.78442000000000001</v>
      </c>
      <c r="H6629" s="18">
        <v>2.5833300000000001</v>
      </c>
      <c r="I6629" s="18">
        <v>9.3000000000000007</v>
      </c>
      <c r="J6629" s="19">
        <v>0.63800000000000001</v>
      </c>
      <c r="K6629" s="19">
        <v>8.4000000000000005E-2</v>
      </c>
      <c r="L6629" s="19">
        <v>0.27800000000000002</v>
      </c>
      <c r="M6629" s="20">
        <v>23</v>
      </c>
      <c r="N6629" s="19">
        <v>94.618834080717505</v>
      </c>
      <c r="O6629" s="19">
        <v>2.6905829596412598</v>
      </c>
      <c r="P6629" s="19">
        <v>46.188340807174903</v>
      </c>
    </row>
    <row r="6630" spans="1:16" ht="14.1" x14ac:dyDescent="0.5">
      <c r="A6630" t="s">
        <v>12116</v>
      </c>
      <c r="B6630" s="17" t="s">
        <v>12111</v>
      </c>
      <c r="C6630" t="s">
        <v>2368</v>
      </c>
      <c r="D6630" t="s">
        <v>9928</v>
      </c>
      <c r="E6630" t="s">
        <v>9929</v>
      </c>
      <c r="F6630" s="18">
        <v>5.9322499999999998</v>
      </c>
      <c r="G6630" s="18">
        <v>0.78442000000000001</v>
      </c>
      <c r="H6630" s="18">
        <v>2.5833300000000001</v>
      </c>
      <c r="I6630" s="18">
        <v>9.3000000000000007</v>
      </c>
      <c r="J6630" s="19">
        <v>0.63800000000000001</v>
      </c>
      <c r="K6630" s="19">
        <v>8.4000000000000005E-2</v>
      </c>
      <c r="L6630" s="19">
        <v>0.27800000000000002</v>
      </c>
      <c r="M6630" s="20">
        <v>23</v>
      </c>
      <c r="N6630" s="19">
        <v>95.067264573990997</v>
      </c>
      <c r="O6630" s="19">
        <v>3.1390134529148002</v>
      </c>
      <c r="P6630" s="19">
        <v>46.636771300448402</v>
      </c>
    </row>
    <row r="6631" spans="1:16" ht="14.1" x14ac:dyDescent="0.5">
      <c r="A6631" t="s">
        <v>12117</v>
      </c>
      <c r="B6631" s="17" t="s">
        <v>12111</v>
      </c>
      <c r="C6631" t="s">
        <v>2368</v>
      </c>
      <c r="D6631" t="s">
        <v>9928</v>
      </c>
      <c r="E6631" t="s">
        <v>9929</v>
      </c>
      <c r="F6631" s="18">
        <v>5.6959099999999996</v>
      </c>
      <c r="G6631" s="18">
        <v>0.83533999999999997</v>
      </c>
      <c r="H6631" s="18">
        <v>2.96875</v>
      </c>
      <c r="I6631" s="18">
        <v>9.5</v>
      </c>
      <c r="J6631" s="19">
        <v>0.6</v>
      </c>
      <c r="K6631" s="19">
        <v>8.7999999999999995E-2</v>
      </c>
      <c r="L6631" s="19">
        <v>0.313</v>
      </c>
      <c r="M6631" s="20">
        <v>23</v>
      </c>
      <c r="N6631" s="19">
        <v>90.582959641255599</v>
      </c>
      <c r="O6631" s="19">
        <v>4.4843049327354301</v>
      </c>
      <c r="P6631" s="19">
        <v>57.847533632287004</v>
      </c>
    </row>
    <row r="6632" spans="1:16" ht="14.1" x14ac:dyDescent="0.5">
      <c r="A6632" t="s">
        <v>12118</v>
      </c>
      <c r="B6632" s="17" t="s">
        <v>12111</v>
      </c>
      <c r="C6632" t="s">
        <v>2368</v>
      </c>
      <c r="D6632" t="s">
        <v>12119</v>
      </c>
      <c r="E6632" t="s">
        <v>12120</v>
      </c>
      <c r="F6632" s="18">
        <v>4.7331000000000003</v>
      </c>
      <c r="G6632" s="18">
        <v>2.62079</v>
      </c>
      <c r="H6632" s="18">
        <v>9</v>
      </c>
      <c r="I6632" s="18">
        <v>16.35389</v>
      </c>
      <c r="J6632" s="19">
        <v>0.28899999999999998</v>
      </c>
      <c r="K6632" s="19">
        <v>0.16</v>
      </c>
      <c r="L6632" s="19">
        <v>0.55000000000000004</v>
      </c>
      <c r="M6632" s="20">
        <v>25</v>
      </c>
      <c r="N6632" s="19">
        <v>24.6636771300448</v>
      </c>
      <c r="O6632" s="19">
        <v>13.452914798206301</v>
      </c>
      <c r="P6632" s="19">
        <v>94.618834080717505</v>
      </c>
    </row>
    <row r="6633" spans="1:16" ht="14.1" x14ac:dyDescent="0.5">
      <c r="A6633" t="s">
        <v>12121</v>
      </c>
      <c r="B6633" s="17" t="s">
        <v>12111</v>
      </c>
      <c r="C6633" t="s">
        <v>2368</v>
      </c>
      <c r="D6633" t="s">
        <v>12119</v>
      </c>
      <c r="E6633" t="s">
        <v>12120</v>
      </c>
      <c r="F6633" s="18">
        <v>5.1316699999999997</v>
      </c>
      <c r="G6633" s="18">
        <v>3.7061799999999998</v>
      </c>
      <c r="H6633" s="18">
        <v>8.6999999999999993</v>
      </c>
      <c r="I6633" s="18">
        <v>17.537849999999999</v>
      </c>
      <c r="J6633" s="19">
        <v>0.29299999999999998</v>
      </c>
      <c r="K6633" s="19">
        <v>0.21099999999999999</v>
      </c>
      <c r="L6633" s="19">
        <v>0.496</v>
      </c>
      <c r="M6633" s="20">
        <v>25</v>
      </c>
      <c r="N6633" s="19">
        <v>26.008968609865502</v>
      </c>
      <c r="O6633" s="19">
        <v>28.251121076233201</v>
      </c>
      <c r="P6633" s="19">
        <v>91.479820627802695</v>
      </c>
    </row>
    <row r="6634" spans="1:16" ht="14.1" x14ac:dyDescent="0.5">
      <c r="A6634" t="s">
        <v>12122</v>
      </c>
      <c r="B6634" s="17" t="s">
        <v>12111</v>
      </c>
      <c r="C6634" t="s">
        <v>2368</v>
      </c>
      <c r="D6634" t="s">
        <v>12119</v>
      </c>
      <c r="E6634" t="s">
        <v>12120</v>
      </c>
      <c r="F6634" s="18">
        <v>5.3309600000000001</v>
      </c>
      <c r="G6634" s="18">
        <v>3.2948300000000001</v>
      </c>
      <c r="H6634" s="18">
        <v>9.9</v>
      </c>
      <c r="I6634" s="18">
        <v>18.525790000000001</v>
      </c>
      <c r="J6634" s="19">
        <v>0.28799999999999998</v>
      </c>
      <c r="K6634" s="19">
        <v>0.17799999999999999</v>
      </c>
      <c r="L6634" s="19">
        <v>0.53400000000000003</v>
      </c>
      <c r="M6634" s="20">
        <v>25</v>
      </c>
      <c r="N6634" s="19">
        <v>24.215246636771301</v>
      </c>
      <c r="O6634" s="19">
        <v>18.385650224215201</v>
      </c>
      <c r="P6634" s="19">
        <v>93.721973094170394</v>
      </c>
    </row>
    <row r="6635" spans="1:16" ht="14.1" x14ac:dyDescent="0.5">
      <c r="A6635" t="s">
        <v>12123</v>
      </c>
      <c r="B6635" s="17" t="s">
        <v>12111</v>
      </c>
      <c r="C6635" t="s">
        <v>2368</v>
      </c>
      <c r="D6635" t="s">
        <v>12124</v>
      </c>
      <c r="E6635" t="s">
        <v>3925</v>
      </c>
      <c r="F6635" s="18">
        <v>603.73663999999997</v>
      </c>
      <c r="G6635" s="18">
        <v>6706.3718699999999</v>
      </c>
      <c r="H6635" s="18">
        <v>1672.51367</v>
      </c>
      <c r="I6635" s="18">
        <v>8982.6221800000003</v>
      </c>
      <c r="J6635" s="19">
        <v>6.7000000000000004E-2</v>
      </c>
      <c r="K6635" s="19">
        <v>0.747</v>
      </c>
      <c r="L6635" s="19">
        <v>0.186</v>
      </c>
      <c r="M6635" s="20">
        <v>33</v>
      </c>
      <c r="N6635" s="19">
        <v>28.571428571428601</v>
      </c>
      <c r="O6635" s="19">
        <v>79.910714285714306</v>
      </c>
      <c r="P6635" s="19">
        <v>37.946428571428598</v>
      </c>
    </row>
    <row r="6636" spans="1:16" ht="14.1" x14ac:dyDescent="0.5">
      <c r="A6636" t="s">
        <v>12125</v>
      </c>
      <c r="B6636" s="17" t="s">
        <v>12111</v>
      </c>
      <c r="C6636" t="s">
        <v>2368</v>
      </c>
      <c r="D6636" t="s">
        <v>12126</v>
      </c>
      <c r="E6636" t="s">
        <v>11841</v>
      </c>
      <c r="F6636" s="18">
        <v>573.77049</v>
      </c>
      <c r="G6636" s="18">
        <v>6352.4590200000002</v>
      </c>
      <c r="H6636" s="18">
        <v>3476.7759599999999</v>
      </c>
      <c r="I6636" s="18">
        <v>10403.00546</v>
      </c>
      <c r="J6636" s="19">
        <v>5.5E-2</v>
      </c>
      <c r="K6636" s="19">
        <v>0.61099999999999999</v>
      </c>
      <c r="L6636" s="19">
        <v>0.33400000000000002</v>
      </c>
      <c r="M6636" s="20">
        <v>33</v>
      </c>
      <c r="N6636" s="19">
        <v>18.75</v>
      </c>
      <c r="O6636" s="19">
        <v>29.464285714285701</v>
      </c>
      <c r="P6636" s="19">
        <v>92.410714285714306</v>
      </c>
    </row>
    <row r="6637" spans="1:16" ht="14.1" x14ac:dyDescent="0.5">
      <c r="A6637" t="s">
        <v>12127</v>
      </c>
      <c r="B6637" s="17" t="s">
        <v>12111</v>
      </c>
      <c r="C6637" t="s">
        <v>2368</v>
      </c>
      <c r="D6637" t="s">
        <v>12126</v>
      </c>
      <c r="E6637" t="s">
        <v>11841</v>
      </c>
      <c r="F6637" s="18">
        <v>1030.9278400000001</v>
      </c>
      <c r="G6637" s="18">
        <v>11752.57732</v>
      </c>
      <c r="H6637" s="18">
        <v>5752.5773200000003</v>
      </c>
      <c r="I6637" s="18">
        <v>18536.082470000001</v>
      </c>
      <c r="J6637" s="19">
        <v>5.6000000000000001E-2</v>
      </c>
      <c r="K6637" s="19">
        <v>0.63400000000000001</v>
      </c>
      <c r="L6637" s="19">
        <v>0.31</v>
      </c>
      <c r="M6637" s="20">
        <v>34</v>
      </c>
      <c r="N6637" s="19">
        <v>26.457399103139</v>
      </c>
      <c r="O6637" s="19">
        <v>21.973094170403598</v>
      </c>
      <c r="P6637" s="19">
        <v>92.376681614349806</v>
      </c>
    </row>
    <row r="6638" spans="1:16" ht="14.1" x14ac:dyDescent="0.5">
      <c r="A6638" t="s">
        <v>12128</v>
      </c>
      <c r="B6638" s="17" t="s">
        <v>12111</v>
      </c>
      <c r="C6638" t="s">
        <v>2368</v>
      </c>
      <c r="D6638" t="s">
        <v>12129</v>
      </c>
      <c r="E6638" t="s">
        <v>12130</v>
      </c>
      <c r="F6638" s="18">
        <v>458.63128</v>
      </c>
      <c r="G6638" s="18">
        <v>32055.335200000001</v>
      </c>
      <c r="H6638" s="18">
        <v>12346.36872</v>
      </c>
      <c r="I6638" s="18">
        <v>44860.335200000001</v>
      </c>
      <c r="J6638" s="19">
        <v>2.4E-2</v>
      </c>
      <c r="K6638" s="19">
        <v>0.7</v>
      </c>
      <c r="L6638" s="19">
        <v>0.27500000000000002</v>
      </c>
      <c r="M6638" s="20">
        <v>38</v>
      </c>
      <c r="N6638" s="19">
        <v>8.0717488789237706</v>
      </c>
      <c r="O6638" s="19">
        <v>40.358744394618803</v>
      </c>
      <c r="P6638" s="19">
        <v>87.892376681614394</v>
      </c>
    </row>
    <row r="6639" spans="1:16" ht="14.1" x14ac:dyDescent="0.5">
      <c r="A6639" t="s">
        <v>12131</v>
      </c>
      <c r="B6639" s="17" t="s">
        <v>12111</v>
      </c>
      <c r="C6639" t="s">
        <v>2368</v>
      </c>
      <c r="D6639" t="s">
        <v>12126</v>
      </c>
      <c r="E6639" t="s">
        <v>11841</v>
      </c>
      <c r="F6639" s="18">
        <v>4375.2819099999997</v>
      </c>
      <c r="G6639" s="18">
        <v>59765.448799999998</v>
      </c>
      <c r="H6639" s="18">
        <v>17456.021649999999</v>
      </c>
      <c r="I6639" s="18">
        <v>81596.752370000002</v>
      </c>
      <c r="J6639" s="19">
        <v>5.3999999999999999E-2</v>
      </c>
      <c r="K6639" s="19">
        <v>0.73199999999999998</v>
      </c>
      <c r="L6639" s="19">
        <v>0.214</v>
      </c>
      <c r="M6639" s="20">
        <v>40</v>
      </c>
      <c r="N6639" s="19">
        <v>51.121076233183899</v>
      </c>
      <c r="O6639" s="19">
        <v>36.322869955157003</v>
      </c>
      <c r="P6639" s="19">
        <v>77.578475336322896</v>
      </c>
    </row>
    <row r="6640" spans="1:16" ht="14.1" x14ac:dyDescent="0.5">
      <c r="A6640" t="s">
        <v>12132</v>
      </c>
      <c r="B6640" s="17" t="s">
        <v>12111</v>
      </c>
      <c r="C6640" t="s">
        <v>2368</v>
      </c>
      <c r="D6640" t="s">
        <v>12129</v>
      </c>
      <c r="E6640" t="s">
        <v>12130</v>
      </c>
      <c r="F6640" s="18">
        <v>1085.73684</v>
      </c>
      <c r="G6640" s="18">
        <v>61756.368419999999</v>
      </c>
      <c r="H6640" s="18">
        <v>19263.157889999999</v>
      </c>
      <c r="I6640" s="18">
        <v>82105.263160000002</v>
      </c>
      <c r="J6640" s="19">
        <v>3.1E-2</v>
      </c>
      <c r="K6640" s="19">
        <v>0.73399999999999999</v>
      </c>
      <c r="L6640" s="19">
        <v>0.23499999999999999</v>
      </c>
      <c r="M6640" s="20">
        <v>40</v>
      </c>
      <c r="N6640" s="19">
        <v>25.5605381165919</v>
      </c>
      <c r="O6640" s="19">
        <v>37.219730941704</v>
      </c>
      <c r="P6640" s="19">
        <v>83.856502242152501</v>
      </c>
    </row>
    <row r="6641" spans="1:16" ht="14.1" x14ac:dyDescent="0.5">
      <c r="A6641" t="s">
        <v>12133</v>
      </c>
      <c r="B6641" s="17" t="s">
        <v>12111</v>
      </c>
      <c r="C6641" t="s">
        <v>2368</v>
      </c>
      <c r="D6641" t="s">
        <v>12126</v>
      </c>
      <c r="E6641" t="s">
        <v>11841</v>
      </c>
      <c r="F6641" s="18">
        <v>9609.375</v>
      </c>
      <c r="G6641" s="18">
        <v>65625</v>
      </c>
      <c r="H6641" s="18">
        <v>20625</v>
      </c>
      <c r="I6641" s="18">
        <v>95859.375</v>
      </c>
      <c r="J6641" s="19">
        <v>0.1</v>
      </c>
      <c r="K6641" s="19">
        <v>0.68500000000000005</v>
      </c>
      <c r="L6641" s="19">
        <v>0.215</v>
      </c>
      <c r="M6641" s="20">
        <v>41</v>
      </c>
      <c r="N6641" s="19">
        <v>91.031390134529104</v>
      </c>
      <c r="O6641" s="19">
        <v>12.1076233183857</v>
      </c>
      <c r="P6641" s="19">
        <v>77.130044843049305</v>
      </c>
    </row>
    <row r="6642" spans="1:16" ht="14.1" x14ac:dyDescent="0.5">
      <c r="A6642" t="s">
        <v>12134</v>
      </c>
      <c r="B6642" s="17" t="s">
        <v>12111</v>
      </c>
      <c r="C6642" t="s">
        <v>2368</v>
      </c>
      <c r="D6642" t="s">
        <v>12126</v>
      </c>
      <c r="E6642" t="s">
        <v>11841</v>
      </c>
      <c r="F6642" s="18">
        <v>6162.1621599999999</v>
      </c>
      <c r="G6642" s="18">
        <v>71729.729730000006</v>
      </c>
      <c r="H6642" s="18">
        <v>22054.054049999999</v>
      </c>
      <c r="I6642" s="18">
        <v>99945.945949999994</v>
      </c>
      <c r="J6642" s="19">
        <v>6.2E-2</v>
      </c>
      <c r="K6642" s="19">
        <v>0.71799999999999997</v>
      </c>
      <c r="L6642" s="19">
        <v>0.221</v>
      </c>
      <c r="M6642" s="20">
        <v>41</v>
      </c>
      <c r="N6642" s="19">
        <v>62.780269058296</v>
      </c>
      <c r="O6642" s="19">
        <v>26.457399103139</v>
      </c>
      <c r="P6642" s="19">
        <v>81.614349775784802</v>
      </c>
    </row>
    <row r="6643" spans="1:16" ht="14.1" x14ac:dyDescent="0.5">
      <c r="A6643" t="s">
        <v>12135</v>
      </c>
      <c r="B6643" s="17" t="s">
        <v>12111</v>
      </c>
      <c r="C6643" t="s">
        <v>2368</v>
      </c>
      <c r="D6643" t="s">
        <v>12124</v>
      </c>
      <c r="E6643" t="s">
        <v>3925</v>
      </c>
      <c r="F6643" s="18">
        <v>4958.3498600000003</v>
      </c>
      <c r="G6643" s="18">
        <v>90122.967080000002</v>
      </c>
      <c r="H6643" s="18">
        <v>16739.38913</v>
      </c>
      <c r="I6643" s="18">
        <v>111820.70607</v>
      </c>
      <c r="J6643" s="19">
        <v>4.3999999999999997E-2</v>
      </c>
      <c r="K6643" s="19">
        <v>0.80600000000000005</v>
      </c>
      <c r="L6643" s="19">
        <v>0.15</v>
      </c>
      <c r="M6643" s="20">
        <v>42</v>
      </c>
      <c r="N6643" s="19">
        <v>51.785714285714299</v>
      </c>
      <c r="O6643" s="19">
        <v>71.875</v>
      </c>
      <c r="P6643" s="19">
        <v>26.339285714285701</v>
      </c>
    </row>
    <row r="6644" spans="1:16" ht="14.1" x14ac:dyDescent="0.5">
      <c r="A6644" t="s">
        <v>12136</v>
      </c>
      <c r="B6644" s="17" t="s">
        <v>12111</v>
      </c>
      <c r="C6644" t="s">
        <v>2368</v>
      </c>
      <c r="D6644" t="s">
        <v>12129</v>
      </c>
      <c r="E6644" t="s">
        <v>12130</v>
      </c>
      <c r="F6644" s="18">
        <v>1783.89831</v>
      </c>
      <c r="G6644" s="18">
        <v>119402.54237</v>
      </c>
      <c r="H6644" s="18">
        <v>30451.9774</v>
      </c>
      <c r="I6644" s="18">
        <v>151638.41808</v>
      </c>
      <c r="J6644" s="19">
        <v>2.8000000000000001E-2</v>
      </c>
      <c r="K6644" s="19">
        <v>0.77100000000000002</v>
      </c>
      <c r="L6644" s="19">
        <v>0.20100000000000001</v>
      </c>
      <c r="M6644" s="20">
        <v>43</v>
      </c>
      <c r="N6644" s="19">
        <v>34.977578475336301</v>
      </c>
      <c r="O6644" s="19">
        <v>44.394618834080703</v>
      </c>
      <c r="P6644" s="19">
        <v>70.852017937219699</v>
      </c>
    </row>
    <row r="6645" spans="1:16" ht="14.1" x14ac:dyDescent="0.5">
      <c r="A6645" t="s">
        <v>12137</v>
      </c>
      <c r="B6645" s="17" t="s">
        <v>12111</v>
      </c>
      <c r="C6645" t="s">
        <v>2368</v>
      </c>
      <c r="D6645" t="s">
        <v>12129</v>
      </c>
      <c r="E6645" t="s">
        <v>12130</v>
      </c>
      <c r="F6645" s="18">
        <v>2393.0526300000001</v>
      </c>
      <c r="G6645" s="18">
        <v>162449.05262999999</v>
      </c>
      <c r="H6645" s="18">
        <v>41368.421049999997</v>
      </c>
      <c r="I6645" s="18">
        <v>206210.52632</v>
      </c>
      <c r="J6645" s="19">
        <v>2.8000000000000001E-2</v>
      </c>
      <c r="K6645" s="19">
        <v>0.77200000000000002</v>
      </c>
      <c r="L6645" s="19">
        <v>0.20100000000000001</v>
      </c>
      <c r="M6645" s="20">
        <v>44</v>
      </c>
      <c r="N6645" s="19">
        <v>35.874439461883398</v>
      </c>
      <c r="O6645" s="19">
        <v>41.704035874439498</v>
      </c>
      <c r="P6645" s="19">
        <v>75.784753363228702</v>
      </c>
    </row>
    <row r="6646" spans="1:16" ht="14.1" x14ac:dyDescent="0.5">
      <c r="A6646" t="s">
        <v>12138</v>
      </c>
      <c r="B6646" s="17" t="s">
        <v>12111</v>
      </c>
      <c r="C6646" t="s">
        <v>2368</v>
      </c>
      <c r="D6646" t="s">
        <v>12124</v>
      </c>
      <c r="E6646" t="s">
        <v>3925</v>
      </c>
      <c r="F6646" s="18">
        <v>20362.622039999998</v>
      </c>
      <c r="G6646" s="18">
        <v>243514.64434999999</v>
      </c>
      <c r="H6646" s="18">
        <v>48953.974900000001</v>
      </c>
      <c r="I6646" s="18">
        <v>312831.24128000002</v>
      </c>
      <c r="J6646" s="19">
        <v>6.5000000000000002E-2</v>
      </c>
      <c r="K6646" s="19">
        <v>0.77800000000000002</v>
      </c>
      <c r="L6646" s="19">
        <v>0.156</v>
      </c>
      <c r="M6646" s="20">
        <v>46</v>
      </c>
      <c r="N6646" s="19">
        <v>85.201793721973104</v>
      </c>
      <c r="O6646" s="19">
        <v>42.600896860986502</v>
      </c>
      <c r="P6646" s="19">
        <v>31.838565022421498</v>
      </c>
    </row>
    <row r="6647" spans="1:16" ht="14.1" x14ac:dyDescent="0.5">
      <c r="A6647" t="s">
        <v>12139</v>
      </c>
      <c r="B6647" s="17" t="s">
        <v>12111</v>
      </c>
      <c r="C6647" t="s">
        <v>2368</v>
      </c>
      <c r="D6647" t="s">
        <v>12126</v>
      </c>
      <c r="E6647" t="s">
        <v>11841</v>
      </c>
      <c r="F6647" s="18">
        <v>16428.57143</v>
      </c>
      <c r="G6647" s="18">
        <v>297619.04762000003</v>
      </c>
      <c r="H6647" s="18">
        <v>91190.476190000001</v>
      </c>
      <c r="I6647" s="18">
        <v>405238.09524</v>
      </c>
      <c r="J6647" s="19">
        <v>4.1000000000000002E-2</v>
      </c>
      <c r="K6647" s="19">
        <v>0.73399999999999999</v>
      </c>
      <c r="L6647" s="19">
        <v>0.22500000000000001</v>
      </c>
      <c r="M6647" s="20">
        <v>47</v>
      </c>
      <c r="N6647" s="19">
        <v>70.852017937219699</v>
      </c>
      <c r="O6647" s="19">
        <v>18.385650224215201</v>
      </c>
      <c r="P6647" s="19">
        <v>83.408071748878896</v>
      </c>
    </row>
    <row r="6648" spans="1:16" ht="14.1" x14ac:dyDescent="0.5">
      <c r="A6648" t="s">
        <v>12140</v>
      </c>
      <c r="B6648" s="17" t="s">
        <v>12141</v>
      </c>
      <c r="C6648" t="s">
        <v>2368</v>
      </c>
      <c r="D6648" t="s">
        <v>5416</v>
      </c>
      <c r="E6648" t="s">
        <v>12142</v>
      </c>
      <c r="F6648" s="18">
        <v>4935</v>
      </c>
      <c r="G6648" s="18">
        <v>14405</v>
      </c>
      <c r="H6648" s="18">
        <v>4134.25</v>
      </c>
      <c r="I6648" s="18">
        <v>23474.25</v>
      </c>
      <c r="J6648" s="19">
        <v>0.2102</v>
      </c>
      <c r="K6648" s="19">
        <v>0.61370000000000002</v>
      </c>
      <c r="L6648" s="19">
        <v>0.17610000000000001</v>
      </c>
      <c r="M6648" s="20">
        <v>35</v>
      </c>
      <c r="N6648" s="19">
        <v>93.273542600896903</v>
      </c>
      <c r="O6648" s="19">
        <v>15.695067264574</v>
      </c>
      <c r="P6648" s="19">
        <v>33.1838565022422</v>
      </c>
    </row>
    <row r="6649" spans="1:16" ht="14.1" x14ac:dyDescent="0.5">
      <c r="A6649" t="s">
        <v>12143</v>
      </c>
      <c r="B6649" s="17" t="s">
        <v>12141</v>
      </c>
      <c r="C6649" t="s">
        <v>2368</v>
      </c>
      <c r="D6649" t="s">
        <v>12144</v>
      </c>
      <c r="E6649" t="s">
        <v>12145</v>
      </c>
      <c r="F6649" s="18">
        <v>13950.476189999999</v>
      </c>
      <c r="G6649" s="18">
        <v>215550.47618999999</v>
      </c>
      <c r="H6649" s="18">
        <v>50043.809520000003</v>
      </c>
      <c r="I6649" s="18">
        <v>279544.76189999998</v>
      </c>
      <c r="J6649" s="19">
        <v>4.99E-2</v>
      </c>
      <c r="K6649" s="19">
        <v>0.77110000000000001</v>
      </c>
      <c r="L6649" s="19">
        <v>0.17899999999999999</v>
      </c>
      <c r="M6649" s="20">
        <v>46</v>
      </c>
      <c r="N6649" s="19">
        <v>76.233183856502194</v>
      </c>
      <c r="O6649" s="19">
        <v>35.874439461883398</v>
      </c>
      <c r="P6649" s="19">
        <v>49.775784753363197</v>
      </c>
    </row>
    <row r="6650" spans="1:16" ht="14.1" x14ac:dyDescent="0.5">
      <c r="A6650" t="s">
        <v>12146</v>
      </c>
      <c r="B6650" s="17" t="s">
        <v>12141</v>
      </c>
      <c r="C6650" t="s">
        <v>2368</v>
      </c>
      <c r="D6650" t="s">
        <v>12144</v>
      </c>
      <c r="E6650" t="s">
        <v>12145</v>
      </c>
      <c r="F6650" s="18">
        <v>22503.333330000001</v>
      </c>
      <c r="G6650" s="18">
        <v>275438.33332999999</v>
      </c>
      <c r="H6650" s="18">
        <v>87055</v>
      </c>
      <c r="I6650" s="18">
        <v>384996.66667000001</v>
      </c>
      <c r="J6650" s="19">
        <v>5.8500000000000003E-2</v>
      </c>
      <c r="K6650" s="19">
        <v>0.71540000000000004</v>
      </c>
      <c r="L6650" s="19">
        <v>0.2261</v>
      </c>
      <c r="M6650" s="20">
        <v>47</v>
      </c>
      <c r="N6650" s="19">
        <v>83.856502242152501</v>
      </c>
      <c r="O6650" s="19">
        <v>11.6591928251121</v>
      </c>
      <c r="P6650" s="19">
        <v>83.856502242152501</v>
      </c>
    </row>
    <row r="6651" spans="1:16" ht="14.1" x14ac:dyDescent="0.5">
      <c r="A6651" t="s">
        <v>12147</v>
      </c>
      <c r="B6651" s="17" t="s">
        <v>12148</v>
      </c>
      <c r="C6651" t="s">
        <v>2368</v>
      </c>
      <c r="D6651" t="s">
        <v>12149</v>
      </c>
      <c r="E6651" t="s">
        <v>12150</v>
      </c>
      <c r="F6651" s="18">
        <v>0.51539000000000001</v>
      </c>
      <c r="G6651" s="18">
        <v>0.25818999999999998</v>
      </c>
      <c r="H6651" s="18">
        <v>0.55942000000000003</v>
      </c>
      <c r="I6651" s="18">
        <v>1.333</v>
      </c>
      <c r="J6651" s="19">
        <v>0.38700000000000001</v>
      </c>
      <c r="K6651" s="19">
        <v>0.19400000000000001</v>
      </c>
      <c r="L6651" s="19">
        <v>0.42</v>
      </c>
      <c r="M6651" s="20">
        <v>15</v>
      </c>
      <c r="N6651" s="19">
        <v>20.9821428571429</v>
      </c>
      <c r="O6651" s="19">
        <v>43.303571428571402</v>
      </c>
      <c r="P6651" s="19">
        <v>84.375</v>
      </c>
    </row>
    <row r="6652" spans="1:16" ht="14.1" x14ac:dyDescent="0.5">
      <c r="A6652" t="s">
        <v>12151</v>
      </c>
      <c r="B6652" s="17" t="s">
        <v>12148</v>
      </c>
      <c r="C6652" t="s">
        <v>2368</v>
      </c>
      <c r="D6652" t="s">
        <v>12149</v>
      </c>
      <c r="E6652" t="s">
        <v>12150</v>
      </c>
      <c r="F6652" s="18">
        <v>0.59828999999999999</v>
      </c>
      <c r="G6652" s="18">
        <v>0.29422999999999999</v>
      </c>
      <c r="H6652" s="18">
        <v>0.58648</v>
      </c>
      <c r="I6652" s="18">
        <v>1.4790000000000001</v>
      </c>
      <c r="J6652" s="19">
        <v>0.40500000000000003</v>
      </c>
      <c r="K6652" s="19">
        <v>0.19900000000000001</v>
      </c>
      <c r="L6652" s="19">
        <v>0.39700000000000002</v>
      </c>
      <c r="M6652" s="20">
        <v>15</v>
      </c>
      <c r="N6652" s="19">
        <v>23.660714285714299</v>
      </c>
      <c r="O6652" s="19">
        <v>45.535714285714299</v>
      </c>
      <c r="P6652" s="19">
        <v>80.803571428571402</v>
      </c>
    </row>
    <row r="6653" spans="1:16" ht="14.1" x14ac:dyDescent="0.5">
      <c r="A6653" t="s">
        <v>12152</v>
      </c>
      <c r="B6653" s="17" t="s">
        <v>12148</v>
      </c>
      <c r="C6653" t="s">
        <v>2368</v>
      </c>
      <c r="D6653" t="s">
        <v>12153</v>
      </c>
      <c r="E6653" t="s">
        <v>12154</v>
      </c>
      <c r="F6653" s="18">
        <v>3.1</v>
      </c>
      <c r="G6653" s="18">
        <v>1.34</v>
      </c>
      <c r="H6653" s="18">
        <v>2.27</v>
      </c>
      <c r="I6653" s="18">
        <v>6.71</v>
      </c>
      <c r="J6653" s="19">
        <v>0.46200000000000002</v>
      </c>
      <c r="K6653" s="19">
        <v>0.2</v>
      </c>
      <c r="L6653" s="19">
        <v>0.33800000000000002</v>
      </c>
      <c r="M6653" s="20">
        <v>22</v>
      </c>
      <c r="N6653" s="19">
        <v>64.125560538116602</v>
      </c>
      <c r="O6653" s="19">
        <v>38.565022421524702</v>
      </c>
      <c r="P6653" s="19">
        <v>57.847533632287004</v>
      </c>
    </row>
    <row r="6654" spans="1:16" ht="14.1" x14ac:dyDescent="0.5">
      <c r="A6654" t="s">
        <v>12155</v>
      </c>
      <c r="B6654" s="17" t="s">
        <v>12148</v>
      </c>
      <c r="C6654" t="s">
        <v>2368</v>
      </c>
      <c r="D6654" t="s">
        <v>12153</v>
      </c>
      <c r="E6654" t="s">
        <v>12154</v>
      </c>
      <c r="F6654" s="18">
        <v>3.64</v>
      </c>
      <c r="G6654" s="18">
        <v>1.39</v>
      </c>
      <c r="H6654" s="18">
        <v>2.61</v>
      </c>
      <c r="I6654" s="18">
        <v>7.64</v>
      </c>
      <c r="J6654" s="19">
        <v>0.47599999999999998</v>
      </c>
      <c r="K6654" s="19">
        <v>0.182</v>
      </c>
      <c r="L6654" s="19">
        <v>0.34200000000000003</v>
      </c>
      <c r="M6654" s="20">
        <v>22</v>
      </c>
      <c r="N6654" s="19">
        <v>69.058295964125605</v>
      </c>
      <c r="O6654" s="19">
        <v>31.390134529148</v>
      </c>
      <c r="P6654" s="19">
        <v>59.192825112107599</v>
      </c>
    </row>
    <row r="6655" spans="1:16" ht="14.1" x14ac:dyDescent="0.5">
      <c r="A6655" t="s">
        <v>12156</v>
      </c>
      <c r="B6655" s="17" t="s">
        <v>12148</v>
      </c>
      <c r="C6655" t="s">
        <v>2368</v>
      </c>
      <c r="D6655" t="s">
        <v>12157</v>
      </c>
      <c r="E6655" t="s">
        <v>12158</v>
      </c>
      <c r="F6655" s="18">
        <v>45</v>
      </c>
      <c r="G6655" s="18">
        <v>133.33332999999999</v>
      </c>
      <c r="H6655" s="18">
        <v>44.166670000000003</v>
      </c>
      <c r="I6655" s="18">
        <v>222.5</v>
      </c>
      <c r="J6655" s="19">
        <v>0.20200000000000001</v>
      </c>
      <c r="K6655" s="19">
        <v>0.59899999999999998</v>
      </c>
      <c r="L6655" s="19">
        <v>0.19900000000000001</v>
      </c>
      <c r="M6655" s="20">
        <v>30</v>
      </c>
      <c r="N6655" s="19">
        <v>46.875</v>
      </c>
      <c r="O6655" s="19">
        <v>80.803571428571402</v>
      </c>
      <c r="P6655" s="19">
        <v>26.339285714285701</v>
      </c>
    </row>
    <row r="6656" spans="1:16" ht="14.1" x14ac:dyDescent="0.5">
      <c r="A6656" t="s">
        <v>12159</v>
      </c>
      <c r="B6656" s="17" t="s">
        <v>12148</v>
      </c>
      <c r="C6656" t="s">
        <v>2368</v>
      </c>
      <c r="D6656" t="s">
        <v>12157</v>
      </c>
      <c r="E6656" t="s">
        <v>12158</v>
      </c>
      <c r="F6656" s="18">
        <v>272.72726999999998</v>
      </c>
      <c r="G6656" s="18">
        <v>2177.68595</v>
      </c>
      <c r="H6656" s="18">
        <v>681.81817999999998</v>
      </c>
      <c r="I6656" s="18">
        <v>3132.2314000000001</v>
      </c>
      <c r="J6656" s="19">
        <v>8.6999999999999994E-2</v>
      </c>
      <c r="K6656" s="19">
        <v>0.69499999999999995</v>
      </c>
      <c r="L6656" s="19">
        <v>0.218</v>
      </c>
      <c r="M6656" s="20">
        <v>31</v>
      </c>
      <c r="N6656" s="19">
        <v>31.390134529148</v>
      </c>
      <c r="O6656" s="19">
        <v>70.403587443946194</v>
      </c>
      <c r="P6656" s="19">
        <v>50.672645739910301</v>
      </c>
    </row>
    <row r="6657" spans="1:16" ht="14.1" x14ac:dyDescent="0.5">
      <c r="A6657" t="s">
        <v>12160</v>
      </c>
      <c r="B6657" s="17" t="s">
        <v>12148</v>
      </c>
      <c r="C6657" t="s">
        <v>2368</v>
      </c>
      <c r="D6657" t="s">
        <v>12157</v>
      </c>
      <c r="E6657" t="s">
        <v>12158</v>
      </c>
      <c r="F6657" s="18">
        <v>433.52600999999999</v>
      </c>
      <c r="G6657" s="18">
        <v>3011.5606899999998</v>
      </c>
      <c r="H6657" s="18">
        <v>861.27167999999995</v>
      </c>
      <c r="I6657" s="18">
        <v>4306.3583799999997</v>
      </c>
      <c r="J6657" s="19">
        <v>0.10100000000000001</v>
      </c>
      <c r="K6657" s="19">
        <v>0.69899999999999995</v>
      </c>
      <c r="L6657" s="19">
        <v>0.2</v>
      </c>
      <c r="M6657" s="20">
        <v>32</v>
      </c>
      <c r="N6657" s="19">
        <v>52.914798206278</v>
      </c>
      <c r="O6657" s="19">
        <v>60.538116591928301</v>
      </c>
      <c r="P6657" s="19">
        <v>43.0493273542601</v>
      </c>
    </row>
    <row r="6658" spans="1:16" ht="14.1" x14ac:dyDescent="0.5">
      <c r="A6658" t="s">
        <v>12161</v>
      </c>
      <c r="B6658" s="17" t="s">
        <v>12148</v>
      </c>
      <c r="C6658" t="s">
        <v>2368</v>
      </c>
      <c r="D6658" t="s">
        <v>12157</v>
      </c>
      <c r="E6658" t="s">
        <v>12158</v>
      </c>
      <c r="F6658" s="18">
        <v>380.95238000000001</v>
      </c>
      <c r="G6658" s="18">
        <v>3238.0952400000001</v>
      </c>
      <c r="H6658" s="18">
        <v>904.76189999999997</v>
      </c>
      <c r="I6658" s="18">
        <v>4523.8095199999998</v>
      </c>
      <c r="J6658" s="19">
        <v>8.4000000000000005E-2</v>
      </c>
      <c r="K6658" s="19">
        <v>0.71599999999999997</v>
      </c>
      <c r="L6658" s="19">
        <v>0.2</v>
      </c>
      <c r="M6658" s="20">
        <v>32</v>
      </c>
      <c r="N6658" s="19">
        <v>39.910313901345297</v>
      </c>
      <c r="O6658" s="19">
        <v>68.161434977578494</v>
      </c>
      <c r="P6658" s="19">
        <v>43.497757847533599</v>
      </c>
    </row>
    <row r="6659" spans="1:16" ht="14.1" x14ac:dyDescent="0.5">
      <c r="A6659" t="s">
        <v>12162</v>
      </c>
      <c r="B6659" s="17" t="s">
        <v>12148</v>
      </c>
      <c r="C6659" t="s">
        <v>2368</v>
      </c>
      <c r="D6659" t="s">
        <v>12157</v>
      </c>
      <c r="E6659" t="s">
        <v>12158</v>
      </c>
      <c r="F6659" s="18">
        <v>807.69231000000002</v>
      </c>
      <c r="G6659" s="18">
        <v>8500</v>
      </c>
      <c r="H6659" s="18">
        <v>2326.92308</v>
      </c>
      <c r="I6659" s="18">
        <v>11634.615379999999</v>
      </c>
      <c r="J6659" s="19">
        <v>6.9000000000000006E-2</v>
      </c>
      <c r="K6659" s="19">
        <v>0.73099999999999998</v>
      </c>
      <c r="L6659" s="19">
        <v>0.2</v>
      </c>
      <c r="M6659" s="20">
        <v>33</v>
      </c>
      <c r="N6659" s="19">
        <v>30.803571428571399</v>
      </c>
      <c r="O6659" s="19">
        <v>72.767857142857096</v>
      </c>
      <c r="P6659" s="19">
        <v>48.214285714285701</v>
      </c>
    </row>
    <row r="6660" spans="1:16" ht="14.1" x14ac:dyDescent="0.5">
      <c r="A6660" t="s">
        <v>12163</v>
      </c>
      <c r="B6660" s="17" t="s">
        <v>12148</v>
      </c>
      <c r="C6660" t="s">
        <v>2368</v>
      </c>
      <c r="D6660" t="s">
        <v>12164</v>
      </c>
      <c r="E6660" t="s">
        <v>3925</v>
      </c>
      <c r="F6660" s="18">
        <v>1024.24242</v>
      </c>
      <c r="G6660" s="18">
        <v>13106.06061</v>
      </c>
      <c r="H6660" s="18">
        <v>3469.69697</v>
      </c>
      <c r="I6660" s="18">
        <v>17600</v>
      </c>
      <c r="J6660" s="19">
        <v>5.8000000000000003E-2</v>
      </c>
      <c r="K6660" s="19">
        <v>0.745</v>
      </c>
      <c r="L6660" s="19">
        <v>0.19700000000000001</v>
      </c>
      <c r="M6660" s="20">
        <v>34</v>
      </c>
      <c r="N6660" s="19">
        <v>27.3542600896861</v>
      </c>
      <c r="O6660" s="19">
        <v>67.713004484304903</v>
      </c>
      <c r="P6660" s="19">
        <v>48.430493273542602</v>
      </c>
    </row>
    <row r="6661" spans="1:16" ht="14.1" x14ac:dyDescent="0.5">
      <c r="A6661" t="s">
        <v>12165</v>
      </c>
      <c r="B6661" s="17" t="s">
        <v>12148</v>
      </c>
      <c r="C6661" t="s">
        <v>2368</v>
      </c>
      <c r="D6661" t="s">
        <v>8713</v>
      </c>
      <c r="E6661" t="s">
        <v>8714</v>
      </c>
      <c r="F6661" s="18">
        <v>1024.24242</v>
      </c>
      <c r="G6661" s="18">
        <v>13106.06061</v>
      </c>
      <c r="H6661" s="18">
        <v>3469.69697</v>
      </c>
      <c r="I6661" s="18">
        <v>17600</v>
      </c>
      <c r="J6661" s="19">
        <v>5.8000000000000003E-2</v>
      </c>
      <c r="K6661" s="19">
        <v>0.745</v>
      </c>
      <c r="L6661" s="19">
        <v>0.19700000000000001</v>
      </c>
      <c r="M6661" s="20">
        <v>34</v>
      </c>
      <c r="N6661" s="19">
        <v>27.802690582959599</v>
      </c>
      <c r="O6661" s="19">
        <v>68.161434977578494</v>
      </c>
      <c r="P6661" s="19">
        <v>48.878923766816101</v>
      </c>
    </row>
    <row r="6662" spans="1:16" ht="14.1" x14ac:dyDescent="0.5">
      <c r="A6662" t="s">
        <v>12166</v>
      </c>
      <c r="B6662" s="17" t="s">
        <v>12148</v>
      </c>
      <c r="C6662" t="s">
        <v>2368</v>
      </c>
      <c r="D6662" t="s">
        <v>12157</v>
      </c>
      <c r="E6662" t="s">
        <v>12158</v>
      </c>
      <c r="F6662" s="18">
        <v>975.60976000000005</v>
      </c>
      <c r="G6662" s="18">
        <v>13333.333329999999</v>
      </c>
      <c r="H6662" s="18">
        <v>3794.0379400000002</v>
      </c>
      <c r="I6662" s="18">
        <v>18102.981029999999</v>
      </c>
      <c r="J6662" s="19">
        <v>5.3999999999999999E-2</v>
      </c>
      <c r="K6662" s="19">
        <v>0.73699999999999999</v>
      </c>
      <c r="L6662" s="19">
        <v>0.21</v>
      </c>
      <c r="M6662" s="20">
        <v>34</v>
      </c>
      <c r="N6662" s="19">
        <v>25.112107623318401</v>
      </c>
      <c r="O6662" s="19">
        <v>63.228699551569498</v>
      </c>
      <c r="P6662" s="19">
        <v>57.399103139013498</v>
      </c>
    </row>
    <row r="6663" spans="1:16" ht="14.1" x14ac:dyDescent="0.5">
      <c r="A6663" t="s">
        <v>12167</v>
      </c>
      <c r="B6663" s="17" t="s">
        <v>12148</v>
      </c>
      <c r="C6663" t="s">
        <v>2368</v>
      </c>
      <c r="D6663" t="s">
        <v>12157</v>
      </c>
      <c r="E6663" t="s">
        <v>12158</v>
      </c>
      <c r="F6663" s="18">
        <v>1615.92506</v>
      </c>
      <c r="G6663" s="18">
        <v>22833.72365</v>
      </c>
      <c r="H6663" s="18">
        <v>6510.5386399999998</v>
      </c>
      <c r="I6663" s="18">
        <v>30960.18735</v>
      </c>
      <c r="J6663" s="19">
        <v>5.1999999999999998E-2</v>
      </c>
      <c r="K6663" s="19">
        <v>0.73799999999999999</v>
      </c>
      <c r="L6663" s="19">
        <v>0.21</v>
      </c>
      <c r="M6663" s="20">
        <v>36</v>
      </c>
      <c r="N6663" s="19">
        <v>29.0178571428571</v>
      </c>
      <c r="O6663" s="19">
        <v>70.089285714285694</v>
      </c>
      <c r="P6663" s="19">
        <v>60.267857142857103</v>
      </c>
    </row>
    <row r="6664" spans="1:16" ht="14.1" x14ac:dyDescent="0.5">
      <c r="A6664" t="s">
        <v>12168</v>
      </c>
      <c r="B6664" s="17" t="s">
        <v>12148</v>
      </c>
      <c r="C6664" t="s">
        <v>2368</v>
      </c>
      <c r="D6664" t="s">
        <v>12169</v>
      </c>
      <c r="E6664" t="s">
        <v>12170</v>
      </c>
      <c r="F6664" s="18">
        <v>2570</v>
      </c>
      <c r="G6664" s="18">
        <v>55750</v>
      </c>
      <c r="H6664" s="18">
        <v>14630</v>
      </c>
      <c r="I6664" s="18">
        <v>72950</v>
      </c>
      <c r="J6664" s="19">
        <v>3.5200000000000002E-2</v>
      </c>
      <c r="K6664" s="19">
        <v>0.76419999999999999</v>
      </c>
      <c r="L6664" s="19">
        <v>0.20050000000000001</v>
      </c>
      <c r="M6664" s="20">
        <v>40</v>
      </c>
      <c r="N6664" s="19">
        <v>30.941704035874402</v>
      </c>
      <c r="O6664" s="19">
        <v>58.295964125560502</v>
      </c>
      <c r="P6664" s="19">
        <v>63.677130044842997</v>
      </c>
    </row>
    <row r="6665" spans="1:16" ht="14.1" x14ac:dyDescent="0.5">
      <c r="A6665" t="s">
        <v>12171</v>
      </c>
      <c r="B6665" s="17" t="s">
        <v>12148</v>
      </c>
      <c r="C6665" t="s">
        <v>2368</v>
      </c>
      <c r="D6665" t="s">
        <v>12169</v>
      </c>
      <c r="E6665" t="s">
        <v>12170</v>
      </c>
      <c r="F6665" s="18">
        <v>4770</v>
      </c>
      <c r="G6665" s="18">
        <v>53840</v>
      </c>
      <c r="H6665" s="18">
        <v>16170</v>
      </c>
      <c r="I6665" s="18">
        <v>74780</v>
      </c>
      <c r="J6665" s="19">
        <v>6.3799999999999996E-2</v>
      </c>
      <c r="K6665" s="19">
        <v>0.72</v>
      </c>
      <c r="L6665" s="19">
        <v>0.2162</v>
      </c>
      <c r="M6665" s="20">
        <v>40</v>
      </c>
      <c r="N6665" s="19">
        <v>59.641255605381197</v>
      </c>
      <c r="O6665" s="19">
        <v>29.596412556053799</v>
      </c>
      <c r="P6665" s="19">
        <v>78.923766816143498</v>
      </c>
    </row>
    <row r="6666" spans="1:16" ht="14.1" x14ac:dyDescent="0.5">
      <c r="A6666" t="s">
        <v>12172</v>
      </c>
      <c r="B6666" s="17" t="s">
        <v>12148</v>
      </c>
      <c r="C6666" t="s">
        <v>2368</v>
      </c>
      <c r="D6666" t="s">
        <v>12169</v>
      </c>
      <c r="E6666" t="s">
        <v>12170</v>
      </c>
      <c r="F6666" s="18">
        <v>3670</v>
      </c>
      <c r="G6666" s="18">
        <v>55870</v>
      </c>
      <c r="H6666" s="18">
        <v>15510</v>
      </c>
      <c r="I6666" s="18">
        <v>75050</v>
      </c>
      <c r="J6666" s="19">
        <v>4.8899999999999999E-2</v>
      </c>
      <c r="K6666" s="19">
        <v>0.74439999999999995</v>
      </c>
      <c r="L6666" s="19">
        <v>0.20669999999999999</v>
      </c>
      <c r="M6666" s="20">
        <v>40</v>
      </c>
      <c r="N6666" s="19">
        <v>47.085201793722</v>
      </c>
      <c r="O6666" s="19">
        <v>42.152466367712996</v>
      </c>
      <c r="P6666" s="19">
        <v>71.748878923766796</v>
      </c>
    </row>
    <row r="6667" spans="1:16" ht="14.1" x14ac:dyDescent="0.5">
      <c r="A6667" t="s">
        <v>12173</v>
      </c>
      <c r="B6667" s="17" t="s">
        <v>12148</v>
      </c>
      <c r="C6667" t="s">
        <v>2368</v>
      </c>
      <c r="D6667" t="s">
        <v>12169</v>
      </c>
      <c r="E6667" t="s">
        <v>12170</v>
      </c>
      <c r="F6667" s="18">
        <v>3040</v>
      </c>
      <c r="G6667" s="18">
        <v>55650</v>
      </c>
      <c r="H6667" s="18">
        <v>16960</v>
      </c>
      <c r="I6667" s="18">
        <v>75650</v>
      </c>
      <c r="J6667" s="19">
        <v>4.02E-2</v>
      </c>
      <c r="K6667" s="19">
        <v>0.73560000000000003</v>
      </c>
      <c r="L6667" s="19">
        <v>0.22420000000000001</v>
      </c>
      <c r="M6667" s="20">
        <v>40</v>
      </c>
      <c r="N6667" s="19">
        <v>37.668161434977598</v>
      </c>
      <c r="O6667" s="19">
        <v>37.668161434977598</v>
      </c>
      <c r="P6667" s="19">
        <v>81.165919282511197</v>
      </c>
    </row>
    <row r="6668" spans="1:16" ht="14.1" x14ac:dyDescent="0.5">
      <c r="A6668" t="s">
        <v>12174</v>
      </c>
      <c r="B6668" s="17" t="s">
        <v>12148</v>
      </c>
      <c r="C6668" t="s">
        <v>2368</v>
      </c>
      <c r="D6668" t="s">
        <v>12169</v>
      </c>
      <c r="E6668" t="s">
        <v>12170</v>
      </c>
      <c r="F6668" s="18">
        <v>4130</v>
      </c>
      <c r="G6668" s="18">
        <v>59370</v>
      </c>
      <c r="H6668" s="18">
        <v>14470</v>
      </c>
      <c r="I6668" s="18">
        <v>77970</v>
      </c>
      <c r="J6668" s="19">
        <v>5.2999999999999999E-2</v>
      </c>
      <c r="K6668" s="19">
        <v>0.76139999999999997</v>
      </c>
      <c r="L6668" s="19">
        <v>0.18559999999999999</v>
      </c>
      <c r="M6668" s="20">
        <v>40</v>
      </c>
      <c r="N6668" s="19">
        <v>49.775784753363197</v>
      </c>
      <c r="O6668" s="19">
        <v>54.708520179372201</v>
      </c>
      <c r="P6668" s="19">
        <v>50.224215246636803</v>
      </c>
    </row>
    <row r="6669" spans="1:16" ht="14.1" x14ac:dyDescent="0.5">
      <c r="A6669" t="s">
        <v>12175</v>
      </c>
      <c r="B6669" s="17" t="s">
        <v>12148</v>
      </c>
      <c r="C6669" t="s">
        <v>2368</v>
      </c>
      <c r="D6669" t="s">
        <v>12169</v>
      </c>
      <c r="E6669" t="s">
        <v>12170</v>
      </c>
      <c r="F6669" s="18">
        <v>7320</v>
      </c>
      <c r="G6669" s="18">
        <v>68520</v>
      </c>
      <c r="H6669" s="18">
        <v>16110</v>
      </c>
      <c r="I6669" s="18">
        <v>91950</v>
      </c>
      <c r="J6669" s="19">
        <v>7.9600000000000004E-2</v>
      </c>
      <c r="K6669" s="19">
        <v>0.74519999999999997</v>
      </c>
      <c r="L6669" s="19">
        <v>0.17519999999999999</v>
      </c>
      <c r="M6669" s="20">
        <v>41</v>
      </c>
      <c r="N6669" s="19">
        <v>75.784753363228702</v>
      </c>
      <c r="O6669" s="19">
        <v>41.704035874439498</v>
      </c>
      <c r="P6669" s="19">
        <v>40.358744394618803</v>
      </c>
    </row>
    <row r="6670" spans="1:16" ht="14.1" x14ac:dyDescent="0.5">
      <c r="A6670" t="s">
        <v>12176</v>
      </c>
      <c r="B6670" s="17" t="s">
        <v>12148</v>
      </c>
      <c r="C6670" t="s">
        <v>2368</v>
      </c>
      <c r="D6670" t="s">
        <v>12157</v>
      </c>
      <c r="E6670" t="s">
        <v>12158</v>
      </c>
      <c r="F6670" s="18">
        <v>2948.7179500000002</v>
      </c>
      <c r="G6670" s="18">
        <v>76068.376069999998</v>
      </c>
      <c r="H6670" s="18">
        <v>19743.589739999999</v>
      </c>
      <c r="I6670" s="18">
        <v>98760.68376</v>
      </c>
      <c r="J6670" s="19">
        <v>0.03</v>
      </c>
      <c r="K6670" s="19">
        <v>0.77</v>
      </c>
      <c r="L6670" s="19">
        <v>0.2</v>
      </c>
      <c r="M6670" s="20">
        <v>41</v>
      </c>
      <c r="N6670" s="19">
        <v>21.973094170403598</v>
      </c>
      <c r="O6670" s="19">
        <v>54.708520179372201</v>
      </c>
      <c r="P6670" s="19">
        <v>69.058295964125605</v>
      </c>
    </row>
    <row r="6671" spans="1:16" ht="14.1" x14ac:dyDescent="0.5">
      <c r="A6671" t="s">
        <v>12177</v>
      </c>
      <c r="B6671" s="17" t="s">
        <v>12148</v>
      </c>
      <c r="C6671" t="s">
        <v>2368</v>
      </c>
      <c r="D6671" t="s">
        <v>12157</v>
      </c>
      <c r="E6671" t="s">
        <v>12158</v>
      </c>
      <c r="F6671" s="18">
        <v>2948.7179500000002</v>
      </c>
      <c r="G6671" s="18">
        <v>76068.376069999998</v>
      </c>
      <c r="H6671" s="18">
        <v>22564.102559999999</v>
      </c>
      <c r="I6671" s="18">
        <v>101581.19658</v>
      </c>
      <c r="J6671" s="19">
        <v>2.9000000000000001E-2</v>
      </c>
      <c r="K6671" s="19">
        <v>0.749</v>
      </c>
      <c r="L6671" s="19">
        <v>0.222</v>
      </c>
      <c r="M6671" s="20">
        <v>41</v>
      </c>
      <c r="N6671" s="19">
        <v>19.730941704035899</v>
      </c>
      <c r="O6671" s="19">
        <v>43.497757847533599</v>
      </c>
      <c r="P6671" s="19">
        <v>82.959641255605405</v>
      </c>
    </row>
    <row r="6672" spans="1:16" ht="14.1" x14ac:dyDescent="0.5">
      <c r="A6672" t="s">
        <v>12178</v>
      </c>
      <c r="B6672" s="17" t="s">
        <v>12148</v>
      </c>
      <c r="C6672" t="s">
        <v>2368</v>
      </c>
      <c r="D6672" t="s">
        <v>12169</v>
      </c>
      <c r="E6672" t="s">
        <v>12170</v>
      </c>
      <c r="F6672" s="18">
        <v>9390</v>
      </c>
      <c r="G6672" s="18">
        <v>115420</v>
      </c>
      <c r="H6672" s="18">
        <v>17070</v>
      </c>
      <c r="I6672" s="18">
        <v>141880</v>
      </c>
      <c r="J6672" s="19">
        <v>6.6199999999999995E-2</v>
      </c>
      <c r="K6672" s="19">
        <v>0.8135</v>
      </c>
      <c r="L6672" s="19">
        <v>0.1203</v>
      </c>
      <c r="M6672" s="20">
        <v>43</v>
      </c>
      <c r="N6672" s="19">
        <v>79.820627802690595</v>
      </c>
      <c r="O6672" s="19">
        <v>71.300448430493304</v>
      </c>
      <c r="P6672" s="19">
        <v>11.6591928251121</v>
      </c>
    </row>
    <row r="6673" spans="1:16" ht="14.1" x14ac:dyDescent="0.5">
      <c r="A6673" t="s">
        <v>12179</v>
      </c>
      <c r="B6673" s="17" t="s">
        <v>12148</v>
      </c>
      <c r="C6673" t="s">
        <v>2368</v>
      </c>
      <c r="D6673" t="s">
        <v>12180</v>
      </c>
      <c r="E6673" t="s">
        <v>12181</v>
      </c>
      <c r="F6673" s="18">
        <v>3108.9743600000002</v>
      </c>
      <c r="G6673" s="18">
        <v>149775.64103</v>
      </c>
      <c r="H6673" s="18">
        <v>52905.982909999999</v>
      </c>
      <c r="I6673" s="18">
        <v>205790.59828999999</v>
      </c>
      <c r="J6673" s="19">
        <v>1.4999999999999999E-2</v>
      </c>
      <c r="K6673" s="19">
        <v>0.72799999999999998</v>
      </c>
      <c r="L6673" s="19">
        <v>0.25700000000000001</v>
      </c>
      <c r="M6673" s="20">
        <v>44</v>
      </c>
      <c r="N6673" s="19">
        <v>9.4170403587443907</v>
      </c>
      <c r="O6673" s="19">
        <v>18.385650224215201</v>
      </c>
      <c r="P6673" s="19">
        <v>92.376681614349806</v>
      </c>
    </row>
    <row r="6674" spans="1:16" ht="14.1" x14ac:dyDescent="0.5">
      <c r="A6674" t="s">
        <v>12182</v>
      </c>
      <c r="B6674" s="17" t="s">
        <v>12148</v>
      </c>
      <c r="C6674" t="s">
        <v>2368</v>
      </c>
      <c r="D6674" t="s">
        <v>12157</v>
      </c>
      <c r="E6674" t="s">
        <v>12158</v>
      </c>
      <c r="F6674" s="18">
        <v>5343.51145</v>
      </c>
      <c r="G6674" s="18">
        <v>160381.67939</v>
      </c>
      <c r="H6674" s="18">
        <v>42366.412210000002</v>
      </c>
      <c r="I6674" s="18">
        <v>208091.60305000001</v>
      </c>
      <c r="J6674" s="19">
        <v>2.5999999999999999E-2</v>
      </c>
      <c r="K6674" s="19">
        <v>0.77100000000000002</v>
      </c>
      <c r="L6674" s="19">
        <v>0.20399999999999999</v>
      </c>
      <c r="M6674" s="20">
        <v>44</v>
      </c>
      <c r="N6674" s="19">
        <v>33.1838565022422</v>
      </c>
      <c r="O6674" s="19">
        <v>40.358744394618803</v>
      </c>
      <c r="P6674" s="19">
        <v>78.923766816143498</v>
      </c>
    </row>
    <row r="6675" spans="1:16" ht="14.1" x14ac:dyDescent="0.5">
      <c r="A6675" t="s">
        <v>12183</v>
      </c>
      <c r="B6675" s="17" t="s">
        <v>12148</v>
      </c>
      <c r="C6675" t="s">
        <v>2368</v>
      </c>
      <c r="D6675" t="s">
        <v>12157</v>
      </c>
      <c r="E6675" t="s">
        <v>12158</v>
      </c>
      <c r="F6675" s="18">
        <v>5343.51145</v>
      </c>
      <c r="G6675" s="18">
        <v>164198.47328000001</v>
      </c>
      <c r="H6675" s="18">
        <v>48396.946559999997</v>
      </c>
      <c r="I6675" s="18">
        <v>217938.9313</v>
      </c>
      <c r="J6675" s="19">
        <v>2.5000000000000001E-2</v>
      </c>
      <c r="K6675" s="19">
        <v>0.753</v>
      </c>
      <c r="L6675" s="19">
        <v>0.222</v>
      </c>
      <c r="M6675" s="20">
        <v>45</v>
      </c>
      <c r="N6675" s="19">
        <v>33.482142857142897</v>
      </c>
      <c r="O6675" s="19">
        <v>30.3571428571429</v>
      </c>
      <c r="P6675" s="19">
        <v>78.571428571428598</v>
      </c>
    </row>
    <row r="6676" spans="1:16" ht="14.1" x14ac:dyDescent="0.5">
      <c r="A6676" t="s">
        <v>12184</v>
      </c>
      <c r="B6676" s="17" t="s">
        <v>12148</v>
      </c>
      <c r="C6676" t="s">
        <v>2368</v>
      </c>
      <c r="D6676" t="s">
        <v>12157</v>
      </c>
      <c r="E6676" t="s">
        <v>12158</v>
      </c>
      <c r="F6676" s="18">
        <v>6342.9137799999999</v>
      </c>
      <c r="G6676" s="18">
        <v>167690.78294999999</v>
      </c>
      <c r="H6676" s="18">
        <v>49752.229930000001</v>
      </c>
      <c r="I6676" s="18">
        <v>223785.92666</v>
      </c>
      <c r="J6676" s="19">
        <v>2.8000000000000001E-2</v>
      </c>
      <c r="K6676" s="19">
        <v>0.749</v>
      </c>
      <c r="L6676" s="19">
        <v>0.222</v>
      </c>
      <c r="M6676" s="20">
        <v>45</v>
      </c>
      <c r="N6676" s="19">
        <v>41.517857142857103</v>
      </c>
      <c r="O6676" s="19">
        <v>26.339285714285701</v>
      </c>
      <c r="P6676" s="19">
        <v>77.678571428571402</v>
      </c>
    </row>
    <row r="6677" spans="1:16" ht="14.1" x14ac:dyDescent="0.5">
      <c r="A6677" t="s">
        <v>12185</v>
      </c>
      <c r="B6677" s="17" t="s">
        <v>12148</v>
      </c>
      <c r="C6677" t="s">
        <v>2368</v>
      </c>
      <c r="D6677" t="s">
        <v>12157</v>
      </c>
      <c r="E6677" t="s">
        <v>12158</v>
      </c>
      <c r="F6677" s="18">
        <v>6800</v>
      </c>
      <c r="G6677" s="18">
        <v>185866.66667000001</v>
      </c>
      <c r="H6677" s="18">
        <v>55066.666669999999</v>
      </c>
      <c r="I6677" s="18">
        <v>247733.33332999999</v>
      </c>
      <c r="J6677" s="19">
        <v>2.7E-2</v>
      </c>
      <c r="K6677" s="19">
        <v>0.75</v>
      </c>
      <c r="L6677" s="19">
        <v>0.222</v>
      </c>
      <c r="M6677" s="20">
        <v>45</v>
      </c>
      <c r="N6677" s="19">
        <v>38.392857142857103</v>
      </c>
      <c r="O6677" s="19">
        <v>26.785714285714299</v>
      </c>
      <c r="P6677" s="19">
        <v>78.125</v>
      </c>
    </row>
    <row r="6678" spans="1:16" ht="14.1" x14ac:dyDescent="0.5">
      <c r="A6678" t="s">
        <v>12186</v>
      </c>
      <c r="B6678" s="17" t="s">
        <v>12148</v>
      </c>
      <c r="C6678" t="s">
        <v>2368</v>
      </c>
      <c r="D6678" t="s">
        <v>12157</v>
      </c>
      <c r="E6678" t="s">
        <v>12158</v>
      </c>
      <c r="F6678" s="18">
        <v>10810.810810000001</v>
      </c>
      <c r="G6678" s="18">
        <v>264864.86485999997</v>
      </c>
      <c r="H6678" s="18">
        <v>78648.648650000003</v>
      </c>
      <c r="I6678" s="18">
        <v>354324.32432000001</v>
      </c>
      <c r="J6678" s="19">
        <v>3.1E-2</v>
      </c>
      <c r="K6678" s="19">
        <v>0.748</v>
      </c>
      <c r="L6678" s="19">
        <v>0.222</v>
      </c>
      <c r="M6678" s="20">
        <v>46</v>
      </c>
      <c r="N6678" s="19">
        <v>53.363228699551598</v>
      </c>
      <c r="O6678" s="19">
        <v>25.112107623318401</v>
      </c>
      <c r="P6678" s="19">
        <v>82.5112107623318</v>
      </c>
    </row>
    <row r="6679" spans="1:16" ht="14.1" x14ac:dyDescent="0.5">
      <c r="A6679" t="s">
        <v>12187</v>
      </c>
      <c r="B6679" s="17" t="s">
        <v>1457</v>
      </c>
      <c r="C6679" t="s">
        <v>2368</v>
      </c>
      <c r="D6679" t="s">
        <v>4297</v>
      </c>
      <c r="E6679" t="s">
        <v>4298</v>
      </c>
      <c r="F6679" s="18">
        <v>0.29899999999999999</v>
      </c>
      <c r="G6679" s="18">
        <v>6.7000000000000004E-2</v>
      </c>
      <c r="H6679" s="18">
        <v>0.245</v>
      </c>
      <c r="I6679" s="18">
        <v>0.61099999999999999</v>
      </c>
      <c r="J6679" s="19">
        <v>0.48899999999999999</v>
      </c>
      <c r="K6679" s="19">
        <v>0.11</v>
      </c>
      <c r="L6679" s="19">
        <v>0.40100000000000002</v>
      </c>
      <c r="M6679" s="20">
        <v>12</v>
      </c>
      <c r="N6679" s="19">
        <v>54.464285714285701</v>
      </c>
      <c r="O6679" s="19">
        <v>16.964285714285701</v>
      </c>
      <c r="P6679" s="19">
        <v>75.892857142857096</v>
      </c>
    </row>
    <row r="6680" spans="1:16" ht="14.1" x14ac:dyDescent="0.5">
      <c r="A6680" t="s">
        <v>12188</v>
      </c>
      <c r="B6680" s="17" t="s">
        <v>1457</v>
      </c>
      <c r="C6680" t="s">
        <v>2368</v>
      </c>
      <c r="D6680" t="s">
        <v>4297</v>
      </c>
      <c r="E6680" t="s">
        <v>4298</v>
      </c>
      <c r="F6680" s="18">
        <v>0.29899999999999999</v>
      </c>
      <c r="G6680" s="18">
        <v>0.114</v>
      </c>
      <c r="H6680" s="18">
        <v>0.24</v>
      </c>
      <c r="I6680" s="18">
        <v>0.65300000000000002</v>
      </c>
      <c r="J6680" s="19">
        <v>0.45800000000000002</v>
      </c>
      <c r="K6680" s="19">
        <v>0.17499999999999999</v>
      </c>
      <c r="L6680" s="19">
        <v>0.36799999999999999</v>
      </c>
      <c r="M6680" s="20">
        <v>12</v>
      </c>
      <c r="N6680" s="19">
        <v>41.517857142857103</v>
      </c>
      <c r="O6680" s="19">
        <v>40.178571428571402</v>
      </c>
      <c r="P6680" s="19">
        <v>66.517857142857096</v>
      </c>
    </row>
    <row r="6681" spans="1:16" ht="14.1" x14ac:dyDescent="0.5">
      <c r="A6681" t="s">
        <v>12189</v>
      </c>
      <c r="B6681" s="17" t="s">
        <v>1457</v>
      </c>
      <c r="C6681" t="s">
        <v>2368</v>
      </c>
      <c r="D6681" t="s">
        <v>4297</v>
      </c>
      <c r="E6681" t="s">
        <v>4298</v>
      </c>
      <c r="F6681" s="18">
        <v>0.28499999999999998</v>
      </c>
      <c r="G6681" s="18">
        <v>0.104</v>
      </c>
      <c r="H6681" s="18">
        <v>0.27100000000000002</v>
      </c>
      <c r="I6681" s="18">
        <v>0.66</v>
      </c>
      <c r="J6681" s="19">
        <v>0.432</v>
      </c>
      <c r="K6681" s="19">
        <v>0.158</v>
      </c>
      <c r="L6681" s="19">
        <v>0.41099999999999998</v>
      </c>
      <c r="M6681" s="20">
        <v>12</v>
      </c>
      <c r="N6681" s="19">
        <v>34.375</v>
      </c>
      <c r="O6681" s="19">
        <v>34.821428571428598</v>
      </c>
      <c r="P6681" s="19">
        <v>78.571428571428598</v>
      </c>
    </row>
    <row r="6682" spans="1:16" ht="14.1" x14ac:dyDescent="0.5">
      <c r="A6682" t="s">
        <v>12190</v>
      </c>
      <c r="B6682" s="17" t="s">
        <v>12191</v>
      </c>
      <c r="C6682" t="s">
        <v>2368</v>
      </c>
      <c r="D6682" t="s">
        <v>12192</v>
      </c>
      <c r="E6682" t="s">
        <v>12193</v>
      </c>
      <c r="F6682" s="18">
        <v>2588</v>
      </c>
      <c r="G6682" s="18">
        <v>5960</v>
      </c>
      <c r="H6682" s="18">
        <v>2559</v>
      </c>
      <c r="I6682" s="18">
        <v>11107</v>
      </c>
      <c r="J6682" s="19">
        <v>0.23300000000000001</v>
      </c>
      <c r="K6682" s="19">
        <v>0.53659999999999997</v>
      </c>
      <c r="L6682" s="19">
        <v>0.23039999999999999</v>
      </c>
      <c r="M6682" s="20">
        <v>33</v>
      </c>
      <c r="N6682" s="19">
        <v>89.732142857142904</v>
      </c>
      <c r="O6682" s="19">
        <v>12.0535714285714</v>
      </c>
      <c r="P6682" s="19">
        <v>61.607142857142897</v>
      </c>
    </row>
    <row r="6683" spans="1:16" ht="14.1" x14ac:dyDescent="0.5">
      <c r="A6683" t="s">
        <v>12194</v>
      </c>
      <c r="B6683" s="17" t="s">
        <v>12191</v>
      </c>
      <c r="C6683" t="s">
        <v>2368</v>
      </c>
      <c r="D6683" t="s">
        <v>7610</v>
      </c>
      <c r="E6683" t="s">
        <v>7611</v>
      </c>
      <c r="F6683" s="18">
        <v>3800</v>
      </c>
      <c r="G6683" s="18">
        <v>24490</v>
      </c>
      <c r="H6683" s="18">
        <v>6700</v>
      </c>
      <c r="I6683" s="18">
        <v>34990</v>
      </c>
      <c r="J6683" s="19">
        <v>0.1086</v>
      </c>
      <c r="K6683" s="19">
        <v>0.69989999999999997</v>
      </c>
      <c r="L6683" s="19">
        <v>0.1915</v>
      </c>
      <c r="M6683" s="20">
        <v>36</v>
      </c>
      <c r="N6683" s="19">
        <v>66.071428571428598</v>
      </c>
      <c r="O6683" s="19">
        <v>50.892857142857103</v>
      </c>
      <c r="P6683" s="19">
        <v>46.875</v>
      </c>
    </row>
    <row r="6684" spans="1:16" ht="14.1" x14ac:dyDescent="0.5">
      <c r="A6684" t="s">
        <v>12195</v>
      </c>
      <c r="B6684" s="17" t="s">
        <v>12191</v>
      </c>
      <c r="C6684" t="s">
        <v>2368</v>
      </c>
      <c r="D6684" t="s">
        <v>12196</v>
      </c>
      <c r="E6684" t="s">
        <v>12197</v>
      </c>
      <c r="F6684" s="18">
        <v>6512.0300800000005</v>
      </c>
      <c r="G6684" s="18">
        <v>24668.421050000001</v>
      </c>
      <c r="H6684" s="18">
        <v>8460.9022600000008</v>
      </c>
      <c r="I6684" s="18">
        <v>39641.35338</v>
      </c>
      <c r="J6684" s="19">
        <v>0.1643</v>
      </c>
      <c r="K6684" s="19">
        <v>0.62229999999999996</v>
      </c>
      <c r="L6684" s="19">
        <v>0.21340000000000001</v>
      </c>
      <c r="M6684" s="20">
        <v>37</v>
      </c>
      <c r="N6684" s="19">
        <v>94.170403587444</v>
      </c>
      <c r="O6684" s="19">
        <v>8.52017937219731</v>
      </c>
      <c r="P6684" s="19">
        <v>67.713004484304903</v>
      </c>
    </row>
    <row r="6685" spans="1:16" ht="14.1" x14ac:dyDescent="0.5">
      <c r="A6685" t="s">
        <v>12198</v>
      </c>
      <c r="B6685" s="17" t="s">
        <v>12191</v>
      </c>
      <c r="C6685" t="s">
        <v>2368</v>
      </c>
      <c r="D6685" t="s">
        <v>7610</v>
      </c>
      <c r="E6685" t="s">
        <v>7611</v>
      </c>
      <c r="F6685" s="18">
        <v>5920</v>
      </c>
      <c r="G6685" s="18">
        <v>29920</v>
      </c>
      <c r="H6685" s="18">
        <v>7310</v>
      </c>
      <c r="I6685" s="18">
        <v>43150</v>
      </c>
      <c r="J6685" s="19">
        <v>0.13719999999999999</v>
      </c>
      <c r="K6685" s="19">
        <v>0.69340000000000002</v>
      </c>
      <c r="L6685" s="19">
        <v>0.1694</v>
      </c>
      <c r="M6685" s="20">
        <v>37</v>
      </c>
      <c r="N6685" s="19">
        <v>86.547085201793706</v>
      </c>
      <c r="O6685" s="19">
        <v>41.2556053811659</v>
      </c>
      <c r="P6685" s="19">
        <v>32.735426008968602</v>
      </c>
    </row>
    <row r="6686" spans="1:16" ht="14.1" x14ac:dyDescent="0.5">
      <c r="A6686" t="s">
        <v>12199</v>
      </c>
      <c r="B6686" s="17" t="s">
        <v>12191</v>
      </c>
      <c r="C6686" t="s">
        <v>2368</v>
      </c>
      <c r="D6686" t="s">
        <v>12200</v>
      </c>
      <c r="E6686" t="s">
        <v>12201</v>
      </c>
      <c r="F6686" s="18">
        <v>1765.3333299999999</v>
      </c>
      <c r="G6686" s="18">
        <v>44608</v>
      </c>
      <c r="H6686" s="18">
        <v>6304</v>
      </c>
      <c r="I6686" s="18">
        <v>52677.333330000001</v>
      </c>
      <c r="J6686" s="19">
        <v>3.3500000000000002E-2</v>
      </c>
      <c r="K6686" s="19">
        <v>0.8468</v>
      </c>
      <c r="L6686" s="19">
        <v>0.1197</v>
      </c>
      <c r="M6686" s="20">
        <v>38</v>
      </c>
      <c r="N6686" s="19">
        <v>15.695067264574</v>
      </c>
      <c r="O6686" s="19">
        <v>96.860986547085204</v>
      </c>
      <c r="P6686" s="19">
        <v>4.4843049327354301</v>
      </c>
    </row>
    <row r="6687" spans="1:16" ht="14.1" x14ac:dyDescent="0.5">
      <c r="A6687" t="s">
        <v>12202</v>
      </c>
      <c r="B6687" s="17" t="s">
        <v>12191</v>
      </c>
      <c r="C6687" t="s">
        <v>2368</v>
      </c>
      <c r="D6687" t="s">
        <v>12203</v>
      </c>
      <c r="E6687" t="s">
        <v>12204</v>
      </c>
      <c r="F6687" s="18">
        <v>5670.7062299999998</v>
      </c>
      <c r="G6687" s="18">
        <v>30743.836190000002</v>
      </c>
      <c r="H6687" s="18">
        <v>19540.325949999999</v>
      </c>
      <c r="I6687" s="18">
        <v>55954.868369999997</v>
      </c>
      <c r="J6687" s="19">
        <v>0.1013</v>
      </c>
      <c r="K6687" s="19">
        <v>0.5494</v>
      </c>
      <c r="L6687" s="19">
        <v>0.34920000000000001</v>
      </c>
      <c r="M6687" s="20">
        <v>39</v>
      </c>
      <c r="N6687" s="19">
        <v>82.589285714285694</v>
      </c>
      <c r="O6687" s="19">
        <v>3.5714285714285698</v>
      </c>
      <c r="P6687" s="19">
        <v>97.321428571428598</v>
      </c>
    </row>
    <row r="6688" spans="1:16" ht="14.1" x14ac:dyDescent="0.5">
      <c r="A6688" t="s">
        <v>12205</v>
      </c>
      <c r="B6688" s="17" t="s">
        <v>12191</v>
      </c>
      <c r="C6688" t="s">
        <v>2368</v>
      </c>
      <c r="D6688" t="s">
        <v>12200</v>
      </c>
      <c r="E6688" t="s">
        <v>12201</v>
      </c>
      <c r="F6688" s="18">
        <v>2672.81106</v>
      </c>
      <c r="G6688" s="18">
        <v>51818.740400000002</v>
      </c>
      <c r="H6688" s="18">
        <v>7127.4961599999997</v>
      </c>
      <c r="I6688" s="18">
        <v>61619.047619999998</v>
      </c>
      <c r="J6688" s="19">
        <v>4.3400000000000001E-2</v>
      </c>
      <c r="K6688" s="19">
        <v>0.84099999999999997</v>
      </c>
      <c r="L6688" s="19">
        <v>0.1157</v>
      </c>
      <c r="M6688" s="20">
        <v>39</v>
      </c>
      <c r="N6688" s="19">
        <v>30.803571428571399</v>
      </c>
      <c r="O6688" s="19">
        <v>94.196428571428598</v>
      </c>
      <c r="P6688" s="19">
        <v>4.0178571428571397</v>
      </c>
    </row>
    <row r="6689" spans="1:16" ht="14.1" x14ac:dyDescent="0.5">
      <c r="A6689" t="s">
        <v>12206</v>
      </c>
      <c r="B6689" s="17" t="s">
        <v>12191</v>
      </c>
      <c r="C6689" t="s">
        <v>2368</v>
      </c>
      <c r="D6689" t="s">
        <v>12200</v>
      </c>
      <c r="E6689" t="s">
        <v>12201</v>
      </c>
      <c r="F6689" s="18">
        <v>2772.3132999999998</v>
      </c>
      <c r="G6689" s="18">
        <v>53489.981789999998</v>
      </c>
      <c r="H6689" s="18">
        <v>7307.8324199999997</v>
      </c>
      <c r="I6689" s="18">
        <v>63570.127500000002</v>
      </c>
      <c r="J6689" s="19">
        <v>4.36E-2</v>
      </c>
      <c r="K6689" s="19">
        <v>0.84140000000000004</v>
      </c>
      <c r="L6689" s="19">
        <v>0.115</v>
      </c>
      <c r="M6689" s="20">
        <v>39</v>
      </c>
      <c r="N6689" s="19">
        <v>31.25</v>
      </c>
      <c r="O6689" s="19">
        <v>94.642857142857096</v>
      </c>
      <c r="P6689" s="19">
        <v>3.5714285714285698</v>
      </c>
    </row>
    <row r="6690" spans="1:16" ht="14.1" x14ac:dyDescent="0.5">
      <c r="A6690" t="s">
        <v>12207</v>
      </c>
      <c r="B6690" s="17" t="s">
        <v>12191</v>
      </c>
      <c r="C6690" t="s">
        <v>2368</v>
      </c>
      <c r="D6690" t="s">
        <v>12200</v>
      </c>
      <c r="E6690" t="s">
        <v>12201</v>
      </c>
      <c r="F6690" s="18">
        <v>3648.6486500000001</v>
      </c>
      <c r="G6690" s="18">
        <v>66513.513510000004</v>
      </c>
      <c r="H6690" s="18">
        <v>8662.1621599999999</v>
      </c>
      <c r="I6690" s="18">
        <v>78824.32432</v>
      </c>
      <c r="J6690" s="19">
        <v>4.6300000000000001E-2</v>
      </c>
      <c r="K6690" s="19">
        <v>0.84379999999999999</v>
      </c>
      <c r="L6690" s="19">
        <v>0.1099</v>
      </c>
      <c r="M6690" s="20">
        <v>40</v>
      </c>
      <c r="N6690" s="19">
        <v>44.394618834080703</v>
      </c>
      <c r="O6690" s="19">
        <v>95.067264573990997</v>
      </c>
      <c r="P6690" s="19">
        <v>2.2421524663677102</v>
      </c>
    </row>
    <row r="6691" spans="1:16" ht="14.1" x14ac:dyDescent="0.5">
      <c r="A6691" t="s">
        <v>12208</v>
      </c>
      <c r="B6691" s="17" t="s">
        <v>12191</v>
      </c>
      <c r="C6691" t="s">
        <v>2368</v>
      </c>
      <c r="D6691" t="s">
        <v>12209</v>
      </c>
      <c r="E6691" t="s">
        <v>12210</v>
      </c>
      <c r="F6691" s="18">
        <v>12333.333329999999</v>
      </c>
      <c r="G6691" s="18">
        <v>153685.71429</v>
      </c>
      <c r="H6691" s="18">
        <v>31085.71429</v>
      </c>
      <c r="I6691" s="18">
        <v>197104.76190000001</v>
      </c>
      <c r="J6691" s="19">
        <v>6.2600000000000003E-2</v>
      </c>
      <c r="K6691" s="19">
        <v>0.77969999999999995</v>
      </c>
      <c r="L6691" s="19">
        <v>0.15770000000000001</v>
      </c>
      <c r="M6691" s="20">
        <v>44</v>
      </c>
      <c r="N6691" s="19">
        <v>73.991031390134495</v>
      </c>
      <c r="O6691" s="19">
        <v>47.085201793722</v>
      </c>
      <c r="P6691" s="19">
        <v>30.941704035874402</v>
      </c>
    </row>
    <row r="6692" spans="1:16" ht="14.1" x14ac:dyDescent="0.5">
      <c r="A6692" t="s">
        <v>12211</v>
      </c>
      <c r="B6692" s="17" t="s">
        <v>12212</v>
      </c>
      <c r="C6692" t="s">
        <v>2368</v>
      </c>
      <c r="D6692" t="s">
        <v>12213</v>
      </c>
      <c r="E6692" t="s">
        <v>12214</v>
      </c>
      <c r="F6692" s="18">
        <v>4707.7162900000003</v>
      </c>
      <c r="G6692" s="18">
        <v>44194.466099999998</v>
      </c>
      <c r="H6692" s="18">
        <v>9302.8059200000007</v>
      </c>
      <c r="I6692" s="18">
        <v>58204.988310000001</v>
      </c>
      <c r="J6692" s="19">
        <v>8.09E-2</v>
      </c>
      <c r="K6692" s="19">
        <v>0.75929999999999997</v>
      </c>
      <c r="L6692" s="19">
        <v>0.1598</v>
      </c>
      <c r="M6692" s="20">
        <v>39</v>
      </c>
      <c r="N6692" s="19">
        <v>64.732142857142904</v>
      </c>
      <c r="O6692" s="19">
        <v>56.696428571428598</v>
      </c>
      <c r="P6692" s="19">
        <v>25.446428571428601</v>
      </c>
    </row>
    <row r="6693" spans="1:16" ht="14.1" x14ac:dyDescent="0.5">
      <c r="A6693" t="s">
        <v>12215</v>
      </c>
      <c r="B6693" s="17" t="s">
        <v>552</v>
      </c>
      <c r="C6693" t="s">
        <v>2368</v>
      </c>
      <c r="D6693" t="s">
        <v>12077</v>
      </c>
      <c r="E6693" t="s">
        <v>12078</v>
      </c>
      <c r="F6693" s="18">
        <v>0.48699999999999999</v>
      </c>
      <c r="G6693" s="18">
        <v>9.9000000000000005E-2</v>
      </c>
      <c r="H6693" s="18">
        <v>0.35599999999999998</v>
      </c>
      <c r="I6693" s="18">
        <v>0.94199999999999995</v>
      </c>
      <c r="J6693" s="19">
        <v>0.51700000000000002</v>
      </c>
      <c r="K6693" s="19">
        <v>0.1051</v>
      </c>
      <c r="L6693" s="19">
        <v>0.37790000000000001</v>
      </c>
      <c r="M6693" s="20">
        <v>14</v>
      </c>
      <c r="N6693" s="19">
        <v>68.161434977578494</v>
      </c>
      <c r="O6693" s="19">
        <v>14.7982062780269</v>
      </c>
      <c r="P6693" s="19">
        <v>71.300448430493304</v>
      </c>
    </row>
    <row r="6694" spans="1:16" ht="14.1" x14ac:dyDescent="0.5">
      <c r="A6694" t="s">
        <v>12216</v>
      </c>
      <c r="B6694" s="17" t="s">
        <v>552</v>
      </c>
      <c r="C6694" t="s">
        <v>2368</v>
      </c>
      <c r="D6694" t="s">
        <v>12077</v>
      </c>
      <c r="E6694" t="s">
        <v>12078</v>
      </c>
      <c r="F6694" s="18">
        <v>0.52800000000000002</v>
      </c>
      <c r="G6694" s="18">
        <v>9.8000000000000004E-2</v>
      </c>
      <c r="H6694" s="18">
        <v>0.48199999999999998</v>
      </c>
      <c r="I6694" s="18">
        <v>1.1080000000000001</v>
      </c>
      <c r="J6694" s="19">
        <v>0.47649999999999998</v>
      </c>
      <c r="K6694" s="19">
        <v>8.8400000000000006E-2</v>
      </c>
      <c r="L6694" s="19">
        <v>0.435</v>
      </c>
      <c r="M6694" s="20">
        <v>14</v>
      </c>
      <c r="N6694" s="19">
        <v>55.156950672645699</v>
      </c>
      <c r="O6694" s="19">
        <v>9.8654708520179408</v>
      </c>
      <c r="P6694" s="19">
        <v>84.753363228699598</v>
      </c>
    </row>
    <row r="6695" spans="1:16" ht="14.1" x14ac:dyDescent="0.5">
      <c r="A6695" t="s">
        <v>12217</v>
      </c>
      <c r="B6695" s="17" t="s">
        <v>552</v>
      </c>
      <c r="C6695" t="s">
        <v>2368</v>
      </c>
      <c r="D6695" t="s">
        <v>12077</v>
      </c>
      <c r="E6695" t="s">
        <v>12078</v>
      </c>
      <c r="F6695" s="18">
        <v>0.53500000000000003</v>
      </c>
      <c r="G6695" s="18">
        <v>0.10299999999999999</v>
      </c>
      <c r="H6695" s="18">
        <v>0.48199999999999998</v>
      </c>
      <c r="I6695" s="18">
        <v>1.1200000000000001</v>
      </c>
      <c r="J6695" s="19">
        <v>0.47770000000000001</v>
      </c>
      <c r="K6695" s="19">
        <v>9.1999999999999998E-2</v>
      </c>
      <c r="L6695" s="19">
        <v>0.4304</v>
      </c>
      <c r="M6695" s="20">
        <v>14</v>
      </c>
      <c r="N6695" s="19">
        <v>56.053811659192803</v>
      </c>
      <c r="O6695" s="19">
        <v>10.762331838565</v>
      </c>
      <c r="P6695" s="19">
        <v>82.959641255605405</v>
      </c>
    </row>
    <row r="6696" spans="1:16" ht="14.1" x14ac:dyDescent="0.5">
      <c r="A6696" t="s">
        <v>12218</v>
      </c>
      <c r="B6696" s="17" t="s">
        <v>552</v>
      </c>
      <c r="C6696" t="s">
        <v>2368</v>
      </c>
      <c r="D6696" t="s">
        <v>12077</v>
      </c>
      <c r="E6696" t="s">
        <v>12078</v>
      </c>
      <c r="F6696" s="18">
        <v>0.57399999999999995</v>
      </c>
      <c r="G6696" s="18">
        <v>0.12</v>
      </c>
      <c r="H6696" s="18">
        <v>0.54</v>
      </c>
      <c r="I6696" s="18">
        <v>1.234</v>
      </c>
      <c r="J6696" s="19">
        <v>0.4652</v>
      </c>
      <c r="K6696" s="19">
        <v>9.7199999999999995E-2</v>
      </c>
      <c r="L6696" s="19">
        <v>0.43759999999999999</v>
      </c>
      <c r="M6696" s="20">
        <v>15</v>
      </c>
      <c r="N6696" s="19">
        <v>42.857142857142897</v>
      </c>
      <c r="O6696" s="19">
        <v>5.8035714285714297</v>
      </c>
      <c r="P6696" s="19">
        <v>86.160714285714306</v>
      </c>
    </row>
    <row r="6697" spans="1:16" ht="14.1" x14ac:dyDescent="0.5">
      <c r="A6697" t="s">
        <v>12219</v>
      </c>
      <c r="B6697" s="17" t="s">
        <v>552</v>
      </c>
      <c r="C6697" t="s">
        <v>2368</v>
      </c>
      <c r="D6697" t="s">
        <v>12077</v>
      </c>
      <c r="E6697" t="s">
        <v>12078</v>
      </c>
      <c r="F6697" s="18">
        <v>0.63</v>
      </c>
      <c r="G6697" s="18">
        <v>0.114</v>
      </c>
      <c r="H6697" s="18">
        <v>0.51600000000000001</v>
      </c>
      <c r="I6697" s="18">
        <v>1.26</v>
      </c>
      <c r="J6697" s="19">
        <v>0.5</v>
      </c>
      <c r="K6697" s="19">
        <v>9.0499999999999997E-2</v>
      </c>
      <c r="L6697" s="19">
        <v>0.40949999999999998</v>
      </c>
      <c r="M6697" s="20">
        <v>15</v>
      </c>
      <c r="N6697" s="19">
        <v>54.910714285714299</v>
      </c>
      <c r="O6697" s="19">
        <v>3.5714285714285698</v>
      </c>
      <c r="P6697" s="19">
        <v>83.035714285714306</v>
      </c>
    </row>
    <row r="6698" spans="1:16" ht="14.1" x14ac:dyDescent="0.5">
      <c r="A6698" t="s">
        <v>12220</v>
      </c>
      <c r="B6698" s="17" t="s">
        <v>552</v>
      </c>
      <c r="C6698" t="s">
        <v>2368</v>
      </c>
      <c r="D6698" t="s">
        <v>12077</v>
      </c>
      <c r="E6698" t="s">
        <v>12078</v>
      </c>
      <c r="F6698" s="18">
        <v>0.79600000000000004</v>
      </c>
      <c r="G6698" s="18">
        <v>0.154</v>
      </c>
      <c r="H6698" s="18">
        <v>0.69499999999999995</v>
      </c>
      <c r="I6698" s="18">
        <v>1.645</v>
      </c>
      <c r="J6698" s="19">
        <v>0.4839</v>
      </c>
      <c r="K6698" s="19">
        <v>9.3600000000000003E-2</v>
      </c>
      <c r="L6698" s="19">
        <v>0.42249999999999999</v>
      </c>
      <c r="M6698" s="20">
        <v>16</v>
      </c>
      <c r="N6698" s="19">
        <v>55.605381165919297</v>
      </c>
      <c r="O6698" s="19">
        <v>7.1748878923766801</v>
      </c>
      <c r="P6698" s="19">
        <v>77.130044843049305</v>
      </c>
    </row>
    <row r="6699" spans="1:16" ht="14.1" x14ac:dyDescent="0.5">
      <c r="A6699" t="s">
        <v>12221</v>
      </c>
      <c r="B6699" s="17" t="s">
        <v>552</v>
      </c>
      <c r="C6699" t="s">
        <v>2368</v>
      </c>
      <c r="D6699" t="s">
        <v>12077</v>
      </c>
      <c r="E6699" t="s">
        <v>12078</v>
      </c>
      <c r="F6699" s="18">
        <v>0.78700000000000003</v>
      </c>
      <c r="G6699" s="18">
        <v>0.16600000000000001</v>
      </c>
      <c r="H6699" s="18">
        <v>0.76</v>
      </c>
      <c r="I6699" s="18">
        <v>1.7130000000000001</v>
      </c>
      <c r="J6699" s="19">
        <v>0.45939999999999998</v>
      </c>
      <c r="K6699" s="19">
        <v>9.69E-2</v>
      </c>
      <c r="L6699" s="19">
        <v>0.44369999999999998</v>
      </c>
      <c r="M6699" s="20">
        <v>16</v>
      </c>
      <c r="N6699" s="19">
        <v>46.636771300448402</v>
      </c>
      <c r="O6699" s="19">
        <v>8.9686098654708495</v>
      </c>
      <c r="P6699" s="19">
        <v>79.820627802690595</v>
      </c>
    </row>
    <row r="6700" spans="1:16" ht="14.1" x14ac:dyDescent="0.5">
      <c r="A6700" t="s">
        <v>12222</v>
      </c>
      <c r="B6700" s="17" t="s">
        <v>552</v>
      </c>
      <c r="C6700" t="s">
        <v>2368</v>
      </c>
      <c r="D6700" t="s">
        <v>12077</v>
      </c>
      <c r="E6700" t="s">
        <v>12078</v>
      </c>
      <c r="F6700" s="18">
        <v>0.876</v>
      </c>
      <c r="G6700" s="18">
        <v>0.17399999999999999</v>
      </c>
      <c r="H6700" s="18">
        <v>0.70399999999999996</v>
      </c>
      <c r="I6700" s="18">
        <v>1.754</v>
      </c>
      <c r="J6700" s="19">
        <v>0.49940000000000001</v>
      </c>
      <c r="K6700" s="19">
        <v>9.9199999999999997E-2</v>
      </c>
      <c r="L6700" s="19">
        <v>0.40139999999999998</v>
      </c>
      <c r="M6700" s="20">
        <v>16</v>
      </c>
      <c r="N6700" s="19">
        <v>64.573991031390094</v>
      </c>
      <c r="O6700" s="19">
        <v>9.4170403587443907</v>
      </c>
      <c r="P6700" s="19">
        <v>73.991031390134495</v>
      </c>
    </row>
    <row r="6701" spans="1:16" ht="14.1" x14ac:dyDescent="0.5">
      <c r="A6701" t="s">
        <v>12223</v>
      </c>
      <c r="B6701" s="17" t="s">
        <v>552</v>
      </c>
      <c r="C6701" t="s">
        <v>2368</v>
      </c>
      <c r="D6701" t="s">
        <v>12055</v>
      </c>
      <c r="E6701" t="s">
        <v>12056</v>
      </c>
      <c r="F6701" s="18">
        <v>2</v>
      </c>
      <c r="G6701" s="18">
        <v>0.505</v>
      </c>
      <c r="H6701" s="18">
        <v>2.5</v>
      </c>
      <c r="I6701" s="18">
        <v>5</v>
      </c>
      <c r="J6701" s="19">
        <v>0.4</v>
      </c>
      <c r="K6701" s="19">
        <v>0.10100000000000001</v>
      </c>
      <c r="L6701" s="19">
        <v>0.5</v>
      </c>
      <c r="M6701" s="20">
        <v>20</v>
      </c>
      <c r="N6701" s="19">
        <v>52.017937219730896</v>
      </c>
      <c r="O6701" s="19">
        <v>4.4843049327354301</v>
      </c>
      <c r="P6701" s="19">
        <v>86.995515695067297</v>
      </c>
    </row>
    <row r="6702" spans="1:16" ht="14.1" x14ac:dyDescent="0.5">
      <c r="A6702" t="s">
        <v>12224</v>
      </c>
      <c r="B6702" s="17" t="s">
        <v>552</v>
      </c>
      <c r="C6702" t="s">
        <v>2368</v>
      </c>
      <c r="D6702" t="s">
        <v>12055</v>
      </c>
      <c r="E6702" t="s">
        <v>12056</v>
      </c>
      <c r="F6702" s="18">
        <v>3.2663000000000002</v>
      </c>
      <c r="G6702" s="18">
        <v>1.0412999999999999</v>
      </c>
      <c r="H6702" s="18">
        <v>4.5923999999999996</v>
      </c>
      <c r="I6702" s="18">
        <v>8.9</v>
      </c>
      <c r="J6702" s="19">
        <v>0.36699999999999999</v>
      </c>
      <c r="K6702" s="19">
        <v>0.11700000000000001</v>
      </c>
      <c r="L6702" s="19">
        <v>0.51600000000000001</v>
      </c>
      <c r="M6702" s="20">
        <v>23</v>
      </c>
      <c r="N6702" s="19">
        <v>39.013452914798201</v>
      </c>
      <c r="O6702" s="19">
        <v>7.6233183856502196</v>
      </c>
      <c r="P6702" s="19">
        <v>91.928251121076201</v>
      </c>
    </row>
    <row r="6703" spans="1:16" ht="14.1" x14ac:dyDescent="0.5">
      <c r="A6703" t="s">
        <v>12225</v>
      </c>
      <c r="B6703" s="17" t="s">
        <v>552</v>
      </c>
      <c r="C6703" t="s">
        <v>2368</v>
      </c>
      <c r="D6703" t="s">
        <v>5379</v>
      </c>
      <c r="E6703" t="s">
        <v>4164</v>
      </c>
      <c r="F6703" s="18">
        <v>5.4827700000000004</v>
      </c>
      <c r="G6703" s="18">
        <v>4.8943000000000003</v>
      </c>
      <c r="H6703" s="18">
        <v>3.9900799999999998</v>
      </c>
      <c r="I6703" s="18">
        <v>14.352790000000001</v>
      </c>
      <c r="J6703" s="19">
        <v>0.38200000000000001</v>
      </c>
      <c r="K6703" s="19">
        <v>0.34100000000000003</v>
      </c>
      <c r="L6703" s="19">
        <v>0.27800000000000002</v>
      </c>
      <c r="M6703" s="20">
        <v>24</v>
      </c>
      <c r="N6703" s="19">
        <v>53.571428571428598</v>
      </c>
      <c r="O6703" s="19">
        <v>61.160714285714299</v>
      </c>
      <c r="P6703" s="19">
        <v>44.196428571428598</v>
      </c>
    </row>
    <row r="6704" spans="1:16" ht="14.1" x14ac:dyDescent="0.5">
      <c r="A6704" t="s">
        <v>12226</v>
      </c>
      <c r="B6704" s="17" t="s">
        <v>552</v>
      </c>
      <c r="C6704" t="s">
        <v>2368</v>
      </c>
      <c r="D6704" t="s">
        <v>12227</v>
      </c>
      <c r="E6704" t="s">
        <v>12228</v>
      </c>
      <c r="F6704" s="18">
        <v>13.2392</v>
      </c>
      <c r="G6704" s="18">
        <v>4.7277500000000003</v>
      </c>
      <c r="H6704" s="18">
        <v>1.79165</v>
      </c>
      <c r="I6704" s="18">
        <v>19.758600000000001</v>
      </c>
      <c r="J6704" s="19">
        <v>0.67</v>
      </c>
      <c r="K6704" s="19">
        <v>0.23899999999999999</v>
      </c>
      <c r="L6704" s="19">
        <v>9.0999999999999998E-2</v>
      </c>
      <c r="M6704" s="20">
        <v>26</v>
      </c>
      <c r="N6704" s="19">
        <v>97.757847533632301</v>
      </c>
      <c r="O6704" s="19">
        <v>22.869955156950699</v>
      </c>
      <c r="P6704" s="19">
        <v>2.2421524663677102</v>
      </c>
    </row>
    <row r="6705" spans="1:16" ht="14.1" x14ac:dyDescent="0.5">
      <c r="A6705" t="s">
        <v>12229</v>
      </c>
      <c r="B6705" s="17" t="s">
        <v>552</v>
      </c>
      <c r="C6705" t="s">
        <v>2368</v>
      </c>
      <c r="D6705" t="s">
        <v>5376</v>
      </c>
      <c r="E6705" t="s">
        <v>4164</v>
      </c>
      <c r="F6705" s="18">
        <v>8.7735500000000002</v>
      </c>
      <c r="G6705" s="18">
        <v>6.2109300000000003</v>
      </c>
      <c r="H6705" s="18">
        <v>6.89208</v>
      </c>
      <c r="I6705" s="18">
        <v>21.876550000000002</v>
      </c>
      <c r="J6705" s="19">
        <v>0.40100000000000002</v>
      </c>
      <c r="K6705" s="19">
        <v>0.28389999999999999</v>
      </c>
      <c r="L6705" s="19">
        <v>0.315</v>
      </c>
      <c r="M6705" s="20">
        <v>26</v>
      </c>
      <c r="N6705" s="19">
        <v>56.502242152466401</v>
      </c>
      <c r="O6705" s="19">
        <v>39.910313901345297</v>
      </c>
      <c r="P6705" s="19">
        <v>60.089686098654703</v>
      </c>
    </row>
    <row r="6706" spans="1:16" ht="14.1" x14ac:dyDescent="0.5">
      <c r="A6706" t="s">
        <v>12230</v>
      </c>
      <c r="B6706" s="17" t="s">
        <v>552</v>
      </c>
      <c r="C6706" t="s">
        <v>2368</v>
      </c>
      <c r="D6706" t="s">
        <v>5376</v>
      </c>
      <c r="E6706" t="s">
        <v>4164</v>
      </c>
      <c r="F6706" s="18">
        <v>8.1867699999999992</v>
      </c>
      <c r="G6706" s="18">
        <v>6.9747199999999996</v>
      </c>
      <c r="H6706" s="18">
        <v>7.3297699999999999</v>
      </c>
      <c r="I6706" s="18">
        <v>22.49126</v>
      </c>
      <c r="J6706" s="19">
        <v>0.36399999999999999</v>
      </c>
      <c r="K6706" s="19">
        <v>0.31009999999999999</v>
      </c>
      <c r="L6706" s="19">
        <v>0.32590000000000002</v>
      </c>
      <c r="M6706" s="20">
        <v>26</v>
      </c>
      <c r="N6706" s="19">
        <v>42.600896860986502</v>
      </c>
      <c r="O6706" s="19">
        <v>52.914798206278</v>
      </c>
      <c r="P6706" s="19">
        <v>64.573991031390094</v>
      </c>
    </row>
    <row r="6707" spans="1:16" ht="14.1" x14ac:dyDescent="0.5">
      <c r="A6707" t="s">
        <v>12231</v>
      </c>
      <c r="B6707" s="17" t="s">
        <v>552</v>
      </c>
      <c r="C6707" t="s">
        <v>2368</v>
      </c>
      <c r="D6707" t="s">
        <v>12055</v>
      </c>
      <c r="E6707" t="s">
        <v>12056</v>
      </c>
      <c r="F6707" s="18">
        <v>9.0980799999999995</v>
      </c>
      <c r="G6707" s="18">
        <v>3.7383199999999999</v>
      </c>
      <c r="H6707" s="18">
        <v>9.6836000000000002</v>
      </c>
      <c r="I6707" s="18">
        <v>22.52</v>
      </c>
      <c r="J6707" s="19">
        <v>0.40400000000000003</v>
      </c>
      <c r="K6707" s="19">
        <v>0.16600000000000001</v>
      </c>
      <c r="L6707" s="19">
        <v>0.43</v>
      </c>
      <c r="M6707" s="20">
        <v>26</v>
      </c>
      <c r="N6707" s="19">
        <v>58.7443946188341</v>
      </c>
      <c r="O6707" s="19">
        <v>6.7264573991031398</v>
      </c>
      <c r="P6707" s="19">
        <v>85.201793721973104</v>
      </c>
    </row>
    <row r="6708" spans="1:16" ht="14.1" x14ac:dyDescent="0.5">
      <c r="A6708" t="s">
        <v>12232</v>
      </c>
      <c r="B6708" s="17" t="s">
        <v>552</v>
      </c>
      <c r="C6708" t="s">
        <v>2368</v>
      </c>
      <c r="D6708" t="s">
        <v>5379</v>
      </c>
      <c r="E6708" t="s">
        <v>4164</v>
      </c>
      <c r="F6708" s="18">
        <v>11.072279999999999</v>
      </c>
      <c r="G6708" s="18">
        <v>7.89893</v>
      </c>
      <c r="H6708" s="18">
        <v>7.8729699999999996</v>
      </c>
      <c r="I6708" s="18">
        <v>26.844180000000001</v>
      </c>
      <c r="J6708" s="19">
        <v>0.41249999999999998</v>
      </c>
      <c r="K6708" s="19">
        <v>0.29430000000000001</v>
      </c>
      <c r="L6708" s="19">
        <v>0.29330000000000001</v>
      </c>
      <c r="M6708" s="20">
        <v>26</v>
      </c>
      <c r="N6708" s="19">
        <v>63.677130044842997</v>
      </c>
      <c r="O6708" s="19">
        <v>46.636771300448402</v>
      </c>
      <c r="P6708" s="19">
        <v>50.224215246636803</v>
      </c>
    </row>
    <row r="6709" spans="1:16" ht="14.1" x14ac:dyDescent="0.5">
      <c r="A6709" t="s">
        <v>12233</v>
      </c>
      <c r="B6709" s="17" t="s">
        <v>552</v>
      </c>
      <c r="C6709" t="s">
        <v>2368</v>
      </c>
      <c r="D6709" t="s">
        <v>5379</v>
      </c>
      <c r="E6709" t="s">
        <v>4164</v>
      </c>
      <c r="F6709" s="18">
        <v>11.246880000000001</v>
      </c>
      <c r="G6709" s="18">
        <v>7.7341100000000003</v>
      </c>
      <c r="H6709" s="18">
        <v>8.4436699999999991</v>
      </c>
      <c r="I6709" s="18">
        <v>27.424659999999999</v>
      </c>
      <c r="J6709" s="19">
        <v>0.41010000000000002</v>
      </c>
      <c r="K6709" s="19">
        <v>0.28199999999999997</v>
      </c>
      <c r="L6709" s="19">
        <v>0.30790000000000001</v>
      </c>
      <c r="M6709" s="20">
        <v>27</v>
      </c>
      <c r="N6709" s="19">
        <v>70.089285714285694</v>
      </c>
      <c r="O6709" s="19">
        <v>40.178571428571402</v>
      </c>
      <c r="P6709" s="19">
        <v>49.553571428571402</v>
      </c>
    </row>
    <row r="6710" spans="1:16" ht="14.1" x14ac:dyDescent="0.5">
      <c r="A6710" t="s">
        <v>12234</v>
      </c>
      <c r="B6710" s="17" t="s">
        <v>552</v>
      </c>
      <c r="C6710" t="s">
        <v>2368</v>
      </c>
      <c r="D6710" t="s">
        <v>12227</v>
      </c>
      <c r="E6710" t="s">
        <v>12228</v>
      </c>
      <c r="F6710" s="18">
        <v>16.212599999999998</v>
      </c>
      <c r="G6710" s="18">
        <v>4.3702300000000003</v>
      </c>
      <c r="H6710" s="18">
        <v>7.9322499999999998</v>
      </c>
      <c r="I6710" s="18">
        <v>28.515080000000001</v>
      </c>
      <c r="J6710" s="19">
        <v>0.56899999999999995</v>
      </c>
      <c r="K6710" s="19">
        <v>0.153</v>
      </c>
      <c r="L6710" s="19">
        <v>0.27800000000000002</v>
      </c>
      <c r="M6710" s="20">
        <v>27</v>
      </c>
      <c r="N6710" s="19">
        <v>94.642857142857096</v>
      </c>
      <c r="O6710" s="19">
        <v>5.8035714285714297</v>
      </c>
      <c r="P6710" s="19">
        <v>38.392857142857103</v>
      </c>
    </row>
    <row r="6711" spans="1:16" ht="14.1" x14ac:dyDescent="0.5">
      <c r="A6711" t="s">
        <v>12235</v>
      </c>
      <c r="B6711" s="17" t="s">
        <v>552</v>
      </c>
      <c r="C6711" t="s">
        <v>2368</v>
      </c>
      <c r="D6711" t="s">
        <v>12055</v>
      </c>
      <c r="E6711" t="s">
        <v>12056</v>
      </c>
      <c r="F6711" s="18">
        <v>13.880369999999999</v>
      </c>
      <c r="G6711" s="18">
        <v>6.3302399999999999</v>
      </c>
      <c r="H6711" s="18">
        <v>12.75939</v>
      </c>
      <c r="I6711" s="18">
        <v>32.97</v>
      </c>
      <c r="J6711" s="19">
        <v>0.42099999999999999</v>
      </c>
      <c r="K6711" s="19">
        <v>0.192</v>
      </c>
      <c r="L6711" s="19">
        <v>0.38700000000000001</v>
      </c>
      <c r="M6711" s="20">
        <v>27</v>
      </c>
      <c r="N6711" s="19">
        <v>72.767857142857096</v>
      </c>
      <c r="O6711" s="19">
        <v>14.285714285714301</v>
      </c>
      <c r="P6711" s="19">
        <v>70.982142857142904</v>
      </c>
    </row>
    <row r="6712" spans="1:16" ht="14.1" x14ac:dyDescent="0.5">
      <c r="A6712" t="s">
        <v>12236</v>
      </c>
      <c r="B6712" s="17" t="s">
        <v>552</v>
      </c>
      <c r="C6712" t="s">
        <v>2368</v>
      </c>
      <c r="D6712" t="s">
        <v>5024</v>
      </c>
      <c r="E6712" t="s">
        <v>5025</v>
      </c>
      <c r="F6712" s="18">
        <v>1691.2324000000001</v>
      </c>
      <c r="G6712" s="18">
        <v>11762.2276</v>
      </c>
      <c r="H6712" s="18">
        <v>2962.26</v>
      </c>
      <c r="I6712" s="18">
        <v>16415.72</v>
      </c>
      <c r="J6712" s="19">
        <v>0.10299999999999999</v>
      </c>
      <c r="K6712" s="19">
        <v>0.71699999999999997</v>
      </c>
      <c r="L6712" s="19">
        <v>0.18</v>
      </c>
      <c r="M6712" s="20">
        <v>34</v>
      </c>
      <c r="N6712" s="19">
        <v>59.641255605381197</v>
      </c>
      <c r="O6712" s="19">
        <v>55.156950672645699</v>
      </c>
      <c r="P6712" s="19">
        <v>37.219730941704</v>
      </c>
    </row>
    <row r="6713" spans="1:16" ht="14.1" x14ac:dyDescent="0.5">
      <c r="A6713" t="s">
        <v>12237</v>
      </c>
      <c r="B6713" s="17" t="s">
        <v>552</v>
      </c>
      <c r="C6713" t="s">
        <v>2368</v>
      </c>
      <c r="D6713" t="s">
        <v>5024</v>
      </c>
      <c r="E6713" t="s">
        <v>5025</v>
      </c>
      <c r="F6713" s="18">
        <v>2720.6782199999998</v>
      </c>
      <c r="G6713" s="18">
        <v>23352.22178</v>
      </c>
      <c r="H6713" s="18">
        <v>7410.2</v>
      </c>
      <c r="I6713" s="18">
        <v>33483.1</v>
      </c>
      <c r="J6713" s="19">
        <v>8.1000000000000003E-2</v>
      </c>
      <c r="K6713" s="19">
        <v>0.69699999999999995</v>
      </c>
      <c r="L6713" s="19">
        <v>0.221</v>
      </c>
      <c r="M6713" s="20">
        <v>36</v>
      </c>
      <c r="N6713" s="19">
        <v>48.660714285714299</v>
      </c>
      <c r="O6713" s="19">
        <v>48.214285714285701</v>
      </c>
      <c r="P6713" s="19">
        <v>66.517857142857096</v>
      </c>
    </row>
    <row r="6714" spans="1:16" ht="14.1" x14ac:dyDescent="0.5">
      <c r="A6714" t="s">
        <v>12238</v>
      </c>
      <c r="B6714" s="17" t="s">
        <v>552</v>
      </c>
      <c r="C6714" t="s">
        <v>2368</v>
      </c>
      <c r="D6714" t="s">
        <v>5024</v>
      </c>
      <c r="E6714" t="s">
        <v>5025</v>
      </c>
      <c r="F6714" s="18">
        <v>4558.9743099999996</v>
      </c>
      <c r="G6714" s="18">
        <v>43836.865689999999</v>
      </c>
      <c r="H6714" s="18">
        <v>9068.6119999999992</v>
      </c>
      <c r="I6714" s="18">
        <v>57464.451999999997</v>
      </c>
      <c r="J6714" s="19">
        <v>7.9000000000000001E-2</v>
      </c>
      <c r="K6714" s="19">
        <v>0.76300000000000001</v>
      </c>
      <c r="L6714" s="19">
        <v>0.158</v>
      </c>
      <c r="M6714" s="20">
        <v>39</v>
      </c>
      <c r="N6714" s="19">
        <v>62.946428571428598</v>
      </c>
      <c r="O6714" s="19">
        <v>58.482142857142897</v>
      </c>
      <c r="P6714" s="19">
        <v>25</v>
      </c>
    </row>
    <row r="6715" spans="1:16" ht="14.1" x14ac:dyDescent="0.5">
      <c r="A6715" t="s">
        <v>12239</v>
      </c>
      <c r="B6715" s="17" t="s">
        <v>552</v>
      </c>
      <c r="C6715" t="s">
        <v>2368</v>
      </c>
      <c r="D6715" t="s">
        <v>5024</v>
      </c>
      <c r="E6715" t="s">
        <v>5025</v>
      </c>
      <c r="F6715" s="18">
        <v>6470.80224</v>
      </c>
      <c r="G6715" s="18">
        <v>77179.71776</v>
      </c>
      <c r="H6715" s="18">
        <v>17487.75</v>
      </c>
      <c r="I6715" s="18">
        <v>101138.27</v>
      </c>
      <c r="J6715" s="19">
        <v>6.4000000000000001E-2</v>
      </c>
      <c r="K6715" s="19">
        <v>0.76300000000000001</v>
      </c>
      <c r="L6715" s="19">
        <v>0.17299999999999999</v>
      </c>
      <c r="M6715" s="20">
        <v>41</v>
      </c>
      <c r="N6715" s="19">
        <v>67.713004484304903</v>
      </c>
      <c r="O6715" s="19">
        <v>49.775784753363197</v>
      </c>
      <c r="P6715" s="19">
        <v>37.219730941704</v>
      </c>
    </row>
    <row r="6716" spans="1:16" ht="14.1" x14ac:dyDescent="0.5">
      <c r="A6716" t="s">
        <v>12240</v>
      </c>
      <c r="B6716" s="17" t="s">
        <v>552</v>
      </c>
      <c r="C6716" t="s">
        <v>2368</v>
      </c>
      <c r="D6716" t="s">
        <v>5024</v>
      </c>
      <c r="E6716" t="s">
        <v>5025</v>
      </c>
      <c r="F6716" s="18">
        <v>15882.87823</v>
      </c>
      <c r="G6716" s="18">
        <v>148990.36176999999</v>
      </c>
      <c r="H6716" s="18">
        <v>26234.6</v>
      </c>
      <c r="I6716" s="18">
        <v>191107.84</v>
      </c>
      <c r="J6716" s="19">
        <v>8.3000000000000004E-2</v>
      </c>
      <c r="K6716" s="19">
        <v>0.78</v>
      </c>
      <c r="L6716" s="19">
        <v>0.13700000000000001</v>
      </c>
      <c r="M6716" s="20">
        <v>44</v>
      </c>
      <c r="N6716" s="19">
        <v>91.928251121076201</v>
      </c>
      <c r="O6716" s="19">
        <v>47.533632286995498</v>
      </c>
      <c r="P6716" s="19">
        <v>19.282511210762301</v>
      </c>
    </row>
    <row r="6717" spans="1:16" ht="14.1" x14ac:dyDescent="0.5">
      <c r="A6717" t="s">
        <v>12241</v>
      </c>
      <c r="B6717" s="17" t="s">
        <v>552</v>
      </c>
      <c r="C6717" t="s">
        <v>2368</v>
      </c>
      <c r="D6717" t="s">
        <v>5024</v>
      </c>
      <c r="E6717" t="s">
        <v>5025</v>
      </c>
      <c r="F6717" s="18">
        <v>18941.802919999998</v>
      </c>
      <c r="G6717" s="18">
        <v>182853.83708</v>
      </c>
      <c r="H6717" s="18">
        <v>41566</v>
      </c>
      <c r="I6717" s="18">
        <v>243361.64</v>
      </c>
      <c r="J6717" s="19">
        <v>7.8E-2</v>
      </c>
      <c r="K6717" s="19">
        <v>0.751</v>
      </c>
      <c r="L6717" s="19">
        <v>0.17100000000000001</v>
      </c>
      <c r="M6717" s="20">
        <v>45</v>
      </c>
      <c r="N6717" s="19">
        <v>90.178571428571402</v>
      </c>
      <c r="O6717" s="19">
        <v>28.125</v>
      </c>
      <c r="P6717" s="19">
        <v>41.517857142857103</v>
      </c>
    </row>
    <row r="6718" spans="1:16" ht="14.1" x14ac:dyDescent="0.5">
      <c r="A6718" t="s">
        <v>12242</v>
      </c>
      <c r="B6718" s="17" t="s">
        <v>552</v>
      </c>
      <c r="C6718" t="s">
        <v>2368</v>
      </c>
      <c r="D6718" t="s">
        <v>5024</v>
      </c>
      <c r="E6718" t="s">
        <v>5025</v>
      </c>
      <c r="F6718" s="18">
        <v>32501.07489</v>
      </c>
      <c r="G6718" s="18">
        <v>372192.72511</v>
      </c>
      <c r="H6718" s="18">
        <v>103306.7</v>
      </c>
      <c r="I6718" s="18">
        <v>508000.5</v>
      </c>
      <c r="J6718" s="19">
        <v>6.4000000000000001E-2</v>
      </c>
      <c r="K6718" s="19">
        <v>0.73299999999999998</v>
      </c>
      <c r="L6718" s="19">
        <v>0.20300000000000001</v>
      </c>
      <c r="M6718" s="20">
        <v>48</v>
      </c>
      <c r="N6718" s="19">
        <v>88.839285714285694</v>
      </c>
      <c r="O6718" s="19">
        <v>20.9821428571429</v>
      </c>
      <c r="P6718" s="19">
        <v>65.625</v>
      </c>
    </row>
    <row r="6719" spans="1:16" ht="14.1" x14ac:dyDescent="0.5">
      <c r="A6719" t="s">
        <v>12243</v>
      </c>
      <c r="B6719" s="17" t="s">
        <v>552</v>
      </c>
      <c r="C6719" t="s">
        <v>2368</v>
      </c>
      <c r="D6719" t="s">
        <v>5024</v>
      </c>
      <c r="E6719" t="s">
        <v>5025</v>
      </c>
      <c r="F6719" s="18">
        <v>39266.004509999999</v>
      </c>
      <c r="G6719" s="18">
        <v>440286.99549</v>
      </c>
      <c r="H6719" s="18">
        <v>121753.8</v>
      </c>
      <c r="I6719" s="18">
        <v>601306.80000000005</v>
      </c>
      <c r="J6719" s="19">
        <v>6.5000000000000002E-2</v>
      </c>
      <c r="K6719" s="19">
        <v>0.73199999999999998</v>
      </c>
      <c r="L6719" s="19">
        <v>0.20200000000000001</v>
      </c>
      <c r="M6719" s="20">
        <v>48</v>
      </c>
      <c r="N6719" s="19">
        <v>89.732142857142904</v>
      </c>
      <c r="O6719" s="19">
        <v>20.535714285714299</v>
      </c>
      <c r="P6719" s="19">
        <v>64.732142857142904</v>
      </c>
    </row>
    <row r="6720" spans="1:16" ht="14.1" x14ac:dyDescent="0.5">
      <c r="A6720" t="s">
        <v>12244</v>
      </c>
      <c r="B6720" s="17" t="s">
        <v>552</v>
      </c>
      <c r="C6720" t="s">
        <v>2368</v>
      </c>
      <c r="D6720" t="s">
        <v>5024</v>
      </c>
      <c r="E6720" t="s">
        <v>5025</v>
      </c>
      <c r="F6720" s="18">
        <v>45883.870439999999</v>
      </c>
      <c r="G6720" s="18">
        <v>615204.12956000003</v>
      </c>
      <c r="H6720" s="18">
        <v>189940.1</v>
      </c>
      <c r="I6720" s="18">
        <v>851028.1</v>
      </c>
      <c r="J6720" s="19">
        <v>5.3999999999999999E-2</v>
      </c>
      <c r="K6720" s="19">
        <v>0.72299999999999998</v>
      </c>
      <c r="L6720" s="19">
        <v>0.223</v>
      </c>
      <c r="M6720" s="20">
        <v>49</v>
      </c>
      <c r="N6720" s="19">
        <v>83.408071748878896</v>
      </c>
      <c r="O6720" s="19">
        <v>21.076233183856498</v>
      </c>
      <c r="P6720" s="19">
        <v>79.372197309417004</v>
      </c>
    </row>
    <row r="6721" spans="1:16" ht="14.1" x14ac:dyDescent="0.5">
      <c r="A6721" t="s">
        <v>12245</v>
      </c>
      <c r="B6721" s="17" t="s">
        <v>12246</v>
      </c>
      <c r="C6721" t="s">
        <v>2368</v>
      </c>
      <c r="D6721" t="s">
        <v>12247</v>
      </c>
      <c r="E6721" t="s">
        <v>12248</v>
      </c>
      <c r="F6721" s="18">
        <v>3227.9079499999998</v>
      </c>
      <c r="G6721" s="18">
        <v>27408.451880000001</v>
      </c>
      <c r="H6721" s="18">
        <v>5205.69038</v>
      </c>
      <c r="I6721" s="18">
        <v>35842.050210000001</v>
      </c>
      <c r="J6721" s="19">
        <v>9.01E-2</v>
      </c>
      <c r="K6721" s="19">
        <v>0.76470000000000005</v>
      </c>
      <c r="L6721" s="19">
        <v>0.1452</v>
      </c>
      <c r="M6721" s="20">
        <v>37</v>
      </c>
      <c r="N6721" s="19">
        <v>57.399103139013498</v>
      </c>
      <c r="O6721" s="19">
        <v>73.094170403587398</v>
      </c>
      <c r="P6721" s="19">
        <v>13.901345291479799</v>
      </c>
    </row>
    <row r="6722" spans="1:16" ht="14.1" x14ac:dyDescent="0.5">
      <c r="A6722" t="s">
        <v>12249</v>
      </c>
      <c r="B6722" s="17" t="s">
        <v>12246</v>
      </c>
      <c r="C6722" t="s">
        <v>2368</v>
      </c>
      <c r="D6722" t="s">
        <v>12250</v>
      </c>
      <c r="E6722" t="s">
        <v>12251</v>
      </c>
      <c r="F6722" s="18">
        <v>3256.2616800000001</v>
      </c>
      <c r="G6722" s="18">
        <v>74247.943929999994</v>
      </c>
      <c r="H6722" s="18">
        <v>8746.3551399999997</v>
      </c>
      <c r="I6722" s="18">
        <v>86250.560750000004</v>
      </c>
      <c r="J6722" s="19">
        <v>3.78E-2</v>
      </c>
      <c r="K6722" s="19">
        <v>0.86080000000000001</v>
      </c>
      <c r="L6722" s="19">
        <v>0.1014</v>
      </c>
      <c r="M6722" s="20">
        <v>41</v>
      </c>
      <c r="N6722" s="19">
        <v>34.080717488789197</v>
      </c>
      <c r="O6722" s="19">
        <v>97.757847533632301</v>
      </c>
      <c r="P6722" s="19">
        <v>1.3452914798206299</v>
      </c>
    </row>
    <row r="6723" spans="1:16" ht="14.1" x14ac:dyDescent="0.5">
      <c r="A6723" t="s">
        <v>12252</v>
      </c>
      <c r="B6723" s="17" t="s">
        <v>12246</v>
      </c>
      <c r="C6723" t="s">
        <v>2368</v>
      </c>
      <c r="D6723" t="s">
        <v>12250</v>
      </c>
      <c r="E6723" t="s">
        <v>12251</v>
      </c>
      <c r="F6723" s="18">
        <v>3060.5052599999999</v>
      </c>
      <c r="G6723" s="18">
        <v>127822.23158000001</v>
      </c>
      <c r="H6723" s="18">
        <v>19547.747370000001</v>
      </c>
      <c r="I6723" s="18">
        <v>150430.48421</v>
      </c>
      <c r="J6723" s="19">
        <v>2.0299999999999999E-2</v>
      </c>
      <c r="K6723" s="19">
        <v>0.84970000000000001</v>
      </c>
      <c r="L6723" s="19">
        <v>0.12989999999999999</v>
      </c>
      <c r="M6723" s="20">
        <v>43</v>
      </c>
      <c r="N6723" s="19">
        <v>21.973094170403598</v>
      </c>
      <c r="O6723" s="19">
        <v>89.237668161434996</v>
      </c>
      <c r="P6723" s="19">
        <v>19.282511210762301</v>
      </c>
    </row>
    <row r="6724" spans="1:16" ht="14.1" x14ac:dyDescent="0.5">
      <c r="A6724" t="s">
        <v>12253</v>
      </c>
      <c r="B6724" s="17" t="s">
        <v>12246</v>
      </c>
      <c r="C6724" t="s">
        <v>2368</v>
      </c>
      <c r="D6724" t="s">
        <v>12247</v>
      </c>
      <c r="E6724" t="s">
        <v>12248</v>
      </c>
      <c r="F6724" s="18">
        <v>5760</v>
      </c>
      <c r="G6724" s="18">
        <v>237958.34482999999</v>
      </c>
      <c r="H6724" s="18">
        <v>38346.344830000002</v>
      </c>
      <c r="I6724" s="18">
        <v>282064.68965999997</v>
      </c>
      <c r="J6724" s="19">
        <v>2.0400000000000001E-2</v>
      </c>
      <c r="K6724" s="19">
        <v>0.84360000000000002</v>
      </c>
      <c r="L6724" s="19">
        <v>0.13589999999999999</v>
      </c>
      <c r="M6724" s="20">
        <v>46</v>
      </c>
      <c r="N6724" s="19">
        <v>31.838565022421498</v>
      </c>
      <c r="O6724" s="19">
        <v>86.547085201793706</v>
      </c>
      <c r="P6724" s="19">
        <v>15.695067264574</v>
      </c>
    </row>
    <row r="6725" spans="1:16" ht="14.1" x14ac:dyDescent="0.5">
      <c r="A6725" t="s">
        <v>12254</v>
      </c>
      <c r="B6725" s="17" t="s">
        <v>12255</v>
      </c>
      <c r="C6725" t="s">
        <v>2368</v>
      </c>
      <c r="D6725" t="s">
        <v>12256</v>
      </c>
      <c r="E6725" t="s">
        <v>12257</v>
      </c>
      <c r="F6725" s="18">
        <v>0.12909999999999999</v>
      </c>
      <c r="G6725" s="18">
        <v>0.14538000000000001</v>
      </c>
      <c r="H6725" s="18">
        <v>0.14887</v>
      </c>
      <c r="I6725" s="18">
        <v>0.42333999999999999</v>
      </c>
      <c r="J6725" s="19">
        <v>0.3049</v>
      </c>
      <c r="K6725" s="19">
        <v>0.34339999999999998</v>
      </c>
      <c r="L6725" s="19">
        <v>0.35160000000000002</v>
      </c>
      <c r="M6725" s="20">
        <v>10</v>
      </c>
      <c r="N6725" s="19">
        <v>9.4170403587443907</v>
      </c>
      <c r="O6725" s="19">
        <v>94.618834080717505</v>
      </c>
      <c r="P6725" s="19">
        <v>63.228699551569498</v>
      </c>
    </row>
    <row r="6726" spans="1:16" ht="14.1" x14ac:dyDescent="0.5">
      <c r="A6726" t="s">
        <v>12258</v>
      </c>
      <c r="B6726" s="17" t="s">
        <v>12255</v>
      </c>
      <c r="C6726" t="s">
        <v>2368</v>
      </c>
      <c r="D6726" t="s">
        <v>12256</v>
      </c>
      <c r="E6726" t="s">
        <v>12257</v>
      </c>
      <c r="F6726" s="18">
        <v>0.13711000000000001</v>
      </c>
      <c r="G6726" s="18">
        <v>0.12861</v>
      </c>
      <c r="H6726" s="18">
        <v>0.17593</v>
      </c>
      <c r="I6726" s="18">
        <v>0.44164999999999999</v>
      </c>
      <c r="J6726" s="19">
        <v>0.31040000000000001</v>
      </c>
      <c r="K6726" s="19">
        <v>0.29120000000000001</v>
      </c>
      <c r="L6726" s="19">
        <v>0.39839999999999998</v>
      </c>
      <c r="M6726" s="20">
        <v>11</v>
      </c>
      <c r="N6726" s="19">
        <v>9.8654708520179408</v>
      </c>
      <c r="O6726" s="19">
        <v>82.062780269058294</v>
      </c>
      <c r="P6726" s="19">
        <v>82.5112107623318</v>
      </c>
    </row>
    <row r="6727" spans="1:16" ht="14.1" x14ac:dyDescent="0.5">
      <c r="A6727" t="s">
        <v>12259</v>
      </c>
      <c r="B6727" s="17" t="s">
        <v>12255</v>
      </c>
      <c r="C6727" t="s">
        <v>2368</v>
      </c>
      <c r="D6727" t="s">
        <v>12256</v>
      </c>
      <c r="E6727" t="s">
        <v>12257</v>
      </c>
      <c r="F6727" s="18">
        <v>0.14949999999999999</v>
      </c>
      <c r="G6727" s="18">
        <v>0.13919000000000001</v>
      </c>
      <c r="H6727" s="18">
        <v>0.18043000000000001</v>
      </c>
      <c r="I6727" s="18">
        <v>0.46911000000000003</v>
      </c>
      <c r="J6727" s="19">
        <v>0.31869999999999998</v>
      </c>
      <c r="K6727" s="19">
        <v>0.29670000000000002</v>
      </c>
      <c r="L6727" s="19">
        <v>0.3846</v>
      </c>
      <c r="M6727" s="20">
        <v>11</v>
      </c>
      <c r="N6727" s="19">
        <v>11.6591928251121</v>
      </c>
      <c r="O6727" s="19">
        <v>82.5112107623318</v>
      </c>
      <c r="P6727" s="19">
        <v>78.923766816143498</v>
      </c>
    </row>
    <row r="6728" spans="1:16" ht="14.1" x14ac:dyDescent="0.5">
      <c r="A6728" t="s">
        <v>12260</v>
      </c>
      <c r="B6728" s="17" t="s">
        <v>12255</v>
      </c>
      <c r="C6728" t="s">
        <v>2368</v>
      </c>
      <c r="D6728" t="s">
        <v>12256</v>
      </c>
      <c r="E6728" t="s">
        <v>12257</v>
      </c>
      <c r="F6728" s="18">
        <v>0.31103999999999998</v>
      </c>
      <c r="G6728" s="18">
        <v>0.20580000000000001</v>
      </c>
      <c r="H6728" s="18">
        <v>0.33442</v>
      </c>
      <c r="I6728" s="18">
        <v>0.85126000000000002</v>
      </c>
      <c r="J6728" s="19">
        <v>0.3654</v>
      </c>
      <c r="K6728" s="19">
        <v>0.24179999999999999</v>
      </c>
      <c r="L6728" s="19">
        <v>0.39290000000000003</v>
      </c>
      <c r="M6728" s="20">
        <v>13</v>
      </c>
      <c r="N6728" s="19">
        <v>15.2466367713004</v>
      </c>
      <c r="O6728" s="19">
        <v>70.852017937219699</v>
      </c>
      <c r="P6728" s="19">
        <v>79.820627802690595</v>
      </c>
    </row>
    <row r="6729" spans="1:16" ht="14.1" x14ac:dyDescent="0.5">
      <c r="A6729" t="s">
        <v>12261</v>
      </c>
      <c r="B6729" s="17" t="s">
        <v>12255</v>
      </c>
      <c r="C6729" t="s">
        <v>2368</v>
      </c>
      <c r="D6729" t="s">
        <v>12256</v>
      </c>
      <c r="E6729" t="s">
        <v>12257</v>
      </c>
      <c r="F6729" s="18">
        <v>0.42475000000000002</v>
      </c>
      <c r="G6729" s="18">
        <v>0.32423999999999997</v>
      </c>
      <c r="H6729" s="18">
        <v>0.43447999999999998</v>
      </c>
      <c r="I6729" s="18">
        <v>1.18347</v>
      </c>
      <c r="J6729" s="19">
        <v>0.35899999999999999</v>
      </c>
      <c r="K6729" s="19">
        <v>0.27400000000000002</v>
      </c>
      <c r="L6729" s="19">
        <v>0.36699999999999999</v>
      </c>
      <c r="M6729" s="20">
        <v>14</v>
      </c>
      <c r="N6729" s="19">
        <v>17.4887892376682</v>
      </c>
      <c r="O6729" s="19">
        <v>71.748878923766796</v>
      </c>
      <c r="P6729" s="19">
        <v>67.713004484304903</v>
      </c>
    </row>
    <row r="6730" spans="1:16" ht="14.1" x14ac:dyDescent="0.5">
      <c r="A6730" t="s">
        <v>12262</v>
      </c>
      <c r="B6730" s="17" t="s">
        <v>12255</v>
      </c>
      <c r="C6730" t="s">
        <v>2368</v>
      </c>
      <c r="D6730" t="s">
        <v>12256</v>
      </c>
      <c r="E6730" t="s">
        <v>12257</v>
      </c>
      <c r="F6730" s="18">
        <v>0.48681000000000002</v>
      </c>
      <c r="G6730" s="18">
        <v>0.31418000000000001</v>
      </c>
      <c r="H6730" s="18">
        <v>0.45918999999999999</v>
      </c>
      <c r="I6730" s="18">
        <v>1.2601800000000001</v>
      </c>
      <c r="J6730" s="19">
        <v>0.38600000000000001</v>
      </c>
      <c r="K6730" s="19">
        <v>0.249</v>
      </c>
      <c r="L6730" s="19">
        <v>0.36399999999999999</v>
      </c>
      <c r="M6730" s="20">
        <v>15</v>
      </c>
      <c r="N6730" s="19">
        <v>20.535714285714299</v>
      </c>
      <c r="O6730" s="19">
        <v>61.607142857142897</v>
      </c>
      <c r="P6730" s="19">
        <v>70.982142857142904</v>
      </c>
    </row>
    <row r="6731" spans="1:16" ht="14.1" x14ac:dyDescent="0.5">
      <c r="A6731" t="s">
        <v>12263</v>
      </c>
      <c r="B6731" s="17" t="s">
        <v>12255</v>
      </c>
      <c r="C6731" t="s">
        <v>2368</v>
      </c>
      <c r="D6731" t="s">
        <v>12256</v>
      </c>
      <c r="E6731" t="s">
        <v>12257</v>
      </c>
      <c r="F6731" s="18">
        <v>0.57518999999999998</v>
      </c>
      <c r="G6731" s="18">
        <v>0.33744000000000002</v>
      </c>
      <c r="H6731" s="18">
        <v>0.48698999999999998</v>
      </c>
      <c r="I6731" s="18">
        <v>1.3996200000000001</v>
      </c>
      <c r="J6731" s="19">
        <v>0.41099999999999998</v>
      </c>
      <c r="K6731" s="19">
        <v>0.24099999999999999</v>
      </c>
      <c r="L6731" s="19">
        <v>0.34799999999999998</v>
      </c>
      <c r="M6731" s="20">
        <v>15</v>
      </c>
      <c r="N6731" s="19">
        <v>24.553571428571399</v>
      </c>
      <c r="O6731" s="19">
        <v>57.589285714285701</v>
      </c>
      <c r="P6731" s="19">
        <v>64.285714285714306</v>
      </c>
    </row>
    <row r="6732" spans="1:16" ht="14.1" x14ac:dyDescent="0.5">
      <c r="A6732" t="s">
        <v>12264</v>
      </c>
      <c r="B6732" s="17" t="s">
        <v>12255</v>
      </c>
      <c r="C6732" t="s">
        <v>2368</v>
      </c>
      <c r="D6732" t="s">
        <v>12256</v>
      </c>
      <c r="E6732" t="s">
        <v>12257</v>
      </c>
      <c r="F6732" s="18">
        <v>0.84682000000000002</v>
      </c>
      <c r="G6732" s="18">
        <v>0.40140999999999999</v>
      </c>
      <c r="H6732" s="18">
        <v>0.75883999999999996</v>
      </c>
      <c r="I6732" s="18">
        <v>2.0070700000000001</v>
      </c>
      <c r="J6732" s="19">
        <v>0.42199999999999999</v>
      </c>
      <c r="K6732" s="19">
        <v>0.2</v>
      </c>
      <c r="L6732" s="19">
        <v>0.378</v>
      </c>
      <c r="M6732" s="20">
        <v>17</v>
      </c>
      <c r="N6732" s="19">
        <v>43.0493273542601</v>
      </c>
      <c r="O6732" s="19">
        <v>37.668161434977598</v>
      </c>
      <c r="P6732" s="19">
        <v>70.403587443946194</v>
      </c>
    </row>
    <row r="6733" spans="1:16" ht="14.1" x14ac:dyDescent="0.5">
      <c r="A6733" t="s">
        <v>12265</v>
      </c>
      <c r="B6733" s="17" t="s">
        <v>12255</v>
      </c>
      <c r="C6733" t="s">
        <v>2368</v>
      </c>
      <c r="D6733" t="s">
        <v>12266</v>
      </c>
      <c r="E6733" t="s">
        <v>12267</v>
      </c>
      <c r="F6733" s="18">
        <v>1398.1081099999999</v>
      </c>
      <c r="G6733" s="18">
        <v>5679.72973</v>
      </c>
      <c r="H6733" s="18">
        <v>1978.1081099999999</v>
      </c>
      <c r="I6733" s="18">
        <v>9055.9459499999994</v>
      </c>
      <c r="J6733" s="19">
        <v>0.15440000000000001</v>
      </c>
      <c r="K6733" s="19">
        <v>0.62719999999999998</v>
      </c>
      <c r="L6733" s="19">
        <v>0.21840000000000001</v>
      </c>
      <c r="M6733" s="20">
        <v>33</v>
      </c>
      <c r="N6733" s="19">
        <v>68.75</v>
      </c>
      <c r="O6733" s="19">
        <v>35.714285714285701</v>
      </c>
      <c r="P6733" s="19">
        <v>54.910714285714299</v>
      </c>
    </row>
    <row r="6734" spans="1:16" ht="14.1" x14ac:dyDescent="0.5">
      <c r="A6734" t="s">
        <v>12268</v>
      </c>
      <c r="B6734" s="17" t="s">
        <v>12255</v>
      </c>
      <c r="C6734" t="s">
        <v>2368</v>
      </c>
      <c r="D6734" t="s">
        <v>12266</v>
      </c>
      <c r="E6734" t="s">
        <v>12267</v>
      </c>
      <c r="F6734" s="18">
        <v>1779.52756</v>
      </c>
      <c r="G6734" s="18">
        <v>7267.40157</v>
      </c>
      <c r="H6734" s="18">
        <v>2464.2519699999998</v>
      </c>
      <c r="I6734" s="18">
        <v>11511.1811</v>
      </c>
      <c r="J6734" s="19">
        <v>0.15459999999999999</v>
      </c>
      <c r="K6734" s="19">
        <v>0.63129999999999997</v>
      </c>
      <c r="L6734" s="19">
        <v>0.21410000000000001</v>
      </c>
      <c r="M6734" s="20">
        <v>33</v>
      </c>
      <c r="N6734" s="19">
        <v>69.196428571428598</v>
      </c>
      <c r="O6734" s="19">
        <v>37.946428571428598</v>
      </c>
      <c r="P6734" s="19">
        <v>52.678571428571402</v>
      </c>
    </row>
    <row r="6735" spans="1:16" ht="14.1" x14ac:dyDescent="0.5">
      <c r="A6735" t="s">
        <v>12269</v>
      </c>
      <c r="B6735" s="17" t="s">
        <v>12255</v>
      </c>
      <c r="C6735" t="s">
        <v>2368</v>
      </c>
      <c r="D6735" t="s">
        <v>12266</v>
      </c>
      <c r="E6735" t="s">
        <v>12267</v>
      </c>
      <c r="F6735" s="18">
        <v>1774.0350900000001</v>
      </c>
      <c r="G6735" s="18">
        <v>7333.8011699999997</v>
      </c>
      <c r="H6735" s="18">
        <v>2595.08772</v>
      </c>
      <c r="I6735" s="18">
        <v>11702.92398</v>
      </c>
      <c r="J6735" s="19">
        <v>0.15160000000000001</v>
      </c>
      <c r="K6735" s="19">
        <v>0.62670000000000003</v>
      </c>
      <c r="L6735" s="19">
        <v>0.22170000000000001</v>
      </c>
      <c r="M6735" s="20">
        <v>33</v>
      </c>
      <c r="N6735" s="19">
        <v>66.517857142857096</v>
      </c>
      <c r="O6735" s="19">
        <v>34.821428571428598</v>
      </c>
      <c r="P6735" s="19">
        <v>56.696428571428598</v>
      </c>
    </row>
    <row r="6736" spans="1:16" ht="14.1" x14ac:dyDescent="0.5">
      <c r="A6736" t="s">
        <v>12270</v>
      </c>
      <c r="B6736" s="17" t="s">
        <v>12255</v>
      </c>
      <c r="C6736" t="s">
        <v>2368</v>
      </c>
      <c r="D6736" t="s">
        <v>12271</v>
      </c>
      <c r="E6736" t="s">
        <v>12272</v>
      </c>
      <c r="F6736" s="18">
        <v>1752.8301899999999</v>
      </c>
      <c r="G6736" s="18">
        <v>8893.0405200000005</v>
      </c>
      <c r="H6736" s="18">
        <v>1727.0337099999999</v>
      </c>
      <c r="I6736" s="18">
        <v>12372.904420000001</v>
      </c>
      <c r="J6736" s="19">
        <v>0.14169999999999999</v>
      </c>
      <c r="K6736" s="19">
        <v>0.71879999999999999</v>
      </c>
      <c r="L6736" s="19">
        <v>0.1396</v>
      </c>
      <c r="M6736" s="20">
        <v>33</v>
      </c>
      <c r="N6736" s="19">
        <v>63.839285714285701</v>
      </c>
      <c r="O6736" s="19">
        <v>67.857142857142904</v>
      </c>
      <c r="P6736" s="19">
        <v>12.9464285714286</v>
      </c>
    </row>
    <row r="6737" spans="1:16" ht="14.1" x14ac:dyDescent="0.5">
      <c r="A6737" t="s">
        <v>12273</v>
      </c>
      <c r="B6737" s="17" t="s">
        <v>12255</v>
      </c>
      <c r="C6737" t="s">
        <v>2368</v>
      </c>
      <c r="D6737" t="s">
        <v>12266</v>
      </c>
      <c r="E6737" t="s">
        <v>12267</v>
      </c>
      <c r="F6737" s="18">
        <v>2009.5906399999999</v>
      </c>
      <c r="G6737" s="18">
        <v>7977.5438599999998</v>
      </c>
      <c r="H6737" s="18">
        <v>2868.3040900000001</v>
      </c>
      <c r="I6737" s="18">
        <v>12855.438599999999</v>
      </c>
      <c r="J6737" s="19">
        <v>0.15629999999999999</v>
      </c>
      <c r="K6737" s="19">
        <v>0.62060000000000004</v>
      </c>
      <c r="L6737" s="19">
        <v>0.22309999999999999</v>
      </c>
      <c r="M6737" s="20">
        <v>33</v>
      </c>
      <c r="N6737" s="19">
        <v>70.089285714285694</v>
      </c>
      <c r="O6737" s="19">
        <v>33.928571428571402</v>
      </c>
      <c r="P6737" s="19">
        <v>58.035714285714299</v>
      </c>
    </row>
    <row r="6738" spans="1:16" ht="14.1" x14ac:dyDescent="0.5">
      <c r="A6738" t="s">
        <v>12274</v>
      </c>
      <c r="B6738" s="17" t="s">
        <v>12255</v>
      </c>
      <c r="C6738" t="s">
        <v>2368</v>
      </c>
      <c r="D6738" t="s">
        <v>12266</v>
      </c>
      <c r="E6738" t="s">
        <v>12267</v>
      </c>
      <c r="F6738" s="18">
        <v>2002.5641000000001</v>
      </c>
      <c r="G6738" s="18">
        <v>9587.6923100000004</v>
      </c>
      <c r="H6738" s="18">
        <v>2856.92308</v>
      </c>
      <c r="I6738" s="18">
        <v>14447.17949</v>
      </c>
      <c r="J6738" s="19">
        <v>0.1386</v>
      </c>
      <c r="K6738" s="19">
        <v>0.66359999999999997</v>
      </c>
      <c r="L6738" s="19">
        <v>0.19769999999999999</v>
      </c>
      <c r="M6738" s="20">
        <v>34</v>
      </c>
      <c r="N6738" s="19">
        <v>75.784753363228702</v>
      </c>
      <c r="O6738" s="19">
        <v>35.874439461883398</v>
      </c>
      <c r="P6738" s="19">
        <v>49.775784753363197</v>
      </c>
    </row>
    <row r="6739" spans="1:16" ht="14.1" x14ac:dyDescent="0.5">
      <c r="A6739" t="s">
        <v>12275</v>
      </c>
      <c r="B6739" s="17" t="s">
        <v>12255</v>
      </c>
      <c r="C6739" t="s">
        <v>2368</v>
      </c>
      <c r="D6739" t="s">
        <v>12266</v>
      </c>
      <c r="E6739" t="s">
        <v>12267</v>
      </c>
      <c r="F6739" s="18">
        <v>2912.2004400000001</v>
      </c>
      <c r="G6739" s="18">
        <v>11482.570809999999</v>
      </c>
      <c r="H6739" s="18">
        <v>3305.4466200000002</v>
      </c>
      <c r="I6739" s="18">
        <v>17700.217860000001</v>
      </c>
      <c r="J6739" s="19">
        <v>0.16450000000000001</v>
      </c>
      <c r="K6739" s="19">
        <v>0.64870000000000005</v>
      </c>
      <c r="L6739" s="19">
        <v>0.1867</v>
      </c>
      <c r="M6739" s="20">
        <v>34</v>
      </c>
      <c r="N6739" s="19">
        <v>84.753363228699598</v>
      </c>
      <c r="O6739" s="19">
        <v>27.802690582959599</v>
      </c>
      <c r="P6739" s="19">
        <v>43.0493273542601</v>
      </c>
    </row>
    <row r="6740" spans="1:16" ht="14.1" x14ac:dyDescent="0.5">
      <c r="A6740" t="s">
        <v>12276</v>
      </c>
      <c r="B6740" s="17" t="s">
        <v>12255</v>
      </c>
      <c r="C6740" t="s">
        <v>2368</v>
      </c>
      <c r="D6740" t="s">
        <v>12266</v>
      </c>
      <c r="E6740" t="s">
        <v>12267</v>
      </c>
      <c r="F6740" s="18">
        <v>2898.7593099999999</v>
      </c>
      <c r="G6740" s="18">
        <v>11413.15136</v>
      </c>
      <c r="H6740" s="18">
        <v>3712.4069500000001</v>
      </c>
      <c r="I6740" s="18">
        <v>18024.317620000002</v>
      </c>
      <c r="J6740" s="19">
        <v>0.1608</v>
      </c>
      <c r="K6740" s="19">
        <v>0.63319999999999999</v>
      </c>
      <c r="L6740" s="19">
        <v>0.20599999999999999</v>
      </c>
      <c r="M6740" s="20">
        <v>34</v>
      </c>
      <c r="N6740" s="19">
        <v>83.408071748878896</v>
      </c>
      <c r="O6740" s="19">
        <v>21.52466367713</v>
      </c>
      <c r="P6740" s="19">
        <v>54.708520179372201</v>
      </c>
    </row>
    <row r="6741" spans="1:16" ht="14.1" x14ac:dyDescent="0.5">
      <c r="A6741" t="s">
        <v>12277</v>
      </c>
      <c r="B6741" s="17" t="s">
        <v>12255</v>
      </c>
      <c r="C6741" t="s">
        <v>2368</v>
      </c>
      <c r="D6741" t="s">
        <v>12266</v>
      </c>
      <c r="E6741" t="s">
        <v>12267</v>
      </c>
      <c r="F6741" s="18">
        <v>3014.9863799999998</v>
      </c>
      <c r="G6741" s="18">
        <v>11923.70572</v>
      </c>
      <c r="H6741" s="18">
        <v>4026.4305199999999</v>
      </c>
      <c r="I6741" s="18">
        <v>18965.122619999998</v>
      </c>
      <c r="J6741" s="19">
        <v>0.159</v>
      </c>
      <c r="K6741" s="19">
        <v>0.62870000000000004</v>
      </c>
      <c r="L6741" s="19">
        <v>0.21229999999999999</v>
      </c>
      <c r="M6741" s="20">
        <v>34</v>
      </c>
      <c r="N6741" s="19">
        <v>82.5112107623318</v>
      </c>
      <c r="O6741" s="19">
        <v>20.627802690583</v>
      </c>
      <c r="P6741" s="19">
        <v>60.089686098654703</v>
      </c>
    </row>
    <row r="6742" spans="1:16" ht="14.1" x14ac:dyDescent="0.5">
      <c r="A6742" t="s">
        <v>12278</v>
      </c>
      <c r="B6742" s="17" t="s">
        <v>12255</v>
      </c>
      <c r="C6742" t="s">
        <v>2368</v>
      </c>
      <c r="D6742" t="s">
        <v>12266</v>
      </c>
      <c r="E6742" t="s">
        <v>12267</v>
      </c>
      <c r="F6742" s="18">
        <v>3183.5606299999999</v>
      </c>
      <c r="G6742" s="18">
        <v>12205.676369999999</v>
      </c>
      <c r="H6742" s="18">
        <v>4290.0847800000001</v>
      </c>
      <c r="I6742" s="18">
        <v>19679.321779999998</v>
      </c>
      <c r="J6742" s="19">
        <v>0.1618</v>
      </c>
      <c r="K6742" s="19">
        <v>0.62019999999999997</v>
      </c>
      <c r="L6742" s="19">
        <v>0.218</v>
      </c>
      <c r="M6742" s="20">
        <v>34</v>
      </c>
      <c r="N6742" s="19">
        <v>83.856502242152501</v>
      </c>
      <c r="O6742" s="19">
        <v>17.937219730941699</v>
      </c>
      <c r="P6742" s="19">
        <v>64.125560538116602</v>
      </c>
    </row>
    <row r="6743" spans="1:16" ht="14.1" x14ac:dyDescent="0.5">
      <c r="A6743" t="s">
        <v>12279</v>
      </c>
      <c r="B6743" s="17" t="s">
        <v>12255</v>
      </c>
      <c r="C6743" t="s">
        <v>2368</v>
      </c>
      <c r="D6743" t="s">
        <v>12271</v>
      </c>
      <c r="E6743" t="s">
        <v>12272</v>
      </c>
      <c r="F6743" s="18">
        <v>2639.0645199999999</v>
      </c>
      <c r="G6743" s="18">
        <v>14892.09677</v>
      </c>
      <c r="H6743" s="18">
        <v>3050.6129000000001</v>
      </c>
      <c r="I6743" s="18">
        <v>20581.77419</v>
      </c>
      <c r="J6743" s="19">
        <v>0.12820000000000001</v>
      </c>
      <c r="K6743" s="19">
        <v>0.72360000000000002</v>
      </c>
      <c r="L6743" s="19">
        <v>0.1482</v>
      </c>
      <c r="M6743" s="20">
        <v>34</v>
      </c>
      <c r="N6743" s="19">
        <v>73.094170403587398</v>
      </c>
      <c r="O6743" s="19">
        <v>59.641255605381197</v>
      </c>
      <c r="P6743" s="19">
        <v>12.556053811659201</v>
      </c>
    </row>
    <row r="6744" spans="1:16" ht="14.1" x14ac:dyDescent="0.5">
      <c r="A6744" t="s">
        <v>12280</v>
      </c>
      <c r="B6744" s="17" t="s">
        <v>12255</v>
      </c>
      <c r="C6744" t="s">
        <v>2368</v>
      </c>
      <c r="D6744" t="s">
        <v>12281</v>
      </c>
      <c r="E6744" t="s">
        <v>12282</v>
      </c>
      <c r="F6744" s="18">
        <v>2710.25641</v>
      </c>
      <c r="G6744" s="18">
        <v>18628.205129999998</v>
      </c>
      <c r="H6744" s="18">
        <v>3746.1538500000001</v>
      </c>
      <c r="I6744" s="18">
        <v>25084.615379999999</v>
      </c>
      <c r="J6744" s="19">
        <v>0.108</v>
      </c>
      <c r="K6744" s="19">
        <v>0.74260000000000004</v>
      </c>
      <c r="L6744" s="19">
        <v>0.14929999999999999</v>
      </c>
      <c r="M6744" s="20">
        <v>35</v>
      </c>
      <c r="N6744" s="19">
        <v>68.609865470852</v>
      </c>
      <c r="O6744" s="19">
        <v>65.919282511210795</v>
      </c>
      <c r="P6744" s="19">
        <v>16.143497757847499</v>
      </c>
    </row>
    <row r="6745" spans="1:16" ht="14.1" x14ac:dyDescent="0.5">
      <c r="A6745" t="s">
        <v>12283</v>
      </c>
      <c r="B6745" s="17" t="s">
        <v>12255</v>
      </c>
      <c r="C6745" t="s">
        <v>2368</v>
      </c>
      <c r="D6745" t="s">
        <v>12284</v>
      </c>
      <c r="E6745" t="s">
        <v>12285</v>
      </c>
      <c r="F6745" s="18">
        <v>1469.68769</v>
      </c>
      <c r="G6745" s="18">
        <v>17268.83037</v>
      </c>
      <c r="H6745" s="18">
        <v>7103.4905099999996</v>
      </c>
      <c r="I6745" s="18">
        <v>25842.008570000002</v>
      </c>
      <c r="J6745" s="19">
        <v>5.7000000000000002E-2</v>
      </c>
      <c r="K6745" s="19">
        <v>0.66800000000000004</v>
      </c>
      <c r="L6745" s="19">
        <v>0.27500000000000002</v>
      </c>
      <c r="M6745" s="20">
        <v>35</v>
      </c>
      <c r="N6745" s="19">
        <v>39.910313901345297</v>
      </c>
      <c r="O6745" s="19">
        <v>34.977578475336301</v>
      </c>
      <c r="P6745" s="19">
        <v>85.650224215246595</v>
      </c>
    </row>
    <row r="6746" spans="1:16" ht="14.1" x14ac:dyDescent="0.5">
      <c r="A6746" t="s">
        <v>12286</v>
      </c>
      <c r="B6746" s="17" t="s">
        <v>12255</v>
      </c>
      <c r="C6746" t="s">
        <v>2368</v>
      </c>
      <c r="D6746" t="s">
        <v>12281</v>
      </c>
      <c r="E6746" t="s">
        <v>12282</v>
      </c>
      <c r="F6746" s="18">
        <v>3650</v>
      </c>
      <c r="G6746" s="18">
        <v>20521.42857</v>
      </c>
      <c r="H6746" s="18">
        <v>3728.57143</v>
      </c>
      <c r="I6746" s="18">
        <v>27900</v>
      </c>
      <c r="J6746" s="19">
        <v>0.1308</v>
      </c>
      <c r="K6746" s="19">
        <v>0.73550000000000004</v>
      </c>
      <c r="L6746" s="19">
        <v>0.1336</v>
      </c>
      <c r="M6746" s="20">
        <v>36</v>
      </c>
      <c r="N6746" s="19">
        <v>74.553571428571402</v>
      </c>
      <c r="O6746" s="19">
        <v>67.410714285714306</v>
      </c>
      <c r="P6746" s="19">
        <v>4.46428571428571</v>
      </c>
    </row>
    <row r="6747" spans="1:16" ht="14.1" x14ac:dyDescent="0.5">
      <c r="A6747" t="s">
        <v>12287</v>
      </c>
      <c r="B6747" s="17" t="s">
        <v>12255</v>
      </c>
      <c r="C6747" t="s">
        <v>2368</v>
      </c>
      <c r="D6747" t="s">
        <v>12281</v>
      </c>
      <c r="E6747" t="s">
        <v>12282</v>
      </c>
      <c r="F6747" s="18">
        <v>4139.9177</v>
      </c>
      <c r="G6747" s="18">
        <v>23983.539089999998</v>
      </c>
      <c r="H6747" s="18">
        <v>3716.0493799999999</v>
      </c>
      <c r="I6747" s="18">
        <v>31839.506170000001</v>
      </c>
      <c r="J6747" s="19">
        <v>0.13</v>
      </c>
      <c r="K6747" s="19">
        <v>0.75329999999999997</v>
      </c>
      <c r="L6747" s="19">
        <v>0.1167</v>
      </c>
      <c r="M6747" s="20">
        <v>36</v>
      </c>
      <c r="N6747" s="19">
        <v>74.107142857142904</v>
      </c>
      <c r="O6747" s="19">
        <v>74.107142857142904</v>
      </c>
      <c r="P6747" s="19">
        <v>2.6785714285714302</v>
      </c>
    </row>
    <row r="6748" spans="1:16" ht="14.1" x14ac:dyDescent="0.5">
      <c r="A6748" t="s">
        <v>12288</v>
      </c>
      <c r="B6748" s="17" t="s">
        <v>12255</v>
      </c>
      <c r="C6748" t="s">
        <v>2368</v>
      </c>
      <c r="D6748" t="s">
        <v>12266</v>
      </c>
      <c r="E6748" t="s">
        <v>12267</v>
      </c>
      <c r="F6748" s="18">
        <v>5669.7183100000002</v>
      </c>
      <c r="G6748" s="18">
        <v>20718.309860000001</v>
      </c>
      <c r="H6748" s="18">
        <v>6159.1549299999997</v>
      </c>
      <c r="I6748" s="18">
        <v>32547.183099999998</v>
      </c>
      <c r="J6748" s="19">
        <v>0.17419999999999999</v>
      </c>
      <c r="K6748" s="19">
        <v>0.63660000000000005</v>
      </c>
      <c r="L6748" s="19">
        <v>0.18920000000000001</v>
      </c>
      <c r="M6748" s="20">
        <v>36</v>
      </c>
      <c r="N6748" s="19">
        <v>91.964285714285694</v>
      </c>
      <c r="O6748" s="19">
        <v>16.5178571428571</v>
      </c>
      <c r="P6748" s="19">
        <v>44.642857142857103</v>
      </c>
    </row>
    <row r="6749" spans="1:16" ht="14.1" x14ac:dyDescent="0.5">
      <c r="A6749" t="s">
        <v>12289</v>
      </c>
      <c r="B6749" s="17" t="s">
        <v>12255</v>
      </c>
      <c r="C6749" t="s">
        <v>2368</v>
      </c>
      <c r="D6749" t="s">
        <v>12271</v>
      </c>
      <c r="E6749" t="s">
        <v>12272</v>
      </c>
      <c r="F6749" s="18">
        <v>4031.5141400000002</v>
      </c>
      <c r="G6749" s="18">
        <v>25428.286189999999</v>
      </c>
      <c r="H6749" s="18">
        <v>5498.6688899999999</v>
      </c>
      <c r="I6749" s="18">
        <v>34958.469219999999</v>
      </c>
      <c r="J6749" s="19">
        <v>0.1153</v>
      </c>
      <c r="K6749" s="19">
        <v>0.72740000000000005</v>
      </c>
      <c r="L6749" s="19">
        <v>0.1573</v>
      </c>
      <c r="M6749" s="20">
        <v>36</v>
      </c>
      <c r="N6749" s="19">
        <v>67.410714285714306</v>
      </c>
      <c r="O6749" s="19">
        <v>64.732142857142904</v>
      </c>
      <c r="P6749" s="19">
        <v>13.3928571428571</v>
      </c>
    </row>
    <row r="6750" spans="1:16" ht="14.1" x14ac:dyDescent="0.5">
      <c r="A6750" t="s">
        <v>12290</v>
      </c>
      <c r="B6750" s="17" t="s">
        <v>12255</v>
      </c>
      <c r="C6750" t="s">
        <v>2368</v>
      </c>
      <c r="D6750" t="s">
        <v>11039</v>
      </c>
      <c r="E6750" t="s">
        <v>11040</v>
      </c>
      <c r="F6750" s="18">
        <v>2965.9090900000001</v>
      </c>
      <c r="G6750" s="18">
        <v>30193.181820000002</v>
      </c>
      <c r="H6750" s="18">
        <v>2159.0909099999999</v>
      </c>
      <c r="I6750" s="18">
        <v>35318.181819999998</v>
      </c>
      <c r="J6750" s="19">
        <v>8.4000000000000005E-2</v>
      </c>
      <c r="K6750" s="19">
        <v>0.85489999999999999</v>
      </c>
      <c r="L6750" s="19">
        <v>6.1100000000000002E-2</v>
      </c>
      <c r="M6750" s="20">
        <v>36</v>
      </c>
      <c r="N6750" s="19">
        <v>49.107142857142897</v>
      </c>
      <c r="O6750" s="19">
        <v>99.553571428571402</v>
      </c>
      <c r="P6750" s="19">
        <v>0</v>
      </c>
    </row>
    <row r="6751" spans="1:16" ht="14.1" x14ac:dyDescent="0.5">
      <c r="A6751" t="s">
        <v>12291</v>
      </c>
      <c r="B6751" s="17" t="s">
        <v>12255</v>
      </c>
      <c r="C6751" t="s">
        <v>2368</v>
      </c>
      <c r="D6751" t="s">
        <v>12266</v>
      </c>
      <c r="E6751" t="s">
        <v>12267</v>
      </c>
      <c r="F6751" s="18">
        <v>7315.8878500000001</v>
      </c>
      <c r="G6751" s="18">
        <v>26302.336449999999</v>
      </c>
      <c r="H6751" s="18">
        <v>7714.95327</v>
      </c>
      <c r="I6751" s="18">
        <v>41333.17757</v>
      </c>
      <c r="J6751" s="19">
        <v>0.17699999999999999</v>
      </c>
      <c r="K6751" s="19">
        <v>0.63629999999999998</v>
      </c>
      <c r="L6751" s="19">
        <v>0.1867</v>
      </c>
      <c r="M6751" s="20">
        <v>37</v>
      </c>
      <c r="N6751" s="19">
        <v>95.964125560538093</v>
      </c>
      <c r="O6751" s="19">
        <v>9.4170403587443907</v>
      </c>
      <c r="P6751" s="19">
        <v>43.0493273542601</v>
      </c>
    </row>
    <row r="6752" spans="1:16" ht="14.1" x14ac:dyDescent="0.5">
      <c r="A6752" t="s">
        <v>12292</v>
      </c>
      <c r="B6752" s="17" t="s">
        <v>12255</v>
      </c>
      <c r="C6752" t="s">
        <v>2368</v>
      </c>
      <c r="D6752" t="s">
        <v>12281</v>
      </c>
      <c r="E6752" t="s">
        <v>12282</v>
      </c>
      <c r="F6752" s="18">
        <v>6299.5169100000003</v>
      </c>
      <c r="G6752" s="18">
        <v>29400.966179999999</v>
      </c>
      <c r="H6752" s="18">
        <v>7183.5748800000001</v>
      </c>
      <c r="I6752" s="18">
        <v>42884.057970000002</v>
      </c>
      <c r="J6752" s="19">
        <v>0.1469</v>
      </c>
      <c r="K6752" s="19">
        <v>0.68559999999999999</v>
      </c>
      <c r="L6752" s="19">
        <v>0.16750000000000001</v>
      </c>
      <c r="M6752" s="20">
        <v>37</v>
      </c>
      <c r="N6752" s="19">
        <v>89.686098654708502</v>
      </c>
      <c r="O6752" s="19">
        <v>35.874439461883398</v>
      </c>
      <c r="P6752" s="19">
        <v>29.596412556053799</v>
      </c>
    </row>
    <row r="6753" spans="1:16" ht="14.1" x14ac:dyDescent="0.5">
      <c r="A6753" t="s">
        <v>12293</v>
      </c>
      <c r="B6753" s="17" t="s">
        <v>12255</v>
      </c>
      <c r="C6753" t="s">
        <v>2368</v>
      </c>
      <c r="D6753" t="s">
        <v>12294</v>
      </c>
      <c r="E6753" t="s">
        <v>12295</v>
      </c>
      <c r="F6753" s="18">
        <v>4688.0808100000004</v>
      </c>
      <c r="G6753" s="18">
        <v>31618.181820000002</v>
      </c>
      <c r="H6753" s="18">
        <v>6878.3838400000004</v>
      </c>
      <c r="I6753" s="18">
        <v>43184.646460000004</v>
      </c>
      <c r="J6753" s="19">
        <v>0.1086</v>
      </c>
      <c r="K6753" s="19">
        <v>0.73219999999999996</v>
      </c>
      <c r="L6753" s="19">
        <v>0.1593</v>
      </c>
      <c r="M6753" s="20">
        <v>37</v>
      </c>
      <c r="N6753" s="19">
        <v>67.264573991031398</v>
      </c>
      <c r="O6753" s="19">
        <v>56.053811659192803</v>
      </c>
      <c r="P6753" s="19">
        <v>21.973094170403598</v>
      </c>
    </row>
    <row r="6754" spans="1:16" ht="14.1" x14ac:dyDescent="0.5">
      <c r="A6754" t="s">
        <v>12296</v>
      </c>
      <c r="B6754" s="17" t="s">
        <v>12255</v>
      </c>
      <c r="C6754" t="s">
        <v>2368</v>
      </c>
      <c r="D6754" t="s">
        <v>12266</v>
      </c>
      <c r="E6754" t="s">
        <v>12267</v>
      </c>
      <c r="F6754" s="18">
        <v>8320.9876499999991</v>
      </c>
      <c r="G6754" s="18">
        <v>28864.691360000001</v>
      </c>
      <c r="H6754" s="18">
        <v>9184.1975299999995</v>
      </c>
      <c r="I6754" s="18">
        <v>46369.876539999997</v>
      </c>
      <c r="J6754" s="19">
        <v>0.1794</v>
      </c>
      <c r="K6754" s="19">
        <v>0.62250000000000005</v>
      </c>
      <c r="L6754" s="19">
        <v>0.1981</v>
      </c>
      <c r="M6754" s="20">
        <v>38</v>
      </c>
      <c r="N6754" s="19">
        <v>96.412556053811699</v>
      </c>
      <c r="O6754" s="19">
        <v>9.8654708520179408</v>
      </c>
      <c r="P6754" s="19">
        <v>52.914798206278</v>
      </c>
    </row>
    <row r="6755" spans="1:16" ht="14.1" x14ac:dyDescent="0.5">
      <c r="A6755" t="s">
        <v>12297</v>
      </c>
      <c r="B6755" s="17" t="s">
        <v>12255</v>
      </c>
      <c r="C6755" t="s">
        <v>2368</v>
      </c>
      <c r="D6755" t="s">
        <v>12266</v>
      </c>
      <c r="E6755" t="s">
        <v>12267</v>
      </c>
      <c r="F6755" s="18">
        <v>8529.5774600000004</v>
      </c>
      <c r="G6755" s="18">
        <v>30784.78873</v>
      </c>
      <c r="H6755" s="18">
        <v>8847.8873199999998</v>
      </c>
      <c r="I6755" s="18">
        <v>48162.253519999998</v>
      </c>
      <c r="J6755" s="19">
        <v>0.17710000000000001</v>
      </c>
      <c r="K6755" s="19">
        <v>0.63919999999999999</v>
      </c>
      <c r="L6755" s="19">
        <v>0.1837</v>
      </c>
      <c r="M6755" s="20">
        <v>38</v>
      </c>
      <c r="N6755" s="19">
        <v>95.964125560538093</v>
      </c>
      <c r="O6755" s="19">
        <v>13.004484304932699</v>
      </c>
      <c r="P6755" s="19">
        <v>36.771300448430502</v>
      </c>
    </row>
    <row r="6756" spans="1:16" ht="14.1" x14ac:dyDescent="0.5">
      <c r="A6756" t="s">
        <v>12298</v>
      </c>
      <c r="B6756" s="17" t="s">
        <v>12255</v>
      </c>
      <c r="C6756" t="s">
        <v>2368</v>
      </c>
      <c r="D6756" t="s">
        <v>12271</v>
      </c>
      <c r="E6756" t="s">
        <v>12272</v>
      </c>
      <c r="F6756" s="18">
        <v>8722.9773499999992</v>
      </c>
      <c r="G6756" s="18">
        <v>67581.035600000003</v>
      </c>
      <c r="H6756" s="18">
        <v>16081.488670000001</v>
      </c>
      <c r="I6756" s="18">
        <v>92385.501619999995</v>
      </c>
      <c r="J6756" s="19">
        <v>9.4399999999999998E-2</v>
      </c>
      <c r="K6756" s="19">
        <v>0.73150000000000004</v>
      </c>
      <c r="L6756" s="19">
        <v>0.1741</v>
      </c>
      <c r="M6756" s="20">
        <v>41</v>
      </c>
      <c r="N6756" s="19">
        <v>90.134529147982093</v>
      </c>
      <c r="O6756" s="19">
        <v>35.426008968609899</v>
      </c>
      <c r="P6756" s="19">
        <v>38.116591928251097</v>
      </c>
    </row>
    <row r="6757" spans="1:16" ht="14.1" x14ac:dyDescent="0.5">
      <c r="A6757" t="s">
        <v>12299</v>
      </c>
      <c r="B6757" s="17" t="s">
        <v>12255</v>
      </c>
      <c r="C6757" t="s">
        <v>2368</v>
      </c>
      <c r="D6757" t="s">
        <v>12271</v>
      </c>
      <c r="E6757" t="s">
        <v>12272</v>
      </c>
      <c r="F6757" s="18">
        <v>10779.50693</v>
      </c>
      <c r="G6757" s="18">
        <v>88415.408320000002</v>
      </c>
      <c r="H6757" s="18">
        <v>21585.053929999998</v>
      </c>
      <c r="I6757" s="18">
        <v>120779.96918</v>
      </c>
      <c r="J6757" s="19">
        <v>8.9200000000000002E-2</v>
      </c>
      <c r="K6757" s="19">
        <v>0.73199999999999998</v>
      </c>
      <c r="L6757" s="19">
        <v>0.1787</v>
      </c>
      <c r="M6757" s="20">
        <v>42</v>
      </c>
      <c r="N6757" s="19">
        <v>92.857142857142904</v>
      </c>
      <c r="O6757" s="19">
        <v>26.785714285714299</v>
      </c>
      <c r="P6757" s="19">
        <v>45.982142857142897</v>
      </c>
    </row>
    <row r="6758" spans="1:16" ht="14.1" x14ac:dyDescent="0.5">
      <c r="A6758" t="s">
        <v>12300</v>
      </c>
      <c r="B6758" s="17" t="s">
        <v>12255</v>
      </c>
      <c r="C6758" t="s">
        <v>2368</v>
      </c>
      <c r="D6758" t="s">
        <v>12281</v>
      </c>
      <c r="E6758" t="s">
        <v>12282</v>
      </c>
      <c r="F6758" s="18">
        <v>5516.7785199999998</v>
      </c>
      <c r="G6758" s="18">
        <v>102919.46309</v>
      </c>
      <c r="H6758" s="18">
        <v>32966.442949999997</v>
      </c>
      <c r="I6758" s="18">
        <v>141402.68455999999</v>
      </c>
      <c r="J6758" s="19">
        <v>3.9E-2</v>
      </c>
      <c r="K6758" s="19">
        <v>0.7278</v>
      </c>
      <c r="L6758" s="19">
        <v>0.2331</v>
      </c>
      <c r="M6758" s="20">
        <v>43</v>
      </c>
      <c r="N6758" s="19">
        <v>50.672645739910301</v>
      </c>
      <c r="O6758" s="19">
        <v>23.766816143497799</v>
      </c>
      <c r="P6758" s="19">
        <v>83.408071748878896</v>
      </c>
    </row>
    <row r="6759" spans="1:16" ht="14.1" x14ac:dyDescent="0.5">
      <c r="A6759" t="s">
        <v>12301</v>
      </c>
      <c r="B6759" s="17" t="s">
        <v>12255</v>
      </c>
      <c r="C6759" t="s">
        <v>2368</v>
      </c>
      <c r="D6759" t="s">
        <v>12281</v>
      </c>
      <c r="E6759" t="s">
        <v>12282</v>
      </c>
      <c r="F6759" s="18">
        <v>7982.9059800000005</v>
      </c>
      <c r="G6759" s="18">
        <v>115948.71795000001</v>
      </c>
      <c r="H6759" s="18">
        <v>34897.435899999997</v>
      </c>
      <c r="I6759" s="18">
        <v>158829.05983000001</v>
      </c>
      <c r="J6759" s="19">
        <v>5.0299999999999997E-2</v>
      </c>
      <c r="K6759" s="19">
        <v>0.73</v>
      </c>
      <c r="L6759" s="19">
        <v>0.21970000000000001</v>
      </c>
      <c r="M6759" s="20">
        <v>43</v>
      </c>
      <c r="N6759" s="19">
        <v>64.573991031390094</v>
      </c>
      <c r="O6759" s="19">
        <v>24.215246636771301</v>
      </c>
      <c r="P6759" s="19">
        <v>78.026905829596402</v>
      </c>
    </row>
    <row r="6760" spans="1:16" ht="14.1" x14ac:dyDescent="0.5">
      <c r="A6760" t="s">
        <v>12302</v>
      </c>
      <c r="B6760" s="17" t="s">
        <v>12255</v>
      </c>
      <c r="C6760" t="s">
        <v>2368</v>
      </c>
      <c r="D6760" t="s">
        <v>12281</v>
      </c>
      <c r="E6760" t="s">
        <v>12282</v>
      </c>
      <c r="F6760" s="18">
        <v>5722.8915699999998</v>
      </c>
      <c r="G6760" s="18">
        <v>126289.15663</v>
      </c>
      <c r="H6760" s="18">
        <v>27060.240959999999</v>
      </c>
      <c r="I6760" s="18">
        <v>159072.28915999999</v>
      </c>
      <c r="J6760" s="19">
        <v>3.5999999999999997E-2</v>
      </c>
      <c r="K6760" s="19">
        <v>0.79390000000000005</v>
      </c>
      <c r="L6760" s="19">
        <v>0.1701</v>
      </c>
      <c r="M6760" s="20">
        <v>43</v>
      </c>
      <c r="N6760" s="19">
        <v>47.085201793722</v>
      </c>
      <c r="O6760" s="19">
        <v>60.089686098654703</v>
      </c>
      <c r="P6760" s="19">
        <v>41.2556053811659</v>
      </c>
    </row>
    <row r="6761" spans="1:16" ht="14.1" x14ac:dyDescent="0.5">
      <c r="A6761" t="s">
        <v>12303</v>
      </c>
      <c r="B6761" s="17" t="s">
        <v>12255</v>
      </c>
      <c r="C6761" t="s">
        <v>2368</v>
      </c>
      <c r="D6761" t="s">
        <v>12281</v>
      </c>
      <c r="E6761" t="s">
        <v>12282</v>
      </c>
      <c r="F6761" s="18">
        <v>7921.875</v>
      </c>
      <c r="G6761" s="18">
        <v>145132.8125</v>
      </c>
      <c r="H6761" s="18">
        <v>31953.125</v>
      </c>
      <c r="I6761" s="18">
        <v>185007.8125</v>
      </c>
      <c r="J6761" s="19">
        <v>4.2799999999999998E-2</v>
      </c>
      <c r="K6761" s="19">
        <v>0.78449999999999998</v>
      </c>
      <c r="L6761" s="19">
        <v>0.17269999999999999</v>
      </c>
      <c r="M6761" s="20">
        <v>44</v>
      </c>
      <c r="N6761" s="19">
        <v>58.295964125560502</v>
      </c>
      <c r="O6761" s="19">
        <v>49.775784753363197</v>
      </c>
      <c r="P6761" s="19">
        <v>47.085201793722</v>
      </c>
    </row>
    <row r="6762" spans="1:16" ht="14.1" x14ac:dyDescent="0.5">
      <c r="A6762" t="s">
        <v>12304</v>
      </c>
      <c r="B6762" s="17" t="s">
        <v>12255</v>
      </c>
      <c r="C6762" t="s">
        <v>2368</v>
      </c>
      <c r="D6762" t="s">
        <v>10025</v>
      </c>
      <c r="E6762" t="s">
        <v>10026</v>
      </c>
      <c r="F6762" s="18">
        <v>2872.7272699999999</v>
      </c>
      <c r="G6762" s="18">
        <v>185190.90909</v>
      </c>
      <c r="H6762" s="18">
        <v>31281.818179999998</v>
      </c>
      <c r="I6762" s="18">
        <v>219345.45454999999</v>
      </c>
      <c r="J6762" s="19">
        <v>1.3100000000000001E-2</v>
      </c>
      <c r="K6762" s="19">
        <v>0.84430000000000005</v>
      </c>
      <c r="L6762" s="19">
        <v>0.1426</v>
      </c>
      <c r="M6762" s="20">
        <v>45</v>
      </c>
      <c r="N6762" s="19">
        <v>11.6071428571429</v>
      </c>
      <c r="O6762" s="19">
        <v>92.410714285714306</v>
      </c>
      <c r="P6762" s="19">
        <v>17.8571428571429</v>
      </c>
    </row>
    <row r="6763" spans="1:16" ht="14.1" x14ac:dyDescent="0.5">
      <c r="A6763" t="s">
        <v>12305</v>
      </c>
      <c r="B6763" s="17" t="s">
        <v>12255</v>
      </c>
      <c r="C6763" t="s">
        <v>2368</v>
      </c>
      <c r="D6763" t="s">
        <v>12281</v>
      </c>
      <c r="E6763" t="s">
        <v>12282</v>
      </c>
      <c r="F6763" s="18">
        <v>8926.3157900000006</v>
      </c>
      <c r="G6763" s="18">
        <v>158747.36842000001</v>
      </c>
      <c r="H6763" s="18">
        <v>51842.105259999997</v>
      </c>
      <c r="I6763" s="18">
        <v>219515.78946999999</v>
      </c>
      <c r="J6763" s="19">
        <v>4.07E-2</v>
      </c>
      <c r="K6763" s="19">
        <v>0.72319999999999995</v>
      </c>
      <c r="L6763" s="19">
        <v>0.23619999999999999</v>
      </c>
      <c r="M6763" s="20">
        <v>45</v>
      </c>
      <c r="N6763" s="19">
        <v>65.625</v>
      </c>
      <c r="O6763" s="19">
        <v>18.75</v>
      </c>
      <c r="P6763" s="19">
        <v>82.589285714285694</v>
      </c>
    </row>
    <row r="6764" spans="1:16" ht="14.1" x14ac:dyDescent="0.5">
      <c r="A6764" t="s">
        <v>12306</v>
      </c>
      <c r="B6764" s="17" t="s">
        <v>12255</v>
      </c>
      <c r="C6764" t="s">
        <v>2368</v>
      </c>
      <c r="D6764" t="s">
        <v>12281</v>
      </c>
      <c r="E6764" t="s">
        <v>12282</v>
      </c>
      <c r="F6764" s="18">
        <v>9823.5294099999992</v>
      </c>
      <c r="G6764" s="18">
        <v>176882.35294000001</v>
      </c>
      <c r="H6764" s="18">
        <v>38186.274510000003</v>
      </c>
      <c r="I6764" s="18">
        <v>224892.15685999999</v>
      </c>
      <c r="J6764" s="19">
        <v>4.3700000000000003E-2</v>
      </c>
      <c r="K6764" s="19">
        <v>0.78649999999999998</v>
      </c>
      <c r="L6764" s="19">
        <v>0.16980000000000001</v>
      </c>
      <c r="M6764" s="20">
        <v>45</v>
      </c>
      <c r="N6764" s="19">
        <v>70.982142857142904</v>
      </c>
      <c r="O6764" s="19">
        <v>50.446428571428598</v>
      </c>
      <c r="P6764" s="19">
        <v>38.839285714285701</v>
      </c>
    </row>
    <row r="6765" spans="1:16" ht="14.1" x14ac:dyDescent="0.5">
      <c r="A6765" t="s">
        <v>12307</v>
      </c>
      <c r="B6765" s="17" t="s">
        <v>12255</v>
      </c>
      <c r="C6765" t="s">
        <v>2368</v>
      </c>
      <c r="D6765" t="s">
        <v>12271</v>
      </c>
      <c r="E6765" t="s">
        <v>12272</v>
      </c>
      <c r="F6765" s="18">
        <v>17232.957750000001</v>
      </c>
      <c r="G6765" s="18">
        <v>177431.69013999999</v>
      </c>
      <c r="H6765" s="18">
        <v>46228.732389999997</v>
      </c>
      <c r="I6765" s="18">
        <v>240893.38028000001</v>
      </c>
      <c r="J6765" s="19">
        <v>7.1499999999999994E-2</v>
      </c>
      <c r="K6765" s="19">
        <v>0.73660000000000003</v>
      </c>
      <c r="L6765" s="19">
        <v>0.19189999999999999</v>
      </c>
      <c r="M6765" s="20">
        <v>45</v>
      </c>
      <c r="N6765" s="19">
        <v>87.946428571428598</v>
      </c>
      <c r="O6765" s="19">
        <v>21.875</v>
      </c>
      <c r="P6765" s="19">
        <v>57.589285714285701</v>
      </c>
    </row>
    <row r="6766" spans="1:16" ht="14.1" x14ac:dyDescent="0.5">
      <c r="A6766" t="s">
        <v>12308</v>
      </c>
      <c r="B6766" s="17" t="s">
        <v>12255</v>
      </c>
      <c r="C6766" t="s">
        <v>2368</v>
      </c>
      <c r="D6766" t="s">
        <v>12284</v>
      </c>
      <c r="E6766" t="s">
        <v>12285</v>
      </c>
      <c r="F6766" s="18">
        <v>21169.036329999999</v>
      </c>
      <c r="G6766" s="18">
        <v>156556.08215</v>
      </c>
      <c r="H6766" s="18">
        <v>65086.887840000003</v>
      </c>
      <c r="I6766" s="18">
        <v>242812.00631999999</v>
      </c>
      <c r="J6766" s="19">
        <v>8.6999999999999994E-2</v>
      </c>
      <c r="K6766" s="19">
        <v>0.64500000000000002</v>
      </c>
      <c r="L6766" s="19">
        <v>0.26800000000000002</v>
      </c>
      <c r="M6766" s="20">
        <v>45</v>
      </c>
      <c r="N6766" s="19">
        <v>94.196428571428598</v>
      </c>
      <c r="O6766" s="19">
        <v>6.25</v>
      </c>
      <c r="P6766" s="19">
        <v>91.071428571428598</v>
      </c>
    </row>
    <row r="6767" spans="1:16" ht="14.1" x14ac:dyDescent="0.5">
      <c r="A6767" t="s">
        <v>12309</v>
      </c>
      <c r="B6767" s="17" t="s">
        <v>12255</v>
      </c>
      <c r="C6767" t="s">
        <v>2368</v>
      </c>
      <c r="D6767" t="s">
        <v>12281</v>
      </c>
      <c r="E6767" t="s">
        <v>12282</v>
      </c>
      <c r="F6767" s="18">
        <v>12548.780489999999</v>
      </c>
      <c r="G6767" s="18">
        <v>217695.12195</v>
      </c>
      <c r="H6767" s="18">
        <v>43512.195119999997</v>
      </c>
      <c r="I6767" s="18">
        <v>273756.09756000002</v>
      </c>
      <c r="J6767" s="19">
        <v>4.58E-2</v>
      </c>
      <c r="K6767" s="19">
        <v>0.79520000000000002</v>
      </c>
      <c r="L6767" s="19">
        <v>0.15890000000000001</v>
      </c>
      <c r="M6767" s="20">
        <v>45</v>
      </c>
      <c r="N6767" s="19">
        <v>73.214285714285694</v>
      </c>
      <c r="O6767" s="19">
        <v>55.357142857142897</v>
      </c>
      <c r="P6767" s="19">
        <v>27.2321428571429</v>
      </c>
    </row>
    <row r="6768" spans="1:16" ht="14.1" x14ac:dyDescent="0.5">
      <c r="A6768" t="s">
        <v>12310</v>
      </c>
      <c r="B6768" s="17" t="s">
        <v>12255</v>
      </c>
      <c r="C6768" t="s">
        <v>2368</v>
      </c>
      <c r="D6768" t="s">
        <v>12311</v>
      </c>
      <c r="E6768" t="s">
        <v>12312</v>
      </c>
      <c r="F6768" s="18">
        <v>8844.0860200000006</v>
      </c>
      <c r="G6768" s="18">
        <v>224372.75985999999</v>
      </c>
      <c r="H6768" s="18">
        <v>53136.200720000001</v>
      </c>
      <c r="I6768" s="18">
        <v>286353.04658999998</v>
      </c>
      <c r="J6768" s="19">
        <v>3.1E-2</v>
      </c>
      <c r="K6768" s="19">
        <v>0.78400000000000003</v>
      </c>
      <c r="L6768" s="19">
        <v>0.186</v>
      </c>
      <c r="M6768" s="20">
        <v>46</v>
      </c>
      <c r="N6768" s="19">
        <v>50.672645739910301</v>
      </c>
      <c r="O6768" s="19">
        <v>47.533632286995498</v>
      </c>
      <c r="P6768" s="19">
        <v>57.847533632287004</v>
      </c>
    </row>
    <row r="6769" spans="1:16" ht="14.1" x14ac:dyDescent="0.5">
      <c r="A6769" t="s">
        <v>12313</v>
      </c>
      <c r="B6769" s="17" t="s">
        <v>12255</v>
      </c>
      <c r="C6769" t="s">
        <v>2368</v>
      </c>
      <c r="D6769" t="s">
        <v>10025</v>
      </c>
      <c r="E6769" t="s">
        <v>10026</v>
      </c>
      <c r="F6769" s="18">
        <v>3274.5097999999998</v>
      </c>
      <c r="G6769" s="18">
        <v>256745.09804000001</v>
      </c>
      <c r="H6769" s="18">
        <v>46215.686269999998</v>
      </c>
      <c r="I6769" s="18">
        <v>306235.29411999998</v>
      </c>
      <c r="J6769" s="19">
        <v>1.0699999999999999E-2</v>
      </c>
      <c r="K6769" s="19">
        <v>0.83840000000000003</v>
      </c>
      <c r="L6769" s="19">
        <v>0.15090000000000001</v>
      </c>
      <c r="M6769" s="20">
        <v>46</v>
      </c>
      <c r="N6769" s="19">
        <v>9.8654708520179408</v>
      </c>
      <c r="O6769" s="19">
        <v>83.856502242152501</v>
      </c>
      <c r="P6769" s="19">
        <v>30.4932735426009</v>
      </c>
    </row>
    <row r="6770" spans="1:16" ht="14.1" x14ac:dyDescent="0.5">
      <c r="A6770" t="s">
        <v>12314</v>
      </c>
      <c r="B6770" s="17" t="s">
        <v>12255</v>
      </c>
      <c r="C6770" t="s">
        <v>2368</v>
      </c>
      <c r="D6770" t="s">
        <v>12271</v>
      </c>
      <c r="E6770" t="s">
        <v>12272</v>
      </c>
      <c r="F6770" s="18">
        <v>25884.666669999999</v>
      </c>
      <c r="G6770" s="18">
        <v>269563.11111</v>
      </c>
      <c r="H6770" s="18">
        <v>72969.111109999998</v>
      </c>
      <c r="I6770" s="18">
        <v>368416.88889</v>
      </c>
      <c r="J6770" s="19">
        <v>7.0300000000000001E-2</v>
      </c>
      <c r="K6770" s="19">
        <v>0.73170000000000002</v>
      </c>
      <c r="L6770" s="19">
        <v>0.1981</v>
      </c>
      <c r="M6770" s="20">
        <v>47</v>
      </c>
      <c r="N6770" s="19">
        <v>90.134529147982093</v>
      </c>
      <c r="O6770" s="19">
        <v>15.695067264574</v>
      </c>
      <c r="P6770" s="19">
        <v>71.300448430493304</v>
      </c>
    </row>
    <row r="6771" spans="1:16" ht="14.1" x14ac:dyDescent="0.5">
      <c r="A6771" t="s">
        <v>12315</v>
      </c>
      <c r="B6771" s="17" t="s">
        <v>12255</v>
      </c>
      <c r="C6771" t="s">
        <v>2368</v>
      </c>
      <c r="D6771" t="s">
        <v>12281</v>
      </c>
      <c r="E6771" t="s">
        <v>12282</v>
      </c>
      <c r="F6771" s="18">
        <v>16297.029699999999</v>
      </c>
      <c r="G6771" s="18">
        <v>300970.29703000002</v>
      </c>
      <c r="H6771" s="18">
        <v>58554.455450000001</v>
      </c>
      <c r="I6771" s="18">
        <v>375821.78217999998</v>
      </c>
      <c r="J6771" s="19">
        <v>4.3400000000000001E-2</v>
      </c>
      <c r="K6771" s="19">
        <v>0.80079999999999996</v>
      </c>
      <c r="L6771" s="19">
        <v>0.15579999999999999</v>
      </c>
      <c r="M6771" s="20">
        <v>47</v>
      </c>
      <c r="N6771" s="19">
        <v>72.645739910313907</v>
      </c>
      <c r="O6771" s="19">
        <v>55.156950672645699</v>
      </c>
      <c r="P6771" s="19">
        <v>30.4932735426009</v>
      </c>
    </row>
    <row r="6772" spans="1:16" ht="14.1" x14ac:dyDescent="0.5">
      <c r="A6772" t="s">
        <v>12316</v>
      </c>
      <c r="B6772" s="17" t="s">
        <v>12255</v>
      </c>
      <c r="C6772" t="s">
        <v>2368</v>
      </c>
      <c r="D6772" t="s">
        <v>10025</v>
      </c>
      <c r="E6772" t="s">
        <v>10026</v>
      </c>
      <c r="F6772" s="18">
        <v>4240.9638599999998</v>
      </c>
      <c r="G6772" s="18">
        <v>296409.63854999997</v>
      </c>
      <c r="H6772" s="18">
        <v>81228.915659999999</v>
      </c>
      <c r="I6772" s="18">
        <v>381879.51806999999</v>
      </c>
      <c r="J6772" s="19">
        <v>1.11E-2</v>
      </c>
      <c r="K6772" s="19">
        <v>0.7762</v>
      </c>
      <c r="L6772" s="19">
        <v>0.2127</v>
      </c>
      <c r="M6772" s="20">
        <v>47</v>
      </c>
      <c r="N6772" s="19">
        <v>15.695067264574</v>
      </c>
      <c r="O6772" s="19">
        <v>35.426008968609899</v>
      </c>
      <c r="P6772" s="19">
        <v>78.026905829596402</v>
      </c>
    </row>
    <row r="6773" spans="1:16" ht="14.1" x14ac:dyDescent="0.5">
      <c r="A6773" t="s">
        <v>12317</v>
      </c>
      <c r="B6773" s="17" t="s">
        <v>12255</v>
      </c>
      <c r="C6773" t="s">
        <v>2368</v>
      </c>
      <c r="D6773" t="s">
        <v>12284</v>
      </c>
      <c r="E6773" t="s">
        <v>12285</v>
      </c>
      <c r="F6773" s="18">
        <v>37837.83784</v>
      </c>
      <c r="G6773" s="18">
        <v>250150.15015</v>
      </c>
      <c r="H6773" s="18">
        <v>103603.6036</v>
      </c>
      <c r="I6773" s="18">
        <v>391591.59159000003</v>
      </c>
      <c r="J6773" s="19">
        <v>9.7000000000000003E-2</v>
      </c>
      <c r="K6773" s="19">
        <v>0.63900000000000001</v>
      </c>
      <c r="L6773" s="19">
        <v>0.26500000000000001</v>
      </c>
      <c r="M6773" s="20">
        <v>47</v>
      </c>
      <c r="N6773" s="19">
        <v>96.860986547085204</v>
      </c>
      <c r="O6773" s="19">
        <v>4.9327354260089704</v>
      </c>
      <c r="P6773" s="19">
        <v>93.721973094170394</v>
      </c>
    </row>
    <row r="6774" spans="1:16" ht="14.1" x14ac:dyDescent="0.5">
      <c r="A6774" t="s">
        <v>12318</v>
      </c>
      <c r="B6774" s="17" t="s">
        <v>12255</v>
      </c>
      <c r="C6774" t="s">
        <v>2368</v>
      </c>
      <c r="D6774" t="s">
        <v>10025</v>
      </c>
      <c r="E6774" t="s">
        <v>10026</v>
      </c>
      <c r="F6774" s="18">
        <v>10851.063829999999</v>
      </c>
      <c r="G6774" s="18">
        <v>516425.53191000002</v>
      </c>
      <c r="H6774" s="18">
        <v>167723.40426000001</v>
      </c>
      <c r="I6774" s="18">
        <v>695000</v>
      </c>
      <c r="J6774" s="19">
        <v>1.5599999999999999E-2</v>
      </c>
      <c r="K6774" s="19">
        <v>0.74309999999999998</v>
      </c>
      <c r="L6774" s="19">
        <v>0.24129999999999999</v>
      </c>
      <c r="M6774" s="20">
        <v>48</v>
      </c>
      <c r="N6774" s="19">
        <v>25.8928571428571</v>
      </c>
      <c r="O6774" s="19">
        <v>26.785714285714299</v>
      </c>
      <c r="P6774" s="19">
        <v>88.839285714285694</v>
      </c>
    </row>
    <row r="6775" spans="1:16" ht="14.1" x14ac:dyDescent="0.5">
      <c r="A6775" t="s">
        <v>12319</v>
      </c>
      <c r="B6775" s="17" t="s">
        <v>2367</v>
      </c>
      <c r="C6775" t="s">
        <v>2368</v>
      </c>
      <c r="D6775" t="s">
        <v>7346</v>
      </c>
      <c r="E6775" t="s">
        <v>7347</v>
      </c>
      <c r="F6775" s="18">
        <v>350</v>
      </c>
      <c r="G6775" s="18">
        <v>2010</v>
      </c>
      <c r="H6775" s="18">
        <v>510</v>
      </c>
      <c r="I6775" s="18">
        <v>2870</v>
      </c>
      <c r="J6775" s="19">
        <v>0.122</v>
      </c>
      <c r="K6775" s="19">
        <v>0.70030000000000003</v>
      </c>
      <c r="L6775" s="19">
        <v>0.1777</v>
      </c>
      <c r="M6775" s="20">
        <v>31</v>
      </c>
      <c r="N6775" s="19">
        <v>51.121076233183899</v>
      </c>
      <c r="O6775" s="19">
        <v>72.645739910313907</v>
      </c>
      <c r="P6775" s="19">
        <v>30.044843049327401</v>
      </c>
    </row>
    <row r="6776" spans="1:16" ht="14.1" x14ac:dyDescent="0.5">
      <c r="A6776" t="s">
        <v>12320</v>
      </c>
      <c r="B6776" s="17" t="s">
        <v>2367</v>
      </c>
      <c r="C6776" t="s">
        <v>2368</v>
      </c>
      <c r="D6776" t="s">
        <v>12321</v>
      </c>
      <c r="E6776" t="s">
        <v>12322</v>
      </c>
      <c r="F6776" s="18">
        <v>190.94574</v>
      </c>
      <c r="G6776" s="18">
        <v>2275.5348800000002</v>
      </c>
      <c r="H6776" s="18">
        <v>599.13178000000005</v>
      </c>
      <c r="I6776" s="18">
        <v>3065.6124</v>
      </c>
      <c r="J6776" s="19">
        <v>6.2300000000000001E-2</v>
      </c>
      <c r="K6776" s="19">
        <v>0.74229999999999996</v>
      </c>
      <c r="L6776" s="19">
        <v>0.19539999999999999</v>
      </c>
      <c r="M6776" s="20">
        <v>31</v>
      </c>
      <c r="N6776" s="19">
        <v>15.695067264574</v>
      </c>
      <c r="O6776" s="19">
        <v>84.304932735425993</v>
      </c>
      <c r="P6776" s="19">
        <v>40.358744394618803</v>
      </c>
    </row>
    <row r="6777" spans="1:16" ht="14.1" x14ac:dyDescent="0.5">
      <c r="A6777" t="s">
        <v>12323</v>
      </c>
      <c r="B6777" s="17" t="s">
        <v>2367</v>
      </c>
      <c r="C6777" t="s">
        <v>2368</v>
      </c>
      <c r="D6777" t="s">
        <v>12324</v>
      </c>
      <c r="E6777" t="s">
        <v>12325</v>
      </c>
      <c r="F6777" s="18">
        <v>399.50062000000003</v>
      </c>
      <c r="G6777" s="18">
        <v>3096.1298400000001</v>
      </c>
      <c r="H6777" s="18">
        <v>499.37578000000002</v>
      </c>
      <c r="I6777" s="18">
        <v>3995.0062400000002</v>
      </c>
      <c r="J6777" s="19">
        <v>0.1</v>
      </c>
      <c r="K6777" s="19">
        <v>0.77500000000000002</v>
      </c>
      <c r="L6777" s="19">
        <v>0.125</v>
      </c>
      <c r="M6777" s="20">
        <v>32</v>
      </c>
      <c r="N6777" s="19">
        <v>51.121076233183899</v>
      </c>
      <c r="O6777" s="19">
        <v>93.721973094170394</v>
      </c>
      <c r="P6777" s="19">
        <v>8.52017937219731</v>
      </c>
    </row>
    <row r="6778" spans="1:16" ht="14.1" x14ac:dyDescent="0.5">
      <c r="A6778" t="s">
        <v>12326</v>
      </c>
      <c r="B6778" s="17" t="s">
        <v>2367</v>
      </c>
      <c r="C6778" t="s">
        <v>2368</v>
      </c>
      <c r="D6778" t="s">
        <v>12327</v>
      </c>
      <c r="E6778" t="s">
        <v>12328</v>
      </c>
      <c r="F6778" s="18">
        <v>1228</v>
      </c>
      <c r="G6778" s="18">
        <v>2944</v>
      </c>
      <c r="H6778" s="18">
        <v>591</v>
      </c>
      <c r="I6778" s="18">
        <v>4763</v>
      </c>
      <c r="J6778" s="19">
        <v>0.25779999999999997</v>
      </c>
      <c r="K6778" s="19">
        <v>0.61809999999999998</v>
      </c>
      <c r="L6778" s="19">
        <v>0.1241</v>
      </c>
      <c r="M6778" s="20">
        <v>32</v>
      </c>
      <c r="N6778" s="19">
        <v>86.995515695067297</v>
      </c>
      <c r="O6778" s="19">
        <v>30.4932735426009</v>
      </c>
      <c r="P6778" s="19">
        <v>7.6233183856502196</v>
      </c>
    </row>
    <row r="6779" spans="1:16" ht="14.1" x14ac:dyDescent="0.5">
      <c r="A6779" t="s">
        <v>12329</v>
      </c>
      <c r="B6779" s="17" t="s">
        <v>2367</v>
      </c>
      <c r="C6779" t="s">
        <v>2368</v>
      </c>
      <c r="D6779" t="s">
        <v>12330</v>
      </c>
      <c r="E6779" t="s">
        <v>12331</v>
      </c>
      <c r="F6779" s="18">
        <v>505.97014999999999</v>
      </c>
      <c r="G6779" s="18">
        <v>3847.7611900000002</v>
      </c>
      <c r="H6779" s="18">
        <v>711.94029999999998</v>
      </c>
      <c r="I6779" s="18">
        <v>5065.6716399999996</v>
      </c>
      <c r="J6779" s="19">
        <v>9.9900000000000003E-2</v>
      </c>
      <c r="K6779" s="19">
        <v>0.75960000000000005</v>
      </c>
      <c r="L6779" s="19">
        <v>0.14050000000000001</v>
      </c>
      <c r="M6779" s="20">
        <v>32</v>
      </c>
      <c r="N6779" s="19">
        <v>50.672645739910301</v>
      </c>
      <c r="O6779" s="19">
        <v>88.789237668161405</v>
      </c>
      <c r="P6779" s="19">
        <v>12.556053811659201</v>
      </c>
    </row>
    <row r="6780" spans="1:16" ht="14.1" x14ac:dyDescent="0.5">
      <c r="A6780" t="s">
        <v>12332</v>
      </c>
      <c r="B6780" s="17" t="s">
        <v>2367</v>
      </c>
      <c r="C6780" t="s">
        <v>2368</v>
      </c>
      <c r="D6780" t="s">
        <v>12327</v>
      </c>
      <c r="E6780" t="s">
        <v>12328</v>
      </c>
      <c r="F6780" s="18">
        <v>1177</v>
      </c>
      <c r="G6780" s="18">
        <v>3387</v>
      </c>
      <c r="H6780" s="18">
        <v>824</v>
      </c>
      <c r="I6780" s="18">
        <v>5388</v>
      </c>
      <c r="J6780" s="19">
        <v>0.21840000000000001</v>
      </c>
      <c r="K6780" s="19">
        <v>0.62860000000000005</v>
      </c>
      <c r="L6780" s="19">
        <v>0.15290000000000001</v>
      </c>
      <c r="M6780" s="20">
        <v>32</v>
      </c>
      <c r="N6780" s="19">
        <v>80.269058295964101</v>
      </c>
      <c r="O6780" s="19">
        <v>34.529147982062803</v>
      </c>
      <c r="P6780" s="19">
        <v>20.627802690583</v>
      </c>
    </row>
    <row r="6781" spans="1:16" ht="14.1" x14ac:dyDescent="0.5">
      <c r="A6781" t="s">
        <v>12333</v>
      </c>
      <c r="B6781" s="17" t="s">
        <v>2367</v>
      </c>
      <c r="C6781" t="s">
        <v>2368</v>
      </c>
      <c r="D6781" t="s">
        <v>12327</v>
      </c>
      <c r="E6781" t="s">
        <v>12328</v>
      </c>
      <c r="F6781" s="18">
        <v>1304</v>
      </c>
      <c r="G6781" s="18">
        <v>4546</v>
      </c>
      <c r="H6781" s="18">
        <v>877</v>
      </c>
      <c r="I6781" s="18">
        <v>6727</v>
      </c>
      <c r="J6781" s="19">
        <v>0.1938</v>
      </c>
      <c r="K6781" s="19">
        <v>0.67579999999999996</v>
      </c>
      <c r="L6781" s="19">
        <v>0.13039999999999999</v>
      </c>
      <c r="M6781" s="20">
        <v>32</v>
      </c>
      <c r="N6781" s="19">
        <v>75.336322869955197</v>
      </c>
      <c r="O6781" s="19">
        <v>51.569506726457398</v>
      </c>
      <c r="P6781" s="19">
        <v>9.8654708520179408</v>
      </c>
    </row>
    <row r="6782" spans="1:16" ht="14.1" x14ac:dyDescent="0.5">
      <c r="A6782" t="s">
        <v>12334</v>
      </c>
      <c r="B6782" s="17" t="s">
        <v>2367</v>
      </c>
      <c r="C6782" t="s">
        <v>2368</v>
      </c>
      <c r="D6782" t="s">
        <v>12335</v>
      </c>
      <c r="E6782" t="s">
        <v>12336</v>
      </c>
      <c r="F6782" s="18">
        <v>670.25440000000003</v>
      </c>
      <c r="G6782" s="18">
        <v>5313.1115499999996</v>
      </c>
      <c r="H6782" s="18">
        <v>1078.76712</v>
      </c>
      <c r="I6782" s="18">
        <v>7062.1330699999999</v>
      </c>
      <c r="J6782" s="19">
        <v>9.4899999999999998E-2</v>
      </c>
      <c r="K6782" s="19">
        <v>0.75229999999999997</v>
      </c>
      <c r="L6782" s="19">
        <v>0.15279999999999999</v>
      </c>
      <c r="M6782" s="20">
        <v>32</v>
      </c>
      <c r="N6782" s="19">
        <v>46.188340807174903</v>
      </c>
      <c r="O6782" s="19">
        <v>88.3408071748879</v>
      </c>
      <c r="P6782" s="19">
        <v>20.179372197309402</v>
      </c>
    </row>
    <row r="6783" spans="1:16" ht="14.1" x14ac:dyDescent="0.5">
      <c r="A6783" t="s">
        <v>12337</v>
      </c>
      <c r="B6783" s="17" t="s">
        <v>2367</v>
      </c>
      <c r="C6783" t="s">
        <v>2368</v>
      </c>
      <c r="D6783" t="s">
        <v>12335</v>
      </c>
      <c r="E6783" t="s">
        <v>12336</v>
      </c>
      <c r="F6783" s="18">
        <v>930.49327000000005</v>
      </c>
      <c r="G6783" s="18">
        <v>6905.8296</v>
      </c>
      <c r="H6783" s="18">
        <v>1670.4035899999999</v>
      </c>
      <c r="I6783" s="18">
        <v>9506.7264599999999</v>
      </c>
      <c r="J6783" s="19">
        <v>9.7900000000000001E-2</v>
      </c>
      <c r="K6783" s="19">
        <v>0.72640000000000005</v>
      </c>
      <c r="L6783" s="19">
        <v>0.1757</v>
      </c>
      <c r="M6783" s="20">
        <v>33</v>
      </c>
      <c r="N6783" s="19">
        <v>48.660714285714299</v>
      </c>
      <c r="O6783" s="19">
        <v>70.982142857142904</v>
      </c>
      <c r="P6783" s="19">
        <v>29.0178571428571</v>
      </c>
    </row>
    <row r="6784" spans="1:16" ht="14.1" x14ac:dyDescent="0.5">
      <c r="A6784" t="s">
        <v>12338</v>
      </c>
      <c r="B6784" s="17" t="s">
        <v>2367</v>
      </c>
      <c r="C6784" t="s">
        <v>2368</v>
      </c>
      <c r="D6784" t="s">
        <v>12335</v>
      </c>
      <c r="E6784" t="s">
        <v>12336</v>
      </c>
      <c r="F6784" s="18">
        <v>978.50259000000005</v>
      </c>
      <c r="G6784" s="18">
        <v>6805.0407699999996</v>
      </c>
      <c r="H6784" s="18">
        <v>1749.4440300000001</v>
      </c>
      <c r="I6784" s="18">
        <v>9532.9874</v>
      </c>
      <c r="J6784" s="19">
        <v>0.1026</v>
      </c>
      <c r="K6784" s="19">
        <v>0.71379999999999999</v>
      </c>
      <c r="L6784" s="19">
        <v>0.1835</v>
      </c>
      <c r="M6784" s="20">
        <v>33</v>
      </c>
      <c r="N6784" s="19">
        <v>51.339285714285701</v>
      </c>
      <c r="O6784" s="19">
        <v>66.964285714285694</v>
      </c>
      <c r="P6784" s="19">
        <v>36.160714285714299</v>
      </c>
    </row>
    <row r="6785" spans="1:16" ht="14.1" x14ac:dyDescent="0.5">
      <c r="A6785" t="s">
        <v>12339</v>
      </c>
      <c r="B6785" s="17" t="s">
        <v>2367</v>
      </c>
      <c r="C6785" t="s">
        <v>2368</v>
      </c>
      <c r="D6785" t="s">
        <v>12335</v>
      </c>
      <c r="E6785" t="s">
        <v>12336</v>
      </c>
      <c r="F6785" s="18">
        <v>854.10434999999995</v>
      </c>
      <c r="G6785" s="18">
        <v>7268.1954100000003</v>
      </c>
      <c r="H6785" s="18">
        <v>1422.3994700000001</v>
      </c>
      <c r="I6785" s="18">
        <v>9544.6992399999999</v>
      </c>
      <c r="J6785" s="19">
        <v>8.9499999999999996E-2</v>
      </c>
      <c r="K6785" s="19">
        <v>0.76149999999999995</v>
      </c>
      <c r="L6785" s="19">
        <v>0.14899999999999999</v>
      </c>
      <c r="M6785" s="20">
        <v>33</v>
      </c>
      <c r="N6785" s="19">
        <v>42.857142857142897</v>
      </c>
      <c r="O6785" s="19">
        <v>84.821428571428598</v>
      </c>
      <c r="P6785" s="19">
        <v>16.071428571428601</v>
      </c>
    </row>
    <row r="6786" spans="1:16" ht="14.1" x14ac:dyDescent="0.5">
      <c r="A6786" t="s">
        <v>12340</v>
      </c>
      <c r="B6786" s="17" t="s">
        <v>2367</v>
      </c>
      <c r="C6786" t="s">
        <v>2368</v>
      </c>
      <c r="D6786" t="s">
        <v>12335</v>
      </c>
      <c r="E6786" t="s">
        <v>12336</v>
      </c>
      <c r="F6786" s="18">
        <v>982.90598</v>
      </c>
      <c r="G6786" s="18">
        <v>6901.7093999999997</v>
      </c>
      <c r="H6786" s="18">
        <v>1794.8717899999999</v>
      </c>
      <c r="I6786" s="18">
        <v>9679.4871800000001</v>
      </c>
      <c r="J6786" s="19">
        <v>0.10150000000000001</v>
      </c>
      <c r="K6786" s="19">
        <v>0.71299999999999997</v>
      </c>
      <c r="L6786" s="19">
        <v>0.18540000000000001</v>
      </c>
      <c r="M6786" s="20">
        <v>33</v>
      </c>
      <c r="N6786" s="19">
        <v>50.892857142857103</v>
      </c>
      <c r="O6786" s="19">
        <v>66.517857142857096</v>
      </c>
      <c r="P6786" s="19">
        <v>37.5</v>
      </c>
    </row>
    <row r="6787" spans="1:16" ht="14.1" x14ac:dyDescent="0.5">
      <c r="A6787" t="s">
        <v>12341</v>
      </c>
      <c r="B6787" s="17" t="s">
        <v>2367</v>
      </c>
      <c r="C6787" t="s">
        <v>2368</v>
      </c>
      <c r="D6787" t="s">
        <v>12335</v>
      </c>
      <c r="E6787" t="s">
        <v>12336</v>
      </c>
      <c r="F6787" s="18">
        <v>903.64026000000001</v>
      </c>
      <c r="G6787" s="18">
        <v>7601.71306</v>
      </c>
      <c r="H6787" s="18">
        <v>1674.5182</v>
      </c>
      <c r="I6787" s="18">
        <v>10179.871520000001</v>
      </c>
      <c r="J6787" s="19">
        <v>8.8800000000000004E-2</v>
      </c>
      <c r="K6787" s="19">
        <v>0.74670000000000003</v>
      </c>
      <c r="L6787" s="19">
        <v>0.16450000000000001</v>
      </c>
      <c r="M6787" s="20">
        <v>33</v>
      </c>
      <c r="N6787" s="19">
        <v>42.410714285714299</v>
      </c>
      <c r="O6787" s="19">
        <v>79.017857142857096</v>
      </c>
      <c r="P6787" s="19">
        <v>21.428571428571399</v>
      </c>
    </row>
    <row r="6788" spans="1:16" ht="14.1" x14ac:dyDescent="0.5">
      <c r="A6788" t="s">
        <v>12342</v>
      </c>
      <c r="B6788" s="17" t="s">
        <v>2367</v>
      </c>
      <c r="C6788" t="s">
        <v>2368</v>
      </c>
      <c r="D6788" t="s">
        <v>7419</v>
      </c>
      <c r="E6788" t="s">
        <v>7420</v>
      </c>
      <c r="F6788" s="18">
        <v>952.77778000000001</v>
      </c>
      <c r="G6788" s="18">
        <v>7638.8888900000002</v>
      </c>
      <c r="H6788" s="18">
        <v>1591.6666700000001</v>
      </c>
      <c r="I6788" s="18">
        <v>10183.333329999999</v>
      </c>
      <c r="J6788" s="19">
        <v>9.4E-2</v>
      </c>
      <c r="K6788" s="19">
        <v>0.75</v>
      </c>
      <c r="L6788" s="19">
        <v>0.156</v>
      </c>
      <c r="M6788" s="20">
        <v>33</v>
      </c>
      <c r="N6788" s="19">
        <v>45.535714285714299</v>
      </c>
      <c r="O6788" s="19">
        <v>81.25</v>
      </c>
      <c r="P6788" s="19">
        <v>17.410714285714299</v>
      </c>
    </row>
    <row r="6789" spans="1:16" ht="14.1" x14ac:dyDescent="0.5">
      <c r="A6789" t="s">
        <v>12343</v>
      </c>
      <c r="B6789" s="17" t="s">
        <v>2367</v>
      </c>
      <c r="C6789" t="s">
        <v>2368</v>
      </c>
      <c r="D6789" t="s">
        <v>12344</v>
      </c>
      <c r="E6789" t="s">
        <v>12345</v>
      </c>
      <c r="F6789" s="18">
        <v>905.83658000000003</v>
      </c>
      <c r="G6789" s="18">
        <v>10613.22957</v>
      </c>
      <c r="H6789" s="18">
        <v>2006.22568</v>
      </c>
      <c r="I6789" s="18">
        <v>13525.29183</v>
      </c>
      <c r="J6789" s="19">
        <v>6.7000000000000004E-2</v>
      </c>
      <c r="K6789" s="19">
        <v>0.78469999999999995</v>
      </c>
      <c r="L6789" s="19">
        <v>0.14829999999999999</v>
      </c>
      <c r="M6789" s="20">
        <v>33</v>
      </c>
      <c r="N6789" s="19">
        <v>29.0178571428571</v>
      </c>
      <c r="O6789" s="19">
        <v>91.517857142857096</v>
      </c>
      <c r="P6789" s="19">
        <v>15.625</v>
      </c>
    </row>
    <row r="6790" spans="1:16" ht="14.1" x14ac:dyDescent="0.5">
      <c r="A6790" t="s">
        <v>12346</v>
      </c>
      <c r="B6790" s="17" t="s">
        <v>2367</v>
      </c>
      <c r="C6790" t="s">
        <v>2368</v>
      </c>
      <c r="D6790" t="s">
        <v>12347</v>
      </c>
      <c r="E6790" t="s">
        <v>12348</v>
      </c>
      <c r="F6790" s="18">
        <v>1199.9934499999999</v>
      </c>
      <c r="G6790" s="18">
        <v>9985.3006800000003</v>
      </c>
      <c r="H6790" s="18">
        <v>3150.38004</v>
      </c>
      <c r="I6790" s="18">
        <v>14335.67416</v>
      </c>
      <c r="J6790" s="19">
        <v>8.3699999999999997E-2</v>
      </c>
      <c r="K6790" s="19">
        <v>0.69650000000000001</v>
      </c>
      <c r="L6790" s="19">
        <v>0.2198</v>
      </c>
      <c r="M6790" s="20">
        <v>34</v>
      </c>
      <c r="N6790" s="19">
        <v>47.085201793722</v>
      </c>
      <c r="O6790" s="19">
        <v>49.327354260089699</v>
      </c>
      <c r="P6790" s="19">
        <v>65.919282511210795</v>
      </c>
    </row>
    <row r="6791" spans="1:16" ht="14.1" x14ac:dyDescent="0.5">
      <c r="A6791" t="s">
        <v>12349</v>
      </c>
      <c r="B6791" s="17" t="s">
        <v>2367</v>
      </c>
      <c r="C6791" t="s">
        <v>2368</v>
      </c>
      <c r="D6791" t="s">
        <v>7383</v>
      </c>
      <c r="E6791" t="s">
        <v>7384</v>
      </c>
      <c r="F6791" s="18">
        <v>2443.4108500000002</v>
      </c>
      <c r="G6791" s="18">
        <v>9159.6899200000007</v>
      </c>
      <c r="H6791" s="18">
        <v>3079.0697700000001</v>
      </c>
      <c r="I6791" s="18">
        <v>14682.170539999999</v>
      </c>
      <c r="J6791" s="19">
        <v>0.16639999999999999</v>
      </c>
      <c r="K6791" s="19">
        <v>0.62390000000000001</v>
      </c>
      <c r="L6791" s="19">
        <v>0.2097</v>
      </c>
      <c r="M6791" s="20">
        <v>34</v>
      </c>
      <c r="N6791" s="19">
        <v>85.201793721973104</v>
      </c>
      <c r="O6791" s="19">
        <v>19.730941704035899</v>
      </c>
      <c r="P6791" s="19">
        <v>56.502242152466401</v>
      </c>
    </row>
    <row r="6792" spans="1:16" ht="14.1" x14ac:dyDescent="0.5">
      <c r="A6792" t="s">
        <v>12350</v>
      </c>
      <c r="B6792" s="17" t="s">
        <v>2367</v>
      </c>
      <c r="C6792" t="s">
        <v>2368</v>
      </c>
      <c r="D6792" t="s">
        <v>12351</v>
      </c>
      <c r="E6792" t="s">
        <v>12352</v>
      </c>
      <c r="F6792" s="18">
        <v>1751.59862</v>
      </c>
      <c r="G6792" s="18">
        <v>10707.820949999999</v>
      </c>
      <c r="H6792" s="18">
        <v>2258.7309399999999</v>
      </c>
      <c r="I6792" s="18">
        <v>14718.150519999999</v>
      </c>
      <c r="J6792" s="19">
        <v>0.11899999999999999</v>
      </c>
      <c r="K6792" s="19">
        <v>0.72750000000000004</v>
      </c>
      <c r="L6792" s="19">
        <v>0.1535</v>
      </c>
      <c r="M6792" s="20">
        <v>34</v>
      </c>
      <c r="N6792" s="19">
        <v>68.161434977578494</v>
      </c>
      <c r="O6792" s="19">
        <v>60.986547085201799</v>
      </c>
      <c r="P6792" s="19">
        <v>16.143497757847499</v>
      </c>
    </row>
    <row r="6793" spans="1:16" ht="14.1" x14ac:dyDescent="0.5">
      <c r="A6793" t="s">
        <v>12353</v>
      </c>
      <c r="B6793" s="17" t="s">
        <v>2367</v>
      </c>
      <c r="C6793" t="s">
        <v>2368</v>
      </c>
      <c r="D6793" t="s">
        <v>12354</v>
      </c>
      <c r="E6793" t="s">
        <v>12355</v>
      </c>
      <c r="F6793" s="18">
        <v>958.13953000000004</v>
      </c>
      <c r="G6793" s="18">
        <v>12520.93023</v>
      </c>
      <c r="H6793" s="18">
        <v>2970.5426400000001</v>
      </c>
      <c r="I6793" s="18">
        <v>16449.612400000002</v>
      </c>
      <c r="J6793" s="19">
        <v>5.8200000000000002E-2</v>
      </c>
      <c r="K6793" s="19">
        <v>0.76119999999999999</v>
      </c>
      <c r="L6793" s="19">
        <v>0.18060000000000001</v>
      </c>
      <c r="M6793" s="20">
        <v>34</v>
      </c>
      <c r="N6793" s="19">
        <v>29.147982062780301</v>
      </c>
      <c r="O6793" s="19">
        <v>77.578475336322896</v>
      </c>
      <c r="P6793" s="19">
        <v>38.116591928251097</v>
      </c>
    </row>
    <row r="6794" spans="1:16" ht="14.1" x14ac:dyDescent="0.5">
      <c r="A6794" t="s">
        <v>12356</v>
      </c>
      <c r="B6794" s="17" t="s">
        <v>2367</v>
      </c>
      <c r="C6794" t="s">
        <v>2368</v>
      </c>
      <c r="D6794" t="s">
        <v>12321</v>
      </c>
      <c r="E6794" t="s">
        <v>12322</v>
      </c>
      <c r="F6794" s="18">
        <v>2500</v>
      </c>
      <c r="G6794" s="18">
        <v>14800</v>
      </c>
      <c r="H6794" s="18">
        <v>2300</v>
      </c>
      <c r="I6794" s="18">
        <v>19600</v>
      </c>
      <c r="J6794" s="19">
        <v>0.12759999999999999</v>
      </c>
      <c r="K6794" s="19">
        <v>0.75509999999999999</v>
      </c>
      <c r="L6794" s="19">
        <v>0.1173</v>
      </c>
      <c r="M6794" s="20">
        <v>34</v>
      </c>
      <c r="N6794" s="19">
        <v>72.645739910313907</v>
      </c>
      <c r="O6794" s="19">
        <v>73.991031390134495</v>
      </c>
      <c r="P6794" s="19">
        <v>3.1390134529148002</v>
      </c>
    </row>
    <row r="6795" spans="1:16" ht="14.1" x14ac:dyDescent="0.5">
      <c r="A6795" t="s">
        <v>12357</v>
      </c>
      <c r="B6795" s="17" t="s">
        <v>2367</v>
      </c>
      <c r="C6795" t="s">
        <v>2368</v>
      </c>
      <c r="D6795" t="s">
        <v>12358</v>
      </c>
      <c r="E6795" t="s">
        <v>12359</v>
      </c>
      <c r="F6795" s="18">
        <v>1929.0780099999999</v>
      </c>
      <c r="G6795" s="18">
        <v>14992.907800000001</v>
      </c>
      <c r="H6795" s="18">
        <v>3234.0425500000001</v>
      </c>
      <c r="I6795" s="18">
        <v>20156.02837</v>
      </c>
      <c r="J6795" s="19">
        <v>9.5699999999999993E-2</v>
      </c>
      <c r="K6795" s="19">
        <v>0.74380000000000002</v>
      </c>
      <c r="L6795" s="19">
        <v>0.1605</v>
      </c>
      <c r="M6795" s="20">
        <v>34</v>
      </c>
      <c r="N6795" s="19">
        <v>55.156950672645699</v>
      </c>
      <c r="O6795" s="19">
        <v>67.264573991031398</v>
      </c>
      <c r="P6795" s="19">
        <v>18.834080717488799</v>
      </c>
    </row>
    <row r="6796" spans="1:16" ht="14.1" x14ac:dyDescent="0.5">
      <c r="A6796" t="s">
        <v>12360</v>
      </c>
      <c r="B6796" s="17" t="s">
        <v>2367</v>
      </c>
      <c r="C6796" t="s">
        <v>2368</v>
      </c>
      <c r="D6796" t="s">
        <v>12361</v>
      </c>
      <c r="E6796" t="s">
        <v>12362</v>
      </c>
      <c r="F6796" s="18">
        <v>2454.9125199999999</v>
      </c>
      <c r="G6796" s="18">
        <v>13759.757739999999</v>
      </c>
      <c r="H6796" s="18">
        <v>4349.5962300000001</v>
      </c>
      <c r="I6796" s="18">
        <v>20564.266490000002</v>
      </c>
      <c r="J6796" s="19">
        <v>0.11940000000000001</v>
      </c>
      <c r="K6796" s="19">
        <v>0.66910000000000003</v>
      </c>
      <c r="L6796" s="19">
        <v>0.21149999999999999</v>
      </c>
      <c r="M6796" s="20">
        <v>34</v>
      </c>
      <c r="N6796" s="19">
        <v>68.609865470852</v>
      </c>
      <c r="O6796" s="19">
        <v>38.116591928251097</v>
      </c>
      <c r="P6796" s="19">
        <v>58.7443946188341</v>
      </c>
    </row>
    <row r="6797" spans="1:16" ht="14.1" x14ac:dyDescent="0.5">
      <c r="A6797" t="s">
        <v>12363</v>
      </c>
      <c r="B6797" s="17" t="s">
        <v>2367</v>
      </c>
      <c r="C6797" t="s">
        <v>2368</v>
      </c>
      <c r="D6797" t="s">
        <v>12344</v>
      </c>
      <c r="E6797" t="s">
        <v>12345</v>
      </c>
      <c r="F6797" s="18">
        <v>1633.0275200000001</v>
      </c>
      <c r="G6797" s="18">
        <v>16289.90826</v>
      </c>
      <c r="H6797" s="18">
        <v>3034.8623899999998</v>
      </c>
      <c r="I6797" s="18">
        <v>20957.798169999998</v>
      </c>
      <c r="J6797" s="19">
        <v>7.7899999999999997E-2</v>
      </c>
      <c r="K6797" s="19">
        <v>0.77729999999999999</v>
      </c>
      <c r="L6797" s="19">
        <v>0.14480000000000001</v>
      </c>
      <c r="M6797" s="20">
        <v>35</v>
      </c>
      <c r="N6797" s="19">
        <v>52.914798206278</v>
      </c>
      <c r="O6797" s="19">
        <v>80.269058295964101</v>
      </c>
      <c r="P6797" s="19">
        <v>12.556053811659201</v>
      </c>
    </row>
    <row r="6798" spans="1:16" ht="14.1" x14ac:dyDescent="0.5">
      <c r="A6798" t="s">
        <v>12364</v>
      </c>
      <c r="B6798" s="17" t="s">
        <v>2367</v>
      </c>
      <c r="C6798" t="s">
        <v>2368</v>
      </c>
      <c r="D6798" t="s">
        <v>12365</v>
      </c>
      <c r="E6798" t="s">
        <v>12366</v>
      </c>
      <c r="F6798" s="18">
        <v>873.33398999999997</v>
      </c>
      <c r="G6798" s="18">
        <v>17466.633819999999</v>
      </c>
      <c r="H6798" s="18">
        <v>2698.1322100000002</v>
      </c>
      <c r="I6798" s="18">
        <v>21038.100020000002</v>
      </c>
      <c r="J6798" s="19">
        <v>4.1500000000000002E-2</v>
      </c>
      <c r="K6798" s="19">
        <v>0.83020000000000005</v>
      </c>
      <c r="L6798" s="19">
        <v>0.12820000000000001</v>
      </c>
      <c r="M6798" s="20">
        <v>35</v>
      </c>
      <c r="N6798" s="19">
        <v>23.766816143497799</v>
      </c>
      <c r="O6798" s="19">
        <v>96.412556053811699</v>
      </c>
      <c r="P6798" s="19">
        <v>5.8295964125560502</v>
      </c>
    </row>
    <row r="6799" spans="1:16" ht="14.1" x14ac:dyDescent="0.5">
      <c r="A6799" t="s">
        <v>12367</v>
      </c>
      <c r="B6799" s="17" t="s">
        <v>2367</v>
      </c>
      <c r="C6799" t="s">
        <v>2368</v>
      </c>
      <c r="D6799" t="s">
        <v>12354</v>
      </c>
      <c r="E6799" t="s">
        <v>12355</v>
      </c>
      <c r="F6799" s="18">
        <v>1309.7014899999999</v>
      </c>
      <c r="G6799" s="18">
        <v>16097.014929999999</v>
      </c>
      <c r="H6799" s="18">
        <v>3716.4179100000001</v>
      </c>
      <c r="I6799" s="18">
        <v>21123.134330000001</v>
      </c>
      <c r="J6799" s="19">
        <v>6.2E-2</v>
      </c>
      <c r="K6799" s="19">
        <v>0.7621</v>
      </c>
      <c r="L6799" s="19">
        <v>0.1759</v>
      </c>
      <c r="M6799" s="20">
        <v>35</v>
      </c>
      <c r="N6799" s="19">
        <v>43.497757847533599</v>
      </c>
      <c r="O6799" s="19">
        <v>74.4394618834081</v>
      </c>
      <c r="P6799" s="19">
        <v>32.735426008968602</v>
      </c>
    </row>
    <row r="6800" spans="1:16" ht="14.1" x14ac:dyDescent="0.5">
      <c r="A6800" t="s">
        <v>12368</v>
      </c>
      <c r="B6800" s="17" t="s">
        <v>2367</v>
      </c>
      <c r="C6800" t="s">
        <v>2368</v>
      </c>
      <c r="D6800" t="s">
        <v>12344</v>
      </c>
      <c r="E6800" t="s">
        <v>12345</v>
      </c>
      <c r="F6800" s="18">
        <v>2371.42857</v>
      </c>
      <c r="G6800" s="18">
        <v>20622.85714</v>
      </c>
      <c r="H6800" s="18">
        <v>3771.42857</v>
      </c>
      <c r="I6800" s="18">
        <v>26765.71429</v>
      </c>
      <c r="J6800" s="19">
        <v>8.8599999999999998E-2</v>
      </c>
      <c r="K6800" s="19">
        <v>0.77049999999999996</v>
      </c>
      <c r="L6800" s="19">
        <v>0.1409</v>
      </c>
      <c r="M6800" s="20">
        <v>35</v>
      </c>
      <c r="N6800" s="19">
        <v>57.847533632287004</v>
      </c>
      <c r="O6800" s="19">
        <v>77.578475336322896</v>
      </c>
      <c r="P6800" s="19">
        <v>10.3139013452915</v>
      </c>
    </row>
    <row r="6801" spans="1:16" ht="14.1" x14ac:dyDescent="0.5">
      <c r="A6801" t="s">
        <v>12369</v>
      </c>
      <c r="B6801" s="17" t="s">
        <v>2367</v>
      </c>
      <c r="C6801" t="s">
        <v>2368</v>
      </c>
      <c r="D6801" t="s">
        <v>12321</v>
      </c>
      <c r="E6801" t="s">
        <v>12322</v>
      </c>
      <c r="F6801" s="18">
        <v>2700</v>
      </c>
      <c r="G6801" s="18">
        <v>20900</v>
      </c>
      <c r="H6801" s="18">
        <v>3400</v>
      </c>
      <c r="I6801" s="18">
        <v>27000</v>
      </c>
      <c r="J6801" s="19">
        <v>0.1</v>
      </c>
      <c r="K6801" s="19">
        <v>0.77410000000000001</v>
      </c>
      <c r="L6801" s="19">
        <v>0.12590000000000001</v>
      </c>
      <c r="M6801" s="20">
        <v>35</v>
      </c>
      <c r="N6801" s="19">
        <v>64.125560538116602</v>
      </c>
      <c r="O6801" s="19">
        <v>78.475336322870007</v>
      </c>
      <c r="P6801" s="19">
        <v>4.9327354260089704</v>
      </c>
    </row>
    <row r="6802" spans="1:16" ht="14.1" x14ac:dyDescent="0.5">
      <c r="A6802" t="s">
        <v>12370</v>
      </c>
      <c r="B6802" s="17" t="s">
        <v>2367</v>
      </c>
      <c r="C6802" t="s">
        <v>2368</v>
      </c>
      <c r="D6802" t="s">
        <v>12344</v>
      </c>
      <c r="E6802" t="s">
        <v>12345</v>
      </c>
      <c r="F6802" s="18">
        <v>3011.7647099999999</v>
      </c>
      <c r="G6802" s="18">
        <v>21376.470590000001</v>
      </c>
      <c r="H6802" s="18">
        <v>3588.2352900000001</v>
      </c>
      <c r="I6802" s="18">
        <v>27976.470590000001</v>
      </c>
      <c r="J6802" s="19">
        <v>0.1077</v>
      </c>
      <c r="K6802" s="19">
        <v>0.7641</v>
      </c>
      <c r="L6802" s="19">
        <v>0.1283</v>
      </c>
      <c r="M6802" s="20">
        <v>36</v>
      </c>
      <c r="N6802" s="19">
        <v>65.625</v>
      </c>
      <c r="O6802" s="19">
        <v>78.125</v>
      </c>
      <c r="P6802" s="19">
        <v>4.0178571428571397</v>
      </c>
    </row>
    <row r="6803" spans="1:16" ht="14.1" x14ac:dyDescent="0.5">
      <c r="A6803" t="s">
        <v>12371</v>
      </c>
      <c r="B6803" s="17" t="s">
        <v>2367</v>
      </c>
      <c r="C6803" t="s">
        <v>2368</v>
      </c>
      <c r="D6803" t="s">
        <v>7419</v>
      </c>
      <c r="E6803" t="s">
        <v>7420</v>
      </c>
      <c r="F6803" s="18">
        <v>2071.7488800000001</v>
      </c>
      <c r="G6803" s="18">
        <v>23103.139009999999</v>
      </c>
      <c r="H6803" s="18">
        <v>5046.3378199999997</v>
      </c>
      <c r="I6803" s="18">
        <v>30221.225709999999</v>
      </c>
      <c r="J6803" s="19">
        <v>6.9000000000000006E-2</v>
      </c>
      <c r="K6803" s="19">
        <v>0.76400000000000001</v>
      </c>
      <c r="L6803" s="19">
        <v>0.16700000000000001</v>
      </c>
      <c r="M6803" s="20">
        <v>36</v>
      </c>
      <c r="N6803" s="19">
        <v>42.410714285714299</v>
      </c>
      <c r="O6803" s="19">
        <v>77.678571428571402</v>
      </c>
      <c r="P6803" s="19">
        <v>24.553571428571399</v>
      </c>
    </row>
    <row r="6804" spans="1:16" ht="14.1" x14ac:dyDescent="0.5">
      <c r="A6804" t="s">
        <v>12372</v>
      </c>
      <c r="B6804" s="17" t="s">
        <v>2367</v>
      </c>
      <c r="C6804" t="s">
        <v>2368</v>
      </c>
      <c r="D6804" t="s">
        <v>12321</v>
      </c>
      <c r="E6804" t="s">
        <v>12322</v>
      </c>
      <c r="F6804" s="18">
        <v>3302.1806900000001</v>
      </c>
      <c r="G6804" s="18">
        <v>26822.429909999999</v>
      </c>
      <c r="H6804" s="18">
        <v>4174.4548299999997</v>
      </c>
      <c r="I6804" s="18">
        <v>34299.065419999999</v>
      </c>
      <c r="J6804" s="19">
        <v>9.6299999999999997E-2</v>
      </c>
      <c r="K6804" s="19">
        <v>0.78200000000000003</v>
      </c>
      <c r="L6804" s="19">
        <v>0.1217</v>
      </c>
      <c r="M6804" s="20">
        <v>36</v>
      </c>
      <c r="N6804" s="19">
        <v>60.714285714285701</v>
      </c>
      <c r="O6804" s="19">
        <v>84.375</v>
      </c>
      <c r="P6804" s="19">
        <v>3.125</v>
      </c>
    </row>
    <row r="6805" spans="1:16" ht="14.1" x14ac:dyDescent="0.5">
      <c r="A6805" t="s">
        <v>12373</v>
      </c>
      <c r="B6805" s="17" t="s">
        <v>2367</v>
      </c>
      <c r="C6805" t="s">
        <v>2368</v>
      </c>
      <c r="D6805" t="s">
        <v>12374</v>
      </c>
      <c r="E6805" t="s">
        <v>12375</v>
      </c>
      <c r="F6805" s="18">
        <v>1962.1117999999999</v>
      </c>
      <c r="G6805" s="18">
        <v>24814.28571</v>
      </c>
      <c r="H6805" s="18">
        <v>7540.3726699999997</v>
      </c>
      <c r="I6805" s="18">
        <v>34316.770190000003</v>
      </c>
      <c r="J6805" s="19">
        <v>5.7200000000000001E-2</v>
      </c>
      <c r="K6805" s="19">
        <v>0.72309999999999997</v>
      </c>
      <c r="L6805" s="19">
        <v>0.21970000000000001</v>
      </c>
      <c r="M6805" s="20">
        <v>36</v>
      </c>
      <c r="N6805" s="19">
        <v>32.589285714285701</v>
      </c>
      <c r="O6805" s="19">
        <v>62.053571428571402</v>
      </c>
      <c r="P6805" s="19">
        <v>65.178571428571402</v>
      </c>
    </row>
    <row r="6806" spans="1:16" ht="14.1" x14ac:dyDescent="0.5">
      <c r="A6806" t="s">
        <v>12376</v>
      </c>
      <c r="B6806" s="17" t="s">
        <v>2367</v>
      </c>
      <c r="C6806" t="s">
        <v>2368</v>
      </c>
      <c r="D6806" t="s">
        <v>12354</v>
      </c>
      <c r="E6806" t="s">
        <v>12355</v>
      </c>
      <c r="F6806" s="18">
        <v>2448.8888900000002</v>
      </c>
      <c r="G6806" s="18">
        <v>26617.77778</v>
      </c>
      <c r="H6806" s="18">
        <v>6253.3333300000004</v>
      </c>
      <c r="I6806" s="18">
        <v>35320</v>
      </c>
      <c r="J6806" s="19">
        <v>6.93E-2</v>
      </c>
      <c r="K6806" s="19">
        <v>0.75360000000000005</v>
      </c>
      <c r="L6806" s="19">
        <v>0.17699999999999999</v>
      </c>
      <c r="M6806" s="20">
        <v>36</v>
      </c>
      <c r="N6806" s="19">
        <v>42.857142857142897</v>
      </c>
      <c r="O6806" s="19">
        <v>74.553571428571402</v>
      </c>
      <c r="P6806" s="19">
        <v>29.910714285714299</v>
      </c>
    </row>
    <row r="6807" spans="1:16" ht="14.1" x14ac:dyDescent="0.5">
      <c r="A6807" t="s">
        <v>12377</v>
      </c>
      <c r="B6807" s="17" t="s">
        <v>2367</v>
      </c>
      <c r="C6807" t="s">
        <v>2368</v>
      </c>
      <c r="D6807" t="s">
        <v>12324</v>
      </c>
      <c r="E6807" t="s">
        <v>12325</v>
      </c>
      <c r="F6807" s="18">
        <v>2400</v>
      </c>
      <c r="G6807" s="18">
        <v>29200</v>
      </c>
      <c r="H6807" s="18">
        <v>4400</v>
      </c>
      <c r="I6807" s="18">
        <v>36000</v>
      </c>
      <c r="J6807" s="19">
        <v>6.6699999999999995E-2</v>
      </c>
      <c r="K6807" s="19">
        <v>0.81110000000000004</v>
      </c>
      <c r="L6807" s="19">
        <v>0.1222</v>
      </c>
      <c r="M6807" s="20">
        <v>37</v>
      </c>
      <c r="N6807" s="19">
        <v>39.461883408071699</v>
      </c>
      <c r="O6807" s="19">
        <v>91.479820627802695</v>
      </c>
      <c r="P6807" s="19">
        <v>4.03587443946188</v>
      </c>
    </row>
    <row r="6808" spans="1:16" ht="14.1" x14ac:dyDescent="0.5">
      <c r="A6808" t="s">
        <v>12378</v>
      </c>
      <c r="B6808" s="17" t="s">
        <v>2367</v>
      </c>
      <c r="C6808" t="s">
        <v>2368</v>
      </c>
      <c r="D6808" t="s">
        <v>7419</v>
      </c>
      <c r="E6808" t="s">
        <v>7420</v>
      </c>
      <c r="F6808" s="18">
        <v>2461.9640399999998</v>
      </c>
      <c r="G6808" s="18">
        <v>27676.348549999999</v>
      </c>
      <c r="H6808" s="18">
        <v>6187.1830300000001</v>
      </c>
      <c r="I6808" s="18">
        <v>36325.495620000002</v>
      </c>
      <c r="J6808" s="19">
        <v>6.8000000000000005E-2</v>
      </c>
      <c r="K6808" s="19">
        <v>0.76200000000000001</v>
      </c>
      <c r="L6808" s="19">
        <v>0.17</v>
      </c>
      <c r="M6808" s="20">
        <v>37</v>
      </c>
      <c r="N6808" s="19">
        <v>41.2556053811659</v>
      </c>
      <c r="O6808" s="19">
        <v>72.197309417040401</v>
      </c>
      <c r="P6808" s="19">
        <v>33.632286995515699</v>
      </c>
    </row>
    <row r="6809" spans="1:16" ht="14.1" x14ac:dyDescent="0.5">
      <c r="A6809" t="s">
        <v>12379</v>
      </c>
      <c r="B6809" s="17" t="s">
        <v>2367</v>
      </c>
      <c r="C6809" t="s">
        <v>2368</v>
      </c>
      <c r="D6809" t="s">
        <v>12347</v>
      </c>
      <c r="E6809" t="s">
        <v>12348</v>
      </c>
      <c r="F6809" s="18">
        <v>2740.14599</v>
      </c>
      <c r="G6809" s="18">
        <v>28281.751820000001</v>
      </c>
      <c r="H6809" s="18">
        <v>5360.8759099999997</v>
      </c>
      <c r="I6809" s="18">
        <v>36382.773719999997</v>
      </c>
      <c r="J6809" s="19">
        <v>7.5300000000000006E-2</v>
      </c>
      <c r="K6809" s="19">
        <v>0.77729999999999999</v>
      </c>
      <c r="L6809" s="19">
        <v>0.14729999999999999</v>
      </c>
      <c r="M6809" s="20">
        <v>37</v>
      </c>
      <c r="N6809" s="19">
        <v>45.291479820627799</v>
      </c>
      <c r="O6809" s="19">
        <v>76.681614349775799</v>
      </c>
      <c r="P6809" s="19">
        <v>15.2466367713004</v>
      </c>
    </row>
    <row r="6810" spans="1:16" ht="14.1" x14ac:dyDescent="0.5">
      <c r="A6810" t="s">
        <v>12380</v>
      </c>
      <c r="B6810" s="17" t="s">
        <v>2367</v>
      </c>
      <c r="C6810" t="s">
        <v>2368</v>
      </c>
      <c r="D6810" t="s">
        <v>12321</v>
      </c>
      <c r="E6810" t="s">
        <v>12322</v>
      </c>
      <c r="F6810" s="18">
        <v>3400</v>
      </c>
      <c r="G6810" s="18">
        <v>28800</v>
      </c>
      <c r="H6810" s="18">
        <v>4600</v>
      </c>
      <c r="I6810" s="18">
        <v>36800</v>
      </c>
      <c r="J6810" s="19">
        <v>9.2399999999999996E-2</v>
      </c>
      <c r="K6810" s="19">
        <v>0.78259999999999996</v>
      </c>
      <c r="L6810" s="19">
        <v>0.125</v>
      </c>
      <c r="M6810" s="20">
        <v>37</v>
      </c>
      <c r="N6810" s="19">
        <v>60.089686098654703</v>
      </c>
      <c r="O6810" s="19">
        <v>80.717488789237706</v>
      </c>
      <c r="P6810" s="19">
        <v>5.3811659192825099</v>
      </c>
    </row>
    <row r="6811" spans="1:16" ht="14.1" x14ac:dyDescent="0.5">
      <c r="A6811" t="s">
        <v>12381</v>
      </c>
      <c r="B6811" s="17" t="s">
        <v>2367</v>
      </c>
      <c r="C6811" t="s">
        <v>2368</v>
      </c>
      <c r="D6811" t="s">
        <v>12358</v>
      </c>
      <c r="E6811" t="s">
        <v>12359</v>
      </c>
      <c r="F6811" s="18">
        <v>2588</v>
      </c>
      <c r="G6811" s="18">
        <v>29168</v>
      </c>
      <c r="H6811" s="18">
        <v>5588</v>
      </c>
      <c r="I6811" s="18">
        <v>37344</v>
      </c>
      <c r="J6811" s="19">
        <v>6.93E-2</v>
      </c>
      <c r="K6811" s="19">
        <v>0.78110000000000002</v>
      </c>
      <c r="L6811" s="19">
        <v>0.14960000000000001</v>
      </c>
      <c r="M6811" s="20">
        <v>37</v>
      </c>
      <c r="N6811" s="19">
        <v>42.152466367712996</v>
      </c>
      <c r="O6811" s="19">
        <v>79.372197309417004</v>
      </c>
      <c r="P6811" s="19">
        <v>16.5919282511211</v>
      </c>
    </row>
    <row r="6812" spans="1:16" ht="14.1" x14ac:dyDescent="0.5">
      <c r="A6812" t="s">
        <v>12382</v>
      </c>
      <c r="B6812" s="17" t="s">
        <v>2367</v>
      </c>
      <c r="C6812" t="s">
        <v>2368</v>
      </c>
      <c r="D6812" t="s">
        <v>7419</v>
      </c>
      <c r="E6812" t="s">
        <v>7420</v>
      </c>
      <c r="F6812" s="18">
        <v>3205.7970999999998</v>
      </c>
      <c r="G6812" s="18">
        <v>28834.782609999998</v>
      </c>
      <c r="H6812" s="18">
        <v>6562.3188399999999</v>
      </c>
      <c r="I6812" s="18">
        <v>38602.898549999998</v>
      </c>
      <c r="J6812" s="19">
        <v>8.3000000000000004E-2</v>
      </c>
      <c r="K6812" s="19">
        <v>0.747</v>
      </c>
      <c r="L6812" s="19">
        <v>0.17</v>
      </c>
      <c r="M6812" s="20">
        <v>37</v>
      </c>
      <c r="N6812" s="19">
        <v>49.327354260089699</v>
      </c>
      <c r="O6812" s="19">
        <v>64.573991031390094</v>
      </c>
      <c r="P6812" s="19">
        <v>33.1838565022422</v>
      </c>
    </row>
    <row r="6813" spans="1:16" ht="14.1" x14ac:dyDescent="0.5">
      <c r="A6813" t="s">
        <v>12383</v>
      </c>
      <c r="B6813" s="17" t="s">
        <v>2367</v>
      </c>
      <c r="C6813" t="s">
        <v>2368</v>
      </c>
      <c r="D6813" t="s">
        <v>7419</v>
      </c>
      <c r="E6813" t="s">
        <v>7420</v>
      </c>
      <c r="F6813" s="18">
        <v>2447.9166700000001</v>
      </c>
      <c r="G6813" s="18">
        <v>32218.75</v>
      </c>
      <c r="H6813" s="18">
        <v>4718.75</v>
      </c>
      <c r="I6813" s="18">
        <v>39385.416669999999</v>
      </c>
      <c r="J6813" s="19">
        <v>6.2E-2</v>
      </c>
      <c r="K6813" s="19">
        <v>0.81799999999999995</v>
      </c>
      <c r="L6813" s="19">
        <v>0.12</v>
      </c>
      <c r="M6813" s="20">
        <v>37</v>
      </c>
      <c r="N6813" s="19">
        <v>36.771300448430502</v>
      </c>
      <c r="O6813" s="19">
        <v>94.170403587444</v>
      </c>
      <c r="P6813" s="19">
        <v>2.6905829596412598</v>
      </c>
    </row>
    <row r="6814" spans="1:16" ht="14.1" x14ac:dyDescent="0.5">
      <c r="A6814" t="s">
        <v>12384</v>
      </c>
      <c r="B6814" s="17" t="s">
        <v>2367</v>
      </c>
      <c r="C6814" t="s">
        <v>2368</v>
      </c>
      <c r="D6814" t="s">
        <v>7419</v>
      </c>
      <c r="E6814" t="s">
        <v>7420</v>
      </c>
      <c r="F6814" s="18">
        <v>2552.9265300000002</v>
      </c>
      <c r="G6814" s="18">
        <v>33567.870490000001</v>
      </c>
      <c r="H6814" s="18">
        <v>4925.2802000000001</v>
      </c>
      <c r="I6814" s="18">
        <v>41046.077210000003</v>
      </c>
      <c r="J6814" s="19">
        <v>6.2E-2</v>
      </c>
      <c r="K6814" s="19">
        <v>0.81799999999999995</v>
      </c>
      <c r="L6814" s="19">
        <v>0.12</v>
      </c>
      <c r="M6814" s="20">
        <v>37</v>
      </c>
      <c r="N6814" s="19">
        <v>37.219730941704</v>
      </c>
      <c r="O6814" s="19">
        <v>94.618834080717505</v>
      </c>
      <c r="P6814" s="19">
        <v>3.1390134529148002</v>
      </c>
    </row>
    <row r="6815" spans="1:16" ht="14.1" x14ac:dyDescent="0.5">
      <c r="A6815" t="s">
        <v>12385</v>
      </c>
      <c r="B6815" s="17" t="s">
        <v>2367</v>
      </c>
      <c r="C6815" t="s">
        <v>2368</v>
      </c>
      <c r="D6815" t="s">
        <v>7419</v>
      </c>
      <c r="E6815" t="s">
        <v>7420</v>
      </c>
      <c r="F6815" s="18">
        <v>2769.6477</v>
      </c>
      <c r="G6815" s="18">
        <v>31257.452570000001</v>
      </c>
      <c r="H6815" s="18">
        <v>7094.85095</v>
      </c>
      <c r="I6815" s="18">
        <v>41121.951220000003</v>
      </c>
      <c r="J6815" s="19">
        <v>6.7000000000000004E-2</v>
      </c>
      <c r="K6815" s="19">
        <v>0.76</v>
      </c>
      <c r="L6815" s="19">
        <v>0.17299999999999999</v>
      </c>
      <c r="M6815" s="20">
        <v>37</v>
      </c>
      <c r="N6815" s="19">
        <v>40.358744394618803</v>
      </c>
      <c r="O6815" s="19">
        <v>70.852017937219699</v>
      </c>
      <c r="P6815" s="19">
        <v>35.426008968609899</v>
      </c>
    </row>
    <row r="6816" spans="1:16" ht="14.1" x14ac:dyDescent="0.5">
      <c r="A6816" t="s">
        <v>12386</v>
      </c>
      <c r="B6816" s="17" t="s">
        <v>2367</v>
      </c>
      <c r="C6816" t="s">
        <v>2368</v>
      </c>
      <c r="D6816" t="s">
        <v>7419</v>
      </c>
      <c r="E6816" t="s">
        <v>7420</v>
      </c>
      <c r="F6816" s="18">
        <v>3252.7964200000001</v>
      </c>
      <c r="G6816" s="18">
        <v>31624.161069999998</v>
      </c>
      <c r="H6816" s="18">
        <v>7252.7964199999997</v>
      </c>
      <c r="I6816" s="18">
        <v>42129.753909999999</v>
      </c>
      <c r="J6816" s="19">
        <v>7.6999999999999999E-2</v>
      </c>
      <c r="K6816" s="19">
        <v>0.751</v>
      </c>
      <c r="L6816" s="19">
        <v>0.17199999999999999</v>
      </c>
      <c r="M6816" s="20">
        <v>37</v>
      </c>
      <c r="N6816" s="19">
        <v>46.636771300448402</v>
      </c>
      <c r="O6816" s="19">
        <v>66.816143497757807</v>
      </c>
      <c r="P6816" s="19">
        <v>34.977578475336301</v>
      </c>
    </row>
    <row r="6817" spans="1:16" ht="14.1" x14ac:dyDescent="0.5">
      <c r="A6817" t="s">
        <v>12387</v>
      </c>
      <c r="B6817" s="17" t="s">
        <v>2367</v>
      </c>
      <c r="C6817" t="s">
        <v>2368</v>
      </c>
      <c r="D6817" t="s">
        <v>12388</v>
      </c>
      <c r="E6817" t="s">
        <v>12389</v>
      </c>
      <c r="F6817" s="18">
        <v>1700</v>
      </c>
      <c r="G6817" s="18">
        <v>35358.333330000001</v>
      </c>
      <c r="H6817" s="18">
        <v>5541.6666699999996</v>
      </c>
      <c r="I6817" s="18">
        <v>42600</v>
      </c>
      <c r="J6817" s="19">
        <v>3.9899999999999998E-2</v>
      </c>
      <c r="K6817" s="19">
        <v>0.83</v>
      </c>
      <c r="L6817" s="19">
        <v>0.13009999999999999</v>
      </c>
      <c r="M6817" s="20">
        <v>37</v>
      </c>
      <c r="N6817" s="19">
        <v>14.7982062780269</v>
      </c>
      <c r="O6817" s="19">
        <v>96.860986547085204</v>
      </c>
      <c r="P6817" s="19">
        <v>7.1748878923766801</v>
      </c>
    </row>
    <row r="6818" spans="1:16" ht="14.1" x14ac:dyDescent="0.5">
      <c r="A6818" t="s">
        <v>12390</v>
      </c>
      <c r="B6818" s="17" t="s">
        <v>2367</v>
      </c>
      <c r="C6818" t="s">
        <v>2368</v>
      </c>
      <c r="D6818" t="s">
        <v>12321</v>
      </c>
      <c r="E6818" t="s">
        <v>12322</v>
      </c>
      <c r="F6818" s="18">
        <v>3870.0460800000001</v>
      </c>
      <c r="G6818" s="18">
        <v>34702.918590000001</v>
      </c>
      <c r="H6818" s="18">
        <v>4462.0583699999997</v>
      </c>
      <c r="I6818" s="18">
        <v>43035.02304</v>
      </c>
      <c r="J6818" s="19">
        <v>8.9899999999999994E-2</v>
      </c>
      <c r="K6818" s="19">
        <v>0.80640000000000001</v>
      </c>
      <c r="L6818" s="19">
        <v>0.1037</v>
      </c>
      <c r="M6818" s="20">
        <v>37</v>
      </c>
      <c r="N6818" s="19">
        <v>53.811659192825097</v>
      </c>
      <c r="O6818" s="19">
        <v>89.686098654708502</v>
      </c>
      <c r="P6818" s="19">
        <v>0.89686098654708502</v>
      </c>
    </row>
    <row r="6819" spans="1:16" ht="14.1" x14ac:dyDescent="0.5">
      <c r="A6819" t="s">
        <v>12391</v>
      </c>
      <c r="B6819" s="17" t="s">
        <v>2367</v>
      </c>
      <c r="C6819" t="s">
        <v>2368</v>
      </c>
      <c r="D6819" t="s">
        <v>12392</v>
      </c>
      <c r="E6819" t="s">
        <v>12393</v>
      </c>
      <c r="F6819" s="18">
        <v>1790.41848</v>
      </c>
      <c r="G6819" s="18">
        <v>37698.994570000003</v>
      </c>
      <c r="H6819" s="18">
        <v>4173.3369599999996</v>
      </c>
      <c r="I6819" s="18">
        <v>43662.75</v>
      </c>
      <c r="J6819" s="19">
        <v>4.1000000000000002E-2</v>
      </c>
      <c r="K6819" s="19">
        <v>0.86339999999999995</v>
      </c>
      <c r="L6819" s="19">
        <v>9.5600000000000004E-2</v>
      </c>
      <c r="M6819" s="20">
        <v>38</v>
      </c>
      <c r="N6819" s="19">
        <v>22.421524663677101</v>
      </c>
      <c r="O6819" s="19">
        <v>99.551569506726494</v>
      </c>
      <c r="P6819" s="19">
        <v>1.3452914798206299</v>
      </c>
    </row>
    <row r="6820" spans="1:16" ht="14.1" x14ac:dyDescent="0.5">
      <c r="A6820" t="s">
        <v>12394</v>
      </c>
      <c r="B6820" s="17" t="s">
        <v>2367</v>
      </c>
      <c r="C6820" t="s">
        <v>2368</v>
      </c>
      <c r="D6820" t="s">
        <v>4962</v>
      </c>
      <c r="E6820" t="s">
        <v>4963</v>
      </c>
      <c r="F6820" s="18">
        <v>2000</v>
      </c>
      <c r="G6820" s="18">
        <v>35000</v>
      </c>
      <c r="H6820" s="18">
        <v>6666.6666699999996</v>
      </c>
      <c r="I6820" s="18">
        <v>43666.666669999999</v>
      </c>
      <c r="J6820" s="19">
        <v>4.58E-2</v>
      </c>
      <c r="K6820" s="19">
        <v>0.80149999999999999</v>
      </c>
      <c r="L6820" s="19">
        <v>0.1527</v>
      </c>
      <c r="M6820" s="20">
        <v>38</v>
      </c>
      <c r="N6820" s="19">
        <v>27.802690582959599</v>
      </c>
      <c r="O6820" s="19">
        <v>83.856502242152501</v>
      </c>
      <c r="P6820" s="19">
        <v>16.143497757847499</v>
      </c>
    </row>
    <row r="6821" spans="1:16" ht="14.1" x14ac:dyDescent="0.5">
      <c r="A6821" t="s">
        <v>12395</v>
      </c>
      <c r="B6821" s="17" t="s">
        <v>2367</v>
      </c>
      <c r="C6821" t="s">
        <v>2368</v>
      </c>
      <c r="D6821" t="s">
        <v>12330</v>
      </c>
      <c r="E6821" t="s">
        <v>12331</v>
      </c>
      <c r="F6821" s="18">
        <v>1743.4782600000001</v>
      </c>
      <c r="G6821" s="18">
        <v>38039.130429999997</v>
      </c>
      <c r="H6821" s="18">
        <v>4678.2608700000001</v>
      </c>
      <c r="I6821" s="18">
        <v>44460.869570000003</v>
      </c>
      <c r="J6821" s="19">
        <v>3.9199999999999999E-2</v>
      </c>
      <c r="K6821" s="19">
        <v>0.85560000000000003</v>
      </c>
      <c r="L6821" s="19">
        <v>0.1052</v>
      </c>
      <c r="M6821" s="20">
        <v>38</v>
      </c>
      <c r="N6821" s="19">
        <v>20.627802690583</v>
      </c>
      <c r="O6821" s="19">
        <v>99.103139013452903</v>
      </c>
      <c r="P6821" s="19">
        <v>2.2421524663677102</v>
      </c>
    </row>
    <row r="6822" spans="1:16" ht="14.1" x14ac:dyDescent="0.5">
      <c r="A6822" t="s">
        <v>12396</v>
      </c>
      <c r="B6822" s="17" t="s">
        <v>2367</v>
      </c>
      <c r="C6822" t="s">
        <v>2368</v>
      </c>
      <c r="D6822" t="s">
        <v>12347</v>
      </c>
      <c r="E6822" t="s">
        <v>12348</v>
      </c>
      <c r="F6822" s="18">
        <v>2109.9939300000001</v>
      </c>
      <c r="G6822" s="18">
        <v>34382.363980000002</v>
      </c>
      <c r="H6822" s="18">
        <v>8489.9938099999999</v>
      </c>
      <c r="I6822" s="18">
        <v>44982.351719999999</v>
      </c>
      <c r="J6822" s="19">
        <v>4.6899999999999997E-2</v>
      </c>
      <c r="K6822" s="19">
        <v>0.76439999999999997</v>
      </c>
      <c r="L6822" s="19">
        <v>0.18870000000000001</v>
      </c>
      <c r="M6822" s="20">
        <v>38</v>
      </c>
      <c r="N6822" s="19">
        <v>30.044843049327401</v>
      </c>
      <c r="O6822" s="19">
        <v>71.300448430493304</v>
      </c>
      <c r="P6822" s="19">
        <v>39.910313901345297</v>
      </c>
    </row>
    <row r="6823" spans="1:16" ht="14.1" x14ac:dyDescent="0.5">
      <c r="A6823" t="s">
        <v>12397</v>
      </c>
      <c r="B6823" s="17" t="s">
        <v>2367</v>
      </c>
      <c r="C6823" t="s">
        <v>2368</v>
      </c>
      <c r="D6823" t="s">
        <v>12398</v>
      </c>
      <c r="E6823" t="s">
        <v>12399</v>
      </c>
      <c r="F6823" s="18">
        <v>2117.21612</v>
      </c>
      <c r="G6823" s="18">
        <v>40630.036630000002</v>
      </c>
      <c r="H6823" s="18">
        <v>5538.4615400000002</v>
      </c>
      <c r="I6823" s="18">
        <v>48285.714290000004</v>
      </c>
      <c r="J6823" s="19">
        <v>4.3799999999999999E-2</v>
      </c>
      <c r="K6823" s="19">
        <v>0.84150000000000003</v>
      </c>
      <c r="L6823" s="19">
        <v>0.1147</v>
      </c>
      <c r="M6823" s="20">
        <v>38</v>
      </c>
      <c r="N6823" s="19">
        <v>24.6636771300448</v>
      </c>
      <c r="O6823" s="19">
        <v>95.515695067264602</v>
      </c>
      <c r="P6823" s="19">
        <v>3.5874439461883401</v>
      </c>
    </row>
    <row r="6824" spans="1:16" ht="14.1" x14ac:dyDescent="0.5">
      <c r="A6824" t="s">
        <v>12400</v>
      </c>
      <c r="B6824" s="17" t="s">
        <v>2367</v>
      </c>
      <c r="C6824" t="s">
        <v>2368</v>
      </c>
      <c r="D6824" t="s">
        <v>12351</v>
      </c>
      <c r="E6824" t="s">
        <v>12352</v>
      </c>
      <c r="F6824" s="18">
        <v>2814.2857100000001</v>
      </c>
      <c r="G6824" s="18">
        <v>39527.586210000001</v>
      </c>
      <c r="H6824" s="18">
        <v>7389.1625599999998</v>
      </c>
      <c r="I6824" s="18">
        <v>49731.034480000002</v>
      </c>
      <c r="J6824" s="19">
        <v>5.6599999999999998E-2</v>
      </c>
      <c r="K6824" s="19">
        <v>0.79479999999999995</v>
      </c>
      <c r="L6824" s="19">
        <v>0.14860000000000001</v>
      </c>
      <c r="M6824" s="20">
        <v>38</v>
      </c>
      <c r="N6824" s="19">
        <v>37.668161434977598</v>
      </c>
      <c r="O6824" s="19">
        <v>82.062780269058294</v>
      </c>
      <c r="P6824" s="19">
        <v>13.452914798206301</v>
      </c>
    </row>
    <row r="6825" spans="1:16" ht="14.1" x14ac:dyDescent="0.5">
      <c r="A6825" t="s">
        <v>12401</v>
      </c>
      <c r="B6825" s="17" t="s">
        <v>2367</v>
      </c>
      <c r="C6825" t="s">
        <v>2368</v>
      </c>
      <c r="D6825" t="s">
        <v>7419</v>
      </c>
      <c r="E6825" t="s">
        <v>7420</v>
      </c>
      <c r="F6825" s="18">
        <v>2418.75</v>
      </c>
      <c r="G6825" s="18">
        <v>39925</v>
      </c>
      <c r="H6825" s="18">
        <v>7584.375</v>
      </c>
      <c r="I6825" s="18">
        <v>49928.125</v>
      </c>
      <c r="J6825" s="19">
        <v>4.8000000000000001E-2</v>
      </c>
      <c r="K6825" s="19">
        <v>0.8</v>
      </c>
      <c r="L6825" s="19">
        <v>0.152</v>
      </c>
      <c r="M6825" s="20">
        <v>38</v>
      </c>
      <c r="N6825" s="19">
        <v>32.286995515695097</v>
      </c>
      <c r="O6825" s="19">
        <v>83.408071748878896</v>
      </c>
      <c r="P6825" s="19">
        <v>15.695067264574</v>
      </c>
    </row>
    <row r="6826" spans="1:16" ht="14.1" x14ac:dyDescent="0.5">
      <c r="A6826" t="s">
        <v>12402</v>
      </c>
      <c r="B6826" s="17" t="s">
        <v>2367</v>
      </c>
      <c r="C6826" t="s">
        <v>2368</v>
      </c>
      <c r="D6826" t="s">
        <v>7419</v>
      </c>
      <c r="E6826" t="s">
        <v>7420</v>
      </c>
      <c r="F6826" s="18">
        <v>2546.1647699999999</v>
      </c>
      <c r="G6826" s="18">
        <v>41853.693180000002</v>
      </c>
      <c r="H6826" s="18">
        <v>7666.9034099999999</v>
      </c>
      <c r="I6826" s="18">
        <v>52066.761359999997</v>
      </c>
      <c r="J6826" s="19">
        <v>4.9000000000000002E-2</v>
      </c>
      <c r="K6826" s="19">
        <v>0.80400000000000005</v>
      </c>
      <c r="L6826" s="19">
        <v>0.14699999999999999</v>
      </c>
      <c r="M6826" s="20">
        <v>38</v>
      </c>
      <c r="N6826" s="19">
        <v>34.080717488789197</v>
      </c>
      <c r="O6826" s="19">
        <v>86.098654708520201</v>
      </c>
      <c r="P6826" s="19">
        <v>12.1076233183857</v>
      </c>
    </row>
    <row r="6827" spans="1:16" ht="14.1" x14ac:dyDescent="0.5">
      <c r="A6827" t="s">
        <v>12403</v>
      </c>
      <c r="B6827" s="17" t="s">
        <v>2367</v>
      </c>
      <c r="C6827" t="s">
        <v>2368</v>
      </c>
      <c r="D6827" t="s">
        <v>7676</v>
      </c>
      <c r="E6827" t="s">
        <v>7677</v>
      </c>
      <c r="F6827" s="18">
        <v>3120</v>
      </c>
      <c r="G6827" s="18">
        <v>38360</v>
      </c>
      <c r="H6827" s="18">
        <v>11330</v>
      </c>
      <c r="I6827" s="18">
        <v>52810</v>
      </c>
      <c r="J6827" s="19">
        <v>5.91E-2</v>
      </c>
      <c r="K6827" s="19">
        <v>0.72640000000000005</v>
      </c>
      <c r="L6827" s="19">
        <v>0.2145</v>
      </c>
      <c r="M6827" s="20">
        <v>38</v>
      </c>
      <c r="N6827" s="19">
        <v>39.910313901345297</v>
      </c>
      <c r="O6827" s="19">
        <v>51.121076233183899</v>
      </c>
      <c r="P6827" s="19">
        <v>64.125560538116602</v>
      </c>
    </row>
    <row r="6828" spans="1:16" ht="14.1" x14ac:dyDescent="0.5">
      <c r="A6828" t="s">
        <v>12404</v>
      </c>
      <c r="B6828" s="17" t="s">
        <v>2367</v>
      </c>
      <c r="C6828" t="s">
        <v>2368</v>
      </c>
      <c r="D6828" t="s">
        <v>7419</v>
      </c>
      <c r="E6828" t="s">
        <v>7420</v>
      </c>
      <c r="F6828" s="18">
        <v>2984.12698</v>
      </c>
      <c r="G6828" s="18">
        <v>44880.952380000002</v>
      </c>
      <c r="H6828" s="18">
        <v>6333.3333300000004</v>
      </c>
      <c r="I6828" s="18">
        <v>54198.412700000001</v>
      </c>
      <c r="J6828" s="19">
        <v>5.5E-2</v>
      </c>
      <c r="K6828" s="19">
        <v>0.82799999999999996</v>
      </c>
      <c r="L6828" s="19">
        <v>0.11700000000000001</v>
      </c>
      <c r="M6828" s="20">
        <v>39</v>
      </c>
      <c r="N6828" s="19">
        <v>44.196428571428598</v>
      </c>
      <c r="O6828" s="19">
        <v>90.625</v>
      </c>
      <c r="P6828" s="19">
        <v>4.46428571428571</v>
      </c>
    </row>
    <row r="6829" spans="1:16" ht="14.1" x14ac:dyDescent="0.5">
      <c r="A6829" t="s">
        <v>12405</v>
      </c>
      <c r="B6829" s="17" t="s">
        <v>2367</v>
      </c>
      <c r="C6829" t="s">
        <v>2368</v>
      </c>
      <c r="D6829" t="s">
        <v>7464</v>
      </c>
      <c r="E6829" t="s">
        <v>7465</v>
      </c>
      <c r="F6829" s="18">
        <v>3040</v>
      </c>
      <c r="G6829" s="18">
        <v>43665.454550000002</v>
      </c>
      <c r="H6829" s="18">
        <v>10392.727269999999</v>
      </c>
      <c r="I6829" s="18">
        <v>57098.181819999998</v>
      </c>
      <c r="J6829" s="19">
        <v>5.3199999999999997E-2</v>
      </c>
      <c r="K6829" s="19">
        <v>0.76470000000000005</v>
      </c>
      <c r="L6829" s="19">
        <v>0.182</v>
      </c>
      <c r="M6829" s="20">
        <v>39</v>
      </c>
      <c r="N6829" s="19">
        <v>41.517857142857103</v>
      </c>
      <c r="O6829" s="19">
        <v>60.267857142857103</v>
      </c>
      <c r="P6829" s="19">
        <v>48.660714285714299</v>
      </c>
    </row>
    <row r="6830" spans="1:16" ht="14.1" x14ac:dyDescent="0.5">
      <c r="A6830" t="s">
        <v>12406</v>
      </c>
      <c r="B6830" s="17" t="s">
        <v>2367</v>
      </c>
      <c r="C6830" t="s">
        <v>2368</v>
      </c>
      <c r="D6830" t="s">
        <v>7464</v>
      </c>
      <c r="E6830" t="s">
        <v>7465</v>
      </c>
      <c r="F6830" s="18">
        <v>3052.9369099999999</v>
      </c>
      <c r="G6830" s="18">
        <v>43669.325599999996</v>
      </c>
      <c r="H6830" s="18">
        <v>10398.839739999999</v>
      </c>
      <c r="I6830" s="18">
        <v>57121.102250000004</v>
      </c>
      <c r="J6830" s="19">
        <v>5.3400000000000003E-2</v>
      </c>
      <c r="K6830" s="19">
        <v>0.76449999999999996</v>
      </c>
      <c r="L6830" s="19">
        <v>0.182</v>
      </c>
      <c r="M6830" s="20">
        <v>39</v>
      </c>
      <c r="N6830" s="19">
        <v>41.964285714285701</v>
      </c>
      <c r="O6830" s="19">
        <v>59.821428571428598</v>
      </c>
      <c r="P6830" s="19">
        <v>48.214285714285701</v>
      </c>
    </row>
    <row r="6831" spans="1:16" ht="14.1" x14ac:dyDescent="0.5">
      <c r="A6831" t="s">
        <v>12407</v>
      </c>
      <c r="B6831" s="17" t="s">
        <v>2367</v>
      </c>
      <c r="C6831" t="s">
        <v>2368</v>
      </c>
      <c r="D6831" t="s">
        <v>7419</v>
      </c>
      <c r="E6831" t="s">
        <v>7420</v>
      </c>
      <c r="F6831" s="18">
        <v>5160</v>
      </c>
      <c r="G6831" s="18">
        <v>42268.571430000004</v>
      </c>
      <c r="H6831" s="18">
        <v>9737.1428599999999</v>
      </c>
      <c r="I6831" s="18">
        <v>57165.714290000004</v>
      </c>
      <c r="J6831" s="19">
        <v>0.09</v>
      </c>
      <c r="K6831" s="19">
        <v>0.73899999999999999</v>
      </c>
      <c r="L6831" s="19">
        <v>0.17</v>
      </c>
      <c r="M6831" s="20">
        <v>39</v>
      </c>
      <c r="N6831" s="19">
        <v>77.232142857142904</v>
      </c>
      <c r="O6831" s="19">
        <v>41.964285714285701</v>
      </c>
      <c r="P6831" s="19">
        <v>35.714285714285701</v>
      </c>
    </row>
    <row r="6832" spans="1:16" ht="14.1" x14ac:dyDescent="0.5">
      <c r="A6832" t="s">
        <v>12408</v>
      </c>
      <c r="B6832" s="17" t="s">
        <v>2367</v>
      </c>
      <c r="C6832" t="s">
        <v>2368</v>
      </c>
      <c r="D6832" t="s">
        <v>12409</v>
      </c>
      <c r="E6832" t="s">
        <v>12410</v>
      </c>
      <c r="F6832" s="18">
        <v>4954.3379000000004</v>
      </c>
      <c r="G6832" s="18">
        <v>42739.726029999998</v>
      </c>
      <c r="H6832" s="18">
        <v>9737.4429199999995</v>
      </c>
      <c r="I6832" s="18">
        <v>57431.506849999998</v>
      </c>
      <c r="J6832" s="19">
        <v>8.6300000000000002E-2</v>
      </c>
      <c r="K6832" s="19">
        <v>0.74419999999999997</v>
      </c>
      <c r="L6832" s="19">
        <v>0.16950000000000001</v>
      </c>
      <c r="M6832" s="20">
        <v>39</v>
      </c>
      <c r="N6832" s="19">
        <v>68.75</v>
      </c>
      <c r="O6832" s="19">
        <v>44.642857142857103</v>
      </c>
      <c r="P6832" s="19">
        <v>35.267857142857103</v>
      </c>
    </row>
    <row r="6833" spans="1:16" ht="14.1" x14ac:dyDescent="0.5">
      <c r="A6833" t="s">
        <v>12411</v>
      </c>
      <c r="B6833" s="17" t="s">
        <v>2367</v>
      </c>
      <c r="C6833" t="s">
        <v>2368</v>
      </c>
      <c r="D6833" t="s">
        <v>7419</v>
      </c>
      <c r="E6833" t="s">
        <v>7420</v>
      </c>
      <c r="F6833" s="18">
        <v>3223.2232199999999</v>
      </c>
      <c r="G6833" s="18">
        <v>48228.228230000001</v>
      </c>
      <c r="H6833" s="18">
        <v>6706.7067100000004</v>
      </c>
      <c r="I6833" s="18">
        <v>58158.158159999999</v>
      </c>
      <c r="J6833" s="19">
        <v>5.5E-2</v>
      </c>
      <c r="K6833" s="19">
        <v>0.82899999999999996</v>
      </c>
      <c r="L6833" s="19">
        <v>0.115</v>
      </c>
      <c r="M6833" s="20">
        <v>39</v>
      </c>
      <c r="N6833" s="19">
        <v>44.642857142857103</v>
      </c>
      <c r="O6833" s="19">
        <v>91.517857142857096</v>
      </c>
      <c r="P6833" s="19">
        <v>2.6785714285714302</v>
      </c>
    </row>
    <row r="6834" spans="1:16" ht="14.1" x14ac:dyDescent="0.5">
      <c r="A6834" t="s">
        <v>12412</v>
      </c>
      <c r="B6834" s="17" t="s">
        <v>2367</v>
      </c>
      <c r="C6834" t="s">
        <v>2368</v>
      </c>
      <c r="D6834" t="s">
        <v>7419</v>
      </c>
      <c r="E6834" t="s">
        <v>7420</v>
      </c>
      <c r="F6834" s="18">
        <v>3224.7114700000002</v>
      </c>
      <c r="G6834" s="18">
        <v>48234.894769999999</v>
      </c>
      <c r="H6834" s="18">
        <v>6714.1887299999999</v>
      </c>
      <c r="I6834" s="18">
        <v>58173.794979999999</v>
      </c>
      <c r="J6834" s="19">
        <v>5.5E-2</v>
      </c>
      <c r="K6834" s="19">
        <v>0.82899999999999996</v>
      </c>
      <c r="L6834" s="19">
        <v>0.115</v>
      </c>
      <c r="M6834" s="20">
        <v>39</v>
      </c>
      <c r="N6834" s="19">
        <v>45.089285714285701</v>
      </c>
      <c r="O6834" s="19">
        <v>91.964285714285694</v>
      </c>
      <c r="P6834" s="19">
        <v>3.125</v>
      </c>
    </row>
    <row r="6835" spans="1:16" ht="14.1" x14ac:dyDescent="0.5">
      <c r="A6835" t="s">
        <v>12413</v>
      </c>
      <c r="B6835" s="17" t="s">
        <v>2367</v>
      </c>
      <c r="C6835" t="s">
        <v>2368</v>
      </c>
      <c r="D6835" t="s">
        <v>7419</v>
      </c>
      <c r="E6835" t="s">
        <v>7420</v>
      </c>
      <c r="F6835" s="18">
        <v>2094.3952800000002</v>
      </c>
      <c r="G6835" s="18">
        <v>46825.958700000003</v>
      </c>
      <c r="H6835" s="18">
        <v>10023.598819999999</v>
      </c>
      <c r="I6835" s="18">
        <v>58943.952799999999</v>
      </c>
      <c r="J6835" s="19">
        <v>3.5999999999999997E-2</v>
      </c>
      <c r="K6835" s="19">
        <v>0.79400000000000004</v>
      </c>
      <c r="L6835" s="19">
        <v>0.17</v>
      </c>
      <c r="M6835" s="20">
        <v>39</v>
      </c>
      <c r="N6835" s="19">
        <v>23.660714285714299</v>
      </c>
      <c r="O6835" s="19">
        <v>76.339285714285694</v>
      </c>
      <c r="P6835" s="19">
        <v>36.607142857142897</v>
      </c>
    </row>
    <row r="6836" spans="1:16" ht="14.1" x14ac:dyDescent="0.5">
      <c r="A6836" t="s">
        <v>12414</v>
      </c>
      <c r="B6836" s="17" t="s">
        <v>2367</v>
      </c>
      <c r="C6836" t="s">
        <v>2368</v>
      </c>
      <c r="D6836" t="s">
        <v>7464</v>
      </c>
      <c r="E6836" t="s">
        <v>7465</v>
      </c>
      <c r="F6836" s="18">
        <v>3290.0834100000002</v>
      </c>
      <c r="G6836" s="18">
        <v>45634.84708</v>
      </c>
      <c r="H6836" s="18">
        <v>10926.78406</v>
      </c>
      <c r="I6836" s="18">
        <v>59851.714549999997</v>
      </c>
      <c r="J6836" s="19">
        <v>5.5E-2</v>
      </c>
      <c r="K6836" s="19">
        <v>0.76249999999999996</v>
      </c>
      <c r="L6836" s="19">
        <v>0.18260000000000001</v>
      </c>
      <c r="M6836" s="20">
        <v>39</v>
      </c>
      <c r="N6836" s="19">
        <v>45.535714285714299</v>
      </c>
      <c r="O6836" s="19">
        <v>57.589285714285701</v>
      </c>
      <c r="P6836" s="19">
        <v>49.553571428571402</v>
      </c>
    </row>
    <row r="6837" spans="1:16" ht="14.1" x14ac:dyDescent="0.5">
      <c r="A6837" t="s">
        <v>12415</v>
      </c>
      <c r="B6837" s="17" t="s">
        <v>2367</v>
      </c>
      <c r="C6837" t="s">
        <v>2368</v>
      </c>
      <c r="D6837" t="s">
        <v>12416</v>
      </c>
      <c r="E6837" t="s">
        <v>12417</v>
      </c>
      <c r="F6837" s="18">
        <v>816</v>
      </c>
      <c r="G6837" s="18">
        <v>52984</v>
      </c>
      <c r="H6837" s="18">
        <v>9104</v>
      </c>
      <c r="I6837" s="18">
        <v>62904</v>
      </c>
      <c r="J6837" s="19">
        <v>1.2999999999999999E-2</v>
      </c>
      <c r="K6837" s="19">
        <v>0.84230000000000005</v>
      </c>
      <c r="L6837" s="19">
        <v>0.1447</v>
      </c>
      <c r="M6837" s="20">
        <v>39</v>
      </c>
      <c r="N6837" s="19">
        <v>0.44642857142857101</v>
      </c>
      <c r="O6837" s="19">
        <v>96.428571428571402</v>
      </c>
      <c r="P6837" s="19">
        <v>16.5178571428571</v>
      </c>
    </row>
    <row r="6838" spans="1:16" ht="14.1" x14ac:dyDescent="0.5">
      <c r="A6838" t="s">
        <v>12418</v>
      </c>
      <c r="B6838" s="17" t="s">
        <v>2367</v>
      </c>
      <c r="C6838" t="s">
        <v>2368</v>
      </c>
      <c r="D6838" t="s">
        <v>7419</v>
      </c>
      <c r="E6838" t="s">
        <v>7420</v>
      </c>
      <c r="F6838" s="18">
        <v>4322.9813700000004</v>
      </c>
      <c r="G6838" s="18">
        <v>48650.103519999997</v>
      </c>
      <c r="H6838" s="18">
        <v>11664.59627</v>
      </c>
      <c r="I6838" s="18">
        <v>64637.68116</v>
      </c>
      <c r="J6838" s="19">
        <v>6.7000000000000004E-2</v>
      </c>
      <c r="K6838" s="19">
        <v>0.753</v>
      </c>
      <c r="L6838" s="19">
        <v>0.18</v>
      </c>
      <c r="M6838" s="20">
        <v>39</v>
      </c>
      <c r="N6838" s="19">
        <v>57.142857142857103</v>
      </c>
      <c r="O6838" s="19">
        <v>48.660714285714299</v>
      </c>
      <c r="P6838" s="19">
        <v>44.196428571428598</v>
      </c>
    </row>
    <row r="6839" spans="1:16" ht="14.1" x14ac:dyDescent="0.5">
      <c r="A6839" t="s">
        <v>12419</v>
      </c>
      <c r="B6839" s="17" t="s">
        <v>2367</v>
      </c>
      <c r="C6839" t="s">
        <v>2368</v>
      </c>
      <c r="D6839" t="s">
        <v>7419</v>
      </c>
      <c r="E6839" t="s">
        <v>7420</v>
      </c>
      <c r="F6839" s="18">
        <v>5360.6462799999999</v>
      </c>
      <c r="G6839" s="18">
        <v>49965.377959999998</v>
      </c>
      <c r="H6839" s="18">
        <v>11338.71898</v>
      </c>
      <c r="I6839" s="18">
        <v>66664.743220000004</v>
      </c>
      <c r="J6839" s="19">
        <v>0.08</v>
      </c>
      <c r="K6839" s="19">
        <v>0.75</v>
      </c>
      <c r="L6839" s="19">
        <v>0.17</v>
      </c>
      <c r="M6839" s="20">
        <v>39</v>
      </c>
      <c r="N6839" s="19">
        <v>63.839285714285701</v>
      </c>
      <c r="O6839" s="19">
        <v>47.767857142857103</v>
      </c>
      <c r="P6839" s="19">
        <v>36.160714285714299</v>
      </c>
    </row>
    <row r="6840" spans="1:16" ht="14.1" x14ac:dyDescent="0.5">
      <c r="A6840" t="s">
        <v>12420</v>
      </c>
      <c r="B6840" s="17" t="s">
        <v>2367</v>
      </c>
      <c r="C6840" t="s">
        <v>2368</v>
      </c>
      <c r="D6840" t="s">
        <v>7419</v>
      </c>
      <c r="E6840" t="s">
        <v>7420</v>
      </c>
      <c r="F6840" s="18">
        <v>4465.3465299999998</v>
      </c>
      <c r="G6840" s="18">
        <v>51044.554459999999</v>
      </c>
      <c r="H6840" s="18">
        <v>12222.772279999999</v>
      </c>
      <c r="I6840" s="18">
        <v>67732.673269999999</v>
      </c>
      <c r="J6840" s="19">
        <v>6.6000000000000003E-2</v>
      </c>
      <c r="K6840" s="19">
        <v>0.754</v>
      </c>
      <c r="L6840" s="19">
        <v>0.18</v>
      </c>
      <c r="M6840" s="20">
        <v>39</v>
      </c>
      <c r="N6840" s="19">
        <v>55.803571428571402</v>
      </c>
      <c r="O6840" s="19">
        <v>50.446428571428598</v>
      </c>
      <c r="P6840" s="19">
        <v>45.089285714285701</v>
      </c>
    </row>
    <row r="6841" spans="1:16" ht="14.1" x14ac:dyDescent="0.5">
      <c r="A6841" t="s">
        <v>12421</v>
      </c>
      <c r="B6841" s="17" t="s">
        <v>2367</v>
      </c>
      <c r="C6841" t="s">
        <v>2368</v>
      </c>
      <c r="D6841" t="s">
        <v>7419</v>
      </c>
      <c r="E6841" t="s">
        <v>7420</v>
      </c>
      <c r="F6841" s="18">
        <v>4544.8275899999999</v>
      </c>
      <c r="G6841" s="18">
        <v>51437.93103</v>
      </c>
      <c r="H6841" s="18">
        <v>12313.793100000001</v>
      </c>
      <c r="I6841" s="18">
        <v>68296.551720000003</v>
      </c>
      <c r="J6841" s="19">
        <v>6.7000000000000004E-2</v>
      </c>
      <c r="K6841" s="19">
        <v>0.753</v>
      </c>
      <c r="L6841" s="19">
        <v>0.18</v>
      </c>
      <c r="M6841" s="20">
        <v>39</v>
      </c>
      <c r="N6841" s="19">
        <v>57.589285714285701</v>
      </c>
      <c r="O6841" s="19">
        <v>49.107142857142897</v>
      </c>
      <c r="P6841" s="19">
        <v>44.642857142857103</v>
      </c>
    </row>
    <row r="6842" spans="1:16" ht="14.1" x14ac:dyDescent="0.5">
      <c r="A6842" t="s">
        <v>12422</v>
      </c>
      <c r="B6842" s="17" t="s">
        <v>2367</v>
      </c>
      <c r="C6842" t="s">
        <v>2368</v>
      </c>
      <c r="D6842" t="s">
        <v>7419</v>
      </c>
      <c r="E6842" t="s">
        <v>7420</v>
      </c>
      <c r="F6842" s="18">
        <v>5580.6597400000001</v>
      </c>
      <c r="G6842" s="18">
        <v>53610.483509999998</v>
      </c>
      <c r="H6842" s="18">
        <v>10881.156800000001</v>
      </c>
      <c r="I6842" s="18">
        <v>70072.300050000005</v>
      </c>
      <c r="J6842" s="19">
        <v>0.08</v>
      </c>
      <c r="K6842" s="19">
        <v>0.76500000000000001</v>
      </c>
      <c r="L6842" s="19">
        <v>0.155</v>
      </c>
      <c r="M6842" s="20">
        <v>40</v>
      </c>
      <c r="N6842" s="19">
        <v>72.645739910313907</v>
      </c>
      <c r="O6842" s="19">
        <v>59.641255605381197</v>
      </c>
      <c r="P6842" s="19">
        <v>19.282511210762301</v>
      </c>
    </row>
    <row r="6843" spans="1:16" ht="14.1" x14ac:dyDescent="0.5">
      <c r="A6843" t="s">
        <v>12423</v>
      </c>
      <c r="B6843" s="17" t="s">
        <v>2367</v>
      </c>
      <c r="C6843" t="s">
        <v>2368</v>
      </c>
      <c r="D6843" t="s">
        <v>7419</v>
      </c>
      <c r="E6843" t="s">
        <v>7420</v>
      </c>
      <c r="F6843" s="18">
        <v>4080.9443500000002</v>
      </c>
      <c r="G6843" s="18">
        <v>59645.868470000001</v>
      </c>
      <c r="H6843" s="18">
        <v>7951.0961200000002</v>
      </c>
      <c r="I6843" s="18">
        <v>71677.908939999994</v>
      </c>
      <c r="J6843" s="19">
        <v>5.7000000000000002E-2</v>
      </c>
      <c r="K6843" s="19">
        <v>0.83199999999999996</v>
      </c>
      <c r="L6843" s="19">
        <v>0.111</v>
      </c>
      <c r="M6843" s="20">
        <v>40</v>
      </c>
      <c r="N6843" s="19">
        <v>52.914798206278</v>
      </c>
      <c r="O6843" s="19">
        <v>92.376681614349806</v>
      </c>
      <c r="P6843" s="19">
        <v>3.1390134529148002</v>
      </c>
    </row>
    <row r="6844" spans="1:16" ht="14.1" x14ac:dyDescent="0.5">
      <c r="A6844" t="s">
        <v>12424</v>
      </c>
      <c r="B6844" s="17" t="s">
        <v>2367</v>
      </c>
      <c r="C6844" t="s">
        <v>2368</v>
      </c>
      <c r="D6844" t="s">
        <v>7419</v>
      </c>
      <c r="E6844" t="s">
        <v>7420</v>
      </c>
      <c r="F6844" s="18">
        <v>4818.4818500000001</v>
      </c>
      <c r="G6844" s="18">
        <v>53993.399340000004</v>
      </c>
      <c r="H6844" s="18">
        <v>13108.910889999999</v>
      </c>
      <c r="I6844" s="18">
        <v>71920.792079999999</v>
      </c>
      <c r="J6844" s="19">
        <v>6.7000000000000004E-2</v>
      </c>
      <c r="K6844" s="19">
        <v>0.751</v>
      </c>
      <c r="L6844" s="19">
        <v>0.182</v>
      </c>
      <c r="M6844" s="20">
        <v>40</v>
      </c>
      <c r="N6844" s="19">
        <v>64.573991031390094</v>
      </c>
      <c r="O6844" s="19">
        <v>47.533632286995498</v>
      </c>
      <c r="P6844" s="19">
        <v>43.946188340807197</v>
      </c>
    </row>
    <row r="6845" spans="1:16" ht="14.1" x14ac:dyDescent="0.5">
      <c r="A6845" t="s">
        <v>12425</v>
      </c>
      <c r="B6845" s="17" t="s">
        <v>2367</v>
      </c>
      <c r="C6845" t="s">
        <v>2368</v>
      </c>
      <c r="D6845" t="s">
        <v>7419</v>
      </c>
      <c r="E6845" t="s">
        <v>7420</v>
      </c>
      <c r="F6845" s="18">
        <v>3264.15094</v>
      </c>
      <c r="G6845" s="18">
        <v>59245.283020000003</v>
      </c>
      <c r="H6845" s="18">
        <v>10674.5283</v>
      </c>
      <c r="I6845" s="18">
        <v>73183.96226</v>
      </c>
      <c r="J6845" s="19">
        <v>4.4999999999999998E-2</v>
      </c>
      <c r="K6845" s="19">
        <v>0.81</v>
      </c>
      <c r="L6845" s="19">
        <v>0.14599999999999999</v>
      </c>
      <c r="M6845" s="20">
        <v>40</v>
      </c>
      <c r="N6845" s="19">
        <v>43.497757847533599</v>
      </c>
      <c r="O6845" s="19">
        <v>84.753363228699598</v>
      </c>
      <c r="P6845" s="19">
        <v>16.143497757847499</v>
      </c>
    </row>
    <row r="6846" spans="1:16" ht="14.1" x14ac:dyDescent="0.5">
      <c r="A6846" t="s">
        <v>12426</v>
      </c>
      <c r="B6846" s="17" t="s">
        <v>2367</v>
      </c>
      <c r="C6846" t="s">
        <v>2368</v>
      </c>
      <c r="D6846" t="s">
        <v>12351</v>
      </c>
      <c r="E6846" t="s">
        <v>12352</v>
      </c>
      <c r="F6846" s="18">
        <v>3265.5660400000002</v>
      </c>
      <c r="G6846" s="18">
        <v>59252.358489999999</v>
      </c>
      <c r="H6846" s="18">
        <v>10676.41509</v>
      </c>
      <c r="I6846" s="18">
        <v>73194.339619999999</v>
      </c>
      <c r="J6846" s="19">
        <v>4.4600000000000001E-2</v>
      </c>
      <c r="K6846" s="19">
        <v>0.8095</v>
      </c>
      <c r="L6846" s="19">
        <v>0.1459</v>
      </c>
      <c r="M6846" s="20">
        <v>40</v>
      </c>
      <c r="N6846" s="19">
        <v>42.600896860986502</v>
      </c>
      <c r="O6846" s="19">
        <v>83.408071748878896</v>
      </c>
      <c r="P6846" s="19">
        <v>15.2466367713004</v>
      </c>
    </row>
    <row r="6847" spans="1:16" ht="14.1" x14ac:dyDescent="0.5">
      <c r="A6847" t="s">
        <v>12427</v>
      </c>
      <c r="B6847" s="17" t="s">
        <v>2367</v>
      </c>
      <c r="C6847" t="s">
        <v>2368</v>
      </c>
      <c r="D6847" t="s">
        <v>7401</v>
      </c>
      <c r="E6847" t="s">
        <v>7402</v>
      </c>
      <c r="F6847" s="18">
        <v>2741.6</v>
      </c>
      <c r="G6847" s="18">
        <v>59325.599999999999</v>
      </c>
      <c r="H6847" s="18">
        <v>11639.2</v>
      </c>
      <c r="I6847" s="18">
        <v>73706.399999999994</v>
      </c>
      <c r="J6847" s="19">
        <v>3.7199999999999997E-2</v>
      </c>
      <c r="K6847" s="19">
        <v>0.80489999999999995</v>
      </c>
      <c r="L6847" s="19">
        <v>0.15790000000000001</v>
      </c>
      <c r="M6847" s="20">
        <v>40</v>
      </c>
      <c r="N6847" s="19">
        <v>33.632286995515699</v>
      </c>
      <c r="O6847" s="19">
        <v>79.820627802690595</v>
      </c>
      <c r="P6847" s="19">
        <v>22.421524663677101</v>
      </c>
    </row>
    <row r="6848" spans="1:16" ht="14.1" x14ac:dyDescent="0.5">
      <c r="A6848" t="s">
        <v>12428</v>
      </c>
      <c r="B6848" s="17" t="s">
        <v>2367</v>
      </c>
      <c r="C6848" t="s">
        <v>2368</v>
      </c>
      <c r="D6848" t="s">
        <v>7419</v>
      </c>
      <c r="E6848" t="s">
        <v>7420</v>
      </c>
      <c r="F6848" s="18">
        <v>4362.8509700000004</v>
      </c>
      <c r="G6848" s="18">
        <v>63326.133909999997</v>
      </c>
      <c r="H6848" s="18">
        <v>8336.9330499999996</v>
      </c>
      <c r="I6848" s="18">
        <v>76025.917929999996</v>
      </c>
      <c r="J6848" s="19">
        <v>5.7000000000000002E-2</v>
      </c>
      <c r="K6848" s="19">
        <v>0.83299999999999996</v>
      </c>
      <c r="L6848" s="19">
        <v>0.11</v>
      </c>
      <c r="M6848" s="20">
        <v>40</v>
      </c>
      <c r="N6848" s="19">
        <v>53.811659192825097</v>
      </c>
      <c r="O6848" s="19">
        <v>92.825112107623298</v>
      </c>
      <c r="P6848" s="19">
        <v>2.6905829596412598</v>
      </c>
    </row>
    <row r="6849" spans="1:16" ht="14.1" x14ac:dyDescent="0.5">
      <c r="A6849" t="s">
        <v>12429</v>
      </c>
      <c r="B6849" s="17" t="s">
        <v>2367</v>
      </c>
      <c r="C6849" t="s">
        <v>2368</v>
      </c>
      <c r="D6849" t="s">
        <v>7419</v>
      </c>
      <c r="E6849" t="s">
        <v>7420</v>
      </c>
      <c r="F6849" s="18">
        <v>2259.64912</v>
      </c>
      <c r="G6849" s="18">
        <v>61564.912279999997</v>
      </c>
      <c r="H6849" s="18">
        <v>13143.85965</v>
      </c>
      <c r="I6849" s="18">
        <v>76968.421050000004</v>
      </c>
      <c r="J6849" s="19">
        <v>2.9000000000000001E-2</v>
      </c>
      <c r="K6849" s="19">
        <v>0.8</v>
      </c>
      <c r="L6849" s="19">
        <v>0.17100000000000001</v>
      </c>
      <c r="M6849" s="20">
        <v>40</v>
      </c>
      <c r="N6849" s="19">
        <v>20.627802690583</v>
      </c>
      <c r="O6849" s="19">
        <v>76.233183856502194</v>
      </c>
      <c r="P6849" s="19">
        <v>34.529147982062803</v>
      </c>
    </row>
    <row r="6850" spans="1:16" ht="14.1" x14ac:dyDescent="0.5">
      <c r="A6850" t="s">
        <v>12430</v>
      </c>
      <c r="B6850" s="17" t="s">
        <v>2367</v>
      </c>
      <c r="C6850" t="s">
        <v>2368</v>
      </c>
      <c r="D6850" t="s">
        <v>7419</v>
      </c>
      <c r="E6850" t="s">
        <v>7420</v>
      </c>
      <c r="F6850" s="18">
        <v>5319.8653199999999</v>
      </c>
      <c r="G6850" s="18">
        <v>67744.107740000007</v>
      </c>
      <c r="H6850" s="18">
        <v>10084.175080000001</v>
      </c>
      <c r="I6850" s="18">
        <v>83148.148149999994</v>
      </c>
      <c r="J6850" s="19">
        <v>6.4000000000000001E-2</v>
      </c>
      <c r="K6850" s="19">
        <v>0.81499999999999995</v>
      </c>
      <c r="L6850" s="19">
        <v>0.121</v>
      </c>
      <c r="M6850" s="20">
        <v>40</v>
      </c>
      <c r="N6850" s="19">
        <v>60.986547085201799</v>
      </c>
      <c r="O6850" s="19">
        <v>88.789237668161405</v>
      </c>
      <c r="P6850" s="19">
        <v>7.1748878923766801</v>
      </c>
    </row>
    <row r="6851" spans="1:16" ht="14.1" x14ac:dyDescent="0.5">
      <c r="A6851" t="s">
        <v>12431</v>
      </c>
      <c r="B6851" s="17" t="s">
        <v>2367</v>
      </c>
      <c r="C6851" t="s">
        <v>2368</v>
      </c>
      <c r="D6851" t="s">
        <v>7401</v>
      </c>
      <c r="E6851" t="s">
        <v>7402</v>
      </c>
      <c r="F6851" s="18">
        <v>3266.6666700000001</v>
      </c>
      <c r="G6851" s="18">
        <v>70260</v>
      </c>
      <c r="H6851" s="18">
        <v>13807.77778</v>
      </c>
      <c r="I6851" s="18">
        <v>87334.444440000007</v>
      </c>
      <c r="J6851" s="19">
        <v>3.7400000000000003E-2</v>
      </c>
      <c r="K6851" s="19">
        <v>0.80449999999999999</v>
      </c>
      <c r="L6851" s="19">
        <v>0.15809999999999999</v>
      </c>
      <c r="M6851" s="20">
        <v>41</v>
      </c>
      <c r="N6851" s="19">
        <v>33.632286995515699</v>
      </c>
      <c r="O6851" s="19">
        <v>76.681614349775799</v>
      </c>
      <c r="P6851" s="19">
        <v>26.457399103139</v>
      </c>
    </row>
    <row r="6852" spans="1:16" ht="14.1" x14ac:dyDescent="0.5">
      <c r="A6852" t="s">
        <v>12432</v>
      </c>
      <c r="B6852" s="17" t="s">
        <v>2367</v>
      </c>
      <c r="C6852" t="s">
        <v>2368</v>
      </c>
      <c r="D6852" t="s">
        <v>12365</v>
      </c>
      <c r="E6852" t="s">
        <v>12366</v>
      </c>
      <c r="F6852" s="18">
        <v>3743.11652</v>
      </c>
      <c r="G6852" s="18">
        <v>77317.493659999993</v>
      </c>
      <c r="H6852" s="18">
        <v>9049.7608600000003</v>
      </c>
      <c r="I6852" s="18">
        <v>90110.371039999998</v>
      </c>
      <c r="J6852" s="19">
        <v>4.1500000000000002E-2</v>
      </c>
      <c r="K6852" s="19">
        <v>0.85799999999999998</v>
      </c>
      <c r="L6852" s="19">
        <v>0.1004</v>
      </c>
      <c r="M6852" s="20">
        <v>41</v>
      </c>
      <c r="N6852" s="19">
        <v>40.807174887892401</v>
      </c>
      <c r="O6852" s="19">
        <v>97.309417040358795</v>
      </c>
      <c r="P6852" s="19">
        <v>0.89686098654708502</v>
      </c>
    </row>
    <row r="6853" spans="1:16" ht="14.1" x14ac:dyDescent="0.5">
      <c r="A6853" t="s">
        <v>12433</v>
      </c>
      <c r="B6853" s="17" t="s">
        <v>2367</v>
      </c>
      <c r="C6853" t="s">
        <v>2368</v>
      </c>
      <c r="D6853" t="s">
        <v>8512</v>
      </c>
      <c r="E6853" t="s">
        <v>8513</v>
      </c>
      <c r="F6853" s="18">
        <v>3560</v>
      </c>
      <c r="G6853" s="18">
        <v>73550</v>
      </c>
      <c r="H6853" s="18">
        <v>13970</v>
      </c>
      <c r="I6853" s="18">
        <v>91080</v>
      </c>
      <c r="J6853" s="19">
        <v>3.9100000000000003E-2</v>
      </c>
      <c r="K6853" s="19">
        <v>0.8075</v>
      </c>
      <c r="L6853" s="19">
        <v>0.15340000000000001</v>
      </c>
      <c r="M6853" s="20">
        <v>41</v>
      </c>
      <c r="N6853" s="19">
        <v>35.426008968609899</v>
      </c>
      <c r="O6853" s="19">
        <v>78.923766816143498</v>
      </c>
      <c r="P6853" s="19">
        <v>23.318385650224201</v>
      </c>
    </row>
    <row r="6854" spans="1:16" ht="14.1" x14ac:dyDescent="0.5">
      <c r="A6854" t="s">
        <v>12434</v>
      </c>
      <c r="B6854" s="17" t="s">
        <v>2367</v>
      </c>
      <c r="C6854" t="s">
        <v>2368</v>
      </c>
      <c r="D6854" t="s">
        <v>12435</v>
      </c>
      <c r="E6854" t="s">
        <v>12436</v>
      </c>
      <c r="F6854" s="18">
        <v>542.00541999999996</v>
      </c>
      <c r="G6854" s="18">
        <v>76422.764230000001</v>
      </c>
      <c r="H6854" s="18">
        <v>14693.76694</v>
      </c>
      <c r="I6854" s="18">
        <v>91658.536590000003</v>
      </c>
      <c r="J6854" s="19">
        <v>5.8999999999999999E-3</v>
      </c>
      <c r="K6854" s="19">
        <v>0.83379999999999999</v>
      </c>
      <c r="L6854" s="19">
        <v>0.1603</v>
      </c>
      <c r="M6854" s="20">
        <v>41</v>
      </c>
      <c r="N6854" s="19">
        <v>0.44843049327354301</v>
      </c>
      <c r="O6854" s="19">
        <v>89.686098654708502</v>
      </c>
      <c r="P6854" s="19">
        <v>28.699551569506699</v>
      </c>
    </row>
    <row r="6855" spans="1:16" ht="14.1" x14ac:dyDescent="0.5">
      <c r="A6855" t="s">
        <v>12437</v>
      </c>
      <c r="B6855" s="17" t="s">
        <v>2367</v>
      </c>
      <c r="C6855" t="s">
        <v>2368</v>
      </c>
      <c r="D6855" t="s">
        <v>7419</v>
      </c>
      <c r="E6855" t="s">
        <v>7420</v>
      </c>
      <c r="F6855" s="18">
        <v>1623.18841</v>
      </c>
      <c r="G6855" s="18">
        <v>81101.449280000001</v>
      </c>
      <c r="H6855" s="18">
        <v>9913.0434800000003</v>
      </c>
      <c r="I6855" s="18">
        <v>92637.681159999993</v>
      </c>
      <c r="J6855" s="19">
        <v>1.7999999999999999E-2</v>
      </c>
      <c r="K6855" s="19">
        <v>0.875</v>
      </c>
      <c r="L6855" s="19">
        <v>0.107</v>
      </c>
      <c r="M6855" s="20">
        <v>41</v>
      </c>
      <c r="N6855" s="19">
        <v>6.7264573991031398</v>
      </c>
      <c r="O6855" s="19">
        <v>99.103139013452903</v>
      </c>
      <c r="P6855" s="19">
        <v>4.4843049327354301</v>
      </c>
    </row>
    <row r="6856" spans="1:16" ht="14.1" x14ac:dyDescent="0.5">
      <c r="A6856" t="s">
        <v>12438</v>
      </c>
      <c r="B6856" s="17" t="s">
        <v>2367</v>
      </c>
      <c r="C6856" t="s">
        <v>2368</v>
      </c>
      <c r="D6856" t="s">
        <v>7419</v>
      </c>
      <c r="E6856" t="s">
        <v>7420</v>
      </c>
      <c r="F6856" s="18">
        <v>5719.2075800000002</v>
      </c>
      <c r="G6856" s="18">
        <v>80180.878549999994</v>
      </c>
      <c r="H6856" s="18">
        <v>10051.67959</v>
      </c>
      <c r="I6856" s="18">
        <v>95951.765719999996</v>
      </c>
      <c r="J6856" s="19">
        <v>0.06</v>
      </c>
      <c r="K6856" s="19">
        <v>0.83599999999999997</v>
      </c>
      <c r="L6856" s="19">
        <v>0.105</v>
      </c>
      <c r="M6856" s="20">
        <v>41</v>
      </c>
      <c r="N6856" s="19">
        <v>60.089686098654703</v>
      </c>
      <c r="O6856" s="19">
        <v>92.376681614349806</v>
      </c>
      <c r="P6856" s="19">
        <v>4.03587443946188</v>
      </c>
    </row>
    <row r="6857" spans="1:16" ht="14.1" x14ac:dyDescent="0.5">
      <c r="A6857" t="s">
        <v>12439</v>
      </c>
      <c r="B6857" s="17" t="s">
        <v>2367</v>
      </c>
      <c r="C6857" t="s">
        <v>2368</v>
      </c>
      <c r="D6857" t="s">
        <v>12374</v>
      </c>
      <c r="E6857" t="s">
        <v>12375</v>
      </c>
      <c r="F6857" s="18">
        <v>5347.6190500000002</v>
      </c>
      <c r="G6857" s="18">
        <v>72914.285709999996</v>
      </c>
      <c r="H6857" s="18">
        <v>18523.809519999999</v>
      </c>
      <c r="I6857" s="18">
        <v>96785.714290000004</v>
      </c>
      <c r="J6857" s="19">
        <v>5.5300000000000002E-2</v>
      </c>
      <c r="K6857" s="19">
        <v>0.75339999999999996</v>
      </c>
      <c r="L6857" s="19">
        <v>0.19139999999999999</v>
      </c>
      <c r="M6857" s="20">
        <v>41</v>
      </c>
      <c r="N6857" s="19">
        <v>56.053811659192803</v>
      </c>
      <c r="O6857" s="19">
        <v>45.291479820627799</v>
      </c>
      <c r="P6857" s="19">
        <v>55.605381165919297</v>
      </c>
    </row>
    <row r="6858" spans="1:16" ht="14.1" x14ac:dyDescent="0.5">
      <c r="A6858" t="s">
        <v>12440</v>
      </c>
      <c r="B6858" s="17" t="s">
        <v>2367</v>
      </c>
      <c r="C6858" t="s">
        <v>2368</v>
      </c>
      <c r="D6858" t="s">
        <v>12441</v>
      </c>
      <c r="E6858" t="s">
        <v>12442</v>
      </c>
      <c r="F6858" s="18">
        <v>2550</v>
      </c>
      <c r="G6858" s="18">
        <v>81710</v>
      </c>
      <c r="H6858" s="18">
        <v>14270</v>
      </c>
      <c r="I6858" s="18">
        <v>98530</v>
      </c>
      <c r="J6858" s="19">
        <v>2.5899999999999999E-2</v>
      </c>
      <c r="K6858" s="19">
        <v>0.82930000000000004</v>
      </c>
      <c r="L6858" s="19">
        <v>0.14480000000000001</v>
      </c>
      <c r="M6858" s="20">
        <v>41</v>
      </c>
      <c r="N6858" s="19">
        <v>16.143497757847499</v>
      </c>
      <c r="O6858" s="19">
        <v>89.237668161434996</v>
      </c>
      <c r="P6858" s="19">
        <v>18.385650224215201</v>
      </c>
    </row>
    <row r="6859" spans="1:16" ht="14.1" x14ac:dyDescent="0.5">
      <c r="A6859" t="s">
        <v>12443</v>
      </c>
      <c r="B6859" s="17" t="s">
        <v>2367</v>
      </c>
      <c r="C6859" t="s">
        <v>2368</v>
      </c>
      <c r="D6859" t="s">
        <v>12358</v>
      </c>
      <c r="E6859" t="s">
        <v>12359</v>
      </c>
      <c r="F6859" s="18">
        <v>3503.4482800000001</v>
      </c>
      <c r="G6859" s="18">
        <v>82593.103449999995</v>
      </c>
      <c r="H6859" s="18">
        <v>12751.72414</v>
      </c>
      <c r="I6859" s="18">
        <v>98848.275859999994</v>
      </c>
      <c r="J6859" s="19">
        <v>3.5400000000000001E-2</v>
      </c>
      <c r="K6859" s="19">
        <v>0.83560000000000001</v>
      </c>
      <c r="L6859" s="19">
        <v>0.129</v>
      </c>
      <c r="M6859" s="20">
        <v>41</v>
      </c>
      <c r="N6859" s="19">
        <v>30.044843049327401</v>
      </c>
      <c r="O6859" s="19">
        <v>91.928251121076201</v>
      </c>
      <c r="P6859" s="19">
        <v>9.8654708520179408</v>
      </c>
    </row>
    <row r="6860" spans="1:16" ht="14.1" x14ac:dyDescent="0.5">
      <c r="A6860" t="s">
        <v>12444</v>
      </c>
      <c r="B6860" s="17" t="s">
        <v>2367</v>
      </c>
      <c r="C6860" t="s">
        <v>2368</v>
      </c>
      <c r="D6860" t="s">
        <v>7419</v>
      </c>
      <c r="E6860" t="s">
        <v>7420</v>
      </c>
      <c r="F6860" s="18">
        <v>6852.7131799999997</v>
      </c>
      <c r="G6860" s="18">
        <v>75077.519379999998</v>
      </c>
      <c r="H6860" s="18">
        <v>18945.736430000001</v>
      </c>
      <c r="I6860" s="18">
        <v>100875.96898999999</v>
      </c>
      <c r="J6860" s="19">
        <v>6.8000000000000005E-2</v>
      </c>
      <c r="K6860" s="19">
        <v>0.74399999999999999</v>
      </c>
      <c r="L6860" s="19">
        <v>0.188</v>
      </c>
      <c r="M6860" s="20">
        <v>41</v>
      </c>
      <c r="N6860" s="19">
        <v>69.506726457399097</v>
      </c>
      <c r="O6860" s="19">
        <v>41.2556053811659</v>
      </c>
      <c r="P6860" s="19">
        <v>52.017937219730896</v>
      </c>
    </row>
    <row r="6861" spans="1:16" ht="14.1" x14ac:dyDescent="0.5">
      <c r="A6861" t="s">
        <v>12445</v>
      </c>
      <c r="B6861" s="17" t="s">
        <v>2367</v>
      </c>
      <c r="C6861" t="s">
        <v>2368</v>
      </c>
      <c r="D6861" t="s">
        <v>7419</v>
      </c>
      <c r="E6861" t="s">
        <v>7420</v>
      </c>
      <c r="F6861" s="18">
        <v>6276.4705899999999</v>
      </c>
      <c r="G6861" s="18">
        <v>79029.411760000003</v>
      </c>
      <c r="H6861" s="18">
        <v>16441.176469999999</v>
      </c>
      <c r="I6861" s="18">
        <v>101747.05882000001</v>
      </c>
      <c r="J6861" s="19">
        <v>6.2E-2</v>
      </c>
      <c r="K6861" s="19">
        <v>0.77700000000000002</v>
      </c>
      <c r="L6861" s="19">
        <v>0.16200000000000001</v>
      </c>
      <c r="M6861" s="20">
        <v>41</v>
      </c>
      <c r="N6861" s="19">
        <v>63.228699551569498</v>
      </c>
      <c r="O6861" s="19">
        <v>59.192825112107599</v>
      </c>
      <c r="P6861" s="19">
        <v>30.4932735426009</v>
      </c>
    </row>
    <row r="6862" spans="1:16" ht="14.1" x14ac:dyDescent="0.5">
      <c r="A6862" t="s">
        <v>12446</v>
      </c>
      <c r="B6862" s="17" t="s">
        <v>2367</v>
      </c>
      <c r="C6862" t="s">
        <v>2368</v>
      </c>
      <c r="D6862" t="s">
        <v>7419</v>
      </c>
      <c r="E6862" t="s">
        <v>7420</v>
      </c>
      <c r="F6862" s="18">
        <v>6722.4669599999997</v>
      </c>
      <c r="G6862" s="18">
        <v>82801.762109999996</v>
      </c>
      <c r="H6862" s="18">
        <v>13286.34361</v>
      </c>
      <c r="I6862" s="18">
        <v>102810.57269</v>
      </c>
      <c r="J6862" s="19">
        <v>6.5000000000000002E-2</v>
      </c>
      <c r="K6862" s="19">
        <v>0.80500000000000005</v>
      </c>
      <c r="L6862" s="19">
        <v>0.129</v>
      </c>
      <c r="M6862" s="20">
        <v>41</v>
      </c>
      <c r="N6862" s="19">
        <v>68.161434977578494</v>
      </c>
      <c r="O6862" s="19">
        <v>77.578475336322896</v>
      </c>
      <c r="P6862" s="19">
        <v>9.4170403587443907</v>
      </c>
    </row>
    <row r="6863" spans="1:16" ht="14.1" x14ac:dyDescent="0.5">
      <c r="A6863" t="s">
        <v>12447</v>
      </c>
      <c r="B6863" s="17" t="s">
        <v>2367</v>
      </c>
      <c r="C6863" t="s">
        <v>2368</v>
      </c>
      <c r="D6863" t="s">
        <v>7419</v>
      </c>
      <c r="E6863" t="s">
        <v>7420</v>
      </c>
      <c r="F6863" s="18">
        <v>7016</v>
      </c>
      <c r="G6863" s="18">
        <v>63224</v>
      </c>
      <c r="H6863" s="18">
        <v>33968</v>
      </c>
      <c r="I6863" s="18">
        <v>104208</v>
      </c>
      <c r="J6863" s="19">
        <v>6.7000000000000004E-2</v>
      </c>
      <c r="K6863" s="19">
        <v>0.60699999999999998</v>
      </c>
      <c r="L6863" s="19">
        <v>0.32600000000000001</v>
      </c>
      <c r="M6863" s="20">
        <v>42</v>
      </c>
      <c r="N6863" s="19">
        <v>75.446428571428598</v>
      </c>
      <c r="O6863" s="19">
        <v>0.89285714285714302</v>
      </c>
      <c r="P6863" s="19">
        <v>98.660714285714306</v>
      </c>
    </row>
    <row r="6864" spans="1:16" ht="14.1" x14ac:dyDescent="0.5">
      <c r="A6864" t="s">
        <v>12448</v>
      </c>
      <c r="B6864" s="17" t="s">
        <v>2367</v>
      </c>
      <c r="C6864" t="s">
        <v>2368</v>
      </c>
      <c r="D6864" t="s">
        <v>8512</v>
      </c>
      <c r="E6864" t="s">
        <v>8513</v>
      </c>
      <c r="F6864" s="18">
        <v>720</v>
      </c>
      <c r="G6864" s="18">
        <v>80220</v>
      </c>
      <c r="H6864" s="18">
        <v>26170</v>
      </c>
      <c r="I6864" s="18">
        <v>107110</v>
      </c>
      <c r="J6864" s="19">
        <v>6.7000000000000002E-3</v>
      </c>
      <c r="K6864" s="19">
        <v>0.74890000000000001</v>
      </c>
      <c r="L6864" s="19">
        <v>0.24429999999999999</v>
      </c>
      <c r="M6864" s="20">
        <v>42</v>
      </c>
      <c r="N6864" s="19">
        <v>0.44642857142857101</v>
      </c>
      <c r="O6864" s="19">
        <v>32.142857142857103</v>
      </c>
      <c r="P6864" s="19">
        <v>91.071428571428598</v>
      </c>
    </row>
    <row r="6865" spans="1:16" ht="14.1" x14ac:dyDescent="0.5">
      <c r="A6865" t="s">
        <v>12449</v>
      </c>
      <c r="B6865" s="17" t="s">
        <v>2367</v>
      </c>
      <c r="C6865" t="s">
        <v>2368</v>
      </c>
      <c r="D6865" t="s">
        <v>12321</v>
      </c>
      <c r="E6865" t="s">
        <v>12322</v>
      </c>
      <c r="F6865" s="18">
        <v>6229.1970799999999</v>
      </c>
      <c r="G6865" s="18">
        <v>92351.824819999994</v>
      </c>
      <c r="H6865" s="18">
        <v>11774.20925</v>
      </c>
      <c r="I6865" s="18">
        <v>110355.23114</v>
      </c>
      <c r="J6865" s="19">
        <v>5.6399999999999999E-2</v>
      </c>
      <c r="K6865" s="19">
        <v>0.83689999999999998</v>
      </c>
      <c r="L6865" s="19">
        <v>0.1067</v>
      </c>
      <c r="M6865" s="20">
        <v>42</v>
      </c>
      <c r="N6865" s="19">
        <v>64.732142857142904</v>
      </c>
      <c r="O6865" s="19">
        <v>88.392857142857096</v>
      </c>
      <c r="P6865" s="19">
        <v>4.0178571428571397</v>
      </c>
    </row>
    <row r="6866" spans="1:16" ht="14.1" x14ac:dyDescent="0.5">
      <c r="A6866" t="s">
        <v>12450</v>
      </c>
      <c r="B6866" s="17" t="s">
        <v>2367</v>
      </c>
      <c r="C6866" t="s">
        <v>2368</v>
      </c>
      <c r="D6866" t="s">
        <v>12451</v>
      </c>
      <c r="E6866" t="s">
        <v>12452</v>
      </c>
      <c r="F6866" s="18">
        <v>2608.30728</v>
      </c>
      <c r="G6866" s="18">
        <v>100902.18848</v>
      </c>
      <c r="H6866" s="18">
        <v>10576.15007</v>
      </c>
      <c r="I6866" s="18">
        <v>114086.64582000001</v>
      </c>
      <c r="J6866" s="19">
        <v>2.29E-2</v>
      </c>
      <c r="K6866" s="19">
        <v>0.88439999999999996</v>
      </c>
      <c r="L6866" s="19">
        <v>9.2700000000000005E-2</v>
      </c>
      <c r="M6866" s="20">
        <v>42</v>
      </c>
      <c r="N6866" s="19">
        <v>13.839285714285699</v>
      </c>
      <c r="O6866" s="19">
        <v>98.660714285714306</v>
      </c>
      <c r="P6866" s="19">
        <v>2.6785714285714302</v>
      </c>
    </row>
    <row r="6867" spans="1:16" ht="14.1" x14ac:dyDescent="0.5">
      <c r="A6867" t="s">
        <v>12453</v>
      </c>
      <c r="B6867" s="17" t="s">
        <v>2367</v>
      </c>
      <c r="C6867" t="s">
        <v>2368</v>
      </c>
      <c r="D6867" t="s">
        <v>12324</v>
      </c>
      <c r="E6867" t="s">
        <v>12325</v>
      </c>
      <c r="F6867" s="18">
        <v>2629.9694199999999</v>
      </c>
      <c r="G6867" s="18">
        <v>98899.082569999999</v>
      </c>
      <c r="H6867" s="18">
        <v>12599.38838</v>
      </c>
      <c r="I6867" s="18">
        <v>114128.44037</v>
      </c>
      <c r="J6867" s="19">
        <v>2.3E-2</v>
      </c>
      <c r="K6867" s="19">
        <v>0.86660000000000004</v>
      </c>
      <c r="L6867" s="19">
        <v>0.1104</v>
      </c>
      <c r="M6867" s="20">
        <v>42</v>
      </c>
      <c r="N6867" s="19">
        <v>14.7321428571429</v>
      </c>
      <c r="O6867" s="19">
        <v>97.321428571428598</v>
      </c>
      <c r="P6867" s="19">
        <v>4.91071428571429</v>
      </c>
    </row>
    <row r="6868" spans="1:16" ht="14.1" x14ac:dyDescent="0.5">
      <c r="A6868" t="s">
        <v>12454</v>
      </c>
      <c r="B6868" s="17" t="s">
        <v>2367</v>
      </c>
      <c r="C6868" t="s">
        <v>2368</v>
      </c>
      <c r="D6868" t="s">
        <v>7419</v>
      </c>
      <c r="E6868" t="s">
        <v>7420</v>
      </c>
      <c r="F6868" s="18">
        <v>7633.8028199999999</v>
      </c>
      <c r="G6868" s="18">
        <v>95690.140849999996</v>
      </c>
      <c r="H6868" s="18">
        <v>14272.30047</v>
      </c>
      <c r="I6868" s="18">
        <v>117596.24413000001</v>
      </c>
      <c r="J6868" s="19">
        <v>6.5000000000000002E-2</v>
      </c>
      <c r="K6868" s="19">
        <v>0.81399999999999995</v>
      </c>
      <c r="L6868" s="19">
        <v>0.121</v>
      </c>
      <c r="M6868" s="20">
        <v>42</v>
      </c>
      <c r="N6868" s="19">
        <v>73.660714285714306</v>
      </c>
      <c r="O6868" s="19">
        <v>76.339285714285694</v>
      </c>
      <c r="P6868" s="19">
        <v>9.8214285714285694</v>
      </c>
    </row>
    <row r="6869" spans="1:16" ht="14.1" x14ac:dyDescent="0.5">
      <c r="A6869" t="s">
        <v>12455</v>
      </c>
      <c r="B6869" s="17" t="s">
        <v>2367</v>
      </c>
      <c r="C6869" t="s">
        <v>2368</v>
      </c>
      <c r="D6869" t="s">
        <v>7419</v>
      </c>
      <c r="E6869" t="s">
        <v>7420</v>
      </c>
      <c r="F6869" s="18">
        <v>7737.1832599999998</v>
      </c>
      <c r="G6869" s="18">
        <v>96057.748970000001</v>
      </c>
      <c r="H6869" s="18">
        <v>14242.78138</v>
      </c>
      <c r="I6869" s="18">
        <v>118037.71361000001</v>
      </c>
      <c r="J6869" s="19">
        <v>6.6000000000000003E-2</v>
      </c>
      <c r="K6869" s="19">
        <v>0.81399999999999995</v>
      </c>
      <c r="L6869" s="19">
        <v>0.121</v>
      </c>
      <c r="M6869" s="20">
        <v>42</v>
      </c>
      <c r="N6869" s="19">
        <v>75</v>
      </c>
      <c r="O6869" s="19">
        <v>77.232142857142904</v>
      </c>
      <c r="P6869" s="19">
        <v>10.714285714285699</v>
      </c>
    </row>
    <row r="6870" spans="1:16" ht="14.1" x14ac:dyDescent="0.5">
      <c r="A6870" t="s">
        <v>12456</v>
      </c>
      <c r="B6870" s="17" t="s">
        <v>2367</v>
      </c>
      <c r="C6870" t="s">
        <v>2368</v>
      </c>
      <c r="D6870" t="s">
        <v>12398</v>
      </c>
      <c r="E6870" t="s">
        <v>12399</v>
      </c>
      <c r="F6870" s="18">
        <v>4256.8306000000002</v>
      </c>
      <c r="G6870" s="18">
        <v>101901.63933999999</v>
      </c>
      <c r="H6870" s="18">
        <v>12748.633879999999</v>
      </c>
      <c r="I6870" s="18">
        <v>118907.10382999999</v>
      </c>
      <c r="J6870" s="19">
        <v>3.5799999999999998E-2</v>
      </c>
      <c r="K6870" s="19">
        <v>0.85699999999999998</v>
      </c>
      <c r="L6870" s="19">
        <v>0.1072</v>
      </c>
      <c r="M6870" s="20">
        <v>42</v>
      </c>
      <c r="N6870" s="19">
        <v>37.946428571428598</v>
      </c>
      <c r="O6870" s="19">
        <v>96.875</v>
      </c>
      <c r="P6870" s="19">
        <v>4.46428571428571</v>
      </c>
    </row>
    <row r="6871" spans="1:16" ht="14.1" x14ac:dyDescent="0.5">
      <c r="A6871" t="s">
        <v>12457</v>
      </c>
      <c r="B6871" s="17" t="s">
        <v>2367</v>
      </c>
      <c r="C6871" t="s">
        <v>2368</v>
      </c>
      <c r="D6871" t="s">
        <v>7419</v>
      </c>
      <c r="E6871" t="s">
        <v>7420</v>
      </c>
      <c r="F6871" s="18">
        <v>7750.2295700000004</v>
      </c>
      <c r="G6871" s="18">
        <v>97052.3416</v>
      </c>
      <c r="H6871" s="18">
        <v>14471.99265</v>
      </c>
      <c r="I6871" s="18">
        <v>119274.56382</v>
      </c>
      <c r="J6871" s="19">
        <v>6.5000000000000002E-2</v>
      </c>
      <c r="K6871" s="19">
        <v>0.81399999999999995</v>
      </c>
      <c r="L6871" s="19">
        <v>0.121</v>
      </c>
      <c r="M6871" s="20">
        <v>42</v>
      </c>
      <c r="N6871" s="19">
        <v>74.107142857142904</v>
      </c>
      <c r="O6871" s="19">
        <v>76.785714285714306</v>
      </c>
      <c r="P6871" s="19">
        <v>10.2678571428571</v>
      </c>
    </row>
    <row r="6872" spans="1:16" ht="14.1" x14ac:dyDescent="0.5">
      <c r="A6872" t="s">
        <v>12458</v>
      </c>
      <c r="B6872" s="17" t="s">
        <v>2367</v>
      </c>
      <c r="C6872" t="s">
        <v>2368</v>
      </c>
      <c r="D6872" t="s">
        <v>12321</v>
      </c>
      <c r="E6872" t="s">
        <v>12322</v>
      </c>
      <c r="F6872" s="18">
        <v>4203.6842100000003</v>
      </c>
      <c r="G6872" s="18">
        <v>106385.78947</v>
      </c>
      <c r="H6872" s="18">
        <v>8802.6315799999993</v>
      </c>
      <c r="I6872" s="18">
        <v>119392.10526</v>
      </c>
      <c r="J6872" s="19">
        <v>3.5200000000000002E-2</v>
      </c>
      <c r="K6872" s="19">
        <v>0.8911</v>
      </c>
      <c r="L6872" s="19">
        <v>7.3700000000000002E-2</v>
      </c>
      <c r="M6872" s="20">
        <v>42</v>
      </c>
      <c r="N6872" s="19">
        <v>37.5</v>
      </c>
      <c r="O6872" s="19">
        <v>99.107142857142904</v>
      </c>
      <c r="P6872" s="19">
        <v>0.89285714285714302</v>
      </c>
    </row>
    <row r="6873" spans="1:16" ht="14.1" x14ac:dyDescent="0.5">
      <c r="A6873" t="s">
        <v>12459</v>
      </c>
      <c r="B6873" s="17" t="s">
        <v>2367</v>
      </c>
      <c r="C6873" t="s">
        <v>2368</v>
      </c>
      <c r="D6873" t="s">
        <v>7419</v>
      </c>
      <c r="E6873" t="s">
        <v>7420</v>
      </c>
      <c r="F6873" s="18">
        <v>7724.2302499999996</v>
      </c>
      <c r="G6873" s="18">
        <v>103293.17269000001</v>
      </c>
      <c r="H6873" s="18">
        <v>12289.156629999999</v>
      </c>
      <c r="I6873" s="18">
        <v>123306.55957</v>
      </c>
      <c r="J6873" s="19">
        <v>6.3E-2</v>
      </c>
      <c r="K6873" s="19">
        <v>0.83799999999999997</v>
      </c>
      <c r="L6873" s="19">
        <v>0.1</v>
      </c>
      <c r="M6873" s="20">
        <v>42</v>
      </c>
      <c r="N6873" s="19">
        <v>73.214285714285694</v>
      </c>
      <c r="O6873" s="19">
        <v>88.839285714285694</v>
      </c>
      <c r="P6873" s="19">
        <v>3.5714285714285698</v>
      </c>
    </row>
    <row r="6874" spans="1:16" ht="14.1" x14ac:dyDescent="0.5">
      <c r="A6874" t="s">
        <v>12460</v>
      </c>
      <c r="B6874" s="17" t="s">
        <v>2367</v>
      </c>
      <c r="C6874" t="s">
        <v>2368</v>
      </c>
      <c r="D6874" t="s">
        <v>7419</v>
      </c>
      <c r="E6874" t="s">
        <v>7420</v>
      </c>
      <c r="F6874" s="18">
        <v>8617.1063099999992</v>
      </c>
      <c r="G6874" s="18">
        <v>90791.366909999997</v>
      </c>
      <c r="H6874" s="18">
        <v>24052.75779</v>
      </c>
      <c r="I6874" s="18">
        <v>123461.23102000001</v>
      </c>
      <c r="J6874" s="19">
        <v>7.0000000000000007E-2</v>
      </c>
      <c r="K6874" s="19">
        <v>0.73499999999999999</v>
      </c>
      <c r="L6874" s="19">
        <v>0.19500000000000001</v>
      </c>
      <c r="M6874" s="20">
        <v>42</v>
      </c>
      <c r="N6874" s="19">
        <v>78.571428571428598</v>
      </c>
      <c r="O6874" s="19">
        <v>28.125</v>
      </c>
      <c r="P6874" s="19">
        <v>67.410714285714306</v>
      </c>
    </row>
    <row r="6875" spans="1:16" ht="14.1" x14ac:dyDescent="0.5">
      <c r="A6875" t="s">
        <v>12461</v>
      </c>
      <c r="B6875" s="17" t="s">
        <v>2367</v>
      </c>
      <c r="C6875" t="s">
        <v>2368</v>
      </c>
      <c r="D6875" t="s">
        <v>12398</v>
      </c>
      <c r="E6875" t="s">
        <v>12399</v>
      </c>
      <c r="F6875" s="18">
        <v>4761.9047600000004</v>
      </c>
      <c r="G6875" s="18">
        <v>106769.23076999999</v>
      </c>
      <c r="H6875" s="18">
        <v>15750.91575</v>
      </c>
      <c r="I6875" s="18">
        <v>127282.05128</v>
      </c>
      <c r="J6875" s="19">
        <v>3.7400000000000003E-2</v>
      </c>
      <c r="K6875" s="19">
        <v>0.83879999999999999</v>
      </c>
      <c r="L6875" s="19">
        <v>0.1237</v>
      </c>
      <c r="M6875" s="20">
        <v>42</v>
      </c>
      <c r="N6875" s="19">
        <v>42.410714285714299</v>
      </c>
      <c r="O6875" s="19">
        <v>89.285714285714306</v>
      </c>
      <c r="P6875" s="19">
        <v>12.0535714285714</v>
      </c>
    </row>
    <row r="6876" spans="1:16" ht="14.1" x14ac:dyDescent="0.5">
      <c r="A6876" t="s">
        <v>12462</v>
      </c>
      <c r="B6876" s="17" t="s">
        <v>2367</v>
      </c>
      <c r="C6876" t="s">
        <v>2368</v>
      </c>
      <c r="D6876" t="s">
        <v>7419</v>
      </c>
      <c r="E6876" t="s">
        <v>7420</v>
      </c>
      <c r="F6876" s="18">
        <v>9308.8857499999995</v>
      </c>
      <c r="G6876" s="18">
        <v>99675.599440000005</v>
      </c>
      <c r="H6876" s="18">
        <v>25811.001410000001</v>
      </c>
      <c r="I6876" s="18">
        <v>134795.4866</v>
      </c>
      <c r="J6876" s="19">
        <v>6.9000000000000006E-2</v>
      </c>
      <c r="K6876" s="19">
        <v>0.73899999999999999</v>
      </c>
      <c r="L6876" s="19">
        <v>0.191</v>
      </c>
      <c r="M6876" s="20">
        <v>43</v>
      </c>
      <c r="N6876" s="19">
        <v>82.062780269058294</v>
      </c>
      <c r="O6876" s="19">
        <v>29.596412556053799</v>
      </c>
      <c r="P6876" s="19">
        <v>63.228699551569498</v>
      </c>
    </row>
    <row r="6877" spans="1:16" ht="14.1" x14ac:dyDescent="0.5">
      <c r="A6877" t="s">
        <v>12463</v>
      </c>
      <c r="B6877" s="17" t="s">
        <v>2367</v>
      </c>
      <c r="C6877" t="s">
        <v>2368</v>
      </c>
      <c r="D6877" t="s">
        <v>7419</v>
      </c>
      <c r="E6877" t="s">
        <v>7420</v>
      </c>
      <c r="F6877" s="18">
        <v>8207.6502700000001</v>
      </c>
      <c r="G6877" s="18">
        <v>105978.14208000001</v>
      </c>
      <c r="H6877" s="18">
        <v>21344.262299999999</v>
      </c>
      <c r="I6877" s="18">
        <v>135530.05463999999</v>
      </c>
      <c r="J6877" s="19">
        <v>6.0999999999999999E-2</v>
      </c>
      <c r="K6877" s="19">
        <v>0.78200000000000003</v>
      </c>
      <c r="L6877" s="19">
        <v>0.157</v>
      </c>
      <c r="M6877" s="20">
        <v>43</v>
      </c>
      <c r="N6877" s="19">
        <v>74.4394618834081</v>
      </c>
      <c r="O6877" s="19">
        <v>52.914798206278</v>
      </c>
      <c r="P6877" s="19">
        <v>31.390134529148</v>
      </c>
    </row>
    <row r="6878" spans="1:16" ht="14.1" x14ac:dyDescent="0.5">
      <c r="A6878" t="s">
        <v>12464</v>
      </c>
      <c r="B6878" s="17" t="s">
        <v>2367</v>
      </c>
      <c r="C6878" t="s">
        <v>2368</v>
      </c>
      <c r="D6878" t="s">
        <v>7419</v>
      </c>
      <c r="E6878" t="s">
        <v>7420</v>
      </c>
      <c r="F6878" s="18">
        <v>9081.9208999999992</v>
      </c>
      <c r="G6878" s="18">
        <v>117980.22599000001</v>
      </c>
      <c r="H6878" s="18">
        <v>13644.067800000001</v>
      </c>
      <c r="I6878" s="18">
        <v>140706.21468999999</v>
      </c>
      <c r="J6878" s="19">
        <v>6.5000000000000002E-2</v>
      </c>
      <c r="K6878" s="19">
        <v>0.83799999999999997</v>
      </c>
      <c r="L6878" s="19">
        <v>9.7000000000000003E-2</v>
      </c>
      <c r="M6878" s="20">
        <v>43</v>
      </c>
      <c r="N6878" s="19">
        <v>78.026905829596402</v>
      </c>
      <c r="O6878" s="19">
        <v>84.304932735425993</v>
      </c>
      <c r="P6878" s="19">
        <v>2.2421524663677102</v>
      </c>
    </row>
    <row r="6879" spans="1:16" ht="14.1" x14ac:dyDescent="0.5">
      <c r="A6879" t="s">
        <v>12465</v>
      </c>
      <c r="B6879" s="17" t="s">
        <v>2367</v>
      </c>
      <c r="C6879" t="s">
        <v>2368</v>
      </c>
      <c r="D6879" t="s">
        <v>7419</v>
      </c>
      <c r="E6879" t="s">
        <v>7420</v>
      </c>
      <c r="F6879" s="18">
        <v>9716.1290300000001</v>
      </c>
      <c r="G6879" s="18">
        <v>119574.19355</v>
      </c>
      <c r="H6879" s="18">
        <v>17741.93548</v>
      </c>
      <c r="I6879" s="18">
        <v>147032.25805999999</v>
      </c>
      <c r="J6879" s="19">
        <v>6.6000000000000003E-2</v>
      </c>
      <c r="K6879" s="19">
        <v>0.81299999999999994</v>
      </c>
      <c r="L6879" s="19">
        <v>0.121</v>
      </c>
      <c r="M6879" s="20">
        <v>43</v>
      </c>
      <c r="N6879" s="19">
        <v>78.475336322870007</v>
      </c>
      <c r="O6879" s="19">
        <v>70.852017937219699</v>
      </c>
      <c r="P6879" s="19">
        <v>12.1076233183857</v>
      </c>
    </row>
    <row r="6880" spans="1:16" ht="14.1" x14ac:dyDescent="0.5">
      <c r="A6880" t="s">
        <v>12466</v>
      </c>
      <c r="B6880" s="17" t="s">
        <v>2367</v>
      </c>
      <c r="C6880" t="s">
        <v>2368</v>
      </c>
      <c r="D6880" t="s">
        <v>7419</v>
      </c>
      <c r="E6880" t="s">
        <v>7420</v>
      </c>
      <c r="F6880" s="18">
        <v>9820.2614400000002</v>
      </c>
      <c r="G6880" s="18">
        <v>125686.27451</v>
      </c>
      <c r="H6880" s="18">
        <v>14346.40523</v>
      </c>
      <c r="I6880" s="18">
        <v>149852.94117999999</v>
      </c>
      <c r="J6880" s="19">
        <v>6.6000000000000003E-2</v>
      </c>
      <c r="K6880" s="19">
        <v>0.83899999999999997</v>
      </c>
      <c r="L6880" s="19">
        <v>9.6000000000000002E-2</v>
      </c>
      <c r="M6880" s="20">
        <v>43</v>
      </c>
      <c r="N6880" s="19">
        <v>78.923766816143498</v>
      </c>
      <c r="O6880" s="19">
        <v>84.753363228699598</v>
      </c>
      <c r="P6880" s="19">
        <v>1.79372197309417</v>
      </c>
    </row>
    <row r="6881" spans="1:16" ht="14.1" x14ac:dyDescent="0.5">
      <c r="A6881" t="s">
        <v>12467</v>
      </c>
      <c r="B6881" s="17" t="s">
        <v>2367</v>
      </c>
      <c r="C6881" t="s">
        <v>2368</v>
      </c>
      <c r="D6881" t="s">
        <v>6500</v>
      </c>
      <c r="E6881" t="s">
        <v>6501</v>
      </c>
      <c r="F6881" s="18">
        <v>9403.9735099999998</v>
      </c>
      <c r="G6881" s="18">
        <v>119812.36203</v>
      </c>
      <c r="H6881" s="18">
        <v>25783.66446</v>
      </c>
      <c r="I6881" s="18">
        <v>155000</v>
      </c>
      <c r="J6881" s="19">
        <v>6.0699999999999997E-2</v>
      </c>
      <c r="K6881" s="19">
        <v>0.77300000000000002</v>
      </c>
      <c r="L6881" s="19">
        <v>0.1663</v>
      </c>
      <c r="M6881" s="20">
        <v>43</v>
      </c>
      <c r="N6881" s="19">
        <v>73.542600896861003</v>
      </c>
      <c r="O6881" s="19">
        <v>46.636771300448402</v>
      </c>
      <c r="P6881" s="19">
        <v>38.116591928251097</v>
      </c>
    </row>
    <row r="6882" spans="1:16" ht="14.1" x14ac:dyDescent="0.5">
      <c r="A6882" t="s">
        <v>12468</v>
      </c>
      <c r="B6882" s="17" t="s">
        <v>2367</v>
      </c>
      <c r="C6882" t="s">
        <v>2368</v>
      </c>
      <c r="D6882" t="s">
        <v>7419</v>
      </c>
      <c r="E6882" t="s">
        <v>7420</v>
      </c>
      <c r="F6882" s="18">
        <v>10971.18463</v>
      </c>
      <c r="G6882" s="18">
        <v>132337.24653</v>
      </c>
      <c r="H6882" s="18">
        <v>19573.105660000001</v>
      </c>
      <c r="I6882" s="18">
        <v>162881.53682000001</v>
      </c>
      <c r="J6882" s="19">
        <v>6.7000000000000004E-2</v>
      </c>
      <c r="K6882" s="19">
        <v>0.81200000000000006</v>
      </c>
      <c r="L6882" s="19">
        <v>0.12</v>
      </c>
      <c r="M6882" s="20">
        <v>43</v>
      </c>
      <c r="N6882" s="19">
        <v>80.717488789237706</v>
      </c>
      <c r="O6882" s="19">
        <v>68.609865470852</v>
      </c>
      <c r="P6882" s="19">
        <v>11.2107623318386</v>
      </c>
    </row>
    <row r="6883" spans="1:16" ht="14.1" x14ac:dyDescent="0.5">
      <c r="A6883" t="s">
        <v>12469</v>
      </c>
      <c r="B6883" s="17" t="s">
        <v>2367</v>
      </c>
      <c r="C6883" t="s">
        <v>2368</v>
      </c>
      <c r="D6883" t="s">
        <v>7419</v>
      </c>
      <c r="E6883" t="s">
        <v>7420</v>
      </c>
      <c r="F6883" s="18">
        <v>11726.315790000001</v>
      </c>
      <c r="G6883" s="18">
        <v>121249.12281</v>
      </c>
      <c r="H6883" s="18">
        <v>32301.754389999998</v>
      </c>
      <c r="I6883" s="18">
        <v>165277.19297999999</v>
      </c>
      <c r="J6883" s="19">
        <v>7.0999999999999994E-2</v>
      </c>
      <c r="K6883" s="19">
        <v>0.73399999999999999</v>
      </c>
      <c r="L6883" s="19">
        <v>0.19500000000000001</v>
      </c>
      <c r="M6883" s="20">
        <v>44</v>
      </c>
      <c r="N6883" s="19">
        <v>82.062780269058294</v>
      </c>
      <c r="O6883" s="19">
        <v>20.179372197309402</v>
      </c>
      <c r="P6883" s="19">
        <v>69.506726457399097</v>
      </c>
    </row>
    <row r="6884" spans="1:16" ht="14.1" x14ac:dyDescent="0.5">
      <c r="A6884" t="s">
        <v>12470</v>
      </c>
      <c r="B6884" s="17" t="s">
        <v>2367</v>
      </c>
      <c r="C6884" t="s">
        <v>2368</v>
      </c>
      <c r="D6884" t="s">
        <v>6500</v>
      </c>
      <c r="E6884" t="s">
        <v>6501</v>
      </c>
      <c r="F6884" s="18">
        <v>9557.5221199999996</v>
      </c>
      <c r="G6884" s="18">
        <v>126570.79646</v>
      </c>
      <c r="H6884" s="18">
        <v>29811.946899999999</v>
      </c>
      <c r="I6884" s="18">
        <v>165940.26548999999</v>
      </c>
      <c r="J6884" s="19">
        <v>5.7599999999999998E-2</v>
      </c>
      <c r="K6884" s="19">
        <v>0.76270000000000004</v>
      </c>
      <c r="L6884" s="19">
        <v>0.1797</v>
      </c>
      <c r="M6884" s="20">
        <v>44</v>
      </c>
      <c r="N6884" s="19">
        <v>72.197309417040401</v>
      </c>
      <c r="O6884" s="19">
        <v>34.529147982062803</v>
      </c>
      <c r="P6884" s="19">
        <v>54.708520179372201</v>
      </c>
    </row>
    <row r="6885" spans="1:16" ht="14.1" x14ac:dyDescent="0.5">
      <c r="A6885" t="s">
        <v>12471</v>
      </c>
      <c r="B6885" s="17" t="s">
        <v>2367</v>
      </c>
      <c r="C6885" t="s">
        <v>2368</v>
      </c>
      <c r="D6885" t="s">
        <v>7401</v>
      </c>
      <c r="E6885" t="s">
        <v>7402</v>
      </c>
      <c r="F6885" s="18">
        <v>6412.7272700000003</v>
      </c>
      <c r="G6885" s="18">
        <v>135467.27273</v>
      </c>
      <c r="H6885" s="18">
        <v>26860</v>
      </c>
      <c r="I6885" s="18">
        <v>168740</v>
      </c>
      <c r="J6885" s="19">
        <v>3.7999999999999999E-2</v>
      </c>
      <c r="K6885" s="19">
        <v>0.80279999999999996</v>
      </c>
      <c r="L6885" s="19">
        <v>0.15920000000000001</v>
      </c>
      <c r="M6885" s="20">
        <v>44</v>
      </c>
      <c r="N6885" s="19">
        <v>51.569506726457398</v>
      </c>
      <c r="O6885" s="19">
        <v>65.919282511210795</v>
      </c>
      <c r="P6885" s="19">
        <v>31.838565022421498</v>
      </c>
    </row>
    <row r="6886" spans="1:16" ht="14.1" x14ac:dyDescent="0.5">
      <c r="A6886" t="s">
        <v>12472</v>
      </c>
      <c r="B6886" s="17" t="s">
        <v>2367</v>
      </c>
      <c r="C6886" t="s">
        <v>2368</v>
      </c>
      <c r="D6886" t="s">
        <v>12365</v>
      </c>
      <c r="E6886" t="s">
        <v>12366</v>
      </c>
      <c r="F6886" s="18">
        <v>8013.8279000000002</v>
      </c>
      <c r="G6886" s="18">
        <v>131277.13391999999</v>
      </c>
      <c r="H6886" s="18">
        <v>31466.523140000001</v>
      </c>
      <c r="I6886" s="18">
        <v>170757.48496</v>
      </c>
      <c r="J6886" s="19">
        <v>4.6899999999999997E-2</v>
      </c>
      <c r="K6886" s="19">
        <v>0.76880000000000004</v>
      </c>
      <c r="L6886" s="19">
        <v>0.18429999999999999</v>
      </c>
      <c r="M6886" s="20">
        <v>44</v>
      </c>
      <c r="N6886" s="19">
        <v>64.573991031390094</v>
      </c>
      <c r="O6886" s="19">
        <v>39.013452914798201</v>
      </c>
      <c r="P6886" s="19">
        <v>62.331838565022402</v>
      </c>
    </row>
    <row r="6887" spans="1:16" ht="14.1" x14ac:dyDescent="0.5">
      <c r="A6887" t="s">
        <v>12473</v>
      </c>
      <c r="B6887" s="17" t="s">
        <v>2367</v>
      </c>
      <c r="C6887" t="s">
        <v>2368</v>
      </c>
      <c r="D6887" t="s">
        <v>12435</v>
      </c>
      <c r="E6887" t="s">
        <v>12436</v>
      </c>
      <c r="F6887" s="18">
        <v>1133.3333299999999</v>
      </c>
      <c r="G6887" s="18">
        <v>152577.77778</v>
      </c>
      <c r="H6887" s="18">
        <v>24651.851849999999</v>
      </c>
      <c r="I6887" s="18">
        <v>178362.96296</v>
      </c>
      <c r="J6887" s="19">
        <v>6.4000000000000003E-3</v>
      </c>
      <c r="K6887" s="19">
        <v>0.85540000000000005</v>
      </c>
      <c r="L6887" s="19">
        <v>0.13819999999999999</v>
      </c>
      <c r="M6887" s="20">
        <v>44</v>
      </c>
      <c r="N6887" s="19">
        <v>0.44843049327354301</v>
      </c>
      <c r="O6887" s="19">
        <v>93.721973094170394</v>
      </c>
      <c r="P6887" s="19">
        <v>21.52466367713</v>
      </c>
    </row>
    <row r="6888" spans="1:16" ht="14.1" x14ac:dyDescent="0.5">
      <c r="A6888" t="s">
        <v>12474</v>
      </c>
      <c r="B6888" s="17" t="s">
        <v>2367</v>
      </c>
      <c r="C6888" t="s">
        <v>2368</v>
      </c>
      <c r="D6888" t="s">
        <v>7419</v>
      </c>
      <c r="E6888" t="s">
        <v>7420</v>
      </c>
      <c r="F6888" s="18">
        <v>13235.29412</v>
      </c>
      <c r="G6888" s="18">
        <v>159411.76470999999</v>
      </c>
      <c r="H6888" s="18">
        <v>17289.915969999998</v>
      </c>
      <c r="I6888" s="18">
        <v>189936.97479000001</v>
      </c>
      <c r="J6888" s="19">
        <v>7.0000000000000007E-2</v>
      </c>
      <c r="K6888" s="19">
        <v>0.83899999999999997</v>
      </c>
      <c r="L6888" s="19">
        <v>9.0999999999999998E-2</v>
      </c>
      <c r="M6888" s="20">
        <v>44</v>
      </c>
      <c r="N6888" s="19">
        <v>81.165919282511197</v>
      </c>
      <c r="O6888" s="19">
        <v>85.201793721973104</v>
      </c>
      <c r="P6888" s="19">
        <v>2.2421524663677102</v>
      </c>
    </row>
    <row r="6889" spans="1:16" ht="14.1" x14ac:dyDescent="0.5">
      <c r="A6889" t="s">
        <v>12475</v>
      </c>
      <c r="B6889" s="17" t="s">
        <v>2367</v>
      </c>
      <c r="C6889" t="s">
        <v>2368</v>
      </c>
      <c r="D6889" t="s">
        <v>7419</v>
      </c>
      <c r="E6889" t="s">
        <v>7420</v>
      </c>
      <c r="F6889" s="18">
        <v>5755.2742600000001</v>
      </c>
      <c r="G6889" s="18">
        <v>147054.85232000001</v>
      </c>
      <c r="H6889" s="18">
        <v>38616.033759999998</v>
      </c>
      <c r="I6889" s="18">
        <v>191426.16034</v>
      </c>
      <c r="J6889" s="19">
        <v>0.03</v>
      </c>
      <c r="K6889" s="19">
        <v>0.76800000000000002</v>
      </c>
      <c r="L6889" s="19">
        <v>0.20200000000000001</v>
      </c>
      <c r="M6889" s="20">
        <v>44</v>
      </c>
      <c r="N6889" s="19">
        <v>39.013452914798201</v>
      </c>
      <c r="O6889" s="19">
        <v>38.565022421524702</v>
      </c>
      <c r="P6889" s="19">
        <v>76.681614349775799</v>
      </c>
    </row>
    <row r="6890" spans="1:16" ht="14.1" x14ac:dyDescent="0.5">
      <c r="A6890" t="s">
        <v>12476</v>
      </c>
      <c r="B6890" s="17" t="s">
        <v>2367</v>
      </c>
      <c r="C6890" t="s">
        <v>2368</v>
      </c>
      <c r="D6890" t="s">
        <v>7419</v>
      </c>
      <c r="E6890" t="s">
        <v>7420</v>
      </c>
      <c r="F6890" s="18">
        <v>14615.384620000001</v>
      </c>
      <c r="G6890" s="18">
        <v>146516.69086</v>
      </c>
      <c r="H6890" s="18">
        <v>39840.348330000001</v>
      </c>
      <c r="I6890" s="18">
        <v>200972.42379999999</v>
      </c>
      <c r="J6890" s="19">
        <v>7.2999999999999995E-2</v>
      </c>
      <c r="K6890" s="19">
        <v>0.72899999999999998</v>
      </c>
      <c r="L6890" s="19">
        <v>0.19800000000000001</v>
      </c>
      <c r="M6890" s="20">
        <v>44</v>
      </c>
      <c r="N6890" s="19">
        <v>85.650224215246595</v>
      </c>
      <c r="O6890" s="19">
        <v>18.834080717488799</v>
      </c>
      <c r="P6890" s="19">
        <v>72.645739910313907</v>
      </c>
    </row>
    <row r="6891" spans="1:16" ht="14.1" x14ac:dyDescent="0.5">
      <c r="A6891" t="s">
        <v>12477</v>
      </c>
      <c r="B6891" s="17" t="s">
        <v>2367</v>
      </c>
      <c r="C6891" t="s">
        <v>2368</v>
      </c>
      <c r="D6891" t="s">
        <v>7419</v>
      </c>
      <c r="E6891" t="s">
        <v>7420</v>
      </c>
      <c r="F6891" s="18">
        <v>13770.4918</v>
      </c>
      <c r="G6891" s="18">
        <v>164247.39194999999</v>
      </c>
      <c r="H6891" s="18">
        <v>24053.651269999998</v>
      </c>
      <c r="I6891" s="18">
        <v>202071.53502000001</v>
      </c>
      <c r="J6891" s="19">
        <v>6.8000000000000005E-2</v>
      </c>
      <c r="K6891" s="19">
        <v>0.81299999999999994</v>
      </c>
      <c r="L6891" s="19">
        <v>0.11899999999999999</v>
      </c>
      <c r="M6891" s="20">
        <v>44</v>
      </c>
      <c r="N6891" s="19">
        <v>79.372197309417004</v>
      </c>
      <c r="O6891" s="19">
        <v>73.542600896861003</v>
      </c>
      <c r="P6891" s="19">
        <v>9.8654708520179408</v>
      </c>
    </row>
    <row r="6892" spans="1:16" ht="14.1" x14ac:dyDescent="0.5">
      <c r="A6892" t="s">
        <v>12478</v>
      </c>
      <c r="B6892" s="17" t="s">
        <v>2367</v>
      </c>
      <c r="C6892" t="s">
        <v>2368</v>
      </c>
      <c r="D6892" t="s">
        <v>7419</v>
      </c>
      <c r="E6892" t="s">
        <v>7420</v>
      </c>
      <c r="F6892" s="18">
        <v>14362.41611</v>
      </c>
      <c r="G6892" s="18">
        <v>170111.85681999999</v>
      </c>
      <c r="H6892" s="18">
        <v>18187.919460000001</v>
      </c>
      <c r="I6892" s="18">
        <v>202662.19239000001</v>
      </c>
      <c r="J6892" s="19">
        <v>7.0999999999999994E-2</v>
      </c>
      <c r="K6892" s="19">
        <v>0.83899999999999997</v>
      </c>
      <c r="L6892" s="19">
        <v>0.09</v>
      </c>
      <c r="M6892" s="20">
        <v>44</v>
      </c>
      <c r="N6892" s="19">
        <v>82.959641255605405</v>
      </c>
      <c r="O6892" s="19">
        <v>85.650224215246595</v>
      </c>
      <c r="P6892" s="19">
        <v>1.3452914798206299</v>
      </c>
    </row>
    <row r="6893" spans="1:16" ht="14.1" x14ac:dyDescent="0.5">
      <c r="A6893" t="s">
        <v>12479</v>
      </c>
      <c r="B6893" s="17" t="s">
        <v>2367</v>
      </c>
      <c r="C6893" t="s">
        <v>2368</v>
      </c>
      <c r="D6893" t="s">
        <v>7419</v>
      </c>
      <c r="E6893" t="s">
        <v>7420</v>
      </c>
      <c r="F6893" s="18">
        <v>13651.938679999999</v>
      </c>
      <c r="G6893" s="18">
        <v>163264.20198000001</v>
      </c>
      <c r="H6893" s="18">
        <v>25915.238949999999</v>
      </c>
      <c r="I6893" s="18">
        <v>202831.37961999999</v>
      </c>
      <c r="J6893" s="19">
        <v>6.7000000000000004E-2</v>
      </c>
      <c r="K6893" s="19">
        <v>0.80500000000000005</v>
      </c>
      <c r="L6893" s="19">
        <v>0.128</v>
      </c>
      <c r="M6893" s="20">
        <v>44</v>
      </c>
      <c r="N6893" s="19">
        <v>78.026905829596402</v>
      </c>
      <c r="O6893" s="19">
        <v>69.058295964125605</v>
      </c>
      <c r="P6893" s="19">
        <v>14.349775784753399</v>
      </c>
    </row>
    <row r="6894" spans="1:16" ht="14.1" x14ac:dyDescent="0.5">
      <c r="A6894" t="s">
        <v>12480</v>
      </c>
      <c r="B6894" s="17" t="s">
        <v>2367</v>
      </c>
      <c r="C6894" t="s">
        <v>2368</v>
      </c>
      <c r="D6894" t="s">
        <v>7419</v>
      </c>
      <c r="E6894" t="s">
        <v>7420</v>
      </c>
      <c r="F6894" s="18">
        <v>13856.08856</v>
      </c>
      <c r="G6894" s="18">
        <v>165166.05166</v>
      </c>
      <c r="H6894" s="18">
        <v>24188.191879999998</v>
      </c>
      <c r="I6894" s="18">
        <v>203210.3321</v>
      </c>
      <c r="J6894" s="19">
        <v>6.8000000000000005E-2</v>
      </c>
      <c r="K6894" s="19">
        <v>0.81299999999999994</v>
      </c>
      <c r="L6894" s="19">
        <v>0.11899999999999999</v>
      </c>
      <c r="M6894" s="20">
        <v>44</v>
      </c>
      <c r="N6894" s="19">
        <v>79.820627802690595</v>
      </c>
      <c r="O6894" s="19">
        <v>73.991031390134495</v>
      </c>
      <c r="P6894" s="19">
        <v>10.3139013452915</v>
      </c>
    </row>
    <row r="6895" spans="1:16" ht="14.1" x14ac:dyDescent="0.5">
      <c r="A6895" t="s">
        <v>12481</v>
      </c>
      <c r="B6895" s="17" t="s">
        <v>2367</v>
      </c>
      <c r="C6895" t="s">
        <v>2368</v>
      </c>
      <c r="D6895" t="s">
        <v>7419</v>
      </c>
      <c r="E6895" t="s">
        <v>7420</v>
      </c>
      <c r="F6895" s="18">
        <v>14425.61205</v>
      </c>
      <c r="G6895" s="18">
        <v>170602.63652999999</v>
      </c>
      <c r="H6895" s="18">
        <v>18229.75518</v>
      </c>
      <c r="I6895" s="18">
        <v>203258.00377000001</v>
      </c>
      <c r="J6895" s="19">
        <v>7.0999999999999994E-2</v>
      </c>
      <c r="K6895" s="19">
        <v>0.83899999999999997</v>
      </c>
      <c r="L6895" s="19">
        <v>0.09</v>
      </c>
      <c r="M6895" s="20">
        <v>44</v>
      </c>
      <c r="N6895" s="19">
        <v>83.408071748878896</v>
      </c>
      <c r="O6895" s="19">
        <v>86.098654708520201</v>
      </c>
      <c r="P6895" s="19">
        <v>1.79372197309417</v>
      </c>
    </row>
    <row r="6896" spans="1:16" ht="14.1" x14ac:dyDescent="0.5">
      <c r="A6896" t="s">
        <v>12482</v>
      </c>
      <c r="B6896" s="17" t="s">
        <v>2367</v>
      </c>
      <c r="C6896" t="s">
        <v>2368</v>
      </c>
      <c r="D6896" t="s">
        <v>12398</v>
      </c>
      <c r="E6896" t="s">
        <v>12399</v>
      </c>
      <c r="F6896" s="18">
        <v>6921.0526300000001</v>
      </c>
      <c r="G6896" s="18">
        <v>174947.36842000001</v>
      </c>
      <c r="H6896" s="18">
        <v>23280.70175</v>
      </c>
      <c r="I6896" s="18">
        <v>205149.12281</v>
      </c>
      <c r="J6896" s="19">
        <v>3.3700000000000001E-2</v>
      </c>
      <c r="K6896" s="19">
        <v>0.8528</v>
      </c>
      <c r="L6896" s="19">
        <v>0.1135</v>
      </c>
      <c r="M6896" s="20">
        <v>44</v>
      </c>
      <c r="N6896" s="19">
        <v>44.394618834080703</v>
      </c>
      <c r="O6896" s="19">
        <v>91.928251121076201</v>
      </c>
      <c r="P6896" s="19">
        <v>7.6233183856502196</v>
      </c>
    </row>
    <row r="6897" spans="1:16" ht="14.1" x14ac:dyDescent="0.5">
      <c r="A6897" t="s">
        <v>12483</v>
      </c>
      <c r="B6897" s="17" t="s">
        <v>2367</v>
      </c>
      <c r="C6897" t="s">
        <v>2368</v>
      </c>
      <c r="D6897" t="s">
        <v>12358</v>
      </c>
      <c r="E6897" t="s">
        <v>12359</v>
      </c>
      <c r="F6897" s="18">
        <v>4917.0731699999997</v>
      </c>
      <c r="G6897" s="18">
        <v>177551.21951</v>
      </c>
      <c r="H6897" s="18">
        <v>24526.829269999998</v>
      </c>
      <c r="I6897" s="18">
        <v>206995.12195</v>
      </c>
      <c r="J6897" s="19">
        <v>2.3800000000000002E-2</v>
      </c>
      <c r="K6897" s="19">
        <v>0.85780000000000001</v>
      </c>
      <c r="L6897" s="19">
        <v>0.11849999999999999</v>
      </c>
      <c r="M6897" s="20">
        <v>44</v>
      </c>
      <c r="N6897" s="19">
        <v>26.457399103139</v>
      </c>
      <c r="O6897" s="19">
        <v>94.618834080717505</v>
      </c>
      <c r="P6897" s="19">
        <v>8.9686098654708495</v>
      </c>
    </row>
    <row r="6898" spans="1:16" ht="14.1" x14ac:dyDescent="0.5">
      <c r="A6898" t="s">
        <v>12484</v>
      </c>
      <c r="B6898" s="17" t="s">
        <v>2367</v>
      </c>
      <c r="C6898" t="s">
        <v>2368</v>
      </c>
      <c r="D6898" t="s">
        <v>7419</v>
      </c>
      <c r="E6898" t="s">
        <v>7420</v>
      </c>
      <c r="F6898" s="18">
        <v>14388.88889</v>
      </c>
      <c r="G6898" s="18">
        <v>171000</v>
      </c>
      <c r="H6898" s="18">
        <v>25000</v>
      </c>
      <c r="I6898" s="18">
        <v>210388.88889</v>
      </c>
      <c r="J6898" s="19">
        <v>6.8000000000000005E-2</v>
      </c>
      <c r="K6898" s="19">
        <v>0.81299999999999994</v>
      </c>
      <c r="L6898" s="19">
        <v>0.11899999999999999</v>
      </c>
      <c r="M6898" s="20">
        <v>44</v>
      </c>
      <c r="N6898" s="19">
        <v>80.717488789237706</v>
      </c>
      <c r="O6898" s="19">
        <v>74.4394618834081</v>
      </c>
      <c r="P6898" s="19">
        <v>10.762331838565</v>
      </c>
    </row>
    <row r="6899" spans="1:16" ht="14.1" x14ac:dyDescent="0.5">
      <c r="A6899" t="s">
        <v>12485</v>
      </c>
      <c r="B6899" s="17" t="s">
        <v>2367</v>
      </c>
      <c r="C6899" t="s">
        <v>2368</v>
      </c>
      <c r="D6899" t="s">
        <v>7419</v>
      </c>
      <c r="E6899" t="s">
        <v>7420</v>
      </c>
      <c r="F6899" s="18">
        <v>9610.8490600000005</v>
      </c>
      <c r="G6899" s="18">
        <v>176332.54717000001</v>
      </c>
      <c r="H6899" s="18">
        <v>49799.528299999998</v>
      </c>
      <c r="I6899" s="18">
        <v>235742.92452999999</v>
      </c>
      <c r="J6899" s="19">
        <v>4.1000000000000002E-2</v>
      </c>
      <c r="K6899" s="19">
        <v>0.748</v>
      </c>
      <c r="L6899" s="19">
        <v>0.21099999999999999</v>
      </c>
      <c r="M6899" s="20">
        <v>45</v>
      </c>
      <c r="N6899" s="19">
        <v>66.964285714285694</v>
      </c>
      <c r="O6899" s="19">
        <v>25.8928571428571</v>
      </c>
      <c r="P6899" s="19">
        <v>74.553571428571402</v>
      </c>
    </row>
    <row r="6900" spans="1:16" ht="14.1" x14ac:dyDescent="0.5">
      <c r="A6900" t="s">
        <v>12486</v>
      </c>
      <c r="B6900" s="17" t="s">
        <v>2367</v>
      </c>
      <c r="C6900" t="s">
        <v>2368</v>
      </c>
      <c r="D6900" t="s">
        <v>7419</v>
      </c>
      <c r="E6900" t="s">
        <v>7420</v>
      </c>
      <c r="F6900" s="18">
        <v>9723.2704400000002</v>
      </c>
      <c r="G6900" s="18">
        <v>206327.04402999999</v>
      </c>
      <c r="H6900" s="18">
        <v>21169.811320000001</v>
      </c>
      <c r="I6900" s="18">
        <v>237220.12578999999</v>
      </c>
      <c r="J6900" s="19">
        <v>4.1000000000000002E-2</v>
      </c>
      <c r="K6900" s="19">
        <v>0.87</v>
      </c>
      <c r="L6900" s="19">
        <v>8.8999999999999996E-2</v>
      </c>
      <c r="M6900" s="20">
        <v>45</v>
      </c>
      <c r="N6900" s="19">
        <v>67.410714285714306</v>
      </c>
      <c r="O6900" s="19">
        <v>97.321428571428598</v>
      </c>
      <c r="P6900" s="19">
        <v>1.33928571428571</v>
      </c>
    </row>
    <row r="6901" spans="1:16" ht="14.1" x14ac:dyDescent="0.5">
      <c r="A6901" t="s">
        <v>12487</v>
      </c>
      <c r="B6901" s="17" t="s">
        <v>2367</v>
      </c>
      <c r="C6901" t="s">
        <v>2368</v>
      </c>
      <c r="D6901" t="s">
        <v>12398</v>
      </c>
      <c r="E6901" t="s">
        <v>12399</v>
      </c>
      <c r="F6901" s="18">
        <v>8570.0483100000001</v>
      </c>
      <c r="G6901" s="18">
        <v>209333.33332999999</v>
      </c>
      <c r="H6901" s="18">
        <v>25304.347829999999</v>
      </c>
      <c r="I6901" s="18">
        <v>243207.72946999999</v>
      </c>
      <c r="J6901" s="19">
        <v>3.5200000000000002E-2</v>
      </c>
      <c r="K6901" s="19">
        <v>0.86070000000000002</v>
      </c>
      <c r="L6901" s="19">
        <v>0.104</v>
      </c>
      <c r="M6901" s="20">
        <v>45</v>
      </c>
      <c r="N6901" s="19">
        <v>58.035714285714299</v>
      </c>
      <c r="O6901" s="19">
        <v>95.089285714285694</v>
      </c>
      <c r="P6901" s="19">
        <v>6.6964285714285703</v>
      </c>
    </row>
    <row r="6902" spans="1:16" ht="14.1" x14ac:dyDescent="0.5">
      <c r="A6902" t="s">
        <v>12488</v>
      </c>
      <c r="B6902" s="17" t="s">
        <v>2367</v>
      </c>
      <c r="C6902" t="s">
        <v>2368</v>
      </c>
      <c r="D6902" t="s">
        <v>7419</v>
      </c>
      <c r="E6902" t="s">
        <v>7420</v>
      </c>
      <c r="F6902" s="18">
        <v>17637.362639999999</v>
      </c>
      <c r="G6902" s="18">
        <v>205567.76556999999</v>
      </c>
      <c r="H6902" s="18">
        <v>29706.959709999999</v>
      </c>
      <c r="I6902" s="18">
        <v>252912.08791</v>
      </c>
      <c r="J6902" s="19">
        <v>7.0000000000000007E-2</v>
      </c>
      <c r="K6902" s="19">
        <v>0.81299999999999994</v>
      </c>
      <c r="L6902" s="19">
        <v>0.11700000000000001</v>
      </c>
      <c r="M6902" s="20">
        <v>45</v>
      </c>
      <c r="N6902" s="19">
        <v>85.714285714285694</v>
      </c>
      <c r="O6902" s="19">
        <v>73.214285714285694</v>
      </c>
      <c r="P6902" s="19">
        <v>8.4821428571428594</v>
      </c>
    </row>
    <row r="6903" spans="1:16" ht="14.1" x14ac:dyDescent="0.5">
      <c r="A6903" t="s">
        <v>12489</v>
      </c>
      <c r="B6903" s="17" t="s">
        <v>2367</v>
      </c>
      <c r="C6903" t="s">
        <v>2368</v>
      </c>
      <c r="D6903" t="s">
        <v>7419</v>
      </c>
      <c r="E6903" t="s">
        <v>7420</v>
      </c>
      <c r="F6903" s="18">
        <v>18066.52807</v>
      </c>
      <c r="G6903" s="18">
        <v>209958.41996</v>
      </c>
      <c r="H6903" s="18">
        <v>30311.850310000002</v>
      </c>
      <c r="I6903" s="18">
        <v>258336.79834000001</v>
      </c>
      <c r="J6903" s="19">
        <v>7.0000000000000007E-2</v>
      </c>
      <c r="K6903" s="19">
        <v>0.81299999999999994</v>
      </c>
      <c r="L6903" s="19">
        <v>0.11700000000000001</v>
      </c>
      <c r="M6903" s="20">
        <v>45</v>
      </c>
      <c r="N6903" s="19">
        <v>86.160714285714306</v>
      </c>
      <c r="O6903" s="19">
        <v>73.660714285714306</v>
      </c>
      <c r="P6903" s="19">
        <v>8.9285714285714306</v>
      </c>
    </row>
    <row r="6904" spans="1:16" ht="14.1" x14ac:dyDescent="0.5">
      <c r="A6904" t="s">
        <v>12490</v>
      </c>
      <c r="B6904" s="17" t="s">
        <v>2367</v>
      </c>
      <c r="C6904" t="s">
        <v>2368</v>
      </c>
      <c r="D6904" t="s">
        <v>12358</v>
      </c>
      <c r="E6904" t="s">
        <v>12359</v>
      </c>
      <c r="F6904" s="18">
        <v>5554.2857100000001</v>
      </c>
      <c r="G6904" s="18">
        <v>234057.14285999999</v>
      </c>
      <c r="H6904" s="18">
        <v>30320</v>
      </c>
      <c r="I6904" s="18">
        <v>269931.42856999999</v>
      </c>
      <c r="J6904" s="19">
        <v>2.06E-2</v>
      </c>
      <c r="K6904" s="19">
        <v>0.86709999999999998</v>
      </c>
      <c r="L6904" s="19">
        <v>0.1123</v>
      </c>
      <c r="M6904" s="20">
        <v>45</v>
      </c>
      <c r="N6904" s="19">
        <v>23.660714285714299</v>
      </c>
      <c r="O6904" s="19">
        <v>96.875</v>
      </c>
      <c r="P6904" s="19">
        <v>8.03571428571429</v>
      </c>
    </row>
    <row r="6905" spans="1:16" ht="14.1" x14ac:dyDescent="0.5">
      <c r="A6905" t="s">
        <v>12491</v>
      </c>
      <c r="B6905" s="17" t="s">
        <v>2367</v>
      </c>
      <c r="C6905" t="s">
        <v>2368</v>
      </c>
      <c r="D6905" t="s">
        <v>7419</v>
      </c>
      <c r="E6905" t="s">
        <v>7420</v>
      </c>
      <c r="F6905" s="18">
        <v>22678.57143</v>
      </c>
      <c r="G6905" s="18">
        <v>211556.12245</v>
      </c>
      <c r="H6905" s="18">
        <v>59795.918369999999</v>
      </c>
      <c r="I6905" s="18">
        <v>294030.61223999999</v>
      </c>
      <c r="J6905" s="19">
        <v>7.6999999999999999E-2</v>
      </c>
      <c r="K6905" s="19">
        <v>0.72</v>
      </c>
      <c r="L6905" s="19">
        <v>0.20300000000000001</v>
      </c>
      <c r="M6905" s="20">
        <v>46</v>
      </c>
      <c r="N6905" s="19">
        <v>89.686098654708502</v>
      </c>
      <c r="O6905" s="19">
        <v>13.004484304932699</v>
      </c>
      <c r="P6905" s="19">
        <v>71.300448430493304</v>
      </c>
    </row>
    <row r="6906" spans="1:16" ht="14.1" x14ac:dyDescent="0.5">
      <c r="A6906" t="s">
        <v>12492</v>
      </c>
      <c r="B6906" s="17" t="s">
        <v>2367</v>
      </c>
      <c r="C6906" t="s">
        <v>2368</v>
      </c>
      <c r="D6906" t="s">
        <v>12435</v>
      </c>
      <c r="E6906" t="s">
        <v>12436</v>
      </c>
      <c r="F6906" s="18">
        <v>2146.1187199999999</v>
      </c>
      <c r="G6906" s="18">
        <v>262200.91324000002</v>
      </c>
      <c r="H6906" s="18">
        <v>37890.410960000001</v>
      </c>
      <c r="I6906" s="18">
        <v>302237.44292</v>
      </c>
      <c r="J6906" s="19">
        <v>7.1000000000000004E-3</v>
      </c>
      <c r="K6906" s="19">
        <v>0.86750000000000005</v>
      </c>
      <c r="L6906" s="19">
        <v>0.12540000000000001</v>
      </c>
      <c r="M6906" s="20">
        <v>46</v>
      </c>
      <c r="N6906" s="19">
        <v>2.2421524663677102</v>
      </c>
      <c r="O6906" s="19">
        <v>95.067264573990997</v>
      </c>
      <c r="P6906" s="19">
        <v>11.6591928251121</v>
      </c>
    </row>
    <row r="6907" spans="1:16" ht="14.1" x14ac:dyDescent="0.5">
      <c r="A6907" t="s">
        <v>12493</v>
      </c>
      <c r="B6907" s="17" t="s">
        <v>2367</v>
      </c>
      <c r="C6907" t="s">
        <v>2368</v>
      </c>
      <c r="D6907" t="s">
        <v>7419</v>
      </c>
      <c r="E6907" t="s">
        <v>7420</v>
      </c>
      <c r="F6907" s="18">
        <v>4940.3341300000002</v>
      </c>
      <c r="G6907" s="18">
        <v>260680.19093000001</v>
      </c>
      <c r="H6907" s="18">
        <v>44761.336519999997</v>
      </c>
      <c r="I6907" s="18">
        <v>310381.86158000003</v>
      </c>
      <c r="J6907" s="19">
        <v>1.6E-2</v>
      </c>
      <c r="K6907" s="19">
        <v>0.84</v>
      </c>
      <c r="L6907" s="19">
        <v>0.14399999999999999</v>
      </c>
      <c r="M6907" s="20">
        <v>46</v>
      </c>
      <c r="N6907" s="19">
        <v>24.6636771300448</v>
      </c>
      <c r="O6907" s="19">
        <v>85.201793721973104</v>
      </c>
      <c r="P6907" s="19">
        <v>23.766816143497799</v>
      </c>
    </row>
    <row r="6908" spans="1:16" ht="14.1" x14ac:dyDescent="0.5">
      <c r="A6908" t="s">
        <v>12494</v>
      </c>
      <c r="B6908" s="17" t="s">
        <v>2367</v>
      </c>
      <c r="C6908" t="s">
        <v>2368</v>
      </c>
      <c r="D6908" t="s">
        <v>12495</v>
      </c>
      <c r="E6908" t="s">
        <v>12496</v>
      </c>
      <c r="F6908" s="18">
        <v>4940.3341300000002</v>
      </c>
      <c r="G6908" s="18">
        <v>260715.99045000001</v>
      </c>
      <c r="H6908" s="18">
        <v>44761.336519999997</v>
      </c>
      <c r="I6908" s="18">
        <v>310417.66110000003</v>
      </c>
      <c r="J6908" s="19">
        <v>1.5900000000000001E-2</v>
      </c>
      <c r="K6908" s="19">
        <v>0.83989999999999998</v>
      </c>
      <c r="L6908" s="19">
        <v>0.14419999999999999</v>
      </c>
      <c r="M6908" s="20">
        <v>46</v>
      </c>
      <c r="N6908" s="19">
        <v>22.869955156950699</v>
      </c>
      <c r="O6908" s="19">
        <v>84.753363228699598</v>
      </c>
      <c r="P6908" s="19">
        <v>24.6636771300448</v>
      </c>
    </row>
    <row r="6909" spans="1:16" ht="14.1" x14ac:dyDescent="0.5">
      <c r="A6909" t="s">
        <v>12497</v>
      </c>
      <c r="B6909" s="17" t="s">
        <v>2367</v>
      </c>
      <c r="C6909" t="s">
        <v>2368</v>
      </c>
      <c r="D6909" t="s">
        <v>7419</v>
      </c>
      <c r="E6909" t="s">
        <v>7420</v>
      </c>
      <c r="F6909" s="18">
        <v>12900.60852</v>
      </c>
      <c r="G6909" s="18">
        <v>287342.79918999999</v>
      </c>
      <c r="H6909" s="18">
        <v>27403.651119999999</v>
      </c>
      <c r="I6909" s="18">
        <v>327647.05881999998</v>
      </c>
      <c r="J6909" s="19">
        <v>3.9E-2</v>
      </c>
      <c r="K6909" s="19">
        <v>0.877</v>
      </c>
      <c r="L6909" s="19">
        <v>8.4000000000000005E-2</v>
      </c>
      <c r="M6909" s="20">
        <v>46</v>
      </c>
      <c r="N6909" s="19">
        <v>66.816143497757807</v>
      </c>
      <c r="O6909" s="19">
        <v>96.860986547085204</v>
      </c>
      <c r="P6909" s="19">
        <v>0.44843049327354301</v>
      </c>
    </row>
    <row r="6910" spans="1:16" ht="14.1" x14ac:dyDescent="0.5">
      <c r="A6910" t="s">
        <v>12498</v>
      </c>
      <c r="B6910" s="17" t="s">
        <v>2367</v>
      </c>
      <c r="C6910" t="s">
        <v>2368</v>
      </c>
      <c r="D6910" t="s">
        <v>12435</v>
      </c>
      <c r="E6910" t="s">
        <v>12436</v>
      </c>
      <c r="F6910" s="18">
        <v>3118.2795700000001</v>
      </c>
      <c r="G6910" s="18">
        <v>321043.01075000002</v>
      </c>
      <c r="H6910" s="18">
        <v>42225.806449999996</v>
      </c>
      <c r="I6910" s="18">
        <v>366387.09677</v>
      </c>
      <c r="J6910" s="19">
        <v>8.5000000000000006E-3</v>
      </c>
      <c r="K6910" s="19">
        <v>0.87619999999999998</v>
      </c>
      <c r="L6910" s="19">
        <v>0.1152</v>
      </c>
      <c r="M6910" s="20">
        <v>47</v>
      </c>
      <c r="N6910" s="19">
        <v>3.5874439461883401</v>
      </c>
      <c r="O6910" s="19">
        <v>96.412556053811699</v>
      </c>
      <c r="P6910" s="19">
        <v>7.1748878923766801</v>
      </c>
    </row>
    <row r="6911" spans="1:16" ht="14.1" x14ac:dyDescent="0.5">
      <c r="A6911" t="s">
        <v>12499</v>
      </c>
      <c r="B6911" s="17" t="s">
        <v>2367</v>
      </c>
      <c r="C6911" t="s">
        <v>2368</v>
      </c>
      <c r="D6911" t="s">
        <v>6513</v>
      </c>
      <c r="E6911" t="s">
        <v>6514</v>
      </c>
      <c r="F6911" s="18">
        <v>3810.5263199999999</v>
      </c>
      <c r="G6911" s="18">
        <v>305347.36842000001</v>
      </c>
      <c r="H6911" s="18">
        <v>66926.315789999993</v>
      </c>
      <c r="I6911" s="18">
        <v>376084.21052999998</v>
      </c>
      <c r="J6911" s="19">
        <v>1.01E-2</v>
      </c>
      <c r="K6911" s="19">
        <v>0.81189999999999996</v>
      </c>
      <c r="L6911" s="19">
        <v>0.17799999999999999</v>
      </c>
      <c r="M6911" s="20">
        <v>47</v>
      </c>
      <c r="N6911" s="19">
        <v>10.3139013452915</v>
      </c>
      <c r="O6911" s="19">
        <v>63.677130044842997</v>
      </c>
      <c r="P6911" s="19">
        <v>54.708520179372201</v>
      </c>
    </row>
    <row r="6912" spans="1:16" ht="14.1" x14ac:dyDescent="0.5">
      <c r="A6912" t="s">
        <v>12500</v>
      </c>
      <c r="B6912" s="17" t="s">
        <v>2367</v>
      </c>
      <c r="C6912" t="s">
        <v>2368</v>
      </c>
      <c r="D6912" t="s">
        <v>6513</v>
      </c>
      <c r="E6912" t="s">
        <v>6514</v>
      </c>
      <c r="F6912" s="18">
        <v>3954.5454500000001</v>
      </c>
      <c r="G6912" s="18">
        <v>316795.45455000002</v>
      </c>
      <c r="H6912" s="18">
        <v>69431.818180000002</v>
      </c>
      <c r="I6912" s="18">
        <v>390181.81818</v>
      </c>
      <c r="J6912" s="19">
        <v>1.01E-2</v>
      </c>
      <c r="K6912" s="19">
        <v>0.81189999999999996</v>
      </c>
      <c r="L6912" s="19">
        <v>0.1779</v>
      </c>
      <c r="M6912" s="20">
        <v>47</v>
      </c>
      <c r="N6912" s="19">
        <v>10.762331838565</v>
      </c>
      <c r="O6912" s="19">
        <v>64.125560538116602</v>
      </c>
      <c r="P6912" s="19">
        <v>53.811659192825097</v>
      </c>
    </row>
    <row r="6913" spans="1:16" ht="14.1" x14ac:dyDescent="0.5">
      <c r="A6913" t="s">
        <v>12501</v>
      </c>
      <c r="B6913" s="17" t="s">
        <v>2367</v>
      </c>
      <c r="C6913" t="s">
        <v>2368</v>
      </c>
      <c r="D6913" t="s">
        <v>6513</v>
      </c>
      <c r="E6913" t="s">
        <v>6514</v>
      </c>
      <c r="F6913" s="18">
        <v>3975.1552799999999</v>
      </c>
      <c r="G6913" s="18">
        <v>317763.97515999997</v>
      </c>
      <c r="H6913" s="18">
        <v>69648.033129999996</v>
      </c>
      <c r="I6913" s="18">
        <v>391387.16356000002</v>
      </c>
      <c r="J6913" s="19">
        <v>1.0200000000000001E-2</v>
      </c>
      <c r="K6913" s="19">
        <v>0.81189999999999996</v>
      </c>
      <c r="L6913" s="19">
        <v>0.17799999999999999</v>
      </c>
      <c r="M6913" s="20">
        <v>47</v>
      </c>
      <c r="N6913" s="19">
        <v>13.004484304932699</v>
      </c>
      <c r="O6913" s="19">
        <v>65.470852017937204</v>
      </c>
      <c r="P6913" s="19">
        <v>55.605381165919297</v>
      </c>
    </row>
    <row r="6914" spans="1:16" ht="14.1" x14ac:dyDescent="0.5">
      <c r="A6914" t="s">
        <v>12502</v>
      </c>
      <c r="B6914" s="17" t="s">
        <v>2367</v>
      </c>
      <c r="C6914" t="s">
        <v>2368</v>
      </c>
      <c r="D6914" t="s">
        <v>6513</v>
      </c>
      <c r="E6914" t="s">
        <v>6514</v>
      </c>
      <c r="F6914" s="18">
        <v>4028.7769800000001</v>
      </c>
      <c r="G6914" s="18">
        <v>321678.65707000002</v>
      </c>
      <c r="H6914" s="18">
        <v>72182.254199999996</v>
      </c>
      <c r="I6914" s="18">
        <v>397889.68825000001</v>
      </c>
      <c r="J6914" s="19">
        <v>1.01E-2</v>
      </c>
      <c r="K6914" s="19">
        <v>0.8085</v>
      </c>
      <c r="L6914" s="19">
        <v>0.18140000000000001</v>
      </c>
      <c r="M6914" s="20">
        <v>47</v>
      </c>
      <c r="N6914" s="19">
        <v>11.2107623318386</v>
      </c>
      <c r="O6914" s="19">
        <v>62.331838565022402</v>
      </c>
      <c r="P6914" s="19">
        <v>59.192825112107599</v>
      </c>
    </row>
    <row r="6915" spans="1:16" ht="14.1" x14ac:dyDescent="0.5">
      <c r="A6915" t="s">
        <v>12503</v>
      </c>
      <c r="B6915" s="17" t="s">
        <v>2367</v>
      </c>
      <c r="C6915" t="s">
        <v>2368</v>
      </c>
      <c r="D6915" t="s">
        <v>6513</v>
      </c>
      <c r="E6915" t="s">
        <v>6514</v>
      </c>
      <c r="F6915" s="18">
        <v>4047.6190499999998</v>
      </c>
      <c r="G6915" s="18">
        <v>324087.30158999999</v>
      </c>
      <c r="H6915" s="18">
        <v>71031.746029999995</v>
      </c>
      <c r="I6915" s="18">
        <v>399166.66667000001</v>
      </c>
      <c r="J6915" s="19">
        <v>1.01E-2</v>
      </c>
      <c r="K6915" s="19">
        <v>0.81189999999999996</v>
      </c>
      <c r="L6915" s="19">
        <v>0.17799999999999999</v>
      </c>
      <c r="M6915" s="20">
        <v>47</v>
      </c>
      <c r="N6915" s="19">
        <v>11.6591928251121</v>
      </c>
      <c r="O6915" s="19">
        <v>64.573991031390094</v>
      </c>
      <c r="P6915" s="19">
        <v>55.156950672645699</v>
      </c>
    </row>
    <row r="6916" spans="1:16" ht="14.1" x14ac:dyDescent="0.5">
      <c r="A6916" t="s">
        <v>12504</v>
      </c>
      <c r="B6916" s="17" t="s">
        <v>2367</v>
      </c>
      <c r="C6916" t="s">
        <v>2368</v>
      </c>
      <c r="D6916" t="s">
        <v>6513</v>
      </c>
      <c r="E6916" t="s">
        <v>6514</v>
      </c>
      <c r="F6916" s="18">
        <v>4244.4444400000002</v>
      </c>
      <c r="G6916" s="18">
        <v>340200</v>
      </c>
      <c r="H6916" s="18">
        <v>74555.555559999993</v>
      </c>
      <c r="I6916" s="18">
        <v>419000</v>
      </c>
      <c r="J6916" s="19">
        <v>1.01E-2</v>
      </c>
      <c r="K6916" s="19">
        <v>0.81189999999999996</v>
      </c>
      <c r="L6916" s="19">
        <v>0.1779</v>
      </c>
      <c r="M6916" s="20">
        <v>47</v>
      </c>
      <c r="N6916" s="19">
        <v>12.1076233183857</v>
      </c>
      <c r="O6916" s="19">
        <v>65.022421524663699</v>
      </c>
      <c r="P6916" s="19">
        <v>54.260089686098702</v>
      </c>
    </row>
    <row r="6917" spans="1:16" ht="14.1" x14ac:dyDescent="0.5">
      <c r="A6917" t="s">
        <v>12505</v>
      </c>
      <c r="B6917" s="17" t="s">
        <v>2367</v>
      </c>
      <c r="C6917" t="s">
        <v>2368</v>
      </c>
      <c r="D6917" t="s">
        <v>6513</v>
      </c>
      <c r="E6917" t="s">
        <v>6514</v>
      </c>
      <c r="F6917" s="18">
        <v>4824.5613999999996</v>
      </c>
      <c r="G6917" s="18">
        <v>353530.70175000001</v>
      </c>
      <c r="H6917" s="18">
        <v>83442.982459999999</v>
      </c>
      <c r="I6917" s="18">
        <v>441798.24560999998</v>
      </c>
      <c r="J6917" s="19">
        <v>1.09E-2</v>
      </c>
      <c r="K6917" s="19">
        <v>0.80020000000000002</v>
      </c>
      <c r="L6917" s="19">
        <v>0.18890000000000001</v>
      </c>
      <c r="M6917" s="20">
        <v>47</v>
      </c>
      <c r="N6917" s="19">
        <v>13.452914798206301</v>
      </c>
      <c r="O6917" s="19">
        <v>54.708520179372201</v>
      </c>
      <c r="P6917" s="19">
        <v>64.573991031390094</v>
      </c>
    </row>
    <row r="6918" spans="1:16" ht="14.1" x14ac:dyDescent="0.5">
      <c r="A6918" t="s">
        <v>12506</v>
      </c>
      <c r="B6918" s="17" t="s">
        <v>2367</v>
      </c>
      <c r="C6918" t="s">
        <v>2368</v>
      </c>
      <c r="D6918" t="s">
        <v>12324</v>
      </c>
      <c r="E6918" t="s">
        <v>12325</v>
      </c>
      <c r="F6918" s="18">
        <v>20229.885060000001</v>
      </c>
      <c r="G6918" s="18">
        <v>368505.74712999997</v>
      </c>
      <c r="H6918" s="18">
        <v>65057.471259999998</v>
      </c>
      <c r="I6918" s="18">
        <v>453793.10345</v>
      </c>
      <c r="J6918" s="19">
        <v>4.4600000000000001E-2</v>
      </c>
      <c r="K6918" s="19">
        <v>0.81210000000000004</v>
      </c>
      <c r="L6918" s="19">
        <v>0.1434</v>
      </c>
      <c r="M6918" s="20">
        <v>47</v>
      </c>
      <c r="N6918" s="19">
        <v>74.887892376681606</v>
      </c>
      <c r="O6918" s="19">
        <v>66.367713004484301</v>
      </c>
      <c r="P6918" s="19">
        <v>19.730941704035899</v>
      </c>
    </row>
    <row r="6919" spans="1:16" ht="14.1" x14ac:dyDescent="0.5">
      <c r="A6919" t="s">
        <v>12507</v>
      </c>
      <c r="B6919" s="17" t="s">
        <v>2367</v>
      </c>
      <c r="C6919" t="s">
        <v>2368</v>
      </c>
      <c r="D6919" t="s">
        <v>7419</v>
      </c>
      <c r="E6919" t="s">
        <v>7420</v>
      </c>
      <c r="F6919" s="18">
        <v>15468.164790000001</v>
      </c>
      <c r="G6919" s="18">
        <v>384419.47566</v>
      </c>
      <c r="H6919" s="18">
        <v>55243.44569</v>
      </c>
      <c r="I6919" s="18">
        <v>455131.08614000003</v>
      </c>
      <c r="J6919" s="19">
        <v>3.4000000000000002E-2</v>
      </c>
      <c r="K6919" s="19">
        <v>0.84499999999999997</v>
      </c>
      <c r="L6919" s="19">
        <v>0.121</v>
      </c>
      <c r="M6919" s="20">
        <v>47</v>
      </c>
      <c r="N6919" s="19">
        <v>60.538116591928301</v>
      </c>
      <c r="O6919" s="19">
        <v>87.443946188340803</v>
      </c>
      <c r="P6919" s="19">
        <v>10.762331838565</v>
      </c>
    </row>
    <row r="6920" spans="1:16" ht="14.1" x14ac:dyDescent="0.5">
      <c r="A6920" t="s">
        <v>12508</v>
      </c>
      <c r="B6920" s="17" t="s">
        <v>2367</v>
      </c>
      <c r="C6920" t="s">
        <v>2368</v>
      </c>
      <c r="D6920" t="s">
        <v>7419</v>
      </c>
      <c r="E6920" t="s">
        <v>7420</v>
      </c>
      <c r="F6920" s="18">
        <v>14893.081759999999</v>
      </c>
      <c r="G6920" s="18">
        <v>340050.31446999998</v>
      </c>
      <c r="H6920" s="18">
        <v>106591.19497</v>
      </c>
      <c r="I6920" s="18">
        <v>461534.59119000001</v>
      </c>
      <c r="J6920" s="19">
        <v>3.2000000000000001E-2</v>
      </c>
      <c r="K6920" s="19">
        <v>0.73699999999999999</v>
      </c>
      <c r="L6920" s="19">
        <v>0.23100000000000001</v>
      </c>
      <c r="M6920" s="20">
        <v>47</v>
      </c>
      <c r="N6920" s="19">
        <v>55.605381165919297</v>
      </c>
      <c r="O6920" s="19">
        <v>19.282511210762301</v>
      </c>
      <c r="P6920" s="19">
        <v>84.753363228699598</v>
      </c>
    </row>
    <row r="6921" spans="1:16" ht="14.1" x14ac:dyDescent="0.5">
      <c r="A6921" t="s">
        <v>12509</v>
      </c>
      <c r="B6921" s="17" t="s">
        <v>2367</v>
      </c>
      <c r="C6921" t="s">
        <v>2368</v>
      </c>
      <c r="D6921" t="s">
        <v>7419</v>
      </c>
      <c r="E6921" t="s">
        <v>7420</v>
      </c>
      <c r="F6921" s="18">
        <v>20689.655170000002</v>
      </c>
      <c r="G6921" s="18">
        <v>378160.91953999997</v>
      </c>
      <c r="H6921" s="18">
        <v>66896.551720000003</v>
      </c>
      <c r="I6921" s="18">
        <v>465747.12644000002</v>
      </c>
      <c r="J6921" s="19">
        <v>4.3999999999999997E-2</v>
      </c>
      <c r="K6921" s="19">
        <v>0.81200000000000006</v>
      </c>
      <c r="L6921" s="19">
        <v>0.14399999999999999</v>
      </c>
      <c r="M6921" s="20">
        <v>47</v>
      </c>
      <c r="N6921" s="19">
        <v>74.4394618834081</v>
      </c>
      <c r="O6921" s="19">
        <v>65.919282511210795</v>
      </c>
      <c r="P6921" s="19">
        <v>20.179372197309402</v>
      </c>
    </row>
    <row r="6922" spans="1:16" ht="14.1" x14ac:dyDescent="0.5">
      <c r="A6922" t="s">
        <v>12510</v>
      </c>
      <c r="B6922" s="17" t="s">
        <v>2367</v>
      </c>
      <c r="C6922" t="s">
        <v>2368</v>
      </c>
      <c r="D6922" t="s">
        <v>7419</v>
      </c>
      <c r="E6922" t="s">
        <v>7420</v>
      </c>
      <c r="F6922" s="18">
        <v>16047.6788</v>
      </c>
      <c r="G6922" s="18">
        <v>368494.35382999998</v>
      </c>
      <c r="H6922" s="18">
        <v>113224.59222000001</v>
      </c>
      <c r="I6922" s="18">
        <v>497766.62484</v>
      </c>
      <c r="J6922" s="19">
        <v>3.2000000000000001E-2</v>
      </c>
      <c r="K6922" s="19">
        <v>0.74</v>
      </c>
      <c r="L6922" s="19">
        <v>0.22700000000000001</v>
      </c>
      <c r="M6922" s="20">
        <v>48</v>
      </c>
      <c r="N6922" s="19">
        <v>62.946428571428598</v>
      </c>
      <c r="O6922" s="19">
        <v>23.214285714285701</v>
      </c>
      <c r="P6922" s="19">
        <v>80.803571428571402</v>
      </c>
    </row>
    <row r="6923" spans="1:16" ht="14.1" x14ac:dyDescent="0.5">
      <c r="A6923" t="s">
        <v>12511</v>
      </c>
      <c r="B6923" s="17" t="s">
        <v>2367</v>
      </c>
      <c r="C6923" t="s">
        <v>2368</v>
      </c>
      <c r="D6923" t="s">
        <v>7419</v>
      </c>
      <c r="E6923" t="s">
        <v>7420</v>
      </c>
      <c r="F6923" s="18">
        <v>18134.991119999999</v>
      </c>
      <c r="G6923" s="18">
        <v>488419.18294999999</v>
      </c>
      <c r="H6923" s="18">
        <v>153445.82592999999</v>
      </c>
      <c r="I6923" s="18">
        <v>660000</v>
      </c>
      <c r="J6923" s="19">
        <v>2.7E-2</v>
      </c>
      <c r="K6923" s="19">
        <v>0.74</v>
      </c>
      <c r="L6923" s="19">
        <v>0.23200000000000001</v>
      </c>
      <c r="M6923" s="20">
        <v>48</v>
      </c>
      <c r="N6923" s="19">
        <v>53.125</v>
      </c>
      <c r="O6923" s="19">
        <v>22.7678571428571</v>
      </c>
      <c r="P6923" s="19">
        <v>84.821428571428598</v>
      </c>
    </row>
    <row r="6924" spans="1:16" ht="14.1" x14ac:dyDescent="0.5">
      <c r="A6924" t="s">
        <v>12512</v>
      </c>
      <c r="B6924" s="17" t="s">
        <v>12513</v>
      </c>
      <c r="C6924" t="s">
        <v>2368</v>
      </c>
      <c r="D6924" t="s">
        <v>9708</v>
      </c>
      <c r="E6924" t="s">
        <v>9709</v>
      </c>
      <c r="F6924" s="18">
        <v>1.9779999999999999E-2</v>
      </c>
      <c r="G6924" s="18">
        <v>1.225E-2</v>
      </c>
      <c r="H6924" s="18">
        <v>8.5199999999999998E-3</v>
      </c>
      <c r="I6924" s="18">
        <v>4.0550000000000003E-2</v>
      </c>
      <c r="J6924" s="19">
        <v>0.4879</v>
      </c>
      <c r="K6924" s="19">
        <v>0.30220000000000002</v>
      </c>
      <c r="L6924" s="19">
        <v>0.21</v>
      </c>
      <c r="M6924" s="20">
        <v>4</v>
      </c>
      <c r="N6924" s="19">
        <v>40.807174887892401</v>
      </c>
      <c r="O6924" s="19">
        <v>91.928251121076201</v>
      </c>
      <c r="P6924" s="19">
        <v>15.695067264574</v>
      </c>
    </row>
    <row r="6925" spans="1:16" ht="14.1" x14ac:dyDescent="0.5">
      <c r="A6925" t="s">
        <v>12514</v>
      </c>
      <c r="B6925" s="17" t="s">
        <v>12513</v>
      </c>
      <c r="C6925" t="s">
        <v>2368</v>
      </c>
      <c r="D6925" t="s">
        <v>9708</v>
      </c>
      <c r="E6925" t="s">
        <v>9709</v>
      </c>
      <c r="F6925" s="18">
        <v>3.4590000000000003E-2</v>
      </c>
      <c r="G6925" s="18">
        <v>1.26E-2</v>
      </c>
      <c r="H6925" s="18">
        <v>1.3639999999999999E-2</v>
      </c>
      <c r="I6925" s="18">
        <v>6.0830000000000002E-2</v>
      </c>
      <c r="J6925" s="19">
        <v>0.56869999999999998</v>
      </c>
      <c r="K6925" s="19">
        <v>0.20710000000000001</v>
      </c>
      <c r="L6925" s="19">
        <v>0.22420000000000001</v>
      </c>
      <c r="M6925" s="20">
        <v>5</v>
      </c>
      <c r="N6925" s="19">
        <v>67.264573991031398</v>
      </c>
      <c r="O6925" s="19">
        <v>64.573991031390094</v>
      </c>
      <c r="P6925" s="19">
        <v>19.730941704035899</v>
      </c>
    </row>
    <row r="6926" spans="1:16" ht="14.1" x14ac:dyDescent="0.5">
      <c r="A6926" t="s">
        <v>12515</v>
      </c>
      <c r="B6926" s="17" t="s">
        <v>12513</v>
      </c>
      <c r="C6926" t="s">
        <v>2368</v>
      </c>
      <c r="D6926" t="s">
        <v>9708</v>
      </c>
      <c r="E6926" t="s">
        <v>9709</v>
      </c>
      <c r="F6926" s="18">
        <v>5.2580000000000002E-2</v>
      </c>
      <c r="G6926" s="18">
        <v>1.8599999999999998E-2</v>
      </c>
      <c r="H6926" s="18">
        <v>1.3610000000000001E-2</v>
      </c>
      <c r="I6926" s="18">
        <v>8.4790000000000004E-2</v>
      </c>
      <c r="J6926" s="19">
        <v>0.62009999999999998</v>
      </c>
      <c r="K6926" s="19">
        <v>0.21940000000000001</v>
      </c>
      <c r="L6926" s="19">
        <v>0.1605</v>
      </c>
      <c r="M6926" s="20">
        <v>5</v>
      </c>
      <c r="N6926" s="19">
        <v>78.923766816143498</v>
      </c>
      <c r="O6926" s="19">
        <v>72.645739910313907</v>
      </c>
      <c r="P6926" s="19">
        <v>8.0717488789237706</v>
      </c>
    </row>
    <row r="6927" spans="1:16" ht="14.1" x14ac:dyDescent="0.5">
      <c r="A6927" t="s">
        <v>12516</v>
      </c>
      <c r="B6927" s="17" t="s">
        <v>12513</v>
      </c>
      <c r="C6927" t="s">
        <v>2368</v>
      </c>
      <c r="D6927" t="s">
        <v>12055</v>
      </c>
      <c r="E6927" t="s">
        <v>12056</v>
      </c>
      <c r="F6927" s="18">
        <v>0.53927999999999998</v>
      </c>
      <c r="G6927" s="18">
        <v>0.13161</v>
      </c>
      <c r="H6927" s="18">
        <v>0.39804</v>
      </c>
      <c r="I6927" s="18">
        <v>1.07</v>
      </c>
      <c r="J6927" s="19">
        <v>0.504</v>
      </c>
      <c r="K6927" s="19">
        <v>0.123</v>
      </c>
      <c r="L6927" s="19">
        <v>0.372</v>
      </c>
      <c r="M6927" s="20">
        <v>14</v>
      </c>
      <c r="N6927" s="19">
        <v>65.022421524663699</v>
      </c>
      <c r="O6927" s="19">
        <v>20.627802690583</v>
      </c>
      <c r="P6927" s="19">
        <v>69.058295964125605</v>
      </c>
    </row>
    <row r="6928" spans="1:16" ht="14.1" x14ac:dyDescent="0.5">
      <c r="A6928" t="s">
        <v>12517</v>
      </c>
      <c r="B6928" s="17" t="s">
        <v>12513</v>
      </c>
      <c r="C6928" t="s">
        <v>2368</v>
      </c>
      <c r="D6928" t="s">
        <v>12055</v>
      </c>
      <c r="E6928" t="s">
        <v>12056</v>
      </c>
      <c r="F6928" s="18">
        <v>1.02644</v>
      </c>
      <c r="G6928" s="18">
        <v>0.27872000000000002</v>
      </c>
      <c r="H6928" s="18">
        <v>1.3748400000000001</v>
      </c>
      <c r="I6928" s="18">
        <v>2.68</v>
      </c>
      <c r="J6928" s="19">
        <v>0.38300000000000001</v>
      </c>
      <c r="K6928" s="19">
        <v>0.104</v>
      </c>
      <c r="L6928" s="19">
        <v>0.51300000000000001</v>
      </c>
      <c r="M6928" s="20">
        <v>18</v>
      </c>
      <c r="N6928" s="19">
        <v>32.142857142857103</v>
      </c>
      <c r="O6928" s="19">
        <v>9.375</v>
      </c>
      <c r="P6928" s="19">
        <v>90.178571428571402</v>
      </c>
    </row>
    <row r="6929" spans="1:16" ht="14.1" x14ac:dyDescent="0.5">
      <c r="A6929" t="s">
        <v>12518</v>
      </c>
      <c r="B6929" s="17" t="s">
        <v>12513</v>
      </c>
      <c r="C6929" t="s">
        <v>2368</v>
      </c>
      <c r="D6929" t="s">
        <v>12055</v>
      </c>
      <c r="E6929" t="s">
        <v>12056</v>
      </c>
      <c r="F6929" s="18">
        <v>1.3742300000000001</v>
      </c>
      <c r="G6929" s="18">
        <v>0.45352999999999999</v>
      </c>
      <c r="H6929" s="18">
        <v>1.5822400000000001</v>
      </c>
      <c r="I6929" s="18">
        <v>3.41</v>
      </c>
      <c r="J6929" s="19">
        <v>0.40300000000000002</v>
      </c>
      <c r="K6929" s="19">
        <v>0.13300000000000001</v>
      </c>
      <c r="L6929" s="19">
        <v>0.46400000000000002</v>
      </c>
      <c r="M6929" s="20">
        <v>19</v>
      </c>
      <c r="N6929" s="19">
        <v>41.704035874439498</v>
      </c>
      <c r="O6929" s="19">
        <v>10.762331838565</v>
      </c>
      <c r="P6929" s="19">
        <v>83.408071748878896</v>
      </c>
    </row>
    <row r="6930" spans="1:16" ht="14.1" x14ac:dyDescent="0.5">
      <c r="A6930" t="s">
        <v>12519</v>
      </c>
      <c r="B6930" s="17" t="s">
        <v>12513</v>
      </c>
      <c r="C6930" t="s">
        <v>2368</v>
      </c>
      <c r="D6930" t="s">
        <v>12055</v>
      </c>
      <c r="E6930" t="s">
        <v>12056</v>
      </c>
      <c r="F6930" s="18">
        <v>1.9597599999999999</v>
      </c>
      <c r="G6930" s="18">
        <v>0.86460000000000004</v>
      </c>
      <c r="H6930" s="18">
        <v>2.4156399999999998</v>
      </c>
      <c r="I6930" s="18">
        <v>5.24</v>
      </c>
      <c r="J6930" s="19">
        <v>0.374</v>
      </c>
      <c r="K6930" s="19">
        <v>0.16500000000000001</v>
      </c>
      <c r="L6930" s="19">
        <v>0.46100000000000002</v>
      </c>
      <c r="M6930" s="20">
        <v>21</v>
      </c>
      <c r="N6930" s="19">
        <v>45.089285714285701</v>
      </c>
      <c r="O6930" s="19">
        <v>17.8571428571429</v>
      </c>
      <c r="P6930" s="19">
        <v>83.482142857142904</v>
      </c>
    </row>
    <row r="6931" spans="1:16" ht="14.1" x14ac:dyDescent="0.5">
      <c r="A6931" t="s">
        <v>12520</v>
      </c>
      <c r="B6931" s="17" t="s">
        <v>12513</v>
      </c>
      <c r="C6931" t="s">
        <v>2368</v>
      </c>
      <c r="D6931" t="s">
        <v>9928</v>
      </c>
      <c r="E6931" t="s">
        <v>9929</v>
      </c>
      <c r="F6931" s="18">
        <v>4.3107499999999996</v>
      </c>
      <c r="G6931" s="18">
        <v>0.74565999999999999</v>
      </c>
      <c r="H6931" s="18">
        <v>1.74359</v>
      </c>
      <c r="I6931" s="18">
        <v>6.8</v>
      </c>
      <c r="J6931" s="19">
        <v>0.63400000000000001</v>
      </c>
      <c r="K6931" s="19">
        <v>0.11</v>
      </c>
      <c r="L6931" s="19">
        <v>0.25600000000000001</v>
      </c>
      <c r="M6931" s="20">
        <v>22</v>
      </c>
      <c r="N6931" s="19">
        <v>95.067264573990997</v>
      </c>
      <c r="O6931" s="19">
        <v>8.9686098654708495</v>
      </c>
      <c r="P6931" s="19">
        <v>34.977578475336301</v>
      </c>
    </row>
    <row r="6932" spans="1:16" ht="14.1" x14ac:dyDescent="0.5">
      <c r="A6932" t="s">
        <v>12521</v>
      </c>
      <c r="B6932" s="17" t="s">
        <v>12513</v>
      </c>
      <c r="C6932" t="s">
        <v>2368</v>
      </c>
      <c r="D6932" t="s">
        <v>9928</v>
      </c>
      <c r="E6932" t="s">
        <v>9929</v>
      </c>
      <c r="F6932" s="18">
        <v>4.3107499999999996</v>
      </c>
      <c r="G6932" s="18">
        <v>0.74565999999999999</v>
      </c>
      <c r="H6932" s="18">
        <v>1.74359</v>
      </c>
      <c r="I6932" s="18">
        <v>6.8</v>
      </c>
      <c r="J6932" s="19">
        <v>0.63400000000000001</v>
      </c>
      <c r="K6932" s="19">
        <v>0.11</v>
      </c>
      <c r="L6932" s="19">
        <v>0.25600000000000001</v>
      </c>
      <c r="M6932" s="20">
        <v>22</v>
      </c>
      <c r="N6932" s="19">
        <v>95.515695067264602</v>
      </c>
      <c r="O6932" s="19">
        <v>9.4170403587443907</v>
      </c>
      <c r="P6932" s="19">
        <v>35.426008968609899</v>
      </c>
    </row>
    <row r="6933" spans="1:16" ht="14.1" x14ac:dyDescent="0.5">
      <c r="A6933" t="s">
        <v>12522</v>
      </c>
      <c r="B6933" s="17" t="s">
        <v>12513</v>
      </c>
      <c r="C6933" t="s">
        <v>2368</v>
      </c>
      <c r="D6933" t="s">
        <v>9928</v>
      </c>
      <c r="E6933" t="s">
        <v>9929</v>
      </c>
      <c r="F6933" s="18">
        <v>4.57979</v>
      </c>
      <c r="G6933" s="18">
        <v>0.74521000000000004</v>
      </c>
      <c r="H6933" s="18">
        <v>1.7749999999999999</v>
      </c>
      <c r="I6933" s="18">
        <v>7.1</v>
      </c>
      <c r="J6933" s="19">
        <v>0.64500000000000002</v>
      </c>
      <c r="K6933" s="19">
        <v>0.105</v>
      </c>
      <c r="L6933" s="19">
        <v>0.25</v>
      </c>
      <c r="M6933" s="20">
        <v>22</v>
      </c>
      <c r="N6933" s="19">
        <v>96.412556053811699</v>
      </c>
      <c r="O6933" s="19">
        <v>7.6233183856502196</v>
      </c>
      <c r="P6933" s="19">
        <v>32.735426008968602</v>
      </c>
    </row>
    <row r="6934" spans="1:16" ht="14.1" x14ac:dyDescent="0.5">
      <c r="A6934" t="s">
        <v>12523</v>
      </c>
      <c r="B6934" s="17" t="s">
        <v>12513</v>
      </c>
      <c r="C6934" t="s">
        <v>2368</v>
      </c>
      <c r="D6934" t="s">
        <v>9928</v>
      </c>
      <c r="E6934" t="s">
        <v>9929</v>
      </c>
      <c r="F6934" s="18">
        <v>5.2483399999999998</v>
      </c>
      <c r="G6934" s="18">
        <v>0.72482999999999997</v>
      </c>
      <c r="H6934" s="18">
        <v>1.92683</v>
      </c>
      <c r="I6934" s="18">
        <v>7.9</v>
      </c>
      <c r="J6934" s="19">
        <v>0.66400000000000003</v>
      </c>
      <c r="K6934" s="19">
        <v>9.1999999999999998E-2</v>
      </c>
      <c r="L6934" s="19">
        <v>0.24399999999999999</v>
      </c>
      <c r="M6934" s="20">
        <v>22</v>
      </c>
      <c r="N6934" s="19">
        <v>98.654708520179398</v>
      </c>
      <c r="O6934" s="19">
        <v>5.8295964125560502</v>
      </c>
      <c r="P6934" s="19">
        <v>31.390134529148</v>
      </c>
    </row>
    <row r="6935" spans="1:16" ht="14.1" x14ac:dyDescent="0.5">
      <c r="A6935" t="s">
        <v>12524</v>
      </c>
      <c r="B6935" s="17" t="s">
        <v>12513</v>
      </c>
      <c r="C6935" t="s">
        <v>2368</v>
      </c>
      <c r="D6935" t="s">
        <v>12525</v>
      </c>
      <c r="E6935" t="s">
        <v>12526</v>
      </c>
      <c r="F6935" s="18">
        <v>473.20954999999998</v>
      </c>
      <c r="G6935" s="18">
        <v>2010.0795800000001</v>
      </c>
      <c r="H6935" s="18">
        <v>2551.7241399999998</v>
      </c>
      <c r="I6935" s="18">
        <v>5035.0132599999997</v>
      </c>
      <c r="J6935" s="19">
        <v>9.4E-2</v>
      </c>
      <c r="K6935" s="19">
        <v>0.39900000000000002</v>
      </c>
      <c r="L6935" s="19">
        <v>0.50700000000000001</v>
      </c>
      <c r="M6935" s="20">
        <v>32</v>
      </c>
      <c r="N6935" s="19">
        <v>44.843049327354301</v>
      </c>
      <c r="O6935" s="19">
        <v>1.3452914798206299</v>
      </c>
      <c r="P6935" s="19">
        <v>99.551569506726494</v>
      </c>
    </row>
    <row r="6936" spans="1:16" ht="14.1" x14ac:dyDescent="0.5">
      <c r="A6936" t="s">
        <v>12527</v>
      </c>
      <c r="B6936" s="17" t="s">
        <v>2007</v>
      </c>
      <c r="C6936" t="s">
        <v>2368</v>
      </c>
      <c r="D6936" t="s">
        <v>4297</v>
      </c>
      <c r="E6936" t="s">
        <v>4298</v>
      </c>
      <c r="F6936" s="18">
        <v>0.38200000000000001</v>
      </c>
      <c r="G6936" s="18">
        <v>0.25</v>
      </c>
      <c r="H6936" s="18">
        <v>0.45500000000000002</v>
      </c>
      <c r="I6936" s="18">
        <v>1.087</v>
      </c>
      <c r="J6936" s="19">
        <v>0.35099999999999998</v>
      </c>
      <c r="K6936" s="19">
        <v>0.23</v>
      </c>
      <c r="L6936" s="19">
        <v>0.41899999999999998</v>
      </c>
      <c r="M6936" s="20">
        <v>14</v>
      </c>
      <c r="N6936" s="19">
        <v>16.143497757847499</v>
      </c>
      <c r="O6936" s="19">
        <v>53.363228699551598</v>
      </c>
      <c r="P6936" s="19">
        <v>78.475336322870007</v>
      </c>
    </row>
    <row r="6937" spans="1:16" ht="14.1" x14ac:dyDescent="0.5">
      <c r="A6937" t="s">
        <v>12528</v>
      </c>
      <c r="B6937" s="17" t="s">
        <v>2007</v>
      </c>
      <c r="C6937" t="s">
        <v>2368</v>
      </c>
      <c r="D6937" t="s">
        <v>4297</v>
      </c>
      <c r="E6937" t="s">
        <v>4298</v>
      </c>
      <c r="F6937" s="18">
        <v>0.46700000000000003</v>
      </c>
      <c r="G6937" s="18">
        <v>0.222</v>
      </c>
      <c r="H6937" s="18">
        <v>0.433</v>
      </c>
      <c r="I6937" s="18">
        <v>1.1220000000000001</v>
      </c>
      <c r="J6937" s="19">
        <v>0.41599999999999998</v>
      </c>
      <c r="K6937" s="19">
        <v>0.19800000000000001</v>
      </c>
      <c r="L6937" s="19">
        <v>0.38600000000000001</v>
      </c>
      <c r="M6937" s="20">
        <v>14</v>
      </c>
      <c r="N6937" s="19">
        <v>30.941704035874402</v>
      </c>
      <c r="O6937" s="19">
        <v>40.807174887892401</v>
      </c>
      <c r="P6937" s="19">
        <v>73.542600896861003</v>
      </c>
    </row>
    <row r="6938" spans="1:16" ht="14.1" x14ac:dyDescent="0.5">
      <c r="A6938" t="s">
        <v>12529</v>
      </c>
      <c r="B6938" s="17" t="s">
        <v>2007</v>
      </c>
      <c r="C6938" t="s">
        <v>2368</v>
      </c>
      <c r="D6938" t="s">
        <v>4297</v>
      </c>
      <c r="E6938" t="s">
        <v>4298</v>
      </c>
      <c r="F6938" s="18">
        <v>0.52600000000000002</v>
      </c>
      <c r="G6938" s="18">
        <v>0.23899999999999999</v>
      </c>
      <c r="H6938" s="18">
        <v>0.41799999999999998</v>
      </c>
      <c r="I6938" s="18">
        <v>1.1830000000000001</v>
      </c>
      <c r="J6938" s="19">
        <v>0.44500000000000001</v>
      </c>
      <c r="K6938" s="19">
        <v>0.20200000000000001</v>
      </c>
      <c r="L6938" s="19">
        <v>0.35299999999999998</v>
      </c>
      <c r="M6938" s="20">
        <v>14</v>
      </c>
      <c r="N6938" s="19">
        <v>40.807174887892401</v>
      </c>
      <c r="O6938" s="19">
        <v>43.946188340807197</v>
      </c>
      <c r="P6938" s="19">
        <v>65.470852017937204</v>
      </c>
    </row>
    <row r="6939" spans="1:16" ht="14.1" x14ac:dyDescent="0.5">
      <c r="A6939" t="s">
        <v>12530</v>
      </c>
      <c r="B6939" s="17" t="s">
        <v>2007</v>
      </c>
      <c r="C6939" t="s">
        <v>2368</v>
      </c>
      <c r="D6939" t="s">
        <v>12055</v>
      </c>
      <c r="E6939" t="s">
        <v>12056</v>
      </c>
      <c r="F6939" s="18">
        <v>1.18001</v>
      </c>
      <c r="G6939" s="18">
        <v>0.61828000000000005</v>
      </c>
      <c r="H6939" s="18">
        <v>1.9717100000000001</v>
      </c>
      <c r="I6939" s="18">
        <v>3.77</v>
      </c>
      <c r="J6939" s="19">
        <v>0.313</v>
      </c>
      <c r="K6939" s="19">
        <v>0.16400000000000001</v>
      </c>
      <c r="L6939" s="19">
        <v>0.52300000000000002</v>
      </c>
      <c r="M6939" s="20">
        <v>19</v>
      </c>
      <c r="N6939" s="19">
        <v>21.076233183856498</v>
      </c>
      <c r="O6939" s="19">
        <v>21.52466367713</v>
      </c>
      <c r="P6939" s="19">
        <v>89.686098654708502</v>
      </c>
    </row>
    <row r="6940" spans="1:16" ht="14.1" x14ac:dyDescent="0.5">
      <c r="A6940" t="s">
        <v>12531</v>
      </c>
      <c r="B6940" s="17" t="s">
        <v>2007</v>
      </c>
      <c r="C6940" t="s">
        <v>2368</v>
      </c>
      <c r="D6940" t="s">
        <v>12055</v>
      </c>
      <c r="E6940" t="s">
        <v>12056</v>
      </c>
      <c r="F6940" s="18">
        <v>2.70621</v>
      </c>
      <c r="G6940" s="18">
        <v>1.2875700000000001</v>
      </c>
      <c r="H6940" s="18">
        <v>3.7239300000000002</v>
      </c>
      <c r="I6940" s="18">
        <v>7.71</v>
      </c>
      <c r="J6940" s="19">
        <v>0.35099999999999998</v>
      </c>
      <c r="K6940" s="19">
        <v>0.16700000000000001</v>
      </c>
      <c r="L6940" s="19">
        <v>0.48299999999999998</v>
      </c>
      <c r="M6940" s="20">
        <v>22</v>
      </c>
      <c r="N6940" s="19">
        <v>34.977578475336301</v>
      </c>
      <c r="O6940" s="19">
        <v>25.112107623318401</v>
      </c>
      <c r="P6940" s="19">
        <v>83.408071748878896</v>
      </c>
    </row>
    <row r="6941" spans="1:16" ht="14.1" x14ac:dyDescent="0.5">
      <c r="A6941" t="s">
        <v>12532</v>
      </c>
      <c r="B6941" s="17" t="s">
        <v>2007</v>
      </c>
      <c r="C6941" t="s">
        <v>2368</v>
      </c>
      <c r="D6941" t="s">
        <v>12055</v>
      </c>
      <c r="E6941" t="s">
        <v>12056</v>
      </c>
      <c r="F6941" s="18">
        <v>4.3820399999999999</v>
      </c>
      <c r="G6941" s="18">
        <v>2.7008800000000002</v>
      </c>
      <c r="H6941" s="18">
        <v>6.6970799999999997</v>
      </c>
      <c r="I6941" s="18">
        <v>13.78</v>
      </c>
      <c r="J6941" s="19">
        <v>0.318</v>
      </c>
      <c r="K6941" s="19">
        <v>0.19600000000000001</v>
      </c>
      <c r="L6941" s="19">
        <v>0.48599999999999999</v>
      </c>
      <c r="M6941" s="20">
        <v>24</v>
      </c>
      <c r="N6941" s="19">
        <v>31.696428571428601</v>
      </c>
      <c r="O6941" s="19">
        <v>16.964285714285701</v>
      </c>
      <c r="P6941" s="19">
        <v>91.071428571428598</v>
      </c>
    </row>
    <row r="6942" spans="1:16" ht="14.1" x14ac:dyDescent="0.5">
      <c r="A6942" t="s">
        <v>12533</v>
      </c>
      <c r="B6942" s="17" t="s">
        <v>2007</v>
      </c>
      <c r="C6942" t="s">
        <v>2368</v>
      </c>
      <c r="D6942" t="s">
        <v>12055</v>
      </c>
      <c r="E6942" t="s">
        <v>12056</v>
      </c>
      <c r="F6942" s="18">
        <v>5.9710200000000002</v>
      </c>
      <c r="G6942" s="18">
        <v>4.0719799999999999</v>
      </c>
      <c r="H6942" s="18">
        <v>8.2170000000000005</v>
      </c>
      <c r="I6942" s="18">
        <v>18.260000000000002</v>
      </c>
      <c r="J6942" s="19">
        <v>0.32700000000000001</v>
      </c>
      <c r="K6942" s="19">
        <v>0.223</v>
      </c>
      <c r="L6942" s="19">
        <v>0.45</v>
      </c>
      <c r="M6942" s="20">
        <v>25</v>
      </c>
      <c r="N6942" s="19">
        <v>33.1838565022422</v>
      </c>
      <c r="O6942" s="19">
        <v>30.4932735426009</v>
      </c>
      <c r="P6942" s="19">
        <v>85.201793721973104</v>
      </c>
    </row>
    <row r="6943" spans="1:16" ht="14.1" x14ac:dyDescent="0.5">
      <c r="A6943" t="s">
        <v>12534</v>
      </c>
      <c r="B6943" s="17" t="s">
        <v>2007</v>
      </c>
      <c r="C6943" t="s">
        <v>2368</v>
      </c>
      <c r="D6943" t="s">
        <v>12535</v>
      </c>
      <c r="E6943" t="s">
        <v>12536</v>
      </c>
      <c r="F6943" s="18">
        <v>26.5</v>
      </c>
      <c r="G6943" s="18">
        <v>13</v>
      </c>
      <c r="H6943" s="18">
        <v>10</v>
      </c>
      <c r="I6943" s="18">
        <v>50</v>
      </c>
      <c r="J6943" s="19">
        <v>0.53</v>
      </c>
      <c r="K6943" s="19">
        <v>0.26</v>
      </c>
      <c r="L6943" s="19">
        <v>0.2</v>
      </c>
      <c r="M6943" s="20">
        <v>28</v>
      </c>
      <c r="N6943" s="19">
        <v>89.237668161434996</v>
      </c>
      <c r="O6943" s="19">
        <v>26.905829596412602</v>
      </c>
      <c r="P6943" s="19">
        <v>18.385650224215201</v>
      </c>
    </row>
    <row r="6944" spans="1:16" ht="14.1" x14ac:dyDescent="0.5">
      <c r="A6944" t="s">
        <v>12537</v>
      </c>
      <c r="B6944" s="17" t="s">
        <v>2007</v>
      </c>
      <c r="C6944" t="s">
        <v>2368</v>
      </c>
      <c r="D6944" t="s">
        <v>12535</v>
      </c>
      <c r="E6944" t="s">
        <v>12536</v>
      </c>
      <c r="F6944" s="18">
        <v>32.368000000000002</v>
      </c>
      <c r="G6944" s="18">
        <v>15.028</v>
      </c>
      <c r="H6944" s="18">
        <v>10.404</v>
      </c>
      <c r="I6944" s="18">
        <v>57.8</v>
      </c>
      <c r="J6944" s="19">
        <v>0.56000000000000005</v>
      </c>
      <c r="K6944" s="19">
        <v>0.26</v>
      </c>
      <c r="L6944" s="19">
        <v>0.18</v>
      </c>
      <c r="M6944" s="20">
        <v>28</v>
      </c>
      <c r="N6944" s="19">
        <v>92.825112107623298</v>
      </c>
      <c r="O6944" s="19">
        <v>27.3542600896861</v>
      </c>
      <c r="P6944" s="19">
        <v>13.901345291479799</v>
      </c>
    </row>
    <row r="6945" spans="1:16" ht="14.1" x14ac:dyDescent="0.5">
      <c r="A6945" t="s">
        <v>12538</v>
      </c>
      <c r="B6945" s="17" t="s">
        <v>2007</v>
      </c>
      <c r="C6945" t="s">
        <v>2368</v>
      </c>
      <c r="D6945" t="s">
        <v>12535</v>
      </c>
      <c r="E6945" t="s">
        <v>12536</v>
      </c>
      <c r="F6945" s="18">
        <v>44.252000000000002</v>
      </c>
      <c r="G6945" s="18">
        <v>28.86</v>
      </c>
      <c r="H6945" s="18">
        <v>23.088000000000001</v>
      </c>
      <c r="I6945" s="18">
        <v>96.2</v>
      </c>
      <c r="J6945" s="19">
        <v>0.46</v>
      </c>
      <c r="K6945" s="19">
        <v>0.3</v>
      </c>
      <c r="L6945" s="19">
        <v>0.24</v>
      </c>
      <c r="M6945" s="20">
        <v>29</v>
      </c>
      <c r="N6945" s="19">
        <v>88.3408071748879</v>
      </c>
      <c r="O6945" s="19">
        <v>25.5605381165919</v>
      </c>
      <c r="P6945" s="19">
        <v>30.044843049327401</v>
      </c>
    </row>
    <row r="6946" spans="1:16" ht="14.1" x14ac:dyDescent="0.5">
      <c r="A6946" t="s">
        <v>12539</v>
      </c>
      <c r="B6946" s="17" t="s">
        <v>2007</v>
      </c>
      <c r="C6946" t="s">
        <v>2368</v>
      </c>
      <c r="D6946" t="s">
        <v>12535</v>
      </c>
      <c r="E6946" t="s">
        <v>12536</v>
      </c>
      <c r="F6946" s="18">
        <v>47.136000000000003</v>
      </c>
      <c r="G6946" s="18">
        <v>29.46</v>
      </c>
      <c r="H6946" s="18">
        <v>20.622</v>
      </c>
      <c r="I6946" s="18">
        <v>98.2</v>
      </c>
      <c r="J6946" s="19">
        <v>0.48</v>
      </c>
      <c r="K6946" s="19">
        <v>0.3</v>
      </c>
      <c r="L6946" s="19">
        <v>0.21</v>
      </c>
      <c r="M6946" s="20">
        <v>29</v>
      </c>
      <c r="N6946" s="19">
        <v>90.134529147982093</v>
      </c>
      <c r="O6946" s="19">
        <v>26.008968609865502</v>
      </c>
      <c r="P6946" s="19">
        <v>20.179372197309402</v>
      </c>
    </row>
    <row r="6947" spans="1:16" ht="14.1" x14ac:dyDescent="0.5">
      <c r="A6947" t="s">
        <v>12540</v>
      </c>
      <c r="B6947" s="17" t="s">
        <v>2007</v>
      </c>
      <c r="C6947" t="s">
        <v>2368</v>
      </c>
      <c r="D6947" t="s">
        <v>12541</v>
      </c>
      <c r="E6947" t="s">
        <v>12542</v>
      </c>
      <c r="F6947" s="18">
        <v>1118.88112</v>
      </c>
      <c r="G6947" s="18">
        <v>3024.47552</v>
      </c>
      <c r="H6947" s="18">
        <v>716.78322000000003</v>
      </c>
      <c r="I6947" s="18">
        <v>4860.1398600000002</v>
      </c>
      <c r="J6947" s="19">
        <v>0.23</v>
      </c>
      <c r="K6947" s="19">
        <v>0.622</v>
      </c>
      <c r="L6947" s="19">
        <v>0.14699999999999999</v>
      </c>
      <c r="M6947" s="20">
        <v>32</v>
      </c>
      <c r="N6947" s="19">
        <v>82.062780269058294</v>
      </c>
      <c r="O6947" s="19">
        <v>32.286995515695097</v>
      </c>
      <c r="P6947" s="19">
        <v>16.143497757847499</v>
      </c>
    </row>
    <row r="6948" spans="1:16" ht="14.1" x14ac:dyDescent="0.5">
      <c r="A6948" t="s">
        <v>12543</v>
      </c>
      <c r="B6948" s="17" t="s">
        <v>2007</v>
      </c>
      <c r="C6948" t="s">
        <v>2368</v>
      </c>
      <c r="D6948" t="s">
        <v>12541</v>
      </c>
      <c r="E6948" t="s">
        <v>12542</v>
      </c>
      <c r="F6948" s="18">
        <v>1040.9556299999999</v>
      </c>
      <c r="G6948" s="18">
        <v>5358.3617700000004</v>
      </c>
      <c r="H6948" s="18">
        <v>529.01023999999995</v>
      </c>
      <c r="I6948" s="18">
        <v>6928.3276500000002</v>
      </c>
      <c r="J6948" s="19">
        <v>0.15</v>
      </c>
      <c r="K6948" s="19">
        <v>0.77300000000000002</v>
      </c>
      <c r="L6948" s="19">
        <v>7.5999999999999998E-2</v>
      </c>
      <c r="M6948" s="20">
        <v>32</v>
      </c>
      <c r="N6948" s="19">
        <v>70.852017937219699</v>
      </c>
      <c r="O6948" s="19">
        <v>92.376681614349806</v>
      </c>
      <c r="P6948" s="19">
        <v>1.3452914798206299</v>
      </c>
    </row>
    <row r="6949" spans="1:16" ht="14.1" x14ac:dyDescent="0.5">
      <c r="A6949" t="s">
        <v>12544</v>
      </c>
      <c r="B6949" s="17" t="s">
        <v>2007</v>
      </c>
      <c r="C6949" t="s">
        <v>2368</v>
      </c>
      <c r="D6949" t="s">
        <v>12541</v>
      </c>
      <c r="E6949" t="s">
        <v>12542</v>
      </c>
      <c r="F6949" s="18">
        <v>2626.2626300000002</v>
      </c>
      <c r="G6949" s="18">
        <v>5050.5050499999998</v>
      </c>
      <c r="H6949" s="18">
        <v>782.82827999999995</v>
      </c>
      <c r="I6949" s="18">
        <v>8459.5959600000006</v>
      </c>
      <c r="J6949" s="19">
        <v>0.31</v>
      </c>
      <c r="K6949" s="19">
        <v>0.59699999999999998</v>
      </c>
      <c r="L6949" s="19">
        <v>9.2999999999999999E-2</v>
      </c>
      <c r="M6949" s="20">
        <v>33</v>
      </c>
      <c r="N6949" s="19">
        <v>98.214285714285694</v>
      </c>
      <c r="O6949" s="19">
        <v>25</v>
      </c>
      <c r="P6949" s="19">
        <v>1.33928571428571</v>
      </c>
    </row>
    <row r="6950" spans="1:16" ht="14.1" x14ac:dyDescent="0.5">
      <c r="A6950" t="s">
        <v>12545</v>
      </c>
      <c r="B6950" s="17" t="s">
        <v>2007</v>
      </c>
      <c r="C6950" t="s">
        <v>2368</v>
      </c>
      <c r="D6950" t="s">
        <v>12546</v>
      </c>
      <c r="E6950" t="s">
        <v>12547</v>
      </c>
      <c r="F6950" s="18">
        <v>2338.4615399999998</v>
      </c>
      <c r="G6950" s="18">
        <v>6523.0769200000004</v>
      </c>
      <c r="H6950" s="18">
        <v>2646.1538500000001</v>
      </c>
      <c r="I6950" s="18">
        <v>11507.69231</v>
      </c>
      <c r="J6950" s="19">
        <v>0.20300000000000001</v>
      </c>
      <c r="K6950" s="19">
        <v>0.56699999999999995</v>
      </c>
      <c r="L6950" s="19">
        <v>0.23</v>
      </c>
      <c r="M6950" s="20">
        <v>33</v>
      </c>
      <c r="N6950" s="19">
        <v>83.035714285714306</v>
      </c>
      <c r="O6950" s="19">
        <v>16.964285714285701</v>
      </c>
      <c r="P6950" s="19">
        <v>60.714285714285701</v>
      </c>
    </row>
    <row r="6951" spans="1:16" ht="14.1" x14ac:dyDescent="0.5">
      <c r="A6951" t="s">
        <v>12548</v>
      </c>
      <c r="B6951" s="17" t="s">
        <v>2007</v>
      </c>
      <c r="C6951" t="s">
        <v>2368</v>
      </c>
      <c r="D6951" t="s">
        <v>5024</v>
      </c>
      <c r="E6951" t="s">
        <v>5025</v>
      </c>
      <c r="F6951" s="18">
        <v>1884.05385</v>
      </c>
      <c r="G6951" s="18">
        <v>25256.866150000002</v>
      </c>
      <c r="H6951" s="18">
        <v>8396.15</v>
      </c>
      <c r="I6951" s="18">
        <v>35537.07</v>
      </c>
      <c r="J6951" s="19">
        <v>5.2999999999999999E-2</v>
      </c>
      <c r="K6951" s="19">
        <v>0.71099999999999997</v>
      </c>
      <c r="L6951" s="19">
        <v>0.23599999999999999</v>
      </c>
      <c r="M6951" s="20">
        <v>37</v>
      </c>
      <c r="N6951" s="19">
        <v>25.5605381165919</v>
      </c>
      <c r="O6951" s="19">
        <v>46.636771300448402</v>
      </c>
      <c r="P6951" s="19">
        <v>84.304932735425993</v>
      </c>
    </row>
    <row r="6952" spans="1:16" ht="14.1" x14ac:dyDescent="0.5">
      <c r="A6952" t="s">
        <v>12549</v>
      </c>
      <c r="B6952" s="17" t="s">
        <v>2007</v>
      </c>
      <c r="C6952" t="s">
        <v>2368</v>
      </c>
      <c r="D6952" t="s">
        <v>12541</v>
      </c>
      <c r="E6952" t="s">
        <v>12542</v>
      </c>
      <c r="F6952" s="18">
        <v>5515.87302</v>
      </c>
      <c r="G6952" s="18">
        <v>37341.269840000001</v>
      </c>
      <c r="H6952" s="18">
        <v>2500</v>
      </c>
      <c r="I6952" s="18">
        <v>45357.14286</v>
      </c>
      <c r="J6952" s="19">
        <v>0.122</v>
      </c>
      <c r="K6952" s="19">
        <v>0.82299999999999995</v>
      </c>
      <c r="L6952" s="19">
        <v>5.5E-2</v>
      </c>
      <c r="M6952" s="20">
        <v>38</v>
      </c>
      <c r="N6952" s="19">
        <v>86.995515695067297</v>
      </c>
      <c r="O6952" s="19">
        <v>92.825112107623298</v>
      </c>
      <c r="P6952" s="19">
        <v>0</v>
      </c>
    </row>
    <row r="6953" spans="1:16" ht="14.1" x14ac:dyDescent="0.5">
      <c r="A6953" t="s">
        <v>12550</v>
      </c>
      <c r="B6953" s="17" t="s">
        <v>2007</v>
      </c>
      <c r="C6953" t="s">
        <v>2368</v>
      </c>
      <c r="D6953" t="s">
        <v>5024</v>
      </c>
      <c r="E6953" t="s">
        <v>5025</v>
      </c>
      <c r="F6953" s="18">
        <v>6933.3181599999998</v>
      </c>
      <c r="G6953" s="18">
        <v>56463.80184</v>
      </c>
      <c r="H6953" s="18">
        <v>15523.25</v>
      </c>
      <c r="I6953" s="18">
        <v>78920.37</v>
      </c>
      <c r="J6953" s="19">
        <v>8.7999999999999995E-2</v>
      </c>
      <c r="K6953" s="19">
        <v>0.71499999999999997</v>
      </c>
      <c r="L6953" s="19">
        <v>0.19700000000000001</v>
      </c>
      <c r="M6953" s="20">
        <v>40</v>
      </c>
      <c r="N6953" s="19">
        <v>86.547085201793706</v>
      </c>
      <c r="O6953" s="19">
        <v>27.802690582959599</v>
      </c>
      <c r="P6953" s="19">
        <v>59.641255605381197</v>
      </c>
    </row>
    <row r="6954" spans="1:16" ht="14.1" x14ac:dyDescent="0.5">
      <c r="A6954" t="s">
        <v>12551</v>
      </c>
      <c r="B6954" s="17" t="s">
        <v>2007</v>
      </c>
      <c r="C6954" t="s">
        <v>2368</v>
      </c>
      <c r="D6954" t="s">
        <v>12541</v>
      </c>
      <c r="E6954" t="s">
        <v>12542</v>
      </c>
      <c r="F6954" s="18">
        <v>16707.317070000001</v>
      </c>
      <c r="G6954" s="18">
        <v>58536.585370000001</v>
      </c>
      <c r="H6954" s="18">
        <v>12317.07317</v>
      </c>
      <c r="I6954" s="18">
        <v>87560.975609999994</v>
      </c>
      <c r="J6954" s="19">
        <v>0.191</v>
      </c>
      <c r="K6954" s="19">
        <v>0.66900000000000004</v>
      </c>
      <c r="L6954" s="19">
        <v>0.14099999999999999</v>
      </c>
      <c r="M6954" s="20">
        <v>41</v>
      </c>
      <c r="N6954" s="19">
        <v>99.551569506726494</v>
      </c>
      <c r="O6954" s="19">
        <v>9.8654708520179408</v>
      </c>
      <c r="P6954" s="19">
        <v>15.695067264574</v>
      </c>
    </row>
    <row r="6955" spans="1:16" ht="14.1" x14ac:dyDescent="0.5">
      <c r="A6955" t="s">
        <v>12552</v>
      </c>
      <c r="B6955" s="17" t="s">
        <v>2007</v>
      </c>
      <c r="C6955" t="s">
        <v>2368</v>
      </c>
      <c r="D6955" t="s">
        <v>5024</v>
      </c>
      <c r="E6955" t="s">
        <v>5025</v>
      </c>
      <c r="F6955" s="18">
        <v>11907.220310000001</v>
      </c>
      <c r="G6955" s="18">
        <v>119817.00969000001</v>
      </c>
      <c r="H6955" s="18">
        <v>30020.125</v>
      </c>
      <c r="I6955" s="18">
        <v>161744.35500000001</v>
      </c>
      <c r="J6955" s="19">
        <v>7.3999999999999996E-2</v>
      </c>
      <c r="K6955" s="19">
        <v>0.74099999999999999</v>
      </c>
      <c r="L6955" s="19">
        <v>0.186</v>
      </c>
      <c r="M6955" s="20">
        <v>43</v>
      </c>
      <c r="N6955" s="19">
        <v>83.408071748878896</v>
      </c>
      <c r="O6955" s="19">
        <v>30.941704035874402</v>
      </c>
      <c r="P6955" s="19">
        <v>58.295964125560502</v>
      </c>
    </row>
    <row r="6956" spans="1:16" ht="14.1" x14ac:dyDescent="0.5">
      <c r="A6956" t="s">
        <v>12553</v>
      </c>
      <c r="B6956" s="17" t="s">
        <v>2007</v>
      </c>
      <c r="C6956" t="s">
        <v>2368</v>
      </c>
      <c r="D6956" t="s">
        <v>5024</v>
      </c>
      <c r="E6956" t="s">
        <v>5025</v>
      </c>
      <c r="F6956" s="18">
        <v>13263.739079999999</v>
      </c>
      <c r="G6956" s="18">
        <v>171456.34091999999</v>
      </c>
      <c r="H6956" s="18">
        <v>60465.5</v>
      </c>
      <c r="I6956" s="18">
        <v>245185.58</v>
      </c>
      <c r="J6956" s="19">
        <v>5.3999999999999999E-2</v>
      </c>
      <c r="K6956" s="19">
        <v>0.69899999999999995</v>
      </c>
      <c r="L6956" s="19">
        <v>0.247</v>
      </c>
      <c r="M6956" s="20">
        <v>45</v>
      </c>
      <c r="N6956" s="19">
        <v>77.678571428571402</v>
      </c>
      <c r="O6956" s="19">
        <v>14.7321428571429</v>
      </c>
      <c r="P6956" s="19">
        <v>86.607142857142904</v>
      </c>
    </row>
    <row r="6957" spans="1:16" ht="14.1" x14ac:dyDescent="0.5">
      <c r="A6957" t="s">
        <v>12554</v>
      </c>
      <c r="B6957" s="17" t="s">
        <v>2007</v>
      </c>
      <c r="C6957" t="s">
        <v>2368</v>
      </c>
      <c r="D6957" t="s">
        <v>5024</v>
      </c>
      <c r="E6957" t="s">
        <v>5025</v>
      </c>
      <c r="F6957" s="18">
        <v>15826.052309999999</v>
      </c>
      <c r="G6957" s="18">
        <v>272593.40769000002</v>
      </c>
      <c r="H6957" s="18">
        <v>71568.75</v>
      </c>
      <c r="I6957" s="18">
        <v>359988.21</v>
      </c>
      <c r="J6957" s="19">
        <v>4.3999999999999997E-2</v>
      </c>
      <c r="K6957" s="19">
        <v>0.75700000000000001</v>
      </c>
      <c r="L6957" s="19">
        <v>0.19900000000000001</v>
      </c>
      <c r="M6957" s="20">
        <v>46</v>
      </c>
      <c r="N6957" s="19">
        <v>73.542600896861003</v>
      </c>
      <c r="O6957" s="19">
        <v>29.596412556053799</v>
      </c>
      <c r="P6957" s="19">
        <v>69.058295964125605</v>
      </c>
    </row>
    <row r="6958" spans="1:16" ht="14.1" x14ac:dyDescent="0.5">
      <c r="A6958" t="s">
        <v>12555</v>
      </c>
      <c r="B6958" s="17" t="s">
        <v>2007</v>
      </c>
      <c r="C6958" t="s">
        <v>2368</v>
      </c>
      <c r="D6958" t="s">
        <v>5024</v>
      </c>
      <c r="E6958" t="s">
        <v>5025</v>
      </c>
      <c r="F6958" s="18">
        <v>31802.82893</v>
      </c>
      <c r="G6958" s="18">
        <v>419697.79106999998</v>
      </c>
      <c r="H6958" s="18">
        <v>72422</v>
      </c>
      <c r="I6958" s="18">
        <v>523922.62</v>
      </c>
      <c r="J6958" s="19">
        <v>6.0999999999999999E-2</v>
      </c>
      <c r="K6958" s="19">
        <v>0.80100000000000005</v>
      </c>
      <c r="L6958" s="19">
        <v>0.13800000000000001</v>
      </c>
      <c r="M6958" s="20">
        <v>48</v>
      </c>
      <c r="N6958" s="19">
        <v>87.5</v>
      </c>
      <c r="O6958" s="19">
        <v>62.053571428571402</v>
      </c>
      <c r="P6958" s="19">
        <v>12.0535714285714</v>
      </c>
    </row>
    <row r="6959" spans="1:16" ht="14.1" x14ac:dyDescent="0.5">
      <c r="A6959" t="s">
        <v>12556</v>
      </c>
      <c r="B6959" s="17" t="s">
        <v>2007</v>
      </c>
      <c r="C6959" t="s">
        <v>2368</v>
      </c>
      <c r="D6959" t="s">
        <v>12557</v>
      </c>
      <c r="E6959" t="s">
        <v>3925</v>
      </c>
      <c r="F6959" s="18">
        <v>17617.866000000002</v>
      </c>
      <c r="G6959" s="18">
        <v>508188.58561000001</v>
      </c>
      <c r="H6959" s="18">
        <v>108188.58560999999</v>
      </c>
      <c r="I6959" s="18">
        <v>633995.03722000006</v>
      </c>
      <c r="J6959" s="19">
        <v>2.8000000000000001E-2</v>
      </c>
      <c r="K6959" s="19">
        <v>0.80200000000000005</v>
      </c>
      <c r="L6959" s="19">
        <v>0.17100000000000001</v>
      </c>
      <c r="M6959" s="20">
        <v>48</v>
      </c>
      <c r="N6959" s="19">
        <v>54.910714285714299</v>
      </c>
      <c r="O6959" s="19">
        <v>63.392857142857103</v>
      </c>
      <c r="P6959" s="19">
        <v>34.821428571428598</v>
      </c>
    </row>
    <row r="6960" spans="1:16" ht="14.1" x14ac:dyDescent="0.5">
      <c r="A6960" t="s">
        <v>12558</v>
      </c>
      <c r="B6960" s="17" t="s">
        <v>2007</v>
      </c>
      <c r="C6960" t="s">
        <v>2368</v>
      </c>
      <c r="D6960" t="s">
        <v>12559</v>
      </c>
      <c r="E6960" t="s">
        <v>12560</v>
      </c>
      <c r="F6960" s="18">
        <v>17978.260869999998</v>
      </c>
      <c r="G6960" s="18">
        <v>554565.21739000001</v>
      </c>
      <c r="H6960" s="18">
        <v>99130.434779999996</v>
      </c>
      <c r="I6960" s="18">
        <v>671673.91304000001</v>
      </c>
      <c r="J6960" s="19">
        <v>2.7E-2</v>
      </c>
      <c r="K6960" s="19">
        <v>0.82599999999999996</v>
      </c>
      <c r="L6960" s="19">
        <v>0.14799999999999999</v>
      </c>
      <c r="M6960" s="20">
        <v>48</v>
      </c>
      <c r="N6960" s="19">
        <v>53.571428571428598</v>
      </c>
      <c r="O6960" s="19">
        <v>79.464285714285694</v>
      </c>
      <c r="P6960" s="19">
        <v>18.303571428571399</v>
      </c>
    </row>
    <row r="6961" spans="1:16" ht="14.1" x14ac:dyDescent="0.5">
      <c r="A6961" t="s">
        <v>12561</v>
      </c>
      <c r="B6961" s="17" t="s">
        <v>2007</v>
      </c>
      <c r="C6961" t="s">
        <v>2368</v>
      </c>
      <c r="D6961" t="s">
        <v>5024</v>
      </c>
      <c r="E6961" t="s">
        <v>5025</v>
      </c>
      <c r="F6961" s="18">
        <v>27582.548320000002</v>
      </c>
      <c r="G6961" s="18">
        <v>557576.70168000006</v>
      </c>
      <c r="H6961" s="18">
        <v>129775</v>
      </c>
      <c r="I6961" s="18">
        <v>714934.25</v>
      </c>
      <c r="J6961" s="19">
        <v>3.9E-2</v>
      </c>
      <c r="K6961" s="19">
        <v>0.78</v>
      </c>
      <c r="L6961" s="19">
        <v>0.182</v>
      </c>
      <c r="M6961" s="20">
        <v>48</v>
      </c>
      <c r="N6961" s="19">
        <v>70.089285714285694</v>
      </c>
      <c r="O6961" s="19">
        <v>47.321428571428598</v>
      </c>
      <c r="P6961" s="19">
        <v>47.767857142857103</v>
      </c>
    </row>
    <row r="6962" spans="1:16" ht="14.1" x14ac:dyDescent="0.5">
      <c r="A6962" t="s">
        <v>12562</v>
      </c>
      <c r="B6962" s="17" t="s">
        <v>2007</v>
      </c>
      <c r="C6962" t="s">
        <v>2368</v>
      </c>
      <c r="D6962" t="s">
        <v>12557</v>
      </c>
      <c r="E6962" t="s">
        <v>3925</v>
      </c>
      <c r="F6962" s="18">
        <v>17597.765360000001</v>
      </c>
      <c r="G6962" s="18">
        <v>617039.10615000001</v>
      </c>
      <c r="H6962" s="18">
        <v>126536.31285</v>
      </c>
      <c r="I6962" s="18">
        <v>761173.18435999996</v>
      </c>
      <c r="J6962" s="19">
        <v>2.3E-2</v>
      </c>
      <c r="K6962" s="19">
        <v>0.81100000000000005</v>
      </c>
      <c r="L6962" s="19">
        <v>0.16600000000000001</v>
      </c>
      <c r="M6962" s="20">
        <v>49</v>
      </c>
      <c r="N6962" s="19">
        <v>44.843049327354301</v>
      </c>
      <c r="O6962" s="19">
        <v>63.677130044842997</v>
      </c>
      <c r="P6962" s="19">
        <v>34.529147982062803</v>
      </c>
    </row>
    <row r="6963" spans="1:16" ht="14.1" x14ac:dyDescent="0.5">
      <c r="A6963" t="s">
        <v>12563</v>
      </c>
      <c r="B6963" s="17" t="s">
        <v>2007</v>
      </c>
      <c r="C6963" t="s">
        <v>2368</v>
      </c>
      <c r="D6963" t="s">
        <v>5024</v>
      </c>
      <c r="E6963" t="s">
        <v>5025</v>
      </c>
      <c r="F6963" s="18">
        <v>50341.918790000003</v>
      </c>
      <c r="G6963" s="18">
        <v>967973.28121000004</v>
      </c>
      <c r="H6963" s="18">
        <v>239699.75</v>
      </c>
      <c r="I6963" s="18">
        <v>1258014.95</v>
      </c>
      <c r="J6963" s="19">
        <v>0.04</v>
      </c>
      <c r="K6963" s="19">
        <v>0.76900000000000002</v>
      </c>
      <c r="L6963" s="19">
        <v>0.191</v>
      </c>
      <c r="M6963" s="20">
        <v>50</v>
      </c>
      <c r="N6963" s="19">
        <v>85.267857142857096</v>
      </c>
      <c r="O6963" s="19">
        <v>22.7678571428571</v>
      </c>
      <c r="P6963" s="19">
        <v>55.803571428571402</v>
      </c>
    </row>
    <row r="6964" spans="1:16" ht="14.1" x14ac:dyDescent="0.5">
      <c r="A6964" t="s">
        <v>12564</v>
      </c>
      <c r="B6964" s="17" t="s">
        <v>2007</v>
      </c>
      <c r="C6964" t="s">
        <v>2368</v>
      </c>
      <c r="D6964" t="s">
        <v>5024</v>
      </c>
      <c r="E6964" t="s">
        <v>5025</v>
      </c>
      <c r="F6964" s="18">
        <v>66921.592640000003</v>
      </c>
      <c r="G6964" s="18">
        <v>1374868.6573600001</v>
      </c>
      <c r="H6964" s="18">
        <v>324532.5</v>
      </c>
      <c r="I6964" s="18">
        <v>1766322.75</v>
      </c>
      <c r="J6964" s="19">
        <v>3.7999999999999999E-2</v>
      </c>
      <c r="K6964" s="19">
        <v>0.77800000000000002</v>
      </c>
      <c r="L6964" s="19">
        <v>0.184</v>
      </c>
      <c r="M6964" s="20">
        <v>50</v>
      </c>
      <c r="N6964" s="19">
        <v>83.928571428571402</v>
      </c>
      <c r="O6964" s="19">
        <v>32.142857142857103</v>
      </c>
      <c r="P6964" s="19">
        <v>47.321428571428598</v>
      </c>
    </row>
    <row r="6965" spans="1:16" ht="14.1" x14ac:dyDescent="0.5">
      <c r="A6965" t="s">
        <v>12565</v>
      </c>
      <c r="B6965" s="17" t="s">
        <v>2007</v>
      </c>
      <c r="C6965" t="s">
        <v>2368</v>
      </c>
      <c r="D6965" t="s">
        <v>5024</v>
      </c>
      <c r="E6965" t="s">
        <v>5025</v>
      </c>
      <c r="F6965" s="18">
        <v>71367.959719999999</v>
      </c>
      <c r="G6965" s="18">
        <v>1551472.7902800001</v>
      </c>
      <c r="H6965" s="18">
        <v>385073</v>
      </c>
      <c r="I6965" s="18">
        <v>2007913.75</v>
      </c>
      <c r="J6965" s="19">
        <v>3.5999999999999997E-2</v>
      </c>
      <c r="K6965" s="19">
        <v>0.77300000000000002</v>
      </c>
      <c r="L6965" s="19">
        <v>0.192</v>
      </c>
      <c r="M6965" s="20">
        <v>50</v>
      </c>
      <c r="N6965" s="19">
        <v>81.25</v>
      </c>
      <c r="O6965" s="19">
        <v>25</v>
      </c>
      <c r="P6965" s="19">
        <v>58.035714285714299</v>
      </c>
    </row>
    <row r="6966" spans="1:16" ht="14.1" x14ac:dyDescent="0.5">
      <c r="A6966" t="s">
        <v>12566</v>
      </c>
      <c r="B6966" s="17" t="s">
        <v>2007</v>
      </c>
      <c r="C6966" t="s">
        <v>2368</v>
      </c>
      <c r="D6966" t="s">
        <v>5024</v>
      </c>
      <c r="E6966" t="s">
        <v>5025</v>
      </c>
      <c r="F6966" s="18">
        <v>62475.225559999999</v>
      </c>
      <c r="G6966" s="18">
        <v>1840749.00444</v>
      </c>
      <c r="H6966" s="18">
        <v>396551</v>
      </c>
      <c r="I6966" s="18">
        <v>2299775.23</v>
      </c>
      <c r="J6966" s="19">
        <v>2.7E-2</v>
      </c>
      <c r="K6966" s="19">
        <v>0.8</v>
      </c>
      <c r="L6966" s="19">
        <v>0.17199999999999999</v>
      </c>
      <c r="M6966" s="20">
        <v>50</v>
      </c>
      <c r="N6966" s="19">
        <v>76.339285714285694</v>
      </c>
      <c r="O6966" s="19">
        <v>51.785714285714299</v>
      </c>
      <c r="P6966" s="19">
        <v>37.5</v>
      </c>
    </row>
    <row r="6967" spans="1:16" ht="14.1" x14ac:dyDescent="0.5">
      <c r="A6967" t="s">
        <v>12567</v>
      </c>
      <c r="B6967" s="17" t="s">
        <v>2007</v>
      </c>
      <c r="C6967" t="s">
        <v>2368</v>
      </c>
      <c r="D6967" t="s">
        <v>5024</v>
      </c>
      <c r="E6967" t="s">
        <v>5025</v>
      </c>
      <c r="F6967" s="18">
        <v>116208.44127</v>
      </c>
      <c r="G6967" s="18">
        <v>2086920.90873</v>
      </c>
      <c r="H6967" s="18">
        <v>495208</v>
      </c>
      <c r="I6967" s="18">
        <v>2698337.35</v>
      </c>
      <c r="J6967" s="19">
        <v>4.2999999999999997E-2</v>
      </c>
      <c r="K6967" s="19">
        <v>0.77300000000000002</v>
      </c>
      <c r="L6967" s="19">
        <v>0.184</v>
      </c>
      <c r="M6967" s="20">
        <v>50</v>
      </c>
      <c r="N6967" s="19">
        <v>89.285714285714306</v>
      </c>
      <c r="O6967" s="19">
        <v>25.446428571428601</v>
      </c>
      <c r="P6967" s="19">
        <v>46.875</v>
      </c>
    </row>
    <row r="6968" spans="1:16" ht="14.1" x14ac:dyDescent="0.5">
      <c r="A6968" t="s">
        <v>12568</v>
      </c>
      <c r="B6968" s="17" t="s">
        <v>2007</v>
      </c>
      <c r="C6968" t="s">
        <v>2368</v>
      </c>
      <c r="D6968" t="s">
        <v>5024</v>
      </c>
      <c r="E6968" t="s">
        <v>5025</v>
      </c>
      <c r="F6968" s="18">
        <v>128869.28311999999</v>
      </c>
      <c r="G6968" s="18">
        <v>3145615.5668799998</v>
      </c>
      <c r="H6968" s="18">
        <v>810472.5</v>
      </c>
      <c r="I6968" s="18">
        <v>4084957.35</v>
      </c>
      <c r="J6968" s="19">
        <v>3.2000000000000001E-2</v>
      </c>
      <c r="K6968" s="19">
        <v>0.77</v>
      </c>
      <c r="L6968" s="19">
        <v>0.19800000000000001</v>
      </c>
      <c r="M6968" s="20">
        <v>50</v>
      </c>
      <c r="N6968" s="19">
        <v>78.571428571428598</v>
      </c>
      <c r="O6968" s="19">
        <v>23.214285714285701</v>
      </c>
      <c r="P6968" s="19">
        <v>63.839285714285701</v>
      </c>
    </row>
    <row r="6969" spans="1:16" ht="14.1" x14ac:dyDescent="0.5">
      <c r="A6969" t="s">
        <v>12569</v>
      </c>
      <c r="B6969" s="17" t="s">
        <v>1462</v>
      </c>
      <c r="C6969" t="s">
        <v>2368</v>
      </c>
      <c r="D6969" t="s">
        <v>12570</v>
      </c>
      <c r="E6969" t="s">
        <v>12571</v>
      </c>
      <c r="F6969" s="18">
        <v>23.058399999999999</v>
      </c>
      <c r="G6969" s="18">
        <v>12.775600000000001</v>
      </c>
      <c r="H6969" s="18">
        <v>42.066000000000003</v>
      </c>
      <c r="I6969" s="18">
        <v>77.900000000000006</v>
      </c>
      <c r="J6969" s="19">
        <v>0.29599999999999999</v>
      </c>
      <c r="K6969" s="19">
        <v>0.16400000000000001</v>
      </c>
      <c r="L6969" s="19">
        <v>0.54</v>
      </c>
      <c r="M6969" s="20">
        <v>29</v>
      </c>
      <c r="N6969" s="19">
        <v>47.085201793722</v>
      </c>
      <c r="O6969" s="19">
        <v>4.9327354260089704</v>
      </c>
      <c r="P6969" s="19">
        <v>93.721973094170394</v>
      </c>
    </row>
    <row r="6970" spans="1:16" ht="14.1" x14ac:dyDescent="0.5">
      <c r="A6970" t="s">
        <v>12572</v>
      </c>
      <c r="B6970" s="17" t="s">
        <v>1462</v>
      </c>
      <c r="C6970" t="s">
        <v>2368</v>
      </c>
      <c r="D6970" t="s">
        <v>12573</v>
      </c>
      <c r="E6970" t="s">
        <v>12574</v>
      </c>
      <c r="F6970" s="18">
        <v>36.85</v>
      </c>
      <c r="G6970" s="18">
        <v>17.96</v>
      </c>
      <c r="H6970" s="18">
        <v>62.45</v>
      </c>
      <c r="I6970" s="18">
        <v>117.26</v>
      </c>
      <c r="J6970" s="19">
        <v>0.314</v>
      </c>
      <c r="K6970" s="19">
        <v>0.153</v>
      </c>
      <c r="L6970" s="19">
        <v>0.53300000000000003</v>
      </c>
      <c r="M6970" s="20">
        <v>29</v>
      </c>
      <c r="N6970" s="19">
        <v>52.466367713004502</v>
      </c>
      <c r="O6970" s="19">
        <v>4.4843049327354301</v>
      </c>
      <c r="P6970" s="19">
        <v>91.928251121076201</v>
      </c>
    </row>
    <row r="6971" spans="1:16" ht="14.1" x14ac:dyDescent="0.5">
      <c r="A6971" t="s">
        <v>12575</v>
      </c>
      <c r="B6971" s="17" t="s">
        <v>1462</v>
      </c>
      <c r="C6971" t="s">
        <v>2368</v>
      </c>
      <c r="D6971" t="s">
        <v>12576</v>
      </c>
      <c r="E6971" t="s">
        <v>12577</v>
      </c>
      <c r="F6971" s="18">
        <v>57.146999999999998</v>
      </c>
      <c r="G6971" s="18">
        <v>19.0047</v>
      </c>
      <c r="H6971" s="18">
        <v>56.7483</v>
      </c>
      <c r="I6971" s="18">
        <v>132.9</v>
      </c>
      <c r="J6971" s="19">
        <v>0.43</v>
      </c>
      <c r="K6971" s="19">
        <v>0.14299999999999999</v>
      </c>
      <c r="L6971" s="19">
        <v>0.42699999999999999</v>
      </c>
      <c r="M6971" s="20">
        <v>29</v>
      </c>
      <c r="N6971" s="19">
        <v>83.408071748878896</v>
      </c>
      <c r="O6971" s="19">
        <v>2.6905829596412598</v>
      </c>
      <c r="P6971" s="19">
        <v>81.614349775784802</v>
      </c>
    </row>
    <row r="6972" spans="1:16" ht="14.1" x14ac:dyDescent="0.5">
      <c r="A6972" t="s">
        <v>12578</v>
      </c>
      <c r="B6972" s="17" t="s">
        <v>1462</v>
      </c>
      <c r="C6972" t="s">
        <v>2368</v>
      </c>
      <c r="D6972" t="s">
        <v>12573</v>
      </c>
      <c r="E6972" t="s">
        <v>12574</v>
      </c>
      <c r="F6972" s="18">
        <v>100.23</v>
      </c>
      <c r="G6972" s="18">
        <v>34.78</v>
      </c>
      <c r="H6972" s="18">
        <v>125.76</v>
      </c>
      <c r="I6972" s="18">
        <v>260.77</v>
      </c>
      <c r="J6972" s="19">
        <v>0.38400000000000001</v>
      </c>
      <c r="K6972" s="19">
        <v>0.13300000000000001</v>
      </c>
      <c r="L6972" s="19">
        <v>0.48199999999999998</v>
      </c>
      <c r="M6972" s="20">
        <v>30</v>
      </c>
      <c r="N6972" s="19">
        <v>87.5</v>
      </c>
      <c r="O6972" s="19">
        <v>0.44642857142857101</v>
      </c>
      <c r="P6972" s="19">
        <v>89.732142857142904</v>
      </c>
    </row>
    <row r="6973" spans="1:16" ht="14.1" x14ac:dyDescent="0.5">
      <c r="A6973" t="s">
        <v>12579</v>
      </c>
      <c r="B6973" s="17" t="s">
        <v>1462</v>
      </c>
      <c r="C6973" t="s">
        <v>2368</v>
      </c>
      <c r="D6973" t="s">
        <v>12573</v>
      </c>
      <c r="E6973" t="s">
        <v>12574</v>
      </c>
      <c r="F6973" s="18">
        <v>131.79</v>
      </c>
      <c r="G6973" s="18">
        <v>51.31</v>
      </c>
      <c r="H6973" s="18">
        <v>144.13</v>
      </c>
      <c r="I6973" s="18">
        <v>327.23</v>
      </c>
      <c r="J6973" s="19">
        <v>0.40300000000000002</v>
      </c>
      <c r="K6973" s="19">
        <v>0.157</v>
      </c>
      <c r="L6973" s="19">
        <v>0.44</v>
      </c>
      <c r="M6973" s="20">
        <v>30</v>
      </c>
      <c r="N6973" s="19">
        <v>90.625</v>
      </c>
      <c r="O6973" s="19">
        <v>0.89285714285714302</v>
      </c>
      <c r="P6973" s="19">
        <v>86.160714285714306</v>
      </c>
    </row>
    <row r="6974" spans="1:16" ht="14.1" x14ac:dyDescent="0.5">
      <c r="A6974" t="s">
        <v>12580</v>
      </c>
      <c r="B6974" s="17" t="s">
        <v>1462</v>
      </c>
      <c r="C6974" t="s">
        <v>2368</v>
      </c>
      <c r="D6974" t="s">
        <v>12570</v>
      </c>
      <c r="E6974" t="s">
        <v>12571</v>
      </c>
      <c r="F6974" s="18">
        <v>153.53550000000001</v>
      </c>
      <c r="G6974" s="18">
        <v>60.655999999999999</v>
      </c>
      <c r="H6974" s="18">
        <v>163.01300000000001</v>
      </c>
      <c r="I6974" s="18">
        <v>379.1</v>
      </c>
      <c r="J6974" s="19">
        <v>0.40500000000000003</v>
      </c>
      <c r="K6974" s="19">
        <v>0.16</v>
      </c>
      <c r="L6974" s="19">
        <v>0.43</v>
      </c>
      <c r="M6974" s="20">
        <v>30</v>
      </c>
      <c r="N6974" s="19">
        <v>91.517857142857096</v>
      </c>
      <c r="O6974" s="19">
        <v>1.78571428571429</v>
      </c>
      <c r="P6974" s="19">
        <v>84.375</v>
      </c>
    </row>
    <row r="6975" spans="1:16" ht="14.1" x14ac:dyDescent="0.5">
      <c r="A6975" t="s">
        <v>12581</v>
      </c>
      <c r="B6975" s="17" t="s">
        <v>1462</v>
      </c>
      <c r="C6975" t="s">
        <v>2368</v>
      </c>
      <c r="D6975" t="s">
        <v>12576</v>
      </c>
      <c r="E6975" t="s">
        <v>12577</v>
      </c>
      <c r="F6975" s="18">
        <v>153.46270000000001</v>
      </c>
      <c r="G6975" s="18">
        <v>60.4666</v>
      </c>
      <c r="H6975" s="18">
        <v>168.77070000000001</v>
      </c>
      <c r="I6975" s="18">
        <v>382.7</v>
      </c>
      <c r="J6975" s="19">
        <v>0.40100000000000002</v>
      </c>
      <c r="K6975" s="19">
        <v>0.158</v>
      </c>
      <c r="L6975" s="19">
        <v>0.441</v>
      </c>
      <c r="M6975" s="20">
        <v>30</v>
      </c>
      <c r="N6975" s="19">
        <v>89.732142857142904</v>
      </c>
      <c r="O6975" s="19">
        <v>1.33928571428571</v>
      </c>
      <c r="P6975" s="19">
        <v>86.607142857142904</v>
      </c>
    </row>
    <row r="6976" spans="1:16" ht="14.1" x14ac:dyDescent="0.5">
      <c r="A6976" t="s">
        <v>12582</v>
      </c>
      <c r="B6976" s="17" t="s">
        <v>1462</v>
      </c>
      <c r="C6976" t="s">
        <v>2368</v>
      </c>
      <c r="D6976" t="s">
        <v>12573</v>
      </c>
      <c r="E6976" t="s">
        <v>12574</v>
      </c>
      <c r="F6976" s="18">
        <v>167.8</v>
      </c>
      <c r="G6976" s="18">
        <v>77.42</v>
      </c>
      <c r="H6976" s="18">
        <v>227.75</v>
      </c>
      <c r="I6976" s="18">
        <v>472.97</v>
      </c>
      <c r="J6976" s="19">
        <v>0.35499999999999998</v>
      </c>
      <c r="K6976" s="19">
        <v>0.16400000000000001</v>
      </c>
      <c r="L6976" s="19">
        <v>0.48199999999999998</v>
      </c>
      <c r="M6976" s="20">
        <v>30</v>
      </c>
      <c r="N6976" s="19">
        <v>82.142857142857096</v>
      </c>
      <c r="O6976" s="19">
        <v>2.2321428571428599</v>
      </c>
      <c r="P6976" s="19">
        <v>90.178571428571402</v>
      </c>
    </row>
    <row r="6977" spans="1:16" ht="14.1" x14ac:dyDescent="0.5">
      <c r="A6977" t="s">
        <v>12583</v>
      </c>
      <c r="B6977" s="17" t="s">
        <v>1462</v>
      </c>
      <c r="C6977" t="s">
        <v>2368</v>
      </c>
      <c r="D6977" t="s">
        <v>12576</v>
      </c>
      <c r="E6977" t="s">
        <v>12577</v>
      </c>
      <c r="F6977" s="18">
        <v>181.50720000000001</v>
      </c>
      <c r="G6977" s="18">
        <v>97.776200000000003</v>
      </c>
      <c r="H6977" s="18">
        <v>260.91660000000002</v>
      </c>
      <c r="I6977" s="18">
        <v>540.20000000000005</v>
      </c>
      <c r="J6977" s="19">
        <v>0.33600000000000002</v>
      </c>
      <c r="K6977" s="19">
        <v>0.18099999999999999</v>
      </c>
      <c r="L6977" s="19">
        <v>0.48299999999999998</v>
      </c>
      <c r="M6977" s="20">
        <v>30</v>
      </c>
      <c r="N6977" s="19">
        <v>77.678571428571402</v>
      </c>
      <c r="O6977" s="19">
        <v>4.0178571428571397</v>
      </c>
      <c r="P6977" s="19">
        <v>90.625</v>
      </c>
    </row>
    <row r="6978" spans="1:16" ht="14.1" x14ac:dyDescent="0.5">
      <c r="A6978" t="s">
        <v>12584</v>
      </c>
      <c r="B6978" s="17" t="s">
        <v>1462</v>
      </c>
      <c r="C6978" t="s">
        <v>2368</v>
      </c>
      <c r="D6978" t="s">
        <v>12570</v>
      </c>
      <c r="E6978" t="s">
        <v>12571</v>
      </c>
      <c r="F6978" s="18">
        <v>182.04740000000001</v>
      </c>
      <c r="G6978" s="18">
        <v>96.155600000000007</v>
      </c>
      <c r="H6978" s="18">
        <v>261.99700000000001</v>
      </c>
      <c r="I6978" s="18">
        <v>540.20000000000005</v>
      </c>
      <c r="J6978" s="19">
        <v>0.33700000000000002</v>
      </c>
      <c r="K6978" s="19">
        <v>0.17799999999999999</v>
      </c>
      <c r="L6978" s="19">
        <v>0.48499999999999999</v>
      </c>
      <c r="M6978" s="20">
        <v>30</v>
      </c>
      <c r="N6978" s="19">
        <v>78.125</v>
      </c>
      <c r="O6978" s="19">
        <v>3.5714285714285698</v>
      </c>
      <c r="P6978" s="19">
        <v>91.071428571428598</v>
      </c>
    </row>
    <row r="6979" spans="1:16" ht="14.1" x14ac:dyDescent="0.5">
      <c r="A6979" t="s">
        <v>12585</v>
      </c>
      <c r="B6979" s="17" t="s">
        <v>1462</v>
      </c>
      <c r="C6979" t="s">
        <v>2368</v>
      </c>
      <c r="D6979" t="s">
        <v>12573</v>
      </c>
      <c r="E6979" t="s">
        <v>12574</v>
      </c>
      <c r="F6979" s="18">
        <v>199.9</v>
      </c>
      <c r="G6979" s="18">
        <v>93.33</v>
      </c>
      <c r="H6979" s="18">
        <v>247.01</v>
      </c>
      <c r="I6979" s="18">
        <v>540.24</v>
      </c>
      <c r="J6979" s="19">
        <v>0.37</v>
      </c>
      <c r="K6979" s="19">
        <v>0.17299999999999999</v>
      </c>
      <c r="L6979" s="19">
        <v>0.45700000000000002</v>
      </c>
      <c r="M6979" s="20">
        <v>30</v>
      </c>
      <c r="N6979" s="19">
        <v>85.267857142857096</v>
      </c>
      <c r="O6979" s="19">
        <v>2.6785714285714302</v>
      </c>
      <c r="P6979" s="19">
        <v>87.946428571428598</v>
      </c>
    </row>
    <row r="6980" spans="1:16" ht="14.1" x14ac:dyDescent="0.5">
      <c r="A6980" t="s">
        <v>12586</v>
      </c>
      <c r="B6980" s="17" t="s">
        <v>1857</v>
      </c>
      <c r="C6980" t="s">
        <v>2368</v>
      </c>
      <c r="D6980" t="s">
        <v>12077</v>
      </c>
      <c r="E6980" t="s">
        <v>12078</v>
      </c>
      <c r="F6980" s="18">
        <v>0.61099999999999999</v>
      </c>
      <c r="G6980" s="18">
        <v>0.13200000000000001</v>
      </c>
      <c r="H6980" s="18">
        <v>0.438</v>
      </c>
      <c r="I6980" s="18">
        <v>1.181</v>
      </c>
      <c r="J6980" s="19">
        <v>0.51739999999999997</v>
      </c>
      <c r="K6980" s="19">
        <v>0.1118</v>
      </c>
      <c r="L6980" s="19">
        <v>0.37090000000000001</v>
      </c>
      <c r="M6980" s="20">
        <v>14</v>
      </c>
      <c r="N6980" s="19">
        <v>68.609865470852</v>
      </c>
      <c r="O6980" s="19">
        <v>16.5919282511211</v>
      </c>
      <c r="P6980" s="19">
        <v>68.609865470852</v>
      </c>
    </row>
    <row r="6981" spans="1:16" ht="14.1" x14ac:dyDescent="0.5">
      <c r="A6981" t="s">
        <v>12587</v>
      </c>
      <c r="B6981" s="17" t="s">
        <v>1857</v>
      </c>
      <c r="C6981" t="s">
        <v>2368</v>
      </c>
      <c r="D6981" t="s">
        <v>12077</v>
      </c>
      <c r="E6981" t="s">
        <v>12078</v>
      </c>
      <c r="F6981" s="18">
        <v>0.66700000000000004</v>
      </c>
      <c r="G6981" s="18">
        <v>0.16900000000000001</v>
      </c>
      <c r="H6981" s="18">
        <v>0.39100000000000001</v>
      </c>
      <c r="I6981" s="18">
        <v>1.2270000000000001</v>
      </c>
      <c r="J6981" s="19">
        <v>0.54359999999999997</v>
      </c>
      <c r="K6981" s="19">
        <v>0.13769999999999999</v>
      </c>
      <c r="L6981" s="19">
        <v>0.31869999999999998</v>
      </c>
      <c r="M6981" s="20">
        <v>15</v>
      </c>
      <c r="N6981" s="19">
        <v>74.107142857142904</v>
      </c>
      <c r="O6981" s="19">
        <v>23.660714285714299</v>
      </c>
      <c r="P6981" s="19">
        <v>54.017857142857103</v>
      </c>
    </row>
    <row r="6982" spans="1:16" ht="14.1" x14ac:dyDescent="0.5">
      <c r="A6982" t="s">
        <v>12588</v>
      </c>
      <c r="B6982" s="17" t="s">
        <v>1857</v>
      </c>
      <c r="C6982" t="s">
        <v>2368</v>
      </c>
      <c r="D6982" t="s">
        <v>12077</v>
      </c>
      <c r="E6982" t="s">
        <v>12078</v>
      </c>
      <c r="F6982" s="18">
        <v>0.57299999999999995</v>
      </c>
      <c r="G6982" s="18">
        <v>0.188</v>
      </c>
      <c r="H6982" s="18">
        <v>0.47899999999999998</v>
      </c>
      <c r="I6982" s="18">
        <v>1.24</v>
      </c>
      <c r="J6982" s="19">
        <v>0.46210000000000001</v>
      </c>
      <c r="K6982" s="19">
        <v>0.15160000000000001</v>
      </c>
      <c r="L6982" s="19">
        <v>0.38629999999999998</v>
      </c>
      <c r="M6982" s="20">
        <v>15</v>
      </c>
      <c r="N6982" s="19">
        <v>41.071428571428598</v>
      </c>
      <c r="O6982" s="19">
        <v>26.339285714285701</v>
      </c>
      <c r="P6982" s="19">
        <v>78.571428571428598</v>
      </c>
    </row>
    <row r="6983" spans="1:16" ht="14.1" x14ac:dyDescent="0.5">
      <c r="A6983" t="s">
        <v>12589</v>
      </c>
      <c r="B6983" s="17" t="s">
        <v>1857</v>
      </c>
      <c r="C6983" t="s">
        <v>2368</v>
      </c>
      <c r="D6983" t="s">
        <v>12077</v>
      </c>
      <c r="E6983" t="s">
        <v>12078</v>
      </c>
      <c r="F6983" s="18">
        <v>0.66100000000000003</v>
      </c>
      <c r="G6983" s="18">
        <v>0.16200000000000001</v>
      </c>
      <c r="H6983" s="18">
        <v>0.42899999999999999</v>
      </c>
      <c r="I6983" s="18">
        <v>1.252</v>
      </c>
      <c r="J6983" s="19">
        <v>0.52800000000000002</v>
      </c>
      <c r="K6983" s="19">
        <v>0.12939999999999999</v>
      </c>
      <c r="L6983" s="19">
        <v>0.3427</v>
      </c>
      <c r="M6983" s="20">
        <v>15</v>
      </c>
      <c r="N6983" s="19">
        <v>69.642857142857096</v>
      </c>
      <c r="O6983" s="19">
        <v>20.089285714285701</v>
      </c>
      <c r="P6983" s="19">
        <v>62.5</v>
      </c>
    </row>
    <row r="6984" spans="1:16" ht="14.1" x14ac:dyDescent="0.5">
      <c r="A6984" t="s">
        <v>12590</v>
      </c>
      <c r="B6984" s="17" t="s">
        <v>1857</v>
      </c>
      <c r="C6984" t="s">
        <v>2368</v>
      </c>
      <c r="D6984" t="s">
        <v>12077</v>
      </c>
      <c r="E6984" t="s">
        <v>12078</v>
      </c>
      <c r="F6984" s="18">
        <v>0.70399999999999996</v>
      </c>
      <c r="G6984" s="18">
        <v>0.18</v>
      </c>
      <c r="H6984" s="18">
        <v>0.47099999999999997</v>
      </c>
      <c r="I6984" s="18">
        <v>1.355</v>
      </c>
      <c r="J6984" s="19">
        <v>0.51959999999999995</v>
      </c>
      <c r="K6984" s="19">
        <v>0.1328</v>
      </c>
      <c r="L6984" s="19">
        <v>0.34760000000000002</v>
      </c>
      <c r="M6984" s="20">
        <v>15</v>
      </c>
      <c r="N6984" s="19">
        <v>65.178571428571402</v>
      </c>
      <c r="O6984" s="19">
        <v>20.9821428571429</v>
      </c>
      <c r="P6984" s="19">
        <v>63.839285714285701</v>
      </c>
    </row>
    <row r="6985" spans="1:16" ht="14.1" x14ac:dyDescent="0.5">
      <c r="A6985" t="s">
        <v>12591</v>
      </c>
      <c r="B6985" s="17" t="s">
        <v>1857</v>
      </c>
      <c r="C6985" t="s">
        <v>2368</v>
      </c>
      <c r="D6985" t="s">
        <v>12077</v>
      </c>
      <c r="E6985" t="s">
        <v>12078</v>
      </c>
      <c r="F6985" s="18">
        <v>0.71399999999999997</v>
      </c>
      <c r="G6985" s="18">
        <v>0.19400000000000001</v>
      </c>
      <c r="H6985" s="18">
        <v>0.50800000000000001</v>
      </c>
      <c r="I6985" s="18">
        <v>1.4159999999999999</v>
      </c>
      <c r="J6985" s="19">
        <v>0.50419999999999998</v>
      </c>
      <c r="K6985" s="19">
        <v>0.13700000000000001</v>
      </c>
      <c r="L6985" s="19">
        <v>0.35880000000000001</v>
      </c>
      <c r="M6985" s="20">
        <v>15</v>
      </c>
      <c r="N6985" s="19">
        <v>57.589285714285701</v>
      </c>
      <c r="O6985" s="19">
        <v>23.214285714285701</v>
      </c>
      <c r="P6985" s="19">
        <v>67.857142857142904</v>
      </c>
    </row>
    <row r="6986" spans="1:16" ht="14.1" x14ac:dyDescent="0.5">
      <c r="A6986" t="s">
        <v>12592</v>
      </c>
      <c r="B6986" s="17" t="s">
        <v>1857</v>
      </c>
      <c r="C6986" t="s">
        <v>2368</v>
      </c>
      <c r="D6986" t="s">
        <v>12077</v>
      </c>
      <c r="E6986" t="s">
        <v>12078</v>
      </c>
      <c r="F6986" s="18">
        <v>0.81599999999999995</v>
      </c>
      <c r="G6986" s="18">
        <v>0.193</v>
      </c>
      <c r="H6986" s="18">
        <v>0.49</v>
      </c>
      <c r="I6986" s="18">
        <v>1.4990000000000001</v>
      </c>
      <c r="J6986" s="19">
        <v>0.5444</v>
      </c>
      <c r="K6986" s="19">
        <v>0.1288</v>
      </c>
      <c r="L6986" s="19">
        <v>0.32690000000000002</v>
      </c>
      <c r="M6986" s="20">
        <v>15</v>
      </c>
      <c r="N6986" s="19">
        <v>75</v>
      </c>
      <c r="O6986" s="19">
        <v>19.6428571428571</v>
      </c>
      <c r="P6986" s="19">
        <v>56.696428571428598</v>
      </c>
    </row>
    <row r="6987" spans="1:16" ht="14.1" x14ac:dyDescent="0.5">
      <c r="A6987" t="s">
        <v>12593</v>
      </c>
      <c r="B6987" s="17" t="s">
        <v>1857</v>
      </c>
      <c r="C6987" t="s">
        <v>2368</v>
      </c>
      <c r="D6987" t="s">
        <v>6904</v>
      </c>
      <c r="E6987" t="s">
        <v>4164</v>
      </c>
      <c r="F6987" s="18">
        <v>0.79266000000000003</v>
      </c>
      <c r="G6987" s="18">
        <v>0.66203000000000001</v>
      </c>
      <c r="H6987" s="18">
        <v>0.61221999999999999</v>
      </c>
      <c r="I6987" s="18">
        <v>2.0669</v>
      </c>
      <c r="J6987" s="19">
        <v>0.38400000000000001</v>
      </c>
      <c r="K6987" s="19">
        <v>0.32</v>
      </c>
      <c r="L6987" s="19">
        <v>0.29599999999999999</v>
      </c>
      <c r="M6987" s="20">
        <v>17</v>
      </c>
      <c r="N6987" s="19">
        <v>34.977578475336301</v>
      </c>
      <c r="O6987" s="19">
        <v>77.578475336322896</v>
      </c>
      <c r="P6987" s="19">
        <v>47.085201793722</v>
      </c>
    </row>
    <row r="6988" spans="1:16" ht="14.1" x14ac:dyDescent="0.5">
      <c r="A6988" t="s">
        <v>12594</v>
      </c>
      <c r="B6988" s="17" t="s">
        <v>1857</v>
      </c>
      <c r="C6988" t="s">
        <v>2368</v>
      </c>
      <c r="D6988" t="s">
        <v>6661</v>
      </c>
      <c r="E6988" t="s">
        <v>6662</v>
      </c>
      <c r="F6988" s="18">
        <v>1.43499</v>
      </c>
      <c r="G6988" s="18">
        <v>0.36186000000000001</v>
      </c>
      <c r="H6988" s="18">
        <v>0.54035</v>
      </c>
      <c r="I6988" s="18">
        <v>2.3372000000000002</v>
      </c>
      <c r="J6988" s="19">
        <v>0.61399999999999999</v>
      </c>
      <c r="K6988" s="19">
        <v>0.15479999999999999</v>
      </c>
      <c r="L6988" s="19">
        <v>0.23119999999999999</v>
      </c>
      <c r="M6988" s="20">
        <v>17</v>
      </c>
      <c r="N6988" s="19">
        <v>91.479820627802695</v>
      </c>
      <c r="O6988" s="19">
        <v>23.318385650224201</v>
      </c>
      <c r="P6988" s="19">
        <v>29.147982062780301</v>
      </c>
    </row>
    <row r="6989" spans="1:16" ht="14.1" x14ac:dyDescent="0.5">
      <c r="A6989" t="s">
        <v>12595</v>
      </c>
      <c r="B6989" s="17" t="s">
        <v>1857</v>
      </c>
      <c r="C6989" t="s">
        <v>2368</v>
      </c>
      <c r="D6989" t="s">
        <v>12077</v>
      </c>
      <c r="E6989" t="s">
        <v>12078</v>
      </c>
      <c r="F6989" s="18">
        <v>1.5</v>
      </c>
      <c r="G6989" s="18">
        <v>0.34599999999999997</v>
      </c>
      <c r="H6989" s="18">
        <v>1.0580000000000001</v>
      </c>
      <c r="I6989" s="18">
        <v>2.9039999999999999</v>
      </c>
      <c r="J6989" s="19">
        <v>0.51649999999999996</v>
      </c>
      <c r="K6989" s="19">
        <v>0.1191</v>
      </c>
      <c r="L6989" s="19">
        <v>0.36430000000000001</v>
      </c>
      <c r="M6989" s="20">
        <v>18</v>
      </c>
      <c r="N6989" s="19">
        <v>68.303571428571402</v>
      </c>
      <c r="O6989" s="19">
        <v>12.5</v>
      </c>
      <c r="P6989" s="19">
        <v>69.196428571428598</v>
      </c>
    </row>
    <row r="6990" spans="1:16" ht="14.1" x14ac:dyDescent="0.5">
      <c r="A6990" t="s">
        <v>12596</v>
      </c>
      <c r="B6990" s="17" t="s">
        <v>1857</v>
      </c>
      <c r="C6990" t="s">
        <v>2368</v>
      </c>
      <c r="D6990" t="s">
        <v>6904</v>
      </c>
      <c r="E6990" t="s">
        <v>4164</v>
      </c>
      <c r="F6990" s="18">
        <v>1.4837899999999999</v>
      </c>
      <c r="G6990" s="18">
        <v>1.0018100000000001</v>
      </c>
      <c r="H6990" s="18">
        <v>0.97516999999999998</v>
      </c>
      <c r="I6990" s="18">
        <v>3.5053000000000001</v>
      </c>
      <c r="J6990" s="19">
        <v>0.42299999999999999</v>
      </c>
      <c r="K6990" s="19">
        <v>0.28599999999999998</v>
      </c>
      <c r="L6990" s="19">
        <v>0.27800000000000002</v>
      </c>
      <c r="M6990" s="20">
        <v>19</v>
      </c>
      <c r="N6990" s="19">
        <v>49.327354260089699</v>
      </c>
      <c r="O6990" s="19">
        <v>65.022421524663699</v>
      </c>
      <c r="P6990" s="19">
        <v>44.843049327354301</v>
      </c>
    </row>
    <row r="6991" spans="1:16" ht="14.1" x14ac:dyDescent="0.5">
      <c r="A6991" t="s">
        <v>12597</v>
      </c>
      <c r="B6991" s="17" t="s">
        <v>1857</v>
      </c>
      <c r="C6991" t="s">
        <v>2368</v>
      </c>
      <c r="D6991" t="s">
        <v>12598</v>
      </c>
      <c r="E6991" t="s">
        <v>12599</v>
      </c>
      <c r="F6991" s="18">
        <v>4.0599999999999996</v>
      </c>
      <c r="G6991" s="18">
        <v>1.61</v>
      </c>
      <c r="H6991" s="18">
        <v>1.4</v>
      </c>
      <c r="I6991" s="18">
        <v>7</v>
      </c>
      <c r="J6991" s="19">
        <v>0.57999999999999996</v>
      </c>
      <c r="K6991" s="19">
        <v>0.23</v>
      </c>
      <c r="L6991" s="19">
        <v>0.2</v>
      </c>
      <c r="M6991" s="20">
        <v>22</v>
      </c>
      <c r="N6991" s="19">
        <v>91.479820627802695</v>
      </c>
      <c r="O6991" s="19">
        <v>46.188340807174903</v>
      </c>
      <c r="P6991" s="19">
        <v>17.4887892376682</v>
      </c>
    </row>
    <row r="6992" spans="1:16" ht="14.1" x14ac:dyDescent="0.5">
      <c r="A6992" t="s">
        <v>12600</v>
      </c>
      <c r="B6992" s="17" t="s">
        <v>1857</v>
      </c>
      <c r="C6992" t="s">
        <v>2368</v>
      </c>
      <c r="D6992" t="s">
        <v>12055</v>
      </c>
      <c r="E6992" t="s">
        <v>12056</v>
      </c>
      <c r="F6992" s="18">
        <v>3.56202</v>
      </c>
      <c r="G6992" s="18">
        <v>1.32612</v>
      </c>
      <c r="H6992" s="18">
        <v>2.8295699999999999</v>
      </c>
      <c r="I6992" s="18">
        <v>7.71</v>
      </c>
      <c r="J6992" s="19">
        <v>0.46200000000000002</v>
      </c>
      <c r="K6992" s="19">
        <v>0.17199999999999999</v>
      </c>
      <c r="L6992" s="19">
        <v>0.36699999999999999</v>
      </c>
      <c r="M6992" s="20">
        <v>22</v>
      </c>
      <c r="N6992" s="19">
        <v>64.573991031390094</v>
      </c>
      <c r="O6992" s="19">
        <v>27.3542600896861</v>
      </c>
      <c r="P6992" s="19">
        <v>65.470852017937204</v>
      </c>
    </row>
    <row r="6993" spans="1:16" ht="14.1" x14ac:dyDescent="0.5">
      <c r="A6993" t="s">
        <v>12601</v>
      </c>
      <c r="B6993" s="17" t="s">
        <v>1857</v>
      </c>
      <c r="C6993" t="s">
        <v>2368</v>
      </c>
      <c r="D6993" t="s">
        <v>12598</v>
      </c>
      <c r="E6993" t="s">
        <v>12599</v>
      </c>
      <c r="F6993" s="18">
        <v>7.0759999999999996</v>
      </c>
      <c r="G6993" s="18">
        <v>2.6680000000000001</v>
      </c>
      <c r="H6993" s="18">
        <v>1.8560000000000001</v>
      </c>
      <c r="I6993" s="18">
        <v>11.6</v>
      </c>
      <c r="J6993" s="19">
        <v>0.61</v>
      </c>
      <c r="K6993" s="19">
        <v>0.23</v>
      </c>
      <c r="L6993" s="19">
        <v>0.16</v>
      </c>
      <c r="M6993" s="20">
        <v>24</v>
      </c>
      <c r="N6993" s="19">
        <v>94.642857142857096</v>
      </c>
      <c r="O6993" s="19">
        <v>25.446428571428601</v>
      </c>
      <c r="P6993" s="19">
        <v>7.58928571428571</v>
      </c>
    </row>
    <row r="6994" spans="1:16" ht="14.1" x14ac:dyDescent="0.5">
      <c r="A6994" t="s">
        <v>12602</v>
      </c>
      <c r="B6994" s="17" t="s">
        <v>1857</v>
      </c>
      <c r="C6994" t="s">
        <v>2368</v>
      </c>
      <c r="D6994" t="s">
        <v>12055</v>
      </c>
      <c r="E6994" t="s">
        <v>12056</v>
      </c>
      <c r="F6994" s="18">
        <v>6.7692800000000002</v>
      </c>
      <c r="G6994" s="18">
        <v>2.79535</v>
      </c>
      <c r="H6994" s="18">
        <v>5.5302600000000002</v>
      </c>
      <c r="I6994" s="18">
        <v>15.11</v>
      </c>
      <c r="J6994" s="19">
        <v>0.44800000000000001</v>
      </c>
      <c r="K6994" s="19">
        <v>0.185</v>
      </c>
      <c r="L6994" s="19">
        <v>0.36599999999999999</v>
      </c>
      <c r="M6994" s="20">
        <v>25</v>
      </c>
      <c r="N6994" s="19">
        <v>67.713004484304903</v>
      </c>
      <c r="O6994" s="19">
        <v>21.076233183856498</v>
      </c>
      <c r="P6994" s="19">
        <v>72.645739910313907</v>
      </c>
    </row>
    <row r="6995" spans="1:16" ht="14.1" x14ac:dyDescent="0.5">
      <c r="A6995" t="s">
        <v>12603</v>
      </c>
      <c r="B6995" s="17" t="s">
        <v>1857</v>
      </c>
      <c r="C6995" t="s">
        <v>2368</v>
      </c>
      <c r="D6995" t="s">
        <v>12598</v>
      </c>
      <c r="E6995" t="s">
        <v>12599</v>
      </c>
      <c r="F6995" s="18">
        <v>11.64</v>
      </c>
      <c r="G6995" s="18">
        <v>4.4619999999999997</v>
      </c>
      <c r="H6995" s="18">
        <v>3.298</v>
      </c>
      <c r="I6995" s="18">
        <v>19.399999999999999</v>
      </c>
      <c r="J6995" s="19">
        <v>0.6</v>
      </c>
      <c r="K6995" s="19">
        <v>0.23</v>
      </c>
      <c r="L6995" s="19">
        <v>0.17</v>
      </c>
      <c r="M6995" s="20">
        <v>25</v>
      </c>
      <c r="N6995" s="19">
        <v>90.134529147982093</v>
      </c>
      <c r="O6995" s="19">
        <v>34.080717488789197</v>
      </c>
      <c r="P6995" s="19">
        <v>10.762331838565</v>
      </c>
    </row>
    <row r="6996" spans="1:16" ht="14.1" x14ac:dyDescent="0.5">
      <c r="A6996" t="s">
        <v>12604</v>
      </c>
      <c r="B6996" s="17" t="s">
        <v>1857</v>
      </c>
      <c r="C6996" t="s">
        <v>2368</v>
      </c>
      <c r="D6996" t="s">
        <v>6661</v>
      </c>
      <c r="E6996" t="s">
        <v>6662</v>
      </c>
      <c r="F6996" s="18">
        <v>22.069759999999999</v>
      </c>
      <c r="G6996" s="18">
        <v>1.21214</v>
      </c>
      <c r="H6996" s="18">
        <v>1.7552099999999999</v>
      </c>
      <c r="I6996" s="18">
        <v>25.037099999999999</v>
      </c>
      <c r="J6996" s="19">
        <v>0.88149999999999995</v>
      </c>
      <c r="K6996" s="19">
        <v>4.8399999999999999E-2</v>
      </c>
      <c r="L6996" s="19">
        <v>7.0099999999999996E-2</v>
      </c>
      <c r="M6996" s="20">
        <v>26</v>
      </c>
      <c r="N6996" s="19">
        <v>100</v>
      </c>
      <c r="O6996" s="19">
        <v>0.89686098654708502</v>
      </c>
      <c r="P6996" s="19">
        <v>0.44843049327354301</v>
      </c>
    </row>
    <row r="6997" spans="1:16" ht="14.1" x14ac:dyDescent="0.5">
      <c r="A6997" t="s">
        <v>12605</v>
      </c>
      <c r="B6997" s="17" t="s">
        <v>1857</v>
      </c>
      <c r="C6997" t="s">
        <v>2368</v>
      </c>
      <c r="D6997" t="s">
        <v>12055</v>
      </c>
      <c r="E6997" t="s">
        <v>12056</v>
      </c>
      <c r="F6997" s="18">
        <v>14.144</v>
      </c>
      <c r="G6997" s="18">
        <v>8.6020000000000003</v>
      </c>
      <c r="H6997" s="18">
        <v>11.254</v>
      </c>
      <c r="I6997" s="18">
        <v>34</v>
      </c>
      <c r="J6997" s="19">
        <v>0.41599999999999998</v>
      </c>
      <c r="K6997" s="19">
        <v>0.253</v>
      </c>
      <c r="L6997" s="19">
        <v>0.33100000000000002</v>
      </c>
      <c r="M6997" s="20">
        <v>27</v>
      </c>
      <c r="N6997" s="19">
        <v>71.428571428571402</v>
      </c>
      <c r="O6997" s="19">
        <v>30.803571428571399</v>
      </c>
      <c r="P6997" s="19">
        <v>58.482142857142897</v>
      </c>
    </row>
    <row r="6998" spans="1:16" ht="14.1" x14ac:dyDescent="0.5">
      <c r="A6998" t="s">
        <v>12606</v>
      </c>
      <c r="B6998" s="17" t="s">
        <v>1857</v>
      </c>
      <c r="C6998" t="s">
        <v>2368</v>
      </c>
      <c r="D6998" t="s">
        <v>12055</v>
      </c>
      <c r="E6998" t="s">
        <v>12056</v>
      </c>
      <c r="F6998" s="18">
        <v>20.72898</v>
      </c>
      <c r="G6998" s="18">
        <v>13.56897</v>
      </c>
      <c r="H6998" s="18">
        <v>15.77205</v>
      </c>
      <c r="I6998" s="18">
        <v>50.07</v>
      </c>
      <c r="J6998" s="19">
        <v>0.41399999999999998</v>
      </c>
      <c r="K6998" s="19">
        <v>0.27100000000000002</v>
      </c>
      <c r="L6998" s="19">
        <v>0.315</v>
      </c>
      <c r="M6998" s="20">
        <v>28</v>
      </c>
      <c r="N6998" s="19">
        <v>73.542600896861003</v>
      </c>
      <c r="O6998" s="19">
        <v>31.390134529148</v>
      </c>
      <c r="P6998" s="19">
        <v>54.260089686098702</v>
      </c>
    </row>
    <row r="6999" spans="1:16" ht="14.1" x14ac:dyDescent="0.5">
      <c r="A6999" t="s">
        <v>12607</v>
      </c>
      <c r="B6999" s="17" t="s">
        <v>1857</v>
      </c>
      <c r="C6999" t="s">
        <v>2368</v>
      </c>
      <c r="D6999" t="s">
        <v>6661</v>
      </c>
      <c r="E6999" t="s">
        <v>6662</v>
      </c>
      <c r="F6999" s="18">
        <v>21.205860000000001</v>
      </c>
      <c r="G6999" s="18">
        <v>15.017099999999999</v>
      </c>
      <c r="H6999" s="18">
        <v>16.250350000000001</v>
      </c>
      <c r="I6999" s="18">
        <v>52.473300000000002</v>
      </c>
      <c r="J6999" s="19">
        <v>0.40410000000000001</v>
      </c>
      <c r="K6999" s="19">
        <v>0.28620000000000001</v>
      </c>
      <c r="L6999" s="19">
        <v>0.30969999999999998</v>
      </c>
      <c r="M6999" s="20">
        <v>28</v>
      </c>
      <c r="N6999" s="19">
        <v>70.403587443946194</v>
      </c>
      <c r="O6999" s="19">
        <v>37.668161434977598</v>
      </c>
      <c r="P6999" s="19">
        <v>52.017937219730896</v>
      </c>
    </row>
    <row r="7000" spans="1:16" ht="14.1" x14ac:dyDescent="0.5">
      <c r="A7000" t="s">
        <v>12608</v>
      </c>
      <c r="B7000" s="17" t="s">
        <v>1857</v>
      </c>
      <c r="C7000" t="s">
        <v>2368</v>
      </c>
      <c r="D7000" t="s">
        <v>12061</v>
      </c>
      <c r="E7000" t="s">
        <v>12062</v>
      </c>
      <c r="F7000" s="18">
        <v>71.028840000000002</v>
      </c>
      <c r="G7000" s="18">
        <v>772.70771000000002</v>
      </c>
      <c r="H7000" s="18">
        <v>126.99096</v>
      </c>
      <c r="I7000" s="18">
        <v>970.72751000000005</v>
      </c>
      <c r="J7000" s="19">
        <v>7.2999999999999995E-2</v>
      </c>
      <c r="K7000" s="19">
        <v>0.79600000000000004</v>
      </c>
      <c r="L7000" s="19">
        <v>0.13100000000000001</v>
      </c>
      <c r="M7000" s="20">
        <v>31</v>
      </c>
      <c r="N7000" s="19">
        <v>22.869955156950699</v>
      </c>
      <c r="O7000" s="19">
        <v>95.515695067264602</v>
      </c>
      <c r="P7000" s="19">
        <v>10.3139013452915</v>
      </c>
    </row>
    <row r="7001" spans="1:16" ht="14.1" x14ac:dyDescent="0.5">
      <c r="A7001" t="s">
        <v>12609</v>
      </c>
      <c r="B7001" s="17" t="s">
        <v>1857</v>
      </c>
      <c r="C7001" t="s">
        <v>2368</v>
      </c>
      <c r="D7001" t="s">
        <v>12061</v>
      </c>
      <c r="E7001" t="s">
        <v>12062</v>
      </c>
      <c r="F7001" s="18">
        <v>1034.59638</v>
      </c>
      <c r="G7001" s="18">
        <v>12945.63427</v>
      </c>
      <c r="H7001" s="18">
        <v>2102.1416800000002</v>
      </c>
      <c r="I7001" s="18">
        <v>16082.37232</v>
      </c>
      <c r="J7001" s="19">
        <v>6.4000000000000001E-2</v>
      </c>
      <c r="K7001" s="19">
        <v>0.80500000000000005</v>
      </c>
      <c r="L7001" s="19">
        <v>0.13100000000000001</v>
      </c>
      <c r="M7001" s="20">
        <v>34</v>
      </c>
      <c r="N7001" s="19">
        <v>33.1838565022422</v>
      </c>
      <c r="O7001" s="19">
        <v>93.721973094170394</v>
      </c>
      <c r="P7001" s="19">
        <v>7.1748878923766801</v>
      </c>
    </row>
    <row r="7002" spans="1:16" ht="14.1" x14ac:dyDescent="0.5">
      <c r="A7002" t="s">
        <v>12610</v>
      </c>
      <c r="B7002" s="17" t="s">
        <v>1857</v>
      </c>
      <c r="C7002" t="s">
        <v>2368</v>
      </c>
      <c r="D7002" t="s">
        <v>5024</v>
      </c>
      <c r="E7002" t="s">
        <v>5025</v>
      </c>
      <c r="F7002" s="18">
        <v>2563.1215400000001</v>
      </c>
      <c r="G7002" s="18">
        <v>18314.870770000001</v>
      </c>
      <c r="H7002" s="18">
        <v>6210</v>
      </c>
      <c r="I7002" s="18">
        <v>27087.992310000001</v>
      </c>
      <c r="J7002" s="19">
        <v>9.5000000000000001E-2</v>
      </c>
      <c r="K7002" s="19">
        <v>0.67600000000000005</v>
      </c>
      <c r="L7002" s="19">
        <v>0.22900000000000001</v>
      </c>
      <c r="M7002" s="20">
        <v>35</v>
      </c>
      <c r="N7002" s="19">
        <v>62.780269058296</v>
      </c>
      <c r="O7002" s="19">
        <v>41.704035874439498</v>
      </c>
      <c r="P7002" s="19">
        <v>65.919282511210795</v>
      </c>
    </row>
    <row r="7003" spans="1:16" ht="14.1" x14ac:dyDescent="0.5">
      <c r="A7003" t="s">
        <v>12611</v>
      </c>
      <c r="B7003" s="17" t="s">
        <v>1857</v>
      </c>
      <c r="C7003" t="s">
        <v>2368</v>
      </c>
      <c r="D7003" t="s">
        <v>12061</v>
      </c>
      <c r="E7003" t="s">
        <v>12062</v>
      </c>
      <c r="F7003" s="18">
        <v>3028.37781</v>
      </c>
      <c r="G7003" s="18">
        <v>43413.807710000001</v>
      </c>
      <c r="H7003" s="18">
        <v>7115.6289699999998</v>
      </c>
      <c r="I7003" s="18">
        <v>53557.814489999997</v>
      </c>
      <c r="J7003" s="19">
        <v>5.7000000000000002E-2</v>
      </c>
      <c r="K7003" s="19">
        <v>0.81100000000000005</v>
      </c>
      <c r="L7003" s="19">
        <v>0.13300000000000001</v>
      </c>
      <c r="M7003" s="20">
        <v>38</v>
      </c>
      <c r="N7003" s="19">
        <v>38.116591928251097</v>
      </c>
      <c r="O7003" s="19">
        <v>88.3408071748879</v>
      </c>
      <c r="P7003" s="19">
        <v>7.6233183856502196</v>
      </c>
    </row>
    <row r="7004" spans="1:16" ht="14.1" x14ac:dyDescent="0.5">
      <c r="A7004" t="s">
        <v>12612</v>
      </c>
      <c r="B7004" s="17" t="s">
        <v>1857</v>
      </c>
      <c r="C7004" t="s">
        <v>2368</v>
      </c>
      <c r="D7004" t="s">
        <v>5024</v>
      </c>
      <c r="E7004" t="s">
        <v>5025</v>
      </c>
      <c r="F7004" s="18">
        <v>3228.9649300000001</v>
      </c>
      <c r="G7004" s="18">
        <v>40186.64791</v>
      </c>
      <c r="H7004" s="18">
        <v>11730</v>
      </c>
      <c r="I7004" s="18">
        <v>55145.612840000002</v>
      </c>
      <c r="J7004" s="19">
        <v>5.8999999999999997E-2</v>
      </c>
      <c r="K7004" s="19">
        <v>0.72899999999999998</v>
      </c>
      <c r="L7004" s="19">
        <v>0.21299999999999999</v>
      </c>
      <c r="M7004" s="20">
        <v>39</v>
      </c>
      <c r="N7004" s="19">
        <v>49.553571428571402</v>
      </c>
      <c r="O7004" s="19">
        <v>37.946428571428598</v>
      </c>
      <c r="P7004" s="19">
        <v>76.785714285714306</v>
      </c>
    </row>
    <row r="7005" spans="1:16" ht="14.1" x14ac:dyDescent="0.5">
      <c r="A7005" t="s">
        <v>12613</v>
      </c>
      <c r="B7005" s="17" t="s">
        <v>1857</v>
      </c>
      <c r="C7005" t="s">
        <v>2368</v>
      </c>
      <c r="D7005" t="s">
        <v>12614</v>
      </c>
      <c r="E7005" t="s">
        <v>12615</v>
      </c>
      <c r="F7005" s="18">
        <v>9082.0073400000001</v>
      </c>
      <c r="G7005" s="18">
        <v>75985.312120000002</v>
      </c>
      <c r="H7005" s="18">
        <v>13831.08935</v>
      </c>
      <c r="I7005" s="18">
        <v>98898.408809999994</v>
      </c>
      <c r="J7005" s="19">
        <v>9.1999999999999998E-2</v>
      </c>
      <c r="K7005" s="19">
        <v>0.76800000000000002</v>
      </c>
      <c r="L7005" s="19">
        <v>0.14000000000000001</v>
      </c>
      <c r="M7005" s="20">
        <v>41</v>
      </c>
      <c r="N7005" s="19">
        <v>88.789237668161405</v>
      </c>
      <c r="O7005" s="19">
        <v>54.260089686098702</v>
      </c>
      <c r="P7005" s="19">
        <v>14.7982062780269</v>
      </c>
    </row>
    <row r="7006" spans="1:16" ht="14.1" x14ac:dyDescent="0.5">
      <c r="A7006" t="s">
        <v>12616</v>
      </c>
      <c r="B7006" s="17" t="s">
        <v>1857</v>
      </c>
      <c r="C7006" t="s">
        <v>2368</v>
      </c>
      <c r="D7006" t="s">
        <v>5024</v>
      </c>
      <c r="E7006" t="s">
        <v>5025</v>
      </c>
      <c r="F7006" s="18">
        <v>7393.0754699999998</v>
      </c>
      <c r="G7006" s="18">
        <v>77386.307549999998</v>
      </c>
      <c r="H7006" s="18">
        <v>26220</v>
      </c>
      <c r="I7006" s="18">
        <v>110999.38301999999</v>
      </c>
      <c r="J7006" s="19">
        <v>6.7000000000000004E-2</v>
      </c>
      <c r="K7006" s="19">
        <v>0.69699999999999995</v>
      </c>
      <c r="L7006" s="19">
        <v>0.23599999999999999</v>
      </c>
      <c r="M7006" s="20">
        <v>42</v>
      </c>
      <c r="N7006" s="19">
        <v>75.892857142857096</v>
      </c>
      <c r="O7006" s="19">
        <v>11.160714285714301</v>
      </c>
      <c r="P7006" s="19">
        <v>88.392857142857096</v>
      </c>
    </row>
    <row r="7007" spans="1:16" ht="14.1" x14ac:dyDescent="0.5">
      <c r="A7007" t="s">
        <v>12617</v>
      </c>
      <c r="B7007" s="17" t="s">
        <v>1857</v>
      </c>
      <c r="C7007" t="s">
        <v>2368</v>
      </c>
      <c r="D7007" t="s">
        <v>12618</v>
      </c>
      <c r="E7007" t="s">
        <v>12619</v>
      </c>
      <c r="F7007" s="18">
        <v>9580.05249</v>
      </c>
      <c r="G7007" s="18">
        <v>87401.574800000002</v>
      </c>
      <c r="H7007" s="18">
        <v>17191.601050000001</v>
      </c>
      <c r="I7007" s="18">
        <v>114173.22835</v>
      </c>
      <c r="J7007" s="19">
        <v>8.4000000000000005E-2</v>
      </c>
      <c r="K7007" s="19">
        <v>0.76600000000000001</v>
      </c>
      <c r="L7007" s="19">
        <v>0.151</v>
      </c>
      <c r="M7007" s="20">
        <v>42</v>
      </c>
      <c r="N7007" s="19">
        <v>90.625</v>
      </c>
      <c r="O7007" s="19">
        <v>42.857142857142897</v>
      </c>
      <c r="P7007" s="19">
        <v>26.785714285714299</v>
      </c>
    </row>
    <row r="7008" spans="1:16" ht="14.1" x14ac:dyDescent="0.5">
      <c r="A7008" t="s">
        <v>12620</v>
      </c>
      <c r="B7008" s="17" t="s">
        <v>1857</v>
      </c>
      <c r="C7008" t="s">
        <v>2368</v>
      </c>
      <c r="D7008" t="s">
        <v>12618</v>
      </c>
      <c r="E7008" t="s">
        <v>12619</v>
      </c>
      <c r="F7008" s="18">
        <v>9965.6357399999997</v>
      </c>
      <c r="G7008" s="18">
        <v>89576.174110000007</v>
      </c>
      <c r="H7008" s="18">
        <v>15349.369989999999</v>
      </c>
      <c r="I7008" s="18">
        <v>114891.17984</v>
      </c>
      <c r="J7008" s="19">
        <v>8.6999999999999994E-2</v>
      </c>
      <c r="K7008" s="19">
        <v>0.78</v>
      </c>
      <c r="L7008" s="19">
        <v>0.13400000000000001</v>
      </c>
      <c r="M7008" s="20">
        <v>42</v>
      </c>
      <c r="N7008" s="19">
        <v>91.964285714285694</v>
      </c>
      <c r="O7008" s="19">
        <v>54.017857142857103</v>
      </c>
      <c r="P7008" s="19">
        <v>17.410714285714299</v>
      </c>
    </row>
    <row r="7009" spans="1:16" ht="14.1" x14ac:dyDescent="0.5">
      <c r="A7009" t="s">
        <v>12621</v>
      </c>
      <c r="B7009" s="17" t="s">
        <v>1857</v>
      </c>
      <c r="C7009" t="s">
        <v>2368</v>
      </c>
      <c r="D7009" t="s">
        <v>12061</v>
      </c>
      <c r="E7009" t="s">
        <v>12062</v>
      </c>
      <c r="F7009" s="18">
        <v>5988.0239499999998</v>
      </c>
      <c r="G7009" s="18">
        <v>94361.277449999994</v>
      </c>
      <c r="H7009" s="18">
        <v>15419.161679999999</v>
      </c>
      <c r="I7009" s="18">
        <v>115768.46307</v>
      </c>
      <c r="J7009" s="19">
        <v>5.1999999999999998E-2</v>
      </c>
      <c r="K7009" s="19">
        <v>0.81499999999999995</v>
      </c>
      <c r="L7009" s="19">
        <v>0.13300000000000001</v>
      </c>
      <c r="M7009" s="20">
        <v>42</v>
      </c>
      <c r="N7009" s="19">
        <v>60.267857142857103</v>
      </c>
      <c r="O7009" s="19">
        <v>78.125</v>
      </c>
      <c r="P7009" s="19">
        <v>16.964285714285701</v>
      </c>
    </row>
    <row r="7010" spans="1:16" ht="14.1" x14ac:dyDescent="0.5">
      <c r="A7010" t="s">
        <v>12622</v>
      </c>
      <c r="B7010" s="17" t="s">
        <v>1857</v>
      </c>
      <c r="C7010" t="s">
        <v>2368</v>
      </c>
      <c r="D7010" t="s">
        <v>5024</v>
      </c>
      <c r="E7010" t="s">
        <v>5025</v>
      </c>
      <c r="F7010" s="18">
        <v>13855.821180000001</v>
      </c>
      <c r="G7010" s="18">
        <v>146462.01999999999</v>
      </c>
      <c r="H7010" s="18">
        <v>45310</v>
      </c>
      <c r="I7010" s="18">
        <v>205627.84117999999</v>
      </c>
      <c r="J7010" s="19">
        <v>6.7000000000000004E-2</v>
      </c>
      <c r="K7010" s="19">
        <v>0.71199999999999997</v>
      </c>
      <c r="L7010" s="19">
        <v>0.22</v>
      </c>
      <c r="M7010" s="20">
        <v>44</v>
      </c>
      <c r="N7010" s="19">
        <v>78.475336322870007</v>
      </c>
      <c r="O7010" s="19">
        <v>13.004484304932699</v>
      </c>
      <c r="P7010" s="19">
        <v>85.650224215246595</v>
      </c>
    </row>
    <row r="7011" spans="1:16" ht="14.1" x14ac:dyDescent="0.5">
      <c r="A7011" t="s">
        <v>12623</v>
      </c>
      <c r="B7011" s="17" t="s">
        <v>1857</v>
      </c>
      <c r="C7011" t="s">
        <v>2368</v>
      </c>
      <c r="D7011" t="s">
        <v>5024</v>
      </c>
      <c r="E7011" t="s">
        <v>5025</v>
      </c>
      <c r="F7011" s="18">
        <v>22664.005710000001</v>
      </c>
      <c r="G7011" s="18">
        <v>223335.46570999999</v>
      </c>
      <c r="H7011" s="18">
        <v>55660</v>
      </c>
      <c r="I7011" s="18">
        <v>301659.47142999998</v>
      </c>
      <c r="J7011" s="19">
        <v>7.4999999999999997E-2</v>
      </c>
      <c r="K7011" s="19">
        <v>0.74</v>
      </c>
      <c r="L7011" s="19">
        <v>0.185</v>
      </c>
      <c r="M7011" s="20">
        <v>46</v>
      </c>
      <c r="N7011" s="19">
        <v>87.443946188340803</v>
      </c>
      <c r="O7011" s="19">
        <v>19.730941704035899</v>
      </c>
      <c r="P7011" s="19">
        <v>55.156950672645699</v>
      </c>
    </row>
    <row r="7012" spans="1:16" ht="14.1" x14ac:dyDescent="0.5">
      <c r="A7012" t="s">
        <v>12624</v>
      </c>
      <c r="B7012" s="17" t="s">
        <v>1857</v>
      </c>
      <c r="C7012" t="s">
        <v>2368</v>
      </c>
      <c r="D7012" t="s">
        <v>5024</v>
      </c>
      <c r="E7012" t="s">
        <v>5025</v>
      </c>
      <c r="F7012" s="18">
        <v>38822.79</v>
      </c>
      <c r="G7012" s="18">
        <v>358294.04749999999</v>
      </c>
      <c r="H7012" s="18">
        <v>84640</v>
      </c>
      <c r="I7012" s="18">
        <v>481756.83750000002</v>
      </c>
      <c r="J7012" s="19">
        <v>8.1000000000000003E-2</v>
      </c>
      <c r="K7012" s="19">
        <v>0.74399999999999999</v>
      </c>
      <c r="L7012" s="19">
        <v>0.17599999999999999</v>
      </c>
      <c r="M7012" s="20">
        <v>47</v>
      </c>
      <c r="N7012" s="19">
        <v>94.170403587444</v>
      </c>
      <c r="O7012" s="19">
        <v>22.421524663677101</v>
      </c>
      <c r="P7012" s="19">
        <v>52.914798206278</v>
      </c>
    </row>
    <row r="7013" spans="1:16" ht="14.1" x14ac:dyDescent="0.5">
      <c r="A7013" t="s">
        <v>12625</v>
      </c>
      <c r="B7013" s="17" t="s">
        <v>1857</v>
      </c>
      <c r="C7013" t="s">
        <v>2368</v>
      </c>
      <c r="D7013" t="s">
        <v>5024</v>
      </c>
      <c r="E7013" t="s">
        <v>5025</v>
      </c>
      <c r="F7013" s="18">
        <v>35134.949999999997</v>
      </c>
      <c r="G7013" s="18">
        <v>480849.24</v>
      </c>
      <c r="H7013" s="18">
        <v>119600</v>
      </c>
      <c r="I7013" s="18">
        <v>635584.18999999994</v>
      </c>
      <c r="J7013" s="19">
        <v>5.5E-2</v>
      </c>
      <c r="K7013" s="19">
        <v>0.75700000000000001</v>
      </c>
      <c r="L7013" s="19">
        <v>0.188</v>
      </c>
      <c r="M7013" s="20">
        <v>48</v>
      </c>
      <c r="N7013" s="19">
        <v>82.142857142857096</v>
      </c>
      <c r="O7013" s="19">
        <v>36.607142857142897</v>
      </c>
      <c r="P7013" s="19">
        <v>50.446428571428598</v>
      </c>
    </row>
    <row r="7014" spans="1:16" ht="14.1" x14ac:dyDescent="0.5">
      <c r="A7014" t="s">
        <v>12626</v>
      </c>
      <c r="B7014" s="17" t="s">
        <v>1857</v>
      </c>
      <c r="C7014" t="s">
        <v>2368</v>
      </c>
      <c r="D7014" t="s">
        <v>12627</v>
      </c>
      <c r="E7014" t="s">
        <v>12628</v>
      </c>
      <c r="F7014" s="18">
        <v>19013.45291</v>
      </c>
      <c r="G7014" s="18">
        <v>524663.67712999997</v>
      </c>
      <c r="H7014" s="18">
        <v>129147.98205999999</v>
      </c>
      <c r="I7014" s="18">
        <v>672825.11210999999</v>
      </c>
      <c r="J7014" s="19">
        <v>2.8000000000000001E-2</v>
      </c>
      <c r="K7014" s="19">
        <v>0.78</v>
      </c>
      <c r="L7014" s="19">
        <v>0.192</v>
      </c>
      <c r="M7014" s="20">
        <v>48</v>
      </c>
      <c r="N7014" s="19">
        <v>55.803571428571402</v>
      </c>
      <c r="O7014" s="19">
        <v>46.875</v>
      </c>
      <c r="P7014" s="19">
        <v>54.464285714285701</v>
      </c>
    </row>
    <row r="7015" spans="1:16" ht="14.1" x14ac:dyDescent="0.5">
      <c r="A7015" t="s">
        <v>12629</v>
      </c>
      <c r="B7015" s="17" t="s">
        <v>1857</v>
      </c>
      <c r="C7015" t="s">
        <v>2368</v>
      </c>
      <c r="D7015" t="s">
        <v>5024</v>
      </c>
      <c r="E7015" t="s">
        <v>5025</v>
      </c>
      <c r="F7015" s="18">
        <v>41842.800000000003</v>
      </c>
      <c r="G7015" s="18">
        <v>656911.08499999996</v>
      </c>
      <c r="H7015" s="18">
        <v>192740</v>
      </c>
      <c r="I7015" s="18">
        <v>891493.88500000001</v>
      </c>
      <c r="J7015" s="19">
        <v>4.7E-2</v>
      </c>
      <c r="K7015" s="19">
        <v>0.73699999999999999</v>
      </c>
      <c r="L7015" s="19">
        <v>0.216</v>
      </c>
      <c r="M7015" s="20">
        <v>49</v>
      </c>
      <c r="N7015" s="19">
        <v>77.130044843049305</v>
      </c>
      <c r="O7015" s="19">
        <v>27.802690582959599</v>
      </c>
      <c r="P7015" s="19">
        <v>73.991031390134495</v>
      </c>
    </row>
    <row r="7016" spans="1:16" ht="14.1" x14ac:dyDescent="0.5">
      <c r="A7016" t="s">
        <v>12630</v>
      </c>
      <c r="B7016" s="17" t="s">
        <v>1857</v>
      </c>
      <c r="C7016" t="s">
        <v>2368</v>
      </c>
      <c r="D7016" t="s">
        <v>5024</v>
      </c>
      <c r="E7016" t="s">
        <v>5025</v>
      </c>
      <c r="F7016" s="18">
        <v>29313.599999999999</v>
      </c>
      <c r="G7016" s="18">
        <v>802968.87100000004</v>
      </c>
      <c r="H7016" s="18">
        <v>285660</v>
      </c>
      <c r="I7016" s="18">
        <v>1117942.4709999999</v>
      </c>
      <c r="J7016" s="19">
        <v>2.5999999999999999E-2</v>
      </c>
      <c r="K7016" s="19">
        <v>0.71799999999999997</v>
      </c>
      <c r="L7016" s="19">
        <v>0.25600000000000001</v>
      </c>
      <c r="M7016" s="20">
        <v>49</v>
      </c>
      <c r="N7016" s="19">
        <v>51.121076233183899</v>
      </c>
      <c r="O7016" s="19">
        <v>17.937219730941699</v>
      </c>
      <c r="P7016" s="19">
        <v>90.582959641255599</v>
      </c>
    </row>
    <row r="7017" spans="1:16" ht="14.1" x14ac:dyDescent="0.5">
      <c r="A7017" t="s">
        <v>12631</v>
      </c>
      <c r="B7017" s="17" t="s">
        <v>1857</v>
      </c>
      <c r="C7017" t="s">
        <v>2368</v>
      </c>
      <c r="D7017" t="s">
        <v>5024</v>
      </c>
      <c r="E7017" t="s">
        <v>5025</v>
      </c>
      <c r="F7017" s="18">
        <v>83132.443859999999</v>
      </c>
      <c r="G7017" s="18">
        <v>1126121.35085</v>
      </c>
      <c r="H7017" s="18">
        <v>324760</v>
      </c>
      <c r="I7017" s="18">
        <v>1534013.7947</v>
      </c>
      <c r="J7017" s="19">
        <v>5.3999999999999999E-2</v>
      </c>
      <c r="K7017" s="19">
        <v>0.73399999999999999</v>
      </c>
      <c r="L7017" s="19">
        <v>0.21199999999999999</v>
      </c>
      <c r="M7017" s="20">
        <v>50</v>
      </c>
      <c r="N7017" s="19">
        <v>93.75</v>
      </c>
      <c r="O7017" s="19">
        <v>12.5</v>
      </c>
      <c r="P7017" s="19">
        <v>77.232142857142904</v>
      </c>
    </row>
    <row r="7018" spans="1:16" ht="14.1" x14ac:dyDescent="0.5">
      <c r="A7018" t="s">
        <v>12632</v>
      </c>
      <c r="B7018" s="17" t="s">
        <v>12633</v>
      </c>
      <c r="C7018" t="s">
        <v>2368</v>
      </c>
      <c r="D7018" t="s">
        <v>12077</v>
      </c>
      <c r="E7018" t="s">
        <v>12078</v>
      </c>
      <c r="F7018" s="18">
        <v>1.171</v>
      </c>
      <c r="G7018" s="18">
        <v>0.248</v>
      </c>
      <c r="H7018" s="18">
        <v>0.59699999999999998</v>
      </c>
      <c r="I7018" s="18">
        <v>2.016</v>
      </c>
      <c r="J7018" s="19">
        <v>0.58089999999999997</v>
      </c>
      <c r="K7018" s="19">
        <v>0.123</v>
      </c>
      <c r="L7018" s="19">
        <v>0.29609999999999997</v>
      </c>
      <c r="M7018" s="20">
        <v>17</v>
      </c>
      <c r="N7018" s="19">
        <v>83.856502242152501</v>
      </c>
      <c r="O7018" s="19">
        <v>16.143497757847499</v>
      </c>
      <c r="P7018" s="19">
        <v>47.982062780269104</v>
      </c>
    </row>
    <row r="7019" spans="1:16" ht="14.1" x14ac:dyDescent="0.5">
      <c r="A7019" t="s">
        <v>12634</v>
      </c>
      <c r="B7019" s="17" t="s">
        <v>12633</v>
      </c>
      <c r="C7019" t="s">
        <v>2368</v>
      </c>
      <c r="D7019" t="s">
        <v>12077</v>
      </c>
      <c r="E7019" t="s">
        <v>12078</v>
      </c>
      <c r="F7019" s="18">
        <v>1.077</v>
      </c>
      <c r="G7019" s="18">
        <v>0.26500000000000001</v>
      </c>
      <c r="H7019" s="18">
        <v>0.69099999999999995</v>
      </c>
      <c r="I7019" s="18">
        <v>2.0329999999999999</v>
      </c>
      <c r="J7019" s="19">
        <v>0.52980000000000005</v>
      </c>
      <c r="K7019" s="19">
        <v>0.1303</v>
      </c>
      <c r="L7019" s="19">
        <v>0.33989999999999998</v>
      </c>
      <c r="M7019" s="20">
        <v>17</v>
      </c>
      <c r="N7019" s="19">
        <v>70.403587443946194</v>
      </c>
      <c r="O7019" s="19">
        <v>19.730941704035899</v>
      </c>
      <c r="P7019" s="19">
        <v>61.883408071748903</v>
      </c>
    </row>
    <row r="7020" spans="1:16" ht="14.1" x14ac:dyDescent="0.5">
      <c r="A7020" t="s">
        <v>12635</v>
      </c>
      <c r="B7020" s="17" t="s">
        <v>12633</v>
      </c>
      <c r="C7020" t="s">
        <v>2368</v>
      </c>
      <c r="D7020" t="s">
        <v>12077</v>
      </c>
      <c r="E7020" t="s">
        <v>12078</v>
      </c>
      <c r="F7020" s="18">
        <v>1.198</v>
      </c>
      <c r="G7020" s="18">
        <v>0.27</v>
      </c>
      <c r="H7020" s="18">
        <v>0.69299999999999995</v>
      </c>
      <c r="I7020" s="18">
        <v>2.161</v>
      </c>
      <c r="J7020" s="19">
        <v>0.5544</v>
      </c>
      <c r="K7020" s="19">
        <v>0.1249</v>
      </c>
      <c r="L7020" s="19">
        <v>0.32069999999999999</v>
      </c>
      <c r="M7020" s="20">
        <v>17</v>
      </c>
      <c r="N7020" s="19">
        <v>76.233183856502194</v>
      </c>
      <c r="O7020" s="19">
        <v>17.4887892376682</v>
      </c>
      <c r="P7020" s="19">
        <v>56.502242152466401</v>
      </c>
    </row>
    <row r="7021" spans="1:16" ht="14.1" x14ac:dyDescent="0.5">
      <c r="A7021" t="s">
        <v>12636</v>
      </c>
      <c r="B7021" s="17" t="s">
        <v>12633</v>
      </c>
      <c r="C7021" t="s">
        <v>2368</v>
      </c>
      <c r="D7021" t="s">
        <v>12077</v>
      </c>
      <c r="E7021" t="s">
        <v>12078</v>
      </c>
      <c r="F7021" s="18">
        <v>1.218</v>
      </c>
      <c r="G7021" s="18">
        <v>0.29099999999999998</v>
      </c>
      <c r="H7021" s="18">
        <v>0.70799999999999996</v>
      </c>
      <c r="I7021" s="18">
        <v>2.2170000000000001</v>
      </c>
      <c r="J7021" s="19">
        <v>0.5494</v>
      </c>
      <c r="K7021" s="19">
        <v>0.1313</v>
      </c>
      <c r="L7021" s="19">
        <v>0.31940000000000002</v>
      </c>
      <c r="M7021" s="20">
        <v>17</v>
      </c>
      <c r="N7021" s="19">
        <v>74.887892376681606</v>
      </c>
      <c r="O7021" s="19">
        <v>20.179372197309402</v>
      </c>
      <c r="P7021" s="19">
        <v>56.053811659192803</v>
      </c>
    </row>
    <row r="7022" spans="1:16" ht="14.1" x14ac:dyDescent="0.5">
      <c r="A7022" t="s">
        <v>12637</v>
      </c>
      <c r="B7022" s="17" t="s">
        <v>12633</v>
      </c>
      <c r="C7022" t="s">
        <v>2368</v>
      </c>
      <c r="D7022" t="s">
        <v>12077</v>
      </c>
      <c r="E7022" t="s">
        <v>12078</v>
      </c>
      <c r="F7022" s="18">
        <v>1.365</v>
      </c>
      <c r="G7022" s="18">
        <v>0.29299999999999998</v>
      </c>
      <c r="H7022" s="18">
        <v>0.72699999999999998</v>
      </c>
      <c r="I7022" s="18">
        <v>2.3849999999999998</v>
      </c>
      <c r="J7022" s="19">
        <v>0.57230000000000003</v>
      </c>
      <c r="K7022" s="19">
        <v>0.1229</v>
      </c>
      <c r="L7022" s="19">
        <v>0.30480000000000002</v>
      </c>
      <c r="M7022" s="20">
        <v>17</v>
      </c>
      <c r="N7022" s="19">
        <v>81.614349775784802</v>
      </c>
      <c r="O7022" s="19">
        <v>15.695067264574</v>
      </c>
      <c r="P7022" s="19">
        <v>51.569506726457398</v>
      </c>
    </row>
    <row r="7023" spans="1:16" ht="14.1" x14ac:dyDescent="0.5">
      <c r="A7023" t="s">
        <v>12638</v>
      </c>
      <c r="B7023" s="17" t="s">
        <v>12633</v>
      </c>
      <c r="C7023" t="s">
        <v>2368</v>
      </c>
      <c r="D7023" t="s">
        <v>12077</v>
      </c>
      <c r="E7023" t="s">
        <v>12078</v>
      </c>
      <c r="F7023" s="18">
        <v>1.367</v>
      </c>
      <c r="G7023" s="18">
        <v>0.29899999999999999</v>
      </c>
      <c r="H7023" s="18">
        <v>0.74199999999999999</v>
      </c>
      <c r="I7023" s="18">
        <v>2.4079999999999999</v>
      </c>
      <c r="J7023" s="19">
        <v>0.56769999999999998</v>
      </c>
      <c r="K7023" s="19">
        <v>0.1242</v>
      </c>
      <c r="L7023" s="19">
        <v>0.30809999999999998</v>
      </c>
      <c r="M7023" s="20">
        <v>17</v>
      </c>
      <c r="N7023" s="19">
        <v>78.475336322870007</v>
      </c>
      <c r="O7023" s="19">
        <v>17.040358744394599</v>
      </c>
      <c r="P7023" s="19">
        <v>52.914798206278</v>
      </c>
    </row>
    <row r="7024" spans="1:16" ht="14.1" x14ac:dyDescent="0.5">
      <c r="A7024" t="s">
        <v>12639</v>
      </c>
      <c r="B7024" s="17" t="s">
        <v>12633</v>
      </c>
      <c r="C7024" t="s">
        <v>2368</v>
      </c>
      <c r="D7024" t="s">
        <v>12077</v>
      </c>
      <c r="E7024" t="s">
        <v>12078</v>
      </c>
      <c r="F7024" s="18">
        <v>1.4159999999999999</v>
      </c>
      <c r="G7024" s="18">
        <v>0.317</v>
      </c>
      <c r="H7024" s="18">
        <v>0.71899999999999997</v>
      </c>
      <c r="I7024" s="18">
        <v>2.452</v>
      </c>
      <c r="J7024" s="19">
        <v>0.57750000000000001</v>
      </c>
      <c r="K7024" s="19">
        <v>0.1293</v>
      </c>
      <c r="L7024" s="19">
        <v>0.29320000000000002</v>
      </c>
      <c r="M7024" s="20">
        <v>18</v>
      </c>
      <c r="N7024" s="19">
        <v>85.714285714285694</v>
      </c>
      <c r="O7024" s="19">
        <v>13.3928571428571</v>
      </c>
      <c r="P7024" s="19">
        <v>50.446428571428598</v>
      </c>
    </row>
    <row r="7025" spans="1:16" ht="14.1" x14ac:dyDescent="0.5">
      <c r="A7025" t="s">
        <v>12640</v>
      </c>
      <c r="B7025" s="17" t="s">
        <v>12633</v>
      </c>
      <c r="C7025" t="s">
        <v>2368</v>
      </c>
      <c r="D7025" t="s">
        <v>12077</v>
      </c>
      <c r="E7025" t="s">
        <v>12078</v>
      </c>
      <c r="F7025" s="18">
        <v>1.69</v>
      </c>
      <c r="G7025" s="18">
        <v>0.33400000000000002</v>
      </c>
      <c r="H7025" s="18">
        <v>0.78300000000000003</v>
      </c>
      <c r="I7025" s="18">
        <v>2.8069999999999999</v>
      </c>
      <c r="J7025" s="19">
        <v>0.60209999999999997</v>
      </c>
      <c r="K7025" s="19">
        <v>0.11899999999999999</v>
      </c>
      <c r="L7025" s="19">
        <v>0.27889999999999998</v>
      </c>
      <c r="M7025" s="20">
        <v>18</v>
      </c>
      <c r="N7025" s="19">
        <v>91.964285714285694</v>
      </c>
      <c r="O7025" s="19">
        <v>12.0535714285714</v>
      </c>
      <c r="P7025" s="19">
        <v>45.089285714285701</v>
      </c>
    </row>
    <row r="7026" spans="1:16" ht="14.1" x14ac:dyDescent="0.5">
      <c r="A7026" t="s">
        <v>12641</v>
      </c>
      <c r="B7026" s="17" t="s">
        <v>12633</v>
      </c>
      <c r="C7026" t="s">
        <v>2368</v>
      </c>
      <c r="D7026" t="s">
        <v>6904</v>
      </c>
      <c r="E7026" t="s">
        <v>4164</v>
      </c>
      <c r="F7026" s="18">
        <v>3.62669</v>
      </c>
      <c r="G7026" s="18">
        <v>3.1641499999999998</v>
      </c>
      <c r="H7026" s="18">
        <v>2.1905600000000001</v>
      </c>
      <c r="I7026" s="18">
        <v>8.9814000000000007</v>
      </c>
      <c r="J7026" s="19">
        <v>0.40400000000000003</v>
      </c>
      <c r="K7026" s="19">
        <v>0.35199999999999998</v>
      </c>
      <c r="L7026" s="19">
        <v>0.24399999999999999</v>
      </c>
      <c r="M7026" s="20">
        <v>23</v>
      </c>
      <c r="N7026" s="19">
        <v>49.327354260089699</v>
      </c>
      <c r="O7026" s="19">
        <v>71.748878923766796</v>
      </c>
      <c r="P7026" s="19">
        <v>35.874439461883398</v>
      </c>
    </row>
    <row r="7027" spans="1:16" ht="14.1" x14ac:dyDescent="0.5">
      <c r="A7027" t="s">
        <v>12642</v>
      </c>
      <c r="B7027" s="17" t="s">
        <v>12633</v>
      </c>
      <c r="C7027" t="s">
        <v>2368</v>
      </c>
      <c r="D7027" t="s">
        <v>12055</v>
      </c>
      <c r="E7027" t="s">
        <v>12056</v>
      </c>
      <c r="F7027" s="18">
        <v>5.5176800000000004</v>
      </c>
      <c r="G7027" s="18">
        <v>2.61856</v>
      </c>
      <c r="H7027" s="18">
        <v>3.55376</v>
      </c>
      <c r="I7027" s="18">
        <v>11.69</v>
      </c>
      <c r="J7027" s="19">
        <v>0.47199999999999998</v>
      </c>
      <c r="K7027" s="19">
        <v>0.224</v>
      </c>
      <c r="L7027" s="19">
        <v>0.30399999999999999</v>
      </c>
      <c r="M7027" s="20">
        <v>24</v>
      </c>
      <c r="N7027" s="19">
        <v>76.339285714285694</v>
      </c>
      <c r="O7027" s="19">
        <v>23.214285714285701</v>
      </c>
      <c r="P7027" s="19">
        <v>53.125</v>
      </c>
    </row>
    <row r="7028" spans="1:16" ht="14.1" x14ac:dyDescent="0.5">
      <c r="A7028" t="s">
        <v>12643</v>
      </c>
      <c r="B7028" s="17" t="s">
        <v>12633</v>
      </c>
      <c r="C7028" t="s">
        <v>2368</v>
      </c>
      <c r="D7028" t="s">
        <v>6904</v>
      </c>
      <c r="E7028" t="s">
        <v>4164</v>
      </c>
      <c r="F7028" s="18">
        <v>5.5846099999999996</v>
      </c>
      <c r="G7028" s="18">
        <v>3.79576</v>
      </c>
      <c r="H7028" s="18">
        <v>3.2962500000000001</v>
      </c>
      <c r="I7028" s="18">
        <v>12.677899999999999</v>
      </c>
      <c r="J7028" s="19">
        <v>0.441</v>
      </c>
      <c r="K7028" s="19">
        <v>0.29899999999999999</v>
      </c>
      <c r="L7028" s="19">
        <v>0.26</v>
      </c>
      <c r="M7028" s="20">
        <v>24</v>
      </c>
      <c r="N7028" s="19">
        <v>68.75</v>
      </c>
      <c r="O7028" s="19">
        <v>48.214285714285701</v>
      </c>
      <c r="P7028" s="19">
        <v>37.5</v>
      </c>
    </row>
    <row r="7029" spans="1:16" ht="14.1" x14ac:dyDescent="0.5">
      <c r="A7029" t="s">
        <v>12644</v>
      </c>
      <c r="B7029" s="17" t="s">
        <v>12633</v>
      </c>
      <c r="C7029" t="s">
        <v>2368</v>
      </c>
      <c r="D7029" t="s">
        <v>5376</v>
      </c>
      <c r="E7029" t="s">
        <v>4164</v>
      </c>
      <c r="F7029" s="18">
        <v>8.1431500000000003</v>
      </c>
      <c r="G7029" s="18">
        <v>5.9241400000000004</v>
      </c>
      <c r="H7029" s="18">
        <v>6.2905800000000003</v>
      </c>
      <c r="I7029" s="18">
        <v>20.357880000000002</v>
      </c>
      <c r="J7029" s="19">
        <v>0.4</v>
      </c>
      <c r="K7029" s="19">
        <v>0.29099999999999998</v>
      </c>
      <c r="L7029" s="19">
        <v>0.309</v>
      </c>
      <c r="M7029" s="20">
        <v>26</v>
      </c>
      <c r="N7029" s="19">
        <v>54.708520179372201</v>
      </c>
      <c r="O7029" s="19">
        <v>43.946188340807197</v>
      </c>
      <c r="P7029" s="19">
        <v>56.9506726457399</v>
      </c>
    </row>
    <row r="7030" spans="1:16" ht="14.1" x14ac:dyDescent="0.5">
      <c r="A7030" t="s">
        <v>12645</v>
      </c>
      <c r="B7030" s="17" t="s">
        <v>12633</v>
      </c>
      <c r="C7030" t="s">
        <v>2368</v>
      </c>
      <c r="D7030" t="s">
        <v>12055</v>
      </c>
      <c r="E7030" t="s">
        <v>12056</v>
      </c>
      <c r="F7030" s="18">
        <v>9.6352499999999992</v>
      </c>
      <c r="G7030" s="18">
        <v>5.6115000000000004</v>
      </c>
      <c r="H7030" s="18">
        <v>6.5032500000000004</v>
      </c>
      <c r="I7030" s="18">
        <v>21.75</v>
      </c>
      <c r="J7030" s="19">
        <v>0.443</v>
      </c>
      <c r="K7030" s="19">
        <v>0.25800000000000001</v>
      </c>
      <c r="L7030" s="19">
        <v>0.29899999999999999</v>
      </c>
      <c r="M7030" s="20">
        <v>26</v>
      </c>
      <c r="N7030" s="19">
        <v>72.645739910313907</v>
      </c>
      <c r="O7030" s="19">
        <v>30.044843049327401</v>
      </c>
      <c r="P7030" s="19">
        <v>52.017937219730896</v>
      </c>
    </row>
    <row r="7031" spans="1:16" ht="14.1" x14ac:dyDescent="0.5">
      <c r="A7031" t="s">
        <v>12646</v>
      </c>
      <c r="B7031" s="17" t="s">
        <v>12633</v>
      </c>
      <c r="C7031" t="s">
        <v>2368</v>
      </c>
      <c r="D7031" t="s">
        <v>5379</v>
      </c>
      <c r="E7031" t="s">
        <v>4164</v>
      </c>
      <c r="F7031" s="18">
        <v>10.62782</v>
      </c>
      <c r="G7031" s="18">
        <v>8.0060400000000005</v>
      </c>
      <c r="H7031" s="18">
        <v>8.0267300000000006</v>
      </c>
      <c r="I7031" s="18">
        <v>26.660599999999999</v>
      </c>
      <c r="J7031" s="19">
        <v>0.39860000000000001</v>
      </c>
      <c r="K7031" s="19">
        <v>0.30030000000000001</v>
      </c>
      <c r="L7031" s="19">
        <v>0.30109999999999998</v>
      </c>
      <c r="M7031" s="20">
        <v>26</v>
      </c>
      <c r="N7031" s="19">
        <v>53.811659192825097</v>
      </c>
      <c r="O7031" s="19">
        <v>48.430493273542602</v>
      </c>
      <c r="P7031" s="19">
        <v>53.811659192825097</v>
      </c>
    </row>
    <row r="7032" spans="1:16" ht="14.1" x14ac:dyDescent="0.5">
      <c r="A7032" t="s">
        <v>12647</v>
      </c>
      <c r="B7032" s="17" t="s">
        <v>12633</v>
      </c>
      <c r="C7032" t="s">
        <v>2368</v>
      </c>
      <c r="D7032" t="s">
        <v>5379</v>
      </c>
      <c r="E7032" t="s">
        <v>4164</v>
      </c>
      <c r="F7032" s="18">
        <v>10.22261</v>
      </c>
      <c r="G7032" s="18">
        <v>7.6895199999999999</v>
      </c>
      <c r="H7032" s="18">
        <v>10.004060000000001</v>
      </c>
      <c r="I7032" s="18">
        <v>27.916219999999999</v>
      </c>
      <c r="J7032" s="19">
        <v>0.36620000000000003</v>
      </c>
      <c r="K7032" s="19">
        <v>0.27550000000000002</v>
      </c>
      <c r="L7032" s="19">
        <v>0.3584</v>
      </c>
      <c r="M7032" s="20">
        <v>27</v>
      </c>
      <c r="N7032" s="19">
        <v>53.125</v>
      </c>
      <c r="O7032" s="19">
        <v>37.5</v>
      </c>
      <c r="P7032" s="19">
        <v>64.732142857142904</v>
      </c>
    </row>
    <row r="7033" spans="1:16" ht="14.1" x14ac:dyDescent="0.5">
      <c r="A7033" t="s">
        <v>12648</v>
      </c>
      <c r="B7033" s="17" t="s">
        <v>12633</v>
      </c>
      <c r="C7033" t="s">
        <v>2368</v>
      </c>
      <c r="D7033" t="s">
        <v>5379</v>
      </c>
      <c r="E7033" t="s">
        <v>4164</v>
      </c>
      <c r="F7033" s="18">
        <v>14.26676</v>
      </c>
      <c r="G7033" s="18">
        <v>9.3269500000000001</v>
      </c>
      <c r="H7033" s="18">
        <v>8.1559600000000003</v>
      </c>
      <c r="I7033" s="18">
        <v>31.749700000000001</v>
      </c>
      <c r="J7033" s="19">
        <v>0.44940000000000002</v>
      </c>
      <c r="K7033" s="19">
        <v>0.29380000000000001</v>
      </c>
      <c r="L7033" s="19">
        <v>0.25690000000000002</v>
      </c>
      <c r="M7033" s="20">
        <v>27</v>
      </c>
      <c r="N7033" s="19">
        <v>79.910714285714306</v>
      </c>
      <c r="O7033" s="19">
        <v>43.75</v>
      </c>
      <c r="P7033" s="19">
        <v>33.035714285714299</v>
      </c>
    </row>
    <row r="7034" spans="1:16" ht="14.1" x14ac:dyDescent="0.5">
      <c r="A7034" t="s">
        <v>12649</v>
      </c>
      <c r="B7034" s="17" t="s">
        <v>12633</v>
      </c>
      <c r="C7034" t="s">
        <v>2368</v>
      </c>
      <c r="D7034" t="s">
        <v>5379</v>
      </c>
      <c r="E7034" t="s">
        <v>4164</v>
      </c>
      <c r="F7034" s="18">
        <v>13.63022</v>
      </c>
      <c r="G7034" s="18">
        <v>10.33338</v>
      </c>
      <c r="H7034" s="18">
        <v>8.3909699999999994</v>
      </c>
      <c r="I7034" s="18">
        <v>32.354610000000001</v>
      </c>
      <c r="J7034" s="19">
        <v>0.42130000000000001</v>
      </c>
      <c r="K7034" s="19">
        <v>0.31940000000000002</v>
      </c>
      <c r="L7034" s="19">
        <v>0.25929999999999997</v>
      </c>
      <c r="M7034" s="20">
        <v>27</v>
      </c>
      <c r="N7034" s="19">
        <v>73.214285714285694</v>
      </c>
      <c r="O7034" s="19">
        <v>54.017857142857103</v>
      </c>
      <c r="P7034" s="19">
        <v>34.375</v>
      </c>
    </row>
    <row r="7035" spans="1:16" ht="14.1" x14ac:dyDescent="0.5">
      <c r="A7035" t="s">
        <v>12650</v>
      </c>
      <c r="B7035" s="17" t="s">
        <v>12633</v>
      </c>
      <c r="C7035" t="s">
        <v>2368</v>
      </c>
      <c r="D7035" t="s">
        <v>12055</v>
      </c>
      <c r="E7035" t="s">
        <v>12056</v>
      </c>
      <c r="F7035" s="18">
        <v>16.544440000000002</v>
      </c>
      <c r="G7035" s="18">
        <v>11.51778</v>
      </c>
      <c r="H7035" s="18">
        <v>11.478199999999999</v>
      </c>
      <c r="I7035" s="18">
        <v>39.58</v>
      </c>
      <c r="J7035" s="19">
        <v>0.41799999999999998</v>
      </c>
      <c r="K7035" s="19">
        <v>0.29099999999999998</v>
      </c>
      <c r="L7035" s="19">
        <v>0.28999999999999998</v>
      </c>
      <c r="M7035" s="20">
        <v>27</v>
      </c>
      <c r="N7035" s="19">
        <v>71.875</v>
      </c>
      <c r="O7035" s="19">
        <v>42.410714285714299</v>
      </c>
      <c r="P7035" s="19">
        <v>43.75</v>
      </c>
    </row>
    <row r="7036" spans="1:16" ht="14.1" x14ac:dyDescent="0.5">
      <c r="A7036" t="s">
        <v>12651</v>
      </c>
      <c r="B7036" s="17" t="s">
        <v>12633</v>
      </c>
      <c r="C7036" t="s">
        <v>2368</v>
      </c>
      <c r="D7036" t="s">
        <v>12055</v>
      </c>
      <c r="E7036" t="s">
        <v>12056</v>
      </c>
      <c r="F7036" s="18">
        <v>22.071629999999999</v>
      </c>
      <c r="G7036" s="18">
        <v>15.24855</v>
      </c>
      <c r="H7036" s="18">
        <v>14.31813</v>
      </c>
      <c r="I7036" s="18">
        <v>51.69</v>
      </c>
      <c r="J7036" s="19">
        <v>0.42699999999999999</v>
      </c>
      <c r="K7036" s="19">
        <v>0.29499999999999998</v>
      </c>
      <c r="L7036" s="19">
        <v>0.27700000000000002</v>
      </c>
      <c r="M7036" s="20">
        <v>28</v>
      </c>
      <c r="N7036" s="19">
        <v>74.4394618834081</v>
      </c>
      <c r="O7036" s="19">
        <v>39.013452914798201</v>
      </c>
      <c r="P7036" s="19">
        <v>46.636771300448402</v>
      </c>
    </row>
    <row r="7037" spans="1:16" ht="14.1" x14ac:dyDescent="0.5">
      <c r="A7037" t="s">
        <v>12652</v>
      </c>
      <c r="B7037" s="17" t="s">
        <v>12633</v>
      </c>
      <c r="C7037" t="s">
        <v>2368</v>
      </c>
      <c r="D7037" t="s">
        <v>5024</v>
      </c>
      <c r="E7037" t="s">
        <v>5025</v>
      </c>
      <c r="F7037" s="18">
        <v>3377.2452600000001</v>
      </c>
      <c r="G7037" s="18">
        <v>25730.054459999999</v>
      </c>
      <c r="H7037" s="18">
        <v>6370</v>
      </c>
      <c r="I7037" s="18">
        <v>35477.299720000003</v>
      </c>
      <c r="J7037" s="19">
        <v>9.5000000000000001E-2</v>
      </c>
      <c r="K7037" s="19">
        <v>0.72499999999999998</v>
      </c>
      <c r="L7037" s="19">
        <v>0.18</v>
      </c>
      <c r="M7037" s="20">
        <v>37</v>
      </c>
      <c r="N7037" s="19">
        <v>60.986547085201799</v>
      </c>
      <c r="O7037" s="19">
        <v>49.775784753363197</v>
      </c>
      <c r="P7037" s="19">
        <v>37.668161434977598</v>
      </c>
    </row>
    <row r="7038" spans="1:16" ht="14.1" x14ac:dyDescent="0.5">
      <c r="A7038" t="s">
        <v>12653</v>
      </c>
      <c r="B7038" s="17" t="s">
        <v>12633</v>
      </c>
      <c r="C7038" t="s">
        <v>2368</v>
      </c>
      <c r="D7038" t="s">
        <v>5024</v>
      </c>
      <c r="E7038" t="s">
        <v>5025</v>
      </c>
      <c r="F7038" s="18">
        <v>7419.5692600000002</v>
      </c>
      <c r="G7038" s="18">
        <v>50213.58771</v>
      </c>
      <c r="H7038" s="18">
        <v>8645</v>
      </c>
      <c r="I7038" s="18">
        <v>66278.15698</v>
      </c>
      <c r="J7038" s="19">
        <v>0.112</v>
      </c>
      <c r="K7038" s="19">
        <v>0.75800000000000001</v>
      </c>
      <c r="L7038" s="19">
        <v>0.13</v>
      </c>
      <c r="M7038" s="20">
        <v>39</v>
      </c>
      <c r="N7038" s="19">
        <v>87.946428571428598</v>
      </c>
      <c r="O7038" s="19">
        <v>55.357142857142897</v>
      </c>
      <c r="P7038" s="19">
        <v>8.9285714285714306</v>
      </c>
    </row>
    <row r="7039" spans="1:16" ht="14.1" x14ac:dyDescent="0.5">
      <c r="A7039" t="s">
        <v>12654</v>
      </c>
      <c r="B7039" s="17" t="s">
        <v>12633</v>
      </c>
      <c r="C7039" t="s">
        <v>2368</v>
      </c>
      <c r="D7039" t="s">
        <v>5024</v>
      </c>
      <c r="E7039" t="s">
        <v>5025</v>
      </c>
      <c r="F7039" s="18">
        <v>13861.778770000001</v>
      </c>
      <c r="G7039" s="18">
        <v>98233.705400000006</v>
      </c>
      <c r="H7039" s="18">
        <v>36855</v>
      </c>
      <c r="I7039" s="18">
        <v>148950.48415999999</v>
      </c>
      <c r="J7039" s="19">
        <v>9.2999999999999999E-2</v>
      </c>
      <c r="K7039" s="19">
        <v>0.66</v>
      </c>
      <c r="L7039" s="19">
        <v>0.247</v>
      </c>
      <c r="M7039" s="20">
        <v>43</v>
      </c>
      <c r="N7039" s="19">
        <v>92.376681614349806</v>
      </c>
      <c r="O7039" s="19">
        <v>7.1748878923766801</v>
      </c>
      <c r="P7039" s="19">
        <v>86.547085201793706</v>
      </c>
    </row>
    <row r="7040" spans="1:16" ht="14.1" x14ac:dyDescent="0.5">
      <c r="A7040" t="s">
        <v>12655</v>
      </c>
      <c r="B7040" s="17" t="s">
        <v>12633</v>
      </c>
      <c r="C7040" t="s">
        <v>2368</v>
      </c>
      <c r="D7040" t="s">
        <v>12656</v>
      </c>
      <c r="E7040" t="s">
        <v>3925</v>
      </c>
      <c r="F7040" s="18">
        <v>15875</v>
      </c>
      <c r="G7040" s="18">
        <v>180125</v>
      </c>
      <c r="H7040" s="18">
        <v>27500</v>
      </c>
      <c r="I7040" s="18">
        <v>223500</v>
      </c>
      <c r="J7040" s="19">
        <v>7.0999999999999994E-2</v>
      </c>
      <c r="K7040" s="19">
        <v>0.80600000000000005</v>
      </c>
      <c r="L7040" s="19">
        <v>0.123</v>
      </c>
      <c r="M7040" s="20">
        <v>45</v>
      </c>
      <c r="N7040" s="19">
        <v>87.053571428571402</v>
      </c>
      <c r="O7040" s="19">
        <v>66.071428571428598</v>
      </c>
      <c r="P7040" s="19">
        <v>11.6071428571429</v>
      </c>
    </row>
    <row r="7041" spans="1:16" ht="14.1" x14ac:dyDescent="0.5">
      <c r="A7041" t="s">
        <v>12657</v>
      </c>
      <c r="B7041" s="17" t="s">
        <v>12633</v>
      </c>
      <c r="C7041" t="s">
        <v>2368</v>
      </c>
      <c r="D7041" t="s">
        <v>5024</v>
      </c>
      <c r="E7041" t="s">
        <v>5025</v>
      </c>
      <c r="F7041" s="18">
        <v>19685.611359999999</v>
      </c>
      <c r="G7041" s="18">
        <v>160214.70925000001</v>
      </c>
      <c r="H7041" s="18">
        <v>57785</v>
      </c>
      <c r="I7041" s="18">
        <v>237685.32062000001</v>
      </c>
      <c r="J7041" s="19">
        <v>8.3000000000000004E-2</v>
      </c>
      <c r="K7041" s="19">
        <v>0.67400000000000004</v>
      </c>
      <c r="L7041" s="19">
        <v>0.24299999999999999</v>
      </c>
      <c r="M7041" s="20">
        <v>45</v>
      </c>
      <c r="N7041" s="19">
        <v>93.303571428571402</v>
      </c>
      <c r="O7041" s="19">
        <v>10.2678571428571</v>
      </c>
      <c r="P7041" s="19">
        <v>86.160714285714306</v>
      </c>
    </row>
    <row r="7042" spans="1:16" ht="14.1" x14ac:dyDescent="0.5">
      <c r="A7042" t="s">
        <v>12658</v>
      </c>
      <c r="B7042" s="17" t="s">
        <v>12633</v>
      </c>
      <c r="C7042" t="s">
        <v>2368</v>
      </c>
      <c r="D7042" t="s">
        <v>5024</v>
      </c>
      <c r="E7042" t="s">
        <v>5025</v>
      </c>
      <c r="F7042" s="18">
        <v>28549.331620000001</v>
      </c>
      <c r="G7042" s="18">
        <v>240937.16297999999</v>
      </c>
      <c r="H7042" s="18">
        <v>74165</v>
      </c>
      <c r="I7042" s="18">
        <v>343651.49459999998</v>
      </c>
      <c r="J7042" s="19">
        <v>8.3000000000000004E-2</v>
      </c>
      <c r="K7042" s="19">
        <v>0.70099999999999996</v>
      </c>
      <c r="L7042" s="19">
        <v>0.216</v>
      </c>
      <c r="M7042" s="20">
        <v>46</v>
      </c>
      <c r="N7042" s="19">
        <v>91.928251121076201</v>
      </c>
      <c r="O7042" s="19">
        <v>10.3139013452915</v>
      </c>
      <c r="P7042" s="19">
        <v>79.372197309417004</v>
      </c>
    </row>
    <row r="7043" spans="1:16" ht="14.1" x14ac:dyDescent="0.5">
      <c r="A7043" t="s">
        <v>12659</v>
      </c>
      <c r="B7043" s="17" t="s">
        <v>12633</v>
      </c>
      <c r="C7043" t="s">
        <v>2368</v>
      </c>
      <c r="D7043" t="s">
        <v>5024</v>
      </c>
      <c r="E7043" t="s">
        <v>5025</v>
      </c>
      <c r="F7043" s="18">
        <v>42359.583619999998</v>
      </c>
      <c r="G7043" s="18">
        <v>451388.56582999998</v>
      </c>
      <c r="H7043" s="18">
        <v>123760</v>
      </c>
      <c r="I7043" s="18">
        <v>617508.14945000003</v>
      </c>
      <c r="J7043" s="19">
        <v>6.9000000000000006E-2</v>
      </c>
      <c r="K7043" s="19">
        <v>0.73099999999999998</v>
      </c>
      <c r="L7043" s="19">
        <v>0.2</v>
      </c>
      <c r="M7043" s="20">
        <v>48</v>
      </c>
      <c r="N7043" s="19">
        <v>91.964285714285694</v>
      </c>
      <c r="O7043" s="19">
        <v>20.089285714285701</v>
      </c>
      <c r="P7043" s="19">
        <v>62.5</v>
      </c>
    </row>
    <row r="7044" spans="1:16" ht="14.1" x14ac:dyDescent="0.5">
      <c r="A7044" t="s">
        <v>12660</v>
      </c>
      <c r="B7044" s="17" t="s">
        <v>12633</v>
      </c>
      <c r="C7044" t="s">
        <v>2368</v>
      </c>
      <c r="D7044" t="s">
        <v>5024</v>
      </c>
      <c r="E7044" t="s">
        <v>5025</v>
      </c>
      <c r="F7044" s="18">
        <v>61738.832750000001</v>
      </c>
      <c r="G7044" s="18">
        <v>550682.77830000001</v>
      </c>
      <c r="H7044" s="18">
        <v>171990</v>
      </c>
      <c r="I7044" s="18">
        <v>784411.61104999995</v>
      </c>
      <c r="J7044" s="19">
        <v>7.9000000000000001E-2</v>
      </c>
      <c r="K7044" s="19">
        <v>0.70199999999999996</v>
      </c>
      <c r="L7044" s="19">
        <v>0.219</v>
      </c>
      <c r="M7044" s="20">
        <v>49</v>
      </c>
      <c r="N7044" s="19">
        <v>95.067264573990997</v>
      </c>
      <c r="O7044" s="19">
        <v>12.1076233183857</v>
      </c>
      <c r="P7044" s="19">
        <v>76.233183856502194</v>
      </c>
    </row>
    <row r="7045" spans="1:16" ht="14.1" x14ac:dyDescent="0.5">
      <c r="A7045" t="s">
        <v>12661</v>
      </c>
      <c r="B7045" s="17" t="s">
        <v>12633</v>
      </c>
      <c r="C7045" t="s">
        <v>2368</v>
      </c>
      <c r="D7045" t="s">
        <v>5024</v>
      </c>
      <c r="E7045" t="s">
        <v>5025</v>
      </c>
      <c r="F7045" s="18">
        <v>50156.250379999998</v>
      </c>
      <c r="G7045" s="18">
        <v>790467.24728000001</v>
      </c>
      <c r="H7045" s="18">
        <v>209755</v>
      </c>
      <c r="I7045" s="18">
        <v>1050378.4976600001</v>
      </c>
      <c r="J7045" s="19">
        <v>4.8000000000000001E-2</v>
      </c>
      <c r="K7045" s="19">
        <v>0.753</v>
      </c>
      <c r="L7045" s="19">
        <v>0.2</v>
      </c>
      <c r="M7045" s="20">
        <v>49</v>
      </c>
      <c r="N7045" s="19">
        <v>79.372197309417004</v>
      </c>
      <c r="O7045" s="19">
        <v>31.838565022421498</v>
      </c>
      <c r="P7045" s="19">
        <v>62.780269058296</v>
      </c>
    </row>
    <row r="7046" spans="1:16" ht="14.1" x14ac:dyDescent="0.5">
      <c r="A7046" t="s">
        <v>12662</v>
      </c>
      <c r="B7046" s="17" t="s">
        <v>12633</v>
      </c>
      <c r="C7046" t="s">
        <v>2368</v>
      </c>
      <c r="D7046" t="s">
        <v>5024</v>
      </c>
      <c r="E7046" t="s">
        <v>5025</v>
      </c>
      <c r="F7046" s="18">
        <v>64254.50675</v>
      </c>
      <c r="G7046" s="18">
        <v>1341466.2511</v>
      </c>
      <c r="H7046" s="18">
        <v>318955</v>
      </c>
      <c r="I7046" s="18">
        <v>1724675.7578499999</v>
      </c>
      <c r="J7046" s="19">
        <v>3.6999999999999998E-2</v>
      </c>
      <c r="K7046" s="19">
        <v>0.77800000000000002</v>
      </c>
      <c r="L7046" s="19">
        <v>0.185</v>
      </c>
      <c r="M7046" s="20">
        <v>50</v>
      </c>
      <c r="N7046" s="19">
        <v>82.142857142857096</v>
      </c>
      <c r="O7046" s="19">
        <v>31.696428571428601</v>
      </c>
      <c r="P7046" s="19">
        <v>49.553571428571402</v>
      </c>
    </row>
    <row r="7047" spans="1:16" ht="14.1" x14ac:dyDescent="0.5">
      <c r="A7047" t="s">
        <v>12663</v>
      </c>
      <c r="B7047" s="17" t="s">
        <v>12633</v>
      </c>
      <c r="C7047" t="s">
        <v>2368</v>
      </c>
      <c r="D7047" t="s">
        <v>5024</v>
      </c>
      <c r="E7047" t="s">
        <v>5025</v>
      </c>
      <c r="F7047" s="18">
        <v>81497.355630000005</v>
      </c>
      <c r="G7047" s="18">
        <v>1462614.88925</v>
      </c>
      <c r="H7047" s="18">
        <v>372190</v>
      </c>
      <c r="I7047" s="18">
        <v>1916302.2448799999</v>
      </c>
      <c r="J7047" s="19">
        <v>4.2999999999999997E-2</v>
      </c>
      <c r="K7047" s="19">
        <v>0.76300000000000001</v>
      </c>
      <c r="L7047" s="19">
        <v>0.19400000000000001</v>
      </c>
      <c r="M7047" s="20">
        <v>50</v>
      </c>
      <c r="N7047" s="19">
        <v>88.839285714285694</v>
      </c>
      <c r="O7047" s="19">
        <v>20.089285714285701</v>
      </c>
      <c r="P7047" s="19">
        <v>60.714285714285701</v>
      </c>
    </row>
    <row r="7048" spans="1:16" ht="14.1" x14ac:dyDescent="0.5">
      <c r="A7048" t="s">
        <v>12664</v>
      </c>
      <c r="B7048" s="17" t="s">
        <v>12633</v>
      </c>
      <c r="C7048" t="s">
        <v>2368</v>
      </c>
      <c r="D7048" t="s">
        <v>5024</v>
      </c>
      <c r="E7048" t="s">
        <v>5025</v>
      </c>
      <c r="F7048" s="18">
        <v>103168.83894</v>
      </c>
      <c r="G7048" s="18">
        <v>1955313.70848</v>
      </c>
      <c r="H7048" s="18">
        <v>411775</v>
      </c>
      <c r="I7048" s="18">
        <v>2470257.5474100001</v>
      </c>
      <c r="J7048" s="19">
        <v>4.2000000000000003E-2</v>
      </c>
      <c r="K7048" s="19">
        <v>0.79200000000000004</v>
      </c>
      <c r="L7048" s="19">
        <v>0.16700000000000001</v>
      </c>
      <c r="M7048" s="20">
        <v>50</v>
      </c>
      <c r="N7048" s="19">
        <v>87.5</v>
      </c>
      <c r="O7048" s="19">
        <v>44.642857142857103</v>
      </c>
      <c r="P7048" s="19">
        <v>32.142857142857103</v>
      </c>
    </row>
    <row r="7049" spans="1:16" ht="14.1" x14ac:dyDescent="0.5">
      <c r="A7049" t="s">
        <v>12665</v>
      </c>
      <c r="B7049" s="17" t="s">
        <v>12633</v>
      </c>
      <c r="C7049" t="s">
        <v>2368</v>
      </c>
      <c r="D7049" t="s">
        <v>5024</v>
      </c>
      <c r="E7049" t="s">
        <v>5025</v>
      </c>
      <c r="F7049" s="18">
        <v>135292.73624999999</v>
      </c>
      <c r="G7049" s="18">
        <v>2649607.2637499999</v>
      </c>
      <c r="H7049" s="18">
        <v>488215</v>
      </c>
      <c r="I7049" s="18">
        <v>3273115</v>
      </c>
      <c r="J7049" s="19">
        <v>4.1000000000000002E-2</v>
      </c>
      <c r="K7049" s="19">
        <v>0.81</v>
      </c>
      <c r="L7049" s="19">
        <v>0.14899999999999999</v>
      </c>
      <c r="M7049" s="20">
        <v>50</v>
      </c>
      <c r="N7049" s="19">
        <v>87.053571428571402</v>
      </c>
      <c r="O7049" s="19">
        <v>58.928571428571402</v>
      </c>
      <c r="P7049" s="19">
        <v>16.964285714285701</v>
      </c>
    </row>
    <row r="7050" spans="1:16" ht="14.1" x14ac:dyDescent="0.5">
      <c r="A7050" t="s">
        <v>12666</v>
      </c>
      <c r="B7050" s="17" t="s">
        <v>354</v>
      </c>
      <c r="C7050" t="s">
        <v>2368</v>
      </c>
      <c r="D7050" t="s">
        <v>2724</v>
      </c>
      <c r="E7050" t="s">
        <v>2725</v>
      </c>
      <c r="F7050" s="18">
        <v>0.11051</v>
      </c>
      <c r="G7050" s="18">
        <v>3.1859999999999999E-2</v>
      </c>
      <c r="H7050" s="18">
        <v>3.986E-2</v>
      </c>
      <c r="I7050" s="18">
        <v>0.18224000000000001</v>
      </c>
      <c r="J7050" s="19">
        <v>0.61209999999999998</v>
      </c>
      <c r="K7050" s="19">
        <v>0.1784</v>
      </c>
      <c r="L7050" s="19">
        <v>0.20949999999999999</v>
      </c>
      <c r="M7050" s="20">
        <v>7</v>
      </c>
      <c r="N7050" s="19">
        <v>74.887892376681606</v>
      </c>
      <c r="O7050" s="19">
        <v>53.363228699551598</v>
      </c>
      <c r="P7050" s="19">
        <v>19.730941704035899</v>
      </c>
    </row>
    <row r="7051" spans="1:16" ht="14.1" x14ac:dyDescent="0.5">
      <c r="A7051" t="s">
        <v>12667</v>
      </c>
      <c r="B7051" s="17" t="s">
        <v>354</v>
      </c>
      <c r="C7051" t="s">
        <v>2368</v>
      </c>
      <c r="D7051" t="s">
        <v>2724</v>
      </c>
      <c r="E7051" t="s">
        <v>2725</v>
      </c>
      <c r="F7051" s="18">
        <v>0.20494999999999999</v>
      </c>
      <c r="G7051" s="18">
        <v>5.5300000000000002E-2</v>
      </c>
      <c r="H7051" s="18">
        <v>9.7269999999999995E-2</v>
      </c>
      <c r="I7051" s="18">
        <v>0.35752</v>
      </c>
      <c r="J7051" s="19">
        <v>0.58130000000000004</v>
      </c>
      <c r="K7051" s="19">
        <v>0.15160000000000001</v>
      </c>
      <c r="L7051" s="19">
        <v>0.2671</v>
      </c>
      <c r="M7051" s="20">
        <v>10</v>
      </c>
      <c r="N7051" s="19">
        <v>81.165919282511197</v>
      </c>
      <c r="O7051" s="19">
        <v>31.390134529148</v>
      </c>
      <c r="P7051" s="19">
        <v>35.874439461883398</v>
      </c>
    </row>
    <row r="7052" spans="1:16" ht="14.1" x14ac:dyDescent="0.5">
      <c r="A7052" t="s">
        <v>12668</v>
      </c>
      <c r="B7052" s="17" t="s">
        <v>354</v>
      </c>
      <c r="C7052" t="s">
        <v>2368</v>
      </c>
      <c r="D7052" t="s">
        <v>12669</v>
      </c>
      <c r="E7052" t="s">
        <v>12670</v>
      </c>
      <c r="F7052" s="18">
        <v>0.82635000000000003</v>
      </c>
      <c r="G7052" s="18">
        <v>8.831E-2</v>
      </c>
      <c r="H7052" s="18">
        <v>0.74534</v>
      </c>
      <c r="I7052" s="18">
        <v>1.66</v>
      </c>
      <c r="J7052" s="19">
        <v>0.498</v>
      </c>
      <c r="K7052" s="19">
        <v>5.2999999999999999E-2</v>
      </c>
      <c r="L7052" s="19">
        <v>0.44900000000000001</v>
      </c>
      <c r="M7052" s="20">
        <v>16</v>
      </c>
      <c r="N7052" s="19">
        <v>63.677130044842997</v>
      </c>
      <c r="O7052" s="19">
        <v>0.89686098654708502</v>
      </c>
      <c r="P7052" s="19">
        <v>80.717488789237706</v>
      </c>
    </row>
    <row r="7053" spans="1:16" ht="14.1" x14ac:dyDescent="0.5">
      <c r="A7053" t="s">
        <v>12671</v>
      </c>
      <c r="B7053" s="17" t="s">
        <v>354</v>
      </c>
      <c r="C7053" t="s">
        <v>2368</v>
      </c>
      <c r="D7053" t="s">
        <v>12672</v>
      </c>
      <c r="E7053" t="s">
        <v>12673</v>
      </c>
      <c r="F7053" s="18">
        <v>0.84826000000000001</v>
      </c>
      <c r="G7053" s="18">
        <v>6.1330000000000003E-2</v>
      </c>
      <c r="H7053" s="18">
        <v>0.75041000000000002</v>
      </c>
      <c r="I7053" s="18">
        <v>1.66</v>
      </c>
      <c r="J7053" s="19">
        <v>0.51100000000000001</v>
      </c>
      <c r="K7053" s="19">
        <v>3.6999999999999998E-2</v>
      </c>
      <c r="L7053" s="19">
        <v>0.45200000000000001</v>
      </c>
      <c r="M7053" s="20">
        <v>16</v>
      </c>
      <c r="N7053" s="19">
        <v>70.403587443946194</v>
      </c>
      <c r="O7053" s="19">
        <v>0.44843049327354301</v>
      </c>
      <c r="P7053" s="19">
        <v>81.614349775784802</v>
      </c>
    </row>
    <row r="7054" spans="1:16" ht="14.1" x14ac:dyDescent="0.5">
      <c r="A7054" t="s">
        <v>12674</v>
      </c>
      <c r="B7054" s="17" t="s">
        <v>354</v>
      </c>
      <c r="C7054" t="s">
        <v>2368</v>
      </c>
      <c r="D7054" t="s">
        <v>12669</v>
      </c>
      <c r="E7054" t="s">
        <v>12670</v>
      </c>
      <c r="F7054" s="18">
        <v>0.84796000000000005</v>
      </c>
      <c r="G7054" s="18">
        <v>0.10251</v>
      </c>
      <c r="H7054" s="18">
        <v>0.74953000000000003</v>
      </c>
      <c r="I7054" s="18">
        <v>1.7</v>
      </c>
      <c r="J7054" s="19">
        <v>0.499</v>
      </c>
      <c r="K7054" s="19">
        <v>0.06</v>
      </c>
      <c r="L7054" s="19">
        <v>0.441</v>
      </c>
      <c r="M7054" s="20">
        <v>16</v>
      </c>
      <c r="N7054" s="19">
        <v>64.125560538116602</v>
      </c>
      <c r="O7054" s="19">
        <v>1.3452914798206299</v>
      </c>
      <c r="P7054" s="19">
        <v>78.923766816143498</v>
      </c>
    </row>
    <row r="7055" spans="1:16" ht="14.1" x14ac:dyDescent="0.5">
      <c r="A7055" t="s">
        <v>12675</v>
      </c>
      <c r="B7055" s="17" t="s">
        <v>354</v>
      </c>
      <c r="C7055" t="s">
        <v>2368</v>
      </c>
      <c r="D7055" t="s">
        <v>12672</v>
      </c>
      <c r="E7055" t="s">
        <v>12673</v>
      </c>
      <c r="F7055" s="18">
        <v>0.83299999999999996</v>
      </c>
      <c r="G7055" s="18">
        <v>0.11408</v>
      </c>
      <c r="H7055" s="18">
        <v>0.75292000000000003</v>
      </c>
      <c r="I7055" s="18">
        <v>1.7</v>
      </c>
      <c r="J7055" s="19">
        <v>0.49</v>
      </c>
      <c r="K7055" s="19">
        <v>6.7000000000000004E-2</v>
      </c>
      <c r="L7055" s="19">
        <v>0.443</v>
      </c>
      <c r="M7055" s="20">
        <v>16</v>
      </c>
      <c r="N7055" s="19">
        <v>56.9506726457399</v>
      </c>
      <c r="O7055" s="19">
        <v>1.79372197309417</v>
      </c>
      <c r="P7055" s="19">
        <v>79.372197309417004</v>
      </c>
    </row>
    <row r="7056" spans="1:16" ht="14.1" x14ac:dyDescent="0.5">
      <c r="A7056" t="s">
        <v>12676</v>
      </c>
      <c r="B7056" s="17" t="s">
        <v>354</v>
      </c>
      <c r="C7056" t="s">
        <v>2368</v>
      </c>
      <c r="D7056" t="s">
        <v>12669</v>
      </c>
      <c r="E7056" t="s">
        <v>12670</v>
      </c>
      <c r="F7056" s="18">
        <v>1.0339400000000001</v>
      </c>
      <c r="G7056" s="18">
        <v>0.11890000000000001</v>
      </c>
      <c r="H7056" s="18">
        <v>0.99717</v>
      </c>
      <c r="I7056" s="18">
        <v>2.15</v>
      </c>
      <c r="J7056" s="19">
        <v>0.48099999999999998</v>
      </c>
      <c r="K7056" s="19">
        <v>5.5E-2</v>
      </c>
      <c r="L7056" s="19">
        <v>0.46400000000000002</v>
      </c>
      <c r="M7056" s="20">
        <v>17</v>
      </c>
      <c r="N7056" s="19">
        <v>59.192825112107599</v>
      </c>
      <c r="O7056" s="19">
        <v>1.3452914798206299</v>
      </c>
      <c r="P7056" s="19">
        <v>86.995515695067297</v>
      </c>
    </row>
    <row r="7057" spans="1:16" ht="14.1" x14ac:dyDescent="0.5">
      <c r="A7057" t="s">
        <v>12677</v>
      </c>
      <c r="B7057" s="17" t="s">
        <v>354</v>
      </c>
      <c r="C7057" t="s">
        <v>2368</v>
      </c>
      <c r="D7057" t="s">
        <v>12672</v>
      </c>
      <c r="E7057" t="s">
        <v>12673</v>
      </c>
      <c r="F7057" s="18">
        <v>1.0384500000000001</v>
      </c>
      <c r="G7057" s="18">
        <v>0.10638</v>
      </c>
      <c r="H7057" s="18">
        <v>1.0051699999999999</v>
      </c>
      <c r="I7057" s="18">
        <v>2.15</v>
      </c>
      <c r="J7057" s="19">
        <v>0.48299999999999998</v>
      </c>
      <c r="K7057" s="19">
        <v>4.9000000000000002E-2</v>
      </c>
      <c r="L7057" s="19">
        <v>0.46800000000000003</v>
      </c>
      <c r="M7057" s="20">
        <v>17</v>
      </c>
      <c r="N7057" s="19">
        <v>59.641255605381197</v>
      </c>
      <c r="O7057" s="19">
        <v>0.89686098654708502</v>
      </c>
      <c r="P7057" s="19">
        <v>87.443946188340803</v>
      </c>
    </row>
    <row r="7058" spans="1:16" ht="14.1" x14ac:dyDescent="0.5">
      <c r="A7058" t="s">
        <v>12678</v>
      </c>
      <c r="B7058" s="17" t="s">
        <v>354</v>
      </c>
      <c r="C7058" t="s">
        <v>2368</v>
      </c>
      <c r="D7058" t="s">
        <v>12679</v>
      </c>
      <c r="E7058" t="s">
        <v>12680</v>
      </c>
      <c r="F7058" s="18">
        <v>0.90551999999999999</v>
      </c>
      <c r="G7058" s="18">
        <v>0.19403999999999999</v>
      </c>
      <c r="H7058" s="18">
        <v>1.21044</v>
      </c>
      <c r="I7058" s="18">
        <v>2.31</v>
      </c>
      <c r="J7058" s="19">
        <v>0.39200000000000002</v>
      </c>
      <c r="K7058" s="19">
        <v>8.4000000000000005E-2</v>
      </c>
      <c r="L7058" s="19">
        <v>0.52400000000000002</v>
      </c>
      <c r="M7058" s="20">
        <v>17</v>
      </c>
      <c r="N7058" s="19">
        <v>37.668161434977598</v>
      </c>
      <c r="O7058" s="19">
        <v>6.7264573991031398</v>
      </c>
      <c r="P7058" s="19">
        <v>91.928251121076201</v>
      </c>
    </row>
    <row r="7059" spans="1:16" ht="14.1" x14ac:dyDescent="0.5">
      <c r="A7059" t="s">
        <v>12681</v>
      </c>
      <c r="B7059" s="17" t="s">
        <v>354</v>
      </c>
      <c r="C7059" t="s">
        <v>2368</v>
      </c>
      <c r="D7059" t="s">
        <v>12682</v>
      </c>
      <c r="E7059" t="s">
        <v>12683</v>
      </c>
      <c r="F7059" s="18">
        <v>1.4080900000000001</v>
      </c>
      <c r="G7059" s="18">
        <v>0.39018000000000003</v>
      </c>
      <c r="H7059" s="18">
        <v>2.2268699999999999</v>
      </c>
      <c r="I7059" s="18">
        <v>4.0251400000000004</v>
      </c>
      <c r="J7059" s="19">
        <v>0.35</v>
      </c>
      <c r="K7059" s="19">
        <v>9.7000000000000003E-2</v>
      </c>
      <c r="L7059" s="19">
        <v>0.55300000000000005</v>
      </c>
      <c r="M7059" s="20">
        <v>20</v>
      </c>
      <c r="N7059" s="19">
        <v>40.358744394618803</v>
      </c>
      <c r="O7059" s="19">
        <v>3.5874439461883401</v>
      </c>
      <c r="P7059" s="19">
        <v>91.479820627802695</v>
      </c>
    </row>
    <row r="7060" spans="1:16" ht="14.1" x14ac:dyDescent="0.5">
      <c r="A7060" t="s">
        <v>12684</v>
      </c>
      <c r="B7060" s="17" t="s">
        <v>354</v>
      </c>
      <c r="C7060" t="s">
        <v>2368</v>
      </c>
      <c r="D7060" t="s">
        <v>12682</v>
      </c>
      <c r="E7060" t="s">
        <v>12683</v>
      </c>
      <c r="F7060" s="18">
        <v>1.42096</v>
      </c>
      <c r="G7060" s="18">
        <v>0.53927000000000003</v>
      </c>
      <c r="H7060" s="18">
        <v>2.2766299999999999</v>
      </c>
      <c r="I7060" s="18">
        <v>4.2368600000000001</v>
      </c>
      <c r="J7060" s="19">
        <v>0.33500000000000002</v>
      </c>
      <c r="K7060" s="19">
        <v>0.127</v>
      </c>
      <c r="L7060" s="19">
        <v>0.53700000000000003</v>
      </c>
      <c r="M7060" s="20">
        <v>20</v>
      </c>
      <c r="N7060" s="19">
        <v>33.632286995515699</v>
      </c>
      <c r="O7060" s="19">
        <v>9.8654708520179408</v>
      </c>
      <c r="P7060" s="19">
        <v>90.134529147982093</v>
      </c>
    </row>
    <row r="7061" spans="1:16" ht="14.1" x14ac:dyDescent="0.5">
      <c r="A7061" t="s">
        <v>12685</v>
      </c>
      <c r="B7061" s="17" t="s">
        <v>354</v>
      </c>
      <c r="C7061" t="s">
        <v>2368</v>
      </c>
      <c r="D7061" t="s">
        <v>12682</v>
      </c>
      <c r="E7061" t="s">
        <v>12683</v>
      </c>
      <c r="F7061" s="18">
        <v>1.57026</v>
      </c>
      <c r="G7061" s="18">
        <v>0.59514</v>
      </c>
      <c r="H7061" s="18">
        <v>2.4098700000000002</v>
      </c>
      <c r="I7061" s="18">
        <v>4.5752699999999997</v>
      </c>
      <c r="J7061" s="19">
        <v>0.34300000000000003</v>
      </c>
      <c r="K7061" s="19">
        <v>0.13</v>
      </c>
      <c r="L7061" s="19">
        <v>0.52700000000000002</v>
      </c>
      <c r="M7061" s="20">
        <v>20</v>
      </c>
      <c r="N7061" s="19">
        <v>36.771300448430502</v>
      </c>
      <c r="O7061" s="19">
        <v>10.3139013452915</v>
      </c>
      <c r="P7061" s="19">
        <v>88.789237668161405</v>
      </c>
    </row>
    <row r="7062" spans="1:16" ht="14.1" x14ac:dyDescent="0.5">
      <c r="A7062" t="s">
        <v>12686</v>
      </c>
      <c r="B7062" s="17" t="s">
        <v>354</v>
      </c>
      <c r="C7062" t="s">
        <v>2368</v>
      </c>
      <c r="D7062" t="s">
        <v>12682</v>
      </c>
      <c r="E7062" t="s">
        <v>12683</v>
      </c>
      <c r="F7062" s="18">
        <v>1.7121599999999999</v>
      </c>
      <c r="G7062" s="18">
        <v>0.67532000000000003</v>
      </c>
      <c r="H7062" s="18">
        <v>2.9170699999999998</v>
      </c>
      <c r="I7062" s="18">
        <v>5.3045499999999999</v>
      </c>
      <c r="J7062" s="19">
        <v>0.32300000000000001</v>
      </c>
      <c r="K7062" s="19">
        <v>0.127</v>
      </c>
      <c r="L7062" s="19">
        <v>0.55000000000000004</v>
      </c>
      <c r="M7062" s="20">
        <v>21</v>
      </c>
      <c r="N7062" s="19">
        <v>29.464285714285701</v>
      </c>
      <c r="O7062" s="19">
        <v>7.58928571428571</v>
      </c>
      <c r="P7062" s="19">
        <v>91.964285714285694</v>
      </c>
    </row>
    <row r="7063" spans="1:16" ht="14.1" x14ac:dyDescent="0.5">
      <c r="A7063" t="s">
        <v>12687</v>
      </c>
      <c r="B7063" s="17" t="s">
        <v>354</v>
      </c>
      <c r="C7063" t="s">
        <v>2368</v>
      </c>
      <c r="D7063" t="s">
        <v>12679</v>
      </c>
      <c r="E7063" t="s">
        <v>12680</v>
      </c>
      <c r="F7063" s="18">
        <v>2.2674599999999998</v>
      </c>
      <c r="G7063" s="18">
        <v>0.79457999999999995</v>
      </c>
      <c r="H7063" s="18">
        <v>3.3979599999999999</v>
      </c>
      <c r="I7063" s="18">
        <v>6.46</v>
      </c>
      <c r="J7063" s="19">
        <v>0.35099999999999998</v>
      </c>
      <c r="K7063" s="19">
        <v>0.123</v>
      </c>
      <c r="L7063" s="19">
        <v>0.52600000000000002</v>
      </c>
      <c r="M7063" s="20">
        <v>21</v>
      </c>
      <c r="N7063" s="19">
        <v>40.625</v>
      </c>
      <c r="O7063" s="19">
        <v>6.6964285714285703</v>
      </c>
      <c r="P7063" s="19">
        <v>91.071428571428598</v>
      </c>
    </row>
    <row r="7064" spans="1:16" ht="14.1" x14ac:dyDescent="0.5">
      <c r="A7064" t="s">
        <v>12688</v>
      </c>
      <c r="B7064" s="17" t="s">
        <v>354</v>
      </c>
      <c r="C7064" t="s">
        <v>2368</v>
      </c>
      <c r="D7064" t="s">
        <v>12682</v>
      </c>
      <c r="E7064" t="s">
        <v>12683</v>
      </c>
      <c r="F7064" s="18">
        <v>1.89276</v>
      </c>
      <c r="G7064" s="18">
        <v>0.85721999999999998</v>
      </c>
      <c r="H7064" s="18">
        <v>4.17685</v>
      </c>
      <c r="I7064" s="18">
        <v>6.9268299999999998</v>
      </c>
      <c r="J7064" s="19">
        <v>0.27300000000000002</v>
      </c>
      <c r="K7064" s="19">
        <v>0.124</v>
      </c>
      <c r="L7064" s="19">
        <v>0.60299999999999998</v>
      </c>
      <c r="M7064" s="20">
        <v>22</v>
      </c>
      <c r="N7064" s="19">
        <v>17.040358744394599</v>
      </c>
      <c r="O7064" s="19">
        <v>13.004484304932699</v>
      </c>
      <c r="P7064" s="19">
        <v>89.237668161434996</v>
      </c>
    </row>
    <row r="7065" spans="1:16" ht="14.1" x14ac:dyDescent="0.5">
      <c r="A7065" t="s">
        <v>12689</v>
      </c>
      <c r="B7065" s="17" t="s">
        <v>354</v>
      </c>
      <c r="C7065" t="s">
        <v>2368</v>
      </c>
      <c r="D7065" t="s">
        <v>12679</v>
      </c>
      <c r="E7065" t="s">
        <v>12680</v>
      </c>
      <c r="F7065" s="18">
        <v>4.3122499999999997</v>
      </c>
      <c r="G7065" s="18">
        <v>1.82125</v>
      </c>
      <c r="H7065" s="18">
        <v>5.6047500000000001</v>
      </c>
      <c r="I7065" s="18">
        <v>11.75</v>
      </c>
      <c r="J7065" s="19">
        <v>0.36699999999999999</v>
      </c>
      <c r="K7065" s="19">
        <v>0.155</v>
      </c>
      <c r="L7065" s="19">
        <v>0.47699999999999998</v>
      </c>
      <c r="M7065" s="20">
        <v>24</v>
      </c>
      <c r="N7065" s="19">
        <v>45.089285714285701</v>
      </c>
      <c r="O7065" s="19">
        <v>8.03571428571429</v>
      </c>
      <c r="P7065" s="19">
        <v>88.392857142857096</v>
      </c>
    </row>
    <row r="7066" spans="1:16" ht="14.1" x14ac:dyDescent="0.5">
      <c r="A7066" t="s">
        <v>12690</v>
      </c>
      <c r="B7066" s="17" t="s">
        <v>12691</v>
      </c>
      <c r="C7066" t="s">
        <v>2368</v>
      </c>
      <c r="D7066" t="s">
        <v>12692</v>
      </c>
      <c r="E7066" t="s">
        <v>12693</v>
      </c>
      <c r="F7066" s="18">
        <v>0.28416999999999998</v>
      </c>
      <c r="G7066" s="18">
        <v>9.0060000000000001E-2</v>
      </c>
      <c r="H7066" s="18">
        <v>0.10965</v>
      </c>
      <c r="I7066" s="18">
        <v>0.48387999999999998</v>
      </c>
      <c r="J7066" s="19">
        <v>0.58699999999999997</v>
      </c>
      <c r="K7066" s="19">
        <v>0.186</v>
      </c>
      <c r="L7066" s="19">
        <v>0.22700000000000001</v>
      </c>
      <c r="M7066" s="20">
        <v>11</v>
      </c>
      <c r="N7066" s="19">
        <v>77.130044843049305</v>
      </c>
      <c r="O7066" s="19">
        <v>44.843049327354301</v>
      </c>
      <c r="P7066" s="19">
        <v>24.215246636771301</v>
      </c>
    </row>
    <row r="7067" spans="1:16" ht="14.1" x14ac:dyDescent="0.5">
      <c r="A7067" t="s">
        <v>12694</v>
      </c>
      <c r="B7067" s="17" t="s">
        <v>12691</v>
      </c>
      <c r="C7067" t="s">
        <v>2368</v>
      </c>
      <c r="D7067" t="s">
        <v>12695</v>
      </c>
      <c r="E7067" t="s">
        <v>12696</v>
      </c>
      <c r="F7067" s="18">
        <v>0.45600000000000002</v>
      </c>
      <c r="G7067" s="18">
        <v>9.1200000000000003E-2</v>
      </c>
      <c r="H7067" s="18">
        <v>0.21279999999999999</v>
      </c>
      <c r="I7067" s="18">
        <v>0.76</v>
      </c>
      <c r="J7067" s="19">
        <v>0.6</v>
      </c>
      <c r="K7067" s="19">
        <v>0.12</v>
      </c>
      <c r="L7067" s="19">
        <v>0.28000000000000003</v>
      </c>
      <c r="M7067" s="20">
        <v>13</v>
      </c>
      <c r="N7067" s="19">
        <v>78.923766816143498</v>
      </c>
      <c r="O7067" s="19">
        <v>16.143497757847499</v>
      </c>
      <c r="P7067" s="19">
        <v>47.533632286995498</v>
      </c>
    </row>
    <row r="7068" spans="1:16" ht="14.1" x14ac:dyDescent="0.5">
      <c r="A7068" t="s">
        <v>12697</v>
      </c>
      <c r="B7068" s="17" t="s">
        <v>12691</v>
      </c>
      <c r="C7068" t="s">
        <v>2368</v>
      </c>
      <c r="D7068" t="s">
        <v>12692</v>
      </c>
      <c r="E7068" t="s">
        <v>12693</v>
      </c>
      <c r="F7068" s="18">
        <v>0.69833999999999996</v>
      </c>
      <c r="G7068" s="18">
        <v>0.23225000000000001</v>
      </c>
      <c r="H7068" s="18">
        <v>0.24339</v>
      </c>
      <c r="I7068" s="18">
        <v>1.17398</v>
      </c>
      <c r="J7068" s="19">
        <v>0.59499999999999997</v>
      </c>
      <c r="K7068" s="19">
        <v>0.19800000000000001</v>
      </c>
      <c r="L7068" s="19">
        <v>0.20699999999999999</v>
      </c>
      <c r="M7068" s="20">
        <v>14</v>
      </c>
      <c r="N7068" s="19">
        <v>84.753363228699598</v>
      </c>
      <c r="O7068" s="19">
        <v>41.2556053811659</v>
      </c>
      <c r="P7068" s="19">
        <v>17.4887892376682</v>
      </c>
    </row>
    <row r="7069" spans="1:16" ht="14.1" x14ac:dyDescent="0.5">
      <c r="A7069" t="s">
        <v>12698</v>
      </c>
      <c r="B7069" s="17" t="s">
        <v>12691</v>
      </c>
      <c r="C7069" t="s">
        <v>2368</v>
      </c>
      <c r="D7069" t="s">
        <v>12695</v>
      </c>
      <c r="E7069" t="s">
        <v>12696</v>
      </c>
      <c r="F7069" s="18">
        <v>0.71819999999999995</v>
      </c>
      <c r="G7069" s="18">
        <v>0.1512</v>
      </c>
      <c r="H7069" s="18">
        <v>0.4032</v>
      </c>
      <c r="I7069" s="18">
        <v>1.26</v>
      </c>
      <c r="J7069" s="19">
        <v>0.56999999999999995</v>
      </c>
      <c r="K7069" s="19">
        <v>0.12</v>
      </c>
      <c r="L7069" s="19">
        <v>0.32</v>
      </c>
      <c r="M7069" s="20">
        <v>15</v>
      </c>
      <c r="N7069" s="19">
        <v>82.142857142857096</v>
      </c>
      <c r="O7069" s="19">
        <v>14.7321428571429</v>
      </c>
      <c r="P7069" s="19">
        <v>54.910714285714299</v>
      </c>
    </row>
    <row r="7070" spans="1:16" ht="14.1" x14ac:dyDescent="0.5">
      <c r="A7070" t="s">
        <v>12699</v>
      </c>
      <c r="B7070" s="17" t="s">
        <v>12691</v>
      </c>
      <c r="C7070" t="s">
        <v>2368</v>
      </c>
      <c r="D7070" t="s">
        <v>12692</v>
      </c>
      <c r="E7070" t="s">
        <v>12693</v>
      </c>
      <c r="F7070" s="18">
        <v>0.65949999999999998</v>
      </c>
      <c r="G7070" s="18">
        <v>0.24518999999999999</v>
      </c>
      <c r="H7070" s="18">
        <v>0.78293000000000001</v>
      </c>
      <c r="I7070" s="18">
        <v>1.6876199999999999</v>
      </c>
      <c r="J7070" s="19">
        <v>0.39100000000000001</v>
      </c>
      <c r="K7070" s="19">
        <v>0.14499999999999999</v>
      </c>
      <c r="L7070" s="19">
        <v>0.46400000000000002</v>
      </c>
      <c r="M7070" s="20">
        <v>16</v>
      </c>
      <c r="N7070" s="19">
        <v>31.838565022421498</v>
      </c>
      <c r="O7070" s="19">
        <v>28.699551569506699</v>
      </c>
      <c r="P7070" s="19">
        <v>82.5112107623318</v>
      </c>
    </row>
    <row r="7071" spans="1:16" ht="14.1" x14ac:dyDescent="0.5">
      <c r="A7071" t="s">
        <v>12700</v>
      </c>
      <c r="B7071" s="17" t="s">
        <v>12691</v>
      </c>
      <c r="C7071" t="s">
        <v>2368</v>
      </c>
      <c r="D7071" t="s">
        <v>12695</v>
      </c>
      <c r="E7071" t="s">
        <v>12696</v>
      </c>
      <c r="F7071" s="18">
        <v>1.1544000000000001</v>
      </c>
      <c r="G7071" s="18">
        <v>0.15540000000000001</v>
      </c>
      <c r="H7071" s="18">
        <v>0.88800000000000001</v>
      </c>
      <c r="I7071" s="18">
        <v>2.2200000000000002</v>
      </c>
      <c r="J7071" s="19">
        <v>0.52</v>
      </c>
      <c r="K7071" s="19">
        <v>7.0000000000000007E-2</v>
      </c>
      <c r="L7071" s="19">
        <v>0.4</v>
      </c>
      <c r="M7071" s="20">
        <v>17</v>
      </c>
      <c r="N7071" s="19">
        <v>68.609865470852</v>
      </c>
      <c r="O7071" s="19">
        <v>3.1390134529148002</v>
      </c>
      <c r="P7071" s="19">
        <v>75.784753363228702</v>
      </c>
    </row>
    <row r="7072" spans="1:16" ht="14.1" x14ac:dyDescent="0.5">
      <c r="A7072" t="s">
        <v>12701</v>
      </c>
      <c r="B7072" s="17" t="s">
        <v>12691</v>
      </c>
      <c r="C7072" t="s">
        <v>2368</v>
      </c>
      <c r="D7072" t="s">
        <v>12692</v>
      </c>
      <c r="E7072" t="s">
        <v>12693</v>
      </c>
      <c r="F7072" s="18">
        <v>1.06073</v>
      </c>
      <c r="G7072" s="18">
        <v>0.42663000000000001</v>
      </c>
      <c r="H7072" s="18">
        <v>1.00085</v>
      </c>
      <c r="I7072" s="18">
        <v>2.48821</v>
      </c>
      <c r="J7072" s="19">
        <v>0.42599999999999999</v>
      </c>
      <c r="K7072" s="19">
        <v>0.17100000000000001</v>
      </c>
      <c r="L7072" s="19">
        <v>0.40200000000000002</v>
      </c>
      <c r="M7072" s="20">
        <v>18</v>
      </c>
      <c r="N7072" s="19">
        <v>43.75</v>
      </c>
      <c r="O7072" s="19">
        <v>28.571428571428601</v>
      </c>
      <c r="P7072" s="19">
        <v>76.785714285714306</v>
      </c>
    </row>
    <row r="7073" spans="1:16" ht="14.1" x14ac:dyDescent="0.5">
      <c r="A7073" t="s">
        <v>12702</v>
      </c>
      <c r="B7073" s="17" t="s">
        <v>12691</v>
      </c>
      <c r="C7073" t="s">
        <v>2368</v>
      </c>
      <c r="D7073" t="s">
        <v>12692</v>
      </c>
      <c r="E7073" t="s">
        <v>12693</v>
      </c>
      <c r="F7073" s="18">
        <v>1.1299399999999999</v>
      </c>
      <c r="G7073" s="18">
        <v>0.66408</v>
      </c>
      <c r="H7073" s="18">
        <v>0.75770999999999999</v>
      </c>
      <c r="I7073" s="18">
        <v>2.5517300000000001</v>
      </c>
      <c r="J7073" s="19">
        <v>0.443</v>
      </c>
      <c r="K7073" s="19">
        <v>0.26</v>
      </c>
      <c r="L7073" s="19">
        <v>0.29699999999999999</v>
      </c>
      <c r="M7073" s="20">
        <v>18</v>
      </c>
      <c r="N7073" s="19">
        <v>47.767857142857103</v>
      </c>
      <c r="O7073" s="19">
        <v>66.517857142857096</v>
      </c>
      <c r="P7073" s="19">
        <v>51.785714285714299</v>
      </c>
    </row>
    <row r="7074" spans="1:16" ht="14.1" x14ac:dyDescent="0.5">
      <c r="A7074" t="s">
        <v>12703</v>
      </c>
      <c r="B7074" s="17" t="s">
        <v>12691</v>
      </c>
      <c r="C7074" t="s">
        <v>2368</v>
      </c>
      <c r="D7074" t="s">
        <v>12692</v>
      </c>
      <c r="E7074" t="s">
        <v>12693</v>
      </c>
      <c r="F7074" s="18">
        <v>1.35615</v>
      </c>
      <c r="G7074" s="18">
        <v>0.87216000000000005</v>
      </c>
      <c r="H7074" s="18">
        <v>1.13005</v>
      </c>
      <c r="I7074" s="18">
        <v>3.3583599999999998</v>
      </c>
      <c r="J7074" s="19">
        <v>0.40400000000000003</v>
      </c>
      <c r="K7074" s="19">
        <v>0.26</v>
      </c>
      <c r="L7074" s="19">
        <v>0.33600000000000002</v>
      </c>
      <c r="M7074" s="20">
        <v>19</v>
      </c>
      <c r="N7074" s="19">
        <v>42.152466367712996</v>
      </c>
      <c r="O7074" s="19">
        <v>55.605381165919297</v>
      </c>
      <c r="P7074" s="19">
        <v>58.7443946188341</v>
      </c>
    </row>
    <row r="7075" spans="1:16" ht="14.1" x14ac:dyDescent="0.5">
      <c r="A7075" t="s">
        <v>12704</v>
      </c>
      <c r="B7075" s="17" t="s">
        <v>12691</v>
      </c>
      <c r="C7075" t="s">
        <v>2368</v>
      </c>
      <c r="D7075" t="s">
        <v>12692</v>
      </c>
      <c r="E7075" t="s">
        <v>12693</v>
      </c>
      <c r="F7075" s="18">
        <v>1.6487400000000001</v>
      </c>
      <c r="G7075" s="18">
        <v>1.1465799999999999</v>
      </c>
      <c r="H7075" s="18">
        <v>1.3427199999999999</v>
      </c>
      <c r="I7075" s="18">
        <v>4.1380400000000002</v>
      </c>
      <c r="J7075" s="19">
        <v>0.39800000000000002</v>
      </c>
      <c r="K7075" s="19">
        <v>0.27700000000000002</v>
      </c>
      <c r="L7075" s="19">
        <v>0.32400000000000001</v>
      </c>
      <c r="M7075" s="20">
        <v>20</v>
      </c>
      <c r="N7075" s="19">
        <v>51.121076233183899</v>
      </c>
      <c r="O7075" s="19">
        <v>56.502242152466401</v>
      </c>
      <c r="P7075" s="19">
        <v>50.224215246636803</v>
      </c>
    </row>
    <row r="7076" spans="1:16" ht="14.1" x14ac:dyDescent="0.5">
      <c r="A7076" t="s">
        <v>12705</v>
      </c>
      <c r="B7076" s="17" t="s">
        <v>12691</v>
      </c>
      <c r="C7076" t="s">
        <v>2368</v>
      </c>
      <c r="D7076" t="s">
        <v>12692</v>
      </c>
      <c r="E7076" t="s">
        <v>12693</v>
      </c>
      <c r="F7076" s="18">
        <v>2.2905000000000002</v>
      </c>
      <c r="G7076" s="18">
        <v>0.64663000000000004</v>
      </c>
      <c r="H7076" s="18">
        <v>1.28342</v>
      </c>
      <c r="I7076" s="18">
        <v>4.2205500000000002</v>
      </c>
      <c r="J7076" s="19">
        <v>0.54300000000000004</v>
      </c>
      <c r="K7076" s="19">
        <v>0.153</v>
      </c>
      <c r="L7076" s="19">
        <v>0.30399999999999999</v>
      </c>
      <c r="M7076" s="20">
        <v>20</v>
      </c>
      <c r="N7076" s="19">
        <v>86.098654708520201</v>
      </c>
      <c r="O7076" s="19">
        <v>19.282511210762301</v>
      </c>
      <c r="P7076" s="19">
        <v>45.291479820627799</v>
      </c>
    </row>
    <row r="7077" spans="1:16" ht="14.1" x14ac:dyDescent="0.5">
      <c r="A7077" t="s">
        <v>12706</v>
      </c>
      <c r="B7077" s="17" t="s">
        <v>12691</v>
      </c>
      <c r="C7077" t="s">
        <v>2368</v>
      </c>
      <c r="D7077" t="s">
        <v>12692</v>
      </c>
      <c r="E7077" t="s">
        <v>12693</v>
      </c>
      <c r="F7077" s="18">
        <v>2.0342799999999999</v>
      </c>
      <c r="G7077" s="18">
        <v>1.2377899999999999</v>
      </c>
      <c r="H7077" s="18">
        <v>1.7551300000000001</v>
      </c>
      <c r="I7077" s="18">
        <v>5.0271999999999997</v>
      </c>
      <c r="J7077" s="19">
        <v>0.40500000000000003</v>
      </c>
      <c r="K7077" s="19">
        <v>0.246</v>
      </c>
      <c r="L7077" s="19">
        <v>0.34899999999999998</v>
      </c>
      <c r="M7077" s="20">
        <v>20</v>
      </c>
      <c r="N7077" s="19">
        <v>55.156950672645699</v>
      </c>
      <c r="O7077" s="19">
        <v>46.636771300448402</v>
      </c>
      <c r="P7077" s="19">
        <v>56.502242152466401</v>
      </c>
    </row>
    <row r="7078" spans="1:16" ht="14.1" x14ac:dyDescent="0.5">
      <c r="A7078" t="s">
        <v>12707</v>
      </c>
      <c r="B7078" s="17" t="s">
        <v>12691</v>
      </c>
      <c r="C7078" t="s">
        <v>2368</v>
      </c>
      <c r="D7078" t="s">
        <v>12708</v>
      </c>
      <c r="E7078" t="s">
        <v>12709</v>
      </c>
      <c r="F7078" s="18">
        <v>2.8273100000000002</v>
      </c>
      <c r="G7078" s="18">
        <v>0.41147</v>
      </c>
      <c r="H7078" s="18">
        <v>2.1312199999999999</v>
      </c>
      <c r="I7078" s="18">
        <v>5.37</v>
      </c>
      <c r="J7078" s="19">
        <v>0.52700000000000002</v>
      </c>
      <c r="K7078" s="19">
        <v>7.6999999999999999E-2</v>
      </c>
      <c r="L7078" s="19">
        <v>0.39700000000000002</v>
      </c>
      <c r="M7078" s="20">
        <v>21</v>
      </c>
      <c r="N7078" s="19">
        <v>84.821428571428598</v>
      </c>
      <c r="O7078" s="19">
        <v>3.125</v>
      </c>
      <c r="P7078" s="19">
        <v>73.214285714285694</v>
      </c>
    </row>
    <row r="7079" spans="1:16" ht="14.1" x14ac:dyDescent="0.5">
      <c r="A7079" t="s">
        <v>12710</v>
      </c>
      <c r="B7079" s="17" t="s">
        <v>12691</v>
      </c>
      <c r="C7079" t="s">
        <v>2368</v>
      </c>
      <c r="D7079" t="s">
        <v>12708</v>
      </c>
      <c r="E7079" t="s">
        <v>12709</v>
      </c>
      <c r="F7079" s="18">
        <v>4.2421199999999999</v>
      </c>
      <c r="G7079" s="18">
        <v>0.49541000000000002</v>
      </c>
      <c r="H7079" s="18">
        <v>3.1324700000000001</v>
      </c>
      <c r="I7079" s="18">
        <v>7.87</v>
      </c>
      <c r="J7079" s="19">
        <v>0.53900000000000003</v>
      </c>
      <c r="K7079" s="19">
        <v>6.3E-2</v>
      </c>
      <c r="L7079" s="19">
        <v>0.39800000000000002</v>
      </c>
      <c r="M7079" s="20">
        <v>22</v>
      </c>
      <c r="N7079" s="19">
        <v>86.547085201793706</v>
      </c>
      <c r="O7079" s="19">
        <v>2.2421524663677102</v>
      </c>
      <c r="P7079" s="19">
        <v>70.403587443946194</v>
      </c>
    </row>
    <row r="7080" spans="1:16" ht="14.1" x14ac:dyDescent="0.5">
      <c r="A7080" t="s">
        <v>12711</v>
      </c>
      <c r="B7080" s="17" t="s">
        <v>12691</v>
      </c>
      <c r="C7080" t="s">
        <v>2368</v>
      </c>
      <c r="D7080" t="s">
        <v>12708</v>
      </c>
      <c r="E7080" t="s">
        <v>12709</v>
      </c>
      <c r="F7080" s="18">
        <v>4.9717000000000002</v>
      </c>
      <c r="G7080" s="18">
        <v>0.73512999999999995</v>
      </c>
      <c r="H7080" s="18">
        <v>3.3431700000000002</v>
      </c>
      <c r="I7080" s="18">
        <v>9.0500000000000007</v>
      </c>
      <c r="J7080" s="19">
        <v>0.54900000000000004</v>
      </c>
      <c r="K7080" s="19">
        <v>8.1000000000000003E-2</v>
      </c>
      <c r="L7080" s="19">
        <v>0.36899999999999999</v>
      </c>
      <c r="M7080" s="20">
        <v>23</v>
      </c>
      <c r="N7080" s="19">
        <v>86.098654708520201</v>
      </c>
      <c r="O7080" s="19">
        <v>2.2421524663677102</v>
      </c>
      <c r="P7080" s="19">
        <v>67.713004484304903</v>
      </c>
    </row>
    <row r="7081" spans="1:16" ht="14.1" x14ac:dyDescent="0.5">
      <c r="A7081" t="s">
        <v>12712</v>
      </c>
      <c r="B7081" s="17" t="s">
        <v>12691</v>
      </c>
      <c r="C7081" t="s">
        <v>2368</v>
      </c>
      <c r="D7081" t="s">
        <v>12708</v>
      </c>
      <c r="E7081" t="s">
        <v>12709</v>
      </c>
      <c r="F7081" s="18">
        <v>6.1291200000000003</v>
      </c>
      <c r="G7081" s="18">
        <v>0.89988000000000001</v>
      </c>
      <c r="H7081" s="18">
        <v>4.2510000000000003</v>
      </c>
      <c r="I7081" s="18">
        <v>11.28</v>
      </c>
      <c r="J7081" s="19">
        <v>0.54300000000000004</v>
      </c>
      <c r="K7081" s="19">
        <v>0.08</v>
      </c>
      <c r="L7081" s="19">
        <v>0.377</v>
      </c>
      <c r="M7081" s="20">
        <v>23</v>
      </c>
      <c r="N7081" s="19">
        <v>83.856502242152501</v>
      </c>
      <c r="O7081" s="19">
        <v>1.79372197309417</v>
      </c>
      <c r="P7081" s="19">
        <v>69.506726457399097</v>
      </c>
    </row>
    <row r="7082" spans="1:16" ht="14.1" x14ac:dyDescent="0.5">
      <c r="A7082" t="s">
        <v>12713</v>
      </c>
      <c r="B7082" s="17" t="s">
        <v>12691</v>
      </c>
      <c r="C7082" t="s">
        <v>2368</v>
      </c>
      <c r="D7082" t="s">
        <v>12055</v>
      </c>
      <c r="E7082" t="s">
        <v>12056</v>
      </c>
      <c r="F7082" s="18">
        <v>5.3894399999999996</v>
      </c>
      <c r="G7082" s="18">
        <v>2.6073599999999999</v>
      </c>
      <c r="H7082" s="18">
        <v>5.4432</v>
      </c>
      <c r="I7082" s="18">
        <v>13.44</v>
      </c>
      <c r="J7082" s="19">
        <v>0.40100000000000002</v>
      </c>
      <c r="K7082" s="19">
        <v>0.19400000000000001</v>
      </c>
      <c r="L7082" s="19">
        <v>0.40500000000000003</v>
      </c>
      <c r="M7082" s="20">
        <v>24</v>
      </c>
      <c r="N7082" s="19">
        <v>58.035714285714299</v>
      </c>
      <c r="O7082" s="19">
        <v>16.071428571428601</v>
      </c>
      <c r="P7082" s="19">
        <v>79.017857142857096</v>
      </c>
    </row>
    <row r="7083" spans="1:16" ht="14.1" x14ac:dyDescent="0.5">
      <c r="A7083" t="s">
        <v>12714</v>
      </c>
      <c r="B7083" s="17" t="s">
        <v>12691</v>
      </c>
      <c r="C7083" t="s">
        <v>2368</v>
      </c>
      <c r="D7083" t="s">
        <v>12708</v>
      </c>
      <c r="E7083" t="s">
        <v>12709</v>
      </c>
      <c r="F7083" s="18">
        <v>8.4879700000000007</v>
      </c>
      <c r="G7083" s="18">
        <v>1.1955899999999999</v>
      </c>
      <c r="H7083" s="18">
        <v>6.0164400000000002</v>
      </c>
      <c r="I7083" s="18">
        <v>15.7</v>
      </c>
      <c r="J7083" s="19">
        <v>0.54100000000000004</v>
      </c>
      <c r="K7083" s="19">
        <v>7.5999999999999998E-2</v>
      </c>
      <c r="L7083" s="19">
        <v>0.38300000000000001</v>
      </c>
      <c r="M7083" s="20">
        <v>25</v>
      </c>
      <c r="N7083" s="19">
        <v>82.062780269058294</v>
      </c>
      <c r="O7083" s="19">
        <v>1.3452914798206299</v>
      </c>
      <c r="P7083" s="19">
        <v>75.336322869955197</v>
      </c>
    </row>
    <row r="7084" spans="1:16" ht="14.1" x14ac:dyDescent="0.5">
      <c r="A7084" t="s">
        <v>12715</v>
      </c>
      <c r="B7084" s="17" t="s">
        <v>12691</v>
      </c>
      <c r="C7084" t="s">
        <v>2368</v>
      </c>
      <c r="D7084" t="s">
        <v>12055</v>
      </c>
      <c r="E7084" t="s">
        <v>12056</v>
      </c>
      <c r="F7084" s="18">
        <v>9.4540799999999994</v>
      </c>
      <c r="G7084" s="18">
        <v>4.7516600000000002</v>
      </c>
      <c r="H7084" s="18">
        <v>10.414260000000001</v>
      </c>
      <c r="I7084" s="18">
        <v>24.62</v>
      </c>
      <c r="J7084" s="19">
        <v>0.38400000000000001</v>
      </c>
      <c r="K7084" s="19">
        <v>0.193</v>
      </c>
      <c r="L7084" s="19">
        <v>0.42299999999999999</v>
      </c>
      <c r="M7084" s="20">
        <v>26</v>
      </c>
      <c r="N7084" s="19">
        <v>50.672645739910301</v>
      </c>
      <c r="O7084" s="19">
        <v>11.6591928251121</v>
      </c>
      <c r="P7084" s="19">
        <v>82.5112107623318</v>
      </c>
    </row>
    <row r="7085" spans="1:16" ht="14.1" x14ac:dyDescent="0.5">
      <c r="A7085" t="s">
        <v>12716</v>
      </c>
      <c r="B7085" s="17" t="s">
        <v>12691</v>
      </c>
      <c r="C7085" t="s">
        <v>2368</v>
      </c>
      <c r="D7085" t="s">
        <v>9934</v>
      </c>
      <c r="E7085" t="s">
        <v>9935</v>
      </c>
      <c r="F7085" s="18">
        <v>7.2680800000000003</v>
      </c>
      <c r="G7085" s="18">
        <v>13.91614</v>
      </c>
      <c r="H7085" s="18">
        <v>3.6492</v>
      </c>
      <c r="I7085" s="18">
        <v>24.83342</v>
      </c>
      <c r="J7085" s="19">
        <v>0.623</v>
      </c>
      <c r="K7085" s="19">
        <v>0.23</v>
      </c>
      <c r="L7085" s="19">
        <v>0.14699999999999999</v>
      </c>
      <c r="M7085" s="20">
        <v>26</v>
      </c>
      <c r="N7085" s="19">
        <v>97.309417040358795</v>
      </c>
      <c r="O7085" s="19">
        <v>20.179372197309402</v>
      </c>
      <c r="P7085" s="19">
        <v>9.4170403587443907</v>
      </c>
    </row>
    <row r="7086" spans="1:16" ht="14.1" x14ac:dyDescent="0.5">
      <c r="A7086" t="s">
        <v>12717</v>
      </c>
      <c r="B7086" s="17" t="s">
        <v>12691</v>
      </c>
      <c r="C7086" t="s">
        <v>2368</v>
      </c>
      <c r="D7086" t="s">
        <v>12055</v>
      </c>
      <c r="E7086" t="s">
        <v>12056</v>
      </c>
      <c r="F7086" s="18">
        <v>15.18595</v>
      </c>
      <c r="G7086" s="18">
        <v>10.150399999999999</v>
      </c>
      <c r="H7086" s="18">
        <v>14.313650000000001</v>
      </c>
      <c r="I7086" s="18">
        <v>39.65</v>
      </c>
      <c r="J7086" s="19">
        <v>0.38300000000000001</v>
      </c>
      <c r="K7086" s="19">
        <v>0.25600000000000001</v>
      </c>
      <c r="L7086" s="19">
        <v>0.36099999999999999</v>
      </c>
      <c r="M7086" s="20">
        <v>27</v>
      </c>
      <c r="N7086" s="19">
        <v>59.821428571428598</v>
      </c>
      <c r="O7086" s="19">
        <v>31.696428571428601</v>
      </c>
      <c r="P7086" s="19">
        <v>66.071428571428598</v>
      </c>
    </row>
    <row r="7087" spans="1:16" ht="14.1" x14ac:dyDescent="0.5">
      <c r="A7087" t="s">
        <v>12718</v>
      </c>
      <c r="B7087" s="17" t="s">
        <v>12691</v>
      </c>
      <c r="C7087" t="s">
        <v>2368</v>
      </c>
      <c r="D7087" t="s">
        <v>10789</v>
      </c>
      <c r="E7087" t="s">
        <v>10790</v>
      </c>
      <c r="F7087" s="18">
        <v>25.731660000000002</v>
      </c>
      <c r="G7087" s="18">
        <v>9.2965999999999998</v>
      </c>
      <c r="H7087" s="18">
        <v>11.371740000000001</v>
      </c>
      <c r="I7087" s="18">
        <v>46.4</v>
      </c>
      <c r="J7087" s="19">
        <v>0.55500000000000005</v>
      </c>
      <c r="K7087" s="19">
        <v>0.2</v>
      </c>
      <c r="L7087" s="19">
        <v>0.245</v>
      </c>
      <c r="M7087" s="20">
        <v>28</v>
      </c>
      <c r="N7087" s="19">
        <v>91.928251121076201</v>
      </c>
      <c r="O7087" s="19">
        <v>13.004484304932699</v>
      </c>
      <c r="P7087" s="19">
        <v>34.080717488789197</v>
      </c>
    </row>
    <row r="7088" spans="1:16" ht="14.1" x14ac:dyDescent="0.5">
      <c r="A7088" t="s">
        <v>12719</v>
      </c>
      <c r="B7088" s="17" t="s">
        <v>12691</v>
      </c>
      <c r="C7088" t="s">
        <v>2368</v>
      </c>
      <c r="D7088" t="s">
        <v>10789</v>
      </c>
      <c r="E7088" t="s">
        <v>10790</v>
      </c>
      <c r="F7088" s="18">
        <v>33.543239999999997</v>
      </c>
      <c r="G7088" s="18">
        <v>10.968109999999999</v>
      </c>
      <c r="H7088" s="18">
        <v>14.588649999999999</v>
      </c>
      <c r="I7088" s="18">
        <v>59.1</v>
      </c>
      <c r="J7088" s="19">
        <v>0.56799999999999995</v>
      </c>
      <c r="K7088" s="19">
        <v>0.186</v>
      </c>
      <c r="L7088" s="19">
        <v>0.247</v>
      </c>
      <c r="M7088" s="20">
        <v>28</v>
      </c>
      <c r="N7088" s="19">
        <v>95.067264573990997</v>
      </c>
      <c r="O7088" s="19">
        <v>9.8654708520179408</v>
      </c>
      <c r="P7088" s="19">
        <v>34.977578475336301</v>
      </c>
    </row>
    <row r="7089" spans="1:16" ht="14.1" x14ac:dyDescent="0.5">
      <c r="A7089" t="s">
        <v>12720</v>
      </c>
      <c r="B7089" s="17" t="s">
        <v>12691</v>
      </c>
      <c r="C7089" t="s">
        <v>2368</v>
      </c>
      <c r="D7089" t="s">
        <v>12055</v>
      </c>
      <c r="E7089" t="s">
        <v>12056</v>
      </c>
      <c r="F7089" s="18">
        <v>26.285550000000001</v>
      </c>
      <c r="G7089" s="18">
        <v>15.398400000000001</v>
      </c>
      <c r="H7089" s="18">
        <v>18.466049999999999</v>
      </c>
      <c r="I7089" s="18">
        <v>60.15</v>
      </c>
      <c r="J7089" s="19">
        <v>0.437</v>
      </c>
      <c r="K7089" s="19">
        <v>0.25600000000000001</v>
      </c>
      <c r="L7089" s="19">
        <v>0.307</v>
      </c>
      <c r="M7089" s="20">
        <v>28</v>
      </c>
      <c r="N7089" s="19">
        <v>77.130044843049305</v>
      </c>
      <c r="O7089" s="19">
        <v>23.318385650224201</v>
      </c>
      <c r="P7089" s="19">
        <v>51.569506726457398</v>
      </c>
    </row>
    <row r="7090" spans="1:16" ht="14.1" x14ac:dyDescent="0.5">
      <c r="A7090" t="s">
        <v>12721</v>
      </c>
      <c r="B7090" s="17" t="s">
        <v>12691</v>
      </c>
      <c r="C7090" t="s">
        <v>2368</v>
      </c>
      <c r="D7090" t="s">
        <v>3967</v>
      </c>
      <c r="E7090" t="s">
        <v>3968</v>
      </c>
      <c r="F7090" s="18">
        <v>40.93</v>
      </c>
      <c r="G7090" s="18">
        <v>6.75</v>
      </c>
      <c r="H7090" s="18">
        <v>21.26</v>
      </c>
      <c r="I7090" s="18">
        <v>68.94</v>
      </c>
      <c r="J7090" s="19">
        <v>0.59</v>
      </c>
      <c r="K7090" s="19">
        <v>0.1</v>
      </c>
      <c r="L7090" s="19">
        <v>0.31</v>
      </c>
      <c r="M7090" s="20">
        <v>29</v>
      </c>
      <c r="N7090" s="19">
        <v>99.103139013452903</v>
      </c>
      <c r="O7090" s="19">
        <v>0.89686098654708502</v>
      </c>
      <c r="P7090" s="19">
        <v>47.982062780269104</v>
      </c>
    </row>
    <row r="7091" spans="1:16" ht="14.1" x14ac:dyDescent="0.5">
      <c r="A7091" t="s">
        <v>12722</v>
      </c>
      <c r="B7091" s="17" t="s">
        <v>12691</v>
      </c>
      <c r="C7091" t="s">
        <v>2368</v>
      </c>
      <c r="D7091" t="s">
        <v>3967</v>
      </c>
      <c r="E7091" t="s">
        <v>3968</v>
      </c>
      <c r="F7091" s="18">
        <v>59.94</v>
      </c>
      <c r="G7091" s="18">
        <v>11.03</v>
      </c>
      <c r="H7091" s="18">
        <v>31.54</v>
      </c>
      <c r="I7091" s="18">
        <v>102.51</v>
      </c>
      <c r="J7091" s="19">
        <v>0.57999999999999996</v>
      </c>
      <c r="K7091" s="19">
        <v>0.11</v>
      </c>
      <c r="L7091" s="19">
        <v>0.31</v>
      </c>
      <c r="M7091" s="20">
        <v>29</v>
      </c>
      <c r="N7091" s="19">
        <v>98.206278026905807</v>
      </c>
      <c r="O7091" s="19">
        <v>1.3452914798206299</v>
      </c>
      <c r="P7091" s="19">
        <v>48.430493273542602</v>
      </c>
    </row>
    <row r="7092" spans="1:16" ht="14.1" x14ac:dyDescent="0.5">
      <c r="A7092" t="s">
        <v>12723</v>
      </c>
      <c r="B7092" s="17" t="s">
        <v>12691</v>
      </c>
      <c r="C7092" t="s">
        <v>2368</v>
      </c>
      <c r="D7092" t="s">
        <v>12724</v>
      </c>
      <c r="E7092" t="s">
        <v>12725</v>
      </c>
      <c r="F7092" s="18">
        <v>80.861720000000005</v>
      </c>
      <c r="G7092" s="18">
        <v>123.71843</v>
      </c>
      <c r="H7092" s="18">
        <v>63.419849999999997</v>
      </c>
      <c r="I7092" s="18">
        <v>268</v>
      </c>
      <c r="J7092" s="19">
        <v>0.30199999999999999</v>
      </c>
      <c r="K7092" s="19">
        <v>0.46200000000000002</v>
      </c>
      <c r="L7092" s="19">
        <v>0.23699999999999999</v>
      </c>
      <c r="M7092" s="20">
        <v>30</v>
      </c>
      <c r="N7092" s="19">
        <v>70.089285714285694</v>
      </c>
      <c r="O7092" s="19">
        <v>42.857142857142897</v>
      </c>
      <c r="P7092" s="19">
        <v>39.285714285714299</v>
      </c>
    </row>
    <row r="7093" spans="1:16" ht="14.1" x14ac:dyDescent="0.5">
      <c r="A7093" t="s">
        <v>12726</v>
      </c>
      <c r="B7093" s="17" t="s">
        <v>12691</v>
      </c>
      <c r="C7093" t="s">
        <v>2368</v>
      </c>
      <c r="D7093" t="s">
        <v>12724</v>
      </c>
      <c r="E7093" t="s">
        <v>12725</v>
      </c>
      <c r="F7093" s="18">
        <v>83.828590000000005</v>
      </c>
      <c r="G7093" s="18">
        <v>108.97717</v>
      </c>
      <c r="H7093" s="18">
        <v>75.194239999999994</v>
      </c>
      <c r="I7093" s="18">
        <v>268</v>
      </c>
      <c r="J7093" s="19">
        <v>0.313</v>
      </c>
      <c r="K7093" s="19">
        <v>0.40699999999999997</v>
      </c>
      <c r="L7093" s="19">
        <v>0.28100000000000003</v>
      </c>
      <c r="M7093" s="20">
        <v>30</v>
      </c>
      <c r="N7093" s="19">
        <v>73.660714285714306</v>
      </c>
      <c r="O7093" s="19">
        <v>31.696428571428601</v>
      </c>
      <c r="P7093" s="19">
        <v>49.107142857142897</v>
      </c>
    </row>
    <row r="7094" spans="1:16" ht="14.1" x14ac:dyDescent="0.5">
      <c r="A7094" t="s">
        <v>12727</v>
      </c>
      <c r="B7094" s="17" t="s">
        <v>12691</v>
      </c>
      <c r="C7094" t="s">
        <v>2368</v>
      </c>
      <c r="D7094" t="s">
        <v>12724</v>
      </c>
      <c r="E7094" t="s">
        <v>12725</v>
      </c>
      <c r="F7094" s="18">
        <v>235.17185000000001</v>
      </c>
      <c r="G7094" s="18">
        <v>475.04712999999998</v>
      </c>
      <c r="H7094" s="18">
        <v>262.78102000000001</v>
      </c>
      <c r="I7094" s="18">
        <v>973</v>
      </c>
      <c r="J7094" s="19">
        <v>0.24199999999999999</v>
      </c>
      <c r="K7094" s="19">
        <v>0.48799999999999999</v>
      </c>
      <c r="L7094" s="19">
        <v>0.27</v>
      </c>
      <c r="M7094" s="20">
        <v>31</v>
      </c>
      <c r="N7094" s="19">
        <v>82.959641255605405</v>
      </c>
      <c r="O7094" s="19">
        <v>21.973094170403598</v>
      </c>
      <c r="P7094" s="19">
        <v>63.677130044842997</v>
      </c>
    </row>
    <row r="7095" spans="1:16" ht="14.1" x14ac:dyDescent="0.5">
      <c r="A7095" t="s">
        <v>12728</v>
      </c>
      <c r="B7095" s="17" t="s">
        <v>12691</v>
      </c>
      <c r="C7095" t="s">
        <v>2368</v>
      </c>
      <c r="D7095" t="s">
        <v>12724</v>
      </c>
      <c r="E7095" t="s">
        <v>12725</v>
      </c>
      <c r="F7095" s="18">
        <v>222.87377000000001</v>
      </c>
      <c r="G7095" s="18">
        <v>430.14636999999999</v>
      </c>
      <c r="H7095" s="18">
        <v>319.97987000000001</v>
      </c>
      <c r="I7095" s="18">
        <v>973</v>
      </c>
      <c r="J7095" s="19">
        <v>0.22900000000000001</v>
      </c>
      <c r="K7095" s="19">
        <v>0.442</v>
      </c>
      <c r="L7095" s="19">
        <v>0.32900000000000001</v>
      </c>
      <c r="M7095" s="20">
        <v>31</v>
      </c>
      <c r="N7095" s="19">
        <v>79.820627802690595</v>
      </c>
      <c r="O7095" s="19">
        <v>16.143497757847499</v>
      </c>
      <c r="P7095" s="19">
        <v>80.717488789237706</v>
      </c>
    </row>
    <row r="7096" spans="1:16" ht="14.1" x14ac:dyDescent="0.5">
      <c r="A7096" t="s">
        <v>12729</v>
      </c>
      <c r="B7096" s="17" t="s">
        <v>12691</v>
      </c>
      <c r="C7096" t="s">
        <v>2368</v>
      </c>
      <c r="D7096" t="s">
        <v>12724</v>
      </c>
      <c r="E7096" t="s">
        <v>12725</v>
      </c>
      <c r="F7096" s="18">
        <v>238.18993</v>
      </c>
      <c r="G7096" s="18">
        <v>481.14364999999998</v>
      </c>
      <c r="H7096" s="18">
        <v>266.15341999999998</v>
      </c>
      <c r="I7096" s="18">
        <v>985.48699999999997</v>
      </c>
      <c r="J7096" s="19">
        <v>0.24199999999999999</v>
      </c>
      <c r="K7096" s="19">
        <v>0.48799999999999999</v>
      </c>
      <c r="L7096" s="19">
        <v>0.27</v>
      </c>
      <c r="M7096" s="20">
        <v>31</v>
      </c>
      <c r="N7096" s="19">
        <v>83.408071748878896</v>
      </c>
      <c r="O7096" s="19">
        <v>22.421524663677101</v>
      </c>
      <c r="P7096" s="19">
        <v>64.125560538116602</v>
      </c>
    </row>
    <row r="7097" spans="1:16" ht="14.1" x14ac:dyDescent="0.5">
      <c r="A7097" t="s">
        <v>12730</v>
      </c>
      <c r="B7097" s="17" t="s">
        <v>12691</v>
      </c>
      <c r="C7097" t="s">
        <v>2368</v>
      </c>
      <c r="D7097" t="s">
        <v>12724</v>
      </c>
      <c r="E7097" t="s">
        <v>12725</v>
      </c>
      <c r="F7097" s="18">
        <v>272.58654000000001</v>
      </c>
      <c r="G7097" s="18">
        <v>528.81789000000003</v>
      </c>
      <c r="H7097" s="18">
        <v>464.81457</v>
      </c>
      <c r="I7097" s="18">
        <v>1266.2190000000001</v>
      </c>
      <c r="J7097" s="19">
        <v>0.215</v>
      </c>
      <c r="K7097" s="19">
        <v>0.41799999999999998</v>
      </c>
      <c r="L7097" s="19">
        <v>0.36699999999999999</v>
      </c>
      <c r="M7097" s="20">
        <v>31</v>
      </c>
      <c r="N7097" s="19">
        <v>75.784753363228702</v>
      </c>
      <c r="O7097" s="19">
        <v>12.556053811659201</v>
      </c>
      <c r="P7097" s="19">
        <v>83.856502242152501</v>
      </c>
    </row>
    <row r="7098" spans="1:16" ht="14.1" x14ac:dyDescent="0.5">
      <c r="A7098" t="s">
        <v>12731</v>
      </c>
      <c r="B7098" s="17" t="s">
        <v>12691</v>
      </c>
      <c r="C7098" t="s">
        <v>2368</v>
      </c>
      <c r="D7098" t="s">
        <v>12724</v>
      </c>
      <c r="E7098" t="s">
        <v>12725</v>
      </c>
      <c r="F7098" s="18">
        <v>253.58837</v>
      </c>
      <c r="G7098" s="18">
        <v>616.21974</v>
      </c>
      <c r="H7098" s="18">
        <v>417.50788999999997</v>
      </c>
      <c r="I7098" s="18">
        <v>1287.316</v>
      </c>
      <c r="J7098" s="19">
        <v>0.19700000000000001</v>
      </c>
      <c r="K7098" s="19">
        <v>0.47899999999999998</v>
      </c>
      <c r="L7098" s="19">
        <v>0.32400000000000001</v>
      </c>
      <c r="M7098" s="20">
        <v>31</v>
      </c>
      <c r="N7098" s="19">
        <v>73.094170403587398</v>
      </c>
      <c r="O7098" s="19">
        <v>19.730941704035899</v>
      </c>
      <c r="P7098" s="19">
        <v>79.820627802690595</v>
      </c>
    </row>
    <row r="7099" spans="1:16" ht="14.1" x14ac:dyDescent="0.5">
      <c r="A7099" t="s">
        <v>12732</v>
      </c>
      <c r="B7099" s="17" t="s">
        <v>1516</v>
      </c>
      <c r="C7099" t="s">
        <v>2368</v>
      </c>
      <c r="D7099" t="s">
        <v>4297</v>
      </c>
      <c r="E7099" t="s">
        <v>4298</v>
      </c>
      <c r="F7099" s="18">
        <v>0.10199999999999999</v>
      </c>
      <c r="G7099" s="18">
        <v>2.5999999999999999E-2</v>
      </c>
      <c r="H7099" s="18">
        <v>7.1999999999999995E-2</v>
      </c>
      <c r="I7099" s="18">
        <v>0.2</v>
      </c>
      <c r="J7099" s="19">
        <v>0.51</v>
      </c>
      <c r="K7099" s="19">
        <v>0.13</v>
      </c>
      <c r="L7099" s="19">
        <v>0.36</v>
      </c>
      <c r="M7099" s="20">
        <v>8</v>
      </c>
      <c r="N7099" s="19">
        <v>53.811659192825097</v>
      </c>
      <c r="O7099" s="19">
        <v>25.5605381165919</v>
      </c>
      <c r="P7099" s="19">
        <v>70.852017937219699</v>
      </c>
    </row>
    <row r="7100" spans="1:16" ht="14.1" x14ac:dyDescent="0.5">
      <c r="A7100" t="s">
        <v>12733</v>
      </c>
      <c r="B7100" s="17" t="s">
        <v>1516</v>
      </c>
      <c r="C7100" t="s">
        <v>2368</v>
      </c>
      <c r="D7100" t="s">
        <v>4297</v>
      </c>
      <c r="E7100" t="s">
        <v>4298</v>
      </c>
      <c r="F7100" s="18">
        <v>0.13300000000000001</v>
      </c>
      <c r="G7100" s="18">
        <v>0.03</v>
      </c>
      <c r="H7100" s="18">
        <v>6.5000000000000002E-2</v>
      </c>
      <c r="I7100" s="18">
        <v>0.22800000000000001</v>
      </c>
      <c r="J7100" s="19">
        <v>0.58299999999999996</v>
      </c>
      <c r="K7100" s="19">
        <v>0.13200000000000001</v>
      </c>
      <c r="L7100" s="19">
        <v>0.28499999999999998</v>
      </c>
      <c r="M7100" s="20">
        <v>8</v>
      </c>
      <c r="N7100" s="19">
        <v>72.197309417040401</v>
      </c>
      <c r="O7100" s="19">
        <v>27.3542600896861</v>
      </c>
      <c r="P7100" s="19">
        <v>43.946188340807197</v>
      </c>
    </row>
    <row r="7101" spans="1:16" ht="14.1" x14ac:dyDescent="0.5">
      <c r="A7101" t="s">
        <v>12734</v>
      </c>
      <c r="B7101" s="17" t="s">
        <v>1516</v>
      </c>
      <c r="C7101" t="s">
        <v>2368</v>
      </c>
      <c r="D7101" t="s">
        <v>4297</v>
      </c>
      <c r="E7101" t="s">
        <v>4298</v>
      </c>
      <c r="F7101" s="18">
        <v>0.14899999999999999</v>
      </c>
      <c r="G7101" s="18">
        <v>4.4999999999999998E-2</v>
      </c>
      <c r="H7101" s="18">
        <v>0.10100000000000001</v>
      </c>
      <c r="I7101" s="18">
        <v>0.29499999999999998</v>
      </c>
      <c r="J7101" s="19">
        <v>0.505</v>
      </c>
      <c r="K7101" s="19">
        <v>0.153</v>
      </c>
      <c r="L7101" s="19">
        <v>0.34200000000000003</v>
      </c>
      <c r="M7101" s="20">
        <v>9</v>
      </c>
      <c r="N7101" s="19">
        <v>56.25</v>
      </c>
      <c r="O7101" s="19">
        <v>33.928571428571402</v>
      </c>
      <c r="P7101" s="19">
        <v>60.267857142857103</v>
      </c>
    </row>
    <row r="7102" spans="1:16" ht="14.1" x14ac:dyDescent="0.5">
      <c r="A7102" t="s">
        <v>12735</v>
      </c>
      <c r="B7102" s="17" t="s">
        <v>1516</v>
      </c>
      <c r="C7102" t="s">
        <v>2368</v>
      </c>
      <c r="D7102" t="s">
        <v>12040</v>
      </c>
      <c r="E7102" t="s">
        <v>12041</v>
      </c>
      <c r="F7102" s="18">
        <v>0.36364000000000002</v>
      </c>
      <c r="G7102" s="18">
        <v>0.11515</v>
      </c>
      <c r="H7102" s="18">
        <v>9.0910000000000005E-2</v>
      </c>
      <c r="I7102" s="18">
        <v>0.56969999999999998</v>
      </c>
      <c r="J7102" s="19">
        <v>0.63800000000000001</v>
      </c>
      <c r="K7102" s="19">
        <v>0.20200000000000001</v>
      </c>
      <c r="L7102" s="19">
        <v>0.16</v>
      </c>
      <c r="M7102" s="20">
        <v>12</v>
      </c>
      <c r="N7102" s="19">
        <v>94.196428571428598</v>
      </c>
      <c r="O7102" s="19">
        <v>51.339285714285701</v>
      </c>
      <c r="P7102" s="19">
        <v>7.1428571428571397</v>
      </c>
    </row>
    <row r="7103" spans="1:16" ht="14.1" x14ac:dyDescent="0.5">
      <c r="A7103" t="s">
        <v>12736</v>
      </c>
      <c r="B7103" s="17" t="s">
        <v>1516</v>
      </c>
      <c r="C7103" t="s">
        <v>2368</v>
      </c>
      <c r="D7103" t="s">
        <v>12040</v>
      </c>
      <c r="E7103" t="s">
        <v>12041</v>
      </c>
      <c r="F7103" s="18">
        <v>0.53749999999999998</v>
      </c>
      <c r="G7103" s="18">
        <v>0.125</v>
      </c>
      <c r="H7103" s="18">
        <v>0.25</v>
      </c>
      <c r="I7103" s="18">
        <v>0.91249999999999998</v>
      </c>
      <c r="J7103" s="19">
        <v>0.58899999999999997</v>
      </c>
      <c r="K7103" s="19">
        <v>0.13700000000000001</v>
      </c>
      <c r="L7103" s="19">
        <v>0.27400000000000002</v>
      </c>
      <c r="M7103" s="20">
        <v>13</v>
      </c>
      <c r="N7103" s="19">
        <v>76.681614349775799</v>
      </c>
      <c r="O7103" s="19">
        <v>21.973094170403598</v>
      </c>
      <c r="P7103" s="19">
        <v>45.291479820627799</v>
      </c>
    </row>
    <row r="7104" spans="1:16" ht="14.1" x14ac:dyDescent="0.5">
      <c r="A7104" t="s">
        <v>12737</v>
      </c>
      <c r="B7104" s="17" t="s">
        <v>1516</v>
      </c>
      <c r="C7104" t="s">
        <v>2368</v>
      </c>
      <c r="D7104" t="s">
        <v>12738</v>
      </c>
      <c r="E7104" t="s">
        <v>12739</v>
      </c>
      <c r="F7104" s="18">
        <v>1.07803</v>
      </c>
      <c r="G7104" s="18">
        <v>1.0580700000000001</v>
      </c>
      <c r="H7104" s="18">
        <v>3.3439000000000001</v>
      </c>
      <c r="I7104" s="18">
        <v>5.48</v>
      </c>
      <c r="J7104" s="19">
        <v>0.19700000000000001</v>
      </c>
      <c r="K7104" s="19">
        <v>0.193</v>
      </c>
      <c r="L7104" s="19">
        <v>0.61</v>
      </c>
      <c r="M7104" s="20">
        <v>21</v>
      </c>
      <c r="N7104" s="19">
        <v>5.3571428571428603</v>
      </c>
      <c r="O7104" s="19">
        <v>26.339285714285701</v>
      </c>
      <c r="P7104" s="19">
        <v>95.089285714285694</v>
      </c>
    </row>
    <row r="7105" spans="1:16" ht="14.1" x14ac:dyDescent="0.5">
      <c r="A7105" t="s">
        <v>12740</v>
      </c>
      <c r="B7105" s="17" t="s">
        <v>1516</v>
      </c>
      <c r="C7105" t="s">
        <v>2368</v>
      </c>
      <c r="D7105" t="s">
        <v>12738</v>
      </c>
      <c r="E7105" t="s">
        <v>12739</v>
      </c>
      <c r="F7105" s="18">
        <v>1.19</v>
      </c>
      <c r="G7105" s="18">
        <v>1.0900000000000001</v>
      </c>
      <c r="H7105" s="18">
        <v>3.85</v>
      </c>
      <c r="I7105" s="18">
        <v>6.13</v>
      </c>
      <c r="J7105" s="19">
        <v>0.19400000000000001</v>
      </c>
      <c r="K7105" s="19">
        <v>0.17799999999999999</v>
      </c>
      <c r="L7105" s="19">
        <v>0.628</v>
      </c>
      <c r="M7105" s="20">
        <v>21</v>
      </c>
      <c r="N7105" s="19">
        <v>4.46428571428571</v>
      </c>
      <c r="O7105" s="19">
        <v>20.089285714285701</v>
      </c>
      <c r="P7105" s="19">
        <v>96.428571428571402</v>
      </c>
    </row>
    <row r="7106" spans="1:16" ht="14.1" x14ac:dyDescent="0.5">
      <c r="A7106" t="s">
        <v>12741</v>
      </c>
      <c r="B7106" s="17" t="s">
        <v>1516</v>
      </c>
      <c r="C7106" t="s">
        <v>2368</v>
      </c>
      <c r="D7106" t="s">
        <v>12738</v>
      </c>
      <c r="E7106" t="s">
        <v>12739</v>
      </c>
      <c r="F7106" s="18">
        <v>1.29</v>
      </c>
      <c r="G7106" s="18">
        <v>1.1599999999999999</v>
      </c>
      <c r="H7106" s="18">
        <v>4.1399999999999997</v>
      </c>
      <c r="I7106" s="18">
        <v>6.59</v>
      </c>
      <c r="J7106" s="19">
        <v>0.19600000000000001</v>
      </c>
      <c r="K7106" s="19">
        <v>0.17599999999999999</v>
      </c>
      <c r="L7106" s="19">
        <v>0.628</v>
      </c>
      <c r="M7106" s="20">
        <v>21</v>
      </c>
      <c r="N7106" s="19">
        <v>4.91071428571429</v>
      </c>
      <c r="O7106" s="19">
        <v>19.196428571428601</v>
      </c>
      <c r="P7106" s="19">
        <v>95.982142857142904</v>
      </c>
    </row>
    <row r="7107" spans="1:16" ht="14.1" x14ac:dyDescent="0.5">
      <c r="A7107" t="s">
        <v>12742</v>
      </c>
      <c r="B7107" s="17" t="s">
        <v>1516</v>
      </c>
      <c r="C7107" t="s">
        <v>2368</v>
      </c>
      <c r="D7107" t="s">
        <v>11787</v>
      </c>
      <c r="E7107" t="s">
        <v>11788</v>
      </c>
      <c r="F7107" s="18">
        <v>4483.9255499999999</v>
      </c>
      <c r="G7107" s="18">
        <v>66370.558380000002</v>
      </c>
      <c r="H7107" s="18">
        <v>10152.28426</v>
      </c>
      <c r="I7107" s="18">
        <v>81006.768190000003</v>
      </c>
      <c r="J7107" s="19">
        <v>5.5E-2</v>
      </c>
      <c r="K7107" s="19">
        <v>0.81899999999999995</v>
      </c>
      <c r="L7107" s="19">
        <v>0.125</v>
      </c>
      <c r="M7107" s="20">
        <v>40</v>
      </c>
      <c r="N7107" s="19">
        <v>51.569506726457398</v>
      </c>
      <c r="O7107" s="19">
        <v>90.134529147982093</v>
      </c>
      <c r="P7107" s="19">
        <v>8.0717488789237706</v>
      </c>
    </row>
    <row r="7108" spans="1:16" ht="14.1" x14ac:dyDescent="0.5">
      <c r="A7108" t="s">
        <v>12743</v>
      </c>
      <c r="B7108" s="17" t="s">
        <v>1516</v>
      </c>
      <c r="C7108" t="s">
        <v>2368</v>
      </c>
      <c r="D7108" t="s">
        <v>11790</v>
      </c>
      <c r="E7108" t="s">
        <v>3925</v>
      </c>
      <c r="F7108" s="18">
        <v>7752.8089900000004</v>
      </c>
      <c r="G7108" s="18">
        <v>104269.66292</v>
      </c>
      <c r="H7108" s="18">
        <v>24719.101119999999</v>
      </c>
      <c r="I7108" s="18">
        <v>136741.57303</v>
      </c>
      <c r="J7108" s="19">
        <v>5.7000000000000002E-2</v>
      </c>
      <c r="K7108" s="19">
        <v>0.76300000000000001</v>
      </c>
      <c r="L7108" s="19">
        <v>0.18099999999999999</v>
      </c>
      <c r="M7108" s="20">
        <v>43</v>
      </c>
      <c r="N7108" s="19">
        <v>69.955156950672603</v>
      </c>
      <c r="O7108" s="19">
        <v>40.807174887892401</v>
      </c>
      <c r="P7108" s="19">
        <v>49.775784753363197</v>
      </c>
    </row>
    <row r="7109" spans="1:16" ht="14.1" x14ac:dyDescent="0.5">
      <c r="A7109" t="s">
        <v>12744</v>
      </c>
      <c r="B7109" s="17" t="s">
        <v>1516</v>
      </c>
      <c r="C7109" t="s">
        <v>2368</v>
      </c>
      <c r="D7109" t="s">
        <v>11787</v>
      </c>
      <c r="E7109" t="s">
        <v>11788</v>
      </c>
      <c r="F7109" s="18">
        <v>7752.8089900000004</v>
      </c>
      <c r="G7109" s="18">
        <v>108595.50562</v>
      </c>
      <c r="H7109" s="18">
        <v>25842.696629999999</v>
      </c>
      <c r="I7109" s="18">
        <v>142191.01123999999</v>
      </c>
      <c r="J7109" s="19">
        <v>5.5E-2</v>
      </c>
      <c r="K7109" s="19">
        <v>0.76400000000000001</v>
      </c>
      <c r="L7109" s="19">
        <v>0.182</v>
      </c>
      <c r="M7109" s="20">
        <v>43</v>
      </c>
      <c r="N7109" s="19">
        <v>68.609865470852</v>
      </c>
      <c r="O7109" s="19">
        <v>41.2556053811659</v>
      </c>
      <c r="P7109" s="19">
        <v>52.017937219730896</v>
      </c>
    </row>
    <row r="7110" spans="1:16" ht="14.1" x14ac:dyDescent="0.5">
      <c r="A7110" t="s">
        <v>12745</v>
      </c>
      <c r="B7110" s="17" t="s">
        <v>1443</v>
      </c>
      <c r="C7110" t="s">
        <v>2368</v>
      </c>
      <c r="D7110" t="s">
        <v>12209</v>
      </c>
      <c r="E7110" t="s">
        <v>12210</v>
      </c>
      <c r="F7110" s="18">
        <v>10266.666670000001</v>
      </c>
      <c r="G7110" s="18">
        <v>171628.57143000001</v>
      </c>
      <c r="H7110" s="18">
        <v>41771.428569999996</v>
      </c>
      <c r="I7110" s="18">
        <v>223666.66667000001</v>
      </c>
      <c r="J7110" s="19">
        <v>4.5900000000000003E-2</v>
      </c>
      <c r="K7110" s="19">
        <v>0.76729999999999998</v>
      </c>
      <c r="L7110" s="19">
        <v>0.18679999999999999</v>
      </c>
      <c r="M7110" s="20">
        <v>45</v>
      </c>
      <c r="N7110" s="19">
        <v>73.660714285714306</v>
      </c>
      <c r="O7110" s="19">
        <v>39.732142857142897</v>
      </c>
      <c r="P7110" s="19">
        <v>54.910714285714299</v>
      </c>
    </row>
    <row r="7111" spans="1:16" ht="14.1" x14ac:dyDescent="0.5">
      <c r="A7111" t="s">
        <v>12746</v>
      </c>
      <c r="B7111" s="17" t="s">
        <v>12747</v>
      </c>
      <c r="C7111" t="s">
        <v>2368</v>
      </c>
      <c r="D7111" t="s">
        <v>4318</v>
      </c>
      <c r="E7111" t="s">
        <v>4319</v>
      </c>
      <c r="F7111" s="18">
        <v>3496.9325199999998</v>
      </c>
      <c r="G7111" s="18">
        <v>50920.2454</v>
      </c>
      <c r="H7111" s="18">
        <v>12883.435579999999</v>
      </c>
      <c r="I7111" s="18">
        <v>67300.613500000007</v>
      </c>
      <c r="J7111" s="19">
        <v>5.1999999999999998E-2</v>
      </c>
      <c r="K7111" s="19">
        <v>0.75700000000000001</v>
      </c>
      <c r="L7111" s="19">
        <v>0.191</v>
      </c>
      <c r="M7111" s="20">
        <v>39</v>
      </c>
      <c r="N7111" s="19">
        <v>41.071428571428598</v>
      </c>
      <c r="O7111" s="19">
        <v>54.464285714285701</v>
      </c>
      <c r="P7111" s="19">
        <v>58.035714285714299</v>
      </c>
    </row>
    <row r="7112" spans="1:16" ht="14.1" x14ac:dyDescent="0.5">
      <c r="A7112" t="s">
        <v>12748</v>
      </c>
      <c r="B7112" s="17" t="s">
        <v>12747</v>
      </c>
      <c r="C7112" t="s">
        <v>2368</v>
      </c>
      <c r="D7112" t="s">
        <v>4318</v>
      </c>
      <c r="E7112" t="s">
        <v>4319</v>
      </c>
      <c r="F7112" s="18">
        <v>9024.3902400000006</v>
      </c>
      <c r="G7112" s="18">
        <v>186585.36585</v>
      </c>
      <c r="H7112" s="18">
        <v>46341.463409999997</v>
      </c>
      <c r="I7112" s="18">
        <v>241951.21951</v>
      </c>
      <c r="J7112" s="19">
        <v>3.6999999999999998E-2</v>
      </c>
      <c r="K7112" s="19">
        <v>0.77100000000000002</v>
      </c>
      <c r="L7112" s="19">
        <v>0.192</v>
      </c>
      <c r="M7112" s="20">
        <v>45</v>
      </c>
      <c r="N7112" s="19">
        <v>62.053571428571402</v>
      </c>
      <c r="O7112" s="19">
        <v>41.964285714285701</v>
      </c>
      <c r="P7112" s="19">
        <v>58.035714285714299</v>
      </c>
    </row>
    <row r="7113" spans="1:16" ht="14.1" x14ac:dyDescent="0.5">
      <c r="A7113" t="s">
        <v>12749</v>
      </c>
      <c r="B7113" s="17" t="s">
        <v>12747</v>
      </c>
      <c r="C7113" t="s">
        <v>2368</v>
      </c>
      <c r="D7113" t="s">
        <v>4318</v>
      </c>
      <c r="E7113" t="s">
        <v>4319</v>
      </c>
      <c r="F7113" s="18">
        <v>10350.0761</v>
      </c>
      <c r="G7113" s="18">
        <v>222222.22222</v>
      </c>
      <c r="H7113" s="18">
        <v>54794.520550000001</v>
      </c>
      <c r="I7113" s="18">
        <v>287366.81887000002</v>
      </c>
      <c r="J7113" s="19">
        <v>3.5999999999999997E-2</v>
      </c>
      <c r="K7113" s="19">
        <v>0.77300000000000002</v>
      </c>
      <c r="L7113" s="19">
        <v>0.191</v>
      </c>
      <c r="M7113" s="20">
        <v>46</v>
      </c>
      <c r="N7113" s="19">
        <v>62.780269058296</v>
      </c>
      <c r="O7113" s="19">
        <v>37.668161434977598</v>
      </c>
      <c r="P7113" s="19">
        <v>63.228699551569498</v>
      </c>
    </row>
    <row r="7114" spans="1:16" ht="14.1" x14ac:dyDescent="0.5">
      <c r="A7114" t="s">
        <v>12750</v>
      </c>
      <c r="B7114" s="17" t="s">
        <v>12747</v>
      </c>
      <c r="C7114" t="s">
        <v>2368</v>
      </c>
      <c r="D7114" t="s">
        <v>4318</v>
      </c>
      <c r="E7114" t="s">
        <v>4319</v>
      </c>
      <c r="F7114" s="18">
        <v>12714.28571</v>
      </c>
      <c r="G7114" s="18">
        <v>252857.14285999999</v>
      </c>
      <c r="H7114" s="18">
        <v>62857.14286</v>
      </c>
      <c r="I7114" s="18">
        <v>328428.57143000001</v>
      </c>
      <c r="J7114" s="19">
        <v>3.9E-2</v>
      </c>
      <c r="K7114" s="19">
        <v>0.77</v>
      </c>
      <c r="L7114" s="19">
        <v>0.191</v>
      </c>
      <c r="M7114" s="20">
        <v>46</v>
      </c>
      <c r="N7114" s="19">
        <v>67.264573991031398</v>
      </c>
      <c r="O7114" s="19">
        <v>33.632286995515699</v>
      </c>
      <c r="P7114" s="19">
        <v>62.780269058296</v>
      </c>
    </row>
    <row r="7115" spans="1:16" ht="14.1" x14ac:dyDescent="0.5">
      <c r="A7115" t="s">
        <v>12751</v>
      </c>
      <c r="B7115" s="17" t="s">
        <v>12747</v>
      </c>
      <c r="C7115" t="s">
        <v>2368</v>
      </c>
      <c r="D7115" t="s">
        <v>4318</v>
      </c>
      <c r="E7115" t="s">
        <v>4319</v>
      </c>
      <c r="F7115" s="18">
        <v>14074.074070000001</v>
      </c>
      <c r="G7115" s="18">
        <v>394444.44443999999</v>
      </c>
      <c r="H7115" s="18">
        <v>94444.444440000007</v>
      </c>
      <c r="I7115" s="18">
        <v>502962.96295999998</v>
      </c>
      <c r="J7115" s="19">
        <v>2.8000000000000001E-2</v>
      </c>
      <c r="K7115" s="19">
        <v>0.78400000000000003</v>
      </c>
      <c r="L7115" s="19">
        <v>0.188</v>
      </c>
      <c r="M7115" s="20">
        <v>48</v>
      </c>
      <c r="N7115" s="19">
        <v>54.017857142857103</v>
      </c>
      <c r="O7115" s="19">
        <v>50</v>
      </c>
      <c r="P7115" s="19">
        <v>51.339285714285701</v>
      </c>
    </row>
    <row r="7116" spans="1:16" ht="14.1" x14ac:dyDescent="0.5">
      <c r="A7116" t="s">
        <v>12752</v>
      </c>
      <c r="B7116" s="17" t="s">
        <v>12753</v>
      </c>
      <c r="C7116" t="s">
        <v>2368</v>
      </c>
      <c r="D7116" t="s">
        <v>12754</v>
      </c>
      <c r="E7116" t="s">
        <v>12755</v>
      </c>
      <c r="F7116" s="18">
        <v>507.2</v>
      </c>
      <c r="G7116" s="18">
        <v>681.6</v>
      </c>
      <c r="H7116" s="18">
        <v>259.2</v>
      </c>
      <c r="I7116" s="18">
        <v>1448</v>
      </c>
      <c r="J7116" s="19">
        <v>0.35</v>
      </c>
      <c r="K7116" s="19">
        <v>0.47099999999999997</v>
      </c>
      <c r="L7116" s="19">
        <v>0.17899999999999999</v>
      </c>
      <c r="M7116" s="20">
        <v>31</v>
      </c>
      <c r="N7116" s="19">
        <v>94.618834080717505</v>
      </c>
      <c r="O7116" s="19">
        <v>18.834080717488799</v>
      </c>
      <c r="P7116" s="19">
        <v>30.4932735426009</v>
      </c>
    </row>
    <row r="7117" spans="1:16" ht="14.1" x14ac:dyDescent="0.5">
      <c r="A7117" t="s">
        <v>12756</v>
      </c>
      <c r="B7117" s="17" t="s">
        <v>12753</v>
      </c>
      <c r="C7117" t="s">
        <v>2368</v>
      </c>
      <c r="D7117" t="s">
        <v>10066</v>
      </c>
      <c r="E7117" t="s">
        <v>5819</v>
      </c>
      <c r="F7117" s="18">
        <v>453.70370000000003</v>
      </c>
      <c r="G7117" s="18">
        <v>5111.1111099999998</v>
      </c>
      <c r="H7117" s="18">
        <v>898.14814999999999</v>
      </c>
      <c r="I7117" s="18">
        <v>6462.9629599999998</v>
      </c>
      <c r="J7117" s="19">
        <v>7.0000000000000007E-2</v>
      </c>
      <c r="K7117" s="19">
        <v>0.79100000000000004</v>
      </c>
      <c r="L7117" s="19">
        <v>0.13900000000000001</v>
      </c>
      <c r="M7117" s="20">
        <v>32</v>
      </c>
      <c r="N7117" s="19">
        <v>33.1838565022422</v>
      </c>
      <c r="O7117" s="19">
        <v>94.618834080717505</v>
      </c>
      <c r="P7117" s="19">
        <v>11.2107623318386</v>
      </c>
    </row>
    <row r="7118" spans="1:16" ht="14.1" x14ac:dyDescent="0.5">
      <c r="A7118" t="s">
        <v>12757</v>
      </c>
      <c r="B7118" s="17" t="s">
        <v>12753</v>
      </c>
      <c r="C7118" t="s">
        <v>2368</v>
      </c>
      <c r="D7118" t="s">
        <v>12758</v>
      </c>
      <c r="E7118" t="s">
        <v>12759</v>
      </c>
      <c r="F7118" s="18">
        <v>2129.7836900000002</v>
      </c>
      <c r="G7118" s="18">
        <v>105133.11148000001</v>
      </c>
      <c r="H7118" s="18">
        <v>22287.853579999999</v>
      </c>
      <c r="I7118" s="18">
        <v>129550.74875</v>
      </c>
      <c r="J7118" s="19">
        <v>1.6E-2</v>
      </c>
      <c r="K7118" s="19">
        <v>0.81200000000000006</v>
      </c>
      <c r="L7118" s="19">
        <v>0.17199999999999999</v>
      </c>
      <c r="M7118" s="20">
        <v>42</v>
      </c>
      <c r="N7118" s="19">
        <v>6.6964285714285703</v>
      </c>
      <c r="O7118" s="19">
        <v>75.446428571428598</v>
      </c>
      <c r="P7118" s="19">
        <v>43.303571428571402</v>
      </c>
    </row>
    <row r="7119" spans="1:16" ht="14.1" x14ac:dyDescent="0.5">
      <c r="A7119" t="s">
        <v>12760</v>
      </c>
      <c r="B7119" s="17" t="s">
        <v>12753</v>
      </c>
      <c r="C7119" t="s">
        <v>2368</v>
      </c>
      <c r="D7119" t="s">
        <v>12758</v>
      </c>
      <c r="E7119" t="s">
        <v>12759</v>
      </c>
      <c r="F7119" s="18">
        <v>3229.8850600000001</v>
      </c>
      <c r="G7119" s="18">
        <v>184459.77011000001</v>
      </c>
      <c r="H7119" s="18">
        <v>39183.908049999998</v>
      </c>
      <c r="I7119" s="18">
        <v>226873.56322000001</v>
      </c>
      <c r="J7119" s="19">
        <v>1.4E-2</v>
      </c>
      <c r="K7119" s="19">
        <v>0.81299999999999994</v>
      </c>
      <c r="L7119" s="19">
        <v>0.17299999999999999</v>
      </c>
      <c r="M7119" s="20">
        <v>45</v>
      </c>
      <c r="N7119" s="19">
        <v>12.0535714285714</v>
      </c>
      <c r="O7119" s="19">
        <v>71.875</v>
      </c>
      <c r="P7119" s="19">
        <v>45.535714285714299</v>
      </c>
    </row>
    <row r="7120" spans="1:16" ht="14.1" x14ac:dyDescent="0.5">
      <c r="A7120" t="s">
        <v>12761</v>
      </c>
      <c r="B7120" s="17" t="s">
        <v>12753</v>
      </c>
      <c r="C7120" t="s">
        <v>2368</v>
      </c>
      <c r="D7120" t="s">
        <v>12758</v>
      </c>
      <c r="E7120" t="s">
        <v>12759</v>
      </c>
      <c r="F7120" s="18">
        <v>3700.3405200000002</v>
      </c>
      <c r="G7120" s="18">
        <v>191895.57321</v>
      </c>
      <c r="H7120" s="18">
        <v>40556.186150000001</v>
      </c>
      <c r="I7120" s="18">
        <v>236152.09989000001</v>
      </c>
      <c r="J7120" s="19">
        <v>1.6E-2</v>
      </c>
      <c r="K7120" s="19">
        <v>0.81299999999999994</v>
      </c>
      <c r="L7120" s="19">
        <v>0.17199999999999999</v>
      </c>
      <c r="M7120" s="20">
        <v>45</v>
      </c>
      <c r="N7120" s="19">
        <v>15.625</v>
      </c>
      <c r="O7120" s="19">
        <v>72.321428571428598</v>
      </c>
      <c r="P7120" s="19">
        <v>44.196428571428598</v>
      </c>
    </row>
    <row r="7121" spans="1:16" ht="14.1" x14ac:dyDescent="0.5">
      <c r="A7121" t="s">
        <v>12762</v>
      </c>
      <c r="B7121" s="17" t="s">
        <v>12753</v>
      </c>
      <c r="C7121" t="s">
        <v>2368</v>
      </c>
      <c r="D7121" t="s">
        <v>12758</v>
      </c>
      <c r="E7121" t="s">
        <v>12759</v>
      </c>
      <c r="F7121" s="18">
        <v>4160.7898400000004</v>
      </c>
      <c r="G7121" s="18">
        <v>266699.57686999999</v>
      </c>
      <c r="H7121" s="18">
        <v>56784.203099999999</v>
      </c>
      <c r="I7121" s="18">
        <v>327644.56981999998</v>
      </c>
      <c r="J7121" s="19">
        <v>1.2999999999999999E-2</v>
      </c>
      <c r="K7121" s="19">
        <v>0.81399999999999995</v>
      </c>
      <c r="L7121" s="19">
        <v>0.17299999999999999</v>
      </c>
      <c r="M7121" s="20">
        <v>46</v>
      </c>
      <c r="N7121" s="19">
        <v>16.143497757847499</v>
      </c>
      <c r="O7121" s="19">
        <v>69.955156950672603</v>
      </c>
      <c r="P7121" s="19">
        <v>46.188340807174903</v>
      </c>
    </row>
    <row r="7122" spans="1:16" ht="14.1" x14ac:dyDescent="0.5">
      <c r="A7122" t="s">
        <v>12763</v>
      </c>
      <c r="B7122" s="17" t="s">
        <v>12753</v>
      </c>
      <c r="C7122" t="s">
        <v>2368</v>
      </c>
      <c r="D7122" t="s">
        <v>12758</v>
      </c>
      <c r="E7122" t="s">
        <v>12759</v>
      </c>
      <c r="F7122" s="18">
        <v>5203.125</v>
      </c>
      <c r="G7122" s="18">
        <v>313328.125</v>
      </c>
      <c r="H7122" s="18">
        <v>66421.875</v>
      </c>
      <c r="I7122" s="18">
        <v>384953.125</v>
      </c>
      <c r="J7122" s="19">
        <v>1.4E-2</v>
      </c>
      <c r="K7122" s="19">
        <v>0.81399999999999995</v>
      </c>
      <c r="L7122" s="19">
        <v>0.17299999999999999</v>
      </c>
      <c r="M7122" s="20">
        <v>47</v>
      </c>
      <c r="N7122" s="19">
        <v>21.973094170403598</v>
      </c>
      <c r="O7122" s="19">
        <v>66.816143497757807</v>
      </c>
      <c r="P7122" s="19">
        <v>50.672645739910301</v>
      </c>
    </row>
    <row r="7123" spans="1:16" ht="14.1" x14ac:dyDescent="0.5">
      <c r="A7123" t="s">
        <v>12764</v>
      </c>
      <c r="B7123" s="17" t="s">
        <v>12753</v>
      </c>
      <c r="C7123" t="s">
        <v>2368</v>
      </c>
      <c r="D7123" t="s">
        <v>12758</v>
      </c>
      <c r="E7123" t="s">
        <v>12759</v>
      </c>
      <c r="F7123" s="18">
        <v>4736.8421099999996</v>
      </c>
      <c r="G7123" s="18">
        <v>334035.08772000001</v>
      </c>
      <c r="H7123" s="18">
        <v>71259.968099999998</v>
      </c>
      <c r="I7123" s="18">
        <v>410031.89792999998</v>
      </c>
      <c r="J7123" s="19">
        <v>1.2E-2</v>
      </c>
      <c r="K7123" s="19">
        <v>0.81499999999999995</v>
      </c>
      <c r="L7123" s="19">
        <v>0.17399999999999999</v>
      </c>
      <c r="M7123" s="20">
        <v>47</v>
      </c>
      <c r="N7123" s="19">
        <v>17.4887892376682</v>
      </c>
      <c r="O7123" s="19">
        <v>68.609865470852</v>
      </c>
      <c r="P7123" s="19">
        <v>52.017937219730896</v>
      </c>
    </row>
    <row r="7124" spans="1:16" ht="14.1" x14ac:dyDescent="0.5">
      <c r="A7124" t="s">
        <v>12765</v>
      </c>
      <c r="B7124" s="17" t="s">
        <v>12753</v>
      </c>
      <c r="C7124" t="s">
        <v>2368</v>
      </c>
      <c r="D7124" t="s">
        <v>12758</v>
      </c>
      <c r="E7124" t="s">
        <v>12759</v>
      </c>
      <c r="F7124" s="18">
        <v>5183.2460700000001</v>
      </c>
      <c r="G7124" s="18">
        <v>393787.08551</v>
      </c>
      <c r="H7124" s="18">
        <v>84101.221640000003</v>
      </c>
      <c r="I7124" s="18">
        <v>483071.55323000002</v>
      </c>
      <c r="J7124" s="19">
        <v>1.0999999999999999E-2</v>
      </c>
      <c r="K7124" s="19">
        <v>0.81499999999999995</v>
      </c>
      <c r="L7124" s="19">
        <v>0.17399999999999999</v>
      </c>
      <c r="M7124" s="20">
        <v>47</v>
      </c>
      <c r="N7124" s="19">
        <v>15.2466367713004</v>
      </c>
      <c r="O7124" s="19">
        <v>68.161434977578494</v>
      </c>
      <c r="P7124" s="19">
        <v>51.569506726457398</v>
      </c>
    </row>
    <row r="7125" spans="1:16" ht="14.1" x14ac:dyDescent="0.5">
      <c r="A7125" t="s">
        <v>12766</v>
      </c>
      <c r="B7125" s="17" t="s">
        <v>12753</v>
      </c>
      <c r="C7125" t="s">
        <v>2368</v>
      </c>
      <c r="D7125" t="s">
        <v>12758</v>
      </c>
      <c r="E7125" t="s">
        <v>12759</v>
      </c>
      <c r="F7125" s="18">
        <v>5515.9474700000001</v>
      </c>
      <c r="G7125" s="18">
        <v>446341.46341000003</v>
      </c>
      <c r="H7125" s="18">
        <v>95459.662289999993</v>
      </c>
      <c r="I7125" s="18">
        <v>547317.07316999999</v>
      </c>
      <c r="J7125" s="19">
        <v>0.01</v>
      </c>
      <c r="K7125" s="19">
        <v>0.81599999999999995</v>
      </c>
      <c r="L7125" s="19">
        <v>0.17399999999999999</v>
      </c>
      <c r="M7125" s="20">
        <v>48</v>
      </c>
      <c r="N7125" s="19">
        <v>10.2678571428571</v>
      </c>
      <c r="O7125" s="19">
        <v>73.214285714285694</v>
      </c>
      <c r="P7125" s="19">
        <v>40.625</v>
      </c>
    </row>
    <row r="7126" spans="1:16" ht="14.1" x14ac:dyDescent="0.5">
      <c r="A7126" t="s">
        <v>12767</v>
      </c>
      <c r="B7126" s="17" t="s">
        <v>12753</v>
      </c>
      <c r="C7126" t="s">
        <v>2368</v>
      </c>
      <c r="D7126" t="s">
        <v>12758</v>
      </c>
      <c r="E7126" t="s">
        <v>12759</v>
      </c>
      <c r="F7126" s="18">
        <v>6633.6633700000002</v>
      </c>
      <c r="G7126" s="18">
        <v>448237.62375999999</v>
      </c>
      <c r="H7126" s="18">
        <v>95247.524749999997</v>
      </c>
      <c r="I7126" s="18">
        <v>550118.81188000005</v>
      </c>
      <c r="J7126" s="19">
        <v>1.2E-2</v>
      </c>
      <c r="K7126" s="19">
        <v>0.81499999999999995</v>
      </c>
      <c r="L7126" s="19">
        <v>0.17299999999999999</v>
      </c>
      <c r="M7126" s="20">
        <v>48</v>
      </c>
      <c r="N7126" s="19">
        <v>14.7321428571429</v>
      </c>
      <c r="O7126" s="19">
        <v>72.321428571428598</v>
      </c>
      <c r="P7126" s="19">
        <v>39.285714285714299</v>
      </c>
    </row>
    <row r="7127" spans="1:16" ht="14.1" x14ac:dyDescent="0.5">
      <c r="A7127" t="s">
        <v>12768</v>
      </c>
      <c r="B7127" s="17" t="s">
        <v>12753</v>
      </c>
      <c r="C7127" t="s">
        <v>2368</v>
      </c>
      <c r="D7127" t="s">
        <v>12758</v>
      </c>
      <c r="E7127" t="s">
        <v>12759</v>
      </c>
      <c r="F7127" s="18">
        <v>5783.1325299999999</v>
      </c>
      <c r="G7127" s="18">
        <v>494759.03613999998</v>
      </c>
      <c r="H7127" s="18">
        <v>105943.7751</v>
      </c>
      <c r="I7127" s="18">
        <v>606485.94377999997</v>
      </c>
      <c r="J7127" s="19">
        <v>0.01</v>
      </c>
      <c r="K7127" s="19">
        <v>0.81599999999999995</v>
      </c>
      <c r="L7127" s="19">
        <v>0.17499999999999999</v>
      </c>
      <c r="M7127" s="20">
        <v>48</v>
      </c>
      <c r="N7127" s="19">
        <v>10.714285714285699</v>
      </c>
      <c r="O7127" s="19">
        <v>73.660714285714306</v>
      </c>
      <c r="P7127" s="19">
        <v>42.857142857142897</v>
      </c>
    </row>
    <row r="7128" spans="1:16" ht="14.1" x14ac:dyDescent="0.5">
      <c r="A7128" t="s">
        <v>12769</v>
      </c>
      <c r="B7128" s="17" t="s">
        <v>12753</v>
      </c>
      <c r="C7128" t="s">
        <v>2368</v>
      </c>
      <c r="D7128" t="s">
        <v>12758</v>
      </c>
      <c r="E7128" t="s">
        <v>12759</v>
      </c>
      <c r="F7128" s="18">
        <v>5962.3431</v>
      </c>
      <c r="G7128" s="18">
        <v>533138.07530999999</v>
      </c>
      <c r="H7128" s="18">
        <v>114309.62343000001</v>
      </c>
      <c r="I7128" s="18">
        <v>653410.04183999996</v>
      </c>
      <c r="J7128" s="19">
        <v>8.9999999999999993E-3</v>
      </c>
      <c r="K7128" s="19">
        <v>0.81599999999999995</v>
      </c>
      <c r="L7128" s="19">
        <v>0.17499999999999999</v>
      </c>
      <c r="M7128" s="20">
        <v>48</v>
      </c>
      <c r="N7128" s="19">
        <v>9.375</v>
      </c>
      <c r="O7128" s="19">
        <v>72.767857142857096</v>
      </c>
      <c r="P7128" s="19">
        <v>42.410714285714299</v>
      </c>
    </row>
    <row r="7129" spans="1:16" ht="14.1" x14ac:dyDescent="0.5">
      <c r="A7129" t="s">
        <v>12770</v>
      </c>
      <c r="B7129" s="17" t="s">
        <v>12753</v>
      </c>
      <c r="C7129" t="s">
        <v>2368</v>
      </c>
      <c r="D7129" t="s">
        <v>12758</v>
      </c>
      <c r="E7129" t="s">
        <v>12759</v>
      </c>
      <c r="F7129" s="18">
        <v>7621.2471100000002</v>
      </c>
      <c r="G7129" s="18">
        <v>565519.63048000005</v>
      </c>
      <c r="H7129" s="18">
        <v>120415.70439</v>
      </c>
      <c r="I7129" s="18">
        <v>693556.58198999998</v>
      </c>
      <c r="J7129" s="19">
        <v>1.0999999999999999E-2</v>
      </c>
      <c r="K7129" s="19">
        <v>0.81499999999999995</v>
      </c>
      <c r="L7129" s="19">
        <v>0.17399999999999999</v>
      </c>
      <c r="M7129" s="20">
        <v>48</v>
      </c>
      <c r="N7129" s="19">
        <v>14.285714285714301</v>
      </c>
      <c r="O7129" s="19">
        <v>71.875</v>
      </c>
      <c r="P7129" s="19">
        <v>40.178571428571402</v>
      </c>
    </row>
    <row r="7130" spans="1:16" ht="14.1" x14ac:dyDescent="0.5">
      <c r="A7130" t="s">
        <v>12771</v>
      </c>
      <c r="B7130" s="17" t="s">
        <v>12753</v>
      </c>
      <c r="C7130" t="s">
        <v>2368</v>
      </c>
      <c r="D7130" t="s">
        <v>12758</v>
      </c>
      <c r="E7130" t="s">
        <v>12759</v>
      </c>
      <c r="F7130" s="18">
        <v>8385.4166700000005</v>
      </c>
      <c r="G7130" s="18">
        <v>671484.375</v>
      </c>
      <c r="H7130" s="18">
        <v>143229.16667000001</v>
      </c>
      <c r="I7130" s="18">
        <v>823098.95833000005</v>
      </c>
      <c r="J7130" s="19">
        <v>0.01</v>
      </c>
      <c r="K7130" s="19">
        <v>0.81599999999999995</v>
      </c>
      <c r="L7130" s="19">
        <v>0.17399999999999999</v>
      </c>
      <c r="M7130" s="20">
        <v>49</v>
      </c>
      <c r="N7130" s="19">
        <v>15.695067264574</v>
      </c>
      <c r="O7130" s="19">
        <v>67.713004484304903</v>
      </c>
      <c r="P7130" s="19">
        <v>42.600896860986502</v>
      </c>
    </row>
    <row r="7131" spans="1:16" ht="14.1" x14ac:dyDescent="0.5">
      <c r="A7131" t="s">
        <v>12772</v>
      </c>
      <c r="B7131" s="17" t="s">
        <v>12753</v>
      </c>
      <c r="C7131" t="s">
        <v>2368</v>
      </c>
      <c r="D7131" t="s">
        <v>12758</v>
      </c>
      <c r="E7131" t="s">
        <v>12759</v>
      </c>
      <c r="F7131" s="18">
        <v>8920.4545500000004</v>
      </c>
      <c r="G7131" s="18">
        <v>762272.72727000003</v>
      </c>
      <c r="H7131" s="18">
        <v>162869.31818</v>
      </c>
      <c r="I7131" s="18">
        <v>934062.5</v>
      </c>
      <c r="J7131" s="19">
        <v>0.01</v>
      </c>
      <c r="K7131" s="19">
        <v>0.81599999999999995</v>
      </c>
      <c r="L7131" s="19">
        <v>0.17399999999999999</v>
      </c>
      <c r="M7131" s="20">
        <v>49</v>
      </c>
      <c r="N7131" s="19">
        <v>17.040358744394599</v>
      </c>
      <c r="O7131" s="19">
        <v>68.161434977578494</v>
      </c>
      <c r="P7131" s="19">
        <v>43.0493273542601</v>
      </c>
    </row>
    <row r="7132" spans="1:16" ht="14.1" x14ac:dyDescent="0.5">
      <c r="A7132" t="s">
        <v>12773</v>
      </c>
      <c r="B7132" s="17" t="s">
        <v>12753</v>
      </c>
      <c r="C7132" t="s">
        <v>2368</v>
      </c>
      <c r="D7132" t="s">
        <v>12758</v>
      </c>
      <c r="E7132" t="s">
        <v>12759</v>
      </c>
      <c r="F7132" s="18">
        <v>9329.26829</v>
      </c>
      <c r="G7132" s="18">
        <v>842347.56097999995</v>
      </c>
      <c r="H7132" s="18">
        <v>180213.41463000001</v>
      </c>
      <c r="I7132" s="18">
        <v>1031890.2439</v>
      </c>
      <c r="J7132" s="19">
        <v>8.9999999999999993E-3</v>
      </c>
      <c r="K7132" s="19">
        <v>0.81599999999999995</v>
      </c>
      <c r="L7132" s="19">
        <v>0.17499999999999999</v>
      </c>
      <c r="M7132" s="20">
        <v>49</v>
      </c>
      <c r="N7132" s="19">
        <v>13.004484304932699</v>
      </c>
      <c r="O7132" s="19">
        <v>66.816143497757807</v>
      </c>
      <c r="P7132" s="19">
        <v>46.636771300448402</v>
      </c>
    </row>
    <row r="7133" spans="1:16" ht="14.1" x14ac:dyDescent="0.5">
      <c r="A7133" t="s">
        <v>12774</v>
      </c>
      <c r="B7133" s="17" t="s">
        <v>12753</v>
      </c>
      <c r="C7133" t="s">
        <v>2368</v>
      </c>
      <c r="D7133" t="s">
        <v>12758</v>
      </c>
      <c r="E7133" t="s">
        <v>12759</v>
      </c>
      <c r="F7133" s="18">
        <v>9645.16129</v>
      </c>
      <c r="G7133" s="18">
        <v>910580.64515999996</v>
      </c>
      <c r="H7133" s="18">
        <v>195000</v>
      </c>
      <c r="I7133" s="18">
        <v>1115225.80645</v>
      </c>
      <c r="J7133" s="19">
        <v>8.9999999999999993E-3</v>
      </c>
      <c r="K7133" s="19">
        <v>0.81599999999999995</v>
      </c>
      <c r="L7133" s="19">
        <v>0.17499999999999999</v>
      </c>
      <c r="M7133" s="20">
        <v>49</v>
      </c>
      <c r="N7133" s="19">
        <v>13.901345291479799</v>
      </c>
      <c r="O7133" s="19">
        <v>67.264573991031398</v>
      </c>
      <c r="P7133" s="19">
        <v>47.085201793722</v>
      </c>
    </row>
    <row r="7134" spans="1:16" ht="14.1" x14ac:dyDescent="0.5">
      <c r="A7134" t="s">
        <v>12775</v>
      </c>
      <c r="B7134" s="17" t="s">
        <v>12776</v>
      </c>
      <c r="C7134" t="s">
        <v>2368</v>
      </c>
      <c r="D7134" t="s">
        <v>4294</v>
      </c>
      <c r="E7134" t="s">
        <v>3925</v>
      </c>
      <c r="F7134" s="18">
        <v>1289.8845899999999</v>
      </c>
      <c r="G7134" s="18">
        <v>75424.304139999993</v>
      </c>
      <c r="H7134" s="18">
        <v>18397.827560000002</v>
      </c>
      <c r="I7134" s="18">
        <v>95112.01629</v>
      </c>
      <c r="J7134" s="19">
        <v>1.4E-2</v>
      </c>
      <c r="K7134" s="19">
        <v>0.79300000000000004</v>
      </c>
      <c r="L7134" s="19">
        <v>0.193</v>
      </c>
      <c r="M7134" s="20">
        <v>41</v>
      </c>
      <c r="N7134" s="19">
        <v>3.5874439461883401</v>
      </c>
      <c r="O7134" s="19">
        <v>70.852017937219699</v>
      </c>
      <c r="P7134" s="19">
        <v>56.502242152466401</v>
      </c>
    </row>
    <row r="7135" spans="1:16" ht="14.1" x14ac:dyDescent="0.5">
      <c r="A7135" t="s">
        <v>12777</v>
      </c>
      <c r="B7135" s="17" t="s">
        <v>12776</v>
      </c>
      <c r="C7135" t="s">
        <v>2368</v>
      </c>
      <c r="D7135" t="s">
        <v>4294</v>
      </c>
      <c r="E7135" t="s">
        <v>3925</v>
      </c>
      <c r="F7135" s="18">
        <v>16421.052629999998</v>
      </c>
      <c r="G7135" s="18">
        <v>924000</v>
      </c>
      <c r="H7135" s="18">
        <v>287578.94737000001</v>
      </c>
      <c r="I7135" s="18">
        <v>1228000</v>
      </c>
      <c r="J7135" s="19">
        <v>1.2999999999999999E-2</v>
      </c>
      <c r="K7135" s="19">
        <v>0.752</v>
      </c>
      <c r="L7135" s="19">
        <v>0.23400000000000001</v>
      </c>
      <c r="M7135" s="20">
        <v>50</v>
      </c>
      <c r="N7135" s="19">
        <v>48.660714285714299</v>
      </c>
      <c r="O7135" s="19">
        <v>16.964285714285701</v>
      </c>
      <c r="P7135" s="19">
        <v>88.392857142857096</v>
      </c>
    </row>
    <row r="7136" spans="1:16" ht="14.1" x14ac:dyDescent="0.5">
      <c r="A7136" t="s">
        <v>12778</v>
      </c>
      <c r="B7136" s="17" t="s">
        <v>1444</v>
      </c>
      <c r="C7136" t="s">
        <v>2368</v>
      </c>
      <c r="D7136" t="s">
        <v>4705</v>
      </c>
      <c r="E7136" t="s">
        <v>4706</v>
      </c>
      <c r="F7136" s="18">
        <v>4.0469999999999999E-2</v>
      </c>
      <c r="G7136" s="18">
        <v>9.2999999999999992E-3</v>
      </c>
      <c r="H7136" s="18">
        <v>1.6959999999999999E-2</v>
      </c>
      <c r="I7136" s="18">
        <v>6.6729999999999998E-2</v>
      </c>
      <c r="J7136" s="19">
        <v>0.60599999999999998</v>
      </c>
      <c r="K7136" s="19">
        <v>0.13900000000000001</v>
      </c>
      <c r="L7136" s="19">
        <v>0.254</v>
      </c>
      <c r="M7136" s="20">
        <v>5</v>
      </c>
      <c r="N7136" s="19">
        <v>75.784753363228702</v>
      </c>
      <c r="O7136" s="19">
        <v>31.838565022421498</v>
      </c>
      <c r="P7136" s="19">
        <v>29.596412556053799</v>
      </c>
    </row>
    <row r="7137" spans="1:16" ht="14.1" x14ac:dyDescent="0.5">
      <c r="A7137" t="s">
        <v>12779</v>
      </c>
      <c r="B7137" s="17" t="s">
        <v>1444</v>
      </c>
      <c r="C7137" t="s">
        <v>2368</v>
      </c>
      <c r="D7137" t="s">
        <v>4705</v>
      </c>
      <c r="E7137" t="s">
        <v>4706</v>
      </c>
      <c r="F7137" s="18">
        <v>8.2170000000000007E-2</v>
      </c>
      <c r="G7137" s="18">
        <v>1.451E-2</v>
      </c>
      <c r="H7137" s="18">
        <v>6.0139999999999999E-2</v>
      </c>
      <c r="I7137" s="18">
        <v>0.15681999999999999</v>
      </c>
      <c r="J7137" s="19">
        <v>0.52400000000000002</v>
      </c>
      <c r="K7137" s="19">
        <v>9.2999999999999999E-2</v>
      </c>
      <c r="L7137" s="19">
        <v>0.38300000000000001</v>
      </c>
      <c r="M7137" s="20">
        <v>7</v>
      </c>
      <c r="N7137" s="19">
        <v>51.121076233183899</v>
      </c>
      <c r="O7137" s="19">
        <v>13.452914798206301</v>
      </c>
      <c r="P7137" s="19">
        <v>80.717488789237706</v>
      </c>
    </row>
    <row r="7138" spans="1:16" ht="14.1" x14ac:dyDescent="0.5">
      <c r="A7138" t="s">
        <v>12780</v>
      </c>
      <c r="B7138" s="17" t="s">
        <v>1444</v>
      </c>
      <c r="C7138" t="s">
        <v>2368</v>
      </c>
      <c r="D7138" t="s">
        <v>4705</v>
      </c>
      <c r="E7138" t="s">
        <v>4706</v>
      </c>
      <c r="F7138" s="18">
        <v>7.0559999999999998E-2</v>
      </c>
      <c r="G7138" s="18">
        <v>1.644E-2</v>
      </c>
      <c r="H7138" s="18">
        <v>0.10351</v>
      </c>
      <c r="I7138" s="18">
        <v>0.1905</v>
      </c>
      <c r="J7138" s="19">
        <v>0.37</v>
      </c>
      <c r="K7138" s="19">
        <v>8.5999999999999993E-2</v>
      </c>
      <c r="L7138" s="19">
        <v>0.54300000000000004</v>
      </c>
      <c r="M7138" s="20">
        <v>8</v>
      </c>
      <c r="N7138" s="19">
        <v>13.901345291479799</v>
      </c>
      <c r="O7138" s="19">
        <v>9.8654708520179408</v>
      </c>
      <c r="P7138" s="19">
        <v>94.618834080717505</v>
      </c>
    </row>
    <row r="7139" spans="1:16" ht="14.1" x14ac:dyDescent="0.5">
      <c r="A7139" t="s">
        <v>12781</v>
      </c>
      <c r="B7139" s="17" t="s">
        <v>1444</v>
      </c>
      <c r="C7139" t="s">
        <v>2368</v>
      </c>
      <c r="D7139" t="s">
        <v>4705</v>
      </c>
      <c r="E7139" t="s">
        <v>4706</v>
      </c>
      <c r="F7139" s="18">
        <v>0.1244</v>
      </c>
      <c r="G7139" s="18">
        <v>2.0930000000000001E-2</v>
      </c>
      <c r="H7139" s="18">
        <v>5.2670000000000002E-2</v>
      </c>
      <c r="I7139" s="18">
        <v>0.19800000000000001</v>
      </c>
      <c r="J7139" s="19">
        <v>0.628</v>
      </c>
      <c r="K7139" s="19">
        <v>0.106</v>
      </c>
      <c r="L7139" s="19">
        <v>0.26600000000000001</v>
      </c>
      <c r="M7139" s="20">
        <v>8</v>
      </c>
      <c r="N7139" s="19">
        <v>83.408071748878896</v>
      </c>
      <c r="O7139" s="19">
        <v>19.282511210762301</v>
      </c>
      <c r="P7139" s="19">
        <v>34.529147982062803</v>
      </c>
    </row>
    <row r="7140" spans="1:16" ht="14.1" x14ac:dyDescent="0.5">
      <c r="A7140" t="s">
        <v>12782</v>
      </c>
      <c r="B7140" s="17" t="s">
        <v>1444</v>
      </c>
      <c r="C7140" t="s">
        <v>2368</v>
      </c>
      <c r="D7140" t="s">
        <v>4297</v>
      </c>
      <c r="E7140" t="s">
        <v>4298</v>
      </c>
      <c r="F7140" s="18">
        <v>0.17</v>
      </c>
      <c r="G7140" s="18">
        <v>0.04</v>
      </c>
      <c r="H7140" s="18">
        <v>0.128</v>
      </c>
      <c r="I7140" s="18">
        <v>0.33800000000000002</v>
      </c>
      <c r="J7140" s="19">
        <v>0.503</v>
      </c>
      <c r="K7140" s="19">
        <v>0.11799999999999999</v>
      </c>
      <c r="L7140" s="19">
        <v>0.379</v>
      </c>
      <c r="M7140" s="20">
        <v>10</v>
      </c>
      <c r="N7140" s="19">
        <v>58.7443946188341</v>
      </c>
      <c r="O7140" s="19">
        <v>17.937219730941699</v>
      </c>
      <c r="P7140" s="19">
        <v>68.161434977578494</v>
      </c>
    </row>
    <row r="7141" spans="1:16" ht="14.1" x14ac:dyDescent="0.5">
      <c r="A7141" t="s">
        <v>12783</v>
      </c>
      <c r="B7141" s="17" t="s">
        <v>1444</v>
      </c>
      <c r="C7141" t="s">
        <v>2368</v>
      </c>
      <c r="D7141" t="s">
        <v>4705</v>
      </c>
      <c r="E7141" t="s">
        <v>4706</v>
      </c>
      <c r="F7141" s="18">
        <v>0.20129</v>
      </c>
      <c r="G7141" s="18">
        <v>3.1029999999999999E-2</v>
      </c>
      <c r="H7141" s="18">
        <v>0.11534</v>
      </c>
      <c r="I7141" s="18">
        <v>0.34766999999999998</v>
      </c>
      <c r="J7141" s="19">
        <v>0.57899999999999996</v>
      </c>
      <c r="K7141" s="19">
        <v>8.8999999999999996E-2</v>
      </c>
      <c r="L7141" s="19">
        <v>0.33200000000000002</v>
      </c>
      <c r="M7141" s="20">
        <v>10</v>
      </c>
      <c r="N7141" s="19">
        <v>80.269058295964101</v>
      </c>
      <c r="O7141" s="19">
        <v>8.52017937219731</v>
      </c>
      <c r="P7141" s="19">
        <v>56.502242152466401</v>
      </c>
    </row>
    <row r="7142" spans="1:16" ht="14.1" x14ac:dyDescent="0.5">
      <c r="A7142" t="s">
        <v>12784</v>
      </c>
      <c r="B7142" s="17" t="s">
        <v>1444</v>
      </c>
      <c r="C7142" t="s">
        <v>2368</v>
      </c>
      <c r="D7142" t="s">
        <v>4297</v>
      </c>
      <c r="E7142" t="s">
        <v>4298</v>
      </c>
      <c r="F7142" s="18">
        <v>0.19600000000000001</v>
      </c>
      <c r="G7142" s="18">
        <v>5.8000000000000003E-2</v>
      </c>
      <c r="H7142" s="18">
        <v>0.14399999999999999</v>
      </c>
      <c r="I7142" s="18">
        <v>0.39800000000000002</v>
      </c>
      <c r="J7142" s="19">
        <v>0.49199999999999999</v>
      </c>
      <c r="K7142" s="19">
        <v>0.14599999999999999</v>
      </c>
      <c r="L7142" s="19">
        <v>0.36199999999999999</v>
      </c>
      <c r="M7142" s="20">
        <v>10</v>
      </c>
      <c r="N7142" s="19">
        <v>53.363228699551598</v>
      </c>
      <c r="O7142" s="19">
        <v>30.044843049327401</v>
      </c>
      <c r="P7142" s="19">
        <v>64.573991031390094</v>
      </c>
    </row>
    <row r="7143" spans="1:16" ht="14.1" x14ac:dyDescent="0.5">
      <c r="A7143" t="s">
        <v>12785</v>
      </c>
      <c r="B7143" s="17" t="s">
        <v>1444</v>
      </c>
      <c r="C7143" t="s">
        <v>2368</v>
      </c>
      <c r="D7143" t="s">
        <v>4705</v>
      </c>
      <c r="E7143" t="s">
        <v>4706</v>
      </c>
      <c r="F7143" s="18">
        <v>0.19764999999999999</v>
      </c>
      <c r="G7143" s="18">
        <v>4.0829999999999998E-2</v>
      </c>
      <c r="H7143" s="18">
        <v>0.16602</v>
      </c>
      <c r="I7143" s="18">
        <v>0.40450000000000003</v>
      </c>
      <c r="J7143" s="19">
        <v>0.48899999999999999</v>
      </c>
      <c r="K7143" s="19">
        <v>0.10100000000000001</v>
      </c>
      <c r="L7143" s="19">
        <v>0.41</v>
      </c>
      <c r="M7143" s="20">
        <v>10</v>
      </c>
      <c r="N7143" s="19">
        <v>52.466367713004502</v>
      </c>
      <c r="O7143" s="19">
        <v>11.6591928251121</v>
      </c>
      <c r="P7143" s="19">
        <v>75.336322869955197</v>
      </c>
    </row>
    <row r="7144" spans="1:16" ht="14.1" x14ac:dyDescent="0.5">
      <c r="A7144" t="s">
        <v>12786</v>
      </c>
      <c r="B7144" s="17" t="s">
        <v>1444</v>
      </c>
      <c r="C7144" t="s">
        <v>2368</v>
      </c>
      <c r="D7144" t="s">
        <v>4297</v>
      </c>
      <c r="E7144" t="s">
        <v>4298</v>
      </c>
      <c r="F7144" s="18">
        <v>0.23400000000000001</v>
      </c>
      <c r="G7144" s="18">
        <v>7.5999999999999998E-2</v>
      </c>
      <c r="H7144" s="18">
        <v>0.14199999999999999</v>
      </c>
      <c r="I7144" s="18">
        <v>0.45200000000000001</v>
      </c>
      <c r="J7144" s="19">
        <v>0.51800000000000002</v>
      </c>
      <c r="K7144" s="19">
        <v>0.16800000000000001</v>
      </c>
      <c r="L7144" s="19">
        <v>0.314</v>
      </c>
      <c r="M7144" s="20">
        <v>11</v>
      </c>
      <c r="N7144" s="19">
        <v>60.089686098654703</v>
      </c>
      <c r="O7144" s="19">
        <v>38.116591928251097</v>
      </c>
      <c r="P7144" s="19">
        <v>54.708520179372201</v>
      </c>
    </row>
    <row r="7145" spans="1:16" ht="14.1" x14ac:dyDescent="0.5">
      <c r="A7145" t="s">
        <v>12787</v>
      </c>
      <c r="B7145" s="17" t="s">
        <v>1444</v>
      </c>
      <c r="C7145" t="s">
        <v>2368</v>
      </c>
      <c r="D7145" t="s">
        <v>4731</v>
      </c>
      <c r="E7145" t="s">
        <v>4732</v>
      </c>
      <c r="F7145" s="18">
        <v>0.66840999999999995</v>
      </c>
      <c r="G7145" s="18">
        <v>0.24929999999999999</v>
      </c>
      <c r="H7145" s="18">
        <v>0.57938000000000001</v>
      </c>
      <c r="I7145" s="18">
        <v>1.49708</v>
      </c>
      <c r="J7145" s="19">
        <v>0.44600000000000001</v>
      </c>
      <c r="K7145" s="19">
        <v>0.16700000000000001</v>
      </c>
      <c r="L7145" s="19">
        <v>0.38700000000000001</v>
      </c>
      <c r="M7145" s="20">
        <v>15</v>
      </c>
      <c r="N7145" s="19">
        <v>35.714285714285701</v>
      </c>
      <c r="O7145" s="19">
        <v>34.821428571428598</v>
      </c>
      <c r="P7145" s="19">
        <v>79.017857142857096</v>
      </c>
    </row>
    <row r="7146" spans="1:16" ht="14.1" x14ac:dyDescent="0.5">
      <c r="A7146" t="s">
        <v>12788</v>
      </c>
      <c r="B7146" s="17" t="s">
        <v>1444</v>
      </c>
      <c r="C7146" t="s">
        <v>2368</v>
      </c>
      <c r="D7146" t="s">
        <v>4731</v>
      </c>
      <c r="E7146" t="s">
        <v>4732</v>
      </c>
      <c r="F7146" s="18">
        <v>0.97058999999999995</v>
      </c>
      <c r="G7146" s="18">
        <v>0.27965000000000001</v>
      </c>
      <c r="H7146" s="18">
        <v>1.2059</v>
      </c>
      <c r="I7146" s="18">
        <v>2.45614</v>
      </c>
      <c r="J7146" s="19">
        <v>0.39500000000000002</v>
      </c>
      <c r="K7146" s="19">
        <v>0.114</v>
      </c>
      <c r="L7146" s="19">
        <v>0.49099999999999999</v>
      </c>
      <c r="M7146" s="20">
        <v>18</v>
      </c>
      <c r="N7146" s="19">
        <v>34.375</v>
      </c>
      <c r="O7146" s="19">
        <v>11.160714285714301</v>
      </c>
      <c r="P7146" s="19">
        <v>87.053571428571402</v>
      </c>
    </row>
    <row r="7147" spans="1:16" ht="14.1" x14ac:dyDescent="0.5">
      <c r="A7147" t="s">
        <v>12789</v>
      </c>
      <c r="B7147" s="17" t="s">
        <v>1444</v>
      </c>
      <c r="C7147" t="s">
        <v>2368</v>
      </c>
      <c r="D7147" t="s">
        <v>4731</v>
      </c>
      <c r="E7147" t="s">
        <v>4732</v>
      </c>
      <c r="F7147" s="18">
        <v>1.3918200000000001</v>
      </c>
      <c r="G7147" s="18">
        <v>0.53061000000000003</v>
      </c>
      <c r="H7147" s="18">
        <v>1.4693799999999999</v>
      </c>
      <c r="I7147" s="18">
        <v>3.39181</v>
      </c>
      <c r="J7147" s="19">
        <v>0.41</v>
      </c>
      <c r="K7147" s="19">
        <v>0.156</v>
      </c>
      <c r="L7147" s="19">
        <v>0.433</v>
      </c>
      <c r="M7147" s="20">
        <v>19</v>
      </c>
      <c r="N7147" s="19">
        <v>44.394618834080703</v>
      </c>
      <c r="O7147" s="19">
        <v>19.730941704035899</v>
      </c>
      <c r="P7147" s="19">
        <v>78.923766816143498</v>
      </c>
    </row>
    <row r="7148" spans="1:16" ht="14.1" x14ac:dyDescent="0.5">
      <c r="A7148" t="s">
        <v>12790</v>
      </c>
      <c r="B7148" s="17" t="s">
        <v>1444</v>
      </c>
      <c r="C7148" t="s">
        <v>2368</v>
      </c>
      <c r="D7148" t="s">
        <v>4743</v>
      </c>
      <c r="E7148" t="s">
        <v>4744</v>
      </c>
      <c r="F7148" s="18">
        <v>9.1</v>
      </c>
      <c r="G7148" s="18">
        <v>6.5</v>
      </c>
      <c r="H7148" s="18">
        <v>7.1</v>
      </c>
      <c r="I7148" s="18">
        <v>22.7</v>
      </c>
      <c r="J7148" s="19">
        <v>0.40100000000000002</v>
      </c>
      <c r="K7148" s="19">
        <v>0.28599999999999998</v>
      </c>
      <c r="L7148" s="19">
        <v>0.313</v>
      </c>
      <c r="M7148" s="20">
        <v>26</v>
      </c>
      <c r="N7148" s="19">
        <v>56.9506726457399</v>
      </c>
      <c r="O7148" s="19">
        <v>42.152466367712996</v>
      </c>
      <c r="P7148" s="19">
        <v>59.192825112107599</v>
      </c>
    </row>
    <row r="7149" spans="1:16" ht="14.1" x14ac:dyDescent="0.5">
      <c r="A7149" t="s">
        <v>12791</v>
      </c>
      <c r="B7149" s="17" t="s">
        <v>1444</v>
      </c>
      <c r="C7149" t="s">
        <v>2368</v>
      </c>
      <c r="D7149" t="s">
        <v>4743</v>
      </c>
      <c r="E7149" t="s">
        <v>4744</v>
      </c>
      <c r="F7149" s="18">
        <v>9.8000000000000007</v>
      </c>
      <c r="G7149" s="18">
        <v>7.3</v>
      </c>
      <c r="H7149" s="18">
        <v>6.8</v>
      </c>
      <c r="I7149" s="18">
        <v>24</v>
      </c>
      <c r="J7149" s="19">
        <v>0.40799999999999997</v>
      </c>
      <c r="K7149" s="19">
        <v>0.30399999999999999</v>
      </c>
      <c r="L7149" s="19">
        <v>0.28299999999999997</v>
      </c>
      <c r="M7149" s="20">
        <v>26</v>
      </c>
      <c r="N7149" s="19">
        <v>60.538116591928301</v>
      </c>
      <c r="O7149" s="19">
        <v>50.672645739910301</v>
      </c>
      <c r="P7149" s="19">
        <v>47.982062780269104</v>
      </c>
    </row>
    <row r="7150" spans="1:16" ht="14.1" x14ac:dyDescent="0.5">
      <c r="A7150" t="s">
        <v>12792</v>
      </c>
      <c r="B7150" s="17" t="s">
        <v>1444</v>
      </c>
      <c r="C7150" t="s">
        <v>2368</v>
      </c>
      <c r="D7150" t="s">
        <v>4743</v>
      </c>
      <c r="E7150" t="s">
        <v>4744</v>
      </c>
      <c r="F7150" s="18">
        <v>17.8</v>
      </c>
      <c r="G7150" s="18">
        <v>14.3</v>
      </c>
      <c r="H7150" s="18">
        <v>16.8</v>
      </c>
      <c r="I7150" s="18">
        <v>48.7</v>
      </c>
      <c r="J7150" s="19">
        <v>0.36599999999999999</v>
      </c>
      <c r="K7150" s="19">
        <v>0.29399999999999998</v>
      </c>
      <c r="L7150" s="19">
        <v>0.34499999999999997</v>
      </c>
      <c r="M7150" s="20">
        <v>28</v>
      </c>
      <c r="N7150" s="19">
        <v>62.331838565022402</v>
      </c>
      <c r="O7150" s="19">
        <v>38.565022421524702</v>
      </c>
      <c r="P7150" s="19">
        <v>60.986547085201799</v>
      </c>
    </row>
    <row r="7151" spans="1:16" ht="14.1" x14ac:dyDescent="0.5">
      <c r="A7151" t="s">
        <v>12793</v>
      </c>
      <c r="B7151" s="17" t="s">
        <v>320</v>
      </c>
      <c r="C7151" t="s">
        <v>2368</v>
      </c>
      <c r="D7151" t="s">
        <v>9708</v>
      </c>
      <c r="E7151" t="s">
        <v>9709</v>
      </c>
      <c r="F7151" s="18">
        <v>1.074E-2</v>
      </c>
      <c r="G7151" s="18">
        <v>1.025E-2</v>
      </c>
      <c r="H7151" s="18">
        <v>8.5100000000000002E-3</v>
      </c>
      <c r="I7151" s="18">
        <v>2.9489999999999999E-2</v>
      </c>
      <c r="J7151" s="19">
        <v>0.36409999999999998</v>
      </c>
      <c r="K7151" s="19">
        <v>0.34739999999999999</v>
      </c>
      <c r="L7151" s="19">
        <v>0.28849999999999998</v>
      </c>
      <c r="M7151" s="20">
        <v>3</v>
      </c>
      <c r="N7151" s="19">
        <v>9.375</v>
      </c>
      <c r="O7151" s="19">
        <v>95.535714285714306</v>
      </c>
      <c r="P7151" s="19">
        <v>37.946428571428598</v>
      </c>
    </row>
    <row r="7152" spans="1:16" ht="14.1" x14ac:dyDescent="0.5">
      <c r="A7152" t="s">
        <v>12794</v>
      </c>
      <c r="B7152" s="17" t="s">
        <v>320</v>
      </c>
      <c r="C7152" t="s">
        <v>2368</v>
      </c>
      <c r="D7152" t="s">
        <v>4690</v>
      </c>
      <c r="E7152" t="s">
        <v>4691</v>
      </c>
      <c r="F7152" s="18">
        <v>2.026E-2</v>
      </c>
      <c r="G7152" s="18">
        <v>6.3499999999999997E-3</v>
      </c>
      <c r="H7152" s="18">
        <v>3.82E-3</v>
      </c>
      <c r="I7152" s="18">
        <v>3.0439999999999998E-2</v>
      </c>
      <c r="J7152" s="19">
        <v>0.66579999999999995</v>
      </c>
      <c r="K7152" s="19">
        <v>0.2087</v>
      </c>
      <c r="L7152" s="19">
        <v>0.12540000000000001</v>
      </c>
      <c r="M7152" s="20">
        <v>3</v>
      </c>
      <c r="N7152" s="19">
        <v>91.517857142857096</v>
      </c>
      <c r="O7152" s="19">
        <v>68.75</v>
      </c>
      <c r="P7152" s="19">
        <v>4.91071428571429</v>
      </c>
    </row>
    <row r="7153" spans="1:16" ht="14.1" x14ac:dyDescent="0.5">
      <c r="A7153" t="s">
        <v>12795</v>
      </c>
      <c r="B7153" s="17" t="s">
        <v>320</v>
      </c>
      <c r="C7153" t="s">
        <v>2368</v>
      </c>
      <c r="D7153" t="s">
        <v>9708</v>
      </c>
      <c r="E7153" t="s">
        <v>9709</v>
      </c>
      <c r="F7153" s="18">
        <v>3.107E-2</v>
      </c>
      <c r="G7153" s="18">
        <v>3.2480000000000002E-2</v>
      </c>
      <c r="H7153" s="18">
        <v>2.308E-2</v>
      </c>
      <c r="I7153" s="18">
        <v>8.6639999999999995E-2</v>
      </c>
      <c r="J7153" s="19">
        <v>0.35859999999999997</v>
      </c>
      <c r="K7153" s="19">
        <v>0.37490000000000001</v>
      </c>
      <c r="L7153" s="19">
        <v>0.26640000000000003</v>
      </c>
      <c r="M7153" s="20">
        <v>5</v>
      </c>
      <c r="N7153" s="19">
        <v>7.1748878923766801</v>
      </c>
      <c r="O7153" s="19">
        <v>97.757847533632301</v>
      </c>
      <c r="P7153" s="19">
        <v>34.977578475336301</v>
      </c>
    </row>
    <row r="7154" spans="1:16" ht="14.1" x14ac:dyDescent="0.5">
      <c r="A7154" t="s">
        <v>12796</v>
      </c>
      <c r="B7154" s="17" t="s">
        <v>320</v>
      </c>
      <c r="C7154" t="s">
        <v>2368</v>
      </c>
      <c r="D7154" t="s">
        <v>6020</v>
      </c>
      <c r="E7154" t="s">
        <v>6021</v>
      </c>
      <c r="F7154" s="18">
        <v>2.8500000000000001E-2</v>
      </c>
      <c r="G7154" s="18">
        <v>1.7760000000000001E-2</v>
      </c>
      <c r="H7154" s="18">
        <v>5.2049999999999999E-2</v>
      </c>
      <c r="I7154" s="18">
        <v>9.9070000000000005E-2</v>
      </c>
      <c r="J7154" s="19">
        <v>0.28799999999999998</v>
      </c>
      <c r="K7154" s="19">
        <v>0.17899999999999999</v>
      </c>
      <c r="L7154" s="19">
        <v>0.52500000000000002</v>
      </c>
      <c r="M7154" s="20">
        <v>6</v>
      </c>
      <c r="N7154" s="19">
        <v>1.78571428571429</v>
      </c>
      <c r="O7154" s="19">
        <v>53.125</v>
      </c>
      <c r="P7154" s="19">
        <v>97.767857142857096</v>
      </c>
    </row>
    <row r="7155" spans="1:16" ht="14.1" x14ac:dyDescent="0.5">
      <c r="A7155" t="s">
        <v>12797</v>
      </c>
      <c r="B7155" s="17" t="s">
        <v>320</v>
      </c>
      <c r="C7155" t="s">
        <v>2368</v>
      </c>
      <c r="D7155" t="s">
        <v>9708</v>
      </c>
      <c r="E7155" t="s">
        <v>9709</v>
      </c>
      <c r="F7155" s="18">
        <v>7.9259999999999997E-2</v>
      </c>
      <c r="G7155" s="18">
        <v>4.0439999999999997E-2</v>
      </c>
      <c r="H7155" s="18">
        <v>2.2239999999999999E-2</v>
      </c>
      <c r="I7155" s="18">
        <v>0.14194000000000001</v>
      </c>
      <c r="J7155" s="19">
        <v>0.55840000000000001</v>
      </c>
      <c r="K7155" s="19">
        <v>0.28489999999999999</v>
      </c>
      <c r="L7155" s="19">
        <v>0.15670000000000001</v>
      </c>
      <c r="M7155" s="20">
        <v>7</v>
      </c>
      <c r="N7155" s="19">
        <v>63.228699551569498</v>
      </c>
      <c r="O7155" s="19">
        <v>88.789237668161405</v>
      </c>
      <c r="P7155" s="19">
        <v>10.3139013452915</v>
      </c>
    </row>
    <row r="7156" spans="1:16" ht="14.1" x14ac:dyDescent="0.5">
      <c r="A7156" t="s">
        <v>12798</v>
      </c>
      <c r="B7156" s="17" t="s">
        <v>320</v>
      </c>
      <c r="C7156" t="s">
        <v>2368</v>
      </c>
      <c r="D7156" t="s">
        <v>12799</v>
      </c>
      <c r="E7156" t="s">
        <v>12800</v>
      </c>
      <c r="F7156" s="18">
        <v>0.109</v>
      </c>
      <c r="G7156" s="18">
        <v>8.9999999999999993E-3</v>
      </c>
      <c r="H7156" s="18">
        <v>0.115</v>
      </c>
      <c r="I7156" s="18">
        <v>0.23300000000000001</v>
      </c>
      <c r="J7156" s="19">
        <v>0.46800000000000003</v>
      </c>
      <c r="K7156" s="19">
        <v>3.9E-2</v>
      </c>
      <c r="L7156" s="19">
        <v>0.49399999999999999</v>
      </c>
      <c r="M7156" s="20">
        <v>8</v>
      </c>
      <c r="N7156" s="19">
        <v>38.565022421524702</v>
      </c>
      <c r="O7156" s="19">
        <v>0.89686098654708502</v>
      </c>
      <c r="P7156" s="19">
        <v>91.031390134529104</v>
      </c>
    </row>
    <row r="7157" spans="1:16" ht="14.1" x14ac:dyDescent="0.5">
      <c r="A7157" t="s">
        <v>12801</v>
      </c>
      <c r="B7157" s="17" t="s">
        <v>320</v>
      </c>
      <c r="C7157" t="s">
        <v>2368</v>
      </c>
      <c r="D7157" t="s">
        <v>12802</v>
      </c>
      <c r="E7157" t="s">
        <v>12803</v>
      </c>
      <c r="F7157" s="18">
        <v>0.14000000000000001</v>
      </c>
      <c r="G7157" s="18">
        <v>0.04</v>
      </c>
      <c r="H7157" s="18">
        <v>0.06</v>
      </c>
      <c r="I7157" s="18">
        <v>0.24</v>
      </c>
      <c r="J7157" s="19">
        <v>0.58330000000000004</v>
      </c>
      <c r="K7157" s="19">
        <v>0.16669999999999999</v>
      </c>
      <c r="L7157" s="19">
        <v>0.25</v>
      </c>
      <c r="M7157" s="20">
        <v>8</v>
      </c>
      <c r="N7157" s="19">
        <v>72.645739910313907</v>
      </c>
      <c r="O7157" s="19">
        <v>42.600896860986502</v>
      </c>
      <c r="P7157" s="19">
        <v>26.905829596412602</v>
      </c>
    </row>
    <row r="7158" spans="1:16" ht="14.1" x14ac:dyDescent="0.5">
      <c r="A7158" t="s">
        <v>12804</v>
      </c>
      <c r="B7158" s="17" t="s">
        <v>320</v>
      </c>
      <c r="C7158" t="s">
        <v>2368</v>
      </c>
      <c r="D7158" t="s">
        <v>12805</v>
      </c>
      <c r="E7158" t="s">
        <v>12806</v>
      </c>
      <c r="F7158" s="18">
        <v>0.13927</v>
      </c>
      <c r="G7158" s="18">
        <v>4.2340000000000003E-2</v>
      </c>
      <c r="H7158" s="18">
        <v>7.9420000000000004E-2</v>
      </c>
      <c r="I7158" s="18">
        <v>0.26102999999999998</v>
      </c>
      <c r="J7158" s="19">
        <v>0.53349999999999997</v>
      </c>
      <c r="K7158" s="19">
        <v>0.16220000000000001</v>
      </c>
      <c r="L7158" s="19">
        <v>0.30430000000000001</v>
      </c>
      <c r="M7158" s="20">
        <v>9</v>
      </c>
      <c r="N7158" s="19">
        <v>66.071428571428598</v>
      </c>
      <c r="O7158" s="19">
        <v>38.392857142857103</v>
      </c>
      <c r="P7158" s="19">
        <v>48.660714285714299</v>
      </c>
    </row>
    <row r="7159" spans="1:16" ht="14.1" x14ac:dyDescent="0.5">
      <c r="A7159" t="s">
        <v>12807</v>
      </c>
      <c r="B7159" s="17" t="s">
        <v>320</v>
      </c>
      <c r="C7159" t="s">
        <v>2368</v>
      </c>
      <c r="D7159" t="s">
        <v>12808</v>
      </c>
      <c r="E7159" t="s">
        <v>12809</v>
      </c>
      <c r="F7159" s="18">
        <v>0.10825</v>
      </c>
      <c r="G7159" s="18">
        <v>4.002E-2</v>
      </c>
      <c r="H7159" s="18">
        <v>0.17014000000000001</v>
      </c>
      <c r="I7159" s="18">
        <v>0.31840000000000002</v>
      </c>
      <c r="J7159" s="19">
        <v>0.34</v>
      </c>
      <c r="K7159" s="19">
        <v>0.12570000000000001</v>
      </c>
      <c r="L7159" s="19">
        <v>0.5343</v>
      </c>
      <c r="M7159" s="20">
        <v>9</v>
      </c>
      <c r="N7159" s="19">
        <v>14.285714285714301</v>
      </c>
      <c r="O7159" s="19">
        <v>21.428571428571399</v>
      </c>
      <c r="P7159" s="19">
        <v>91.517857142857096</v>
      </c>
    </row>
    <row r="7160" spans="1:16" ht="14.1" x14ac:dyDescent="0.5">
      <c r="A7160" t="s">
        <v>12810</v>
      </c>
      <c r="B7160" s="17" t="s">
        <v>320</v>
      </c>
      <c r="C7160" t="s">
        <v>2368</v>
      </c>
      <c r="D7160" t="s">
        <v>12808</v>
      </c>
      <c r="E7160" t="s">
        <v>12811</v>
      </c>
      <c r="F7160" s="18">
        <v>0.15876000000000001</v>
      </c>
      <c r="G7160" s="18">
        <v>4.2110000000000002E-2</v>
      </c>
      <c r="H7160" s="18">
        <v>0.14602999999999999</v>
      </c>
      <c r="I7160" s="18">
        <v>0.34689999999999999</v>
      </c>
      <c r="J7160" s="19">
        <v>0.45760000000000001</v>
      </c>
      <c r="K7160" s="19">
        <v>0.12139999999999999</v>
      </c>
      <c r="L7160" s="19">
        <v>0.42099999999999999</v>
      </c>
      <c r="M7160" s="20">
        <v>10</v>
      </c>
      <c r="N7160" s="19">
        <v>40.358744394618803</v>
      </c>
      <c r="O7160" s="19">
        <v>18.834080717488799</v>
      </c>
      <c r="P7160" s="19">
        <v>79.820627802690595</v>
      </c>
    </row>
    <row r="7161" spans="1:16" ht="14.1" x14ac:dyDescent="0.5">
      <c r="A7161" t="s">
        <v>12812</v>
      </c>
      <c r="B7161" s="17" t="s">
        <v>320</v>
      </c>
      <c r="C7161" t="s">
        <v>2368</v>
      </c>
      <c r="D7161" t="s">
        <v>12808</v>
      </c>
      <c r="E7161" t="s">
        <v>12811</v>
      </c>
      <c r="F7161" s="18">
        <v>0.16192000000000001</v>
      </c>
      <c r="G7161" s="18">
        <v>4.1300000000000003E-2</v>
      </c>
      <c r="H7161" s="18">
        <v>0.14742</v>
      </c>
      <c r="I7161" s="18">
        <v>0.35064000000000001</v>
      </c>
      <c r="J7161" s="19">
        <v>0.46179999999999999</v>
      </c>
      <c r="K7161" s="19">
        <v>0.1178</v>
      </c>
      <c r="L7161" s="19">
        <v>0.4204</v>
      </c>
      <c r="M7161" s="20">
        <v>10</v>
      </c>
      <c r="N7161" s="19">
        <v>41.704035874439498</v>
      </c>
      <c r="O7161" s="19">
        <v>17.4887892376682</v>
      </c>
      <c r="P7161" s="19">
        <v>79.372197309417004</v>
      </c>
    </row>
    <row r="7162" spans="1:16" ht="14.1" x14ac:dyDescent="0.5">
      <c r="A7162" t="s">
        <v>12813</v>
      </c>
      <c r="B7162" s="17" t="s">
        <v>320</v>
      </c>
      <c r="C7162" t="s">
        <v>2368</v>
      </c>
      <c r="D7162" t="s">
        <v>4919</v>
      </c>
      <c r="E7162" t="s">
        <v>4920</v>
      </c>
      <c r="F7162" s="18">
        <v>0.16888</v>
      </c>
      <c r="G7162" s="18">
        <v>3.9190000000000003E-2</v>
      </c>
      <c r="H7162" s="18">
        <v>0.14482</v>
      </c>
      <c r="I7162" s="18">
        <v>0.35288999999999998</v>
      </c>
      <c r="J7162" s="19">
        <v>0.47899999999999998</v>
      </c>
      <c r="K7162" s="19">
        <v>0.111</v>
      </c>
      <c r="L7162" s="19">
        <v>0.41</v>
      </c>
      <c r="M7162" s="20">
        <v>10</v>
      </c>
      <c r="N7162" s="19">
        <v>47.982062780269104</v>
      </c>
      <c r="O7162" s="19">
        <v>13.901345291479799</v>
      </c>
      <c r="P7162" s="19">
        <v>75.784753363228702</v>
      </c>
    </row>
    <row r="7163" spans="1:16" ht="14.1" x14ac:dyDescent="0.5">
      <c r="A7163" t="s">
        <v>12814</v>
      </c>
      <c r="B7163" s="17" t="s">
        <v>320</v>
      </c>
      <c r="C7163" t="s">
        <v>2368</v>
      </c>
      <c r="D7163" t="s">
        <v>12808</v>
      </c>
      <c r="E7163" t="s">
        <v>12809</v>
      </c>
      <c r="F7163" s="18">
        <v>0.12493</v>
      </c>
      <c r="G7163" s="18">
        <v>4.0739999999999998E-2</v>
      </c>
      <c r="H7163" s="18">
        <v>0.19903999999999999</v>
      </c>
      <c r="I7163" s="18">
        <v>0.36470000000000002</v>
      </c>
      <c r="J7163" s="19">
        <v>0.34250000000000003</v>
      </c>
      <c r="K7163" s="19">
        <v>0.11169999999999999</v>
      </c>
      <c r="L7163" s="19">
        <v>0.54579999999999995</v>
      </c>
      <c r="M7163" s="20">
        <v>10</v>
      </c>
      <c r="N7163" s="19">
        <v>14.349775784753399</v>
      </c>
      <c r="O7163" s="19">
        <v>14.349775784753399</v>
      </c>
      <c r="P7163" s="19">
        <v>95.067264573990997</v>
      </c>
    </row>
    <row r="7164" spans="1:16" ht="14.1" x14ac:dyDescent="0.5">
      <c r="A7164" t="s">
        <v>12815</v>
      </c>
      <c r="B7164" s="17" t="s">
        <v>320</v>
      </c>
      <c r="C7164" t="s">
        <v>2368</v>
      </c>
      <c r="D7164" t="s">
        <v>12808</v>
      </c>
      <c r="E7164" t="s">
        <v>12809</v>
      </c>
      <c r="F7164" s="18">
        <v>0.13988</v>
      </c>
      <c r="G7164" s="18">
        <v>5.1319999999999998E-2</v>
      </c>
      <c r="H7164" s="18">
        <v>0.18472</v>
      </c>
      <c r="I7164" s="18">
        <v>0.37592999999999999</v>
      </c>
      <c r="J7164" s="19">
        <v>0.37209999999999999</v>
      </c>
      <c r="K7164" s="19">
        <v>0.13650000000000001</v>
      </c>
      <c r="L7164" s="19">
        <v>0.4914</v>
      </c>
      <c r="M7164" s="20">
        <v>10</v>
      </c>
      <c r="N7164" s="19">
        <v>19.730941704035899</v>
      </c>
      <c r="O7164" s="19">
        <v>26.457399103139</v>
      </c>
      <c r="P7164" s="19">
        <v>90.134529147982093</v>
      </c>
    </row>
    <row r="7165" spans="1:16" ht="14.1" x14ac:dyDescent="0.5">
      <c r="A7165" t="s">
        <v>12816</v>
      </c>
      <c r="B7165" s="17" t="s">
        <v>320</v>
      </c>
      <c r="C7165" t="s">
        <v>2368</v>
      </c>
      <c r="D7165" t="s">
        <v>12799</v>
      </c>
      <c r="E7165" t="s">
        <v>12800</v>
      </c>
      <c r="F7165" s="18">
        <v>0.217</v>
      </c>
      <c r="G7165" s="18">
        <v>2.5999999999999999E-2</v>
      </c>
      <c r="H7165" s="18">
        <v>0.14299999999999999</v>
      </c>
      <c r="I7165" s="18">
        <v>0.38600000000000001</v>
      </c>
      <c r="J7165" s="19">
        <v>0.56200000000000006</v>
      </c>
      <c r="K7165" s="19">
        <v>6.7000000000000004E-2</v>
      </c>
      <c r="L7165" s="19">
        <v>0.37</v>
      </c>
      <c r="M7165" s="20">
        <v>10</v>
      </c>
      <c r="N7165" s="19">
        <v>75.784753363228702</v>
      </c>
      <c r="O7165" s="19">
        <v>3.1390134529148002</v>
      </c>
      <c r="P7165" s="19">
        <v>66.367713004484301</v>
      </c>
    </row>
    <row r="7166" spans="1:16" ht="14.1" x14ac:dyDescent="0.5">
      <c r="A7166" t="s">
        <v>12817</v>
      </c>
      <c r="B7166" s="17" t="s">
        <v>320</v>
      </c>
      <c r="C7166" t="s">
        <v>2368</v>
      </c>
      <c r="D7166" t="s">
        <v>12802</v>
      </c>
      <c r="E7166" t="s">
        <v>12803</v>
      </c>
      <c r="F7166" s="18">
        <v>0.26</v>
      </c>
      <c r="G7166" s="18">
        <v>7.0000000000000007E-2</v>
      </c>
      <c r="H7166" s="18">
        <v>7.0000000000000007E-2</v>
      </c>
      <c r="I7166" s="18">
        <v>0.4</v>
      </c>
      <c r="J7166" s="19">
        <v>0.65</v>
      </c>
      <c r="K7166" s="19">
        <v>0.17499999999999999</v>
      </c>
      <c r="L7166" s="19">
        <v>0.17499999999999999</v>
      </c>
      <c r="M7166" s="20">
        <v>10</v>
      </c>
      <c r="N7166" s="19">
        <v>93.273542600896903</v>
      </c>
      <c r="O7166" s="19">
        <v>41.704035874439498</v>
      </c>
      <c r="P7166" s="19">
        <v>7.6233183856502196</v>
      </c>
    </row>
    <row r="7167" spans="1:16" ht="14.1" x14ac:dyDescent="0.5">
      <c r="A7167" t="s">
        <v>12818</v>
      </c>
      <c r="B7167" s="17" t="s">
        <v>320</v>
      </c>
      <c r="C7167" t="s">
        <v>2368</v>
      </c>
      <c r="D7167" t="s">
        <v>12808</v>
      </c>
      <c r="E7167" t="s">
        <v>12811</v>
      </c>
      <c r="F7167" s="18">
        <v>0.2021</v>
      </c>
      <c r="G7167" s="18">
        <v>5.1529999999999999E-2</v>
      </c>
      <c r="H7167" s="18">
        <v>0.17965999999999999</v>
      </c>
      <c r="I7167" s="18">
        <v>0.43328</v>
      </c>
      <c r="J7167" s="19">
        <v>0.46639999999999998</v>
      </c>
      <c r="K7167" s="19">
        <v>0.11890000000000001</v>
      </c>
      <c r="L7167" s="19">
        <v>0.41460000000000002</v>
      </c>
      <c r="M7167" s="20">
        <v>11</v>
      </c>
      <c r="N7167" s="19">
        <v>40.807174887892401</v>
      </c>
      <c r="O7167" s="19">
        <v>20.179372197309402</v>
      </c>
      <c r="P7167" s="19">
        <v>86.098654708520201</v>
      </c>
    </row>
    <row r="7168" spans="1:16" ht="14.1" x14ac:dyDescent="0.5">
      <c r="A7168" t="s">
        <v>12819</v>
      </c>
      <c r="B7168" s="17" t="s">
        <v>320</v>
      </c>
      <c r="C7168" t="s">
        <v>2368</v>
      </c>
      <c r="D7168" t="s">
        <v>12808</v>
      </c>
      <c r="E7168" t="s">
        <v>12811</v>
      </c>
      <c r="F7168" s="18">
        <v>0.2087</v>
      </c>
      <c r="G7168" s="18">
        <v>5.935E-2</v>
      </c>
      <c r="H7168" s="18">
        <v>0.18515999999999999</v>
      </c>
      <c r="I7168" s="18">
        <v>0.45321</v>
      </c>
      <c r="J7168" s="19">
        <v>0.46050000000000002</v>
      </c>
      <c r="K7168" s="19">
        <v>0.13100000000000001</v>
      </c>
      <c r="L7168" s="19">
        <v>0.40860000000000002</v>
      </c>
      <c r="M7168" s="20">
        <v>11</v>
      </c>
      <c r="N7168" s="19">
        <v>37.668161434977598</v>
      </c>
      <c r="O7168" s="19">
        <v>24.6636771300448</v>
      </c>
      <c r="P7168" s="19">
        <v>84.753363228699598</v>
      </c>
    </row>
    <row r="7169" spans="1:16" ht="14.1" x14ac:dyDescent="0.5">
      <c r="A7169" t="s">
        <v>12820</v>
      </c>
      <c r="B7169" s="17" t="s">
        <v>320</v>
      </c>
      <c r="C7169" t="s">
        <v>2368</v>
      </c>
      <c r="D7169" t="s">
        <v>12821</v>
      </c>
      <c r="E7169" t="s">
        <v>12822</v>
      </c>
      <c r="F7169" s="18">
        <v>0.26735999999999999</v>
      </c>
      <c r="G7169" s="18">
        <v>0.1009</v>
      </c>
      <c r="H7169" s="18">
        <v>0.12859000000000001</v>
      </c>
      <c r="I7169" s="18">
        <v>0.49410999999999999</v>
      </c>
      <c r="J7169" s="19">
        <v>0.54100000000000004</v>
      </c>
      <c r="K7169" s="19">
        <v>0.20399999999999999</v>
      </c>
      <c r="L7169" s="19">
        <v>0.26</v>
      </c>
      <c r="M7169" s="20">
        <v>11</v>
      </c>
      <c r="N7169" s="19">
        <v>66.816143497757807</v>
      </c>
      <c r="O7169" s="19">
        <v>51.569506726457398</v>
      </c>
      <c r="P7169" s="19">
        <v>34.080717488789197</v>
      </c>
    </row>
    <row r="7170" spans="1:16" ht="14.1" x14ac:dyDescent="0.5">
      <c r="A7170" t="s">
        <v>12823</v>
      </c>
      <c r="B7170" s="17" t="s">
        <v>320</v>
      </c>
      <c r="C7170" t="s">
        <v>2368</v>
      </c>
      <c r="D7170" t="s">
        <v>4919</v>
      </c>
      <c r="E7170" t="s">
        <v>4920</v>
      </c>
      <c r="F7170" s="18">
        <v>0.27129999999999999</v>
      </c>
      <c r="G7170" s="18">
        <v>6.1420000000000002E-2</v>
      </c>
      <c r="H7170" s="18">
        <v>0.18010999999999999</v>
      </c>
      <c r="I7170" s="18">
        <v>0.51283000000000001</v>
      </c>
      <c r="J7170" s="19">
        <v>0.52900000000000003</v>
      </c>
      <c r="K7170" s="19">
        <v>0.12</v>
      </c>
      <c r="L7170" s="19">
        <v>0.35099999999999998</v>
      </c>
      <c r="M7170" s="20">
        <v>11</v>
      </c>
      <c r="N7170" s="19">
        <v>65.470852017937204</v>
      </c>
      <c r="O7170" s="19">
        <v>22.869955156950699</v>
      </c>
      <c r="P7170" s="19">
        <v>68.609865470852</v>
      </c>
    </row>
    <row r="7171" spans="1:16" ht="14.1" x14ac:dyDescent="0.5">
      <c r="A7171" t="s">
        <v>12824</v>
      </c>
      <c r="B7171" s="17" t="s">
        <v>320</v>
      </c>
      <c r="C7171" t="s">
        <v>2368</v>
      </c>
      <c r="D7171" t="s">
        <v>4919</v>
      </c>
      <c r="E7171" t="s">
        <v>4920</v>
      </c>
      <c r="F7171" s="18">
        <v>0.25718999999999997</v>
      </c>
      <c r="G7171" s="18">
        <v>7.4300000000000005E-2</v>
      </c>
      <c r="H7171" s="18">
        <v>0.19245999999999999</v>
      </c>
      <c r="I7171" s="18">
        <v>0.52395000000000003</v>
      </c>
      <c r="J7171" s="19">
        <v>0.49099999999999999</v>
      </c>
      <c r="K7171" s="19">
        <v>0.14199999999999999</v>
      </c>
      <c r="L7171" s="19">
        <v>0.36699999999999999</v>
      </c>
      <c r="M7171" s="20">
        <v>11</v>
      </c>
      <c r="N7171" s="19">
        <v>51.569506726457398</v>
      </c>
      <c r="O7171" s="19">
        <v>28.251121076233201</v>
      </c>
      <c r="P7171" s="19">
        <v>73.542600896861003</v>
      </c>
    </row>
    <row r="7172" spans="1:16" ht="14.1" x14ac:dyDescent="0.5">
      <c r="A7172" t="s">
        <v>12825</v>
      </c>
      <c r="B7172" s="17" t="s">
        <v>320</v>
      </c>
      <c r="C7172" t="s">
        <v>2368</v>
      </c>
      <c r="D7172" t="s">
        <v>12805</v>
      </c>
      <c r="E7172" t="s">
        <v>12809</v>
      </c>
      <c r="F7172" s="18">
        <v>0.2228</v>
      </c>
      <c r="G7172" s="18">
        <v>7.1999999999999998E-3</v>
      </c>
      <c r="H7172" s="18">
        <v>0.33410000000000001</v>
      </c>
      <c r="I7172" s="18">
        <v>0.56410000000000005</v>
      </c>
      <c r="J7172" s="19">
        <v>0.39500000000000002</v>
      </c>
      <c r="K7172" s="19">
        <v>1.2800000000000001E-2</v>
      </c>
      <c r="L7172" s="19">
        <v>0.59230000000000005</v>
      </c>
      <c r="M7172" s="20">
        <v>12</v>
      </c>
      <c r="N7172" s="19">
        <v>25.446428571428601</v>
      </c>
      <c r="O7172" s="19">
        <v>0</v>
      </c>
      <c r="P7172" s="19">
        <v>97.321428571428598</v>
      </c>
    </row>
    <row r="7173" spans="1:16" ht="14.1" x14ac:dyDescent="0.5">
      <c r="A7173" t="s">
        <v>12826</v>
      </c>
      <c r="B7173" s="17" t="s">
        <v>320</v>
      </c>
      <c r="C7173" t="s">
        <v>2368</v>
      </c>
      <c r="D7173" t="s">
        <v>4919</v>
      </c>
      <c r="E7173" t="s">
        <v>4920</v>
      </c>
      <c r="F7173" s="18">
        <v>0.29248000000000002</v>
      </c>
      <c r="G7173" s="18">
        <v>7.6539999999999997E-2</v>
      </c>
      <c r="H7173" s="18">
        <v>0.19692999999999999</v>
      </c>
      <c r="I7173" s="18">
        <v>0.56594999999999995</v>
      </c>
      <c r="J7173" s="19">
        <v>0.51700000000000002</v>
      </c>
      <c r="K7173" s="19">
        <v>0.13500000000000001</v>
      </c>
      <c r="L7173" s="19">
        <v>0.34799999999999998</v>
      </c>
      <c r="M7173" s="20">
        <v>12</v>
      </c>
      <c r="N7173" s="19">
        <v>62.5</v>
      </c>
      <c r="O7173" s="19">
        <v>25</v>
      </c>
      <c r="P7173" s="19">
        <v>62.053571428571402</v>
      </c>
    </row>
    <row r="7174" spans="1:16" ht="14.1" x14ac:dyDescent="0.5">
      <c r="A7174" t="s">
        <v>12827</v>
      </c>
      <c r="B7174" s="17" t="s">
        <v>320</v>
      </c>
      <c r="C7174" t="s">
        <v>2368</v>
      </c>
      <c r="D7174" t="s">
        <v>12821</v>
      </c>
      <c r="E7174" t="s">
        <v>12822</v>
      </c>
      <c r="F7174" s="18">
        <v>0.31128</v>
      </c>
      <c r="G7174" s="18">
        <v>0.10174</v>
      </c>
      <c r="H7174" s="18">
        <v>0.17765</v>
      </c>
      <c r="I7174" s="18">
        <v>0.58887999999999996</v>
      </c>
      <c r="J7174" s="19">
        <v>0.52900000000000003</v>
      </c>
      <c r="K7174" s="19">
        <v>0.17299999999999999</v>
      </c>
      <c r="L7174" s="19">
        <v>0.30199999999999999</v>
      </c>
      <c r="M7174" s="20">
        <v>12</v>
      </c>
      <c r="N7174" s="19">
        <v>67.410714285714306</v>
      </c>
      <c r="O7174" s="19">
        <v>39.732142857142897</v>
      </c>
      <c r="P7174" s="19">
        <v>46.428571428571402</v>
      </c>
    </row>
    <row r="7175" spans="1:16" ht="14.1" x14ac:dyDescent="0.5">
      <c r="A7175" t="s">
        <v>12828</v>
      </c>
      <c r="B7175" s="17" t="s">
        <v>320</v>
      </c>
      <c r="C7175" t="s">
        <v>2368</v>
      </c>
      <c r="D7175" t="s">
        <v>12829</v>
      </c>
      <c r="E7175" t="s">
        <v>12830</v>
      </c>
      <c r="F7175" s="18">
        <v>0.33</v>
      </c>
      <c r="G7175" s="18">
        <v>0.08</v>
      </c>
      <c r="H7175" s="18">
        <v>0.23</v>
      </c>
      <c r="I7175" s="18">
        <v>0.64</v>
      </c>
      <c r="J7175" s="19">
        <v>0.51559999999999995</v>
      </c>
      <c r="K7175" s="19">
        <v>0.125</v>
      </c>
      <c r="L7175" s="19">
        <v>0.3594</v>
      </c>
      <c r="M7175" s="20">
        <v>12</v>
      </c>
      <c r="N7175" s="19">
        <v>62.053571428571402</v>
      </c>
      <c r="O7175" s="19">
        <v>20.535714285714299</v>
      </c>
      <c r="P7175" s="19">
        <v>65.178571428571402</v>
      </c>
    </row>
    <row r="7176" spans="1:16" ht="14.1" x14ac:dyDescent="0.5">
      <c r="A7176" t="s">
        <v>12831</v>
      </c>
      <c r="B7176" s="17" t="s">
        <v>320</v>
      </c>
      <c r="C7176" t="s">
        <v>2368</v>
      </c>
      <c r="D7176" t="s">
        <v>12829</v>
      </c>
      <c r="E7176" t="s">
        <v>12830</v>
      </c>
      <c r="F7176" s="18">
        <v>0.32</v>
      </c>
      <c r="G7176" s="18">
        <v>0.08</v>
      </c>
      <c r="H7176" s="18">
        <v>0.27</v>
      </c>
      <c r="I7176" s="18">
        <v>0.67</v>
      </c>
      <c r="J7176" s="19">
        <v>0.47760000000000002</v>
      </c>
      <c r="K7176" s="19">
        <v>0.11940000000000001</v>
      </c>
      <c r="L7176" s="19">
        <v>0.40300000000000002</v>
      </c>
      <c r="M7176" s="20">
        <v>12</v>
      </c>
      <c r="N7176" s="19">
        <v>47.321428571428598</v>
      </c>
      <c r="O7176" s="19">
        <v>19.196428571428601</v>
      </c>
      <c r="P7176" s="19">
        <v>76.785714285714306</v>
      </c>
    </row>
    <row r="7177" spans="1:16" ht="14.1" x14ac:dyDescent="0.5">
      <c r="A7177" t="s">
        <v>12832</v>
      </c>
      <c r="B7177" s="17" t="s">
        <v>320</v>
      </c>
      <c r="C7177" t="s">
        <v>2368</v>
      </c>
      <c r="D7177" t="s">
        <v>4297</v>
      </c>
      <c r="E7177" t="s">
        <v>4298</v>
      </c>
      <c r="F7177" s="18">
        <v>0.317</v>
      </c>
      <c r="G7177" s="18">
        <v>0.14199999999999999</v>
      </c>
      <c r="H7177" s="18">
        <v>0.27500000000000002</v>
      </c>
      <c r="I7177" s="18">
        <v>0.73399999999999999</v>
      </c>
      <c r="J7177" s="19">
        <v>0.432</v>
      </c>
      <c r="K7177" s="19">
        <v>0.193</v>
      </c>
      <c r="L7177" s="19">
        <v>0.375</v>
      </c>
      <c r="M7177" s="20">
        <v>13</v>
      </c>
      <c r="N7177" s="19">
        <v>28.699551569506699</v>
      </c>
      <c r="O7177" s="19">
        <v>46.188340807174903</v>
      </c>
      <c r="P7177" s="19">
        <v>74.887892376681606</v>
      </c>
    </row>
    <row r="7178" spans="1:16" ht="14.1" x14ac:dyDescent="0.5">
      <c r="A7178" t="s">
        <v>12833</v>
      </c>
      <c r="B7178" s="17" t="s">
        <v>320</v>
      </c>
      <c r="C7178" t="s">
        <v>2368</v>
      </c>
      <c r="D7178" t="s">
        <v>12829</v>
      </c>
      <c r="E7178" t="s">
        <v>12830</v>
      </c>
      <c r="F7178" s="18">
        <v>0.37</v>
      </c>
      <c r="G7178" s="18">
        <v>0.06</v>
      </c>
      <c r="H7178" s="18">
        <v>0.32</v>
      </c>
      <c r="I7178" s="18">
        <v>0.75</v>
      </c>
      <c r="J7178" s="19">
        <v>0.49330000000000002</v>
      </c>
      <c r="K7178" s="19">
        <v>0.08</v>
      </c>
      <c r="L7178" s="19">
        <v>0.42670000000000002</v>
      </c>
      <c r="M7178" s="20">
        <v>13</v>
      </c>
      <c r="N7178" s="19">
        <v>50.672645739910301</v>
      </c>
      <c r="O7178" s="19">
        <v>3.1390134529148002</v>
      </c>
      <c r="P7178" s="19">
        <v>87.443946188340803</v>
      </c>
    </row>
    <row r="7179" spans="1:16" ht="14.1" x14ac:dyDescent="0.5">
      <c r="A7179" t="s">
        <v>12834</v>
      </c>
      <c r="B7179" s="17" t="s">
        <v>320</v>
      </c>
      <c r="C7179" t="s">
        <v>2368</v>
      </c>
      <c r="D7179" t="s">
        <v>12829</v>
      </c>
      <c r="E7179" t="s">
        <v>12830</v>
      </c>
      <c r="F7179" s="18">
        <v>0.37</v>
      </c>
      <c r="G7179" s="18">
        <v>7.0000000000000007E-2</v>
      </c>
      <c r="H7179" s="18">
        <v>0.35</v>
      </c>
      <c r="I7179" s="18">
        <v>0.79</v>
      </c>
      <c r="J7179" s="19">
        <v>0.46839999999999998</v>
      </c>
      <c r="K7179" s="19">
        <v>8.8599999999999998E-2</v>
      </c>
      <c r="L7179" s="19">
        <v>0.443</v>
      </c>
      <c r="M7179" s="20">
        <v>13</v>
      </c>
      <c r="N7179" s="19">
        <v>40.358744394618803</v>
      </c>
      <c r="O7179" s="19">
        <v>5.8295964125560502</v>
      </c>
      <c r="P7179" s="19">
        <v>89.237668161434996</v>
      </c>
    </row>
    <row r="7180" spans="1:16" ht="14.1" x14ac:dyDescent="0.5">
      <c r="A7180" t="s">
        <v>12835</v>
      </c>
      <c r="B7180" s="17" t="s">
        <v>320</v>
      </c>
      <c r="C7180" t="s">
        <v>2368</v>
      </c>
      <c r="D7180" t="s">
        <v>12805</v>
      </c>
      <c r="E7180" t="s">
        <v>12809</v>
      </c>
      <c r="F7180" s="18">
        <v>0.28760000000000002</v>
      </c>
      <c r="G7180" s="18">
        <v>0.11219999999999999</v>
      </c>
      <c r="H7180" s="18">
        <v>0.42380000000000001</v>
      </c>
      <c r="I7180" s="18">
        <v>0.8236</v>
      </c>
      <c r="J7180" s="19">
        <v>0.34920000000000001</v>
      </c>
      <c r="K7180" s="19">
        <v>0.13619999999999999</v>
      </c>
      <c r="L7180" s="19">
        <v>0.51459999999999995</v>
      </c>
      <c r="M7180" s="20">
        <v>13</v>
      </c>
      <c r="N7180" s="19">
        <v>12.556053811659201</v>
      </c>
      <c r="O7180" s="19">
        <v>21.52466367713</v>
      </c>
      <c r="P7180" s="19">
        <v>95.067264573990997</v>
      </c>
    </row>
    <row r="7181" spans="1:16" ht="14.1" x14ac:dyDescent="0.5">
      <c r="A7181" t="s">
        <v>12836</v>
      </c>
      <c r="B7181" s="17" t="s">
        <v>320</v>
      </c>
      <c r="C7181" t="s">
        <v>2368</v>
      </c>
      <c r="D7181" t="s">
        <v>4297</v>
      </c>
      <c r="E7181" t="s">
        <v>4298</v>
      </c>
      <c r="F7181" s="18">
        <v>0.33300000000000002</v>
      </c>
      <c r="G7181" s="18">
        <v>0.183</v>
      </c>
      <c r="H7181" s="18">
        <v>0.375</v>
      </c>
      <c r="I7181" s="18">
        <v>0.89100000000000001</v>
      </c>
      <c r="J7181" s="19">
        <v>0.374</v>
      </c>
      <c r="K7181" s="19">
        <v>0.20499999999999999</v>
      </c>
      <c r="L7181" s="19">
        <v>0.42099999999999999</v>
      </c>
      <c r="M7181" s="20">
        <v>13</v>
      </c>
      <c r="N7181" s="19">
        <v>16.5919282511211</v>
      </c>
      <c r="O7181" s="19">
        <v>52.914798206278</v>
      </c>
      <c r="P7181" s="19">
        <v>86.547085201793706</v>
      </c>
    </row>
    <row r="7182" spans="1:16" ht="14.1" x14ac:dyDescent="0.5">
      <c r="A7182" t="s">
        <v>12837</v>
      </c>
      <c r="B7182" s="17" t="s">
        <v>320</v>
      </c>
      <c r="C7182" t="s">
        <v>2368</v>
      </c>
      <c r="D7182" t="s">
        <v>4297</v>
      </c>
      <c r="E7182" t="s">
        <v>4298</v>
      </c>
      <c r="F7182" s="18">
        <v>0.33600000000000002</v>
      </c>
      <c r="G7182" s="18">
        <v>0.20899999999999999</v>
      </c>
      <c r="H7182" s="18">
        <v>0.373</v>
      </c>
      <c r="I7182" s="18">
        <v>0.91800000000000004</v>
      </c>
      <c r="J7182" s="19">
        <v>0.36599999999999999</v>
      </c>
      <c r="K7182" s="19">
        <v>0.22800000000000001</v>
      </c>
      <c r="L7182" s="19">
        <v>0.40600000000000003</v>
      </c>
      <c r="M7182" s="20">
        <v>13</v>
      </c>
      <c r="N7182" s="19">
        <v>16.143497757847499</v>
      </c>
      <c r="O7182" s="19">
        <v>63.677130044842997</v>
      </c>
      <c r="P7182" s="19">
        <v>82.959641255605405</v>
      </c>
    </row>
    <row r="7183" spans="1:16" ht="14.1" x14ac:dyDescent="0.5">
      <c r="A7183" t="s">
        <v>12838</v>
      </c>
      <c r="B7183" s="17" t="s">
        <v>320</v>
      </c>
      <c r="C7183" t="s">
        <v>2368</v>
      </c>
      <c r="D7183" t="s">
        <v>12829</v>
      </c>
      <c r="E7183" t="s">
        <v>12830</v>
      </c>
      <c r="F7183" s="18">
        <v>0.46</v>
      </c>
      <c r="G7183" s="18">
        <v>0.13</v>
      </c>
      <c r="H7183" s="18">
        <v>0.38</v>
      </c>
      <c r="I7183" s="18">
        <v>0.97</v>
      </c>
      <c r="J7183" s="19">
        <v>0.47420000000000001</v>
      </c>
      <c r="K7183" s="19">
        <v>0.13400000000000001</v>
      </c>
      <c r="L7183" s="19">
        <v>0.39179999999999998</v>
      </c>
      <c r="M7183" s="20">
        <v>14</v>
      </c>
      <c r="N7183" s="19">
        <v>53.811659192825097</v>
      </c>
      <c r="O7183" s="19">
        <v>25.112107623318401</v>
      </c>
      <c r="P7183" s="19">
        <v>74.887892376681606</v>
      </c>
    </row>
    <row r="7184" spans="1:16" ht="14.1" x14ac:dyDescent="0.5">
      <c r="A7184" t="s">
        <v>12839</v>
      </c>
      <c r="B7184" s="17" t="s">
        <v>320</v>
      </c>
      <c r="C7184" t="s">
        <v>2368</v>
      </c>
      <c r="D7184" t="s">
        <v>12829</v>
      </c>
      <c r="E7184" t="s">
        <v>12830</v>
      </c>
      <c r="F7184" s="18">
        <v>0.5</v>
      </c>
      <c r="G7184" s="18">
        <v>0.1</v>
      </c>
      <c r="H7184" s="18">
        <v>0.44</v>
      </c>
      <c r="I7184" s="18">
        <v>1.04</v>
      </c>
      <c r="J7184" s="19">
        <v>0.48080000000000001</v>
      </c>
      <c r="K7184" s="19">
        <v>9.6199999999999994E-2</v>
      </c>
      <c r="L7184" s="19">
        <v>0.42309999999999998</v>
      </c>
      <c r="M7184" s="20">
        <v>14</v>
      </c>
      <c r="N7184" s="19">
        <v>58.295964125560502</v>
      </c>
      <c r="O7184" s="19">
        <v>12.1076233183857</v>
      </c>
      <c r="P7184" s="19">
        <v>79.372197309417004</v>
      </c>
    </row>
    <row r="7185" spans="1:16" ht="14.1" x14ac:dyDescent="0.5">
      <c r="A7185" t="s">
        <v>12840</v>
      </c>
      <c r="B7185" s="17" t="s">
        <v>320</v>
      </c>
      <c r="C7185" t="s">
        <v>2368</v>
      </c>
      <c r="D7185" t="s">
        <v>12829</v>
      </c>
      <c r="E7185" t="s">
        <v>12830</v>
      </c>
      <c r="F7185" s="18">
        <v>0.5</v>
      </c>
      <c r="G7185" s="18">
        <v>0.13</v>
      </c>
      <c r="H7185" s="18">
        <v>0.43</v>
      </c>
      <c r="I7185" s="18">
        <v>1.06</v>
      </c>
      <c r="J7185" s="19">
        <v>0.47170000000000001</v>
      </c>
      <c r="K7185" s="19">
        <v>0.1226</v>
      </c>
      <c r="L7185" s="19">
        <v>0.40570000000000001</v>
      </c>
      <c r="M7185" s="20">
        <v>14</v>
      </c>
      <c r="N7185" s="19">
        <v>51.121076233183899</v>
      </c>
      <c r="O7185" s="19">
        <v>20.179372197309402</v>
      </c>
      <c r="P7185" s="19">
        <v>76.681614349775799</v>
      </c>
    </row>
    <row r="7186" spans="1:16" ht="14.1" x14ac:dyDescent="0.5">
      <c r="A7186" t="s">
        <v>12841</v>
      </c>
      <c r="B7186" s="17" t="s">
        <v>320</v>
      </c>
      <c r="C7186" t="s">
        <v>2368</v>
      </c>
      <c r="D7186" t="s">
        <v>12829</v>
      </c>
      <c r="E7186" t="s">
        <v>12830</v>
      </c>
      <c r="F7186" s="18">
        <v>0.49</v>
      </c>
      <c r="G7186" s="18">
        <v>0.13</v>
      </c>
      <c r="H7186" s="18">
        <v>0.46</v>
      </c>
      <c r="I7186" s="18">
        <v>1.08</v>
      </c>
      <c r="J7186" s="19">
        <v>0.45369999999999999</v>
      </c>
      <c r="K7186" s="19">
        <v>0.12039999999999999</v>
      </c>
      <c r="L7186" s="19">
        <v>0.4259</v>
      </c>
      <c r="M7186" s="20">
        <v>14</v>
      </c>
      <c r="N7186" s="19">
        <v>46.188340807174903</v>
      </c>
      <c r="O7186" s="19">
        <v>18.385650224215201</v>
      </c>
      <c r="P7186" s="19">
        <v>80.717488789237706</v>
      </c>
    </row>
    <row r="7187" spans="1:16" ht="14.1" x14ac:dyDescent="0.5">
      <c r="A7187" t="s">
        <v>12842</v>
      </c>
      <c r="B7187" s="17" t="s">
        <v>320</v>
      </c>
      <c r="C7187" t="s">
        <v>2368</v>
      </c>
      <c r="D7187" t="s">
        <v>12843</v>
      </c>
      <c r="E7187" t="s">
        <v>12844</v>
      </c>
      <c r="F7187" s="18">
        <v>0.57959000000000005</v>
      </c>
      <c r="G7187" s="18">
        <v>0.23255000000000001</v>
      </c>
      <c r="H7187" s="18">
        <v>0.31125999999999998</v>
      </c>
      <c r="I7187" s="18">
        <v>1.1234</v>
      </c>
      <c r="J7187" s="19">
        <v>0.51590000000000003</v>
      </c>
      <c r="K7187" s="19">
        <v>0.20699999999999999</v>
      </c>
      <c r="L7187" s="19">
        <v>0.27710000000000001</v>
      </c>
      <c r="M7187" s="20">
        <v>14</v>
      </c>
      <c r="N7187" s="19">
        <v>67.713004484304903</v>
      </c>
      <c r="O7187" s="19">
        <v>45.291479820627799</v>
      </c>
      <c r="P7187" s="19">
        <v>39.461883408071699</v>
      </c>
    </row>
    <row r="7188" spans="1:16" ht="14.1" x14ac:dyDescent="0.5">
      <c r="A7188" t="s">
        <v>12845</v>
      </c>
      <c r="B7188" s="17" t="s">
        <v>320</v>
      </c>
      <c r="C7188" t="s">
        <v>2368</v>
      </c>
      <c r="D7188" t="s">
        <v>12829</v>
      </c>
      <c r="E7188" t="s">
        <v>12830</v>
      </c>
      <c r="F7188" s="18">
        <v>0.52</v>
      </c>
      <c r="G7188" s="18">
        <v>0.15</v>
      </c>
      <c r="H7188" s="18">
        <v>0.46</v>
      </c>
      <c r="I7188" s="18">
        <v>1.1299999999999999</v>
      </c>
      <c r="J7188" s="19">
        <v>0.4602</v>
      </c>
      <c r="K7188" s="19">
        <v>0.13270000000000001</v>
      </c>
      <c r="L7188" s="19">
        <v>0.40710000000000002</v>
      </c>
      <c r="M7188" s="20">
        <v>14</v>
      </c>
      <c r="N7188" s="19">
        <v>47.982062780269104</v>
      </c>
      <c r="O7188" s="19">
        <v>24.215246636771301</v>
      </c>
      <c r="P7188" s="19">
        <v>77.130044843049305</v>
      </c>
    </row>
    <row r="7189" spans="1:16" ht="14.1" x14ac:dyDescent="0.5">
      <c r="A7189" t="s">
        <v>12846</v>
      </c>
      <c r="B7189" s="17" t="s">
        <v>320</v>
      </c>
      <c r="C7189" t="s">
        <v>2368</v>
      </c>
      <c r="D7189" t="s">
        <v>12829</v>
      </c>
      <c r="E7189" t="s">
        <v>12830</v>
      </c>
      <c r="F7189" s="18">
        <v>0.67</v>
      </c>
      <c r="G7189" s="18">
        <v>0.11</v>
      </c>
      <c r="H7189" s="18">
        <v>0.37</v>
      </c>
      <c r="I7189" s="18">
        <v>1.1499999999999999</v>
      </c>
      <c r="J7189" s="19">
        <v>0.58260000000000001</v>
      </c>
      <c r="K7189" s="19">
        <v>9.5699999999999993E-2</v>
      </c>
      <c r="L7189" s="19">
        <v>0.32169999999999999</v>
      </c>
      <c r="M7189" s="20">
        <v>14</v>
      </c>
      <c r="N7189" s="19">
        <v>81.614349775784802</v>
      </c>
      <c r="O7189" s="19">
        <v>11.6591928251121</v>
      </c>
      <c r="P7189" s="19">
        <v>57.847533632287004</v>
      </c>
    </row>
    <row r="7190" spans="1:16" ht="14.1" x14ac:dyDescent="0.5">
      <c r="A7190" t="s">
        <v>12847</v>
      </c>
      <c r="B7190" s="17" t="s">
        <v>320</v>
      </c>
      <c r="C7190" t="s">
        <v>2368</v>
      </c>
      <c r="D7190" t="s">
        <v>12829</v>
      </c>
      <c r="E7190" t="s">
        <v>12830</v>
      </c>
      <c r="F7190" s="18">
        <v>0.63</v>
      </c>
      <c r="G7190" s="18">
        <v>0.12</v>
      </c>
      <c r="H7190" s="18">
        <v>0.42</v>
      </c>
      <c r="I7190" s="18">
        <v>1.17</v>
      </c>
      <c r="J7190" s="19">
        <v>0.53849999999999998</v>
      </c>
      <c r="K7190" s="19">
        <v>0.1026</v>
      </c>
      <c r="L7190" s="19">
        <v>0.35899999999999999</v>
      </c>
      <c r="M7190" s="20">
        <v>14</v>
      </c>
      <c r="N7190" s="19">
        <v>72.197309417040401</v>
      </c>
      <c r="O7190" s="19">
        <v>14.349775784753399</v>
      </c>
      <c r="P7190" s="19">
        <v>66.816143497757807</v>
      </c>
    </row>
    <row r="7191" spans="1:16" ht="14.1" x14ac:dyDescent="0.5">
      <c r="A7191" t="s">
        <v>12848</v>
      </c>
      <c r="B7191" s="17" t="s">
        <v>320</v>
      </c>
      <c r="C7191" t="s">
        <v>2368</v>
      </c>
      <c r="D7191" t="s">
        <v>12829</v>
      </c>
      <c r="E7191" t="s">
        <v>12830</v>
      </c>
      <c r="F7191" s="18">
        <v>0.53</v>
      </c>
      <c r="G7191" s="18">
        <v>0.13</v>
      </c>
      <c r="H7191" s="18">
        <v>0.51</v>
      </c>
      <c r="I7191" s="18">
        <v>1.17</v>
      </c>
      <c r="J7191" s="19">
        <v>0.45300000000000001</v>
      </c>
      <c r="K7191" s="19">
        <v>0.1111</v>
      </c>
      <c r="L7191" s="19">
        <v>0.43590000000000001</v>
      </c>
      <c r="M7191" s="20">
        <v>14</v>
      </c>
      <c r="N7191" s="19">
        <v>44.843049327354301</v>
      </c>
      <c r="O7191" s="19">
        <v>16.143497757847499</v>
      </c>
      <c r="P7191" s="19">
        <v>85.201793721973104</v>
      </c>
    </row>
    <row r="7192" spans="1:16" ht="14.1" x14ac:dyDescent="0.5">
      <c r="A7192" t="s">
        <v>12849</v>
      </c>
      <c r="B7192" s="17" t="s">
        <v>320</v>
      </c>
      <c r="C7192" t="s">
        <v>2368</v>
      </c>
      <c r="D7192" t="s">
        <v>12829</v>
      </c>
      <c r="E7192" t="s">
        <v>12830</v>
      </c>
      <c r="F7192" s="18">
        <v>0.73</v>
      </c>
      <c r="G7192" s="18">
        <v>0.14000000000000001</v>
      </c>
      <c r="H7192" s="18">
        <v>0.35</v>
      </c>
      <c r="I7192" s="18">
        <v>1.22</v>
      </c>
      <c r="J7192" s="19">
        <v>0.59840000000000004</v>
      </c>
      <c r="K7192" s="19">
        <v>0.1148</v>
      </c>
      <c r="L7192" s="19">
        <v>0.28689999999999999</v>
      </c>
      <c r="M7192" s="20">
        <v>14</v>
      </c>
      <c r="N7192" s="19">
        <v>85.201793721973104</v>
      </c>
      <c r="O7192" s="19">
        <v>17.4887892376682</v>
      </c>
      <c r="P7192" s="19">
        <v>42.600896860986502</v>
      </c>
    </row>
    <row r="7193" spans="1:16" ht="14.1" x14ac:dyDescent="0.5">
      <c r="A7193" t="s">
        <v>12850</v>
      </c>
      <c r="B7193" s="17" t="s">
        <v>320</v>
      </c>
      <c r="C7193" t="s">
        <v>2368</v>
      </c>
      <c r="D7193" t="s">
        <v>12829</v>
      </c>
      <c r="E7193" t="s">
        <v>12830</v>
      </c>
      <c r="F7193" s="18">
        <v>0.61</v>
      </c>
      <c r="G7193" s="18">
        <v>0.15</v>
      </c>
      <c r="H7193" s="18">
        <v>0.47</v>
      </c>
      <c r="I7193" s="18">
        <v>1.23</v>
      </c>
      <c r="J7193" s="19">
        <v>0.49590000000000001</v>
      </c>
      <c r="K7193" s="19">
        <v>0.122</v>
      </c>
      <c r="L7193" s="19">
        <v>0.3821</v>
      </c>
      <c r="M7193" s="20">
        <v>15</v>
      </c>
      <c r="N7193" s="19">
        <v>52.678571428571402</v>
      </c>
      <c r="O7193" s="19">
        <v>15.625</v>
      </c>
      <c r="P7193" s="19">
        <v>77.678571428571402</v>
      </c>
    </row>
    <row r="7194" spans="1:16" ht="14.1" x14ac:dyDescent="0.5">
      <c r="A7194" t="s">
        <v>12851</v>
      </c>
      <c r="B7194" s="17" t="s">
        <v>320</v>
      </c>
      <c r="C7194" t="s">
        <v>2368</v>
      </c>
      <c r="D7194" t="s">
        <v>12829</v>
      </c>
      <c r="E7194" t="s">
        <v>12830</v>
      </c>
      <c r="F7194" s="18">
        <v>0.62</v>
      </c>
      <c r="G7194" s="18">
        <v>0.16</v>
      </c>
      <c r="H7194" s="18">
        <v>0.47</v>
      </c>
      <c r="I7194" s="18">
        <v>1.25</v>
      </c>
      <c r="J7194" s="19">
        <v>0.496</v>
      </c>
      <c r="K7194" s="19">
        <v>0.128</v>
      </c>
      <c r="L7194" s="19">
        <v>0.376</v>
      </c>
      <c r="M7194" s="20">
        <v>15</v>
      </c>
      <c r="N7194" s="19">
        <v>53.125</v>
      </c>
      <c r="O7194" s="19">
        <v>18.75</v>
      </c>
      <c r="P7194" s="19">
        <v>73.660714285714306</v>
      </c>
    </row>
    <row r="7195" spans="1:16" ht="14.1" x14ac:dyDescent="0.5">
      <c r="A7195" t="s">
        <v>12852</v>
      </c>
      <c r="B7195" s="17" t="s">
        <v>320</v>
      </c>
      <c r="C7195" t="s">
        <v>2368</v>
      </c>
      <c r="D7195" t="s">
        <v>12829</v>
      </c>
      <c r="E7195" t="s">
        <v>12830</v>
      </c>
      <c r="F7195" s="18">
        <v>0.63</v>
      </c>
      <c r="G7195" s="18">
        <v>0.16</v>
      </c>
      <c r="H7195" s="18">
        <v>0.47</v>
      </c>
      <c r="I7195" s="18">
        <v>1.26</v>
      </c>
      <c r="J7195" s="19">
        <v>0.5</v>
      </c>
      <c r="K7195" s="19">
        <v>0.127</v>
      </c>
      <c r="L7195" s="19">
        <v>0.373</v>
      </c>
      <c r="M7195" s="20">
        <v>15</v>
      </c>
      <c r="N7195" s="19">
        <v>55.357142857142897</v>
      </c>
      <c r="O7195" s="19">
        <v>17.410714285714299</v>
      </c>
      <c r="P7195" s="19">
        <v>73.214285714285694</v>
      </c>
    </row>
    <row r="7196" spans="1:16" ht="14.1" x14ac:dyDescent="0.5">
      <c r="A7196" t="s">
        <v>12853</v>
      </c>
      <c r="B7196" s="17" t="s">
        <v>320</v>
      </c>
      <c r="C7196" t="s">
        <v>2368</v>
      </c>
      <c r="D7196" t="s">
        <v>12829</v>
      </c>
      <c r="E7196" t="s">
        <v>12830</v>
      </c>
      <c r="F7196" s="18">
        <v>0.57999999999999996</v>
      </c>
      <c r="G7196" s="18">
        <v>0.16</v>
      </c>
      <c r="H7196" s="18">
        <v>0.54</v>
      </c>
      <c r="I7196" s="18">
        <v>1.28</v>
      </c>
      <c r="J7196" s="19">
        <v>0.4531</v>
      </c>
      <c r="K7196" s="19">
        <v>0.125</v>
      </c>
      <c r="L7196" s="19">
        <v>0.4219</v>
      </c>
      <c r="M7196" s="20">
        <v>15</v>
      </c>
      <c r="N7196" s="19">
        <v>37.946428571428598</v>
      </c>
      <c r="O7196" s="19">
        <v>16.964285714285701</v>
      </c>
      <c r="P7196" s="19">
        <v>85.267857142857096</v>
      </c>
    </row>
    <row r="7197" spans="1:16" ht="14.1" x14ac:dyDescent="0.5">
      <c r="A7197" t="s">
        <v>12854</v>
      </c>
      <c r="B7197" s="17" t="s">
        <v>320</v>
      </c>
      <c r="C7197" t="s">
        <v>2368</v>
      </c>
      <c r="D7197" t="s">
        <v>12829</v>
      </c>
      <c r="E7197" t="s">
        <v>12830</v>
      </c>
      <c r="F7197" s="18">
        <v>0.64</v>
      </c>
      <c r="G7197" s="18">
        <v>0.17</v>
      </c>
      <c r="H7197" s="18">
        <v>0.5</v>
      </c>
      <c r="I7197" s="18">
        <v>1.31</v>
      </c>
      <c r="J7197" s="19">
        <v>0.48849999999999999</v>
      </c>
      <c r="K7197" s="19">
        <v>0.1298</v>
      </c>
      <c r="L7197" s="19">
        <v>0.38169999999999998</v>
      </c>
      <c r="M7197" s="20">
        <v>15</v>
      </c>
      <c r="N7197" s="19">
        <v>50</v>
      </c>
      <c r="O7197" s="19">
        <v>20.535714285714299</v>
      </c>
      <c r="P7197" s="19">
        <v>77.232142857142904</v>
      </c>
    </row>
    <row r="7198" spans="1:16" ht="14.1" x14ac:dyDescent="0.5">
      <c r="A7198" t="s">
        <v>12855</v>
      </c>
      <c r="B7198" s="17" t="s">
        <v>320</v>
      </c>
      <c r="C7198" t="s">
        <v>2368</v>
      </c>
      <c r="D7198" t="s">
        <v>12829</v>
      </c>
      <c r="E7198" t="s">
        <v>12830</v>
      </c>
      <c r="F7198" s="18">
        <v>0.62</v>
      </c>
      <c r="G7198" s="18">
        <v>0.15</v>
      </c>
      <c r="H7198" s="18">
        <v>0.54</v>
      </c>
      <c r="I7198" s="18">
        <v>1.31</v>
      </c>
      <c r="J7198" s="19">
        <v>0.4733</v>
      </c>
      <c r="K7198" s="19">
        <v>0.1145</v>
      </c>
      <c r="L7198" s="19">
        <v>0.41220000000000001</v>
      </c>
      <c r="M7198" s="20">
        <v>15</v>
      </c>
      <c r="N7198" s="19">
        <v>44.642857142857103</v>
      </c>
      <c r="O7198" s="19">
        <v>11.160714285714301</v>
      </c>
      <c r="P7198" s="19">
        <v>83.482142857142904</v>
      </c>
    </row>
    <row r="7199" spans="1:16" ht="14.1" x14ac:dyDescent="0.5">
      <c r="A7199" t="s">
        <v>12856</v>
      </c>
      <c r="B7199" s="17" t="s">
        <v>320</v>
      </c>
      <c r="C7199" t="s">
        <v>2368</v>
      </c>
      <c r="D7199" t="s">
        <v>12829</v>
      </c>
      <c r="E7199" t="s">
        <v>12830</v>
      </c>
      <c r="F7199" s="18">
        <v>0.68</v>
      </c>
      <c r="G7199" s="18">
        <v>0.17</v>
      </c>
      <c r="H7199" s="18">
        <v>0.47</v>
      </c>
      <c r="I7199" s="18">
        <v>1.32</v>
      </c>
      <c r="J7199" s="19">
        <v>0.51519999999999999</v>
      </c>
      <c r="K7199" s="19">
        <v>0.1288</v>
      </c>
      <c r="L7199" s="19">
        <v>0.35610000000000003</v>
      </c>
      <c r="M7199" s="20">
        <v>15</v>
      </c>
      <c r="N7199" s="19">
        <v>62.5</v>
      </c>
      <c r="O7199" s="19">
        <v>19.196428571428601</v>
      </c>
      <c r="P7199" s="19">
        <v>66.517857142857096</v>
      </c>
    </row>
    <row r="7200" spans="1:16" ht="14.1" x14ac:dyDescent="0.5">
      <c r="A7200" t="s">
        <v>12857</v>
      </c>
      <c r="B7200" s="17" t="s">
        <v>320</v>
      </c>
      <c r="C7200" t="s">
        <v>2368</v>
      </c>
      <c r="D7200" t="s">
        <v>12829</v>
      </c>
      <c r="E7200" t="s">
        <v>12830</v>
      </c>
      <c r="F7200" s="18">
        <v>0.65</v>
      </c>
      <c r="G7200" s="18">
        <v>0.18</v>
      </c>
      <c r="H7200" s="18">
        <v>0.49</v>
      </c>
      <c r="I7200" s="18">
        <v>1.32</v>
      </c>
      <c r="J7200" s="19">
        <v>0.4924</v>
      </c>
      <c r="K7200" s="19">
        <v>0.13639999999999999</v>
      </c>
      <c r="L7200" s="19">
        <v>0.37119999999999997</v>
      </c>
      <c r="M7200" s="20">
        <v>15</v>
      </c>
      <c r="N7200" s="19">
        <v>51.339285714285701</v>
      </c>
      <c r="O7200" s="19">
        <v>22.321428571428601</v>
      </c>
      <c r="P7200" s="19">
        <v>72.321428571428598</v>
      </c>
    </row>
    <row r="7201" spans="1:16" ht="14.1" x14ac:dyDescent="0.5">
      <c r="A7201" t="s">
        <v>12858</v>
      </c>
      <c r="B7201" s="17" t="s">
        <v>320</v>
      </c>
      <c r="C7201" t="s">
        <v>2368</v>
      </c>
      <c r="D7201" t="s">
        <v>12829</v>
      </c>
      <c r="E7201" t="s">
        <v>12830</v>
      </c>
      <c r="F7201" s="18">
        <v>0.78</v>
      </c>
      <c r="G7201" s="18">
        <v>0.15</v>
      </c>
      <c r="H7201" s="18">
        <v>0.43</v>
      </c>
      <c r="I7201" s="18">
        <v>1.36</v>
      </c>
      <c r="J7201" s="19">
        <v>0.57350000000000001</v>
      </c>
      <c r="K7201" s="19">
        <v>0.1103</v>
      </c>
      <c r="L7201" s="19">
        <v>0.31619999999999998</v>
      </c>
      <c r="M7201" s="20">
        <v>15</v>
      </c>
      <c r="N7201" s="19">
        <v>83.482142857142904</v>
      </c>
      <c r="O7201" s="19">
        <v>9.8214285714285694</v>
      </c>
      <c r="P7201" s="19">
        <v>53.125</v>
      </c>
    </row>
    <row r="7202" spans="1:16" ht="14.1" x14ac:dyDescent="0.5">
      <c r="A7202" t="s">
        <v>12859</v>
      </c>
      <c r="B7202" s="17" t="s">
        <v>320</v>
      </c>
      <c r="C7202" t="s">
        <v>2368</v>
      </c>
      <c r="D7202" t="s">
        <v>12829</v>
      </c>
      <c r="E7202" t="s">
        <v>12830</v>
      </c>
      <c r="F7202" s="18">
        <v>0.77</v>
      </c>
      <c r="G7202" s="18">
        <v>0.16</v>
      </c>
      <c r="H7202" s="18">
        <v>0.44</v>
      </c>
      <c r="I7202" s="18">
        <v>1.37</v>
      </c>
      <c r="J7202" s="19">
        <v>0.56200000000000006</v>
      </c>
      <c r="K7202" s="19">
        <v>0.1168</v>
      </c>
      <c r="L7202" s="19">
        <v>0.32119999999999999</v>
      </c>
      <c r="M7202" s="20">
        <v>15</v>
      </c>
      <c r="N7202" s="19">
        <v>79.464285714285694</v>
      </c>
      <c r="O7202" s="19">
        <v>11.6071428571429</v>
      </c>
      <c r="P7202" s="19">
        <v>55.357142857142897</v>
      </c>
    </row>
    <row r="7203" spans="1:16" ht="14.1" x14ac:dyDescent="0.5">
      <c r="A7203" t="s">
        <v>12860</v>
      </c>
      <c r="B7203" s="17" t="s">
        <v>320</v>
      </c>
      <c r="C7203" t="s">
        <v>2368</v>
      </c>
      <c r="D7203" t="s">
        <v>12829</v>
      </c>
      <c r="E7203" t="s">
        <v>12830</v>
      </c>
      <c r="F7203" s="18">
        <v>0.67</v>
      </c>
      <c r="G7203" s="18">
        <v>0.19</v>
      </c>
      <c r="H7203" s="18">
        <v>0.53</v>
      </c>
      <c r="I7203" s="18">
        <v>1.39</v>
      </c>
      <c r="J7203" s="19">
        <v>0.48199999999999998</v>
      </c>
      <c r="K7203" s="19">
        <v>0.13669999999999999</v>
      </c>
      <c r="L7203" s="19">
        <v>0.38129999999999997</v>
      </c>
      <c r="M7203" s="20">
        <v>15</v>
      </c>
      <c r="N7203" s="19">
        <v>48.660714285714299</v>
      </c>
      <c r="O7203" s="19">
        <v>22.7678571428571</v>
      </c>
      <c r="P7203" s="19">
        <v>76.785714285714306</v>
      </c>
    </row>
    <row r="7204" spans="1:16" ht="14.1" x14ac:dyDescent="0.5">
      <c r="A7204" t="s">
        <v>12861</v>
      </c>
      <c r="B7204" s="17" t="s">
        <v>320</v>
      </c>
      <c r="C7204" t="s">
        <v>2368</v>
      </c>
      <c r="D7204" t="s">
        <v>12829</v>
      </c>
      <c r="E7204" t="s">
        <v>12830</v>
      </c>
      <c r="F7204" s="18">
        <v>0.83</v>
      </c>
      <c r="G7204" s="18">
        <v>0.15</v>
      </c>
      <c r="H7204" s="18">
        <v>0.42</v>
      </c>
      <c r="I7204" s="18">
        <v>1.4</v>
      </c>
      <c r="J7204" s="19">
        <v>0.59289999999999998</v>
      </c>
      <c r="K7204" s="19">
        <v>0.1071</v>
      </c>
      <c r="L7204" s="19">
        <v>0.3</v>
      </c>
      <c r="M7204" s="20">
        <v>15</v>
      </c>
      <c r="N7204" s="19">
        <v>88.839285714285694</v>
      </c>
      <c r="O7204" s="19">
        <v>8.4821428571428594</v>
      </c>
      <c r="P7204" s="19">
        <v>47.321428571428598</v>
      </c>
    </row>
    <row r="7205" spans="1:16" ht="14.1" x14ac:dyDescent="0.5">
      <c r="A7205" t="s">
        <v>12862</v>
      </c>
      <c r="B7205" s="17" t="s">
        <v>320</v>
      </c>
      <c r="C7205" t="s">
        <v>2368</v>
      </c>
      <c r="D7205" t="s">
        <v>12829</v>
      </c>
      <c r="E7205" t="s">
        <v>12830</v>
      </c>
      <c r="F7205" s="18">
        <v>0.67</v>
      </c>
      <c r="G7205" s="18">
        <v>0.18</v>
      </c>
      <c r="H7205" s="18">
        <v>0.56000000000000005</v>
      </c>
      <c r="I7205" s="18">
        <v>1.41</v>
      </c>
      <c r="J7205" s="19">
        <v>0.47520000000000001</v>
      </c>
      <c r="K7205" s="19">
        <v>0.12770000000000001</v>
      </c>
      <c r="L7205" s="19">
        <v>0.3972</v>
      </c>
      <c r="M7205" s="20">
        <v>15</v>
      </c>
      <c r="N7205" s="19">
        <v>45.535714285714299</v>
      </c>
      <c r="O7205" s="19">
        <v>18.303571428571399</v>
      </c>
      <c r="P7205" s="19">
        <v>81.25</v>
      </c>
    </row>
    <row r="7206" spans="1:16" ht="14.1" x14ac:dyDescent="0.5">
      <c r="A7206" t="s">
        <v>12863</v>
      </c>
      <c r="B7206" s="17" t="s">
        <v>320</v>
      </c>
      <c r="C7206" t="s">
        <v>2368</v>
      </c>
      <c r="D7206" t="s">
        <v>12829</v>
      </c>
      <c r="E7206" t="s">
        <v>12830</v>
      </c>
      <c r="F7206" s="18">
        <v>0.79</v>
      </c>
      <c r="G7206" s="18">
        <v>0.17</v>
      </c>
      <c r="H7206" s="18">
        <v>0.46</v>
      </c>
      <c r="I7206" s="18">
        <v>1.42</v>
      </c>
      <c r="J7206" s="19">
        <v>0.55630000000000002</v>
      </c>
      <c r="K7206" s="19">
        <v>0.1197</v>
      </c>
      <c r="L7206" s="19">
        <v>0.32390000000000002</v>
      </c>
      <c r="M7206" s="20">
        <v>15</v>
      </c>
      <c r="N7206" s="19">
        <v>76.785714285714306</v>
      </c>
      <c r="O7206" s="19">
        <v>13.3928571428571</v>
      </c>
      <c r="P7206" s="19">
        <v>55.803571428571402</v>
      </c>
    </row>
    <row r="7207" spans="1:16" ht="14.1" x14ac:dyDescent="0.5">
      <c r="A7207" t="s">
        <v>12864</v>
      </c>
      <c r="B7207" s="17" t="s">
        <v>320</v>
      </c>
      <c r="C7207" t="s">
        <v>2368</v>
      </c>
      <c r="D7207" t="s">
        <v>12829</v>
      </c>
      <c r="E7207" t="s">
        <v>12830</v>
      </c>
      <c r="F7207" s="18">
        <v>0.66</v>
      </c>
      <c r="G7207" s="18">
        <v>0.17</v>
      </c>
      <c r="H7207" s="18">
        <v>0.61</v>
      </c>
      <c r="I7207" s="18">
        <v>1.44</v>
      </c>
      <c r="J7207" s="19">
        <v>0.45829999999999999</v>
      </c>
      <c r="K7207" s="19">
        <v>0.1181</v>
      </c>
      <c r="L7207" s="19">
        <v>0.42359999999999998</v>
      </c>
      <c r="M7207" s="20">
        <v>15</v>
      </c>
      <c r="N7207" s="19">
        <v>39.285714285714299</v>
      </c>
      <c r="O7207" s="19">
        <v>12.0535714285714</v>
      </c>
      <c r="P7207" s="19">
        <v>85.714285714285694</v>
      </c>
    </row>
    <row r="7208" spans="1:16" ht="14.1" x14ac:dyDescent="0.5">
      <c r="A7208" t="s">
        <v>12865</v>
      </c>
      <c r="B7208" s="17" t="s">
        <v>320</v>
      </c>
      <c r="C7208" t="s">
        <v>2368</v>
      </c>
      <c r="D7208" t="s">
        <v>12829</v>
      </c>
      <c r="E7208" t="s">
        <v>12830</v>
      </c>
      <c r="F7208" s="18">
        <v>0.82</v>
      </c>
      <c r="G7208" s="18">
        <v>0.16</v>
      </c>
      <c r="H7208" s="18">
        <v>0.49</v>
      </c>
      <c r="I7208" s="18">
        <v>1.47</v>
      </c>
      <c r="J7208" s="19">
        <v>0.55779999999999996</v>
      </c>
      <c r="K7208" s="19">
        <v>0.10879999999999999</v>
      </c>
      <c r="L7208" s="19">
        <v>0.33329999999999999</v>
      </c>
      <c r="M7208" s="20">
        <v>15</v>
      </c>
      <c r="N7208" s="19">
        <v>77.232142857142904</v>
      </c>
      <c r="O7208" s="19">
        <v>9.375</v>
      </c>
      <c r="P7208" s="19">
        <v>60.267857142857103</v>
      </c>
    </row>
    <row r="7209" spans="1:16" ht="14.1" x14ac:dyDescent="0.5">
      <c r="A7209" t="s">
        <v>12866</v>
      </c>
      <c r="B7209" s="17" t="s">
        <v>320</v>
      </c>
      <c r="C7209" t="s">
        <v>2368</v>
      </c>
      <c r="D7209" t="s">
        <v>12829</v>
      </c>
      <c r="E7209" t="s">
        <v>12830</v>
      </c>
      <c r="F7209" s="18">
        <v>0.81</v>
      </c>
      <c r="G7209" s="18">
        <v>0.19</v>
      </c>
      <c r="H7209" s="18">
        <v>0.49</v>
      </c>
      <c r="I7209" s="18">
        <v>1.49</v>
      </c>
      <c r="J7209" s="19">
        <v>0.54359999999999997</v>
      </c>
      <c r="K7209" s="19">
        <v>0.1275</v>
      </c>
      <c r="L7209" s="19">
        <v>0.32890000000000003</v>
      </c>
      <c r="M7209" s="20">
        <v>15</v>
      </c>
      <c r="N7209" s="19">
        <v>74.553571428571402</v>
      </c>
      <c r="O7209" s="19">
        <v>17.8571428571429</v>
      </c>
      <c r="P7209" s="19">
        <v>58.482142857142897</v>
      </c>
    </row>
    <row r="7210" spans="1:16" ht="14.1" x14ac:dyDescent="0.5">
      <c r="A7210" t="s">
        <v>12867</v>
      </c>
      <c r="B7210" s="17" t="s">
        <v>320</v>
      </c>
      <c r="C7210" t="s">
        <v>2368</v>
      </c>
      <c r="D7210" t="s">
        <v>12829</v>
      </c>
      <c r="E7210" t="s">
        <v>12830</v>
      </c>
      <c r="F7210" s="18">
        <v>0.86</v>
      </c>
      <c r="G7210" s="18">
        <v>0.18</v>
      </c>
      <c r="H7210" s="18">
        <v>0.48</v>
      </c>
      <c r="I7210" s="18">
        <v>1.52</v>
      </c>
      <c r="J7210" s="19">
        <v>0.56579999999999997</v>
      </c>
      <c r="K7210" s="19">
        <v>0.11840000000000001</v>
      </c>
      <c r="L7210" s="19">
        <v>0.31580000000000003</v>
      </c>
      <c r="M7210" s="20">
        <v>15</v>
      </c>
      <c r="N7210" s="19">
        <v>80.357142857142904</v>
      </c>
      <c r="O7210" s="19">
        <v>12.5</v>
      </c>
      <c r="P7210" s="19">
        <v>51.785714285714299</v>
      </c>
    </row>
    <row r="7211" spans="1:16" ht="14.1" x14ac:dyDescent="0.5">
      <c r="A7211" t="s">
        <v>12868</v>
      </c>
      <c r="B7211" s="17" t="s">
        <v>320</v>
      </c>
      <c r="C7211" t="s">
        <v>2368</v>
      </c>
      <c r="D7211" t="s">
        <v>12829</v>
      </c>
      <c r="E7211" t="s">
        <v>12830</v>
      </c>
      <c r="F7211" s="18">
        <v>0.81</v>
      </c>
      <c r="G7211" s="18">
        <v>0.2</v>
      </c>
      <c r="H7211" s="18">
        <v>0.53</v>
      </c>
      <c r="I7211" s="18">
        <v>1.54</v>
      </c>
      <c r="J7211" s="19">
        <v>0.52600000000000002</v>
      </c>
      <c r="K7211" s="19">
        <v>0.12989999999999999</v>
      </c>
      <c r="L7211" s="19">
        <v>0.34420000000000001</v>
      </c>
      <c r="M7211" s="20">
        <v>16</v>
      </c>
      <c r="N7211" s="19">
        <v>76.233183856502194</v>
      </c>
      <c r="O7211" s="19">
        <v>18.834080717488799</v>
      </c>
      <c r="P7211" s="19">
        <v>59.641255605381197</v>
      </c>
    </row>
    <row r="7212" spans="1:16" ht="14.1" x14ac:dyDescent="0.5">
      <c r="A7212" t="s">
        <v>12869</v>
      </c>
      <c r="B7212" s="17" t="s">
        <v>320</v>
      </c>
      <c r="C7212" t="s">
        <v>2368</v>
      </c>
      <c r="D7212" t="s">
        <v>12829</v>
      </c>
      <c r="E7212" t="s">
        <v>12830</v>
      </c>
      <c r="F7212" s="18">
        <v>0.89</v>
      </c>
      <c r="G7212" s="18">
        <v>0.19</v>
      </c>
      <c r="H7212" s="18">
        <v>0.48</v>
      </c>
      <c r="I7212" s="18">
        <v>1.56</v>
      </c>
      <c r="J7212" s="19">
        <v>0.57050000000000001</v>
      </c>
      <c r="K7212" s="19">
        <v>0.12180000000000001</v>
      </c>
      <c r="L7212" s="19">
        <v>0.30769999999999997</v>
      </c>
      <c r="M7212" s="20">
        <v>16</v>
      </c>
      <c r="N7212" s="19">
        <v>84.753363228699598</v>
      </c>
      <c r="O7212" s="19">
        <v>17.040358744394599</v>
      </c>
      <c r="P7212" s="19">
        <v>51.121076233183899</v>
      </c>
    </row>
    <row r="7213" spans="1:16" ht="14.1" x14ac:dyDescent="0.5">
      <c r="A7213" t="s">
        <v>12870</v>
      </c>
      <c r="B7213" s="17" t="s">
        <v>320</v>
      </c>
      <c r="C7213" t="s">
        <v>2368</v>
      </c>
      <c r="D7213" t="s">
        <v>12829</v>
      </c>
      <c r="E7213" t="s">
        <v>12830</v>
      </c>
      <c r="F7213" s="18">
        <v>0.89</v>
      </c>
      <c r="G7213" s="18">
        <v>0.18</v>
      </c>
      <c r="H7213" s="18">
        <v>0.49</v>
      </c>
      <c r="I7213" s="18">
        <v>1.56</v>
      </c>
      <c r="J7213" s="19">
        <v>0.57050000000000001</v>
      </c>
      <c r="K7213" s="19">
        <v>0.1154</v>
      </c>
      <c r="L7213" s="19">
        <v>0.31409999999999999</v>
      </c>
      <c r="M7213" s="20">
        <v>16</v>
      </c>
      <c r="N7213" s="19">
        <v>84.304932735425993</v>
      </c>
      <c r="O7213" s="19">
        <v>13.901345291479799</v>
      </c>
      <c r="P7213" s="19">
        <v>52.466367713004502</v>
      </c>
    </row>
    <row r="7214" spans="1:16" ht="14.1" x14ac:dyDescent="0.5">
      <c r="A7214" t="s">
        <v>12871</v>
      </c>
      <c r="B7214" s="17" t="s">
        <v>320</v>
      </c>
      <c r="C7214" t="s">
        <v>2368</v>
      </c>
      <c r="D7214" t="s">
        <v>12829</v>
      </c>
      <c r="E7214" t="s">
        <v>12830</v>
      </c>
      <c r="F7214" s="18">
        <v>0.68</v>
      </c>
      <c r="G7214" s="18">
        <v>0.17</v>
      </c>
      <c r="H7214" s="18">
        <v>0.74</v>
      </c>
      <c r="I7214" s="18">
        <v>1.59</v>
      </c>
      <c r="J7214" s="19">
        <v>0.42770000000000002</v>
      </c>
      <c r="K7214" s="19">
        <v>0.1069</v>
      </c>
      <c r="L7214" s="19">
        <v>0.46539999999999998</v>
      </c>
      <c r="M7214" s="20">
        <v>16</v>
      </c>
      <c r="N7214" s="19">
        <v>37.219730941704</v>
      </c>
      <c r="O7214" s="19">
        <v>12.1076233183857</v>
      </c>
      <c r="P7214" s="19">
        <v>83.408071748878896</v>
      </c>
    </row>
    <row r="7215" spans="1:16" ht="14.1" x14ac:dyDescent="0.5">
      <c r="A7215" t="s">
        <v>12872</v>
      </c>
      <c r="B7215" s="17" t="s">
        <v>320</v>
      </c>
      <c r="C7215" t="s">
        <v>2368</v>
      </c>
      <c r="D7215" t="s">
        <v>12829</v>
      </c>
      <c r="E7215" t="s">
        <v>12830</v>
      </c>
      <c r="F7215" s="18">
        <v>0.94</v>
      </c>
      <c r="G7215" s="18">
        <v>0.21</v>
      </c>
      <c r="H7215" s="18">
        <v>0.46</v>
      </c>
      <c r="I7215" s="18">
        <v>1.61</v>
      </c>
      <c r="J7215" s="19">
        <v>0.58389999999999997</v>
      </c>
      <c r="K7215" s="19">
        <v>0.13039999999999999</v>
      </c>
      <c r="L7215" s="19">
        <v>0.28570000000000001</v>
      </c>
      <c r="M7215" s="20">
        <v>16</v>
      </c>
      <c r="N7215" s="19">
        <v>86.995515695067297</v>
      </c>
      <c r="O7215" s="19">
        <v>20.627802690583</v>
      </c>
      <c r="P7215" s="19">
        <v>44.394618834080703</v>
      </c>
    </row>
    <row r="7216" spans="1:16" ht="14.1" x14ac:dyDescent="0.5">
      <c r="A7216" t="s">
        <v>12873</v>
      </c>
      <c r="B7216" s="17" t="s">
        <v>320</v>
      </c>
      <c r="C7216" t="s">
        <v>2368</v>
      </c>
      <c r="D7216" t="s">
        <v>12829</v>
      </c>
      <c r="E7216" t="s">
        <v>12830</v>
      </c>
      <c r="F7216" s="18">
        <v>0.82</v>
      </c>
      <c r="G7216" s="18">
        <v>0.19</v>
      </c>
      <c r="H7216" s="18">
        <v>0.62</v>
      </c>
      <c r="I7216" s="18">
        <v>1.63</v>
      </c>
      <c r="J7216" s="19">
        <v>0.50309999999999999</v>
      </c>
      <c r="K7216" s="19">
        <v>0.1166</v>
      </c>
      <c r="L7216" s="19">
        <v>0.38040000000000002</v>
      </c>
      <c r="M7216" s="20">
        <v>16</v>
      </c>
      <c r="N7216" s="19">
        <v>65.470852017937204</v>
      </c>
      <c r="O7216" s="19">
        <v>14.349775784753399</v>
      </c>
      <c r="P7216" s="19">
        <v>70.403587443946194</v>
      </c>
    </row>
    <row r="7217" spans="1:16" ht="14.1" x14ac:dyDescent="0.5">
      <c r="A7217" t="s">
        <v>12874</v>
      </c>
      <c r="B7217" s="17" t="s">
        <v>320</v>
      </c>
      <c r="C7217" t="s">
        <v>2368</v>
      </c>
      <c r="D7217" t="s">
        <v>12843</v>
      </c>
      <c r="E7217" t="s">
        <v>12844</v>
      </c>
      <c r="F7217" s="18">
        <v>0.87736000000000003</v>
      </c>
      <c r="G7217" s="18">
        <v>0.39639999999999997</v>
      </c>
      <c r="H7217" s="18">
        <v>0.38583000000000001</v>
      </c>
      <c r="I7217" s="18">
        <v>1.6595800000000001</v>
      </c>
      <c r="J7217" s="19">
        <v>0.52869999999999995</v>
      </c>
      <c r="K7217" s="19">
        <v>0.2389</v>
      </c>
      <c r="L7217" s="19">
        <v>0.23250000000000001</v>
      </c>
      <c r="M7217" s="20">
        <v>16</v>
      </c>
      <c r="N7217" s="19">
        <v>77.130044843049305</v>
      </c>
      <c r="O7217" s="19">
        <v>57.847533632287004</v>
      </c>
      <c r="P7217" s="19">
        <v>26.905829596412602</v>
      </c>
    </row>
    <row r="7218" spans="1:16" ht="14.1" x14ac:dyDescent="0.5">
      <c r="A7218" t="s">
        <v>12875</v>
      </c>
      <c r="B7218" s="17" t="s">
        <v>320</v>
      </c>
      <c r="C7218" t="s">
        <v>2368</v>
      </c>
      <c r="D7218" t="s">
        <v>12829</v>
      </c>
      <c r="E7218" t="s">
        <v>12830</v>
      </c>
      <c r="F7218" s="18">
        <v>0.91</v>
      </c>
      <c r="G7218" s="18">
        <v>0.2</v>
      </c>
      <c r="H7218" s="18">
        <v>0.56999999999999995</v>
      </c>
      <c r="I7218" s="18">
        <v>1.68</v>
      </c>
      <c r="J7218" s="19">
        <v>0.54169999999999996</v>
      </c>
      <c r="K7218" s="19">
        <v>0.11899999999999999</v>
      </c>
      <c r="L7218" s="19">
        <v>0.33929999999999999</v>
      </c>
      <c r="M7218" s="20">
        <v>16</v>
      </c>
      <c r="N7218" s="19">
        <v>80.269058295964101</v>
      </c>
      <c r="O7218" s="19">
        <v>15.695067264574</v>
      </c>
      <c r="P7218" s="19">
        <v>57.847533632287004</v>
      </c>
    </row>
    <row r="7219" spans="1:16" ht="14.1" x14ac:dyDescent="0.5">
      <c r="A7219" t="s">
        <v>12876</v>
      </c>
      <c r="B7219" s="17" t="s">
        <v>320</v>
      </c>
      <c r="C7219" t="s">
        <v>2368</v>
      </c>
      <c r="D7219" t="s">
        <v>12843</v>
      </c>
      <c r="E7219" t="s">
        <v>12844</v>
      </c>
      <c r="F7219" s="18">
        <v>0.83718999999999999</v>
      </c>
      <c r="G7219" s="18">
        <v>0.36492999999999998</v>
      </c>
      <c r="H7219" s="18">
        <v>0.48298999999999997</v>
      </c>
      <c r="I7219" s="18">
        <v>1.6851100000000001</v>
      </c>
      <c r="J7219" s="19">
        <v>0.49680000000000002</v>
      </c>
      <c r="K7219" s="19">
        <v>0.21659999999999999</v>
      </c>
      <c r="L7219" s="19">
        <v>0.28660000000000002</v>
      </c>
      <c r="M7219" s="20">
        <v>16</v>
      </c>
      <c r="N7219" s="19">
        <v>60.986547085201799</v>
      </c>
      <c r="O7219" s="19">
        <v>47.982062780269104</v>
      </c>
      <c r="P7219" s="19">
        <v>44.843049327354301</v>
      </c>
    </row>
    <row r="7220" spans="1:16" ht="14.1" x14ac:dyDescent="0.5">
      <c r="A7220" t="s">
        <v>12877</v>
      </c>
      <c r="B7220" s="17" t="s">
        <v>320</v>
      </c>
      <c r="C7220" t="s">
        <v>2368</v>
      </c>
      <c r="D7220" t="s">
        <v>12829</v>
      </c>
      <c r="E7220" t="s">
        <v>12830</v>
      </c>
      <c r="F7220" s="18">
        <v>0.84</v>
      </c>
      <c r="G7220" s="18">
        <v>0.24</v>
      </c>
      <c r="H7220" s="18">
        <v>0.61</v>
      </c>
      <c r="I7220" s="18">
        <v>1.69</v>
      </c>
      <c r="J7220" s="19">
        <v>0.497</v>
      </c>
      <c r="K7220" s="19">
        <v>0.14199999999999999</v>
      </c>
      <c r="L7220" s="19">
        <v>0.3609</v>
      </c>
      <c r="M7220" s="20">
        <v>16</v>
      </c>
      <c r="N7220" s="19">
        <v>62.780269058296</v>
      </c>
      <c r="O7220" s="19">
        <v>27.3542600896861</v>
      </c>
      <c r="P7220" s="19">
        <v>65.470852017937204</v>
      </c>
    </row>
    <row r="7221" spans="1:16" ht="14.1" x14ac:dyDescent="0.5">
      <c r="A7221" t="s">
        <v>12878</v>
      </c>
      <c r="B7221" s="17" t="s">
        <v>320</v>
      </c>
      <c r="C7221" t="s">
        <v>2368</v>
      </c>
      <c r="D7221" t="s">
        <v>12829</v>
      </c>
      <c r="E7221" t="s">
        <v>12830</v>
      </c>
      <c r="F7221" s="18">
        <v>1.01</v>
      </c>
      <c r="G7221" s="18">
        <v>0.21</v>
      </c>
      <c r="H7221" s="18">
        <v>0.52</v>
      </c>
      <c r="I7221" s="18">
        <v>1.74</v>
      </c>
      <c r="J7221" s="19">
        <v>0.58050000000000002</v>
      </c>
      <c r="K7221" s="19">
        <v>0.1207</v>
      </c>
      <c r="L7221" s="19">
        <v>0.2989</v>
      </c>
      <c r="M7221" s="20">
        <v>16</v>
      </c>
      <c r="N7221" s="19">
        <v>85.650224215246595</v>
      </c>
      <c r="O7221" s="19">
        <v>16.5919282511211</v>
      </c>
      <c r="P7221" s="19">
        <v>48.878923766816101</v>
      </c>
    </row>
    <row r="7222" spans="1:16" ht="14.1" x14ac:dyDescent="0.5">
      <c r="A7222" t="s">
        <v>12879</v>
      </c>
      <c r="B7222" s="17" t="s">
        <v>320</v>
      </c>
      <c r="C7222" t="s">
        <v>2368</v>
      </c>
      <c r="D7222" t="s">
        <v>12829</v>
      </c>
      <c r="E7222" t="s">
        <v>12830</v>
      </c>
      <c r="F7222" s="18">
        <v>0.86</v>
      </c>
      <c r="G7222" s="18">
        <v>0.24</v>
      </c>
      <c r="H7222" s="18">
        <v>0.7</v>
      </c>
      <c r="I7222" s="18">
        <v>1.8</v>
      </c>
      <c r="J7222" s="19">
        <v>0.4778</v>
      </c>
      <c r="K7222" s="19">
        <v>0.1333</v>
      </c>
      <c r="L7222" s="19">
        <v>0.38890000000000002</v>
      </c>
      <c r="M7222" s="20">
        <v>16</v>
      </c>
      <c r="N7222" s="19">
        <v>52.466367713004502</v>
      </c>
      <c r="O7222" s="19">
        <v>22.421524663677101</v>
      </c>
      <c r="P7222" s="19">
        <v>71.748878923766796</v>
      </c>
    </row>
    <row r="7223" spans="1:16" ht="14.1" x14ac:dyDescent="0.5">
      <c r="A7223" t="s">
        <v>12880</v>
      </c>
      <c r="B7223" s="17" t="s">
        <v>320</v>
      </c>
      <c r="C7223" t="s">
        <v>2368</v>
      </c>
      <c r="D7223" t="s">
        <v>12843</v>
      </c>
      <c r="E7223" t="s">
        <v>12844</v>
      </c>
      <c r="F7223" s="18">
        <v>0.92947999999999997</v>
      </c>
      <c r="G7223" s="18">
        <v>0.39256999999999997</v>
      </c>
      <c r="H7223" s="18">
        <v>0.49071999999999999</v>
      </c>
      <c r="I7223" s="18">
        <v>1.81277</v>
      </c>
      <c r="J7223" s="19">
        <v>0.51270000000000004</v>
      </c>
      <c r="K7223" s="19">
        <v>0.21659999999999999</v>
      </c>
      <c r="L7223" s="19">
        <v>0.2707</v>
      </c>
      <c r="M7223" s="20">
        <v>16</v>
      </c>
      <c r="N7223" s="19">
        <v>71.300448430493304</v>
      </c>
      <c r="O7223" s="19">
        <v>48.430493273542602</v>
      </c>
      <c r="P7223" s="19">
        <v>38.565022421524702</v>
      </c>
    </row>
    <row r="7224" spans="1:16" ht="14.1" x14ac:dyDescent="0.5">
      <c r="A7224" t="s">
        <v>12881</v>
      </c>
      <c r="B7224" s="17" t="s">
        <v>320</v>
      </c>
      <c r="C7224" t="s">
        <v>2368</v>
      </c>
      <c r="D7224" t="s">
        <v>12843</v>
      </c>
      <c r="E7224" t="s">
        <v>12844</v>
      </c>
      <c r="F7224" s="18">
        <v>0.93784999999999996</v>
      </c>
      <c r="G7224" s="18">
        <v>0.40956999999999999</v>
      </c>
      <c r="H7224" s="18">
        <v>0.51641000000000004</v>
      </c>
      <c r="I7224" s="18">
        <v>1.8638300000000001</v>
      </c>
      <c r="J7224" s="19">
        <v>0.50319999999999998</v>
      </c>
      <c r="K7224" s="19">
        <v>0.21970000000000001</v>
      </c>
      <c r="L7224" s="19">
        <v>0.27710000000000001</v>
      </c>
      <c r="M7224" s="20">
        <v>16</v>
      </c>
      <c r="N7224" s="19">
        <v>65.919282511210795</v>
      </c>
      <c r="O7224" s="19">
        <v>49.775784753363197</v>
      </c>
      <c r="P7224" s="19">
        <v>42.152466367712996</v>
      </c>
    </row>
    <row r="7225" spans="1:16" ht="14.1" x14ac:dyDescent="0.5">
      <c r="A7225" t="s">
        <v>12882</v>
      </c>
      <c r="B7225" s="17" t="s">
        <v>320</v>
      </c>
      <c r="C7225" t="s">
        <v>2368</v>
      </c>
      <c r="D7225" t="s">
        <v>12829</v>
      </c>
      <c r="E7225" t="s">
        <v>12830</v>
      </c>
      <c r="F7225" s="18">
        <v>0.93</v>
      </c>
      <c r="G7225" s="18">
        <v>0.24</v>
      </c>
      <c r="H7225" s="18">
        <v>0.7</v>
      </c>
      <c r="I7225" s="18">
        <v>1.87</v>
      </c>
      <c r="J7225" s="19">
        <v>0.49730000000000002</v>
      </c>
      <c r="K7225" s="19">
        <v>0.1283</v>
      </c>
      <c r="L7225" s="19">
        <v>0.37430000000000002</v>
      </c>
      <c r="M7225" s="20">
        <v>16</v>
      </c>
      <c r="N7225" s="19">
        <v>63.228699551569498</v>
      </c>
      <c r="O7225" s="19">
        <v>18.385650224215201</v>
      </c>
      <c r="P7225" s="19">
        <v>69.058295964125605</v>
      </c>
    </row>
    <row r="7226" spans="1:16" ht="14.1" x14ac:dyDescent="0.5">
      <c r="A7226" t="s">
        <v>12883</v>
      </c>
      <c r="B7226" s="17" t="s">
        <v>320</v>
      </c>
      <c r="C7226" t="s">
        <v>2368</v>
      </c>
      <c r="D7226" t="s">
        <v>12829</v>
      </c>
      <c r="E7226" t="s">
        <v>12830</v>
      </c>
      <c r="F7226" s="18">
        <v>1.1399999999999999</v>
      </c>
      <c r="G7226" s="18">
        <v>0.26</v>
      </c>
      <c r="H7226" s="18">
        <v>0.6</v>
      </c>
      <c r="I7226" s="18">
        <v>2</v>
      </c>
      <c r="J7226" s="19">
        <v>0.56999999999999995</v>
      </c>
      <c r="K7226" s="19">
        <v>0.13</v>
      </c>
      <c r="L7226" s="19">
        <v>0.3</v>
      </c>
      <c r="M7226" s="20">
        <v>17</v>
      </c>
      <c r="N7226" s="19">
        <v>79.820627802690595</v>
      </c>
      <c r="O7226" s="19">
        <v>19.282511210762301</v>
      </c>
      <c r="P7226" s="19">
        <v>49.327354260089699</v>
      </c>
    </row>
    <row r="7227" spans="1:16" ht="14.1" x14ac:dyDescent="0.5">
      <c r="A7227" t="s">
        <v>12884</v>
      </c>
      <c r="B7227" s="17" t="s">
        <v>320</v>
      </c>
      <c r="C7227" t="s">
        <v>2368</v>
      </c>
      <c r="D7227" t="s">
        <v>12829</v>
      </c>
      <c r="E7227" t="s">
        <v>12830</v>
      </c>
      <c r="F7227" s="18">
        <v>1.1200000000000001</v>
      </c>
      <c r="G7227" s="18">
        <v>0.22</v>
      </c>
      <c r="H7227" s="18">
        <v>0.66</v>
      </c>
      <c r="I7227" s="18">
        <v>2</v>
      </c>
      <c r="J7227" s="19">
        <v>0.56000000000000005</v>
      </c>
      <c r="K7227" s="19">
        <v>0.11</v>
      </c>
      <c r="L7227" s="19">
        <v>0.33</v>
      </c>
      <c r="M7227" s="20">
        <v>17</v>
      </c>
      <c r="N7227" s="19">
        <v>77.130044843049305</v>
      </c>
      <c r="O7227" s="19">
        <v>11.6591928251121</v>
      </c>
      <c r="P7227" s="19">
        <v>59.641255605381197</v>
      </c>
    </row>
    <row r="7228" spans="1:16" ht="14.1" x14ac:dyDescent="0.5">
      <c r="A7228" t="s">
        <v>12885</v>
      </c>
      <c r="B7228" s="17" t="s">
        <v>320</v>
      </c>
      <c r="C7228" t="s">
        <v>2368</v>
      </c>
      <c r="D7228" t="s">
        <v>12829</v>
      </c>
      <c r="E7228" t="s">
        <v>12830</v>
      </c>
      <c r="F7228" s="18">
        <v>1.3</v>
      </c>
      <c r="G7228" s="18">
        <v>0.25</v>
      </c>
      <c r="H7228" s="18">
        <v>0.63</v>
      </c>
      <c r="I7228" s="18">
        <v>2.1800000000000002</v>
      </c>
      <c r="J7228" s="19">
        <v>0.59630000000000005</v>
      </c>
      <c r="K7228" s="19">
        <v>0.1147</v>
      </c>
      <c r="L7228" s="19">
        <v>0.28899999999999998</v>
      </c>
      <c r="M7228" s="20">
        <v>17</v>
      </c>
      <c r="N7228" s="19">
        <v>88.3408071748879</v>
      </c>
      <c r="O7228" s="19">
        <v>13.452914798206301</v>
      </c>
      <c r="P7228" s="19">
        <v>46.188340807174903</v>
      </c>
    </row>
    <row r="7229" spans="1:16" ht="14.1" x14ac:dyDescent="0.5">
      <c r="A7229" t="s">
        <v>12886</v>
      </c>
      <c r="B7229" s="17" t="s">
        <v>320</v>
      </c>
      <c r="C7229" t="s">
        <v>2368</v>
      </c>
      <c r="D7229" t="s">
        <v>12829</v>
      </c>
      <c r="E7229" t="s">
        <v>12830</v>
      </c>
      <c r="F7229" s="18">
        <v>1.25</v>
      </c>
      <c r="G7229" s="18">
        <v>0.22</v>
      </c>
      <c r="H7229" s="18">
        <v>0.72</v>
      </c>
      <c r="I7229" s="18">
        <v>2.19</v>
      </c>
      <c r="J7229" s="19">
        <v>0.57079999999999997</v>
      </c>
      <c r="K7229" s="19">
        <v>0.10050000000000001</v>
      </c>
      <c r="L7229" s="19">
        <v>0.32879999999999998</v>
      </c>
      <c r="M7229" s="20">
        <v>17</v>
      </c>
      <c r="N7229" s="19">
        <v>80.269058295964101</v>
      </c>
      <c r="O7229" s="19">
        <v>8.0717488789237706</v>
      </c>
      <c r="P7229" s="19">
        <v>59.192825112107599</v>
      </c>
    </row>
    <row r="7230" spans="1:16" ht="14.1" x14ac:dyDescent="0.5">
      <c r="A7230" t="s">
        <v>12887</v>
      </c>
      <c r="B7230" s="17" t="s">
        <v>320</v>
      </c>
      <c r="C7230" t="s">
        <v>2368</v>
      </c>
      <c r="D7230" t="s">
        <v>12829</v>
      </c>
      <c r="E7230" t="s">
        <v>12830</v>
      </c>
      <c r="F7230" s="18">
        <v>1.32</v>
      </c>
      <c r="G7230" s="18">
        <v>0.28000000000000003</v>
      </c>
      <c r="H7230" s="18">
        <v>0.64</v>
      </c>
      <c r="I7230" s="18">
        <v>2.2400000000000002</v>
      </c>
      <c r="J7230" s="19">
        <v>0.58930000000000005</v>
      </c>
      <c r="K7230" s="19">
        <v>0.125</v>
      </c>
      <c r="L7230" s="19">
        <v>0.28570000000000001</v>
      </c>
      <c r="M7230" s="20">
        <v>17</v>
      </c>
      <c r="N7230" s="19">
        <v>86.995515695067297</v>
      </c>
      <c r="O7230" s="19">
        <v>17.937219730941699</v>
      </c>
      <c r="P7230" s="19">
        <v>45.291479820627799</v>
      </c>
    </row>
    <row r="7231" spans="1:16" ht="14.1" x14ac:dyDescent="0.5">
      <c r="A7231" t="s">
        <v>12888</v>
      </c>
      <c r="B7231" s="17" t="s">
        <v>320</v>
      </c>
      <c r="C7231" t="s">
        <v>2368</v>
      </c>
      <c r="D7231" t="s">
        <v>12843</v>
      </c>
      <c r="E7231" t="s">
        <v>12844</v>
      </c>
      <c r="F7231" s="18">
        <v>1.3614900000000001</v>
      </c>
      <c r="G7231" s="18">
        <v>0.48096</v>
      </c>
      <c r="H7231" s="18">
        <v>0.48096</v>
      </c>
      <c r="I7231" s="18">
        <v>2.32341</v>
      </c>
      <c r="J7231" s="19">
        <v>0.58599999999999997</v>
      </c>
      <c r="K7231" s="19">
        <v>0.20699999999999999</v>
      </c>
      <c r="L7231" s="19">
        <v>0.20699999999999999</v>
      </c>
      <c r="M7231" s="20">
        <v>17</v>
      </c>
      <c r="N7231" s="19">
        <v>85.201793721973104</v>
      </c>
      <c r="O7231" s="19">
        <v>39.910313901345297</v>
      </c>
      <c r="P7231" s="19">
        <v>22.421524663677101</v>
      </c>
    </row>
    <row r="7232" spans="1:16" ht="14.1" x14ac:dyDescent="0.5">
      <c r="A7232" t="s">
        <v>12889</v>
      </c>
      <c r="B7232" s="17" t="s">
        <v>320</v>
      </c>
      <c r="C7232" t="s">
        <v>2368</v>
      </c>
      <c r="D7232" t="s">
        <v>12829</v>
      </c>
      <c r="E7232" t="s">
        <v>12830</v>
      </c>
      <c r="F7232" s="18">
        <v>1.36</v>
      </c>
      <c r="G7232" s="18">
        <v>0.24</v>
      </c>
      <c r="H7232" s="18">
        <v>0.77</v>
      </c>
      <c r="I7232" s="18">
        <v>2.37</v>
      </c>
      <c r="J7232" s="19">
        <v>0.57379999999999998</v>
      </c>
      <c r="K7232" s="19">
        <v>0.1013</v>
      </c>
      <c r="L7232" s="19">
        <v>0.32490000000000002</v>
      </c>
      <c r="M7232" s="20">
        <v>17</v>
      </c>
      <c r="N7232" s="19">
        <v>82.062780269058294</v>
      </c>
      <c r="O7232" s="19">
        <v>8.52017937219731</v>
      </c>
      <c r="P7232" s="19">
        <v>57.847533632287004</v>
      </c>
    </row>
    <row r="7233" spans="1:16" ht="14.1" x14ac:dyDescent="0.5">
      <c r="A7233" t="s">
        <v>12890</v>
      </c>
      <c r="B7233" s="17" t="s">
        <v>320</v>
      </c>
      <c r="C7233" t="s">
        <v>2368</v>
      </c>
      <c r="D7233" t="s">
        <v>12843</v>
      </c>
      <c r="E7233" t="s">
        <v>12844</v>
      </c>
      <c r="F7233" s="18">
        <v>1.4067000000000001</v>
      </c>
      <c r="G7233" s="18">
        <v>0.52039999999999997</v>
      </c>
      <c r="H7233" s="18">
        <v>0.62609999999999999</v>
      </c>
      <c r="I7233" s="18">
        <v>2.5531999999999999</v>
      </c>
      <c r="J7233" s="19">
        <v>0.55100000000000005</v>
      </c>
      <c r="K7233" s="19">
        <v>0.20380000000000001</v>
      </c>
      <c r="L7233" s="19">
        <v>0.2452</v>
      </c>
      <c r="M7233" s="20">
        <v>18</v>
      </c>
      <c r="N7233" s="19">
        <v>79.017857142857096</v>
      </c>
      <c r="O7233" s="19">
        <v>41.964285714285701</v>
      </c>
      <c r="P7233" s="19">
        <v>28.125</v>
      </c>
    </row>
    <row r="7234" spans="1:16" ht="14.1" x14ac:dyDescent="0.5">
      <c r="A7234" t="s">
        <v>12891</v>
      </c>
      <c r="B7234" s="17" t="s">
        <v>320</v>
      </c>
      <c r="C7234" t="s">
        <v>2368</v>
      </c>
      <c r="D7234" t="s">
        <v>12843</v>
      </c>
      <c r="E7234" t="s">
        <v>12844</v>
      </c>
      <c r="F7234" s="18">
        <v>1.5898099999999999</v>
      </c>
      <c r="G7234" s="18">
        <v>0.54966999999999999</v>
      </c>
      <c r="H7234" s="18">
        <v>0.51583999999999997</v>
      </c>
      <c r="I7234" s="18">
        <v>2.6553200000000001</v>
      </c>
      <c r="J7234" s="19">
        <v>0.59870000000000001</v>
      </c>
      <c r="K7234" s="19">
        <v>0.20699999999999999</v>
      </c>
      <c r="L7234" s="19">
        <v>0.1943</v>
      </c>
      <c r="M7234" s="20">
        <v>18</v>
      </c>
      <c r="N7234" s="19">
        <v>91.071428571428598</v>
      </c>
      <c r="O7234" s="19">
        <v>44.642857142857103</v>
      </c>
      <c r="P7234" s="19">
        <v>15.1785714285714</v>
      </c>
    </row>
    <row r="7235" spans="1:16" ht="14.1" x14ac:dyDescent="0.5">
      <c r="A7235" t="s">
        <v>12892</v>
      </c>
      <c r="B7235" s="17" t="s">
        <v>320</v>
      </c>
      <c r="C7235" t="s">
        <v>2368</v>
      </c>
      <c r="D7235" t="s">
        <v>12843</v>
      </c>
      <c r="E7235" t="s">
        <v>12844</v>
      </c>
      <c r="F7235" s="18">
        <v>1.7654399999999999</v>
      </c>
      <c r="G7235" s="18">
        <v>0.50851999999999997</v>
      </c>
      <c r="H7235" s="18">
        <v>0.73880000000000001</v>
      </c>
      <c r="I7235" s="18">
        <v>3.0127600000000001</v>
      </c>
      <c r="J7235" s="19">
        <v>0.58599999999999997</v>
      </c>
      <c r="K7235" s="19">
        <v>0.16880000000000001</v>
      </c>
      <c r="L7235" s="19">
        <v>0.2452</v>
      </c>
      <c r="M7235" s="20">
        <v>18</v>
      </c>
      <c r="N7235" s="19">
        <v>89.285714285714306</v>
      </c>
      <c r="O7235" s="19">
        <v>27.2321428571429</v>
      </c>
      <c r="P7235" s="19">
        <v>27.678571428571399</v>
      </c>
    </row>
    <row r="7236" spans="1:16" ht="14.1" x14ac:dyDescent="0.5">
      <c r="A7236" t="s">
        <v>12893</v>
      </c>
      <c r="B7236" s="17" t="s">
        <v>320</v>
      </c>
      <c r="C7236" t="s">
        <v>2368</v>
      </c>
      <c r="D7236" t="s">
        <v>12843</v>
      </c>
      <c r="E7236" t="s">
        <v>12844</v>
      </c>
      <c r="F7236" s="18">
        <v>1.77244</v>
      </c>
      <c r="G7236" s="18">
        <v>0.56349000000000005</v>
      </c>
      <c r="H7236" s="18">
        <v>0.88109000000000004</v>
      </c>
      <c r="I7236" s="18">
        <v>3.2170299999999998</v>
      </c>
      <c r="J7236" s="19">
        <v>0.55100000000000005</v>
      </c>
      <c r="K7236" s="19">
        <v>0.17519999999999999</v>
      </c>
      <c r="L7236" s="19">
        <v>0.27389999999999998</v>
      </c>
      <c r="M7236" s="20">
        <v>19</v>
      </c>
      <c r="N7236" s="19">
        <v>86.547085201793706</v>
      </c>
      <c r="O7236" s="19">
        <v>25.5605381165919</v>
      </c>
      <c r="P7236" s="19">
        <v>43.946188340807197</v>
      </c>
    </row>
    <row r="7237" spans="1:16" ht="14.1" x14ac:dyDescent="0.5">
      <c r="A7237" t="s">
        <v>12894</v>
      </c>
      <c r="B7237" s="17" t="s">
        <v>320</v>
      </c>
      <c r="C7237" t="s">
        <v>2368</v>
      </c>
      <c r="D7237" t="s">
        <v>12843</v>
      </c>
      <c r="E7237" t="s">
        <v>12844</v>
      </c>
      <c r="F7237" s="18">
        <v>2.4508200000000002</v>
      </c>
      <c r="G7237" s="18">
        <v>0.64692000000000005</v>
      </c>
      <c r="H7237" s="18">
        <v>0.80864000000000003</v>
      </c>
      <c r="I7237" s="18">
        <v>3.90638</v>
      </c>
      <c r="J7237" s="19">
        <v>0.62739999999999996</v>
      </c>
      <c r="K7237" s="19">
        <v>0.1656</v>
      </c>
      <c r="L7237" s="19">
        <v>0.20699999999999999</v>
      </c>
      <c r="M7237" s="20">
        <v>19</v>
      </c>
      <c r="N7237" s="19">
        <v>95.964125560538093</v>
      </c>
      <c r="O7237" s="19">
        <v>21.973094170403598</v>
      </c>
      <c r="P7237" s="19">
        <v>23.318385650224201</v>
      </c>
    </row>
    <row r="7238" spans="1:16" ht="14.1" x14ac:dyDescent="0.5">
      <c r="A7238" t="s">
        <v>12895</v>
      </c>
      <c r="B7238" s="17" t="s">
        <v>320</v>
      </c>
      <c r="C7238" t="s">
        <v>2368</v>
      </c>
      <c r="D7238" t="s">
        <v>12055</v>
      </c>
      <c r="E7238" t="s">
        <v>12056</v>
      </c>
      <c r="F7238" s="18">
        <v>1.6992</v>
      </c>
      <c r="G7238" s="18">
        <v>0.71040000000000003</v>
      </c>
      <c r="H7238" s="18">
        <v>2.3904000000000001</v>
      </c>
      <c r="I7238" s="18">
        <v>4.8</v>
      </c>
      <c r="J7238" s="19">
        <v>0.35399999999999998</v>
      </c>
      <c r="K7238" s="19">
        <v>0.14799999999999999</v>
      </c>
      <c r="L7238" s="19">
        <v>0.498</v>
      </c>
      <c r="M7238" s="20">
        <v>20</v>
      </c>
      <c r="N7238" s="19">
        <v>42.152466367712996</v>
      </c>
      <c r="O7238" s="19">
        <v>18.385650224215201</v>
      </c>
      <c r="P7238" s="19">
        <v>85.650224215246595</v>
      </c>
    </row>
    <row r="7239" spans="1:16" ht="14.1" x14ac:dyDescent="0.5">
      <c r="A7239" t="s">
        <v>12896</v>
      </c>
      <c r="B7239" s="17" t="s">
        <v>320</v>
      </c>
      <c r="C7239" t="s">
        <v>2368</v>
      </c>
      <c r="D7239" t="s">
        <v>12843</v>
      </c>
      <c r="E7239" t="s">
        <v>12844</v>
      </c>
      <c r="F7239" s="18">
        <v>3.0915599999999999</v>
      </c>
      <c r="G7239" s="18">
        <v>0.70481000000000005</v>
      </c>
      <c r="H7239" s="18">
        <v>1.23342</v>
      </c>
      <c r="I7239" s="18">
        <v>5.0297900000000002</v>
      </c>
      <c r="J7239" s="19">
        <v>0.61470000000000002</v>
      </c>
      <c r="K7239" s="19">
        <v>0.1401</v>
      </c>
      <c r="L7239" s="19">
        <v>0.2452</v>
      </c>
      <c r="M7239" s="20">
        <v>20</v>
      </c>
      <c r="N7239" s="19">
        <v>94.618834080717505</v>
      </c>
      <c r="O7239" s="19">
        <v>15.2466367713004</v>
      </c>
      <c r="P7239" s="19">
        <v>28.699551569506699</v>
      </c>
    </row>
    <row r="7240" spans="1:16" ht="14.1" x14ac:dyDescent="0.5">
      <c r="A7240" t="s">
        <v>12897</v>
      </c>
      <c r="B7240" s="17" t="s">
        <v>320</v>
      </c>
      <c r="C7240" t="s">
        <v>2368</v>
      </c>
      <c r="D7240" t="s">
        <v>12843</v>
      </c>
      <c r="E7240" t="s">
        <v>12844</v>
      </c>
      <c r="F7240" s="18">
        <v>3.98786</v>
      </c>
      <c r="G7240" s="18">
        <v>0.87297000000000002</v>
      </c>
      <c r="H7240" s="18">
        <v>1.36897</v>
      </c>
      <c r="I7240" s="18">
        <v>6.2297900000000004</v>
      </c>
      <c r="J7240" s="19">
        <v>0.6401</v>
      </c>
      <c r="K7240" s="19">
        <v>0.1401</v>
      </c>
      <c r="L7240" s="19">
        <v>0.21970000000000001</v>
      </c>
      <c r="M7240" s="20">
        <v>21</v>
      </c>
      <c r="N7240" s="19">
        <v>98.214285714285694</v>
      </c>
      <c r="O7240" s="19">
        <v>11.6071428571429</v>
      </c>
      <c r="P7240" s="19">
        <v>30.803571428571399</v>
      </c>
    </row>
    <row r="7241" spans="1:16" ht="14.1" x14ac:dyDescent="0.5">
      <c r="A7241" t="s">
        <v>12898</v>
      </c>
      <c r="B7241" s="17" t="s">
        <v>320</v>
      </c>
      <c r="C7241" t="s">
        <v>2368</v>
      </c>
      <c r="D7241" t="s">
        <v>12899</v>
      </c>
      <c r="E7241" t="s">
        <v>12900</v>
      </c>
      <c r="F7241" s="18">
        <v>1.88324</v>
      </c>
      <c r="G7241" s="18">
        <v>3.7664800000000001</v>
      </c>
      <c r="H7241" s="18">
        <v>1.88324</v>
      </c>
      <c r="I7241" s="18">
        <v>7.5329600000000001</v>
      </c>
      <c r="J7241" s="19">
        <v>0.25</v>
      </c>
      <c r="K7241" s="19">
        <v>0.5</v>
      </c>
      <c r="L7241" s="19">
        <v>0.25</v>
      </c>
      <c r="M7241" s="20">
        <v>22</v>
      </c>
      <c r="N7241" s="19">
        <v>12.1076233183857</v>
      </c>
      <c r="O7241" s="19">
        <v>97.309417040358795</v>
      </c>
      <c r="P7241" s="19">
        <v>33.1838565022422</v>
      </c>
    </row>
    <row r="7242" spans="1:16" ht="14.1" x14ac:dyDescent="0.5">
      <c r="A7242" t="s">
        <v>12901</v>
      </c>
      <c r="B7242" s="17" t="s">
        <v>320</v>
      </c>
      <c r="C7242" t="s">
        <v>2368</v>
      </c>
      <c r="D7242" t="s">
        <v>12055</v>
      </c>
      <c r="E7242" t="s">
        <v>12056</v>
      </c>
      <c r="F7242" s="18">
        <v>2.6025999999999998</v>
      </c>
      <c r="G7242" s="18">
        <v>1.1780999999999999</v>
      </c>
      <c r="H7242" s="18">
        <v>3.9192999999999998</v>
      </c>
      <c r="I7242" s="18">
        <v>7.7</v>
      </c>
      <c r="J7242" s="19">
        <v>0.33800000000000002</v>
      </c>
      <c r="K7242" s="19">
        <v>0.153</v>
      </c>
      <c r="L7242" s="19">
        <v>0.50900000000000001</v>
      </c>
      <c r="M7242" s="20">
        <v>22</v>
      </c>
      <c r="N7242" s="19">
        <v>30.044843049327401</v>
      </c>
      <c r="O7242" s="19">
        <v>19.730941704035899</v>
      </c>
      <c r="P7242" s="19">
        <v>85.201793721973104</v>
      </c>
    </row>
    <row r="7243" spans="1:16" ht="14.1" x14ac:dyDescent="0.5">
      <c r="A7243" t="s">
        <v>12902</v>
      </c>
      <c r="B7243" s="17" t="s">
        <v>320</v>
      </c>
      <c r="C7243" t="s">
        <v>2368</v>
      </c>
      <c r="D7243" t="s">
        <v>12903</v>
      </c>
      <c r="E7243" t="s">
        <v>12904</v>
      </c>
      <c r="F7243" s="18">
        <v>5.6138599999999999</v>
      </c>
      <c r="G7243" s="18">
        <v>3.5548000000000002</v>
      </c>
      <c r="H7243" s="18">
        <v>2.8157899999999998</v>
      </c>
      <c r="I7243" s="18">
        <v>11.984450000000001</v>
      </c>
      <c r="J7243" s="19">
        <v>0.46839999999999998</v>
      </c>
      <c r="K7243" s="19">
        <v>0.29659999999999997</v>
      </c>
      <c r="L7243" s="19">
        <v>0.23499999999999999</v>
      </c>
      <c r="M7243" s="20">
        <v>24</v>
      </c>
      <c r="N7243" s="19">
        <v>74.553571428571402</v>
      </c>
      <c r="O7243" s="19">
        <v>45.982142857142897</v>
      </c>
      <c r="P7243" s="19">
        <v>29.464285714285701</v>
      </c>
    </row>
    <row r="7244" spans="1:16" ht="14.1" x14ac:dyDescent="0.5">
      <c r="A7244" t="s">
        <v>12905</v>
      </c>
      <c r="B7244" s="17" t="s">
        <v>320</v>
      </c>
      <c r="C7244" t="s">
        <v>2368</v>
      </c>
      <c r="D7244" t="s">
        <v>9928</v>
      </c>
      <c r="E7244" t="s">
        <v>9929</v>
      </c>
      <c r="F7244" s="18">
        <v>8.2598199999999995</v>
      </c>
      <c r="G7244" s="18">
        <v>1.13148</v>
      </c>
      <c r="H7244" s="18">
        <v>2.6086999999999998</v>
      </c>
      <c r="I7244" s="18">
        <v>12</v>
      </c>
      <c r="J7244" s="19">
        <v>0.68799999999999994</v>
      </c>
      <c r="K7244" s="19">
        <v>9.4E-2</v>
      </c>
      <c r="L7244" s="19">
        <v>0.217</v>
      </c>
      <c r="M7244" s="20">
        <v>24</v>
      </c>
      <c r="N7244" s="19">
        <v>98.660714285714306</v>
      </c>
      <c r="O7244" s="19">
        <v>2.2321428571428599</v>
      </c>
      <c r="P7244" s="19">
        <v>21.875</v>
      </c>
    </row>
    <row r="7245" spans="1:16" ht="14.1" x14ac:dyDescent="0.5">
      <c r="A7245" t="s">
        <v>12906</v>
      </c>
      <c r="B7245" s="17" t="s">
        <v>320</v>
      </c>
      <c r="C7245" t="s">
        <v>2368</v>
      </c>
      <c r="D7245" t="s">
        <v>9928</v>
      </c>
      <c r="E7245" t="s">
        <v>9929</v>
      </c>
      <c r="F7245" s="18">
        <v>9.4002099999999995</v>
      </c>
      <c r="G7245" s="18">
        <v>1.4242699999999999</v>
      </c>
      <c r="H7245" s="18">
        <v>2.7755100000000001</v>
      </c>
      <c r="I7245" s="18">
        <v>13.6</v>
      </c>
      <c r="J7245" s="19">
        <v>0.69099999999999995</v>
      </c>
      <c r="K7245" s="19">
        <v>0.105</v>
      </c>
      <c r="L7245" s="19">
        <v>0.20399999999999999</v>
      </c>
      <c r="M7245" s="20">
        <v>24</v>
      </c>
      <c r="N7245" s="19">
        <v>99.107142857142904</v>
      </c>
      <c r="O7245" s="19">
        <v>2.6785714285714302</v>
      </c>
      <c r="P7245" s="19">
        <v>14.7321428571429</v>
      </c>
    </row>
    <row r="7246" spans="1:16" ht="14.1" x14ac:dyDescent="0.5">
      <c r="A7246" t="s">
        <v>12907</v>
      </c>
      <c r="B7246" s="17" t="s">
        <v>320</v>
      </c>
      <c r="C7246" t="s">
        <v>2368</v>
      </c>
      <c r="D7246" t="s">
        <v>9928</v>
      </c>
      <c r="E7246" t="s">
        <v>9929</v>
      </c>
      <c r="F7246" s="18">
        <v>9.2235800000000001</v>
      </c>
      <c r="G7246" s="18">
        <v>1.21363</v>
      </c>
      <c r="H7246" s="18">
        <v>3.1627900000000002</v>
      </c>
      <c r="I7246" s="18">
        <v>13.6</v>
      </c>
      <c r="J7246" s="19">
        <v>0.67800000000000005</v>
      </c>
      <c r="K7246" s="19">
        <v>8.8999999999999996E-2</v>
      </c>
      <c r="L7246" s="19">
        <v>0.23300000000000001</v>
      </c>
      <c r="M7246" s="20">
        <v>24</v>
      </c>
      <c r="N7246" s="19">
        <v>98.214285714285694</v>
      </c>
      <c r="O7246" s="19">
        <v>1.78571428571429</v>
      </c>
      <c r="P7246" s="19">
        <v>28.125</v>
      </c>
    </row>
    <row r="7247" spans="1:16" ht="14.1" x14ac:dyDescent="0.5">
      <c r="A7247" t="s">
        <v>12908</v>
      </c>
      <c r="B7247" s="17" t="s">
        <v>320</v>
      </c>
      <c r="C7247" t="s">
        <v>2368</v>
      </c>
      <c r="D7247" t="s">
        <v>12055</v>
      </c>
      <c r="E7247" t="s">
        <v>12056</v>
      </c>
      <c r="F7247" s="18">
        <v>5.2646499999999996</v>
      </c>
      <c r="G7247" s="18">
        <v>2.9066800000000002</v>
      </c>
      <c r="H7247" s="18">
        <v>6.6586699999999999</v>
      </c>
      <c r="I7247" s="18">
        <v>14.83</v>
      </c>
      <c r="J7247" s="19">
        <v>0.35499999999999998</v>
      </c>
      <c r="K7247" s="19">
        <v>0.19600000000000001</v>
      </c>
      <c r="L7247" s="19">
        <v>0.44900000000000001</v>
      </c>
      <c r="M7247" s="20">
        <v>25</v>
      </c>
      <c r="N7247" s="19">
        <v>40.358744394618803</v>
      </c>
      <c r="O7247" s="19">
        <v>25.112107623318401</v>
      </c>
      <c r="P7247" s="19">
        <v>84.753363228699598</v>
      </c>
    </row>
    <row r="7248" spans="1:16" ht="14.1" x14ac:dyDescent="0.5">
      <c r="A7248" t="s">
        <v>12909</v>
      </c>
      <c r="B7248" s="17" t="s">
        <v>320</v>
      </c>
      <c r="C7248" t="s">
        <v>2368</v>
      </c>
      <c r="D7248" t="s">
        <v>9928</v>
      </c>
      <c r="E7248" t="s">
        <v>9929</v>
      </c>
      <c r="F7248" s="18">
        <v>9.6850000000000005</v>
      </c>
      <c r="G7248" s="18">
        <v>1.49</v>
      </c>
      <c r="H7248" s="18">
        <v>3.7250000000000001</v>
      </c>
      <c r="I7248" s="18">
        <v>14.9</v>
      </c>
      <c r="J7248" s="19">
        <v>0.65</v>
      </c>
      <c r="K7248" s="19">
        <v>0.1</v>
      </c>
      <c r="L7248" s="19">
        <v>0.25</v>
      </c>
      <c r="M7248" s="20">
        <v>25</v>
      </c>
      <c r="N7248" s="19">
        <v>95.515695067264602</v>
      </c>
      <c r="O7248" s="19">
        <v>2.6905829596412598</v>
      </c>
      <c r="P7248" s="19">
        <v>34.080717488789197</v>
      </c>
    </row>
    <row r="7249" spans="1:16" ht="14.1" x14ac:dyDescent="0.5">
      <c r="A7249" t="s">
        <v>12910</v>
      </c>
      <c r="B7249" s="17" t="s">
        <v>320</v>
      </c>
      <c r="C7249" t="s">
        <v>2368</v>
      </c>
      <c r="D7249" t="s">
        <v>9928</v>
      </c>
      <c r="E7249" t="s">
        <v>9929</v>
      </c>
      <c r="F7249" s="18">
        <v>9.6875</v>
      </c>
      <c r="G7249" s="18">
        <v>1.5625</v>
      </c>
      <c r="H7249" s="18">
        <v>3.75</v>
      </c>
      <c r="I7249" s="18">
        <v>15</v>
      </c>
      <c r="J7249" s="19">
        <v>0.64600000000000002</v>
      </c>
      <c r="K7249" s="19">
        <v>0.104</v>
      </c>
      <c r="L7249" s="19">
        <v>0.25</v>
      </c>
      <c r="M7249" s="20">
        <v>25</v>
      </c>
      <c r="N7249" s="19">
        <v>93.721973094170394</v>
      </c>
      <c r="O7249" s="19">
        <v>4.9327354260089704</v>
      </c>
      <c r="P7249" s="19">
        <v>35.426008968609899</v>
      </c>
    </row>
    <row r="7250" spans="1:16" ht="14.1" x14ac:dyDescent="0.5">
      <c r="A7250" t="s">
        <v>12911</v>
      </c>
      <c r="B7250" s="17" t="s">
        <v>320</v>
      </c>
      <c r="C7250" t="s">
        <v>2368</v>
      </c>
      <c r="D7250" t="s">
        <v>9928</v>
      </c>
      <c r="E7250" t="s">
        <v>9929</v>
      </c>
      <c r="F7250" s="18">
        <v>9.6875</v>
      </c>
      <c r="G7250" s="18">
        <v>1.5625</v>
      </c>
      <c r="H7250" s="18">
        <v>3.75</v>
      </c>
      <c r="I7250" s="18">
        <v>15</v>
      </c>
      <c r="J7250" s="19">
        <v>0.64600000000000002</v>
      </c>
      <c r="K7250" s="19">
        <v>0.104</v>
      </c>
      <c r="L7250" s="19">
        <v>0.25</v>
      </c>
      <c r="M7250" s="20">
        <v>25</v>
      </c>
      <c r="N7250" s="19">
        <v>94.170403587444</v>
      </c>
      <c r="O7250" s="19">
        <v>5.3811659192825099</v>
      </c>
      <c r="P7250" s="19">
        <v>35.874439461883398</v>
      </c>
    </row>
    <row r="7251" spans="1:16" ht="14.1" x14ac:dyDescent="0.5">
      <c r="A7251" t="s">
        <v>12912</v>
      </c>
      <c r="B7251" s="17" t="s">
        <v>320</v>
      </c>
      <c r="C7251" t="s">
        <v>2368</v>
      </c>
      <c r="D7251" t="s">
        <v>9928</v>
      </c>
      <c r="E7251" t="s">
        <v>9929</v>
      </c>
      <c r="F7251" s="18">
        <v>10.118919999999999</v>
      </c>
      <c r="G7251" s="18">
        <v>1.58108</v>
      </c>
      <c r="H7251" s="18">
        <v>3.9</v>
      </c>
      <c r="I7251" s="18">
        <v>15.6</v>
      </c>
      <c r="J7251" s="19">
        <v>0.64900000000000002</v>
      </c>
      <c r="K7251" s="19">
        <v>0.10100000000000001</v>
      </c>
      <c r="L7251" s="19">
        <v>0.25</v>
      </c>
      <c r="M7251" s="20">
        <v>25</v>
      </c>
      <c r="N7251" s="19">
        <v>94.618834080717505</v>
      </c>
      <c r="O7251" s="19">
        <v>3.5874439461883401</v>
      </c>
      <c r="P7251" s="19">
        <v>34.529147982062803</v>
      </c>
    </row>
    <row r="7252" spans="1:16" ht="14.1" x14ac:dyDescent="0.5">
      <c r="A7252" t="s">
        <v>12913</v>
      </c>
      <c r="B7252" s="17" t="s">
        <v>320</v>
      </c>
      <c r="C7252" t="s">
        <v>2368</v>
      </c>
      <c r="D7252" t="s">
        <v>9928</v>
      </c>
      <c r="E7252" t="s">
        <v>9929</v>
      </c>
      <c r="F7252" s="18">
        <v>10.118919999999999</v>
      </c>
      <c r="G7252" s="18">
        <v>1.58108</v>
      </c>
      <c r="H7252" s="18">
        <v>3.9</v>
      </c>
      <c r="I7252" s="18">
        <v>15.6</v>
      </c>
      <c r="J7252" s="19">
        <v>0.64900000000000002</v>
      </c>
      <c r="K7252" s="19">
        <v>0.10100000000000001</v>
      </c>
      <c r="L7252" s="19">
        <v>0.25</v>
      </c>
      <c r="M7252" s="20">
        <v>25</v>
      </c>
      <c r="N7252" s="19">
        <v>95.067264573990997</v>
      </c>
      <c r="O7252" s="19">
        <v>4.03587443946188</v>
      </c>
      <c r="P7252" s="19">
        <v>34.977578475336301</v>
      </c>
    </row>
    <row r="7253" spans="1:16" ht="14.1" x14ac:dyDescent="0.5">
      <c r="A7253" t="s">
        <v>12914</v>
      </c>
      <c r="B7253" s="17" t="s">
        <v>320</v>
      </c>
      <c r="C7253" t="s">
        <v>2368</v>
      </c>
      <c r="D7253" t="s">
        <v>12055</v>
      </c>
      <c r="E7253" t="s">
        <v>12056</v>
      </c>
      <c r="F7253" s="18">
        <v>6.1073000000000004</v>
      </c>
      <c r="G7253" s="18">
        <v>3.7052</v>
      </c>
      <c r="H7253" s="18">
        <v>5.8875000000000002</v>
      </c>
      <c r="I7253" s="18">
        <v>15.7</v>
      </c>
      <c r="J7253" s="19">
        <v>0.38900000000000001</v>
      </c>
      <c r="K7253" s="19">
        <v>0.23599999999999999</v>
      </c>
      <c r="L7253" s="19">
        <v>0.375</v>
      </c>
      <c r="M7253" s="20">
        <v>25</v>
      </c>
      <c r="N7253" s="19">
        <v>49.327354260089699</v>
      </c>
      <c r="O7253" s="19">
        <v>36.771300448430502</v>
      </c>
      <c r="P7253" s="19">
        <v>73.991031390134495</v>
      </c>
    </row>
    <row r="7254" spans="1:16" ht="14.1" x14ac:dyDescent="0.5">
      <c r="A7254" t="s">
        <v>12915</v>
      </c>
      <c r="B7254" s="17" t="s">
        <v>320</v>
      </c>
      <c r="C7254" t="s">
        <v>2368</v>
      </c>
      <c r="D7254" t="s">
        <v>9928</v>
      </c>
      <c r="E7254" t="s">
        <v>9929</v>
      </c>
      <c r="F7254" s="18">
        <v>10.43019</v>
      </c>
      <c r="G7254" s="18">
        <v>1.58033</v>
      </c>
      <c r="H7254" s="18">
        <v>4.2894699999999997</v>
      </c>
      <c r="I7254" s="18">
        <v>16.3</v>
      </c>
      <c r="J7254" s="19">
        <v>0.64</v>
      </c>
      <c r="K7254" s="19">
        <v>9.7000000000000003E-2</v>
      </c>
      <c r="L7254" s="19">
        <v>0.26300000000000001</v>
      </c>
      <c r="M7254" s="20">
        <v>25</v>
      </c>
      <c r="N7254" s="19">
        <v>92.825112107623298</v>
      </c>
      <c r="O7254" s="19">
        <v>2.2421524663677102</v>
      </c>
      <c r="P7254" s="19">
        <v>41.2556053811659</v>
      </c>
    </row>
    <row r="7255" spans="1:16" ht="14.1" x14ac:dyDescent="0.5">
      <c r="A7255" t="s">
        <v>12916</v>
      </c>
      <c r="B7255" s="17" t="s">
        <v>320</v>
      </c>
      <c r="C7255" t="s">
        <v>2368</v>
      </c>
      <c r="D7255" t="s">
        <v>9928</v>
      </c>
      <c r="E7255" t="s">
        <v>9929</v>
      </c>
      <c r="F7255" s="18">
        <v>12.163489999999999</v>
      </c>
      <c r="G7255" s="18">
        <v>1.7628200000000001</v>
      </c>
      <c r="H7255" s="18">
        <v>4.9736799999999999</v>
      </c>
      <c r="I7255" s="18">
        <v>18.899999999999999</v>
      </c>
      <c r="J7255" s="19">
        <v>0.64400000000000002</v>
      </c>
      <c r="K7255" s="19">
        <v>9.2999999999999999E-2</v>
      </c>
      <c r="L7255" s="19">
        <v>0.26300000000000001</v>
      </c>
      <c r="M7255" s="20">
        <v>25</v>
      </c>
      <c r="N7255" s="19">
        <v>93.273542600896903</v>
      </c>
      <c r="O7255" s="19">
        <v>1.79372197309417</v>
      </c>
      <c r="P7255" s="19">
        <v>40.807174887892401</v>
      </c>
    </row>
    <row r="7256" spans="1:16" ht="14.1" x14ac:dyDescent="0.5">
      <c r="A7256" t="s">
        <v>12917</v>
      </c>
      <c r="B7256" s="17" t="s">
        <v>320</v>
      </c>
      <c r="C7256" t="s">
        <v>2368</v>
      </c>
      <c r="D7256" t="s">
        <v>12918</v>
      </c>
      <c r="E7256" t="s">
        <v>12919</v>
      </c>
      <c r="F7256" s="18">
        <v>9.4285700000000006</v>
      </c>
      <c r="G7256" s="18">
        <v>15.142860000000001</v>
      </c>
      <c r="H7256" s="18">
        <v>2.2857099999999999</v>
      </c>
      <c r="I7256" s="18">
        <v>26.857140000000001</v>
      </c>
      <c r="J7256" s="19">
        <v>0.35099999999999998</v>
      </c>
      <c r="K7256" s="19">
        <v>0.56399999999999995</v>
      </c>
      <c r="L7256" s="19">
        <v>8.5000000000000006E-2</v>
      </c>
      <c r="M7256" s="20">
        <v>26</v>
      </c>
      <c r="N7256" s="19">
        <v>38.565022421524702</v>
      </c>
      <c r="O7256" s="19">
        <v>98.654708520179398</v>
      </c>
      <c r="P7256" s="19">
        <v>0.89686098654708502</v>
      </c>
    </row>
    <row r="7257" spans="1:16" ht="14.1" x14ac:dyDescent="0.5">
      <c r="A7257" t="s">
        <v>12920</v>
      </c>
      <c r="B7257" s="17" t="s">
        <v>320</v>
      </c>
      <c r="C7257" t="s">
        <v>2368</v>
      </c>
      <c r="D7257" t="s">
        <v>9934</v>
      </c>
      <c r="E7257" t="s">
        <v>9935</v>
      </c>
      <c r="F7257" s="18">
        <v>5.3009399999999998</v>
      </c>
      <c r="G7257" s="18">
        <v>19.865159999999999</v>
      </c>
      <c r="H7257" s="18">
        <v>10.3201</v>
      </c>
      <c r="I7257" s="18">
        <v>35.486199999999997</v>
      </c>
      <c r="J7257" s="19">
        <v>0.318</v>
      </c>
      <c r="K7257" s="19">
        <v>0.39100000000000001</v>
      </c>
      <c r="L7257" s="19">
        <v>0.29099999999999998</v>
      </c>
      <c r="M7257" s="20">
        <v>27</v>
      </c>
      <c r="N7257" s="19">
        <v>38.392857142857103</v>
      </c>
      <c r="O7257" s="19">
        <v>73.660714285714306</v>
      </c>
      <c r="P7257" s="19">
        <v>44.196428571428598</v>
      </c>
    </row>
    <row r="7258" spans="1:16" ht="14.1" x14ac:dyDescent="0.5">
      <c r="A7258" t="s">
        <v>12921</v>
      </c>
      <c r="B7258" s="17" t="s">
        <v>320</v>
      </c>
      <c r="C7258" t="s">
        <v>2368</v>
      </c>
      <c r="D7258" t="s">
        <v>12922</v>
      </c>
      <c r="E7258" t="s">
        <v>12923</v>
      </c>
      <c r="F7258" s="18">
        <v>14.288399999999999</v>
      </c>
      <c r="G7258" s="18">
        <v>19.315799999999999</v>
      </c>
      <c r="H7258" s="18">
        <v>4.1958000000000002</v>
      </c>
      <c r="I7258" s="18">
        <v>37.799999999999997</v>
      </c>
      <c r="J7258" s="19">
        <v>0.378</v>
      </c>
      <c r="K7258" s="19">
        <v>0.51100000000000001</v>
      </c>
      <c r="L7258" s="19">
        <v>0.111</v>
      </c>
      <c r="M7258" s="20">
        <v>27</v>
      </c>
      <c r="N7258" s="19">
        <v>57.142857142857103</v>
      </c>
      <c r="O7258" s="19">
        <v>96.428571428571402</v>
      </c>
      <c r="P7258" s="19">
        <v>2.2321428571428599</v>
      </c>
    </row>
    <row r="7259" spans="1:16" ht="14.1" x14ac:dyDescent="0.5">
      <c r="A7259" t="s">
        <v>12924</v>
      </c>
      <c r="B7259" s="17" t="s">
        <v>320</v>
      </c>
      <c r="C7259" t="s">
        <v>2368</v>
      </c>
      <c r="D7259" t="s">
        <v>12925</v>
      </c>
      <c r="E7259" t="s">
        <v>12926</v>
      </c>
      <c r="F7259" s="18">
        <v>18.899999999999999</v>
      </c>
      <c r="G7259" s="18">
        <v>13.2</v>
      </c>
      <c r="H7259" s="18">
        <v>11.9</v>
      </c>
      <c r="I7259" s="18">
        <v>44</v>
      </c>
      <c r="J7259" s="19">
        <v>0.43</v>
      </c>
      <c r="K7259" s="19">
        <v>0.3</v>
      </c>
      <c r="L7259" s="19">
        <v>0.27</v>
      </c>
      <c r="M7259" s="20">
        <v>28</v>
      </c>
      <c r="N7259" s="19">
        <v>75.336322869955197</v>
      </c>
      <c r="O7259" s="19">
        <v>40.358744394618803</v>
      </c>
      <c r="P7259" s="19">
        <v>43.497757847533599</v>
      </c>
    </row>
    <row r="7260" spans="1:16" ht="14.1" x14ac:dyDescent="0.5">
      <c r="A7260" t="s">
        <v>12927</v>
      </c>
      <c r="B7260" s="17" t="s">
        <v>320</v>
      </c>
      <c r="C7260" t="s">
        <v>2368</v>
      </c>
      <c r="D7260" t="s">
        <v>12922</v>
      </c>
      <c r="E7260" t="s">
        <v>12923</v>
      </c>
      <c r="F7260" s="18">
        <v>16.0992</v>
      </c>
      <c r="G7260" s="18">
        <v>29.1798</v>
      </c>
      <c r="H7260" s="18">
        <v>10.621</v>
      </c>
      <c r="I7260" s="18">
        <v>55.9</v>
      </c>
      <c r="J7260" s="19">
        <v>0.28799999999999998</v>
      </c>
      <c r="K7260" s="19">
        <v>0.52200000000000002</v>
      </c>
      <c r="L7260" s="19">
        <v>0.19</v>
      </c>
      <c r="M7260" s="20">
        <v>28</v>
      </c>
      <c r="N7260" s="19">
        <v>39.461883408071699</v>
      </c>
      <c r="O7260" s="19">
        <v>94.618834080717505</v>
      </c>
      <c r="P7260" s="19">
        <v>17.040358744394599</v>
      </c>
    </row>
    <row r="7261" spans="1:16" ht="14.1" x14ac:dyDescent="0.5">
      <c r="A7261" t="s">
        <v>12928</v>
      </c>
      <c r="B7261" s="17" t="s">
        <v>320</v>
      </c>
      <c r="C7261" t="s">
        <v>2368</v>
      </c>
      <c r="D7261" t="s">
        <v>5769</v>
      </c>
      <c r="E7261" t="s">
        <v>5770</v>
      </c>
      <c r="F7261" s="18">
        <v>35.283900000000003</v>
      </c>
      <c r="G7261" s="18">
        <v>23.503799999999998</v>
      </c>
      <c r="H7261" s="18">
        <v>25.155999999999999</v>
      </c>
      <c r="I7261" s="18">
        <v>83.943700000000007</v>
      </c>
      <c r="J7261" s="19">
        <v>0.42030000000000001</v>
      </c>
      <c r="K7261" s="19">
        <v>0.28000000000000003</v>
      </c>
      <c r="L7261" s="19">
        <v>0.29970000000000002</v>
      </c>
      <c r="M7261" s="20">
        <v>29</v>
      </c>
      <c r="N7261" s="19">
        <v>81.165919282511197</v>
      </c>
      <c r="O7261" s="19">
        <v>20.179372197309402</v>
      </c>
      <c r="P7261" s="19">
        <v>46.188340807174903</v>
      </c>
    </row>
    <row r="7262" spans="1:16" ht="14.1" x14ac:dyDescent="0.5">
      <c r="A7262" t="s">
        <v>12929</v>
      </c>
      <c r="B7262" s="17" t="s">
        <v>320</v>
      </c>
      <c r="C7262" t="s">
        <v>2368</v>
      </c>
      <c r="D7262" t="s">
        <v>5769</v>
      </c>
      <c r="E7262" t="s">
        <v>5770</v>
      </c>
      <c r="F7262" s="18">
        <v>74.108000000000004</v>
      </c>
      <c r="G7262" s="18">
        <v>61.15</v>
      </c>
      <c r="H7262" s="18">
        <v>76.491</v>
      </c>
      <c r="I7262" s="18">
        <v>211.749</v>
      </c>
      <c r="J7262" s="19">
        <v>0.35</v>
      </c>
      <c r="K7262" s="19">
        <v>0.2888</v>
      </c>
      <c r="L7262" s="19">
        <v>0.36120000000000002</v>
      </c>
      <c r="M7262" s="20">
        <v>30</v>
      </c>
      <c r="N7262" s="19">
        <v>81.25</v>
      </c>
      <c r="O7262" s="19">
        <v>12.9464285714286</v>
      </c>
      <c r="P7262" s="19">
        <v>73.660714285714306</v>
      </c>
    </row>
    <row r="7263" spans="1:16" ht="14.1" x14ac:dyDescent="0.5">
      <c r="A7263" t="s">
        <v>12930</v>
      </c>
      <c r="B7263" s="17" t="s">
        <v>320</v>
      </c>
      <c r="C7263" t="s">
        <v>2368</v>
      </c>
      <c r="D7263" t="s">
        <v>4212</v>
      </c>
      <c r="E7263" t="s">
        <v>4164</v>
      </c>
      <c r="F7263" s="18">
        <v>73.140309999999999</v>
      </c>
      <c r="G7263" s="18">
        <v>159.01309000000001</v>
      </c>
      <c r="H7263" s="18">
        <v>80.770610000000005</v>
      </c>
      <c r="I7263" s="18">
        <v>312.92401999999998</v>
      </c>
      <c r="J7263" s="19">
        <v>0.23400000000000001</v>
      </c>
      <c r="K7263" s="19">
        <v>0.50800000000000001</v>
      </c>
      <c r="L7263" s="19">
        <v>0.25800000000000001</v>
      </c>
      <c r="M7263" s="20">
        <v>30</v>
      </c>
      <c r="N7263" s="19">
        <v>55.803571428571402</v>
      </c>
      <c r="O7263" s="19">
        <v>57.142857142857103</v>
      </c>
      <c r="P7263" s="19">
        <v>42.410714285714299</v>
      </c>
    </row>
    <row r="7264" spans="1:16" ht="14.1" x14ac:dyDescent="0.5">
      <c r="A7264" t="s">
        <v>12931</v>
      </c>
      <c r="B7264" s="17" t="s">
        <v>320</v>
      </c>
      <c r="C7264" t="s">
        <v>2368</v>
      </c>
      <c r="D7264" t="s">
        <v>12932</v>
      </c>
      <c r="E7264" t="s">
        <v>12933</v>
      </c>
      <c r="F7264" s="18">
        <v>104.2</v>
      </c>
      <c r="G7264" s="18">
        <v>105.3</v>
      </c>
      <c r="H7264" s="18">
        <v>106.7</v>
      </c>
      <c r="I7264" s="18">
        <v>316.2</v>
      </c>
      <c r="J7264" s="19">
        <v>0.33</v>
      </c>
      <c r="K7264" s="19">
        <v>0.33300000000000002</v>
      </c>
      <c r="L7264" s="19">
        <v>0.33700000000000002</v>
      </c>
      <c r="M7264" s="20">
        <v>30</v>
      </c>
      <c r="N7264" s="19">
        <v>76.785714285714306</v>
      </c>
      <c r="O7264" s="19">
        <v>20.089285714285701</v>
      </c>
      <c r="P7264" s="19">
        <v>66.071428571428598</v>
      </c>
    </row>
    <row r="7265" spans="1:16" ht="14.1" x14ac:dyDescent="0.5">
      <c r="A7265" t="s">
        <v>12934</v>
      </c>
      <c r="B7265" s="17" t="s">
        <v>320</v>
      </c>
      <c r="C7265" t="s">
        <v>2368</v>
      </c>
      <c r="D7265" t="s">
        <v>12932</v>
      </c>
      <c r="E7265" t="s">
        <v>12933</v>
      </c>
      <c r="F7265" s="18">
        <v>101.7</v>
      </c>
      <c r="G7265" s="18">
        <v>106.6</v>
      </c>
      <c r="H7265" s="18">
        <v>117.4</v>
      </c>
      <c r="I7265" s="18">
        <v>325.7</v>
      </c>
      <c r="J7265" s="19">
        <v>0.312</v>
      </c>
      <c r="K7265" s="19">
        <v>0.32700000000000001</v>
      </c>
      <c r="L7265" s="19">
        <v>0.36</v>
      </c>
      <c r="M7265" s="20">
        <v>30</v>
      </c>
      <c r="N7265" s="19">
        <v>72.321428571428598</v>
      </c>
      <c r="O7265" s="19">
        <v>17.8571428571429</v>
      </c>
      <c r="P7265" s="19">
        <v>72.767857142857096</v>
      </c>
    </row>
    <row r="7266" spans="1:16" ht="14.1" x14ac:dyDescent="0.5">
      <c r="A7266" t="s">
        <v>12935</v>
      </c>
      <c r="B7266" s="17" t="s">
        <v>320</v>
      </c>
      <c r="C7266" t="s">
        <v>2368</v>
      </c>
      <c r="D7266" t="s">
        <v>12932</v>
      </c>
      <c r="E7266" t="s">
        <v>12933</v>
      </c>
      <c r="F7266" s="18">
        <v>110.1</v>
      </c>
      <c r="G7266" s="18">
        <v>104</v>
      </c>
      <c r="H7266" s="18">
        <v>124.7</v>
      </c>
      <c r="I7266" s="18">
        <v>338.8</v>
      </c>
      <c r="J7266" s="19">
        <v>0.32500000000000001</v>
      </c>
      <c r="K7266" s="19">
        <v>0.307</v>
      </c>
      <c r="L7266" s="19">
        <v>0.36799999999999999</v>
      </c>
      <c r="M7266" s="20">
        <v>30</v>
      </c>
      <c r="N7266" s="19">
        <v>75.892857142857096</v>
      </c>
      <c r="O7266" s="19">
        <v>14.7321428571429</v>
      </c>
      <c r="P7266" s="19">
        <v>74.107142857142904</v>
      </c>
    </row>
    <row r="7267" spans="1:16" ht="14.1" x14ac:dyDescent="0.5">
      <c r="A7267" t="s">
        <v>12936</v>
      </c>
      <c r="B7267" s="17" t="s">
        <v>320</v>
      </c>
      <c r="C7267" t="s">
        <v>2368</v>
      </c>
      <c r="D7267" t="s">
        <v>12937</v>
      </c>
      <c r="E7267" t="s">
        <v>12938</v>
      </c>
      <c r="F7267" s="18">
        <v>63.703699999999998</v>
      </c>
      <c r="G7267" s="18">
        <v>300.74074000000002</v>
      </c>
      <c r="H7267" s="18">
        <v>191.11111</v>
      </c>
      <c r="I7267" s="18">
        <v>555.55556000000001</v>
      </c>
      <c r="J7267" s="19">
        <v>0.115</v>
      </c>
      <c r="K7267" s="19">
        <v>0.54100000000000004</v>
      </c>
      <c r="L7267" s="19">
        <v>0.34399999999999997</v>
      </c>
      <c r="M7267" s="20">
        <v>30</v>
      </c>
      <c r="N7267" s="19">
        <v>21.875</v>
      </c>
      <c r="O7267" s="19">
        <v>65.178571428571402</v>
      </c>
      <c r="P7267" s="19">
        <v>70.089285714285694</v>
      </c>
    </row>
    <row r="7268" spans="1:16" ht="14.1" x14ac:dyDescent="0.5">
      <c r="A7268" t="s">
        <v>12939</v>
      </c>
      <c r="B7268" s="17" t="s">
        <v>320</v>
      </c>
      <c r="C7268" t="s">
        <v>2368</v>
      </c>
      <c r="D7268" t="s">
        <v>12940</v>
      </c>
      <c r="E7268" t="s">
        <v>11367</v>
      </c>
      <c r="F7268" s="18">
        <v>63.703699999999998</v>
      </c>
      <c r="G7268" s="18">
        <v>301.48147999999998</v>
      </c>
      <c r="H7268" s="18">
        <v>191.11111</v>
      </c>
      <c r="I7268" s="18">
        <v>556.29629999999997</v>
      </c>
      <c r="J7268" s="19">
        <v>0.115</v>
      </c>
      <c r="K7268" s="19">
        <v>0.54200000000000004</v>
      </c>
      <c r="L7268" s="19">
        <v>0.34399999999999997</v>
      </c>
      <c r="M7268" s="20">
        <v>30</v>
      </c>
      <c r="N7268" s="19">
        <v>22.321428571428601</v>
      </c>
      <c r="O7268" s="19">
        <v>66.071428571428598</v>
      </c>
      <c r="P7268" s="19">
        <v>70.535714285714306</v>
      </c>
    </row>
    <row r="7269" spans="1:16" ht="14.1" x14ac:dyDescent="0.5">
      <c r="A7269" t="s">
        <v>12941</v>
      </c>
      <c r="B7269" s="17" t="s">
        <v>320</v>
      </c>
      <c r="C7269" t="s">
        <v>2368</v>
      </c>
      <c r="D7269" t="s">
        <v>12942</v>
      </c>
      <c r="E7269" t="s">
        <v>12943</v>
      </c>
      <c r="F7269" s="18">
        <v>117.60563</v>
      </c>
      <c r="G7269" s="18">
        <v>413.73239000000001</v>
      </c>
      <c r="H7269" s="18">
        <v>154.22534999999999</v>
      </c>
      <c r="I7269" s="18">
        <v>685.56338000000005</v>
      </c>
      <c r="J7269" s="19">
        <v>0.17199999999999999</v>
      </c>
      <c r="K7269" s="19">
        <v>0.60299999999999998</v>
      </c>
      <c r="L7269" s="19">
        <v>0.22500000000000001</v>
      </c>
      <c r="M7269" s="20">
        <v>30</v>
      </c>
      <c r="N7269" s="19">
        <v>41.964285714285701</v>
      </c>
      <c r="O7269" s="19">
        <v>82.589285714285694</v>
      </c>
      <c r="P7269" s="19">
        <v>35.267857142857103</v>
      </c>
    </row>
    <row r="7270" spans="1:16" ht="14.1" x14ac:dyDescent="0.5">
      <c r="A7270" t="s">
        <v>12944</v>
      </c>
      <c r="B7270" s="17" t="s">
        <v>320</v>
      </c>
      <c r="C7270" t="s">
        <v>2368</v>
      </c>
      <c r="D7270" t="s">
        <v>12945</v>
      </c>
      <c r="E7270" t="s">
        <v>12946</v>
      </c>
      <c r="F7270" s="18">
        <v>71.968559999999997</v>
      </c>
      <c r="G7270" s="18">
        <v>564.64356999999995</v>
      </c>
      <c r="H7270" s="18">
        <v>90.547989999999999</v>
      </c>
      <c r="I7270" s="18">
        <v>727.16012000000001</v>
      </c>
      <c r="J7270" s="19">
        <v>9.9000000000000005E-2</v>
      </c>
      <c r="K7270" s="19">
        <v>0.77700000000000002</v>
      </c>
      <c r="L7270" s="19">
        <v>0.125</v>
      </c>
      <c r="M7270" s="20">
        <v>30</v>
      </c>
      <c r="N7270" s="19">
        <v>12.9464285714286</v>
      </c>
      <c r="O7270" s="19">
        <v>97.767857142857096</v>
      </c>
      <c r="P7270" s="19">
        <v>8.03571428571429</v>
      </c>
    </row>
    <row r="7271" spans="1:16" ht="14.1" x14ac:dyDescent="0.5">
      <c r="A7271" t="s">
        <v>12947</v>
      </c>
      <c r="B7271" s="17" t="s">
        <v>320</v>
      </c>
      <c r="C7271" t="s">
        <v>2368</v>
      </c>
      <c r="D7271" t="s">
        <v>12940</v>
      </c>
      <c r="E7271" t="s">
        <v>11367</v>
      </c>
      <c r="F7271" s="18">
        <v>77.083330000000004</v>
      </c>
      <c r="G7271" s="18">
        <v>441.66667000000001</v>
      </c>
      <c r="H7271" s="18">
        <v>237.20238000000001</v>
      </c>
      <c r="I7271" s="18">
        <v>755.95237999999995</v>
      </c>
      <c r="J7271" s="19">
        <v>0.10199999999999999</v>
      </c>
      <c r="K7271" s="19">
        <v>0.58399999999999996</v>
      </c>
      <c r="L7271" s="19">
        <v>0.314</v>
      </c>
      <c r="M7271" s="20">
        <v>30</v>
      </c>
      <c r="N7271" s="19">
        <v>14.285714285714301</v>
      </c>
      <c r="O7271" s="19">
        <v>77.232142857142904</v>
      </c>
      <c r="P7271" s="19">
        <v>58.035714285714299</v>
      </c>
    </row>
    <row r="7272" spans="1:16" ht="14.1" x14ac:dyDescent="0.5">
      <c r="A7272" t="s">
        <v>12948</v>
      </c>
      <c r="B7272" s="17" t="s">
        <v>320</v>
      </c>
      <c r="C7272" t="s">
        <v>2368</v>
      </c>
      <c r="D7272" t="s">
        <v>12937</v>
      </c>
      <c r="E7272" t="s">
        <v>12938</v>
      </c>
      <c r="F7272" s="18">
        <v>77.083330000000004</v>
      </c>
      <c r="G7272" s="18">
        <v>443.15476000000001</v>
      </c>
      <c r="H7272" s="18">
        <v>236.0119</v>
      </c>
      <c r="I7272" s="18">
        <v>756.25</v>
      </c>
      <c r="J7272" s="19">
        <v>0.10199999999999999</v>
      </c>
      <c r="K7272" s="19">
        <v>0.58599999999999997</v>
      </c>
      <c r="L7272" s="19">
        <v>0.312</v>
      </c>
      <c r="M7272" s="20">
        <v>30</v>
      </c>
      <c r="N7272" s="19">
        <v>14.7321428571429</v>
      </c>
      <c r="O7272" s="19">
        <v>77.678571428571402</v>
      </c>
      <c r="P7272" s="19">
        <v>56.696428571428598</v>
      </c>
    </row>
    <row r="7273" spans="1:16" ht="14.1" x14ac:dyDescent="0.5">
      <c r="A7273" t="s">
        <v>12949</v>
      </c>
      <c r="B7273" s="17" t="s">
        <v>320</v>
      </c>
      <c r="C7273" t="s">
        <v>2368</v>
      </c>
      <c r="D7273" t="s">
        <v>12950</v>
      </c>
      <c r="E7273" t="s">
        <v>12951</v>
      </c>
      <c r="F7273" s="18">
        <v>97.357439999999997</v>
      </c>
      <c r="G7273" s="18">
        <v>612.37829999999997</v>
      </c>
      <c r="H7273" s="18">
        <v>83.449240000000003</v>
      </c>
      <c r="I7273" s="18">
        <v>793.18498</v>
      </c>
      <c r="J7273" s="19">
        <v>0.123</v>
      </c>
      <c r="K7273" s="19">
        <v>0.77200000000000002</v>
      </c>
      <c r="L7273" s="19">
        <v>0.105</v>
      </c>
      <c r="M7273" s="20">
        <v>30</v>
      </c>
      <c r="N7273" s="19">
        <v>24.553571428571399</v>
      </c>
      <c r="O7273" s="19">
        <v>96.875</v>
      </c>
      <c r="P7273" s="19">
        <v>4.0178571428571397</v>
      </c>
    </row>
    <row r="7274" spans="1:16" ht="14.1" x14ac:dyDescent="0.5">
      <c r="A7274" t="s">
        <v>12952</v>
      </c>
      <c r="B7274" s="17" t="s">
        <v>320</v>
      </c>
      <c r="C7274" t="s">
        <v>2368</v>
      </c>
      <c r="D7274" t="s">
        <v>12899</v>
      </c>
      <c r="E7274" t="s">
        <v>12900</v>
      </c>
      <c r="F7274" s="18">
        <v>229.27081999999999</v>
      </c>
      <c r="G7274" s="18">
        <v>459.92070000000001</v>
      </c>
      <c r="H7274" s="18">
        <v>189.62248</v>
      </c>
      <c r="I7274" s="18">
        <v>878.81399999999996</v>
      </c>
      <c r="J7274" s="19">
        <v>0.26100000000000001</v>
      </c>
      <c r="K7274" s="19">
        <v>0.52300000000000002</v>
      </c>
      <c r="L7274" s="19">
        <v>0.216</v>
      </c>
      <c r="M7274" s="20">
        <v>30</v>
      </c>
      <c r="N7274" s="19">
        <v>61.160714285714299</v>
      </c>
      <c r="O7274" s="19">
        <v>60.714285714285701</v>
      </c>
      <c r="P7274" s="19">
        <v>31.696428571428601</v>
      </c>
    </row>
    <row r="7275" spans="1:16" ht="14.1" x14ac:dyDescent="0.5">
      <c r="A7275" t="s">
        <v>12953</v>
      </c>
      <c r="B7275" s="17" t="s">
        <v>320</v>
      </c>
      <c r="C7275" t="s">
        <v>2368</v>
      </c>
      <c r="D7275" t="s">
        <v>4212</v>
      </c>
      <c r="E7275" t="s">
        <v>4164</v>
      </c>
      <c r="F7275" s="18">
        <v>195.30705</v>
      </c>
      <c r="G7275" s="18">
        <v>451.89386000000002</v>
      </c>
      <c r="H7275" s="18">
        <v>260.69130999999999</v>
      </c>
      <c r="I7275" s="18">
        <v>907.89221999999995</v>
      </c>
      <c r="J7275" s="19">
        <v>0.215</v>
      </c>
      <c r="K7275" s="19">
        <v>0.498</v>
      </c>
      <c r="L7275" s="19">
        <v>0.28699999999999998</v>
      </c>
      <c r="M7275" s="20">
        <v>30</v>
      </c>
      <c r="N7275" s="19">
        <v>48.214285714285701</v>
      </c>
      <c r="O7275" s="19">
        <v>54.017857142857103</v>
      </c>
      <c r="P7275" s="19">
        <v>50.892857142857103</v>
      </c>
    </row>
    <row r="7276" spans="1:16" ht="14.1" x14ac:dyDescent="0.5">
      <c r="A7276" t="s">
        <v>12954</v>
      </c>
      <c r="B7276" s="17" t="s">
        <v>320</v>
      </c>
      <c r="C7276" t="s">
        <v>2368</v>
      </c>
      <c r="D7276" t="s">
        <v>12955</v>
      </c>
      <c r="E7276" t="s">
        <v>12956</v>
      </c>
      <c r="F7276" s="18">
        <v>106.42385</v>
      </c>
      <c r="G7276" s="18">
        <v>676.19487000000004</v>
      </c>
      <c r="H7276" s="18">
        <v>134.08636999999999</v>
      </c>
      <c r="I7276" s="18">
        <v>916.70509000000004</v>
      </c>
      <c r="J7276" s="19">
        <v>0.11600000000000001</v>
      </c>
      <c r="K7276" s="19">
        <v>0.73799999999999999</v>
      </c>
      <c r="L7276" s="19">
        <v>0.14599999999999999</v>
      </c>
      <c r="M7276" s="20">
        <v>31</v>
      </c>
      <c r="N7276" s="19">
        <v>48.430493273542602</v>
      </c>
      <c r="O7276" s="19">
        <v>82.062780269058294</v>
      </c>
      <c r="P7276" s="19">
        <v>16.143497757847499</v>
      </c>
    </row>
    <row r="7277" spans="1:16" ht="14.1" x14ac:dyDescent="0.5">
      <c r="A7277" t="s">
        <v>12957</v>
      </c>
      <c r="B7277" s="17" t="s">
        <v>320</v>
      </c>
      <c r="C7277" t="s">
        <v>2368</v>
      </c>
      <c r="D7277" t="s">
        <v>12958</v>
      </c>
      <c r="E7277" t="s">
        <v>12959</v>
      </c>
      <c r="F7277" s="18">
        <v>172.41379000000001</v>
      </c>
      <c r="G7277" s="18">
        <v>689.65517</v>
      </c>
      <c r="H7277" s="18">
        <v>68.965519999999998</v>
      </c>
      <c r="I7277" s="18">
        <v>931.03448000000003</v>
      </c>
      <c r="J7277" s="19">
        <v>0.185</v>
      </c>
      <c r="K7277" s="19">
        <v>0.74099999999999999</v>
      </c>
      <c r="L7277" s="19">
        <v>7.3999999999999996E-2</v>
      </c>
      <c r="M7277" s="20">
        <v>31</v>
      </c>
      <c r="N7277" s="19">
        <v>70.403587443946194</v>
      </c>
      <c r="O7277" s="19">
        <v>83.856502242152501</v>
      </c>
      <c r="P7277" s="19">
        <v>0.89686098654708502</v>
      </c>
    </row>
    <row r="7278" spans="1:16" ht="14.1" x14ac:dyDescent="0.5">
      <c r="A7278" t="s">
        <v>12960</v>
      </c>
      <c r="B7278" s="17" t="s">
        <v>320</v>
      </c>
      <c r="C7278" t="s">
        <v>2368</v>
      </c>
      <c r="D7278" t="s">
        <v>12945</v>
      </c>
      <c r="E7278" t="s">
        <v>12946</v>
      </c>
      <c r="F7278" s="18">
        <v>61.904760000000003</v>
      </c>
      <c r="G7278" s="18">
        <v>482.22221999999999</v>
      </c>
      <c r="H7278" s="18">
        <v>447.61905000000002</v>
      </c>
      <c r="I7278" s="18">
        <v>991.74603000000002</v>
      </c>
      <c r="J7278" s="19">
        <v>6.2E-2</v>
      </c>
      <c r="K7278" s="19">
        <v>0.48599999999999999</v>
      </c>
      <c r="L7278" s="19">
        <v>0.45100000000000001</v>
      </c>
      <c r="M7278" s="20">
        <v>31</v>
      </c>
      <c r="N7278" s="19">
        <v>14.349775784753399</v>
      </c>
      <c r="O7278" s="19">
        <v>21.076233183856498</v>
      </c>
      <c r="P7278" s="19">
        <v>90.134529147982093</v>
      </c>
    </row>
    <row r="7279" spans="1:16" ht="14.1" x14ac:dyDescent="0.5">
      <c r="A7279" t="s">
        <v>12961</v>
      </c>
      <c r="B7279" s="17" t="s">
        <v>320</v>
      </c>
      <c r="C7279" t="s">
        <v>2368</v>
      </c>
      <c r="D7279" t="s">
        <v>12945</v>
      </c>
      <c r="E7279" t="s">
        <v>12946</v>
      </c>
      <c r="F7279" s="18">
        <v>77.45505</v>
      </c>
      <c r="G7279" s="18">
        <v>628.21577000000002</v>
      </c>
      <c r="H7279" s="18">
        <v>370.67773</v>
      </c>
      <c r="I7279" s="18">
        <v>1076.3485499999999</v>
      </c>
      <c r="J7279" s="19">
        <v>7.1999999999999995E-2</v>
      </c>
      <c r="K7279" s="19">
        <v>0.58399999999999996</v>
      </c>
      <c r="L7279" s="19">
        <v>0.34399999999999997</v>
      </c>
      <c r="M7279" s="20">
        <v>31</v>
      </c>
      <c r="N7279" s="19">
        <v>21.973094170403598</v>
      </c>
      <c r="O7279" s="19">
        <v>43.0493273542601</v>
      </c>
      <c r="P7279" s="19">
        <v>81.614349775784802</v>
      </c>
    </row>
    <row r="7280" spans="1:16" ht="14.1" x14ac:dyDescent="0.5">
      <c r="A7280" t="s">
        <v>12962</v>
      </c>
      <c r="B7280" s="17" t="s">
        <v>320</v>
      </c>
      <c r="C7280" t="s">
        <v>2368</v>
      </c>
      <c r="D7280" t="s">
        <v>12963</v>
      </c>
      <c r="E7280" t="s">
        <v>12964</v>
      </c>
      <c r="F7280" s="18">
        <v>132.20661999999999</v>
      </c>
      <c r="G7280" s="18">
        <v>563.80899999999997</v>
      </c>
      <c r="H7280" s="18">
        <v>406.61487</v>
      </c>
      <c r="I7280" s="18">
        <v>1102.6305</v>
      </c>
      <c r="J7280" s="19">
        <v>0.12</v>
      </c>
      <c r="K7280" s="19">
        <v>0.51100000000000001</v>
      </c>
      <c r="L7280" s="19">
        <v>0.36899999999999999</v>
      </c>
      <c r="M7280" s="20">
        <v>31</v>
      </c>
      <c r="N7280" s="19">
        <v>49.775784753363197</v>
      </c>
      <c r="O7280" s="19">
        <v>26.457399103139</v>
      </c>
      <c r="P7280" s="19">
        <v>85.201793721973104</v>
      </c>
    </row>
    <row r="7281" spans="1:16" ht="14.1" x14ac:dyDescent="0.5">
      <c r="A7281" t="s">
        <v>12965</v>
      </c>
      <c r="B7281" s="17" t="s">
        <v>320</v>
      </c>
      <c r="C7281" t="s">
        <v>2368</v>
      </c>
      <c r="D7281" t="s">
        <v>4215</v>
      </c>
      <c r="E7281" t="s">
        <v>4216</v>
      </c>
      <c r="F7281" s="18">
        <v>322.58064999999999</v>
      </c>
      <c r="G7281" s="18">
        <v>655.91398000000004</v>
      </c>
      <c r="H7281" s="18">
        <v>129.03226000000001</v>
      </c>
      <c r="I7281" s="18">
        <v>1107.5268799999999</v>
      </c>
      <c r="J7281" s="19">
        <v>0.29099999999999998</v>
      </c>
      <c r="K7281" s="19">
        <v>0.59199999999999997</v>
      </c>
      <c r="L7281" s="19">
        <v>0.11700000000000001</v>
      </c>
      <c r="M7281" s="20">
        <v>31</v>
      </c>
      <c r="N7281" s="19">
        <v>90.582959641255599</v>
      </c>
      <c r="O7281" s="19">
        <v>45.739910313901298</v>
      </c>
      <c r="P7281" s="19">
        <v>6.7264573991031398</v>
      </c>
    </row>
    <row r="7282" spans="1:16" ht="14.1" x14ac:dyDescent="0.5">
      <c r="A7282" t="s">
        <v>12966</v>
      </c>
      <c r="B7282" s="17" t="s">
        <v>320</v>
      </c>
      <c r="C7282" t="s">
        <v>2368</v>
      </c>
      <c r="D7282" t="s">
        <v>12945</v>
      </c>
      <c r="E7282" t="s">
        <v>12946</v>
      </c>
      <c r="F7282" s="18">
        <v>111.65987</v>
      </c>
      <c r="G7282" s="18">
        <v>1029.6328100000001</v>
      </c>
      <c r="H7282" s="18">
        <v>140.38006999999999</v>
      </c>
      <c r="I7282" s="18">
        <v>1281.67275</v>
      </c>
      <c r="J7282" s="19">
        <v>8.6999999999999994E-2</v>
      </c>
      <c r="K7282" s="19">
        <v>0.80300000000000005</v>
      </c>
      <c r="L7282" s="19">
        <v>0.11</v>
      </c>
      <c r="M7282" s="20">
        <v>31</v>
      </c>
      <c r="N7282" s="19">
        <v>30.941704035874402</v>
      </c>
      <c r="O7282" s="19">
        <v>97.757847533632301</v>
      </c>
      <c r="P7282" s="19">
        <v>5.8295964125560502</v>
      </c>
    </row>
    <row r="7283" spans="1:16" ht="14.1" x14ac:dyDescent="0.5">
      <c r="A7283" t="s">
        <v>12967</v>
      </c>
      <c r="B7283" s="17" t="s">
        <v>320</v>
      </c>
      <c r="C7283" t="s">
        <v>2368</v>
      </c>
      <c r="D7283" t="s">
        <v>12950</v>
      </c>
      <c r="E7283" t="s">
        <v>12951</v>
      </c>
      <c r="F7283" s="18">
        <v>159.25926000000001</v>
      </c>
      <c r="G7283" s="18">
        <v>983.50167999999996</v>
      </c>
      <c r="H7283" s="18">
        <v>202.02019999999999</v>
      </c>
      <c r="I7283" s="18">
        <v>1344.7811400000001</v>
      </c>
      <c r="J7283" s="19">
        <v>0.11799999999999999</v>
      </c>
      <c r="K7283" s="19">
        <v>0.73099999999999998</v>
      </c>
      <c r="L7283" s="19">
        <v>0.15</v>
      </c>
      <c r="M7283" s="20">
        <v>31</v>
      </c>
      <c r="N7283" s="19">
        <v>48.878923766816101</v>
      </c>
      <c r="O7283" s="19">
        <v>79.820627802690595</v>
      </c>
      <c r="P7283" s="19">
        <v>18.834080717488799</v>
      </c>
    </row>
    <row r="7284" spans="1:16" ht="14.1" x14ac:dyDescent="0.5">
      <c r="A7284" t="s">
        <v>12968</v>
      </c>
      <c r="B7284" s="17" t="s">
        <v>320</v>
      </c>
      <c r="C7284" t="s">
        <v>2368</v>
      </c>
      <c r="D7284" t="s">
        <v>12969</v>
      </c>
      <c r="E7284" t="s">
        <v>12970</v>
      </c>
      <c r="F7284" s="18">
        <v>189.63615999999999</v>
      </c>
      <c r="G7284" s="18">
        <v>1054.0242599999999</v>
      </c>
      <c r="H7284" s="18">
        <v>167.58545000000001</v>
      </c>
      <c r="I7284" s="18">
        <v>1411.24587</v>
      </c>
      <c r="J7284" s="19">
        <v>0.13400000000000001</v>
      </c>
      <c r="K7284" s="19">
        <v>0.747</v>
      </c>
      <c r="L7284" s="19">
        <v>0.11899999999999999</v>
      </c>
      <c r="M7284" s="20">
        <v>31</v>
      </c>
      <c r="N7284" s="19">
        <v>57.399103139013498</v>
      </c>
      <c r="O7284" s="19">
        <v>85.650224215246595</v>
      </c>
      <c r="P7284" s="19">
        <v>7.6233183856502196</v>
      </c>
    </row>
    <row r="7285" spans="1:16" ht="14.1" x14ac:dyDescent="0.5">
      <c r="A7285" t="s">
        <v>12971</v>
      </c>
      <c r="B7285" s="17" t="s">
        <v>320</v>
      </c>
      <c r="C7285" t="s">
        <v>2368</v>
      </c>
      <c r="D7285" t="s">
        <v>5919</v>
      </c>
      <c r="E7285" t="s">
        <v>5920</v>
      </c>
      <c r="F7285" s="18">
        <v>234.93976000000001</v>
      </c>
      <c r="G7285" s="18">
        <v>503.01204999999999</v>
      </c>
      <c r="H7285" s="18">
        <v>677.71083999999996</v>
      </c>
      <c r="I7285" s="18">
        <v>1415.66265</v>
      </c>
      <c r="J7285" s="19">
        <v>0.16600000000000001</v>
      </c>
      <c r="K7285" s="19">
        <v>0.35499999999999998</v>
      </c>
      <c r="L7285" s="19">
        <v>0.47899999999999998</v>
      </c>
      <c r="M7285" s="20">
        <v>31</v>
      </c>
      <c r="N7285" s="19">
        <v>67.264573991031398</v>
      </c>
      <c r="O7285" s="19">
        <v>8.9686098654708495</v>
      </c>
      <c r="P7285" s="19">
        <v>91.031390134529104</v>
      </c>
    </row>
    <row r="7286" spans="1:16" ht="14.1" x14ac:dyDescent="0.5">
      <c r="A7286" t="s">
        <v>12972</v>
      </c>
      <c r="B7286" s="17" t="s">
        <v>320</v>
      </c>
      <c r="C7286" t="s">
        <v>2368</v>
      </c>
      <c r="D7286" t="s">
        <v>12973</v>
      </c>
      <c r="E7286" t="s">
        <v>12974</v>
      </c>
      <c r="F7286" s="18">
        <v>179.41861</v>
      </c>
      <c r="G7286" s="18">
        <v>1128.6983499999999</v>
      </c>
      <c r="H7286" s="18">
        <v>125.07548</v>
      </c>
      <c r="I7286" s="18">
        <v>1433.19244</v>
      </c>
      <c r="J7286" s="19">
        <v>0.125</v>
      </c>
      <c r="K7286" s="19">
        <v>0.78800000000000003</v>
      </c>
      <c r="L7286" s="19">
        <v>8.6999999999999994E-2</v>
      </c>
      <c r="M7286" s="20">
        <v>31</v>
      </c>
      <c r="N7286" s="19">
        <v>53.363228699551598</v>
      </c>
      <c r="O7286" s="19">
        <v>93.273542600896903</v>
      </c>
      <c r="P7286" s="19">
        <v>2.2421524663677102</v>
      </c>
    </row>
    <row r="7287" spans="1:16" ht="14.1" x14ac:dyDescent="0.5">
      <c r="A7287" t="s">
        <v>12975</v>
      </c>
      <c r="B7287" s="17" t="s">
        <v>320</v>
      </c>
      <c r="C7287" t="s">
        <v>2368</v>
      </c>
      <c r="D7287" t="s">
        <v>12899</v>
      </c>
      <c r="E7287" t="s">
        <v>12900</v>
      </c>
      <c r="F7287" s="18">
        <v>440.74844000000002</v>
      </c>
      <c r="G7287" s="18">
        <v>409.56340999999998</v>
      </c>
      <c r="H7287" s="18">
        <v>700.62369999999999</v>
      </c>
      <c r="I7287" s="18">
        <v>1550.9355499999999</v>
      </c>
      <c r="J7287" s="19">
        <v>0.28399999999999997</v>
      </c>
      <c r="K7287" s="19">
        <v>0.26400000000000001</v>
      </c>
      <c r="L7287" s="19">
        <v>0.45200000000000001</v>
      </c>
      <c r="M7287" s="20">
        <v>31</v>
      </c>
      <c r="N7287" s="19">
        <v>89.237668161434996</v>
      </c>
      <c r="O7287" s="19">
        <v>3.1390134529148002</v>
      </c>
      <c r="P7287" s="19">
        <v>90.582959641255599</v>
      </c>
    </row>
    <row r="7288" spans="1:16" ht="14.1" x14ac:dyDescent="0.5">
      <c r="A7288" t="s">
        <v>12976</v>
      </c>
      <c r="B7288" s="17" t="s">
        <v>320</v>
      </c>
      <c r="C7288" t="s">
        <v>2368</v>
      </c>
      <c r="D7288" t="s">
        <v>5811</v>
      </c>
      <c r="E7288" t="s">
        <v>5812</v>
      </c>
      <c r="F7288" s="18">
        <v>639.50617</v>
      </c>
      <c r="G7288" s="18">
        <v>680.24690999999996</v>
      </c>
      <c r="H7288" s="18">
        <v>304.93826999999999</v>
      </c>
      <c r="I7288" s="18">
        <v>1624.69136</v>
      </c>
      <c r="J7288" s="19">
        <v>0.39400000000000002</v>
      </c>
      <c r="K7288" s="19">
        <v>0.41899999999999998</v>
      </c>
      <c r="L7288" s="19">
        <v>0.188</v>
      </c>
      <c r="M7288" s="20">
        <v>31</v>
      </c>
      <c r="N7288" s="19">
        <v>97.309417040358795</v>
      </c>
      <c r="O7288" s="19">
        <v>13.004484304932699</v>
      </c>
      <c r="P7288" s="19">
        <v>33.632286995515699</v>
      </c>
    </row>
    <row r="7289" spans="1:16" ht="14.1" x14ac:dyDescent="0.5">
      <c r="A7289" t="s">
        <v>12977</v>
      </c>
      <c r="B7289" s="17" t="s">
        <v>320</v>
      </c>
      <c r="C7289" t="s">
        <v>2368</v>
      </c>
      <c r="D7289" t="s">
        <v>12978</v>
      </c>
      <c r="E7289" t="s">
        <v>12979</v>
      </c>
      <c r="F7289" s="18">
        <v>70.651309999999995</v>
      </c>
      <c r="G7289" s="18">
        <v>1231.4274</v>
      </c>
      <c r="H7289" s="18">
        <v>333.72978999999998</v>
      </c>
      <c r="I7289" s="18">
        <v>1635.8085000000001</v>
      </c>
      <c r="J7289" s="19">
        <v>4.2999999999999997E-2</v>
      </c>
      <c r="K7289" s="19">
        <v>0.753</v>
      </c>
      <c r="L7289" s="19">
        <v>0.20399999999999999</v>
      </c>
      <c r="M7289" s="20">
        <v>31</v>
      </c>
      <c r="N7289" s="19">
        <v>6.7264573991031398</v>
      </c>
      <c r="O7289" s="19">
        <v>87.892376681614394</v>
      </c>
      <c r="P7289" s="19">
        <v>44.394618834080703</v>
      </c>
    </row>
    <row r="7290" spans="1:16" ht="14.1" x14ac:dyDescent="0.5">
      <c r="A7290" t="s">
        <v>12980</v>
      </c>
      <c r="B7290" s="17" t="s">
        <v>320</v>
      </c>
      <c r="C7290" t="s">
        <v>2368</v>
      </c>
      <c r="D7290" t="s">
        <v>5857</v>
      </c>
      <c r="E7290" t="s">
        <v>5858</v>
      </c>
      <c r="F7290" s="18">
        <v>141.38817</v>
      </c>
      <c r="G7290" s="18">
        <v>1285.3470400000001</v>
      </c>
      <c r="H7290" s="18">
        <v>257.06941</v>
      </c>
      <c r="I7290" s="18">
        <v>1683.8046300000001</v>
      </c>
      <c r="J7290" s="19">
        <v>8.4000000000000005E-2</v>
      </c>
      <c r="K7290" s="19">
        <v>0.76300000000000001</v>
      </c>
      <c r="L7290" s="19">
        <v>0.153</v>
      </c>
      <c r="M7290" s="20">
        <v>31</v>
      </c>
      <c r="N7290" s="19">
        <v>27.802690582959599</v>
      </c>
      <c r="O7290" s="19">
        <v>88.3408071748879</v>
      </c>
      <c r="P7290" s="19">
        <v>20.179372197309402</v>
      </c>
    </row>
    <row r="7291" spans="1:16" ht="14.1" x14ac:dyDescent="0.5">
      <c r="A7291" t="s">
        <v>12981</v>
      </c>
      <c r="B7291" s="17" t="s">
        <v>320</v>
      </c>
      <c r="C7291" t="s">
        <v>2368</v>
      </c>
      <c r="D7291" t="s">
        <v>5811</v>
      </c>
      <c r="E7291" t="s">
        <v>5812</v>
      </c>
      <c r="F7291" s="18">
        <v>611.11111000000005</v>
      </c>
      <c r="G7291" s="18">
        <v>819.75309000000004</v>
      </c>
      <c r="H7291" s="18">
        <v>266.66667000000001</v>
      </c>
      <c r="I7291" s="18">
        <v>1697.5308600000001</v>
      </c>
      <c r="J7291" s="19">
        <v>0.36</v>
      </c>
      <c r="K7291" s="19">
        <v>0.48299999999999998</v>
      </c>
      <c r="L7291" s="19">
        <v>0.157</v>
      </c>
      <c r="M7291" s="20">
        <v>31</v>
      </c>
      <c r="N7291" s="19">
        <v>95.515695067264602</v>
      </c>
      <c r="O7291" s="19">
        <v>20.627802690583</v>
      </c>
      <c r="P7291" s="19">
        <v>21.076233183856498</v>
      </c>
    </row>
    <row r="7292" spans="1:16" ht="14.1" x14ac:dyDescent="0.5">
      <c r="A7292" t="s">
        <v>12982</v>
      </c>
      <c r="B7292" s="17" t="s">
        <v>320</v>
      </c>
      <c r="C7292" t="s">
        <v>2368</v>
      </c>
      <c r="D7292" t="s">
        <v>5811</v>
      </c>
      <c r="E7292" t="s">
        <v>5812</v>
      </c>
      <c r="F7292" s="18">
        <v>750.61728000000005</v>
      </c>
      <c r="G7292" s="18">
        <v>740.74073999999996</v>
      </c>
      <c r="H7292" s="18">
        <v>244.44443999999999</v>
      </c>
      <c r="I7292" s="18">
        <v>1735.8024700000001</v>
      </c>
      <c r="J7292" s="19">
        <v>0.432</v>
      </c>
      <c r="K7292" s="19">
        <v>0.42699999999999999</v>
      </c>
      <c r="L7292" s="19">
        <v>0.14099999999999999</v>
      </c>
      <c r="M7292" s="20">
        <v>31</v>
      </c>
      <c r="N7292" s="19">
        <v>98.654708520179398</v>
      </c>
      <c r="O7292" s="19">
        <v>14.349775784753399</v>
      </c>
      <c r="P7292" s="19">
        <v>13.004484304932699</v>
      </c>
    </row>
    <row r="7293" spans="1:16" ht="14.1" x14ac:dyDescent="0.5">
      <c r="A7293" t="s">
        <v>12983</v>
      </c>
      <c r="B7293" s="17" t="s">
        <v>320</v>
      </c>
      <c r="C7293" t="s">
        <v>2368</v>
      </c>
      <c r="D7293" t="s">
        <v>5857</v>
      </c>
      <c r="E7293" t="s">
        <v>5858</v>
      </c>
      <c r="F7293" s="18">
        <v>124.16295</v>
      </c>
      <c r="G7293" s="18">
        <v>1339.2857100000001</v>
      </c>
      <c r="H7293" s="18">
        <v>279.01785999999998</v>
      </c>
      <c r="I7293" s="18">
        <v>1742.4665199999999</v>
      </c>
      <c r="J7293" s="19">
        <v>7.0999999999999994E-2</v>
      </c>
      <c r="K7293" s="19">
        <v>0.76900000000000002</v>
      </c>
      <c r="L7293" s="19">
        <v>0.16</v>
      </c>
      <c r="M7293" s="20">
        <v>31</v>
      </c>
      <c r="N7293" s="19">
        <v>21.52466367713</v>
      </c>
      <c r="O7293" s="19">
        <v>91.031390134529104</v>
      </c>
      <c r="P7293" s="19">
        <v>23.318385650224201</v>
      </c>
    </row>
    <row r="7294" spans="1:16" ht="14.1" x14ac:dyDescent="0.5">
      <c r="A7294" t="s">
        <v>12984</v>
      </c>
      <c r="B7294" s="17" t="s">
        <v>320</v>
      </c>
      <c r="C7294" t="s">
        <v>2368</v>
      </c>
      <c r="D7294" t="s">
        <v>12899</v>
      </c>
      <c r="E7294" t="s">
        <v>12900</v>
      </c>
      <c r="F7294" s="18">
        <v>160</v>
      </c>
      <c r="G7294" s="18">
        <v>1070.27027</v>
      </c>
      <c r="H7294" s="18">
        <v>551.35135000000002</v>
      </c>
      <c r="I7294" s="18">
        <v>1781.6216199999999</v>
      </c>
      <c r="J7294" s="19">
        <v>0.09</v>
      </c>
      <c r="K7294" s="19">
        <v>0.60099999999999998</v>
      </c>
      <c r="L7294" s="19">
        <v>0.309</v>
      </c>
      <c r="M7294" s="20">
        <v>31</v>
      </c>
      <c r="N7294" s="19">
        <v>33.1838565022422</v>
      </c>
      <c r="O7294" s="19">
        <v>48.430493273542602</v>
      </c>
      <c r="P7294" s="19">
        <v>75.336322869955197</v>
      </c>
    </row>
    <row r="7295" spans="1:16" ht="14.1" x14ac:dyDescent="0.5">
      <c r="A7295" t="s">
        <v>12985</v>
      </c>
      <c r="B7295" s="17" t="s">
        <v>320</v>
      </c>
      <c r="C7295" t="s">
        <v>2368</v>
      </c>
      <c r="D7295" t="s">
        <v>5811</v>
      </c>
      <c r="E7295" t="s">
        <v>5812</v>
      </c>
      <c r="F7295" s="18">
        <v>760.49383</v>
      </c>
      <c r="G7295" s="18">
        <v>990.12346000000002</v>
      </c>
      <c r="H7295" s="18">
        <v>186.41974999999999</v>
      </c>
      <c r="I7295" s="18">
        <v>1937.0370399999999</v>
      </c>
      <c r="J7295" s="19">
        <v>0.39300000000000002</v>
      </c>
      <c r="K7295" s="19">
        <v>0.51100000000000001</v>
      </c>
      <c r="L7295" s="19">
        <v>9.6000000000000002E-2</v>
      </c>
      <c r="M7295" s="20">
        <v>31</v>
      </c>
      <c r="N7295" s="19">
        <v>96.860986547085204</v>
      </c>
      <c r="O7295" s="19">
        <v>26.905829596412602</v>
      </c>
      <c r="P7295" s="19">
        <v>4.03587443946188</v>
      </c>
    </row>
    <row r="7296" spans="1:16" ht="14.1" x14ac:dyDescent="0.5">
      <c r="A7296" t="s">
        <v>12986</v>
      </c>
      <c r="B7296" s="17" t="s">
        <v>320</v>
      </c>
      <c r="C7296" t="s">
        <v>2368</v>
      </c>
      <c r="D7296" t="s">
        <v>12987</v>
      </c>
      <c r="E7296" t="s">
        <v>12988</v>
      </c>
      <c r="F7296" s="18">
        <v>176.43098000000001</v>
      </c>
      <c r="G7296" s="18">
        <v>1317.1717200000001</v>
      </c>
      <c r="H7296" s="18">
        <v>510.43770999999998</v>
      </c>
      <c r="I7296" s="18">
        <v>2004.0404000000001</v>
      </c>
      <c r="J7296" s="19">
        <v>8.7999999999999995E-2</v>
      </c>
      <c r="K7296" s="19">
        <v>0.65700000000000003</v>
      </c>
      <c r="L7296" s="19">
        <v>0.255</v>
      </c>
      <c r="M7296" s="20">
        <v>31</v>
      </c>
      <c r="N7296" s="19">
        <v>32.286995515695097</v>
      </c>
      <c r="O7296" s="19">
        <v>60.986547085201799</v>
      </c>
      <c r="P7296" s="19">
        <v>60.089686098654703</v>
      </c>
    </row>
    <row r="7297" spans="1:16" ht="14.1" x14ac:dyDescent="0.5">
      <c r="A7297" t="s">
        <v>12989</v>
      </c>
      <c r="B7297" s="17" t="s">
        <v>320</v>
      </c>
      <c r="C7297" t="s">
        <v>2368</v>
      </c>
      <c r="D7297" t="s">
        <v>12973</v>
      </c>
      <c r="E7297" t="s">
        <v>12974</v>
      </c>
      <c r="F7297" s="18">
        <v>265.94013999999999</v>
      </c>
      <c r="G7297" s="18">
        <v>1653.38321</v>
      </c>
      <c r="H7297" s="18">
        <v>186.23943</v>
      </c>
      <c r="I7297" s="18">
        <v>2105.5627800000002</v>
      </c>
      <c r="J7297" s="19">
        <v>0.126</v>
      </c>
      <c r="K7297" s="19">
        <v>0.78500000000000003</v>
      </c>
      <c r="L7297" s="19">
        <v>8.7999999999999995E-2</v>
      </c>
      <c r="M7297" s="20">
        <v>31</v>
      </c>
      <c r="N7297" s="19">
        <v>54.708520179372201</v>
      </c>
      <c r="O7297" s="19">
        <v>92.825112107623298</v>
      </c>
      <c r="P7297" s="19">
        <v>2.6905829596412598</v>
      </c>
    </row>
    <row r="7298" spans="1:16" ht="14.1" x14ac:dyDescent="0.5">
      <c r="A7298" t="s">
        <v>12990</v>
      </c>
      <c r="B7298" s="17" t="s">
        <v>320</v>
      </c>
      <c r="C7298" t="s">
        <v>2368</v>
      </c>
      <c r="D7298" t="s">
        <v>5811</v>
      </c>
      <c r="E7298" t="s">
        <v>5812</v>
      </c>
      <c r="F7298" s="18">
        <v>670.37036999999998</v>
      </c>
      <c r="G7298" s="18">
        <v>1071.6049399999999</v>
      </c>
      <c r="H7298" s="18">
        <v>404.93826999999999</v>
      </c>
      <c r="I7298" s="18">
        <v>2146.9135799999999</v>
      </c>
      <c r="J7298" s="19">
        <v>0.312</v>
      </c>
      <c r="K7298" s="19">
        <v>0.499</v>
      </c>
      <c r="L7298" s="19">
        <v>0.189</v>
      </c>
      <c r="M7298" s="20">
        <v>31</v>
      </c>
      <c r="N7298" s="19">
        <v>92.376681614349806</v>
      </c>
      <c r="O7298" s="19">
        <v>24.215246636771301</v>
      </c>
      <c r="P7298" s="19">
        <v>34.977578475336301</v>
      </c>
    </row>
    <row r="7299" spans="1:16" ht="14.1" x14ac:dyDescent="0.5">
      <c r="A7299" t="s">
        <v>12991</v>
      </c>
      <c r="B7299" s="17" t="s">
        <v>320</v>
      </c>
      <c r="C7299" t="s">
        <v>2368</v>
      </c>
      <c r="D7299" t="s">
        <v>12992</v>
      </c>
      <c r="E7299" t="s">
        <v>12993</v>
      </c>
      <c r="F7299" s="18">
        <v>207.20021</v>
      </c>
      <c r="G7299" s="18">
        <v>1502.2014999999999</v>
      </c>
      <c r="H7299" s="18">
        <v>447.70044999999999</v>
      </c>
      <c r="I7299" s="18">
        <v>2157.1021599999999</v>
      </c>
      <c r="J7299" s="19">
        <v>9.6000000000000002E-2</v>
      </c>
      <c r="K7299" s="19">
        <v>0.69599999999999995</v>
      </c>
      <c r="L7299" s="19">
        <v>0.20799999999999999</v>
      </c>
      <c r="M7299" s="20">
        <v>31</v>
      </c>
      <c r="N7299" s="19">
        <v>38.565022421524702</v>
      </c>
      <c r="O7299" s="19">
        <v>71.748878923766796</v>
      </c>
      <c r="P7299" s="19">
        <v>46.188340807174903</v>
      </c>
    </row>
    <row r="7300" spans="1:16" ht="14.1" x14ac:dyDescent="0.5">
      <c r="A7300" t="s">
        <v>12994</v>
      </c>
      <c r="B7300" s="17" t="s">
        <v>320</v>
      </c>
      <c r="C7300" t="s">
        <v>2368</v>
      </c>
      <c r="D7300" t="s">
        <v>12995</v>
      </c>
      <c r="E7300" t="s">
        <v>12996</v>
      </c>
      <c r="F7300" s="18">
        <v>157.85740000000001</v>
      </c>
      <c r="G7300" s="18">
        <v>1521.8162500000001</v>
      </c>
      <c r="H7300" s="18">
        <v>684.63994000000002</v>
      </c>
      <c r="I7300" s="18">
        <v>2364.3135900000002</v>
      </c>
      <c r="J7300" s="19">
        <v>6.7000000000000004E-2</v>
      </c>
      <c r="K7300" s="19">
        <v>0.64400000000000002</v>
      </c>
      <c r="L7300" s="19">
        <v>0.28999999999999998</v>
      </c>
      <c r="M7300" s="20">
        <v>31</v>
      </c>
      <c r="N7300" s="19">
        <v>19.282511210762301</v>
      </c>
      <c r="O7300" s="19">
        <v>58.295964125560502</v>
      </c>
      <c r="P7300" s="19">
        <v>69.955156950672603</v>
      </c>
    </row>
    <row r="7301" spans="1:16" ht="14.1" x14ac:dyDescent="0.5">
      <c r="A7301" t="s">
        <v>12997</v>
      </c>
      <c r="B7301" s="17" t="s">
        <v>320</v>
      </c>
      <c r="C7301" t="s">
        <v>2368</v>
      </c>
      <c r="D7301" t="s">
        <v>12978</v>
      </c>
      <c r="E7301" t="s">
        <v>12979</v>
      </c>
      <c r="F7301" s="18">
        <v>161.37745000000001</v>
      </c>
      <c r="G7301" s="18">
        <v>1442.9439600000001</v>
      </c>
      <c r="H7301" s="18">
        <v>938.55502999999999</v>
      </c>
      <c r="I7301" s="18">
        <v>2542.8764299999998</v>
      </c>
      <c r="J7301" s="19">
        <v>6.3E-2</v>
      </c>
      <c r="K7301" s="19">
        <v>0.56699999999999995</v>
      </c>
      <c r="L7301" s="19">
        <v>0.36899999999999999</v>
      </c>
      <c r="M7301" s="20">
        <v>31</v>
      </c>
      <c r="N7301" s="19">
        <v>16.143497757847499</v>
      </c>
      <c r="O7301" s="19">
        <v>37.668161434977598</v>
      </c>
      <c r="P7301" s="19">
        <v>85.650224215246595</v>
      </c>
    </row>
    <row r="7302" spans="1:16" ht="14.1" x14ac:dyDescent="0.5">
      <c r="A7302" t="s">
        <v>12998</v>
      </c>
      <c r="B7302" s="17" t="s">
        <v>320</v>
      </c>
      <c r="C7302" t="s">
        <v>2368</v>
      </c>
      <c r="D7302" t="s">
        <v>12999</v>
      </c>
      <c r="E7302" t="s">
        <v>13000</v>
      </c>
      <c r="F7302" s="18">
        <v>500</v>
      </c>
      <c r="G7302" s="18">
        <v>1142.8571400000001</v>
      </c>
      <c r="H7302" s="18">
        <v>976.19047999999998</v>
      </c>
      <c r="I7302" s="18">
        <v>2619.0476199999998</v>
      </c>
      <c r="J7302" s="19">
        <v>0.191</v>
      </c>
      <c r="K7302" s="19">
        <v>0.436</v>
      </c>
      <c r="L7302" s="19">
        <v>0.373</v>
      </c>
      <c r="M7302" s="20">
        <v>31</v>
      </c>
      <c r="N7302" s="19">
        <v>70.852017937219699</v>
      </c>
      <c r="O7302" s="19">
        <v>15.2466367713004</v>
      </c>
      <c r="P7302" s="19">
        <v>86.547085201793706</v>
      </c>
    </row>
    <row r="7303" spans="1:16" ht="14.1" x14ac:dyDescent="0.5">
      <c r="A7303" t="s">
        <v>13001</v>
      </c>
      <c r="B7303" s="17" t="s">
        <v>320</v>
      </c>
      <c r="C7303" t="s">
        <v>2368</v>
      </c>
      <c r="D7303" t="s">
        <v>5857</v>
      </c>
      <c r="E7303" t="s">
        <v>5858</v>
      </c>
      <c r="F7303" s="18">
        <v>173.98119</v>
      </c>
      <c r="G7303" s="18">
        <v>2100.3134799999998</v>
      </c>
      <c r="H7303" s="18">
        <v>407.52350999999999</v>
      </c>
      <c r="I7303" s="18">
        <v>2681.8181800000002</v>
      </c>
      <c r="J7303" s="19">
        <v>6.5000000000000002E-2</v>
      </c>
      <c r="K7303" s="19">
        <v>0.78300000000000003</v>
      </c>
      <c r="L7303" s="19">
        <v>0.152</v>
      </c>
      <c r="M7303" s="20">
        <v>31</v>
      </c>
      <c r="N7303" s="19">
        <v>17.040358744394599</v>
      </c>
      <c r="O7303" s="19">
        <v>92.376681614349806</v>
      </c>
      <c r="P7303" s="19">
        <v>19.730941704035899</v>
      </c>
    </row>
    <row r="7304" spans="1:16" ht="14.1" x14ac:dyDescent="0.5">
      <c r="A7304" t="s">
        <v>13002</v>
      </c>
      <c r="B7304" s="17" t="s">
        <v>320</v>
      </c>
      <c r="C7304" t="s">
        <v>2368</v>
      </c>
      <c r="D7304" t="s">
        <v>13003</v>
      </c>
      <c r="E7304" t="s">
        <v>13004</v>
      </c>
      <c r="F7304" s="18">
        <v>587.42753000000005</v>
      </c>
      <c r="G7304" s="18">
        <v>1824.83979</v>
      </c>
      <c r="H7304" s="18">
        <v>305.15715999999998</v>
      </c>
      <c r="I7304" s="18">
        <v>2717.4244699999999</v>
      </c>
      <c r="J7304" s="19">
        <v>0.216</v>
      </c>
      <c r="K7304" s="19">
        <v>0.67200000000000004</v>
      </c>
      <c r="L7304" s="19">
        <v>0.112</v>
      </c>
      <c r="M7304" s="20">
        <v>31</v>
      </c>
      <c r="N7304" s="19">
        <v>76.233183856502194</v>
      </c>
      <c r="O7304" s="19">
        <v>65.919282511210795</v>
      </c>
      <c r="P7304" s="19">
        <v>6.2780269058296003</v>
      </c>
    </row>
    <row r="7305" spans="1:16" ht="14.1" x14ac:dyDescent="0.5">
      <c r="A7305" t="s">
        <v>13005</v>
      </c>
      <c r="B7305" s="17" t="s">
        <v>320</v>
      </c>
      <c r="C7305" t="s">
        <v>2368</v>
      </c>
      <c r="D7305" t="s">
        <v>12973</v>
      </c>
      <c r="E7305" t="s">
        <v>12974</v>
      </c>
      <c r="F7305" s="18">
        <v>254.25313</v>
      </c>
      <c r="G7305" s="18">
        <v>1952.70144</v>
      </c>
      <c r="H7305" s="18">
        <v>520.65806999999995</v>
      </c>
      <c r="I7305" s="18">
        <v>2727.6126399999998</v>
      </c>
      <c r="J7305" s="19">
        <v>9.2999999999999999E-2</v>
      </c>
      <c r="K7305" s="19">
        <v>0.71599999999999997</v>
      </c>
      <c r="L7305" s="19">
        <v>0.191</v>
      </c>
      <c r="M7305" s="20">
        <v>31</v>
      </c>
      <c r="N7305" s="19">
        <v>34.977578475336301</v>
      </c>
      <c r="O7305" s="19">
        <v>75.336322869955197</v>
      </c>
      <c r="P7305" s="19">
        <v>36.771300448430502</v>
      </c>
    </row>
    <row r="7306" spans="1:16" ht="14.1" x14ac:dyDescent="0.5">
      <c r="A7306" t="s">
        <v>13006</v>
      </c>
      <c r="B7306" s="17" t="s">
        <v>320</v>
      </c>
      <c r="C7306" t="s">
        <v>2368</v>
      </c>
      <c r="D7306" t="s">
        <v>12978</v>
      </c>
      <c r="E7306" t="s">
        <v>12979</v>
      </c>
      <c r="F7306" s="18">
        <v>275.92381999999998</v>
      </c>
      <c r="G7306" s="18">
        <v>1354.3871099999999</v>
      </c>
      <c r="H7306" s="18">
        <v>1123.2296899999999</v>
      </c>
      <c r="I7306" s="18">
        <v>2753.5406200000002</v>
      </c>
      <c r="J7306" s="19">
        <v>0.1</v>
      </c>
      <c r="K7306" s="19">
        <v>0.49199999999999999</v>
      </c>
      <c r="L7306" s="19">
        <v>0.40799999999999997</v>
      </c>
      <c r="M7306" s="20">
        <v>31</v>
      </c>
      <c r="N7306" s="19">
        <v>40.358744394618803</v>
      </c>
      <c r="O7306" s="19">
        <v>23.318385650224201</v>
      </c>
      <c r="P7306" s="19">
        <v>86.995515695067297</v>
      </c>
    </row>
    <row r="7307" spans="1:16" ht="14.1" x14ac:dyDescent="0.5">
      <c r="A7307" t="s">
        <v>13007</v>
      </c>
      <c r="B7307" s="17" t="s">
        <v>320</v>
      </c>
      <c r="C7307" t="s">
        <v>2368</v>
      </c>
      <c r="D7307" t="s">
        <v>13008</v>
      </c>
      <c r="E7307" t="s">
        <v>13009</v>
      </c>
      <c r="F7307" s="18">
        <v>300</v>
      </c>
      <c r="G7307" s="18">
        <v>2250</v>
      </c>
      <c r="H7307" s="18">
        <v>262.5</v>
      </c>
      <c r="I7307" s="18">
        <v>2812.5</v>
      </c>
      <c r="J7307" s="19">
        <v>0.107</v>
      </c>
      <c r="K7307" s="19">
        <v>0.8</v>
      </c>
      <c r="L7307" s="19">
        <v>9.2999999999999999E-2</v>
      </c>
      <c r="M7307" s="20">
        <v>31</v>
      </c>
      <c r="N7307" s="19">
        <v>45.291479820627799</v>
      </c>
      <c r="O7307" s="19">
        <v>97.309417040358795</v>
      </c>
      <c r="P7307" s="19">
        <v>3.5874439461883401</v>
      </c>
    </row>
    <row r="7308" spans="1:16" ht="14.1" x14ac:dyDescent="0.5">
      <c r="A7308" t="s">
        <v>13010</v>
      </c>
      <c r="B7308" s="17" t="s">
        <v>320</v>
      </c>
      <c r="C7308" t="s">
        <v>2368</v>
      </c>
      <c r="D7308" t="s">
        <v>5811</v>
      </c>
      <c r="E7308" t="s">
        <v>5812</v>
      </c>
      <c r="F7308" s="18">
        <v>980.24690999999996</v>
      </c>
      <c r="G7308" s="18">
        <v>1381.4814799999999</v>
      </c>
      <c r="H7308" s="18">
        <v>455.55556000000001</v>
      </c>
      <c r="I7308" s="18">
        <v>2817.28395</v>
      </c>
      <c r="J7308" s="19">
        <v>0.34799999999999998</v>
      </c>
      <c r="K7308" s="19">
        <v>0.49</v>
      </c>
      <c r="L7308" s="19">
        <v>0.16200000000000001</v>
      </c>
      <c r="M7308" s="20">
        <v>31</v>
      </c>
      <c r="N7308" s="19">
        <v>93.721973094170394</v>
      </c>
      <c r="O7308" s="19">
        <v>22.869955156950699</v>
      </c>
      <c r="P7308" s="19">
        <v>23.766816143497799</v>
      </c>
    </row>
    <row r="7309" spans="1:16" ht="14.1" x14ac:dyDescent="0.5">
      <c r="A7309" t="s">
        <v>13011</v>
      </c>
      <c r="B7309" s="17" t="s">
        <v>320</v>
      </c>
      <c r="C7309" t="s">
        <v>2368</v>
      </c>
      <c r="D7309" t="s">
        <v>13012</v>
      </c>
      <c r="E7309" t="s">
        <v>13013</v>
      </c>
      <c r="F7309" s="18">
        <v>288.06583999999998</v>
      </c>
      <c r="G7309" s="18">
        <v>2160.4938299999999</v>
      </c>
      <c r="H7309" s="18">
        <v>576.13169000000005</v>
      </c>
      <c r="I7309" s="18">
        <v>3024.6913599999998</v>
      </c>
      <c r="J7309" s="19">
        <v>9.5000000000000001E-2</v>
      </c>
      <c r="K7309" s="19">
        <v>0.71399999999999997</v>
      </c>
      <c r="L7309" s="19">
        <v>0.19</v>
      </c>
      <c r="M7309" s="20">
        <v>31</v>
      </c>
      <c r="N7309" s="19">
        <v>37.219730941704</v>
      </c>
      <c r="O7309" s="19">
        <v>74.887892376681606</v>
      </c>
      <c r="P7309" s="19">
        <v>36.322869955157003</v>
      </c>
    </row>
    <row r="7310" spans="1:16" ht="14.1" x14ac:dyDescent="0.5">
      <c r="A7310" t="s">
        <v>13014</v>
      </c>
      <c r="B7310" s="17" t="s">
        <v>320</v>
      </c>
      <c r="C7310" t="s">
        <v>2368</v>
      </c>
      <c r="D7310" t="s">
        <v>13015</v>
      </c>
      <c r="E7310" t="s">
        <v>13016</v>
      </c>
      <c r="F7310" s="18">
        <v>294.11765000000003</v>
      </c>
      <c r="G7310" s="18">
        <v>2352.9411799999998</v>
      </c>
      <c r="H7310" s="18">
        <v>488.68777999999998</v>
      </c>
      <c r="I7310" s="18">
        <v>3135.7466100000001</v>
      </c>
      <c r="J7310" s="19">
        <v>9.4E-2</v>
      </c>
      <c r="K7310" s="19">
        <v>0.75</v>
      </c>
      <c r="L7310" s="19">
        <v>0.156</v>
      </c>
      <c r="M7310" s="20">
        <v>31</v>
      </c>
      <c r="N7310" s="19">
        <v>35.874439461883398</v>
      </c>
      <c r="O7310" s="19">
        <v>86.995515695067297</v>
      </c>
      <c r="P7310" s="19">
        <v>20.627802690583</v>
      </c>
    </row>
    <row r="7311" spans="1:16" ht="14.1" x14ac:dyDescent="0.5">
      <c r="A7311" t="s">
        <v>13017</v>
      </c>
      <c r="B7311" s="17" t="s">
        <v>320</v>
      </c>
      <c r="C7311" t="s">
        <v>2368</v>
      </c>
      <c r="D7311" t="s">
        <v>13012</v>
      </c>
      <c r="E7311" t="s">
        <v>13013</v>
      </c>
      <c r="F7311" s="18">
        <v>335.87786</v>
      </c>
      <c r="G7311" s="18">
        <v>2229.0076300000001</v>
      </c>
      <c r="H7311" s="18">
        <v>641.22136999999998</v>
      </c>
      <c r="I7311" s="18">
        <v>3206.1068700000001</v>
      </c>
      <c r="J7311" s="19">
        <v>0.105</v>
      </c>
      <c r="K7311" s="19">
        <v>0.69499999999999995</v>
      </c>
      <c r="L7311" s="19">
        <v>0.2</v>
      </c>
      <c r="M7311" s="20">
        <v>31</v>
      </c>
      <c r="N7311" s="19">
        <v>43.0493273542601</v>
      </c>
      <c r="O7311" s="19">
        <v>70.852017937219699</v>
      </c>
      <c r="P7311" s="19">
        <v>42.152466367712996</v>
      </c>
    </row>
    <row r="7312" spans="1:16" ht="14.1" x14ac:dyDescent="0.5">
      <c r="A7312" t="s">
        <v>13018</v>
      </c>
      <c r="B7312" s="17" t="s">
        <v>320</v>
      </c>
      <c r="C7312" t="s">
        <v>2368</v>
      </c>
      <c r="D7312" t="s">
        <v>4212</v>
      </c>
      <c r="E7312" t="s">
        <v>4164</v>
      </c>
      <c r="F7312" s="18">
        <v>706.94296999999995</v>
      </c>
      <c r="G7312" s="18">
        <v>1643.7586899999999</v>
      </c>
      <c r="H7312" s="18">
        <v>923.01301999999998</v>
      </c>
      <c r="I7312" s="18">
        <v>3273.7146899999998</v>
      </c>
      <c r="J7312" s="19">
        <v>0.216</v>
      </c>
      <c r="K7312" s="19">
        <v>0.502</v>
      </c>
      <c r="L7312" s="19">
        <v>0.28199999999999997</v>
      </c>
      <c r="M7312" s="20">
        <v>31</v>
      </c>
      <c r="N7312" s="19">
        <v>76.681614349775799</v>
      </c>
      <c r="O7312" s="19">
        <v>25.5605381165919</v>
      </c>
      <c r="P7312" s="19">
        <v>66.816143497757807</v>
      </c>
    </row>
    <row r="7313" spans="1:16" ht="14.1" x14ac:dyDescent="0.5">
      <c r="A7313" t="s">
        <v>13019</v>
      </c>
      <c r="B7313" s="17" t="s">
        <v>320</v>
      </c>
      <c r="C7313" t="s">
        <v>2368</v>
      </c>
      <c r="D7313" t="s">
        <v>13020</v>
      </c>
      <c r="E7313" t="s">
        <v>13021</v>
      </c>
      <c r="F7313" s="18">
        <v>462.08530999999999</v>
      </c>
      <c r="G7313" s="18">
        <v>2428.9099500000002</v>
      </c>
      <c r="H7313" s="18">
        <v>414.69193999999999</v>
      </c>
      <c r="I7313" s="18">
        <v>3305.6871999999998</v>
      </c>
      <c r="J7313" s="19">
        <v>0.14000000000000001</v>
      </c>
      <c r="K7313" s="19">
        <v>0.73499999999999999</v>
      </c>
      <c r="L7313" s="19">
        <v>0.125</v>
      </c>
      <c r="M7313" s="20">
        <v>31</v>
      </c>
      <c r="N7313" s="19">
        <v>60.089686098654703</v>
      </c>
      <c r="O7313" s="19">
        <v>81.165919282511197</v>
      </c>
      <c r="P7313" s="19">
        <v>9.4170403587443907</v>
      </c>
    </row>
    <row r="7314" spans="1:16" ht="14.1" x14ac:dyDescent="0.5">
      <c r="A7314" t="s">
        <v>13022</v>
      </c>
      <c r="B7314" s="17" t="s">
        <v>320</v>
      </c>
      <c r="C7314" t="s">
        <v>2368</v>
      </c>
      <c r="D7314" t="s">
        <v>13023</v>
      </c>
      <c r="E7314" t="s">
        <v>13024</v>
      </c>
      <c r="F7314" s="18">
        <v>1067.0454500000001</v>
      </c>
      <c r="G7314" s="18">
        <v>2053.4090900000001</v>
      </c>
      <c r="H7314" s="18">
        <v>295.45454999999998</v>
      </c>
      <c r="I7314" s="18">
        <v>3415.9090900000001</v>
      </c>
      <c r="J7314" s="19">
        <v>0.312</v>
      </c>
      <c r="K7314" s="19">
        <v>0.60099999999999998</v>
      </c>
      <c r="L7314" s="19">
        <v>8.5999999999999993E-2</v>
      </c>
      <c r="M7314" s="20">
        <v>31</v>
      </c>
      <c r="N7314" s="19">
        <v>92.825112107623298</v>
      </c>
      <c r="O7314" s="19">
        <v>48.878923766816101</v>
      </c>
      <c r="P7314" s="19">
        <v>1.79372197309417</v>
      </c>
    </row>
    <row r="7315" spans="1:16" ht="14.1" x14ac:dyDescent="0.5">
      <c r="A7315" t="s">
        <v>13025</v>
      </c>
      <c r="B7315" s="17" t="s">
        <v>320</v>
      </c>
      <c r="C7315" t="s">
        <v>2368</v>
      </c>
      <c r="D7315" t="s">
        <v>13026</v>
      </c>
      <c r="E7315" t="s">
        <v>13027</v>
      </c>
      <c r="F7315" s="18">
        <v>294.11765000000003</v>
      </c>
      <c r="G7315" s="18">
        <v>2508.6505200000001</v>
      </c>
      <c r="H7315" s="18">
        <v>622.83736999999996</v>
      </c>
      <c r="I7315" s="18">
        <v>3425.60554</v>
      </c>
      <c r="J7315" s="19">
        <v>8.5999999999999993E-2</v>
      </c>
      <c r="K7315" s="19">
        <v>0.73199999999999998</v>
      </c>
      <c r="L7315" s="19">
        <v>0.182</v>
      </c>
      <c r="M7315" s="20">
        <v>31</v>
      </c>
      <c r="N7315" s="19">
        <v>29.596412556053799</v>
      </c>
      <c r="O7315" s="19">
        <v>80.269058295964101</v>
      </c>
      <c r="P7315" s="19">
        <v>32.735426008968602</v>
      </c>
    </row>
    <row r="7316" spans="1:16" ht="14.1" x14ac:dyDescent="0.5">
      <c r="A7316" t="s">
        <v>13028</v>
      </c>
      <c r="B7316" s="17" t="s">
        <v>320</v>
      </c>
      <c r="C7316" t="s">
        <v>2368</v>
      </c>
      <c r="D7316" t="s">
        <v>12969</v>
      </c>
      <c r="E7316" t="s">
        <v>12970</v>
      </c>
      <c r="F7316" s="18">
        <v>459.34958999999998</v>
      </c>
      <c r="G7316" s="18">
        <v>2581.3008100000002</v>
      </c>
      <c r="H7316" s="18">
        <v>410.56911000000002</v>
      </c>
      <c r="I7316" s="18">
        <v>3451.2195099999999</v>
      </c>
      <c r="J7316" s="19">
        <v>0.13300000000000001</v>
      </c>
      <c r="K7316" s="19">
        <v>0.748</v>
      </c>
      <c r="L7316" s="19">
        <v>0.11899999999999999</v>
      </c>
      <c r="M7316" s="20">
        <v>31</v>
      </c>
      <c r="N7316" s="19">
        <v>56.9506726457399</v>
      </c>
      <c r="O7316" s="19">
        <v>86.098654708520201</v>
      </c>
      <c r="P7316" s="19">
        <v>8.0717488789237706</v>
      </c>
    </row>
    <row r="7317" spans="1:16" ht="14.1" x14ac:dyDescent="0.5">
      <c r="A7317" t="s">
        <v>13029</v>
      </c>
      <c r="B7317" s="17" t="s">
        <v>320</v>
      </c>
      <c r="C7317" t="s">
        <v>2368</v>
      </c>
      <c r="D7317" t="s">
        <v>12978</v>
      </c>
      <c r="E7317" t="s">
        <v>12979</v>
      </c>
      <c r="F7317" s="18">
        <v>409.91903000000002</v>
      </c>
      <c r="G7317" s="18">
        <v>1809.2105300000001</v>
      </c>
      <c r="H7317" s="18">
        <v>1255.0607299999999</v>
      </c>
      <c r="I7317" s="18">
        <v>3474.1902799999998</v>
      </c>
      <c r="J7317" s="19">
        <v>0.11799999999999999</v>
      </c>
      <c r="K7317" s="19">
        <v>0.52100000000000002</v>
      </c>
      <c r="L7317" s="19">
        <v>0.36099999999999999</v>
      </c>
      <c r="M7317" s="20">
        <v>31</v>
      </c>
      <c r="N7317" s="19">
        <v>49.327354260089699</v>
      </c>
      <c r="O7317" s="19">
        <v>27.3542600896861</v>
      </c>
      <c r="P7317" s="19">
        <v>83.408071748878896</v>
      </c>
    </row>
    <row r="7318" spans="1:16" ht="14.1" x14ac:dyDescent="0.5">
      <c r="A7318" t="s">
        <v>13030</v>
      </c>
      <c r="B7318" s="17" t="s">
        <v>320</v>
      </c>
      <c r="C7318" t="s">
        <v>2368</v>
      </c>
      <c r="D7318" t="s">
        <v>13031</v>
      </c>
      <c r="E7318" t="s">
        <v>13032</v>
      </c>
      <c r="F7318" s="18">
        <v>174.71609000000001</v>
      </c>
      <c r="G7318" s="18">
        <v>2545.8629700000001</v>
      </c>
      <c r="H7318" s="18">
        <v>761.26295000000005</v>
      </c>
      <c r="I7318" s="18">
        <v>3481.8420099999998</v>
      </c>
      <c r="J7318" s="19">
        <v>0.05</v>
      </c>
      <c r="K7318" s="19">
        <v>0.73099999999999998</v>
      </c>
      <c r="L7318" s="19">
        <v>0.219</v>
      </c>
      <c r="M7318" s="20">
        <v>31</v>
      </c>
      <c r="N7318" s="19">
        <v>10.3139013452915</v>
      </c>
      <c r="O7318" s="19">
        <v>78.923766816143498</v>
      </c>
      <c r="P7318" s="19">
        <v>52.017937219730896</v>
      </c>
    </row>
    <row r="7319" spans="1:16" ht="14.1" x14ac:dyDescent="0.5">
      <c r="A7319" t="s">
        <v>13033</v>
      </c>
      <c r="B7319" s="17" t="s">
        <v>320</v>
      </c>
      <c r="C7319" t="s">
        <v>2368</v>
      </c>
      <c r="D7319" t="s">
        <v>13031</v>
      </c>
      <c r="E7319" t="s">
        <v>13032</v>
      </c>
      <c r="F7319" s="18">
        <v>174.71609000000001</v>
      </c>
      <c r="G7319" s="18">
        <v>2545.8629700000001</v>
      </c>
      <c r="H7319" s="18">
        <v>761.26295000000005</v>
      </c>
      <c r="I7319" s="18">
        <v>3481.8420099999998</v>
      </c>
      <c r="J7319" s="19">
        <v>0.05</v>
      </c>
      <c r="K7319" s="19">
        <v>0.73099999999999998</v>
      </c>
      <c r="L7319" s="19">
        <v>0.219</v>
      </c>
      <c r="M7319" s="20">
        <v>31</v>
      </c>
      <c r="N7319" s="19">
        <v>10.762331838565</v>
      </c>
      <c r="O7319" s="19">
        <v>79.372197309417004</v>
      </c>
      <c r="P7319" s="19">
        <v>52.466367713004502</v>
      </c>
    </row>
    <row r="7320" spans="1:16" ht="14.1" x14ac:dyDescent="0.5">
      <c r="A7320" t="s">
        <v>13034</v>
      </c>
      <c r="B7320" s="17" t="s">
        <v>320</v>
      </c>
      <c r="C7320" t="s">
        <v>2368</v>
      </c>
      <c r="D7320" t="s">
        <v>13035</v>
      </c>
      <c r="E7320" t="s">
        <v>13036</v>
      </c>
      <c r="F7320" s="18">
        <v>198.89562000000001</v>
      </c>
      <c r="G7320" s="18">
        <v>2780.78593</v>
      </c>
      <c r="H7320" s="18">
        <v>522.16801999999996</v>
      </c>
      <c r="I7320" s="18">
        <v>3501.8495699999999</v>
      </c>
      <c r="J7320" s="19">
        <v>5.7000000000000002E-2</v>
      </c>
      <c r="K7320" s="19">
        <v>0.79400000000000004</v>
      </c>
      <c r="L7320" s="19">
        <v>0.14899999999999999</v>
      </c>
      <c r="M7320" s="20">
        <v>31</v>
      </c>
      <c r="N7320" s="19">
        <v>12.556053811659201</v>
      </c>
      <c r="O7320" s="19">
        <v>95.067264573990997</v>
      </c>
      <c r="P7320" s="19">
        <v>17.4887892376682</v>
      </c>
    </row>
    <row r="7321" spans="1:16" ht="14.1" x14ac:dyDescent="0.5">
      <c r="A7321" t="s">
        <v>13037</v>
      </c>
      <c r="B7321" s="17" t="s">
        <v>320</v>
      </c>
      <c r="C7321" t="s">
        <v>2368</v>
      </c>
      <c r="D7321" t="s">
        <v>13031</v>
      </c>
      <c r="E7321" t="s">
        <v>13032</v>
      </c>
      <c r="F7321" s="18">
        <v>176.19204999999999</v>
      </c>
      <c r="G7321" s="18">
        <v>2466.68869</v>
      </c>
      <c r="H7321" s="18">
        <v>925.00825999999995</v>
      </c>
      <c r="I7321" s="18">
        <v>3567.8890000000001</v>
      </c>
      <c r="J7321" s="19">
        <v>4.9000000000000002E-2</v>
      </c>
      <c r="K7321" s="19">
        <v>0.69099999999999995</v>
      </c>
      <c r="L7321" s="19">
        <v>0.25900000000000001</v>
      </c>
      <c r="M7321" s="20">
        <v>31</v>
      </c>
      <c r="N7321" s="19">
        <v>9.4170403587443907</v>
      </c>
      <c r="O7321" s="19">
        <v>68.609865470852</v>
      </c>
      <c r="P7321" s="19">
        <v>60.986547085201799</v>
      </c>
    </row>
    <row r="7322" spans="1:16" ht="14.1" x14ac:dyDescent="0.5">
      <c r="A7322" t="s">
        <v>13038</v>
      </c>
      <c r="B7322" s="17" t="s">
        <v>320</v>
      </c>
      <c r="C7322" t="s">
        <v>2368</v>
      </c>
      <c r="D7322" t="s">
        <v>13031</v>
      </c>
      <c r="E7322" t="s">
        <v>13032</v>
      </c>
      <c r="F7322" s="18">
        <v>176.19204999999999</v>
      </c>
      <c r="G7322" s="18">
        <v>2466.68869</v>
      </c>
      <c r="H7322" s="18">
        <v>925.00825999999995</v>
      </c>
      <c r="I7322" s="18">
        <v>3567.8890000000001</v>
      </c>
      <c r="J7322" s="19">
        <v>4.9000000000000002E-2</v>
      </c>
      <c r="K7322" s="19">
        <v>0.69099999999999995</v>
      </c>
      <c r="L7322" s="19">
        <v>0.25900000000000001</v>
      </c>
      <c r="M7322" s="20">
        <v>31</v>
      </c>
      <c r="N7322" s="19">
        <v>9.8654708520179408</v>
      </c>
      <c r="O7322" s="19">
        <v>69.058295964125605</v>
      </c>
      <c r="P7322" s="19">
        <v>61.434977578475298</v>
      </c>
    </row>
    <row r="7323" spans="1:16" ht="14.1" x14ac:dyDescent="0.5">
      <c r="A7323" t="s">
        <v>13039</v>
      </c>
      <c r="B7323" s="17" t="s">
        <v>320</v>
      </c>
      <c r="C7323" t="s">
        <v>2368</v>
      </c>
      <c r="D7323" t="s">
        <v>13040</v>
      </c>
      <c r="E7323" t="s">
        <v>13041</v>
      </c>
      <c r="F7323" s="18">
        <v>518.94136000000003</v>
      </c>
      <c r="G7323" s="18">
        <v>2802.28334</v>
      </c>
      <c r="H7323" s="18">
        <v>337.31187999999997</v>
      </c>
      <c r="I7323" s="18">
        <v>3658.5365900000002</v>
      </c>
      <c r="J7323" s="19">
        <v>0.14199999999999999</v>
      </c>
      <c r="K7323" s="19">
        <v>0.76600000000000001</v>
      </c>
      <c r="L7323" s="19">
        <v>9.1999999999999998E-2</v>
      </c>
      <c r="M7323" s="20">
        <v>31</v>
      </c>
      <c r="N7323" s="19">
        <v>60.986547085201799</v>
      </c>
      <c r="O7323" s="19">
        <v>89.686098654708502</v>
      </c>
      <c r="P7323" s="19">
        <v>3.1390134529148002</v>
      </c>
    </row>
    <row r="7324" spans="1:16" ht="14.1" x14ac:dyDescent="0.5">
      <c r="A7324" t="s">
        <v>13042</v>
      </c>
      <c r="B7324" s="17" t="s">
        <v>320</v>
      </c>
      <c r="C7324" t="s">
        <v>2368</v>
      </c>
      <c r="D7324" t="s">
        <v>13043</v>
      </c>
      <c r="E7324" t="s">
        <v>13044</v>
      </c>
      <c r="F7324" s="18">
        <v>600.31596000000002</v>
      </c>
      <c r="G7324" s="18">
        <v>2461.8220099999999</v>
      </c>
      <c r="H7324" s="18">
        <v>637.17746</v>
      </c>
      <c r="I7324" s="18">
        <v>3699.3154300000001</v>
      </c>
      <c r="J7324" s="19">
        <v>0.16200000000000001</v>
      </c>
      <c r="K7324" s="19">
        <v>0.66500000000000004</v>
      </c>
      <c r="L7324" s="19">
        <v>0.17199999999999999</v>
      </c>
      <c r="M7324" s="20">
        <v>31</v>
      </c>
      <c r="N7324" s="19">
        <v>66.367713004484301</v>
      </c>
      <c r="O7324" s="19">
        <v>63.677130044842997</v>
      </c>
      <c r="P7324" s="19">
        <v>26.905829596412602</v>
      </c>
    </row>
    <row r="7325" spans="1:16" ht="14.1" x14ac:dyDescent="0.5">
      <c r="A7325" t="s">
        <v>13045</v>
      </c>
      <c r="B7325" s="17" t="s">
        <v>320</v>
      </c>
      <c r="C7325" t="s">
        <v>2368</v>
      </c>
      <c r="D7325" t="s">
        <v>13031</v>
      </c>
      <c r="E7325" t="s">
        <v>13032</v>
      </c>
      <c r="F7325" s="18">
        <v>170.18379999999999</v>
      </c>
      <c r="G7325" s="18">
        <v>2246.42614</v>
      </c>
      <c r="H7325" s="18">
        <v>1293.39687</v>
      </c>
      <c r="I7325" s="18">
        <v>3710.0068099999999</v>
      </c>
      <c r="J7325" s="19">
        <v>4.5999999999999999E-2</v>
      </c>
      <c r="K7325" s="19">
        <v>0.60599999999999998</v>
      </c>
      <c r="L7325" s="19">
        <v>0.34899999999999998</v>
      </c>
      <c r="M7325" s="20">
        <v>31</v>
      </c>
      <c r="N7325" s="19">
        <v>8.0717488789237706</v>
      </c>
      <c r="O7325" s="19">
        <v>49.775784753363197</v>
      </c>
      <c r="P7325" s="19">
        <v>82.062780269058294</v>
      </c>
    </row>
    <row r="7326" spans="1:16" ht="14.1" x14ac:dyDescent="0.5">
      <c r="A7326" t="s">
        <v>13046</v>
      </c>
      <c r="B7326" s="17" t="s">
        <v>320</v>
      </c>
      <c r="C7326" t="s">
        <v>2368</v>
      </c>
      <c r="D7326" t="s">
        <v>13031</v>
      </c>
      <c r="E7326" t="s">
        <v>13032</v>
      </c>
      <c r="F7326" s="18">
        <v>170.18379999999999</v>
      </c>
      <c r="G7326" s="18">
        <v>2246.42614</v>
      </c>
      <c r="H7326" s="18">
        <v>1293.39687</v>
      </c>
      <c r="I7326" s="18">
        <v>3710.0068099999999</v>
      </c>
      <c r="J7326" s="19">
        <v>4.5999999999999999E-2</v>
      </c>
      <c r="K7326" s="19">
        <v>0.60599999999999998</v>
      </c>
      <c r="L7326" s="19">
        <v>0.34899999999999998</v>
      </c>
      <c r="M7326" s="20">
        <v>31</v>
      </c>
      <c r="N7326" s="19">
        <v>8.52017937219731</v>
      </c>
      <c r="O7326" s="19">
        <v>50.224215246636803</v>
      </c>
      <c r="P7326" s="19">
        <v>82.5112107623318</v>
      </c>
    </row>
    <row r="7327" spans="1:16" ht="14.1" x14ac:dyDescent="0.5">
      <c r="A7327" t="s">
        <v>13047</v>
      </c>
      <c r="B7327" s="17" t="s">
        <v>320</v>
      </c>
      <c r="C7327" t="s">
        <v>2368</v>
      </c>
      <c r="D7327" t="s">
        <v>12950</v>
      </c>
      <c r="E7327" t="s">
        <v>12951</v>
      </c>
      <c r="F7327" s="18">
        <v>251.52225000000001</v>
      </c>
      <c r="G7327" s="18">
        <v>2973.3021100000001</v>
      </c>
      <c r="H7327" s="18">
        <v>491.80327999999997</v>
      </c>
      <c r="I7327" s="18">
        <v>3716.62763</v>
      </c>
      <c r="J7327" s="19">
        <v>6.8000000000000005E-2</v>
      </c>
      <c r="K7327" s="19">
        <v>0.8</v>
      </c>
      <c r="L7327" s="19">
        <v>0.13200000000000001</v>
      </c>
      <c r="M7327" s="20">
        <v>31</v>
      </c>
      <c r="N7327" s="19">
        <v>19.730941704035899</v>
      </c>
      <c r="O7327" s="19">
        <v>96.860986547085204</v>
      </c>
      <c r="P7327" s="19">
        <v>11.2107623318386</v>
      </c>
    </row>
    <row r="7328" spans="1:16" ht="14.1" x14ac:dyDescent="0.5">
      <c r="A7328" t="s">
        <v>13048</v>
      </c>
      <c r="B7328" s="17" t="s">
        <v>320</v>
      </c>
      <c r="C7328" t="s">
        <v>2368</v>
      </c>
      <c r="D7328" t="s">
        <v>13049</v>
      </c>
      <c r="E7328" t="s">
        <v>13050</v>
      </c>
      <c r="F7328" s="18">
        <v>379.31034</v>
      </c>
      <c r="G7328" s="18">
        <v>2689.65517</v>
      </c>
      <c r="H7328" s="18">
        <v>655.17241000000001</v>
      </c>
      <c r="I7328" s="18">
        <v>3724.1379299999999</v>
      </c>
      <c r="J7328" s="19">
        <v>0.10199999999999999</v>
      </c>
      <c r="K7328" s="19">
        <v>0.72199999999999998</v>
      </c>
      <c r="L7328" s="19">
        <v>0.17599999999999999</v>
      </c>
      <c r="M7328" s="20">
        <v>31</v>
      </c>
      <c r="N7328" s="19">
        <v>41.2556053811659</v>
      </c>
      <c r="O7328" s="19">
        <v>78.026905829596402</v>
      </c>
      <c r="P7328" s="19">
        <v>29.596412556053799</v>
      </c>
    </row>
    <row r="7329" spans="1:16" ht="14.1" x14ac:dyDescent="0.5">
      <c r="A7329" t="s">
        <v>13051</v>
      </c>
      <c r="B7329" s="17" t="s">
        <v>320</v>
      </c>
      <c r="C7329" t="s">
        <v>2368</v>
      </c>
      <c r="D7329" t="s">
        <v>12963</v>
      </c>
      <c r="E7329" t="s">
        <v>12964</v>
      </c>
      <c r="F7329" s="18">
        <v>318.19040999999999</v>
      </c>
      <c r="G7329" s="18">
        <v>2801.3357700000001</v>
      </c>
      <c r="H7329" s="18">
        <v>610.54754000000003</v>
      </c>
      <c r="I7329" s="18">
        <v>3730.0737199999999</v>
      </c>
      <c r="J7329" s="19">
        <v>8.5000000000000006E-2</v>
      </c>
      <c r="K7329" s="19">
        <v>0.751</v>
      </c>
      <c r="L7329" s="19">
        <v>0.16400000000000001</v>
      </c>
      <c r="M7329" s="20">
        <v>31</v>
      </c>
      <c r="N7329" s="19">
        <v>28.699551569506699</v>
      </c>
      <c r="O7329" s="19">
        <v>87.443946188340803</v>
      </c>
      <c r="P7329" s="19">
        <v>24.6636771300448</v>
      </c>
    </row>
    <row r="7330" spans="1:16" ht="14.1" x14ac:dyDescent="0.5">
      <c r="A7330" t="s">
        <v>13052</v>
      </c>
      <c r="B7330" s="17" t="s">
        <v>320</v>
      </c>
      <c r="C7330" t="s">
        <v>2368</v>
      </c>
      <c r="D7330" t="s">
        <v>13012</v>
      </c>
      <c r="E7330" t="s">
        <v>13013</v>
      </c>
      <c r="F7330" s="18">
        <v>359.43517000000003</v>
      </c>
      <c r="G7330" s="18">
        <v>2644.4159199999999</v>
      </c>
      <c r="H7330" s="18">
        <v>770.21822999999995</v>
      </c>
      <c r="I7330" s="18">
        <v>3774.0693200000001</v>
      </c>
      <c r="J7330" s="19">
        <v>9.5000000000000001E-2</v>
      </c>
      <c r="K7330" s="19">
        <v>0.70099999999999996</v>
      </c>
      <c r="L7330" s="19">
        <v>0.20399999999999999</v>
      </c>
      <c r="M7330" s="20">
        <v>32</v>
      </c>
      <c r="N7330" s="19">
        <v>46.636771300448402</v>
      </c>
      <c r="O7330" s="19">
        <v>62.331838565022402</v>
      </c>
      <c r="P7330" s="19">
        <v>47.982062780269104</v>
      </c>
    </row>
    <row r="7331" spans="1:16" ht="14.1" x14ac:dyDescent="0.5">
      <c r="A7331" t="s">
        <v>13053</v>
      </c>
      <c r="B7331" s="17" t="s">
        <v>320</v>
      </c>
      <c r="C7331" t="s">
        <v>2368</v>
      </c>
      <c r="D7331" t="s">
        <v>13054</v>
      </c>
      <c r="E7331" t="s">
        <v>13055</v>
      </c>
      <c r="F7331" s="18">
        <v>1291.6666700000001</v>
      </c>
      <c r="G7331" s="18">
        <v>2375</v>
      </c>
      <c r="H7331" s="18">
        <v>333.33332999999999</v>
      </c>
      <c r="I7331" s="18">
        <v>4000</v>
      </c>
      <c r="J7331" s="19">
        <v>0.32300000000000001</v>
      </c>
      <c r="K7331" s="19">
        <v>0.59399999999999997</v>
      </c>
      <c r="L7331" s="19">
        <v>8.3000000000000004E-2</v>
      </c>
      <c r="M7331" s="20">
        <v>32</v>
      </c>
      <c r="N7331" s="19">
        <v>96.860986547085204</v>
      </c>
      <c r="O7331" s="19">
        <v>25.5605381165919</v>
      </c>
      <c r="P7331" s="19">
        <v>2.6905829596412598</v>
      </c>
    </row>
    <row r="7332" spans="1:16" ht="14.1" x14ac:dyDescent="0.5">
      <c r="A7332" t="s">
        <v>13056</v>
      </c>
      <c r="B7332" s="17" t="s">
        <v>320</v>
      </c>
      <c r="C7332" t="s">
        <v>2368</v>
      </c>
      <c r="D7332" t="s">
        <v>13031</v>
      </c>
      <c r="E7332" t="s">
        <v>13032</v>
      </c>
      <c r="F7332" s="18">
        <v>197.05727999999999</v>
      </c>
      <c r="G7332" s="18">
        <v>2732.5275900000001</v>
      </c>
      <c r="H7332" s="18">
        <v>1090.3835999999999</v>
      </c>
      <c r="I7332" s="18">
        <v>4019.9684699999998</v>
      </c>
      <c r="J7332" s="19">
        <v>4.9000000000000002E-2</v>
      </c>
      <c r="K7332" s="19">
        <v>0.68</v>
      </c>
      <c r="L7332" s="19">
        <v>0.27100000000000002</v>
      </c>
      <c r="M7332" s="20">
        <v>32</v>
      </c>
      <c r="N7332" s="19">
        <v>12.556053811659201</v>
      </c>
      <c r="O7332" s="19">
        <v>53.363228699551598</v>
      </c>
      <c r="P7332" s="19">
        <v>81.165919282511197</v>
      </c>
    </row>
    <row r="7333" spans="1:16" ht="14.1" x14ac:dyDescent="0.5">
      <c r="A7333" t="s">
        <v>13057</v>
      </c>
      <c r="B7333" s="17" t="s">
        <v>320</v>
      </c>
      <c r="C7333" t="s">
        <v>2368</v>
      </c>
      <c r="D7333" t="s">
        <v>13031</v>
      </c>
      <c r="E7333" t="s">
        <v>13032</v>
      </c>
      <c r="F7333" s="18">
        <v>197.05727999999999</v>
      </c>
      <c r="G7333" s="18">
        <v>2732.5275900000001</v>
      </c>
      <c r="H7333" s="18">
        <v>1090.3835999999999</v>
      </c>
      <c r="I7333" s="18">
        <v>4019.9684699999998</v>
      </c>
      <c r="J7333" s="19">
        <v>4.9000000000000002E-2</v>
      </c>
      <c r="K7333" s="19">
        <v>0.68</v>
      </c>
      <c r="L7333" s="19">
        <v>0.27100000000000002</v>
      </c>
      <c r="M7333" s="20">
        <v>32</v>
      </c>
      <c r="N7333" s="19">
        <v>13.004484304932699</v>
      </c>
      <c r="O7333" s="19">
        <v>53.811659192825097</v>
      </c>
      <c r="P7333" s="19">
        <v>81.614349775784802</v>
      </c>
    </row>
    <row r="7334" spans="1:16" ht="14.1" x14ac:dyDescent="0.5">
      <c r="A7334" t="s">
        <v>13058</v>
      </c>
      <c r="B7334" s="17" t="s">
        <v>320</v>
      </c>
      <c r="C7334" t="s">
        <v>2368</v>
      </c>
      <c r="D7334" t="s">
        <v>13020</v>
      </c>
      <c r="E7334" t="s">
        <v>13021</v>
      </c>
      <c r="F7334" s="18">
        <v>503.04878000000002</v>
      </c>
      <c r="G7334" s="18">
        <v>2987.8048800000001</v>
      </c>
      <c r="H7334" s="18">
        <v>548.78048999999999</v>
      </c>
      <c r="I7334" s="18">
        <v>4039.6341499999999</v>
      </c>
      <c r="J7334" s="19">
        <v>0.125</v>
      </c>
      <c r="K7334" s="19">
        <v>0.74</v>
      </c>
      <c r="L7334" s="19">
        <v>0.13600000000000001</v>
      </c>
      <c r="M7334" s="20">
        <v>32</v>
      </c>
      <c r="N7334" s="19">
        <v>61.883408071748903</v>
      </c>
      <c r="O7334" s="19">
        <v>82.5112107623318</v>
      </c>
      <c r="P7334" s="19">
        <v>10.762331838565</v>
      </c>
    </row>
    <row r="7335" spans="1:16" ht="14.1" x14ac:dyDescent="0.5">
      <c r="A7335" t="s">
        <v>13059</v>
      </c>
      <c r="B7335" s="17" t="s">
        <v>320</v>
      </c>
      <c r="C7335" t="s">
        <v>2368</v>
      </c>
      <c r="D7335" t="s">
        <v>13031</v>
      </c>
      <c r="E7335" t="s">
        <v>13032</v>
      </c>
      <c r="F7335" s="18">
        <v>207.10531</v>
      </c>
      <c r="G7335" s="18">
        <v>2740.1624999999999</v>
      </c>
      <c r="H7335" s="18">
        <v>1099.2512300000001</v>
      </c>
      <c r="I7335" s="18">
        <v>4046.5190400000001</v>
      </c>
      <c r="J7335" s="19">
        <v>5.0999999999999997E-2</v>
      </c>
      <c r="K7335" s="19">
        <v>0.67700000000000005</v>
      </c>
      <c r="L7335" s="19">
        <v>0.27200000000000002</v>
      </c>
      <c r="M7335" s="20">
        <v>32</v>
      </c>
      <c r="N7335" s="19">
        <v>15.2466367713004</v>
      </c>
      <c r="O7335" s="19">
        <v>52.466367713004502</v>
      </c>
      <c r="P7335" s="19">
        <v>82.062780269058294</v>
      </c>
    </row>
    <row r="7336" spans="1:16" ht="14.1" x14ac:dyDescent="0.5">
      <c r="A7336" t="s">
        <v>13060</v>
      </c>
      <c r="B7336" s="17" t="s">
        <v>320</v>
      </c>
      <c r="C7336" t="s">
        <v>2368</v>
      </c>
      <c r="D7336" t="s">
        <v>13031</v>
      </c>
      <c r="E7336" t="s">
        <v>13032</v>
      </c>
      <c r="F7336" s="18">
        <v>207.10531</v>
      </c>
      <c r="G7336" s="18">
        <v>2740.1624999999999</v>
      </c>
      <c r="H7336" s="18">
        <v>1115.1824099999999</v>
      </c>
      <c r="I7336" s="18">
        <v>4062.4502200000002</v>
      </c>
      <c r="J7336" s="19">
        <v>5.0999999999999997E-2</v>
      </c>
      <c r="K7336" s="19">
        <v>0.67500000000000004</v>
      </c>
      <c r="L7336" s="19">
        <v>0.27500000000000002</v>
      </c>
      <c r="M7336" s="20">
        <v>32</v>
      </c>
      <c r="N7336" s="19">
        <v>15.695067264574</v>
      </c>
      <c r="O7336" s="19">
        <v>51.121076233183899</v>
      </c>
      <c r="P7336" s="19">
        <v>83.408071748878896</v>
      </c>
    </row>
    <row r="7337" spans="1:16" ht="14.1" x14ac:dyDescent="0.5">
      <c r="A7337" t="s">
        <v>13061</v>
      </c>
      <c r="B7337" s="17" t="s">
        <v>320</v>
      </c>
      <c r="C7337" t="s">
        <v>2368</v>
      </c>
      <c r="D7337" t="s">
        <v>12945</v>
      </c>
      <c r="E7337" t="s">
        <v>12946</v>
      </c>
      <c r="F7337" s="18">
        <v>297.26094999999998</v>
      </c>
      <c r="G7337" s="18">
        <v>2637.83707</v>
      </c>
      <c r="H7337" s="18">
        <v>1167.81089</v>
      </c>
      <c r="I7337" s="18">
        <v>4102.9089100000001</v>
      </c>
      <c r="J7337" s="19">
        <v>7.1999999999999995E-2</v>
      </c>
      <c r="K7337" s="19">
        <v>0.64300000000000002</v>
      </c>
      <c r="L7337" s="19">
        <v>0.28499999999999998</v>
      </c>
      <c r="M7337" s="20">
        <v>32</v>
      </c>
      <c r="N7337" s="19">
        <v>34.080717488789197</v>
      </c>
      <c r="O7337" s="19">
        <v>38.116591928251097</v>
      </c>
      <c r="P7337" s="19">
        <v>85.650224215246595</v>
      </c>
    </row>
    <row r="7338" spans="1:16" ht="14.1" x14ac:dyDescent="0.5">
      <c r="A7338" t="s">
        <v>13062</v>
      </c>
      <c r="B7338" s="17" t="s">
        <v>320</v>
      </c>
      <c r="C7338" t="s">
        <v>2368</v>
      </c>
      <c r="D7338" t="s">
        <v>13063</v>
      </c>
      <c r="E7338" t="s">
        <v>13064</v>
      </c>
      <c r="F7338" s="18">
        <v>238.60021</v>
      </c>
      <c r="G7338" s="18">
        <v>2704.1357400000002</v>
      </c>
      <c r="H7338" s="18">
        <v>1378.579</v>
      </c>
      <c r="I7338" s="18">
        <v>4321.31495</v>
      </c>
      <c r="J7338" s="19">
        <v>5.5E-2</v>
      </c>
      <c r="K7338" s="19">
        <v>0.626</v>
      </c>
      <c r="L7338" s="19">
        <v>0.31900000000000001</v>
      </c>
      <c r="M7338" s="20">
        <v>32</v>
      </c>
      <c r="N7338" s="19">
        <v>18.834080717488799</v>
      </c>
      <c r="O7338" s="19">
        <v>33.632286995515699</v>
      </c>
      <c r="P7338" s="19">
        <v>91.479820627802695</v>
      </c>
    </row>
    <row r="7339" spans="1:16" ht="14.1" x14ac:dyDescent="0.5">
      <c r="A7339" t="s">
        <v>13065</v>
      </c>
      <c r="B7339" s="17" t="s">
        <v>320</v>
      </c>
      <c r="C7339" t="s">
        <v>2368</v>
      </c>
      <c r="D7339" t="s">
        <v>13066</v>
      </c>
      <c r="E7339" t="s">
        <v>13067</v>
      </c>
      <c r="F7339" s="18">
        <v>421.51675</v>
      </c>
      <c r="G7339" s="18">
        <v>3170.194</v>
      </c>
      <c r="H7339" s="18">
        <v>828.92416000000003</v>
      </c>
      <c r="I7339" s="18">
        <v>4420.6349200000004</v>
      </c>
      <c r="J7339" s="19">
        <v>9.5000000000000001E-2</v>
      </c>
      <c r="K7339" s="19">
        <v>0.71699999999999997</v>
      </c>
      <c r="L7339" s="19">
        <v>0.188</v>
      </c>
      <c r="M7339" s="20">
        <v>32</v>
      </c>
      <c r="N7339" s="19">
        <v>47.085201793722</v>
      </c>
      <c r="O7339" s="19">
        <v>69.955156950672603</v>
      </c>
      <c r="P7339" s="19">
        <v>33.1838565022422</v>
      </c>
    </row>
    <row r="7340" spans="1:16" ht="14.1" x14ac:dyDescent="0.5">
      <c r="A7340" t="s">
        <v>13068</v>
      </c>
      <c r="B7340" s="17" t="s">
        <v>320</v>
      </c>
      <c r="C7340" t="s">
        <v>2368</v>
      </c>
      <c r="D7340" t="s">
        <v>13015</v>
      </c>
      <c r="E7340" t="s">
        <v>13016</v>
      </c>
      <c r="F7340" s="18">
        <v>436.89319999999998</v>
      </c>
      <c r="G7340" s="18">
        <v>3451.45631</v>
      </c>
      <c r="H7340" s="18">
        <v>567.96117000000004</v>
      </c>
      <c r="I7340" s="18">
        <v>4456.3106799999996</v>
      </c>
      <c r="J7340" s="19">
        <v>9.8000000000000004E-2</v>
      </c>
      <c r="K7340" s="19">
        <v>0.77500000000000002</v>
      </c>
      <c r="L7340" s="19">
        <v>0.127</v>
      </c>
      <c r="M7340" s="20">
        <v>32</v>
      </c>
      <c r="N7340" s="19">
        <v>48.878923766816101</v>
      </c>
      <c r="O7340" s="19">
        <v>93.273542600896903</v>
      </c>
      <c r="P7340" s="19">
        <v>8.9686098654708495</v>
      </c>
    </row>
    <row r="7341" spans="1:16" ht="14.1" x14ac:dyDescent="0.5">
      <c r="A7341" t="s">
        <v>13069</v>
      </c>
      <c r="B7341" s="17" t="s">
        <v>320</v>
      </c>
      <c r="C7341" t="s">
        <v>2368</v>
      </c>
      <c r="D7341" t="s">
        <v>13012</v>
      </c>
      <c r="E7341" t="s">
        <v>13013</v>
      </c>
      <c r="F7341" s="18">
        <v>424.5283</v>
      </c>
      <c r="G7341" s="18">
        <v>3136.7924499999999</v>
      </c>
      <c r="H7341" s="18">
        <v>896.22641999999996</v>
      </c>
      <c r="I7341" s="18">
        <v>4457.5471699999998</v>
      </c>
      <c r="J7341" s="19">
        <v>9.5000000000000001E-2</v>
      </c>
      <c r="K7341" s="19">
        <v>0.70399999999999996</v>
      </c>
      <c r="L7341" s="19">
        <v>0.20100000000000001</v>
      </c>
      <c r="M7341" s="20">
        <v>32</v>
      </c>
      <c r="N7341" s="19">
        <v>47.533632286995498</v>
      </c>
      <c r="O7341" s="19">
        <v>63.677130044842997</v>
      </c>
      <c r="P7341" s="19">
        <v>44.843049327354301</v>
      </c>
    </row>
    <row r="7342" spans="1:16" ht="14.1" x14ac:dyDescent="0.5">
      <c r="A7342" t="s">
        <v>13070</v>
      </c>
      <c r="B7342" s="17" t="s">
        <v>320</v>
      </c>
      <c r="C7342" t="s">
        <v>2368</v>
      </c>
      <c r="D7342" t="s">
        <v>13031</v>
      </c>
      <c r="E7342" t="s">
        <v>13032</v>
      </c>
      <c r="F7342" s="18">
        <v>244.49878000000001</v>
      </c>
      <c r="G7342" s="18">
        <v>3132.64059</v>
      </c>
      <c r="H7342" s="18">
        <v>1130.8068499999999</v>
      </c>
      <c r="I7342" s="18">
        <v>4507.9462100000001</v>
      </c>
      <c r="J7342" s="19">
        <v>5.3999999999999999E-2</v>
      </c>
      <c r="K7342" s="19">
        <v>0.69499999999999995</v>
      </c>
      <c r="L7342" s="19">
        <v>0.251</v>
      </c>
      <c r="M7342" s="20">
        <v>32</v>
      </c>
      <c r="N7342" s="19">
        <v>17.4887892376682</v>
      </c>
      <c r="O7342" s="19">
        <v>59.641255605381197</v>
      </c>
      <c r="P7342" s="19">
        <v>73.542600896861003</v>
      </c>
    </row>
    <row r="7343" spans="1:16" ht="14.1" x14ac:dyDescent="0.5">
      <c r="A7343" t="s">
        <v>13071</v>
      </c>
      <c r="B7343" s="17" t="s">
        <v>320</v>
      </c>
      <c r="C7343" t="s">
        <v>2368</v>
      </c>
      <c r="D7343" t="s">
        <v>13031</v>
      </c>
      <c r="E7343" t="s">
        <v>13032</v>
      </c>
      <c r="F7343" s="18">
        <v>244.49878000000001</v>
      </c>
      <c r="G7343" s="18">
        <v>3132.64059</v>
      </c>
      <c r="H7343" s="18">
        <v>1146.0880199999999</v>
      </c>
      <c r="I7343" s="18">
        <v>4523.2273800000003</v>
      </c>
      <c r="J7343" s="19">
        <v>5.3999999999999999E-2</v>
      </c>
      <c r="K7343" s="19">
        <v>0.69299999999999995</v>
      </c>
      <c r="L7343" s="19">
        <v>0.253</v>
      </c>
      <c r="M7343" s="20">
        <v>32</v>
      </c>
      <c r="N7343" s="19">
        <v>17.937219730941699</v>
      </c>
      <c r="O7343" s="19">
        <v>58.7443946188341</v>
      </c>
      <c r="P7343" s="19">
        <v>73.991031390134495</v>
      </c>
    </row>
    <row r="7344" spans="1:16" ht="14.1" x14ac:dyDescent="0.5">
      <c r="A7344" t="s">
        <v>13072</v>
      </c>
      <c r="B7344" s="17" t="s">
        <v>320</v>
      </c>
      <c r="C7344" t="s">
        <v>2368</v>
      </c>
      <c r="D7344" t="s">
        <v>13012</v>
      </c>
      <c r="E7344" t="s">
        <v>13013</v>
      </c>
      <c r="F7344" s="18">
        <v>374.36687999999998</v>
      </c>
      <c r="G7344" s="18">
        <v>3281.2155899999998</v>
      </c>
      <c r="H7344" s="18">
        <v>902.88482999999997</v>
      </c>
      <c r="I7344" s="18">
        <v>4558.4673000000003</v>
      </c>
      <c r="J7344" s="19">
        <v>8.2000000000000003E-2</v>
      </c>
      <c r="K7344" s="19">
        <v>0.72</v>
      </c>
      <c r="L7344" s="19">
        <v>0.19800000000000001</v>
      </c>
      <c r="M7344" s="20">
        <v>32</v>
      </c>
      <c r="N7344" s="19">
        <v>39.013452914798201</v>
      </c>
      <c r="O7344" s="19">
        <v>72.197309417040401</v>
      </c>
      <c r="P7344" s="19">
        <v>41.704035874439498</v>
      </c>
    </row>
    <row r="7345" spans="1:16" ht="14.1" x14ac:dyDescent="0.5">
      <c r="A7345" t="s">
        <v>13073</v>
      </c>
      <c r="B7345" s="17" t="s">
        <v>320</v>
      </c>
      <c r="C7345" t="s">
        <v>2368</v>
      </c>
      <c r="D7345" t="s">
        <v>13031</v>
      </c>
      <c r="E7345" t="s">
        <v>13032</v>
      </c>
      <c r="F7345" s="18">
        <v>264.28807</v>
      </c>
      <c r="G7345" s="18">
        <v>3391.69695</v>
      </c>
      <c r="H7345" s="18">
        <v>1013.10428</v>
      </c>
      <c r="I7345" s="18">
        <v>4669.0893100000003</v>
      </c>
      <c r="J7345" s="19">
        <v>5.7000000000000002E-2</v>
      </c>
      <c r="K7345" s="19">
        <v>0.72599999999999998</v>
      </c>
      <c r="L7345" s="19">
        <v>0.217</v>
      </c>
      <c r="M7345" s="20">
        <v>32</v>
      </c>
      <c r="N7345" s="19">
        <v>20.627802690583</v>
      </c>
      <c r="O7345" s="19">
        <v>73.991031390134495</v>
      </c>
      <c r="P7345" s="19">
        <v>57.399103139013498</v>
      </c>
    </row>
    <row r="7346" spans="1:16" ht="14.1" x14ac:dyDescent="0.5">
      <c r="A7346" t="s">
        <v>13074</v>
      </c>
      <c r="B7346" s="17" t="s">
        <v>320</v>
      </c>
      <c r="C7346" t="s">
        <v>2368</v>
      </c>
      <c r="D7346" t="s">
        <v>13031</v>
      </c>
      <c r="E7346" t="s">
        <v>13032</v>
      </c>
      <c r="F7346" s="18">
        <v>264.28807</v>
      </c>
      <c r="G7346" s="18">
        <v>3391.69695</v>
      </c>
      <c r="H7346" s="18">
        <v>1013.10428</v>
      </c>
      <c r="I7346" s="18">
        <v>4669.0893100000003</v>
      </c>
      <c r="J7346" s="19">
        <v>5.7000000000000002E-2</v>
      </c>
      <c r="K7346" s="19">
        <v>0.72599999999999998</v>
      </c>
      <c r="L7346" s="19">
        <v>0.217</v>
      </c>
      <c r="M7346" s="20">
        <v>32</v>
      </c>
      <c r="N7346" s="19">
        <v>21.076233183856498</v>
      </c>
      <c r="O7346" s="19">
        <v>74.4394618834081</v>
      </c>
      <c r="P7346" s="19">
        <v>57.847533632287004</v>
      </c>
    </row>
    <row r="7347" spans="1:16" ht="14.1" x14ac:dyDescent="0.5">
      <c r="A7347" t="s">
        <v>13075</v>
      </c>
      <c r="B7347" s="17" t="s">
        <v>320</v>
      </c>
      <c r="C7347" t="s">
        <v>2368</v>
      </c>
      <c r="D7347" t="s">
        <v>13003</v>
      </c>
      <c r="E7347" t="s">
        <v>13004</v>
      </c>
      <c r="F7347" s="18">
        <v>673.62584000000004</v>
      </c>
      <c r="G7347" s="18">
        <v>3270.26586</v>
      </c>
      <c r="H7347" s="18">
        <v>729.08172000000002</v>
      </c>
      <c r="I7347" s="18">
        <v>4672.9734099999996</v>
      </c>
      <c r="J7347" s="19">
        <v>0.14399999999999999</v>
      </c>
      <c r="K7347" s="19">
        <v>0.7</v>
      </c>
      <c r="L7347" s="19">
        <v>0.156</v>
      </c>
      <c r="M7347" s="20">
        <v>32</v>
      </c>
      <c r="N7347" s="19">
        <v>67.713004484304903</v>
      </c>
      <c r="O7347" s="19">
        <v>60.986547085201799</v>
      </c>
      <c r="P7347" s="19">
        <v>21.52466367713</v>
      </c>
    </row>
    <row r="7348" spans="1:16" ht="14.1" x14ac:dyDescent="0.5">
      <c r="A7348" t="s">
        <v>13076</v>
      </c>
      <c r="B7348" s="17" t="s">
        <v>320</v>
      </c>
      <c r="C7348" t="s">
        <v>2368</v>
      </c>
      <c r="D7348" t="s">
        <v>13023</v>
      </c>
      <c r="E7348" t="s">
        <v>13024</v>
      </c>
      <c r="F7348" s="18">
        <v>1549.54955</v>
      </c>
      <c r="G7348" s="18">
        <v>2843.84384</v>
      </c>
      <c r="H7348" s="18">
        <v>411.41140999999999</v>
      </c>
      <c r="I7348" s="18">
        <v>4804.8047999999999</v>
      </c>
      <c r="J7348" s="19">
        <v>0.32300000000000001</v>
      </c>
      <c r="K7348" s="19">
        <v>0.59199999999999997</v>
      </c>
      <c r="L7348" s="19">
        <v>8.5999999999999993E-2</v>
      </c>
      <c r="M7348" s="20">
        <v>32</v>
      </c>
      <c r="N7348" s="19">
        <v>97.309417040358795</v>
      </c>
      <c r="O7348" s="19">
        <v>24.6636771300448</v>
      </c>
      <c r="P7348" s="19">
        <v>3.5874439461883401</v>
      </c>
    </row>
    <row r="7349" spans="1:16" ht="14.1" x14ac:dyDescent="0.5">
      <c r="A7349" t="s">
        <v>13077</v>
      </c>
      <c r="B7349" s="17" t="s">
        <v>320</v>
      </c>
      <c r="C7349" t="s">
        <v>2368</v>
      </c>
      <c r="D7349" t="s">
        <v>13031</v>
      </c>
      <c r="E7349" t="s">
        <v>13032</v>
      </c>
      <c r="F7349" s="18">
        <v>291.91521999999998</v>
      </c>
      <c r="G7349" s="18">
        <v>3591.8263700000002</v>
      </c>
      <c r="H7349" s="18">
        <v>1002.66531</v>
      </c>
      <c r="I7349" s="18">
        <v>4886.4069</v>
      </c>
      <c r="J7349" s="19">
        <v>0.06</v>
      </c>
      <c r="K7349" s="19">
        <v>0.73499999999999999</v>
      </c>
      <c r="L7349" s="19">
        <v>0.20499999999999999</v>
      </c>
      <c r="M7349" s="20">
        <v>32</v>
      </c>
      <c r="N7349" s="19">
        <v>22.421524663677101</v>
      </c>
      <c r="O7349" s="19">
        <v>78.475336322870007</v>
      </c>
      <c r="P7349" s="19">
        <v>49.775784753363197</v>
      </c>
    </row>
    <row r="7350" spans="1:16" ht="14.1" x14ac:dyDescent="0.5">
      <c r="A7350" t="s">
        <v>13078</v>
      </c>
      <c r="B7350" s="17" t="s">
        <v>320</v>
      </c>
      <c r="C7350" t="s">
        <v>2368</v>
      </c>
      <c r="D7350" t="s">
        <v>12973</v>
      </c>
      <c r="E7350" t="s">
        <v>12974</v>
      </c>
      <c r="F7350" s="18">
        <v>384.35257999999999</v>
      </c>
      <c r="G7350" s="18">
        <v>3810.21524</v>
      </c>
      <c r="H7350" s="18">
        <v>726.85343</v>
      </c>
      <c r="I7350" s="18">
        <v>4921.4212500000003</v>
      </c>
      <c r="J7350" s="19">
        <v>7.8E-2</v>
      </c>
      <c r="K7350" s="19">
        <v>0.77400000000000002</v>
      </c>
      <c r="L7350" s="19">
        <v>0.14799999999999999</v>
      </c>
      <c r="M7350" s="20">
        <v>32</v>
      </c>
      <c r="N7350" s="19">
        <v>36.771300448430502</v>
      </c>
      <c r="O7350" s="19">
        <v>92.825112107623298</v>
      </c>
      <c r="P7350" s="19">
        <v>17.040358744394599</v>
      </c>
    </row>
    <row r="7351" spans="1:16" ht="14.1" x14ac:dyDescent="0.5">
      <c r="A7351" t="s">
        <v>13079</v>
      </c>
      <c r="B7351" s="17" t="s">
        <v>320</v>
      </c>
      <c r="C7351" t="s">
        <v>2368</v>
      </c>
      <c r="D7351" t="s">
        <v>12945</v>
      </c>
      <c r="E7351" t="s">
        <v>12946</v>
      </c>
      <c r="F7351" s="18">
        <v>598.36238000000003</v>
      </c>
      <c r="G7351" s="18">
        <v>3937.9942599999999</v>
      </c>
      <c r="H7351" s="18">
        <v>475.19071000000002</v>
      </c>
      <c r="I7351" s="18">
        <v>5011.5473400000001</v>
      </c>
      <c r="J7351" s="19">
        <v>0.11899999999999999</v>
      </c>
      <c r="K7351" s="19">
        <v>0.78600000000000003</v>
      </c>
      <c r="L7351" s="19">
        <v>9.5000000000000001E-2</v>
      </c>
      <c r="M7351" s="20">
        <v>32</v>
      </c>
      <c r="N7351" s="19">
        <v>60.538116591928301</v>
      </c>
      <c r="O7351" s="19">
        <v>94.170403587444</v>
      </c>
      <c r="P7351" s="19">
        <v>4.03587443946188</v>
      </c>
    </row>
    <row r="7352" spans="1:16" ht="14.1" x14ac:dyDescent="0.5">
      <c r="A7352" t="s">
        <v>13080</v>
      </c>
      <c r="B7352" s="17" t="s">
        <v>320</v>
      </c>
      <c r="C7352" t="s">
        <v>2368</v>
      </c>
      <c r="D7352" t="s">
        <v>13054</v>
      </c>
      <c r="E7352" t="s">
        <v>13055</v>
      </c>
      <c r="F7352" s="18">
        <v>1446.8085100000001</v>
      </c>
      <c r="G7352" s="18">
        <v>3191.48936</v>
      </c>
      <c r="H7352" s="18">
        <v>425.53190999999998</v>
      </c>
      <c r="I7352" s="18">
        <v>5063.8297899999998</v>
      </c>
      <c r="J7352" s="19">
        <v>0.28599999999999998</v>
      </c>
      <c r="K7352" s="19">
        <v>0.63</v>
      </c>
      <c r="L7352" s="19">
        <v>8.4000000000000005E-2</v>
      </c>
      <c r="M7352" s="20">
        <v>32</v>
      </c>
      <c r="N7352" s="19">
        <v>91.928251121076201</v>
      </c>
      <c r="O7352" s="19">
        <v>34.977578475336301</v>
      </c>
      <c r="P7352" s="19">
        <v>3.1390134529148002</v>
      </c>
    </row>
    <row r="7353" spans="1:16" ht="14.1" x14ac:dyDescent="0.5">
      <c r="A7353" t="s">
        <v>13081</v>
      </c>
      <c r="B7353" s="17" t="s">
        <v>320</v>
      </c>
      <c r="C7353" t="s">
        <v>2368</v>
      </c>
      <c r="D7353" t="s">
        <v>13031</v>
      </c>
      <c r="E7353" t="s">
        <v>13032</v>
      </c>
      <c r="F7353" s="18">
        <v>286.31207999999998</v>
      </c>
      <c r="G7353" s="18">
        <v>3622.9490099999998</v>
      </c>
      <c r="H7353" s="18">
        <v>1255.36835</v>
      </c>
      <c r="I7353" s="18">
        <v>5164.6294500000004</v>
      </c>
      <c r="J7353" s="19">
        <v>5.5E-2</v>
      </c>
      <c r="K7353" s="19">
        <v>0.70099999999999996</v>
      </c>
      <c r="L7353" s="19">
        <v>0.24299999999999999</v>
      </c>
      <c r="M7353" s="20">
        <v>32</v>
      </c>
      <c r="N7353" s="19">
        <v>19.282511210762301</v>
      </c>
      <c r="O7353" s="19">
        <v>61.434977578475298</v>
      </c>
      <c r="P7353" s="19">
        <v>68.609865470852</v>
      </c>
    </row>
    <row r="7354" spans="1:16" ht="14.1" x14ac:dyDescent="0.5">
      <c r="A7354" t="s">
        <v>13082</v>
      </c>
      <c r="B7354" s="17" t="s">
        <v>320</v>
      </c>
      <c r="C7354" t="s">
        <v>2368</v>
      </c>
      <c r="D7354" t="s">
        <v>13031</v>
      </c>
      <c r="E7354" t="s">
        <v>13032</v>
      </c>
      <c r="F7354" s="18">
        <v>286.31207999999998</v>
      </c>
      <c r="G7354" s="18">
        <v>3622.9490099999998</v>
      </c>
      <c r="H7354" s="18">
        <v>1255.36835</v>
      </c>
      <c r="I7354" s="18">
        <v>5164.6294500000004</v>
      </c>
      <c r="J7354" s="19">
        <v>5.5E-2</v>
      </c>
      <c r="K7354" s="19">
        <v>0.70099999999999996</v>
      </c>
      <c r="L7354" s="19">
        <v>0.24299999999999999</v>
      </c>
      <c r="M7354" s="20">
        <v>32</v>
      </c>
      <c r="N7354" s="19">
        <v>19.730941704035899</v>
      </c>
      <c r="O7354" s="19">
        <v>61.883408071748903</v>
      </c>
      <c r="P7354" s="19">
        <v>69.058295964125605</v>
      </c>
    </row>
    <row r="7355" spans="1:16" ht="14.1" x14ac:dyDescent="0.5">
      <c r="A7355" t="s">
        <v>13083</v>
      </c>
      <c r="B7355" s="17" t="s">
        <v>320</v>
      </c>
      <c r="C7355" t="s">
        <v>2368</v>
      </c>
      <c r="D7355" t="s">
        <v>13003</v>
      </c>
      <c r="E7355" t="s">
        <v>13004</v>
      </c>
      <c r="F7355" s="18">
        <v>775.36431000000005</v>
      </c>
      <c r="G7355" s="18">
        <v>3563.3764099999999</v>
      </c>
      <c r="H7355" s="18">
        <v>977.45394999999996</v>
      </c>
      <c r="I7355" s="18">
        <v>5316.1946699999999</v>
      </c>
      <c r="J7355" s="19">
        <v>0.14599999999999999</v>
      </c>
      <c r="K7355" s="19">
        <v>0.67</v>
      </c>
      <c r="L7355" s="19">
        <v>0.184</v>
      </c>
      <c r="M7355" s="20">
        <v>32</v>
      </c>
      <c r="N7355" s="19">
        <v>68.609865470852</v>
      </c>
      <c r="O7355" s="19">
        <v>48.878923766816101</v>
      </c>
      <c r="P7355" s="19">
        <v>30.044843049327401</v>
      </c>
    </row>
    <row r="7356" spans="1:16" ht="14.1" x14ac:dyDescent="0.5">
      <c r="A7356" t="s">
        <v>13084</v>
      </c>
      <c r="B7356" s="17" t="s">
        <v>320</v>
      </c>
      <c r="C7356" t="s">
        <v>2368</v>
      </c>
      <c r="D7356" t="s">
        <v>13085</v>
      </c>
      <c r="E7356" t="s">
        <v>13086</v>
      </c>
      <c r="F7356" s="18">
        <v>604.08921999999995</v>
      </c>
      <c r="G7356" s="18">
        <v>3856.8773200000001</v>
      </c>
      <c r="H7356" s="18">
        <v>944.85749999999996</v>
      </c>
      <c r="I7356" s="18">
        <v>5405.8240400000004</v>
      </c>
      <c r="J7356" s="19">
        <v>0.112</v>
      </c>
      <c r="K7356" s="19">
        <v>0.71299999999999997</v>
      </c>
      <c r="L7356" s="19">
        <v>0.17499999999999999</v>
      </c>
      <c r="M7356" s="20">
        <v>32</v>
      </c>
      <c r="N7356" s="19">
        <v>57.847533632287004</v>
      </c>
      <c r="O7356" s="19">
        <v>66.816143497757807</v>
      </c>
      <c r="P7356" s="19">
        <v>27.3542600896861</v>
      </c>
    </row>
    <row r="7357" spans="1:16" ht="14.1" x14ac:dyDescent="0.5">
      <c r="A7357" t="s">
        <v>13087</v>
      </c>
      <c r="B7357" s="17" t="s">
        <v>320</v>
      </c>
      <c r="C7357" t="s">
        <v>2368</v>
      </c>
      <c r="D7357" t="s">
        <v>13035</v>
      </c>
      <c r="E7357" t="s">
        <v>13036</v>
      </c>
      <c r="F7357" s="18">
        <v>1079.40263</v>
      </c>
      <c r="G7357" s="18">
        <v>2676.3270699999998</v>
      </c>
      <c r="H7357" s="18">
        <v>1744.78782</v>
      </c>
      <c r="I7357" s="18">
        <v>5500.5175200000003</v>
      </c>
      <c r="J7357" s="19">
        <v>0.19600000000000001</v>
      </c>
      <c r="K7357" s="19">
        <v>0.48699999999999999</v>
      </c>
      <c r="L7357" s="19">
        <v>0.317</v>
      </c>
      <c r="M7357" s="20">
        <v>32</v>
      </c>
      <c r="N7357" s="19">
        <v>76.233183856502194</v>
      </c>
      <c r="O7357" s="19">
        <v>7.1748878923766801</v>
      </c>
      <c r="P7357" s="19">
        <v>90.582959641255599</v>
      </c>
    </row>
    <row r="7358" spans="1:16" ht="14.1" x14ac:dyDescent="0.5">
      <c r="A7358" t="s">
        <v>13088</v>
      </c>
      <c r="B7358" s="17" t="s">
        <v>320</v>
      </c>
      <c r="C7358" t="s">
        <v>2368</v>
      </c>
      <c r="D7358" t="s">
        <v>13031</v>
      </c>
      <c r="E7358" t="s">
        <v>13032</v>
      </c>
      <c r="F7358" s="18">
        <v>349.43216999999999</v>
      </c>
      <c r="G7358" s="18">
        <v>4130.7874700000002</v>
      </c>
      <c r="H7358" s="18">
        <v>1035.8168000000001</v>
      </c>
      <c r="I7358" s="18">
        <v>5516.0364399999999</v>
      </c>
      <c r="J7358" s="19">
        <v>6.3E-2</v>
      </c>
      <c r="K7358" s="19">
        <v>0.749</v>
      </c>
      <c r="L7358" s="19">
        <v>0.188</v>
      </c>
      <c r="M7358" s="20">
        <v>32</v>
      </c>
      <c r="N7358" s="19">
        <v>27.3542600896861</v>
      </c>
      <c r="O7358" s="19">
        <v>86.547085201793706</v>
      </c>
      <c r="P7358" s="19">
        <v>33.632286995515699</v>
      </c>
    </row>
    <row r="7359" spans="1:16" ht="14.1" x14ac:dyDescent="0.5">
      <c r="A7359" t="s">
        <v>13089</v>
      </c>
      <c r="B7359" s="17" t="s">
        <v>320</v>
      </c>
      <c r="C7359" t="s">
        <v>2368</v>
      </c>
      <c r="D7359" t="s">
        <v>13031</v>
      </c>
      <c r="E7359" t="s">
        <v>13032</v>
      </c>
      <c r="F7359" s="18">
        <v>349.43216999999999</v>
      </c>
      <c r="G7359" s="18">
        <v>4130.7874700000002</v>
      </c>
      <c r="H7359" s="18">
        <v>1035.8168000000001</v>
      </c>
      <c r="I7359" s="18">
        <v>5516.0364399999999</v>
      </c>
      <c r="J7359" s="19">
        <v>6.3E-2</v>
      </c>
      <c r="K7359" s="19">
        <v>0.749</v>
      </c>
      <c r="L7359" s="19">
        <v>0.188</v>
      </c>
      <c r="M7359" s="20">
        <v>32</v>
      </c>
      <c r="N7359" s="19">
        <v>27.802690582959599</v>
      </c>
      <c r="O7359" s="19">
        <v>86.995515695067297</v>
      </c>
      <c r="P7359" s="19">
        <v>34.080717488789197</v>
      </c>
    </row>
    <row r="7360" spans="1:16" ht="14.1" x14ac:dyDescent="0.5">
      <c r="A7360" t="s">
        <v>13090</v>
      </c>
      <c r="B7360" s="17" t="s">
        <v>320</v>
      </c>
      <c r="C7360" t="s">
        <v>2368</v>
      </c>
      <c r="D7360" t="s">
        <v>13031</v>
      </c>
      <c r="E7360" t="s">
        <v>13032</v>
      </c>
      <c r="F7360" s="18">
        <v>326.38956000000002</v>
      </c>
      <c r="G7360" s="18">
        <v>4022.2712900000001</v>
      </c>
      <c r="H7360" s="18">
        <v>1180.7622200000001</v>
      </c>
      <c r="I7360" s="18">
        <v>5529.4230600000001</v>
      </c>
      <c r="J7360" s="19">
        <v>5.8999999999999997E-2</v>
      </c>
      <c r="K7360" s="19">
        <v>0.72699999999999998</v>
      </c>
      <c r="L7360" s="19">
        <v>0.214</v>
      </c>
      <c r="M7360" s="20">
        <v>32</v>
      </c>
      <c r="N7360" s="19">
        <v>21.52466367713</v>
      </c>
      <c r="O7360" s="19">
        <v>75.784753363228702</v>
      </c>
      <c r="P7360" s="19">
        <v>56.053811659192803</v>
      </c>
    </row>
    <row r="7361" spans="1:16" ht="14.1" x14ac:dyDescent="0.5">
      <c r="A7361" t="s">
        <v>13091</v>
      </c>
      <c r="B7361" s="17" t="s">
        <v>320</v>
      </c>
      <c r="C7361" t="s">
        <v>2368</v>
      </c>
      <c r="D7361" t="s">
        <v>13031</v>
      </c>
      <c r="E7361" t="s">
        <v>13032</v>
      </c>
      <c r="F7361" s="18">
        <v>326.38956000000002</v>
      </c>
      <c r="G7361" s="18">
        <v>4022.2712900000001</v>
      </c>
      <c r="H7361" s="18">
        <v>1180.7622200000001</v>
      </c>
      <c r="I7361" s="18">
        <v>5529.4230600000001</v>
      </c>
      <c r="J7361" s="19">
        <v>5.8999999999999997E-2</v>
      </c>
      <c r="K7361" s="19">
        <v>0.72699999999999998</v>
      </c>
      <c r="L7361" s="19">
        <v>0.214</v>
      </c>
      <c r="M7361" s="20">
        <v>32</v>
      </c>
      <c r="N7361" s="19">
        <v>21.973094170403598</v>
      </c>
      <c r="O7361" s="19">
        <v>76.233183856502194</v>
      </c>
      <c r="P7361" s="19">
        <v>56.502242152466401</v>
      </c>
    </row>
    <row r="7362" spans="1:16" ht="14.1" x14ac:dyDescent="0.5">
      <c r="A7362" t="s">
        <v>13092</v>
      </c>
      <c r="B7362" s="17" t="s">
        <v>320</v>
      </c>
      <c r="C7362" t="s">
        <v>2368</v>
      </c>
      <c r="D7362" t="s">
        <v>12999</v>
      </c>
      <c r="E7362" t="s">
        <v>13000</v>
      </c>
      <c r="F7362" s="18">
        <v>640.52287999999999</v>
      </c>
      <c r="G7362" s="18">
        <v>3705.8823499999999</v>
      </c>
      <c r="H7362" s="18">
        <v>1248.36601</v>
      </c>
      <c r="I7362" s="18">
        <v>5594.77124</v>
      </c>
      <c r="J7362" s="19">
        <v>0.114</v>
      </c>
      <c r="K7362" s="19">
        <v>0.66200000000000003</v>
      </c>
      <c r="L7362" s="19">
        <v>0.223</v>
      </c>
      <c r="M7362" s="20">
        <v>32</v>
      </c>
      <c r="N7362" s="19">
        <v>58.295964125560502</v>
      </c>
      <c r="O7362" s="19">
        <v>45.291479820627799</v>
      </c>
      <c r="P7362" s="19">
        <v>62.780269058296</v>
      </c>
    </row>
    <row r="7363" spans="1:16" ht="14.1" x14ac:dyDescent="0.5">
      <c r="A7363" t="s">
        <v>13093</v>
      </c>
      <c r="B7363" s="17" t="s">
        <v>320</v>
      </c>
      <c r="C7363" t="s">
        <v>2368</v>
      </c>
      <c r="D7363" t="s">
        <v>13094</v>
      </c>
      <c r="E7363" t="s">
        <v>13095</v>
      </c>
      <c r="F7363" s="18">
        <v>471.05263000000002</v>
      </c>
      <c r="G7363" s="18">
        <v>3481.5789500000001</v>
      </c>
      <c r="H7363" s="18">
        <v>1657.89474</v>
      </c>
      <c r="I7363" s="18">
        <v>5610.5263199999999</v>
      </c>
      <c r="J7363" s="19">
        <v>8.4000000000000005E-2</v>
      </c>
      <c r="K7363" s="19">
        <v>0.621</v>
      </c>
      <c r="L7363" s="19">
        <v>0.29499999999999998</v>
      </c>
      <c r="M7363" s="20">
        <v>32</v>
      </c>
      <c r="N7363" s="19">
        <v>40.358744394618803</v>
      </c>
      <c r="O7363" s="19">
        <v>31.390134529148</v>
      </c>
      <c r="P7363" s="19">
        <v>87.892376681614394</v>
      </c>
    </row>
    <row r="7364" spans="1:16" ht="14.1" x14ac:dyDescent="0.5">
      <c r="A7364" t="s">
        <v>13096</v>
      </c>
      <c r="B7364" s="17" t="s">
        <v>320</v>
      </c>
      <c r="C7364" t="s">
        <v>2368</v>
      </c>
      <c r="D7364" t="s">
        <v>13097</v>
      </c>
      <c r="E7364" t="s">
        <v>13098</v>
      </c>
      <c r="F7364" s="18">
        <v>758.47357</v>
      </c>
      <c r="G7364" s="18">
        <v>2538.5162399999999</v>
      </c>
      <c r="H7364" s="18">
        <v>2322.8253100000002</v>
      </c>
      <c r="I7364" s="18">
        <v>5619.8151200000002</v>
      </c>
      <c r="J7364" s="19">
        <v>0.13500000000000001</v>
      </c>
      <c r="K7364" s="19">
        <v>0.45200000000000001</v>
      </c>
      <c r="L7364" s="19">
        <v>0.41299999999999998</v>
      </c>
      <c r="M7364" s="20">
        <v>32</v>
      </c>
      <c r="N7364" s="19">
        <v>65.470852017937204</v>
      </c>
      <c r="O7364" s="19">
        <v>4.9327354260089704</v>
      </c>
      <c r="P7364" s="19">
        <v>97.757847533632301</v>
      </c>
    </row>
    <row r="7365" spans="1:16" ht="14.1" x14ac:dyDescent="0.5">
      <c r="A7365" t="s">
        <v>13099</v>
      </c>
      <c r="B7365" s="17" t="s">
        <v>320</v>
      </c>
      <c r="C7365" t="s">
        <v>2368</v>
      </c>
      <c r="D7365" t="s">
        <v>12955</v>
      </c>
      <c r="E7365" t="s">
        <v>12956</v>
      </c>
      <c r="F7365" s="18">
        <v>569.29028000000005</v>
      </c>
      <c r="G7365" s="18">
        <v>4324.7561400000004</v>
      </c>
      <c r="H7365" s="18">
        <v>874.53750000000002</v>
      </c>
      <c r="I7365" s="18">
        <v>5768.58392</v>
      </c>
      <c r="J7365" s="19">
        <v>9.9000000000000005E-2</v>
      </c>
      <c r="K7365" s="19">
        <v>0.75</v>
      </c>
      <c r="L7365" s="19">
        <v>0.152</v>
      </c>
      <c r="M7365" s="20">
        <v>32</v>
      </c>
      <c r="N7365" s="19">
        <v>49.775784753363197</v>
      </c>
      <c r="O7365" s="19">
        <v>87.443946188340803</v>
      </c>
      <c r="P7365" s="19">
        <v>19.282511210762301</v>
      </c>
    </row>
    <row r="7366" spans="1:16" ht="14.1" x14ac:dyDescent="0.5">
      <c r="A7366" t="s">
        <v>13100</v>
      </c>
      <c r="B7366" s="17" t="s">
        <v>320</v>
      </c>
      <c r="C7366" t="s">
        <v>2368</v>
      </c>
      <c r="D7366" t="s">
        <v>13015</v>
      </c>
      <c r="E7366" t="s">
        <v>13016</v>
      </c>
      <c r="F7366" s="18">
        <v>530.26017999999999</v>
      </c>
      <c r="G7366" s="18">
        <v>4447.1153800000002</v>
      </c>
      <c r="H7366" s="18">
        <v>820.13575000000003</v>
      </c>
      <c r="I7366" s="18">
        <v>5797.5113099999999</v>
      </c>
      <c r="J7366" s="19">
        <v>9.0999999999999998E-2</v>
      </c>
      <c r="K7366" s="19">
        <v>0.76700000000000002</v>
      </c>
      <c r="L7366" s="19">
        <v>0.14099999999999999</v>
      </c>
      <c r="M7366" s="20">
        <v>32</v>
      </c>
      <c r="N7366" s="19">
        <v>43.0493273542601</v>
      </c>
      <c r="O7366" s="19">
        <v>91.479820627802695</v>
      </c>
      <c r="P7366" s="19">
        <v>13.452914798206301</v>
      </c>
    </row>
    <row r="7367" spans="1:16" ht="14.1" x14ac:dyDescent="0.5">
      <c r="A7367" t="s">
        <v>13101</v>
      </c>
      <c r="B7367" s="17" t="s">
        <v>320</v>
      </c>
      <c r="C7367" t="s">
        <v>2368</v>
      </c>
      <c r="D7367" t="s">
        <v>13031</v>
      </c>
      <c r="E7367" t="s">
        <v>13032</v>
      </c>
      <c r="F7367" s="18">
        <v>374.40436</v>
      </c>
      <c r="G7367" s="18">
        <v>4288.6317200000003</v>
      </c>
      <c r="H7367" s="18">
        <v>1168.5954200000001</v>
      </c>
      <c r="I7367" s="18">
        <v>5831.6315000000004</v>
      </c>
      <c r="J7367" s="19">
        <v>6.4000000000000001E-2</v>
      </c>
      <c r="K7367" s="19">
        <v>0.73499999999999999</v>
      </c>
      <c r="L7367" s="19">
        <v>0.2</v>
      </c>
      <c r="M7367" s="20">
        <v>32</v>
      </c>
      <c r="N7367" s="19">
        <v>29.596412556053799</v>
      </c>
      <c r="O7367" s="19">
        <v>80.269058295964101</v>
      </c>
      <c r="P7367" s="19">
        <v>43.946188340807197</v>
      </c>
    </row>
    <row r="7368" spans="1:16" ht="14.1" x14ac:dyDescent="0.5">
      <c r="A7368" t="s">
        <v>13102</v>
      </c>
      <c r="B7368" s="17" t="s">
        <v>320</v>
      </c>
      <c r="C7368" t="s">
        <v>2368</v>
      </c>
      <c r="D7368" t="s">
        <v>13031</v>
      </c>
      <c r="E7368" t="s">
        <v>13032</v>
      </c>
      <c r="F7368" s="18">
        <v>374.40436</v>
      </c>
      <c r="G7368" s="18">
        <v>4288.6317200000003</v>
      </c>
      <c r="H7368" s="18">
        <v>1168.5954200000001</v>
      </c>
      <c r="I7368" s="18">
        <v>5831.6315000000004</v>
      </c>
      <c r="J7368" s="19">
        <v>6.4000000000000001E-2</v>
      </c>
      <c r="K7368" s="19">
        <v>0.73499999999999999</v>
      </c>
      <c r="L7368" s="19">
        <v>0.2</v>
      </c>
      <c r="M7368" s="20">
        <v>32</v>
      </c>
      <c r="N7368" s="19">
        <v>30.044843049327401</v>
      </c>
      <c r="O7368" s="19">
        <v>80.717488789237706</v>
      </c>
      <c r="P7368" s="19">
        <v>44.394618834080703</v>
      </c>
    </row>
    <row r="7369" spans="1:16" ht="14.1" x14ac:dyDescent="0.5">
      <c r="A7369" t="s">
        <v>13103</v>
      </c>
      <c r="B7369" s="17" t="s">
        <v>320</v>
      </c>
      <c r="C7369" t="s">
        <v>2368</v>
      </c>
      <c r="D7369" t="s">
        <v>4212</v>
      </c>
      <c r="E7369" t="s">
        <v>4164</v>
      </c>
      <c r="F7369" s="18">
        <v>1210.0758800000001</v>
      </c>
      <c r="G7369" s="18">
        <v>3252.7176199999999</v>
      </c>
      <c r="H7369" s="18">
        <v>1369.3950199999999</v>
      </c>
      <c r="I7369" s="18">
        <v>5832.1885199999997</v>
      </c>
      <c r="J7369" s="19">
        <v>0.20699999999999999</v>
      </c>
      <c r="K7369" s="19">
        <v>0.55800000000000005</v>
      </c>
      <c r="L7369" s="19">
        <v>0.23499999999999999</v>
      </c>
      <c r="M7369" s="20">
        <v>32</v>
      </c>
      <c r="N7369" s="19">
        <v>77.578475336322896</v>
      </c>
      <c r="O7369" s="19">
        <v>17.937219730941699</v>
      </c>
      <c r="P7369" s="19">
        <v>66.367713004484301</v>
      </c>
    </row>
    <row r="7370" spans="1:16" ht="14.1" x14ac:dyDescent="0.5">
      <c r="A7370" t="s">
        <v>13104</v>
      </c>
      <c r="B7370" s="17" t="s">
        <v>320</v>
      </c>
      <c r="C7370" t="s">
        <v>2368</v>
      </c>
      <c r="D7370" t="s">
        <v>13008</v>
      </c>
      <c r="E7370" t="s">
        <v>13009</v>
      </c>
      <c r="F7370" s="18">
        <v>855.26315999999997</v>
      </c>
      <c r="G7370" s="18">
        <v>4118.4210499999999</v>
      </c>
      <c r="H7370" s="18">
        <v>894.73684000000003</v>
      </c>
      <c r="I7370" s="18">
        <v>5868.4210499999999</v>
      </c>
      <c r="J7370" s="19">
        <v>0.14599999999999999</v>
      </c>
      <c r="K7370" s="19">
        <v>0.70199999999999996</v>
      </c>
      <c r="L7370" s="19">
        <v>0.152</v>
      </c>
      <c r="M7370" s="20">
        <v>32</v>
      </c>
      <c r="N7370" s="19">
        <v>69.058295964125605</v>
      </c>
      <c r="O7370" s="19">
        <v>63.228699551569498</v>
      </c>
      <c r="P7370" s="19">
        <v>18.834080717488799</v>
      </c>
    </row>
    <row r="7371" spans="1:16" ht="14.1" x14ac:dyDescent="0.5">
      <c r="A7371" t="s">
        <v>13105</v>
      </c>
      <c r="B7371" s="17" t="s">
        <v>320</v>
      </c>
      <c r="C7371" t="s">
        <v>2368</v>
      </c>
      <c r="D7371" t="s">
        <v>13012</v>
      </c>
      <c r="E7371" t="s">
        <v>13013</v>
      </c>
      <c r="F7371" s="18">
        <v>547.87994000000003</v>
      </c>
      <c r="G7371" s="18">
        <v>4168.6517400000002</v>
      </c>
      <c r="H7371" s="18">
        <v>1191.0433499999999</v>
      </c>
      <c r="I7371" s="18">
        <v>5907.5750399999997</v>
      </c>
      <c r="J7371" s="19">
        <v>9.2999999999999999E-2</v>
      </c>
      <c r="K7371" s="19">
        <v>0.70599999999999996</v>
      </c>
      <c r="L7371" s="19">
        <v>0.20200000000000001</v>
      </c>
      <c r="M7371" s="20">
        <v>32</v>
      </c>
      <c r="N7371" s="19">
        <v>44.394618834080703</v>
      </c>
      <c r="O7371" s="19">
        <v>64.573991031390094</v>
      </c>
      <c r="P7371" s="19">
        <v>46.188340807174903</v>
      </c>
    </row>
    <row r="7372" spans="1:16" ht="14.1" x14ac:dyDescent="0.5">
      <c r="A7372" t="s">
        <v>13106</v>
      </c>
      <c r="B7372" s="17" t="s">
        <v>320</v>
      </c>
      <c r="C7372" t="s">
        <v>2368</v>
      </c>
      <c r="D7372" t="s">
        <v>13031</v>
      </c>
      <c r="E7372" t="s">
        <v>13032</v>
      </c>
      <c r="F7372" s="18">
        <v>374.37603999999999</v>
      </c>
      <c r="G7372" s="18">
        <v>4409.3177999999998</v>
      </c>
      <c r="H7372" s="18">
        <v>1216.7221300000001</v>
      </c>
      <c r="I7372" s="18">
        <v>6000.41597</v>
      </c>
      <c r="J7372" s="19">
        <v>6.2E-2</v>
      </c>
      <c r="K7372" s="19">
        <v>0.73499999999999999</v>
      </c>
      <c r="L7372" s="19">
        <v>0.20300000000000001</v>
      </c>
      <c r="M7372" s="20">
        <v>32</v>
      </c>
      <c r="N7372" s="19">
        <v>24.215246636771301</v>
      </c>
      <c r="O7372" s="19">
        <v>79.372197309417004</v>
      </c>
      <c r="P7372" s="19">
        <v>46.636771300448402</v>
      </c>
    </row>
    <row r="7373" spans="1:16" ht="14.1" x14ac:dyDescent="0.5">
      <c r="A7373" t="s">
        <v>13107</v>
      </c>
      <c r="B7373" s="17" t="s">
        <v>320</v>
      </c>
      <c r="C7373" t="s">
        <v>2368</v>
      </c>
      <c r="D7373" t="s">
        <v>13031</v>
      </c>
      <c r="E7373" t="s">
        <v>13032</v>
      </c>
      <c r="F7373" s="18">
        <v>374.41498000000001</v>
      </c>
      <c r="G7373" s="18">
        <v>4409.77639</v>
      </c>
      <c r="H7373" s="18">
        <v>1216.8486700000001</v>
      </c>
      <c r="I7373" s="18">
        <v>6001.0400399999999</v>
      </c>
      <c r="J7373" s="19">
        <v>6.2E-2</v>
      </c>
      <c r="K7373" s="19">
        <v>0.73499999999999999</v>
      </c>
      <c r="L7373" s="19">
        <v>0.20300000000000001</v>
      </c>
      <c r="M7373" s="20">
        <v>32</v>
      </c>
      <c r="N7373" s="19">
        <v>24.6636771300448</v>
      </c>
      <c r="O7373" s="19">
        <v>79.820627802690595</v>
      </c>
      <c r="P7373" s="19">
        <v>47.085201793722</v>
      </c>
    </row>
    <row r="7374" spans="1:16" ht="14.1" x14ac:dyDescent="0.5">
      <c r="A7374" t="s">
        <v>13108</v>
      </c>
      <c r="B7374" s="17" t="s">
        <v>320</v>
      </c>
      <c r="C7374" t="s">
        <v>2368</v>
      </c>
      <c r="D7374" t="s">
        <v>12973</v>
      </c>
      <c r="E7374" t="s">
        <v>12974</v>
      </c>
      <c r="F7374" s="18">
        <v>259.42829999999998</v>
      </c>
      <c r="G7374" s="18">
        <v>4809.8326500000003</v>
      </c>
      <c r="H7374" s="18">
        <v>952.83849999999995</v>
      </c>
      <c r="I7374" s="18">
        <v>6022.0994499999997</v>
      </c>
      <c r="J7374" s="19">
        <v>4.2999999999999997E-2</v>
      </c>
      <c r="K7374" s="19">
        <v>0.79900000000000004</v>
      </c>
      <c r="L7374" s="19">
        <v>0.158</v>
      </c>
      <c r="M7374" s="20">
        <v>32</v>
      </c>
      <c r="N7374" s="19">
        <v>8.9686098654708495</v>
      </c>
      <c r="O7374" s="19">
        <v>95.964125560538093</v>
      </c>
      <c r="P7374" s="19">
        <v>22.421524663677101</v>
      </c>
    </row>
    <row r="7375" spans="1:16" ht="14.1" x14ac:dyDescent="0.5">
      <c r="A7375" t="s">
        <v>13109</v>
      </c>
      <c r="B7375" s="17" t="s">
        <v>320</v>
      </c>
      <c r="C7375" t="s">
        <v>2368</v>
      </c>
      <c r="D7375" t="s">
        <v>13110</v>
      </c>
      <c r="E7375" t="s">
        <v>13111</v>
      </c>
      <c r="F7375" s="18">
        <v>710.87329999999997</v>
      </c>
      <c r="G7375" s="18">
        <v>4270.9726700000001</v>
      </c>
      <c r="H7375" s="18">
        <v>1104.5289499999999</v>
      </c>
      <c r="I7375" s="18">
        <v>6086.3749299999999</v>
      </c>
      <c r="J7375" s="19">
        <v>0.11700000000000001</v>
      </c>
      <c r="K7375" s="19">
        <v>0.70199999999999996</v>
      </c>
      <c r="L7375" s="19">
        <v>0.18099999999999999</v>
      </c>
      <c r="M7375" s="20">
        <v>32</v>
      </c>
      <c r="N7375" s="19">
        <v>59.192825112107599</v>
      </c>
      <c r="O7375" s="19">
        <v>62.780269058296</v>
      </c>
      <c r="P7375" s="19">
        <v>29.147982062780301</v>
      </c>
    </row>
    <row r="7376" spans="1:16" ht="14.1" x14ac:dyDescent="0.5">
      <c r="A7376" t="s">
        <v>13112</v>
      </c>
      <c r="B7376" s="17" t="s">
        <v>320</v>
      </c>
      <c r="C7376" t="s">
        <v>2368</v>
      </c>
      <c r="D7376" t="s">
        <v>13049</v>
      </c>
      <c r="E7376" t="s">
        <v>13050</v>
      </c>
      <c r="F7376" s="18">
        <v>764.88193999999999</v>
      </c>
      <c r="G7376" s="18">
        <v>4190.2228100000002</v>
      </c>
      <c r="H7376" s="18">
        <v>1163.9507799999999</v>
      </c>
      <c r="I7376" s="18">
        <v>6119.0555400000003</v>
      </c>
      <c r="J7376" s="19">
        <v>0.125</v>
      </c>
      <c r="K7376" s="19">
        <v>0.68500000000000005</v>
      </c>
      <c r="L7376" s="19">
        <v>0.19</v>
      </c>
      <c r="M7376" s="20">
        <v>32</v>
      </c>
      <c r="N7376" s="19">
        <v>62.780269058296</v>
      </c>
      <c r="O7376" s="19">
        <v>56.053811659192803</v>
      </c>
      <c r="P7376" s="19">
        <v>35.426008968609899</v>
      </c>
    </row>
    <row r="7377" spans="1:16" ht="14.1" x14ac:dyDescent="0.5">
      <c r="A7377" t="s">
        <v>13113</v>
      </c>
      <c r="B7377" s="17" t="s">
        <v>320</v>
      </c>
      <c r="C7377" t="s">
        <v>2368</v>
      </c>
      <c r="D7377" t="s">
        <v>12999</v>
      </c>
      <c r="E7377" t="s">
        <v>13000</v>
      </c>
      <c r="F7377" s="18">
        <v>609.92908</v>
      </c>
      <c r="G7377" s="18">
        <v>4056.7375900000002</v>
      </c>
      <c r="H7377" s="18">
        <v>1453.9007099999999</v>
      </c>
      <c r="I7377" s="18">
        <v>6120.5673800000004</v>
      </c>
      <c r="J7377" s="19">
        <v>0.1</v>
      </c>
      <c r="K7377" s="19">
        <v>0.66300000000000003</v>
      </c>
      <c r="L7377" s="19">
        <v>0.23799999999999999</v>
      </c>
      <c r="M7377" s="20">
        <v>32</v>
      </c>
      <c r="N7377" s="19">
        <v>51.569506726457398</v>
      </c>
      <c r="O7377" s="19">
        <v>46.188340807174903</v>
      </c>
      <c r="P7377" s="19">
        <v>66.816143497757807</v>
      </c>
    </row>
    <row r="7378" spans="1:16" ht="14.1" x14ac:dyDescent="0.5">
      <c r="A7378" t="s">
        <v>13114</v>
      </c>
      <c r="B7378" s="17" t="s">
        <v>320</v>
      </c>
      <c r="C7378" t="s">
        <v>2368</v>
      </c>
      <c r="D7378" t="s">
        <v>13031</v>
      </c>
      <c r="E7378" t="s">
        <v>13032</v>
      </c>
      <c r="F7378" s="18">
        <v>366.41708</v>
      </c>
      <c r="G7378" s="18">
        <v>4508.5231800000001</v>
      </c>
      <c r="H7378" s="18">
        <v>1258.5630100000001</v>
      </c>
      <c r="I7378" s="18">
        <v>6133.5032700000002</v>
      </c>
      <c r="J7378" s="19">
        <v>0.06</v>
      </c>
      <c r="K7378" s="19">
        <v>0.73499999999999999</v>
      </c>
      <c r="L7378" s="19">
        <v>0.20499999999999999</v>
      </c>
      <c r="M7378" s="20">
        <v>32</v>
      </c>
      <c r="N7378" s="19">
        <v>22.869955156950699</v>
      </c>
      <c r="O7378" s="19">
        <v>78.923766816143498</v>
      </c>
      <c r="P7378" s="19">
        <v>50.224215246636803</v>
      </c>
    </row>
    <row r="7379" spans="1:16" ht="14.1" x14ac:dyDescent="0.5">
      <c r="A7379" t="s">
        <v>13115</v>
      </c>
      <c r="B7379" s="17" t="s">
        <v>320</v>
      </c>
      <c r="C7379" t="s">
        <v>2368</v>
      </c>
      <c r="D7379" t="s">
        <v>13031</v>
      </c>
      <c r="E7379" t="s">
        <v>13032</v>
      </c>
      <c r="F7379" s="18">
        <v>383.98770999999999</v>
      </c>
      <c r="G7379" s="18">
        <v>4559.8540800000001</v>
      </c>
      <c r="H7379" s="18">
        <v>1190.3619100000001</v>
      </c>
      <c r="I7379" s="18">
        <v>6134.2037099999998</v>
      </c>
      <c r="J7379" s="19">
        <v>6.3E-2</v>
      </c>
      <c r="K7379" s="19">
        <v>0.74299999999999999</v>
      </c>
      <c r="L7379" s="19">
        <v>0.19400000000000001</v>
      </c>
      <c r="M7379" s="20">
        <v>32</v>
      </c>
      <c r="N7379" s="19">
        <v>28.251121076233201</v>
      </c>
      <c r="O7379" s="19">
        <v>84.753363228699598</v>
      </c>
      <c r="P7379" s="19">
        <v>39.461883408071699</v>
      </c>
    </row>
    <row r="7380" spans="1:16" ht="14.1" x14ac:dyDescent="0.5">
      <c r="A7380" t="s">
        <v>13116</v>
      </c>
      <c r="B7380" s="17" t="s">
        <v>320</v>
      </c>
      <c r="C7380" t="s">
        <v>2368</v>
      </c>
      <c r="D7380" t="s">
        <v>12899</v>
      </c>
      <c r="E7380" t="s">
        <v>12900</v>
      </c>
      <c r="F7380" s="18">
        <v>1371.1583900000001</v>
      </c>
      <c r="G7380" s="18">
        <v>2260.0472799999998</v>
      </c>
      <c r="H7380" s="18">
        <v>2505.9101700000001</v>
      </c>
      <c r="I7380" s="18">
        <v>6137.1158400000004</v>
      </c>
      <c r="J7380" s="19">
        <v>0.223</v>
      </c>
      <c r="K7380" s="19">
        <v>0.36799999999999999</v>
      </c>
      <c r="L7380" s="19">
        <v>0.40799999999999997</v>
      </c>
      <c r="M7380" s="20">
        <v>32</v>
      </c>
      <c r="N7380" s="19">
        <v>81.614349775784802</v>
      </c>
      <c r="O7380" s="19">
        <v>0</v>
      </c>
      <c r="P7380" s="19">
        <v>97.309417040358795</v>
      </c>
    </row>
    <row r="7381" spans="1:16" ht="14.1" x14ac:dyDescent="0.5">
      <c r="A7381" t="s">
        <v>13117</v>
      </c>
      <c r="B7381" s="17" t="s">
        <v>320</v>
      </c>
      <c r="C7381" t="s">
        <v>2368</v>
      </c>
      <c r="D7381" t="s">
        <v>13031</v>
      </c>
      <c r="E7381" t="s">
        <v>13032</v>
      </c>
      <c r="F7381" s="18">
        <v>383.98770999999999</v>
      </c>
      <c r="G7381" s="18">
        <v>4559.8540800000001</v>
      </c>
      <c r="H7381" s="18">
        <v>1199.9616000000001</v>
      </c>
      <c r="I7381" s="18">
        <v>6143.8033999999998</v>
      </c>
      <c r="J7381" s="19">
        <v>6.3E-2</v>
      </c>
      <c r="K7381" s="19">
        <v>0.74199999999999999</v>
      </c>
      <c r="L7381" s="19">
        <v>0.19500000000000001</v>
      </c>
      <c r="M7381" s="20">
        <v>32</v>
      </c>
      <c r="N7381" s="19">
        <v>28.699551569506699</v>
      </c>
      <c r="O7381" s="19">
        <v>83.408071748878896</v>
      </c>
      <c r="P7381" s="19">
        <v>39.910313901345297</v>
      </c>
    </row>
    <row r="7382" spans="1:16" ht="14.1" x14ac:dyDescent="0.5">
      <c r="A7382" t="s">
        <v>13118</v>
      </c>
      <c r="B7382" s="17" t="s">
        <v>320</v>
      </c>
      <c r="C7382" t="s">
        <v>2368</v>
      </c>
      <c r="D7382" t="s">
        <v>13031</v>
      </c>
      <c r="E7382" t="s">
        <v>13032</v>
      </c>
      <c r="F7382" s="18">
        <v>386.10039</v>
      </c>
      <c r="G7382" s="18">
        <v>4551.3045499999998</v>
      </c>
      <c r="H7382" s="18">
        <v>1263.6012599999999</v>
      </c>
      <c r="I7382" s="18">
        <v>6201.0061999999998</v>
      </c>
      <c r="J7382" s="19">
        <v>6.2E-2</v>
      </c>
      <c r="K7382" s="19">
        <v>0.73399999999999999</v>
      </c>
      <c r="L7382" s="19">
        <v>0.20399999999999999</v>
      </c>
      <c r="M7382" s="20">
        <v>32</v>
      </c>
      <c r="N7382" s="19">
        <v>25.112107623318401</v>
      </c>
      <c r="O7382" s="19">
        <v>77.578475336322896</v>
      </c>
      <c r="P7382" s="19">
        <v>48.430493273542602</v>
      </c>
    </row>
    <row r="7383" spans="1:16" ht="14.1" x14ac:dyDescent="0.5">
      <c r="A7383" t="s">
        <v>13119</v>
      </c>
      <c r="B7383" s="17" t="s">
        <v>320</v>
      </c>
      <c r="C7383" t="s">
        <v>2368</v>
      </c>
      <c r="D7383" t="s">
        <v>13031</v>
      </c>
      <c r="E7383" t="s">
        <v>13032</v>
      </c>
      <c r="F7383" s="18">
        <v>386.10039</v>
      </c>
      <c r="G7383" s="18">
        <v>4551.3045499999998</v>
      </c>
      <c r="H7383" s="18">
        <v>1263.6012599999999</v>
      </c>
      <c r="I7383" s="18">
        <v>6201.0061999999998</v>
      </c>
      <c r="J7383" s="19">
        <v>6.2E-2</v>
      </c>
      <c r="K7383" s="19">
        <v>0.73399999999999999</v>
      </c>
      <c r="L7383" s="19">
        <v>0.20399999999999999</v>
      </c>
      <c r="M7383" s="20">
        <v>32</v>
      </c>
      <c r="N7383" s="19">
        <v>25.5605381165919</v>
      </c>
      <c r="O7383" s="19">
        <v>78.026905829596402</v>
      </c>
      <c r="P7383" s="19">
        <v>48.878923766816101</v>
      </c>
    </row>
    <row r="7384" spans="1:16" ht="14.1" x14ac:dyDescent="0.5">
      <c r="A7384" t="s">
        <v>13120</v>
      </c>
      <c r="B7384" s="17" t="s">
        <v>320</v>
      </c>
      <c r="C7384" t="s">
        <v>2368</v>
      </c>
      <c r="D7384" t="s">
        <v>13031</v>
      </c>
      <c r="E7384" t="s">
        <v>13032</v>
      </c>
      <c r="F7384" s="18">
        <v>384.53753999999998</v>
      </c>
      <c r="G7384" s="18">
        <v>4513.2564300000004</v>
      </c>
      <c r="H7384" s="18">
        <v>1315.5231699999999</v>
      </c>
      <c r="I7384" s="18">
        <v>6213.3171400000001</v>
      </c>
      <c r="J7384" s="19">
        <v>6.2E-2</v>
      </c>
      <c r="K7384" s="19">
        <v>0.72599999999999998</v>
      </c>
      <c r="L7384" s="19">
        <v>0.21199999999999999</v>
      </c>
      <c r="M7384" s="20">
        <v>32</v>
      </c>
      <c r="N7384" s="19">
        <v>26.008968609865502</v>
      </c>
      <c r="O7384" s="19">
        <v>74.887892376681606</v>
      </c>
      <c r="P7384" s="19">
        <v>53.811659192825097</v>
      </c>
    </row>
    <row r="7385" spans="1:16" ht="14.1" x14ac:dyDescent="0.5">
      <c r="A7385" t="s">
        <v>13121</v>
      </c>
      <c r="B7385" s="17" t="s">
        <v>320</v>
      </c>
      <c r="C7385" t="s">
        <v>2368</v>
      </c>
      <c r="D7385" t="s">
        <v>13031</v>
      </c>
      <c r="E7385" t="s">
        <v>13032</v>
      </c>
      <c r="F7385" s="18">
        <v>384.53753999999998</v>
      </c>
      <c r="G7385" s="18">
        <v>4513.2564300000004</v>
      </c>
      <c r="H7385" s="18">
        <v>1315.5231699999999</v>
      </c>
      <c r="I7385" s="18">
        <v>6213.3171400000001</v>
      </c>
      <c r="J7385" s="19">
        <v>6.2E-2</v>
      </c>
      <c r="K7385" s="19">
        <v>0.72599999999999998</v>
      </c>
      <c r="L7385" s="19">
        <v>0.21199999999999999</v>
      </c>
      <c r="M7385" s="20">
        <v>32</v>
      </c>
      <c r="N7385" s="19">
        <v>26.457399103139</v>
      </c>
      <c r="O7385" s="19">
        <v>75.336322869955197</v>
      </c>
      <c r="P7385" s="19">
        <v>54.260089686098702</v>
      </c>
    </row>
    <row r="7386" spans="1:16" ht="14.1" x14ac:dyDescent="0.5">
      <c r="A7386" t="s">
        <v>13122</v>
      </c>
      <c r="B7386" s="17" t="s">
        <v>320</v>
      </c>
      <c r="C7386" t="s">
        <v>2368</v>
      </c>
      <c r="D7386" t="s">
        <v>13031</v>
      </c>
      <c r="E7386" t="s">
        <v>13032</v>
      </c>
      <c r="F7386" s="18">
        <v>379.39296999999999</v>
      </c>
      <c r="G7386" s="18">
        <v>4482.8274799999999</v>
      </c>
      <c r="H7386" s="18">
        <v>1387.77955</v>
      </c>
      <c r="I7386" s="18">
        <v>6250</v>
      </c>
      <c r="J7386" s="19">
        <v>6.0999999999999999E-2</v>
      </c>
      <c r="K7386" s="19">
        <v>0.71699999999999997</v>
      </c>
      <c r="L7386" s="19">
        <v>0.222</v>
      </c>
      <c r="M7386" s="20">
        <v>32</v>
      </c>
      <c r="N7386" s="19">
        <v>23.318385650224201</v>
      </c>
      <c r="O7386" s="19">
        <v>69.058295964125605</v>
      </c>
      <c r="P7386" s="19">
        <v>60.089686098654703</v>
      </c>
    </row>
    <row r="7387" spans="1:16" ht="14.1" x14ac:dyDescent="0.5">
      <c r="A7387" t="s">
        <v>13123</v>
      </c>
      <c r="B7387" s="17" t="s">
        <v>320</v>
      </c>
      <c r="C7387" t="s">
        <v>2368</v>
      </c>
      <c r="D7387" t="s">
        <v>13031</v>
      </c>
      <c r="E7387" t="s">
        <v>13032</v>
      </c>
      <c r="F7387" s="18">
        <v>379.39296999999999</v>
      </c>
      <c r="G7387" s="18">
        <v>4482.8274799999999</v>
      </c>
      <c r="H7387" s="18">
        <v>1387.77955</v>
      </c>
      <c r="I7387" s="18">
        <v>6250</v>
      </c>
      <c r="J7387" s="19">
        <v>6.0999999999999999E-2</v>
      </c>
      <c r="K7387" s="19">
        <v>0.71699999999999997</v>
      </c>
      <c r="L7387" s="19">
        <v>0.222</v>
      </c>
      <c r="M7387" s="20">
        <v>32</v>
      </c>
      <c r="N7387" s="19">
        <v>23.766816143497799</v>
      </c>
      <c r="O7387" s="19">
        <v>69.506726457399097</v>
      </c>
      <c r="P7387" s="19">
        <v>60.538116591928301</v>
      </c>
    </row>
    <row r="7388" spans="1:16" ht="14.1" x14ac:dyDescent="0.5">
      <c r="A7388" t="s">
        <v>13124</v>
      </c>
      <c r="B7388" s="17" t="s">
        <v>320</v>
      </c>
      <c r="C7388" t="s">
        <v>2368</v>
      </c>
      <c r="D7388" t="s">
        <v>13020</v>
      </c>
      <c r="E7388" t="s">
        <v>13021</v>
      </c>
      <c r="F7388" s="18">
        <v>808.82353000000001</v>
      </c>
      <c r="G7388" s="18">
        <v>4681.37255</v>
      </c>
      <c r="H7388" s="18">
        <v>808.82353000000001</v>
      </c>
      <c r="I7388" s="18">
        <v>6299.0196100000003</v>
      </c>
      <c r="J7388" s="19">
        <v>0.128</v>
      </c>
      <c r="K7388" s="19">
        <v>0.74299999999999999</v>
      </c>
      <c r="L7388" s="19">
        <v>0.128</v>
      </c>
      <c r="M7388" s="20">
        <v>32</v>
      </c>
      <c r="N7388" s="19">
        <v>63.677130044842997</v>
      </c>
      <c r="O7388" s="19">
        <v>85.201793721973104</v>
      </c>
      <c r="P7388" s="19">
        <v>9.4170403587443907</v>
      </c>
    </row>
    <row r="7389" spans="1:16" ht="14.1" x14ac:dyDescent="0.5">
      <c r="A7389" t="s">
        <v>13125</v>
      </c>
      <c r="B7389" s="17" t="s">
        <v>320</v>
      </c>
      <c r="C7389" t="s">
        <v>2368</v>
      </c>
      <c r="D7389" t="s">
        <v>13031</v>
      </c>
      <c r="E7389" t="s">
        <v>13032</v>
      </c>
      <c r="F7389" s="18">
        <v>412.37112999999999</v>
      </c>
      <c r="G7389" s="18">
        <v>4677.1568100000004</v>
      </c>
      <c r="H7389" s="18">
        <v>1215.40966</v>
      </c>
      <c r="I7389" s="18">
        <v>6304.9376000000002</v>
      </c>
      <c r="J7389" s="19">
        <v>6.5000000000000002E-2</v>
      </c>
      <c r="K7389" s="19">
        <v>0.74199999999999999</v>
      </c>
      <c r="L7389" s="19">
        <v>0.193</v>
      </c>
      <c r="M7389" s="20">
        <v>32</v>
      </c>
      <c r="N7389" s="19">
        <v>30.4932735426009</v>
      </c>
      <c r="O7389" s="19">
        <v>83.856502242152501</v>
      </c>
      <c r="P7389" s="19">
        <v>38.116591928251097</v>
      </c>
    </row>
    <row r="7390" spans="1:16" ht="14.1" x14ac:dyDescent="0.5">
      <c r="A7390" t="s">
        <v>13126</v>
      </c>
      <c r="B7390" s="17" t="s">
        <v>320</v>
      </c>
      <c r="C7390" t="s">
        <v>2368</v>
      </c>
      <c r="D7390" t="s">
        <v>13031</v>
      </c>
      <c r="E7390" t="s">
        <v>13032</v>
      </c>
      <c r="F7390" s="18">
        <v>412.37112999999999</v>
      </c>
      <c r="G7390" s="18">
        <v>4677.1568100000004</v>
      </c>
      <c r="H7390" s="18">
        <v>1215.40966</v>
      </c>
      <c r="I7390" s="18">
        <v>6304.9376000000002</v>
      </c>
      <c r="J7390" s="19">
        <v>6.5000000000000002E-2</v>
      </c>
      <c r="K7390" s="19">
        <v>0.74199999999999999</v>
      </c>
      <c r="L7390" s="19">
        <v>0.193</v>
      </c>
      <c r="M7390" s="20">
        <v>32</v>
      </c>
      <c r="N7390" s="19">
        <v>30.941704035874402</v>
      </c>
      <c r="O7390" s="19">
        <v>84.304932735425993</v>
      </c>
      <c r="P7390" s="19">
        <v>38.565022421524702</v>
      </c>
    </row>
    <row r="7391" spans="1:16" ht="14.1" x14ac:dyDescent="0.5">
      <c r="A7391" t="s">
        <v>13127</v>
      </c>
      <c r="B7391" s="17" t="s">
        <v>320</v>
      </c>
      <c r="C7391" t="s">
        <v>2368</v>
      </c>
      <c r="D7391" t="s">
        <v>13008</v>
      </c>
      <c r="E7391" t="s">
        <v>13009</v>
      </c>
      <c r="F7391" s="18">
        <v>492.61084</v>
      </c>
      <c r="G7391" s="18">
        <v>5030.6015799999996</v>
      </c>
      <c r="H7391" s="18">
        <v>783.69906000000003</v>
      </c>
      <c r="I7391" s="18">
        <v>6306.9114799999998</v>
      </c>
      <c r="J7391" s="19">
        <v>7.8E-2</v>
      </c>
      <c r="K7391" s="19">
        <v>0.79800000000000004</v>
      </c>
      <c r="L7391" s="19">
        <v>0.124</v>
      </c>
      <c r="M7391" s="20">
        <v>32</v>
      </c>
      <c r="N7391" s="19">
        <v>37.219730941704</v>
      </c>
      <c r="O7391" s="19">
        <v>95.515695067264602</v>
      </c>
      <c r="P7391" s="19">
        <v>7.1748878923766801</v>
      </c>
    </row>
    <row r="7392" spans="1:16" ht="14.1" x14ac:dyDescent="0.5">
      <c r="A7392" t="s">
        <v>13128</v>
      </c>
      <c r="B7392" s="17" t="s">
        <v>320</v>
      </c>
      <c r="C7392" t="s">
        <v>2368</v>
      </c>
      <c r="D7392" t="s">
        <v>13031</v>
      </c>
      <c r="E7392" t="s">
        <v>13032</v>
      </c>
      <c r="F7392" s="18">
        <v>327.56200000000001</v>
      </c>
      <c r="G7392" s="18">
        <v>3977.5386100000001</v>
      </c>
      <c r="H7392" s="18">
        <v>2058.9611599999998</v>
      </c>
      <c r="I7392" s="18">
        <v>6364.0617700000003</v>
      </c>
      <c r="J7392" s="19">
        <v>5.0999999999999997E-2</v>
      </c>
      <c r="K7392" s="19">
        <v>0.625</v>
      </c>
      <c r="L7392" s="19">
        <v>0.32400000000000001</v>
      </c>
      <c r="M7392" s="20">
        <v>32</v>
      </c>
      <c r="N7392" s="19">
        <v>16.143497757847499</v>
      </c>
      <c r="O7392" s="19">
        <v>33.1838565022422</v>
      </c>
      <c r="P7392" s="19">
        <v>92.825112107623298</v>
      </c>
    </row>
    <row r="7393" spans="1:16" ht="14.1" x14ac:dyDescent="0.5">
      <c r="A7393" t="s">
        <v>13129</v>
      </c>
      <c r="B7393" s="17" t="s">
        <v>320</v>
      </c>
      <c r="C7393" t="s">
        <v>2368</v>
      </c>
      <c r="D7393" t="s">
        <v>13031</v>
      </c>
      <c r="E7393" t="s">
        <v>13032</v>
      </c>
      <c r="F7393" s="18">
        <v>327.56200000000001</v>
      </c>
      <c r="G7393" s="18">
        <v>3977.5386100000001</v>
      </c>
      <c r="H7393" s="18">
        <v>2105.7557299999999</v>
      </c>
      <c r="I7393" s="18">
        <v>6410.8563400000003</v>
      </c>
      <c r="J7393" s="19">
        <v>5.0999999999999997E-2</v>
      </c>
      <c r="K7393" s="19">
        <v>0.62</v>
      </c>
      <c r="L7393" s="19">
        <v>0.32800000000000001</v>
      </c>
      <c r="M7393" s="20">
        <v>32</v>
      </c>
      <c r="N7393" s="19">
        <v>16.5919282511211</v>
      </c>
      <c r="O7393" s="19">
        <v>30.941704035874402</v>
      </c>
      <c r="P7393" s="19">
        <v>93.273542600896903</v>
      </c>
    </row>
    <row r="7394" spans="1:16" ht="14.1" x14ac:dyDescent="0.5">
      <c r="A7394" t="s">
        <v>13130</v>
      </c>
      <c r="B7394" s="17" t="s">
        <v>320</v>
      </c>
      <c r="C7394" t="s">
        <v>2368</v>
      </c>
      <c r="D7394" t="s">
        <v>12899</v>
      </c>
      <c r="E7394" t="s">
        <v>12900</v>
      </c>
      <c r="F7394" s="18">
        <v>1289.0173400000001</v>
      </c>
      <c r="G7394" s="18">
        <v>3121.3872799999999</v>
      </c>
      <c r="H7394" s="18">
        <v>2003.85356</v>
      </c>
      <c r="I7394" s="18">
        <v>6414.2581899999996</v>
      </c>
      <c r="J7394" s="19">
        <v>0.20100000000000001</v>
      </c>
      <c r="K7394" s="19">
        <v>0.48699999999999999</v>
      </c>
      <c r="L7394" s="19">
        <v>0.312</v>
      </c>
      <c r="M7394" s="20">
        <v>32</v>
      </c>
      <c r="N7394" s="19">
        <v>77.130044843049305</v>
      </c>
      <c r="O7394" s="19">
        <v>7.6233183856502196</v>
      </c>
      <c r="P7394" s="19">
        <v>89.686098654708502</v>
      </c>
    </row>
    <row r="7395" spans="1:16" ht="14.1" x14ac:dyDescent="0.5">
      <c r="A7395" t="s">
        <v>13131</v>
      </c>
      <c r="B7395" s="17" t="s">
        <v>320</v>
      </c>
      <c r="C7395" t="s">
        <v>2368</v>
      </c>
      <c r="D7395" t="s">
        <v>12950</v>
      </c>
      <c r="E7395" t="s">
        <v>12951</v>
      </c>
      <c r="F7395" s="18">
        <v>258.76776999999998</v>
      </c>
      <c r="G7395" s="18">
        <v>5255.4502400000001</v>
      </c>
      <c r="H7395" s="18">
        <v>947.8673</v>
      </c>
      <c r="I7395" s="18">
        <v>6462.0853100000004</v>
      </c>
      <c r="J7395" s="19">
        <v>0.04</v>
      </c>
      <c r="K7395" s="19">
        <v>0.81299999999999994</v>
      </c>
      <c r="L7395" s="19">
        <v>0.14699999999999999</v>
      </c>
      <c r="M7395" s="20">
        <v>32</v>
      </c>
      <c r="N7395" s="19">
        <v>8.0717488789237706</v>
      </c>
      <c r="O7395" s="19">
        <v>97.757847533632301</v>
      </c>
      <c r="P7395" s="19">
        <v>16.5919282511211</v>
      </c>
    </row>
    <row r="7396" spans="1:16" ht="14.1" x14ac:dyDescent="0.5">
      <c r="A7396" t="s">
        <v>13132</v>
      </c>
      <c r="B7396" s="17" t="s">
        <v>320</v>
      </c>
      <c r="C7396" t="s">
        <v>2368</v>
      </c>
      <c r="D7396" t="s">
        <v>13054</v>
      </c>
      <c r="E7396" t="s">
        <v>13055</v>
      </c>
      <c r="F7396" s="18">
        <v>1703.0567699999999</v>
      </c>
      <c r="G7396" s="18">
        <v>4279.4759800000002</v>
      </c>
      <c r="H7396" s="18">
        <v>524.01747</v>
      </c>
      <c r="I7396" s="18">
        <v>6506.5502200000001</v>
      </c>
      <c r="J7396" s="19">
        <v>0.26200000000000001</v>
      </c>
      <c r="K7396" s="19">
        <v>0.65800000000000003</v>
      </c>
      <c r="L7396" s="19">
        <v>8.1000000000000003E-2</v>
      </c>
      <c r="M7396" s="20">
        <v>32</v>
      </c>
      <c r="N7396" s="19">
        <v>88.3408071748879</v>
      </c>
      <c r="O7396" s="19">
        <v>44.843049327354301</v>
      </c>
      <c r="P7396" s="19">
        <v>1.79372197309417</v>
      </c>
    </row>
    <row r="7397" spans="1:16" ht="14.1" x14ac:dyDescent="0.5">
      <c r="A7397" t="s">
        <v>13133</v>
      </c>
      <c r="B7397" s="17" t="s">
        <v>320</v>
      </c>
      <c r="C7397" t="s">
        <v>2368</v>
      </c>
      <c r="D7397" t="s">
        <v>12973</v>
      </c>
      <c r="E7397" t="s">
        <v>12974</v>
      </c>
      <c r="F7397" s="18">
        <v>231.2328</v>
      </c>
      <c r="G7397" s="18">
        <v>5704.8342700000003</v>
      </c>
      <c r="H7397" s="18">
        <v>962.92415000000005</v>
      </c>
      <c r="I7397" s="18">
        <v>6898.9912199999999</v>
      </c>
      <c r="J7397" s="19">
        <v>3.4000000000000002E-2</v>
      </c>
      <c r="K7397" s="19">
        <v>0.82699999999999996</v>
      </c>
      <c r="L7397" s="19">
        <v>0.14000000000000001</v>
      </c>
      <c r="M7397" s="20">
        <v>32</v>
      </c>
      <c r="N7397" s="19">
        <v>4.03587443946188</v>
      </c>
      <c r="O7397" s="19">
        <v>98.654708520179398</v>
      </c>
      <c r="P7397" s="19">
        <v>12.1076233183857</v>
      </c>
    </row>
    <row r="7398" spans="1:16" ht="14.1" x14ac:dyDescent="0.5">
      <c r="A7398" t="s">
        <v>13134</v>
      </c>
      <c r="B7398" s="17" t="s">
        <v>320</v>
      </c>
      <c r="C7398" t="s">
        <v>2368</v>
      </c>
      <c r="D7398" t="s">
        <v>11238</v>
      </c>
      <c r="E7398" t="s">
        <v>11239</v>
      </c>
      <c r="F7398" s="18">
        <v>812.59843000000001</v>
      </c>
      <c r="G7398" s="18">
        <v>5527.5590599999996</v>
      </c>
      <c r="H7398" s="18">
        <v>566.92912999999999</v>
      </c>
      <c r="I7398" s="18">
        <v>6907.0866100000003</v>
      </c>
      <c r="J7398" s="19">
        <v>0.11799999999999999</v>
      </c>
      <c r="K7398" s="19">
        <v>0.8</v>
      </c>
      <c r="L7398" s="19">
        <v>8.2000000000000003E-2</v>
      </c>
      <c r="M7398" s="20">
        <v>32</v>
      </c>
      <c r="N7398" s="19">
        <v>60.089686098654703</v>
      </c>
      <c r="O7398" s="19">
        <v>96.412556053811699</v>
      </c>
      <c r="P7398" s="19">
        <v>2.2421524663677102</v>
      </c>
    </row>
    <row r="7399" spans="1:16" ht="14.1" x14ac:dyDescent="0.5">
      <c r="A7399" t="s">
        <v>13135</v>
      </c>
      <c r="B7399" s="17" t="s">
        <v>320</v>
      </c>
      <c r="C7399" t="s">
        <v>2368</v>
      </c>
      <c r="D7399" t="s">
        <v>13040</v>
      </c>
      <c r="E7399" t="s">
        <v>13041</v>
      </c>
      <c r="F7399" s="18">
        <v>735.18380000000002</v>
      </c>
      <c r="G7399" s="18">
        <v>5686.4216100000003</v>
      </c>
      <c r="H7399" s="18">
        <v>675.16878999999994</v>
      </c>
      <c r="I7399" s="18">
        <v>7096.7741900000001</v>
      </c>
      <c r="J7399" s="19">
        <v>0.104</v>
      </c>
      <c r="K7399" s="19">
        <v>0.80100000000000005</v>
      </c>
      <c r="L7399" s="19">
        <v>9.5000000000000001E-2</v>
      </c>
      <c r="M7399" s="20">
        <v>32</v>
      </c>
      <c r="N7399" s="19">
        <v>54.708520179372201</v>
      </c>
      <c r="O7399" s="19">
        <v>97.309417040358795</v>
      </c>
      <c r="P7399" s="19">
        <v>4.4843049327354301</v>
      </c>
    </row>
    <row r="7400" spans="1:16" ht="14.1" x14ac:dyDescent="0.5">
      <c r="A7400" t="s">
        <v>13136</v>
      </c>
      <c r="B7400" s="17" t="s">
        <v>320</v>
      </c>
      <c r="C7400" t="s">
        <v>2368</v>
      </c>
      <c r="D7400" t="s">
        <v>13012</v>
      </c>
      <c r="E7400" t="s">
        <v>13013</v>
      </c>
      <c r="F7400" s="18">
        <v>669.53611000000001</v>
      </c>
      <c r="G7400" s="18">
        <v>5045.4328100000002</v>
      </c>
      <c r="H7400" s="18">
        <v>1434.7202299999999</v>
      </c>
      <c r="I7400" s="18">
        <v>7149.6891400000004</v>
      </c>
      <c r="J7400" s="19">
        <v>9.4E-2</v>
      </c>
      <c r="K7400" s="19">
        <v>0.70599999999999996</v>
      </c>
      <c r="L7400" s="19">
        <v>0.20100000000000001</v>
      </c>
      <c r="M7400" s="20">
        <v>32</v>
      </c>
      <c r="N7400" s="19">
        <v>45.291479820627799</v>
      </c>
      <c r="O7400" s="19">
        <v>65.022421524663699</v>
      </c>
      <c r="P7400" s="19">
        <v>45.291479820627799</v>
      </c>
    </row>
    <row r="7401" spans="1:16" ht="14.1" x14ac:dyDescent="0.5">
      <c r="A7401" t="s">
        <v>13137</v>
      </c>
      <c r="B7401" s="17" t="s">
        <v>320</v>
      </c>
      <c r="C7401" t="s">
        <v>2368</v>
      </c>
      <c r="D7401" t="s">
        <v>12978</v>
      </c>
      <c r="E7401" t="s">
        <v>12979</v>
      </c>
      <c r="F7401" s="18">
        <v>306.88096000000002</v>
      </c>
      <c r="G7401" s="18">
        <v>4817.6795599999996</v>
      </c>
      <c r="H7401" s="18">
        <v>2084.3797100000002</v>
      </c>
      <c r="I7401" s="18">
        <v>7208.9402300000002</v>
      </c>
      <c r="J7401" s="19">
        <v>4.2999999999999997E-2</v>
      </c>
      <c r="K7401" s="19">
        <v>0.66800000000000004</v>
      </c>
      <c r="L7401" s="19">
        <v>0.28899999999999998</v>
      </c>
      <c r="M7401" s="20">
        <v>32</v>
      </c>
      <c r="N7401" s="19">
        <v>9.4170403587443907</v>
      </c>
      <c r="O7401" s="19">
        <v>47.085201793722</v>
      </c>
      <c r="P7401" s="19">
        <v>86.995515695067297</v>
      </c>
    </row>
    <row r="7402" spans="1:16" ht="14.1" x14ac:dyDescent="0.5">
      <c r="A7402" t="s">
        <v>13138</v>
      </c>
      <c r="B7402" s="17" t="s">
        <v>320</v>
      </c>
      <c r="C7402" t="s">
        <v>2368</v>
      </c>
      <c r="D7402" t="s">
        <v>5919</v>
      </c>
      <c r="E7402" t="s">
        <v>5920</v>
      </c>
      <c r="F7402" s="18">
        <v>921.69092000000001</v>
      </c>
      <c r="G7402" s="18">
        <v>5107.4151099999999</v>
      </c>
      <c r="H7402" s="18">
        <v>1181.56618</v>
      </c>
      <c r="I7402" s="18">
        <v>7210.6722099999997</v>
      </c>
      <c r="J7402" s="19">
        <v>0.128</v>
      </c>
      <c r="K7402" s="19">
        <v>0.70799999999999996</v>
      </c>
      <c r="L7402" s="19">
        <v>0.16400000000000001</v>
      </c>
      <c r="M7402" s="20">
        <v>32</v>
      </c>
      <c r="N7402" s="19">
        <v>64.125560538116602</v>
      </c>
      <c r="O7402" s="19">
        <v>65.919282511210795</v>
      </c>
      <c r="P7402" s="19">
        <v>25.112107623318401</v>
      </c>
    </row>
    <row r="7403" spans="1:16" ht="14.1" x14ac:dyDescent="0.5">
      <c r="A7403" t="s">
        <v>13139</v>
      </c>
      <c r="B7403" s="17" t="s">
        <v>320</v>
      </c>
      <c r="C7403" t="s">
        <v>2368</v>
      </c>
      <c r="D7403" t="s">
        <v>13012</v>
      </c>
      <c r="E7403" t="s">
        <v>13013</v>
      </c>
      <c r="F7403" s="18">
        <v>660.53314</v>
      </c>
      <c r="G7403" s="18">
        <v>5237.0842199999997</v>
      </c>
      <c r="H7403" s="18">
        <v>1344.6567600000001</v>
      </c>
      <c r="I7403" s="18">
        <v>7242.27412</v>
      </c>
      <c r="J7403" s="19">
        <v>9.0999999999999998E-2</v>
      </c>
      <c r="K7403" s="19">
        <v>0.72299999999999998</v>
      </c>
      <c r="L7403" s="19">
        <v>0.186</v>
      </c>
      <c r="M7403" s="20">
        <v>32</v>
      </c>
      <c r="N7403" s="19">
        <v>43.497757847533599</v>
      </c>
      <c r="O7403" s="19">
        <v>73.542600896861003</v>
      </c>
      <c r="P7403" s="19">
        <v>31.838565022421498</v>
      </c>
    </row>
    <row r="7404" spans="1:16" ht="14.1" x14ac:dyDescent="0.5">
      <c r="A7404" t="s">
        <v>13140</v>
      </c>
      <c r="B7404" s="17" t="s">
        <v>320</v>
      </c>
      <c r="C7404" t="s">
        <v>2368</v>
      </c>
      <c r="D7404" t="s">
        <v>13049</v>
      </c>
      <c r="E7404" t="s">
        <v>13050</v>
      </c>
      <c r="F7404" s="18">
        <v>688.25910999999996</v>
      </c>
      <c r="G7404" s="18">
        <v>5060.7287399999996</v>
      </c>
      <c r="H7404" s="18">
        <v>1538.46154</v>
      </c>
      <c r="I7404" s="18">
        <v>7287.4493899999998</v>
      </c>
      <c r="J7404" s="19">
        <v>9.4E-2</v>
      </c>
      <c r="K7404" s="19">
        <v>0.69399999999999995</v>
      </c>
      <c r="L7404" s="19">
        <v>0.21099999999999999</v>
      </c>
      <c r="M7404" s="20">
        <v>32</v>
      </c>
      <c r="N7404" s="19">
        <v>45.739910313901298</v>
      </c>
      <c r="O7404" s="19">
        <v>59.192825112107599</v>
      </c>
      <c r="P7404" s="19">
        <v>52.466367713004502</v>
      </c>
    </row>
    <row r="7405" spans="1:16" ht="14.1" x14ac:dyDescent="0.5">
      <c r="A7405" t="s">
        <v>13141</v>
      </c>
      <c r="B7405" s="17" t="s">
        <v>320</v>
      </c>
      <c r="C7405" t="s">
        <v>2368</v>
      </c>
      <c r="D7405" t="s">
        <v>13012</v>
      </c>
      <c r="E7405" t="s">
        <v>13013</v>
      </c>
      <c r="F7405" s="18">
        <v>605.32687999999996</v>
      </c>
      <c r="G7405" s="18">
        <v>5351.0895899999996</v>
      </c>
      <c r="H7405" s="18">
        <v>1476.99758</v>
      </c>
      <c r="I7405" s="18">
        <v>7433.4140399999997</v>
      </c>
      <c r="J7405" s="19">
        <v>8.1000000000000003E-2</v>
      </c>
      <c r="K7405" s="19">
        <v>0.72</v>
      </c>
      <c r="L7405" s="19">
        <v>0.19900000000000001</v>
      </c>
      <c r="M7405" s="20">
        <v>32</v>
      </c>
      <c r="N7405" s="19">
        <v>38.565022421524702</v>
      </c>
      <c r="O7405" s="19">
        <v>71.748878923766796</v>
      </c>
      <c r="P7405" s="19">
        <v>42.600896860986502</v>
      </c>
    </row>
    <row r="7406" spans="1:16" ht="14.1" x14ac:dyDescent="0.5">
      <c r="A7406" t="s">
        <v>13142</v>
      </c>
      <c r="B7406" s="17" t="s">
        <v>320</v>
      </c>
      <c r="C7406" t="s">
        <v>2368</v>
      </c>
      <c r="D7406" t="s">
        <v>13143</v>
      </c>
      <c r="E7406" t="s">
        <v>13144</v>
      </c>
      <c r="F7406" s="18">
        <v>648.55071999999996</v>
      </c>
      <c r="G7406" s="18">
        <v>5916.6666699999996</v>
      </c>
      <c r="H7406" s="18">
        <v>1193.2367099999999</v>
      </c>
      <c r="I7406" s="18">
        <v>7758.4541099999997</v>
      </c>
      <c r="J7406" s="19">
        <v>8.4000000000000005E-2</v>
      </c>
      <c r="K7406" s="19">
        <v>0.76300000000000001</v>
      </c>
      <c r="L7406" s="19">
        <v>0.154</v>
      </c>
      <c r="M7406" s="20">
        <v>32</v>
      </c>
      <c r="N7406" s="19">
        <v>40.807174887892401</v>
      </c>
      <c r="O7406" s="19">
        <v>90.134529147982093</v>
      </c>
      <c r="P7406" s="19">
        <v>21.076233183856498</v>
      </c>
    </row>
    <row r="7407" spans="1:16" ht="14.1" x14ac:dyDescent="0.5">
      <c r="A7407" t="s">
        <v>13145</v>
      </c>
      <c r="B7407" s="17" t="s">
        <v>320</v>
      </c>
      <c r="C7407" t="s">
        <v>2368</v>
      </c>
      <c r="D7407" t="s">
        <v>13015</v>
      </c>
      <c r="E7407" t="s">
        <v>13016</v>
      </c>
      <c r="F7407" s="18">
        <v>724.63768000000005</v>
      </c>
      <c r="G7407" s="18">
        <v>6098.2495799999997</v>
      </c>
      <c r="H7407" s="18">
        <v>1101.07284</v>
      </c>
      <c r="I7407" s="18">
        <v>7923.9601000000002</v>
      </c>
      <c r="J7407" s="19">
        <v>9.0999999999999998E-2</v>
      </c>
      <c r="K7407" s="19">
        <v>0.77</v>
      </c>
      <c r="L7407" s="19">
        <v>0.13900000000000001</v>
      </c>
      <c r="M7407" s="20">
        <v>33</v>
      </c>
      <c r="N7407" s="19">
        <v>43.303571428571402</v>
      </c>
      <c r="O7407" s="19">
        <v>87.053571428571402</v>
      </c>
      <c r="P7407" s="19">
        <v>12.5</v>
      </c>
    </row>
    <row r="7408" spans="1:16" ht="14.1" x14ac:dyDescent="0.5">
      <c r="A7408" t="s">
        <v>13146</v>
      </c>
      <c r="B7408" s="17" t="s">
        <v>320</v>
      </c>
      <c r="C7408" t="s">
        <v>2368</v>
      </c>
      <c r="D7408" t="s">
        <v>13066</v>
      </c>
      <c r="E7408" t="s">
        <v>13067</v>
      </c>
      <c r="F7408" s="18">
        <v>413.18097999999998</v>
      </c>
      <c r="G7408" s="18">
        <v>5514.1807799999997</v>
      </c>
      <c r="H7408" s="18">
        <v>2081.2079199999998</v>
      </c>
      <c r="I7408" s="18">
        <v>8008.5696799999996</v>
      </c>
      <c r="J7408" s="19">
        <v>5.1999999999999998E-2</v>
      </c>
      <c r="K7408" s="19">
        <v>0.68899999999999995</v>
      </c>
      <c r="L7408" s="19">
        <v>0.26</v>
      </c>
      <c r="M7408" s="20">
        <v>33</v>
      </c>
      <c r="N7408" s="19">
        <v>16.071428571428601</v>
      </c>
      <c r="O7408" s="19">
        <v>56.696428571428598</v>
      </c>
      <c r="P7408" s="19">
        <v>76.785714285714306</v>
      </c>
    </row>
    <row r="7409" spans="1:16" ht="14.1" x14ac:dyDescent="0.5">
      <c r="A7409" t="s">
        <v>13147</v>
      </c>
      <c r="B7409" s="17" t="s">
        <v>320</v>
      </c>
      <c r="C7409" t="s">
        <v>2368</v>
      </c>
      <c r="D7409" t="s">
        <v>13148</v>
      </c>
      <c r="E7409" t="s">
        <v>13149</v>
      </c>
      <c r="F7409" s="18">
        <v>444.97608000000002</v>
      </c>
      <c r="G7409" s="18">
        <v>4358.85167</v>
      </c>
      <c r="H7409" s="18">
        <v>3444.9760799999999</v>
      </c>
      <c r="I7409" s="18">
        <v>8248.8038300000007</v>
      </c>
      <c r="J7409" s="19">
        <v>5.3999999999999999E-2</v>
      </c>
      <c r="K7409" s="19">
        <v>0.52800000000000002</v>
      </c>
      <c r="L7409" s="19">
        <v>0.41799999999999998</v>
      </c>
      <c r="M7409" s="20">
        <v>33</v>
      </c>
      <c r="N7409" s="19">
        <v>18.303571428571399</v>
      </c>
      <c r="O7409" s="19">
        <v>10.2678571428571</v>
      </c>
      <c r="P7409" s="19">
        <v>98.214285714285694</v>
      </c>
    </row>
    <row r="7410" spans="1:16" ht="14.1" x14ac:dyDescent="0.5">
      <c r="A7410" t="s">
        <v>13150</v>
      </c>
      <c r="B7410" s="17" t="s">
        <v>320</v>
      </c>
      <c r="C7410" t="s">
        <v>2368</v>
      </c>
      <c r="D7410" t="s">
        <v>13003</v>
      </c>
      <c r="E7410" t="s">
        <v>13004</v>
      </c>
      <c r="F7410" s="18">
        <v>916.09446000000003</v>
      </c>
      <c r="G7410" s="18">
        <v>6096.1313</v>
      </c>
      <c r="H7410" s="18">
        <v>1306.31385</v>
      </c>
      <c r="I7410" s="18">
        <v>8318.5396099999998</v>
      </c>
      <c r="J7410" s="19">
        <v>0.11</v>
      </c>
      <c r="K7410" s="19">
        <v>0.73299999999999998</v>
      </c>
      <c r="L7410" s="19">
        <v>0.157</v>
      </c>
      <c r="M7410" s="20">
        <v>33</v>
      </c>
      <c r="N7410" s="19">
        <v>55.357142857142897</v>
      </c>
      <c r="O7410" s="19">
        <v>73.660714285714306</v>
      </c>
      <c r="P7410" s="19">
        <v>17.8571428571429</v>
      </c>
    </row>
    <row r="7411" spans="1:16" ht="14.1" x14ac:dyDescent="0.5">
      <c r="A7411" t="s">
        <v>13151</v>
      </c>
      <c r="B7411" s="17" t="s">
        <v>320</v>
      </c>
      <c r="C7411" t="s">
        <v>2368</v>
      </c>
      <c r="D7411" t="s">
        <v>12899</v>
      </c>
      <c r="E7411" t="s">
        <v>12900</v>
      </c>
      <c r="F7411" s="18">
        <v>1590.42553</v>
      </c>
      <c r="G7411" s="18">
        <v>4542.5531899999996</v>
      </c>
      <c r="H7411" s="18">
        <v>2269.5035499999999</v>
      </c>
      <c r="I7411" s="18">
        <v>8402.4822700000004</v>
      </c>
      <c r="J7411" s="19">
        <v>0.189</v>
      </c>
      <c r="K7411" s="19">
        <v>0.54100000000000004</v>
      </c>
      <c r="L7411" s="19">
        <v>0.27</v>
      </c>
      <c r="M7411" s="20">
        <v>33</v>
      </c>
      <c r="N7411" s="19">
        <v>80.803571428571402</v>
      </c>
      <c r="O7411" s="19">
        <v>12.5</v>
      </c>
      <c r="P7411" s="19">
        <v>82.142857142857096</v>
      </c>
    </row>
    <row r="7412" spans="1:16" ht="14.1" x14ac:dyDescent="0.5">
      <c r="A7412" t="s">
        <v>13152</v>
      </c>
      <c r="B7412" s="17" t="s">
        <v>320</v>
      </c>
      <c r="C7412" t="s">
        <v>2368</v>
      </c>
      <c r="D7412" t="s">
        <v>13153</v>
      </c>
      <c r="E7412" t="s">
        <v>13154</v>
      </c>
      <c r="F7412" s="18">
        <v>590.47618999999997</v>
      </c>
      <c r="G7412" s="18">
        <v>6476.1904800000002</v>
      </c>
      <c r="H7412" s="18">
        <v>1352.38095</v>
      </c>
      <c r="I7412" s="18">
        <v>8419.0476199999994</v>
      </c>
      <c r="J7412" s="19">
        <v>7.0000000000000007E-2</v>
      </c>
      <c r="K7412" s="19">
        <v>0.76900000000000002</v>
      </c>
      <c r="L7412" s="19">
        <v>0.161</v>
      </c>
      <c r="M7412" s="20">
        <v>33</v>
      </c>
      <c r="N7412" s="19">
        <v>31.696428571428601</v>
      </c>
      <c r="O7412" s="19">
        <v>86.607142857142904</v>
      </c>
      <c r="P7412" s="19">
        <v>20.089285714285701</v>
      </c>
    </row>
    <row r="7413" spans="1:16" ht="14.1" x14ac:dyDescent="0.5">
      <c r="A7413" t="s">
        <v>13155</v>
      </c>
      <c r="B7413" s="17" t="s">
        <v>320</v>
      </c>
      <c r="C7413" t="s">
        <v>2368</v>
      </c>
      <c r="D7413" t="s">
        <v>4215</v>
      </c>
      <c r="E7413" t="s">
        <v>4216</v>
      </c>
      <c r="F7413" s="18">
        <v>801.07527000000005</v>
      </c>
      <c r="G7413" s="18">
        <v>6021.5053799999996</v>
      </c>
      <c r="H7413" s="18">
        <v>1639.78495</v>
      </c>
      <c r="I7413" s="18">
        <v>8462.3655899999994</v>
      </c>
      <c r="J7413" s="19">
        <v>9.5000000000000001E-2</v>
      </c>
      <c r="K7413" s="19">
        <v>0.71199999999999997</v>
      </c>
      <c r="L7413" s="19">
        <v>0.19400000000000001</v>
      </c>
      <c r="M7413" s="20">
        <v>33</v>
      </c>
      <c r="N7413" s="19">
        <v>46.428571428571402</v>
      </c>
      <c r="O7413" s="19">
        <v>66.071428571428598</v>
      </c>
      <c r="P7413" s="19">
        <v>42.857142857142897</v>
      </c>
    </row>
    <row r="7414" spans="1:16" ht="14.1" x14ac:dyDescent="0.5">
      <c r="A7414" t="s">
        <v>13156</v>
      </c>
      <c r="B7414" s="17" t="s">
        <v>320</v>
      </c>
      <c r="C7414" t="s">
        <v>2368</v>
      </c>
      <c r="D7414" t="s">
        <v>12978</v>
      </c>
      <c r="E7414" t="s">
        <v>12979</v>
      </c>
      <c r="F7414" s="18">
        <v>227.84280999999999</v>
      </c>
      <c r="G7414" s="18">
        <v>6511.8101999999999</v>
      </c>
      <c r="H7414" s="18">
        <v>1855.1421399999999</v>
      </c>
      <c r="I7414" s="18">
        <v>8594.7951499999999</v>
      </c>
      <c r="J7414" s="19">
        <v>2.7E-2</v>
      </c>
      <c r="K7414" s="19">
        <v>0.75800000000000001</v>
      </c>
      <c r="L7414" s="19">
        <v>0.216</v>
      </c>
      <c r="M7414" s="20">
        <v>33</v>
      </c>
      <c r="N7414" s="19">
        <v>2.6785714285714302</v>
      </c>
      <c r="O7414" s="19">
        <v>83.035714285714306</v>
      </c>
      <c r="P7414" s="19">
        <v>54.017857142857103</v>
      </c>
    </row>
    <row r="7415" spans="1:16" ht="14.1" x14ac:dyDescent="0.5">
      <c r="A7415" t="s">
        <v>13157</v>
      </c>
      <c r="B7415" s="17" t="s">
        <v>320</v>
      </c>
      <c r="C7415" t="s">
        <v>2368</v>
      </c>
      <c r="D7415" t="s">
        <v>12973</v>
      </c>
      <c r="E7415" t="s">
        <v>12974</v>
      </c>
      <c r="F7415" s="18">
        <v>548.16341999999997</v>
      </c>
      <c r="G7415" s="18">
        <v>6808.4707600000002</v>
      </c>
      <c r="H7415" s="18">
        <v>1246.2518700000001</v>
      </c>
      <c r="I7415" s="18">
        <v>8602.8860600000007</v>
      </c>
      <c r="J7415" s="19">
        <v>6.4000000000000001E-2</v>
      </c>
      <c r="K7415" s="19">
        <v>0.79100000000000004</v>
      </c>
      <c r="L7415" s="19">
        <v>0.14499999999999999</v>
      </c>
      <c r="M7415" s="20">
        <v>33</v>
      </c>
      <c r="N7415" s="19">
        <v>25.8928571428571</v>
      </c>
      <c r="O7415" s="19">
        <v>91.964285714285694</v>
      </c>
      <c r="P7415" s="19">
        <v>14.7321428571429</v>
      </c>
    </row>
    <row r="7416" spans="1:16" ht="14.1" x14ac:dyDescent="0.5">
      <c r="A7416" t="s">
        <v>13158</v>
      </c>
      <c r="B7416" s="17" t="s">
        <v>320</v>
      </c>
      <c r="C7416" t="s">
        <v>2368</v>
      </c>
      <c r="D7416" t="s">
        <v>13159</v>
      </c>
      <c r="E7416" t="s">
        <v>13160</v>
      </c>
      <c r="F7416" s="18">
        <v>790.10649000000001</v>
      </c>
      <c r="G7416" s="18">
        <v>5736.8601900000003</v>
      </c>
      <c r="H7416" s="18">
        <v>2404.67193</v>
      </c>
      <c r="I7416" s="18">
        <v>8931.63861</v>
      </c>
      <c r="J7416" s="19">
        <v>8.7999999999999995E-2</v>
      </c>
      <c r="K7416" s="19">
        <v>0.64200000000000002</v>
      </c>
      <c r="L7416" s="19">
        <v>0.26900000000000002</v>
      </c>
      <c r="M7416" s="20">
        <v>33</v>
      </c>
      <c r="N7416" s="19">
        <v>41.517857142857103</v>
      </c>
      <c r="O7416" s="19">
        <v>42.410714285714299</v>
      </c>
      <c r="P7416" s="19">
        <v>81.696428571428598</v>
      </c>
    </row>
    <row r="7417" spans="1:16" ht="14.1" x14ac:dyDescent="0.5">
      <c r="A7417" t="s">
        <v>13161</v>
      </c>
      <c r="B7417" s="17" t="s">
        <v>320</v>
      </c>
      <c r="C7417" t="s">
        <v>2368</v>
      </c>
      <c r="D7417" t="s">
        <v>13162</v>
      </c>
      <c r="E7417" t="s">
        <v>13163</v>
      </c>
      <c r="F7417" s="18">
        <v>281.53762999999998</v>
      </c>
      <c r="G7417" s="18">
        <v>7504.0606399999997</v>
      </c>
      <c r="H7417" s="18">
        <v>1595.8310799999999</v>
      </c>
      <c r="I7417" s="18">
        <v>9381.4293400000006</v>
      </c>
      <c r="J7417" s="19">
        <v>0.03</v>
      </c>
      <c r="K7417" s="19">
        <v>0.8</v>
      </c>
      <c r="L7417" s="19">
        <v>0.17</v>
      </c>
      <c r="M7417" s="20">
        <v>33</v>
      </c>
      <c r="N7417" s="19">
        <v>4.0178571428571397</v>
      </c>
      <c r="O7417" s="19">
        <v>94.196428571428598</v>
      </c>
      <c r="P7417" s="19">
        <v>25</v>
      </c>
    </row>
    <row r="7418" spans="1:16" ht="14.1" x14ac:dyDescent="0.5">
      <c r="A7418" t="s">
        <v>13164</v>
      </c>
      <c r="B7418" s="17" t="s">
        <v>320</v>
      </c>
      <c r="C7418" t="s">
        <v>2368</v>
      </c>
      <c r="D7418" t="s">
        <v>12950</v>
      </c>
      <c r="E7418" t="s">
        <v>12951</v>
      </c>
      <c r="F7418" s="18">
        <v>740.22988999999995</v>
      </c>
      <c r="G7418" s="18">
        <v>7442.5287399999997</v>
      </c>
      <c r="H7418" s="18">
        <v>1206.8965499999999</v>
      </c>
      <c r="I7418" s="18">
        <v>9389.65517</v>
      </c>
      <c r="J7418" s="19">
        <v>7.9000000000000001E-2</v>
      </c>
      <c r="K7418" s="19">
        <v>0.79300000000000004</v>
      </c>
      <c r="L7418" s="19">
        <v>0.129</v>
      </c>
      <c r="M7418" s="20">
        <v>33</v>
      </c>
      <c r="N7418" s="19">
        <v>34.821428571428598</v>
      </c>
      <c r="O7418" s="19">
        <v>92.410714285714306</v>
      </c>
      <c r="P7418" s="19">
        <v>8.03571428571429</v>
      </c>
    </row>
    <row r="7419" spans="1:16" ht="14.1" x14ac:dyDescent="0.5">
      <c r="A7419" t="s">
        <v>13165</v>
      </c>
      <c r="B7419" s="17" t="s">
        <v>320</v>
      </c>
      <c r="C7419" t="s">
        <v>2368</v>
      </c>
      <c r="D7419" t="s">
        <v>13166</v>
      </c>
      <c r="E7419" t="s">
        <v>13167</v>
      </c>
      <c r="F7419" s="18">
        <v>1832.31538</v>
      </c>
      <c r="G7419" s="18">
        <v>6829.5391399999999</v>
      </c>
      <c r="H7419" s="18">
        <v>777.34591999999998</v>
      </c>
      <c r="I7419" s="18">
        <v>9439.2004400000005</v>
      </c>
      <c r="J7419" s="19">
        <v>0.19400000000000001</v>
      </c>
      <c r="K7419" s="19">
        <v>0.72399999999999998</v>
      </c>
      <c r="L7419" s="19">
        <v>8.2000000000000003E-2</v>
      </c>
      <c r="M7419" s="20">
        <v>33</v>
      </c>
      <c r="N7419" s="19">
        <v>81.696428571428598</v>
      </c>
      <c r="O7419" s="19">
        <v>70.535714285714306</v>
      </c>
      <c r="P7419" s="19">
        <v>0.44642857142857101</v>
      </c>
    </row>
    <row r="7420" spans="1:16" ht="14.1" x14ac:dyDescent="0.5">
      <c r="A7420" t="s">
        <v>13168</v>
      </c>
      <c r="B7420" s="17" t="s">
        <v>320</v>
      </c>
      <c r="C7420" t="s">
        <v>2368</v>
      </c>
      <c r="D7420" t="s">
        <v>12969</v>
      </c>
      <c r="E7420" t="s">
        <v>12970</v>
      </c>
      <c r="F7420" s="18">
        <v>1264.41056</v>
      </c>
      <c r="G7420" s="18">
        <v>7084.4179999999997</v>
      </c>
      <c r="H7420" s="18">
        <v>1134.25065</v>
      </c>
      <c r="I7420" s="18">
        <v>9483.0792099999999</v>
      </c>
      <c r="J7420" s="19">
        <v>0.13300000000000001</v>
      </c>
      <c r="K7420" s="19">
        <v>0.747</v>
      </c>
      <c r="L7420" s="19">
        <v>0.12</v>
      </c>
      <c r="M7420" s="20">
        <v>33</v>
      </c>
      <c r="N7420" s="19">
        <v>61.607142857142897</v>
      </c>
      <c r="O7420" s="19">
        <v>80.803571428571402</v>
      </c>
      <c r="P7420" s="19">
        <v>5.3571428571428603</v>
      </c>
    </row>
    <row r="7421" spans="1:16" ht="14.1" x14ac:dyDescent="0.5">
      <c r="A7421" t="s">
        <v>13169</v>
      </c>
      <c r="B7421" s="17" t="s">
        <v>320</v>
      </c>
      <c r="C7421" t="s">
        <v>2368</v>
      </c>
      <c r="D7421" t="s">
        <v>12969</v>
      </c>
      <c r="E7421" t="s">
        <v>12970</v>
      </c>
      <c r="F7421" s="18">
        <v>733.33333000000005</v>
      </c>
      <c r="G7421" s="18">
        <v>7761.9047600000004</v>
      </c>
      <c r="H7421" s="18">
        <v>1142.8571400000001</v>
      </c>
      <c r="I7421" s="18">
        <v>9638.0952400000006</v>
      </c>
      <c r="J7421" s="19">
        <v>7.5999999999999998E-2</v>
      </c>
      <c r="K7421" s="19">
        <v>0.80500000000000005</v>
      </c>
      <c r="L7421" s="19">
        <v>0.11899999999999999</v>
      </c>
      <c r="M7421" s="20">
        <v>33</v>
      </c>
      <c r="N7421" s="19">
        <v>33.035714285714299</v>
      </c>
      <c r="O7421" s="19">
        <v>95.535714285714306</v>
      </c>
      <c r="P7421" s="19">
        <v>4.46428571428571</v>
      </c>
    </row>
    <row r="7422" spans="1:16" ht="14.1" x14ac:dyDescent="0.5">
      <c r="A7422" t="s">
        <v>13170</v>
      </c>
      <c r="B7422" s="17" t="s">
        <v>320</v>
      </c>
      <c r="C7422" t="s">
        <v>2368</v>
      </c>
      <c r="D7422" t="s">
        <v>13003</v>
      </c>
      <c r="E7422" t="s">
        <v>13004</v>
      </c>
      <c r="F7422" s="18">
        <v>949.00148999999999</v>
      </c>
      <c r="G7422" s="18">
        <v>7445.1229599999997</v>
      </c>
      <c r="H7422" s="18">
        <v>1815.4811</v>
      </c>
      <c r="I7422" s="18">
        <v>10209.60555</v>
      </c>
      <c r="J7422" s="19">
        <v>9.2999999999999999E-2</v>
      </c>
      <c r="K7422" s="19">
        <v>0.72899999999999998</v>
      </c>
      <c r="L7422" s="19">
        <v>0.17799999999999999</v>
      </c>
      <c r="M7422" s="20">
        <v>33</v>
      </c>
      <c r="N7422" s="19">
        <v>45.089285714285701</v>
      </c>
      <c r="O7422" s="19">
        <v>71.875</v>
      </c>
      <c r="P7422" s="19">
        <v>30.3571428571429</v>
      </c>
    </row>
    <row r="7423" spans="1:16" ht="14.1" x14ac:dyDescent="0.5">
      <c r="A7423" t="s">
        <v>13171</v>
      </c>
      <c r="B7423" s="17" t="s">
        <v>320</v>
      </c>
      <c r="C7423" t="s">
        <v>2368</v>
      </c>
      <c r="D7423" t="s">
        <v>13043</v>
      </c>
      <c r="E7423" t="s">
        <v>13044</v>
      </c>
      <c r="F7423" s="18">
        <v>1008.65638</v>
      </c>
      <c r="G7423" s="18">
        <v>7862.2506599999997</v>
      </c>
      <c r="H7423" s="18">
        <v>1656.0030099999999</v>
      </c>
      <c r="I7423" s="18">
        <v>10526.91005</v>
      </c>
      <c r="J7423" s="19">
        <v>9.6000000000000002E-2</v>
      </c>
      <c r="K7423" s="19">
        <v>0.747</v>
      </c>
      <c r="L7423" s="19">
        <v>0.157</v>
      </c>
      <c r="M7423" s="20">
        <v>33</v>
      </c>
      <c r="N7423" s="19">
        <v>47.321428571428598</v>
      </c>
      <c r="O7423" s="19">
        <v>80.357142857142904</v>
      </c>
      <c r="P7423" s="19">
        <v>18.303571428571399</v>
      </c>
    </row>
    <row r="7424" spans="1:16" ht="14.1" x14ac:dyDescent="0.5">
      <c r="A7424" t="s">
        <v>13172</v>
      </c>
      <c r="B7424" s="17" t="s">
        <v>320</v>
      </c>
      <c r="C7424" t="s">
        <v>2368</v>
      </c>
      <c r="D7424" t="s">
        <v>13012</v>
      </c>
      <c r="E7424" t="s">
        <v>13013</v>
      </c>
      <c r="F7424" s="18">
        <v>856.30184999999994</v>
      </c>
      <c r="G7424" s="18">
        <v>7653.1977500000003</v>
      </c>
      <c r="H7424" s="18">
        <v>2113.9951799999999</v>
      </c>
      <c r="I7424" s="18">
        <v>10623.494780000001</v>
      </c>
      <c r="J7424" s="19">
        <v>8.1000000000000003E-2</v>
      </c>
      <c r="K7424" s="19">
        <v>0.72</v>
      </c>
      <c r="L7424" s="19">
        <v>0.19900000000000001</v>
      </c>
      <c r="M7424" s="20">
        <v>33</v>
      </c>
      <c r="N7424" s="19">
        <v>35.714285714285701</v>
      </c>
      <c r="O7424" s="19">
        <v>68.75</v>
      </c>
      <c r="P7424" s="19">
        <v>45.982142857142897</v>
      </c>
    </row>
    <row r="7425" spans="1:16" ht="14.1" x14ac:dyDescent="0.5">
      <c r="A7425" t="s">
        <v>13173</v>
      </c>
      <c r="B7425" s="17" t="s">
        <v>320</v>
      </c>
      <c r="C7425" t="s">
        <v>2368</v>
      </c>
      <c r="D7425" t="s">
        <v>12955</v>
      </c>
      <c r="E7425" t="s">
        <v>12956</v>
      </c>
      <c r="F7425" s="18">
        <v>472.78840000000002</v>
      </c>
      <c r="G7425" s="18">
        <v>8477.6213499999994</v>
      </c>
      <c r="H7425" s="18">
        <v>1985.71128</v>
      </c>
      <c r="I7425" s="18">
        <v>10936.12103</v>
      </c>
      <c r="J7425" s="19">
        <v>4.2999999999999997E-2</v>
      </c>
      <c r="K7425" s="19">
        <v>0.77500000000000002</v>
      </c>
      <c r="L7425" s="19">
        <v>0.182</v>
      </c>
      <c r="M7425" s="20">
        <v>33</v>
      </c>
      <c r="N7425" s="19">
        <v>11.6071428571429</v>
      </c>
      <c r="O7425" s="19">
        <v>88.839285714285694</v>
      </c>
      <c r="P7425" s="19">
        <v>34.821428571428598</v>
      </c>
    </row>
    <row r="7426" spans="1:16" ht="14.1" x14ac:dyDescent="0.5">
      <c r="A7426" t="s">
        <v>13174</v>
      </c>
      <c r="B7426" s="17" t="s">
        <v>320</v>
      </c>
      <c r="C7426" t="s">
        <v>2368</v>
      </c>
      <c r="D7426" t="s">
        <v>12955</v>
      </c>
      <c r="E7426" t="s">
        <v>12956</v>
      </c>
      <c r="F7426" s="18">
        <v>893.50180999999998</v>
      </c>
      <c r="G7426" s="18">
        <v>8369.0046399999992</v>
      </c>
      <c r="H7426" s="18">
        <v>1830.8406399999999</v>
      </c>
      <c r="I7426" s="18">
        <v>11093.347089999999</v>
      </c>
      <c r="J7426" s="19">
        <v>8.1000000000000003E-2</v>
      </c>
      <c r="K7426" s="19">
        <v>0.754</v>
      </c>
      <c r="L7426" s="19">
        <v>0.16500000000000001</v>
      </c>
      <c r="M7426" s="20">
        <v>33</v>
      </c>
      <c r="N7426" s="19">
        <v>36.160714285714299</v>
      </c>
      <c r="O7426" s="19">
        <v>81.696428571428598</v>
      </c>
      <c r="P7426" s="19">
        <v>21.875</v>
      </c>
    </row>
    <row r="7427" spans="1:16" ht="14.1" x14ac:dyDescent="0.5">
      <c r="A7427" t="s">
        <v>13175</v>
      </c>
      <c r="B7427" s="17" t="s">
        <v>320</v>
      </c>
      <c r="C7427" t="s">
        <v>2368</v>
      </c>
      <c r="D7427" t="s">
        <v>13035</v>
      </c>
      <c r="E7427" t="s">
        <v>13036</v>
      </c>
      <c r="F7427" s="18">
        <v>893.50180999999998</v>
      </c>
      <c r="G7427" s="18">
        <v>8369.0046399999992</v>
      </c>
      <c r="H7427" s="18">
        <v>1830.8406399999999</v>
      </c>
      <c r="I7427" s="18">
        <v>11093.347089999999</v>
      </c>
      <c r="J7427" s="19">
        <v>8.1000000000000003E-2</v>
      </c>
      <c r="K7427" s="19">
        <v>0.754</v>
      </c>
      <c r="L7427" s="19">
        <v>0.16500000000000001</v>
      </c>
      <c r="M7427" s="20">
        <v>33</v>
      </c>
      <c r="N7427" s="19">
        <v>36.607142857142897</v>
      </c>
      <c r="O7427" s="19">
        <v>82.142857142857096</v>
      </c>
      <c r="P7427" s="19">
        <v>22.321428571428601</v>
      </c>
    </row>
    <row r="7428" spans="1:16" ht="14.1" x14ac:dyDescent="0.5">
      <c r="A7428" t="s">
        <v>13176</v>
      </c>
      <c r="B7428" s="17" t="s">
        <v>320</v>
      </c>
      <c r="C7428" t="s">
        <v>2368</v>
      </c>
      <c r="D7428" t="s">
        <v>13177</v>
      </c>
      <c r="E7428" t="s">
        <v>13178</v>
      </c>
      <c r="F7428" s="18">
        <v>1417.0731699999999</v>
      </c>
      <c r="G7428" s="18">
        <v>6682.9268300000003</v>
      </c>
      <c r="H7428" s="18">
        <v>3097.5609800000002</v>
      </c>
      <c r="I7428" s="18">
        <v>11197.56098</v>
      </c>
      <c r="J7428" s="19">
        <v>0.127</v>
      </c>
      <c r="K7428" s="19">
        <v>0.59699999999999998</v>
      </c>
      <c r="L7428" s="19">
        <v>0.27700000000000002</v>
      </c>
      <c r="M7428" s="20">
        <v>33</v>
      </c>
      <c r="N7428" s="19">
        <v>59.821428571428598</v>
      </c>
      <c r="O7428" s="19">
        <v>24.553571428571399</v>
      </c>
      <c r="P7428" s="19">
        <v>85.714285714285694</v>
      </c>
    </row>
    <row r="7429" spans="1:16" ht="14.1" x14ac:dyDescent="0.5">
      <c r="A7429" t="s">
        <v>13179</v>
      </c>
      <c r="B7429" s="17" t="s">
        <v>320</v>
      </c>
      <c r="C7429" t="s">
        <v>2368</v>
      </c>
      <c r="D7429" t="s">
        <v>12950</v>
      </c>
      <c r="E7429" t="s">
        <v>12951</v>
      </c>
      <c r="F7429" s="18">
        <v>907.69231000000002</v>
      </c>
      <c r="G7429" s="18">
        <v>9000</v>
      </c>
      <c r="H7429" s="18">
        <v>1346.1538499999999</v>
      </c>
      <c r="I7429" s="18">
        <v>11253.846149999999</v>
      </c>
      <c r="J7429" s="19">
        <v>8.1000000000000003E-2</v>
      </c>
      <c r="K7429" s="19">
        <v>0.8</v>
      </c>
      <c r="L7429" s="19">
        <v>0.12</v>
      </c>
      <c r="M7429" s="20">
        <v>33</v>
      </c>
      <c r="N7429" s="19">
        <v>37.053571428571402</v>
      </c>
      <c r="O7429" s="19">
        <v>94.642857142857096</v>
      </c>
      <c r="P7429" s="19">
        <v>5.8035714285714297</v>
      </c>
    </row>
    <row r="7430" spans="1:16" ht="14.1" x14ac:dyDescent="0.5">
      <c r="A7430" t="s">
        <v>13180</v>
      </c>
      <c r="B7430" s="17" t="s">
        <v>320</v>
      </c>
      <c r="C7430" t="s">
        <v>2368</v>
      </c>
      <c r="D7430" t="s">
        <v>13015</v>
      </c>
      <c r="E7430" t="s">
        <v>13016</v>
      </c>
      <c r="F7430" s="18">
        <v>1136.06341</v>
      </c>
      <c r="G7430" s="18">
        <v>8745.0462399999997</v>
      </c>
      <c r="H7430" s="18">
        <v>1479.5244399999999</v>
      </c>
      <c r="I7430" s="18">
        <v>11360.63408</v>
      </c>
      <c r="J7430" s="19">
        <v>0.1</v>
      </c>
      <c r="K7430" s="19">
        <v>0.77</v>
      </c>
      <c r="L7430" s="19">
        <v>0.13</v>
      </c>
      <c r="M7430" s="20">
        <v>33</v>
      </c>
      <c r="N7430" s="19">
        <v>49.107142857142897</v>
      </c>
      <c r="O7430" s="19">
        <v>87.5</v>
      </c>
      <c r="P7430" s="19">
        <v>9.375</v>
      </c>
    </row>
    <row r="7431" spans="1:16" ht="14.1" x14ac:dyDescent="0.5">
      <c r="A7431" t="s">
        <v>13181</v>
      </c>
      <c r="B7431" s="17" t="s">
        <v>320</v>
      </c>
      <c r="C7431" t="s">
        <v>2368</v>
      </c>
      <c r="D7431" t="s">
        <v>13182</v>
      </c>
      <c r="E7431" t="s">
        <v>13183</v>
      </c>
      <c r="F7431" s="18">
        <v>751.78570999999999</v>
      </c>
      <c r="G7431" s="18">
        <v>9414.2857100000001</v>
      </c>
      <c r="H7431" s="18">
        <v>1369.6428599999999</v>
      </c>
      <c r="I7431" s="18">
        <v>11535.71429</v>
      </c>
      <c r="J7431" s="19">
        <v>6.5000000000000002E-2</v>
      </c>
      <c r="K7431" s="19">
        <v>0.81599999999999995</v>
      </c>
      <c r="L7431" s="19">
        <v>0.11899999999999999</v>
      </c>
      <c r="M7431" s="20">
        <v>33</v>
      </c>
      <c r="N7431" s="19">
        <v>26.339285714285701</v>
      </c>
      <c r="O7431" s="19">
        <v>98.660714285714306</v>
      </c>
      <c r="P7431" s="19">
        <v>4.91071428571429</v>
      </c>
    </row>
    <row r="7432" spans="1:16" ht="14.1" x14ac:dyDescent="0.5">
      <c r="A7432" t="s">
        <v>13184</v>
      </c>
      <c r="B7432" s="17" t="s">
        <v>320</v>
      </c>
      <c r="C7432" t="s">
        <v>2368</v>
      </c>
      <c r="D7432" t="s">
        <v>13040</v>
      </c>
      <c r="E7432" t="s">
        <v>13041</v>
      </c>
      <c r="F7432" s="18">
        <v>1418.3266900000001</v>
      </c>
      <c r="G7432" s="18">
        <v>9003.9840600000007</v>
      </c>
      <c r="H7432" s="18">
        <v>1115.5378499999999</v>
      </c>
      <c r="I7432" s="18">
        <v>11537.848609999999</v>
      </c>
      <c r="J7432" s="19">
        <v>0.123</v>
      </c>
      <c r="K7432" s="19">
        <v>0.78</v>
      </c>
      <c r="L7432" s="19">
        <v>9.7000000000000003E-2</v>
      </c>
      <c r="M7432" s="20">
        <v>33</v>
      </c>
      <c r="N7432" s="19">
        <v>58.482142857142897</v>
      </c>
      <c r="O7432" s="19">
        <v>90.625</v>
      </c>
      <c r="P7432" s="19">
        <v>2.2321428571428599</v>
      </c>
    </row>
    <row r="7433" spans="1:16" ht="14.1" x14ac:dyDescent="0.5">
      <c r="A7433" t="s">
        <v>13185</v>
      </c>
      <c r="B7433" s="17" t="s">
        <v>320</v>
      </c>
      <c r="C7433" t="s">
        <v>2368</v>
      </c>
      <c r="D7433" t="s">
        <v>13012</v>
      </c>
      <c r="E7433" t="s">
        <v>13013</v>
      </c>
      <c r="F7433" s="18">
        <v>812.56771000000003</v>
      </c>
      <c r="G7433" s="18">
        <v>8504.8754100000006</v>
      </c>
      <c r="H7433" s="18">
        <v>2221.0184199999999</v>
      </c>
      <c r="I7433" s="18">
        <v>11538.46154</v>
      </c>
      <c r="J7433" s="19">
        <v>7.0000000000000007E-2</v>
      </c>
      <c r="K7433" s="19">
        <v>0.73699999999999999</v>
      </c>
      <c r="L7433" s="19">
        <v>0.192</v>
      </c>
      <c r="M7433" s="20">
        <v>33</v>
      </c>
      <c r="N7433" s="19">
        <v>32.142857142857103</v>
      </c>
      <c r="O7433" s="19">
        <v>75</v>
      </c>
      <c r="P7433" s="19">
        <v>41.964285714285701</v>
      </c>
    </row>
    <row r="7434" spans="1:16" ht="14.1" x14ac:dyDescent="0.5">
      <c r="A7434" t="s">
        <v>13186</v>
      </c>
      <c r="B7434" s="17" t="s">
        <v>320</v>
      </c>
      <c r="C7434" t="s">
        <v>2368</v>
      </c>
      <c r="D7434" t="s">
        <v>12899</v>
      </c>
      <c r="E7434" t="s">
        <v>12900</v>
      </c>
      <c r="F7434" s="18">
        <v>1944.44444</v>
      </c>
      <c r="G7434" s="18">
        <v>7240.7407400000002</v>
      </c>
      <c r="H7434" s="18">
        <v>2592.5925900000002</v>
      </c>
      <c r="I7434" s="18">
        <v>11777.77778</v>
      </c>
      <c r="J7434" s="19">
        <v>0.16500000000000001</v>
      </c>
      <c r="K7434" s="19">
        <v>0.61499999999999999</v>
      </c>
      <c r="L7434" s="19">
        <v>0.22</v>
      </c>
      <c r="M7434" s="20">
        <v>33</v>
      </c>
      <c r="N7434" s="19">
        <v>72.321428571428598</v>
      </c>
      <c r="O7434" s="19">
        <v>30.3571428571429</v>
      </c>
      <c r="P7434" s="19">
        <v>55.803571428571402</v>
      </c>
    </row>
    <row r="7435" spans="1:16" ht="14.1" x14ac:dyDescent="0.5">
      <c r="A7435" t="s">
        <v>13187</v>
      </c>
      <c r="B7435" s="17" t="s">
        <v>320</v>
      </c>
      <c r="C7435" t="s">
        <v>2368</v>
      </c>
      <c r="D7435" t="s">
        <v>13008</v>
      </c>
      <c r="E7435" t="s">
        <v>13009</v>
      </c>
      <c r="F7435" s="18">
        <v>727.76279999999997</v>
      </c>
      <c r="G7435" s="18">
        <v>9641.5094300000001</v>
      </c>
      <c r="H7435" s="18">
        <v>1455.5256099999999</v>
      </c>
      <c r="I7435" s="18">
        <v>11824.797839999999</v>
      </c>
      <c r="J7435" s="19">
        <v>6.2E-2</v>
      </c>
      <c r="K7435" s="19">
        <v>0.81499999999999995</v>
      </c>
      <c r="L7435" s="19">
        <v>0.123</v>
      </c>
      <c r="M7435" s="20">
        <v>33</v>
      </c>
      <c r="N7435" s="19">
        <v>24.1071428571429</v>
      </c>
      <c r="O7435" s="19">
        <v>98.214285714285694</v>
      </c>
      <c r="P7435" s="19">
        <v>7.1428571428571397</v>
      </c>
    </row>
    <row r="7436" spans="1:16" ht="14.1" x14ac:dyDescent="0.5">
      <c r="A7436" t="s">
        <v>13188</v>
      </c>
      <c r="B7436" s="17" t="s">
        <v>320</v>
      </c>
      <c r="C7436" t="s">
        <v>2368</v>
      </c>
      <c r="D7436" t="s">
        <v>11238</v>
      </c>
      <c r="E7436" t="s">
        <v>11239</v>
      </c>
      <c r="F7436" s="18">
        <v>960.19965999999999</v>
      </c>
      <c r="G7436" s="18">
        <v>9221.0692199999994</v>
      </c>
      <c r="H7436" s="18">
        <v>1655.0637099999999</v>
      </c>
      <c r="I7436" s="18">
        <v>11836.33259</v>
      </c>
      <c r="J7436" s="19">
        <v>8.1000000000000003E-2</v>
      </c>
      <c r="K7436" s="19">
        <v>0.77900000000000003</v>
      </c>
      <c r="L7436" s="19">
        <v>0.14000000000000001</v>
      </c>
      <c r="M7436" s="20">
        <v>33</v>
      </c>
      <c r="N7436" s="19">
        <v>37.5</v>
      </c>
      <c r="O7436" s="19">
        <v>90.178571428571402</v>
      </c>
      <c r="P7436" s="19">
        <v>13.839285714285699</v>
      </c>
    </row>
    <row r="7437" spans="1:16" ht="14.1" x14ac:dyDescent="0.5">
      <c r="A7437" t="s">
        <v>13189</v>
      </c>
      <c r="B7437" s="17" t="s">
        <v>320</v>
      </c>
      <c r="C7437" t="s">
        <v>2368</v>
      </c>
      <c r="D7437" t="s">
        <v>13094</v>
      </c>
      <c r="E7437" t="s">
        <v>13095</v>
      </c>
      <c r="F7437" s="18">
        <v>804.81192999999996</v>
      </c>
      <c r="G7437" s="18">
        <v>8871.5689600000005</v>
      </c>
      <c r="H7437" s="18">
        <v>2236.52999</v>
      </c>
      <c r="I7437" s="18">
        <v>11912.910879999999</v>
      </c>
      <c r="J7437" s="19">
        <v>6.8000000000000005E-2</v>
      </c>
      <c r="K7437" s="19">
        <v>0.745</v>
      </c>
      <c r="L7437" s="19">
        <v>0.188</v>
      </c>
      <c r="M7437" s="20">
        <v>33</v>
      </c>
      <c r="N7437" s="19">
        <v>29.910714285714299</v>
      </c>
      <c r="O7437" s="19">
        <v>78.125</v>
      </c>
      <c r="P7437" s="19">
        <v>40.178571428571402</v>
      </c>
    </row>
    <row r="7438" spans="1:16" ht="14.1" x14ac:dyDescent="0.5">
      <c r="A7438" t="s">
        <v>13190</v>
      </c>
      <c r="B7438" s="17" t="s">
        <v>320</v>
      </c>
      <c r="C7438" t="s">
        <v>2368</v>
      </c>
      <c r="D7438" t="s">
        <v>10066</v>
      </c>
      <c r="E7438" t="s">
        <v>5819</v>
      </c>
      <c r="F7438" s="18">
        <v>708.73785999999996</v>
      </c>
      <c r="G7438" s="18">
        <v>9786.4077699999998</v>
      </c>
      <c r="H7438" s="18">
        <v>1572.8155300000001</v>
      </c>
      <c r="I7438" s="18">
        <v>12067.96117</v>
      </c>
      <c r="J7438" s="19">
        <v>5.8999999999999997E-2</v>
      </c>
      <c r="K7438" s="19">
        <v>0.81100000000000005</v>
      </c>
      <c r="L7438" s="19">
        <v>0.13</v>
      </c>
      <c r="M7438" s="20">
        <v>33</v>
      </c>
      <c r="N7438" s="19">
        <v>20.089285714285701</v>
      </c>
      <c r="O7438" s="19">
        <v>97.321428571428598</v>
      </c>
      <c r="P7438" s="19">
        <v>9.8214285714285694</v>
      </c>
    </row>
    <row r="7439" spans="1:16" ht="14.1" x14ac:dyDescent="0.5">
      <c r="A7439" t="s">
        <v>13191</v>
      </c>
      <c r="B7439" s="17" t="s">
        <v>320</v>
      </c>
      <c r="C7439" t="s">
        <v>2368</v>
      </c>
      <c r="D7439" t="s">
        <v>10066</v>
      </c>
      <c r="E7439" t="s">
        <v>5819</v>
      </c>
      <c r="F7439" s="18">
        <v>708.73785999999996</v>
      </c>
      <c r="G7439" s="18">
        <v>9786.4077699999998</v>
      </c>
      <c r="H7439" s="18">
        <v>1572.8155300000001</v>
      </c>
      <c r="I7439" s="18">
        <v>12067.96117</v>
      </c>
      <c r="J7439" s="19">
        <v>5.8999999999999997E-2</v>
      </c>
      <c r="K7439" s="19">
        <v>0.81100000000000005</v>
      </c>
      <c r="L7439" s="19">
        <v>0.13</v>
      </c>
      <c r="M7439" s="20">
        <v>33</v>
      </c>
      <c r="N7439" s="19">
        <v>20.535714285714299</v>
      </c>
      <c r="O7439" s="19">
        <v>97.767857142857096</v>
      </c>
      <c r="P7439" s="19">
        <v>10.2678571428571</v>
      </c>
    </row>
    <row r="7440" spans="1:16" ht="14.1" x14ac:dyDescent="0.5">
      <c r="A7440" t="s">
        <v>13192</v>
      </c>
      <c r="B7440" s="17" t="s">
        <v>320</v>
      </c>
      <c r="C7440" t="s">
        <v>2368</v>
      </c>
      <c r="D7440" t="s">
        <v>13193</v>
      </c>
      <c r="E7440" t="s">
        <v>13194</v>
      </c>
      <c r="F7440" s="18">
        <v>328.07571000000002</v>
      </c>
      <c r="G7440" s="18">
        <v>9728.7066200000008</v>
      </c>
      <c r="H7440" s="18">
        <v>2018.9274399999999</v>
      </c>
      <c r="I7440" s="18">
        <v>12075.709779999999</v>
      </c>
      <c r="J7440" s="19">
        <v>2.7E-2</v>
      </c>
      <c r="K7440" s="19">
        <v>0.80600000000000005</v>
      </c>
      <c r="L7440" s="19">
        <v>0.16700000000000001</v>
      </c>
      <c r="M7440" s="20">
        <v>33</v>
      </c>
      <c r="N7440" s="19">
        <v>3.5714285714285698</v>
      </c>
      <c r="O7440" s="19">
        <v>95.982142857142904</v>
      </c>
      <c r="P7440" s="19">
        <v>22.7678571428571</v>
      </c>
    </row>
    <row r="7441" spans="1:16" ht="14.1" x14ac:dyDescent="0.5">
      <c r="A7441" t="s">
        <v>13195</v>
      </c>
      <c r="B7441" s="17" t="s">
        <v>320</v>
      </c>
      <c r="C7441" t="s">
        <v>2368</v>
      </c>
      <c r="D7441" t="s">
        <v>13196</v>
      </c>
      <c r="E7441" t="s">
        <v>13197</v>
      </c>
      <c r="F7441" s="18">
        <v>629.60661000000005</v>
      </c>
      <c r="G7441" s="18">
        <v>9636.7995699999992</v>
      </c>
      <c r="H7441" s="18">
        <v>1820.4422300000001</v>
      </c>
      <c r="I7441" s="18">
        <v>12086.848410000001</v>
      </c>
      <c r="J7441" s="19">
        <v>5.1999999999999998E-2</v>
      </c>
      <c r="K7441" s="19">
        <v>0.79700000000000004</v>
      </c>
      <c r="L7441" s="19">
        <v>0.151</v>
      </c>
      <c r="M7441" s="20">
        <v>33</v>
      </c>
      <c r="N7441" s="19">
        <v>16.5178571428571</v>
      </c>
      <c r="O7441" s="19">
        <v>93.75</v>
      </c>
      <c r="P7441" s="19">
        <v>16.5178571428571</v>
      </c>
    </row>
    <row r="7442" spans="1:16" ht="14.1" x14ac:dyDescent="0.5">
      <c r="A7442" t="s">
        <v>13198</v>
      </c>
      <c r="B7442" s="17" t="s">
        <v>320</v>
      </c>
      <c r="C7442" t="s">
        <v>2368</v>
      </c>
      <c r="D7442" t="s">
        <v>13162</v>
      </c>
      <c r="E7442" t="s">
        <v>13163</v>
      </c>
      <c r="F7442" s="18">
        <v>254.73437000000001</v>
      </c>
      <c r="G7442" s="18">
        <v>9780.4591899999996</v>
      </c>
      <c r="H7442" s="18">
        <v>2056.3096999999998</v>
      </c>
      <c r="I7442" s="18">
        <v>12091.503269999999</v>
      </c>
      <c r="J7442" s="19">
        <v>2.1000000000000001E-2</v>
      </c>
      <c r="K7442" s="19">
        <v>0.80900000000000005</v>
      </c>
      <c r="L7442" s="19">
        <v>0.17</v>
      </c>
      <c r="M7442" s="20">
        <v>33</v>
      </c>
      <c r="N7442" s="19">
        <v>2.2321428571428599</v>
      </c>
      <c r="O7442" s="19">
        <v>96.428571428571402</v>
      </c>
      <c r="P7442" s="19">
        <v>25.446428571428601</v>
      </c>
    </row>
    <row r="7443" spans="1:16" ht="14.1" x14ac:dyDescent="0.5">
      <c r="A7443" t="s">
        <v>13199</v>
      </c>
      <c r="B7443" s="17" t="s">
        <v>320</v>
      </c>
      <c r="C7443" t="s">
        <v>2368</v>
      </c>
      <c r="D7443" t="s">
        <v>13200</v>
      </c>
      <c r="E7443" t="s">
        <v>13201</v>
      </c>
      <c r="F7443" s="18">
        <v>3095.5993899999999</v>
      </c>
      <c r="G7443" s="18">
        <v>7465.85736</v>
      </c>
      <c r="H7443" s="18">
        <v>1669.1957500000001</v>
      </c>
      <c r="I7443" s="18">
        <v>12230.6525</v>
      </c>
      <c r="J7443" s="19">
        <v>0.253</v>
      </c>
      <c r="K7443" s="19">
        <v>0.61</v>
      </c>
      <c r="L7443" s="19">
        <v>0.13600000000000001</v>
      </c>
      <c r="M7443" s="20">
        <v>33</v>
      </c>
      <c r="N7443" s="19">
        <v>92.410714285714306</v>
      </c>
      <c r="O7443" s="19">
        <v>29.0178571428571</v>
      </c>
      <c r="P7443" s="19">
        <v>11.6071428571429</v>
      </c>
    </row>
    <row r="7444" spans="1:16" ht="14.1" x14ac:dyDescent="0.5">
      <c r="A7444" t="s">
        <v>13202</v>
      </c>
      <c r="B7444" s="17" t="s">
        <v>320</v>
      </c>
      <c r="C7444" t="s">
        <v>2368</v>
      </c>
      <c r="D7444" t="s">
        <v>13193</v>
      </c>
      <c r="E7444" t="s">
        <v>13194</v>
      </c>
      <c r="F7444" s="18">
        <v>703.01514999999995</v>
      </c>
      <c r="G7444" s="18">
        <v>10014.060299999999</v>
      </c>
      <c r="H7444" s="18">
        <v>1640.36869</v>
      </c>
      <c r="I7444" s="18">
        <v>12357.444149999999</v>
      </c>
      <c r="J7444" s="19">
        <v>5.7000000000000002E-2</v>
      </c>
      <c r="K7444" s="19">
        <v>0.81</v>
      </c>
      <c r="L7444" s="19">
        <v>0.13300000000000001</v>
      </c>
      <c r="M7444" s="20">
        <v>33</v>
      </c>
      <c r="N7444" s="19">
        <v>19.6428571428571</v>
      </c>
      <c r="O7444" s="19">
        <v>96.875</v>
      </c>
      <c r="P7444" s="19">
        <v>11.160714285714301</v>
      </c>
    </row>
    <row r="7445" spans="1:16" ht="14.1" x14ac:dyDescent="0.5">
      <c r="A7445" t="s">
        <v>13203</v>
      </c>
      <c r="B7445" s="17" t="s">
        <v>320</v>
      </c>
      <c r="C7445" t="s">
        <v>2368</v>
      </c>
      <c r="D7445" t="s">
        <v>13166</v>
      </c>
      <c r="E7445" t="s">
        <v>13167</v>
      </c>
      <c r="F7445" s="18">
        <v>2413.92956</v>
      </c>
      <c r="G7445" s="18">
        <v>9814.0087100000001</v>
      </c>
      <c r="H7445" s="18">
        <v>1108.03324</v>
      </c>
      <c r="I7445" s="18">
        <v>13335.971509999999</v>
      </c>
      <c r="J7445" s="19">
        <v>0.18099999999999999</v>
      </c>
      <c r="K7445" s="19">
        <v>0.73599999999999999</v>
      </c>
      <c r="L7445" s="19">
        <v>8.3000000000000004E-2</v>
      </c>
      <c r="M7445" s="20">
        <v>33</v>
      </c>
      <c r="N7445" s="19">
        <v>79.464285714285694</v>
      </c>
      <c r="O7445" s="19">
        <v>74.107142857142904</v>
      </c>
      <c r="P7445" s="19">
        <v>0.89285714285714302</v>
      </c>
    </row>
    <row r="7446" spans="1:16" ht="14.1" x14ac:dyDescent="0.5">
      <c r="A7446" t="s">
        <v>13204</v>
      </c>
      <c r="B7446" s="17" t="s">
        <v>320</v>
      </c>
      <c r="C7446" t="s">
        <v>2368</v>
      </c>
      <c r="D7446" t="s">
        <v>13012</v>
      </c>
      <c r="E7446" t="s">
        <v>13013</v>
      </c>
      <c r="F7446" s="18">
        <v>1160.76611</v>
      </c>
      <c r="G7446" s="18">
        <v>10359.83749</v>
      </c>
      <c r="H7446" s="18">
        <v>2495.6471299999998</v>
      </c>
      <c r="I7446" s="18">
        <v>14016.25073</v>
      </c>
      <c r="J7446" s="19">
        <v>8.3000000000000004E-2</v>
      </c>
      <c r="K7446" s="19">
        <v>0.73899999999999999</v>
      </c>
      <c r="L7446" s="19">
        <v>0.17799999999999999</v>
      </c>
      <c r="M7446" s="20">
        <v>33</v>
      </c>
      <c r="N7446" s="19">
        <v>39.732142857142897</v>
      </c>
      <c r="O7446" s="19">
        <v>75.446428571428598</v>
      </c>
      <c r="P7446" s="19">
        <v>30.803571428571399</v>
      </c>
    </row>
    <row r="7447" spans="1:16" ht="14.1" x14ac:dyDescent="0.5">
      <c r="A7447" t="s">
        <v>13205</v>
      </c>
      <c r="B7447" s="17" t="s">
        <v>320</v>
      </c>
      <c r="C7447" t="s">
        <v>2368</v>
      </c>
      <c r="D7447" t="s">
        <v>13020</v>
      </c>
      <c r="E7447" t="s">
        <v>13021</v>
      </c>
      <c r="F7447" s="18">
        <v>2185.7923500000002</v>
      </c>
      <c r="G7447" s="18">
        <v>9767.7595600000004</v>
      </c>
      <c r="H7447" s="18">
        <v>2254.09836</v>
      </c>
      <c r="I7447" s="18">
        <v>14207.65027</v>
      </c>
      <c r="J7447" s="19">
        <v>0.154</v>
      </c>
      <c r="K7447" s="19">
        <v>0.68799999999999994</v>
      </c>
      <c r="L7447" s="19">
        <v>0.159</v>
      </c>
      <c r="M7447" s="20">
        <v>33</v>
      </c>
      <c r="N7447" s="19">
        <v>68.303571428571402</v>
      </c>
      <c r="O7447" s="19">
        <v>56.25</v>
      </c>
      <c r="P7447" s="19">
        <v>19.196428571428601</v>
      </c>
    </row>
    <row r="7448" spans="1:16" ht="14.1" x14ac:dyDescent="0.5">
      <c r="A7448" t="s">
        <v>13206</v>
      </c>
      <c r="B7448" s="17" t="s">
        <v>320</v>
      </c>
      <c r="C7448" t="s">
        <v>2368</v>
      </c>
      <c r="D7448" t="s">
        <v>13049</v>
      </c>
      <c r="E7448" t="s">
        <v>13050</v>
      </c>
      <c r="F7448" s="18">
        <v>1107.38255</v>
      </c>
      <c r="G7448" s="18">
        <v>11208.053690000001</v>
      </c>
      <c r="H7448" s="18">
        <v>2348.9932899999999</v>
      </c>
      <c r="I7448" s="18">
        <v>14664.429529999999</v>
      </c>
      <c r="J7448" s="19">
        <v>7.5999999999999998E-2</v>
      </c>
      <c r="K7448" s="19">
        <v>0.76400000000000001</v>
      </c>
      <c r="L7448" s="19">
        <v>0.16</v>
      </c>
      <c r="M7448" s="20">
        <v>34</v>
      </c>
      <c r="N7448" s="19">
        <v>41.2556053811659</v>
      </c>
      <c r="O7448" s="19">
        <v>79.372197309417004</v>
      </c>
      <c r="P7448" s="19">
        <v>17.4887892376682</v>
      </c>
    </row>
    <row r="7449" spans="1:16" ht="14.1" x14ac:dyDescent="0.5">
      <c r="A7449" t="s">
        <v>13207</v>
      </c>
      <c r="B7449" s="17" t="s">
        <v>320</v>
      </c>
      <c r="C7449" t="s">
        <v>2368</v>
      </c>
      <c r="D7449" t="s">
        <v>13003</v>
      </c>
      <c r="E7449" t="s">
        <v>13004</v>
      </c>
      <c r="F7449" s="18">
        <v>1118.51403</v>
      </c>
      <c r="G7449" s="18">
        <v>11096.305270000001</v>
      </c>
      <c r="H7449" s="18">
        <v>2523.723</v>
      </c>
      <c r="I7449" s="18">
        <v>14738.542299999999</v>
      </c>
      <c r="J7449" s="19">
        <v>7.5999999999999998E-2</v>
      </c>
      <c r="K7449" s="19">
        <v>0.753</v>
      </c>
      <c r="L7449" s="19">
        <v>0.17100000000000001</v>
      </c>
      <c r="M7449" s="20">
        <v>34</v>
      </c>
      <c r="N7449" s="19">
        <v>41.704035874439498</v>
      </c>
      <c r="O7449" s="19">
        <v>72.197309417040401</v>
      </c>
      <c r="P7449" s="19">
        <v>30.4932735426009</v>
      </c>
    </row>
    <row r="7450" spans="1:16" ht="14.1" x14ac:dyDescent="0.5">
      <c r="A7450" t="s">
        <v>13208</v>
      </c>
      <c r="B7450" s="17" t="s">
        <v>320</v>
      </c>
      <c r="C7450" t="s">
        <v>2368</v>
      </c>
      <c r="D7450" t="s">
        <v>13012</v>
      </c>
      <c r="E7450" t="s">
        <v>13013</v>
      </c>
      <c r="F7450" s="18">
        <v>1087.6320700000001</v>
      </c>
      <c r="G7450" s="18">
        <v>10720.94469</v>
      </c>
      <c r="H7450" s="18">
        <v>3076.4450000000002</v>
      </c>
      <c r="I7450" s="18">
        <v>14885.02175</v>
      </c>
      <c r="J7450" s="19">
        <v>7.2999999999999995E-2</v>
      </c>
      <c r="K7450" s="19">
        <v>0.72</v>
      </c>
      <c r="L7450" s="19">
        <v>0.20699999999999999</v>
      </c>
      <c r="M7450" s="20">
        <v>34</v>
      </c>
      <c r="N7450" s="19">
        <v>39.910313901345297</v>
      </c>
      <c r="O7450" s="19">
        <v>57.399103139013498</v>
      </c>
      <c r="P7450" s="19">
        <v>55.156950672645699</v>
      </c>
    </row>
    <row r="7451" spans="1:16" ht="14.1" x14ac:dyDescent="0.5">
      <c r="A7451" t="s">
        <v>13209</v>
      </c>
      <c r="B7451" s="17" t="s">
        <v>320</v>
      </c>
      <c r="C7451" t="s">
        <v>2368</v>
      </c>
      <c r="D7451" t="s">
        <v>13210</v>
      </c>
      <c r="E7451" t="s">
        <v>13211</v>
      </c>
      <c r="F7451" s="18">
        <v>915.49296000000004</v>
      </c>
      <c r="G7451" s="18">
        <v>12253.521129999999</v>
      </c>
      <c r="H7451" s="18">
        <v>1901.4084499999999</v>
      </c>
      <c r="I7451" s="18">
        <v>15070.42254</v>
      </c>
      <c r="J7451" s="19">
        <v>6.0999999999999999E-2</v>
      </c>
      <c r="K7451" s="19">
        <v>0.81299999999999994</v>
      </c>
      <c r="L7451" s="19">
        <v>0.126</v>
      </c>
      <c r="M7451" s="20">
        <v>34</v>
      </c>
      <c r="N7451" s="19">
        <v>30.941704035874402</v>
      </c>
      <c r="O7451" s="19">
        <v>95.067264573990997</v>
      </c>
      <c r="P7451" s="19">
        <v>4.9327354260089704</v>
      </c>
    </row>
    <row r="7452" spans="1:16" ht="14.1" x14ac:dyDescent="0.5">
      <c r="A7452" t="s">
        <v>13212</v>
      </c>
      <c r="B7452" s="17" t="s">
        <v>320</v>
      </c>
      <c r="C7452" t="s">
        <v>2368</v>
      </c>
      <c r="D7452" t="s">
        <v>12950</v>
      </c>
      <c r="E7452" t="s">
        <v>12951</v>
      </c>
      <c r="F7452" s="18">
        <v>648.03922</v>
      </c>
      <c r="G7452" s="18">
        <v>12498.039220000001</v>
      </c>
      <c r="H7452" s="18">
        <v>1960.78431</v>
      </c>
      <c r="I7452" s="18">
        <v>15106.86275</v>
      </c>
      <c r="J7452" s="19">
        <v>4.2999999999999997E-2</v>
      </c>
      <c r="K7452" s="19">
        <v>0.82699999999999996</v>
      </c>
      <c r="L7452" s="19">
        <v>0.13</v>
      </c>
      <c r="M7452" s="20">
        <v>34</v>
      </c>
      <c r="N7452" s="19">
        <v>14.7982062780269</v>
      </c>
      <c r="O7452" s="19">
        <v>97.757847533632301</v>
      </c>
      <c r="P7452" s="19">
        <v>6.2780269058296003</v>
      </c>
    </row>
    <row r="7453" spans="1:16" ht="14.1" x14ac:dyDescent="0.5">
      <c r="A7453" t="s">
        <v>13213</v>
      </c>
      <c r="B7453" s="17" t="s">
        <v>320</v>
      </c>
      <c r="C7453" t="s">
        <v>2368</v>
      </c>
      <c r="D7453" t="s">
        <v>13177</v>
      </c>
      <c r="E7453" t="s">
        <v>13178</v>
      </c>
      <c r="F7453" s="18">
        <v>1542.8571400000001</v>
      </c>
      <c r="G7453" s="18">
        <v>10685.71429</v>
      </c>
      <c r="H7453" s="18">
        <v>2971.42857</v>
      </c>
      <c r="I7453" s="18">
        <v>15200</v>
      </c>
      <c r="J7453" s="19">
        <v>0.10199999999999999</v>
      </c>
      <c r="K7453" s="19">
        <v>0.70299999999999996</v>
      </c>
      <c r="L7453" s="19">
        <v>0.19500000000000001</v>
      </c>
      <c r="M7453" s="20">
        <v>34</v>
      </c>
      <c r="N7453" s="19">
        <v>58.7443946188341</v>
      </c>
      <c r="O7453" s="19">
        <v>51.121076233183899</v>
      </c>
      <c r="P7453" s="19">
        <v>47.982062780269104</v>
      </c>
    </row>
    <row r="7454" spans="1:16" ht="14.1" x14ac:dyDescent="0.5">
      <c r="A7454" t="s">
        <v>13214</v>
      </c>
      <c r="B7454" s="17" t="s">
        <v>320</v>
      </c>
      <c r="C7454" t="s">
        <v>2368</v>
      </c>
      <c r="D7454" t="s">
        <v>13166</v>
      </c>
      <c r="E7454" t="s">
        <v>13167</v>
      </c>
      <c r="F7454" s="18">
        <v>1694.2474400000001</v>
      </c>
      <c r="G7454" s="18">
        <v>12135.5398</v>
      </c>
      <c r="H7454" s="18">
        <v>1379.0386100000001</v>
      </c>
      <c r="I7454" s="18">
        <v>15208.825849999999</v>
      </c>
      <c r="J7454" s="19">
        <v>0.111</v>
      </c>
      <c r="K7454" s="19">
        <v>0.79800000000000004</v>
      </c>
      <c r="L7454" s="19">
        <v>9.0999999999999998E-2</v>
      </c>
      <c r="M7454" s="20">
        <v>34</v>
      </c>
      <c r="N7454" s="19">
        <v>61.434977578475298</v>
      </c>
      <c r="O7454" s="19">
        <v>91.928251121076201</v>
      </c>
      <c r="P7454" s="19">
        <v>1.79372197309417</v>
      </c>
    </row>
    <row r="7455" spans="1:16" ht="14.1" x14ac:dyDescent="0.5">
      <c r="A7455" t="s">
        <v>13215</v>
      </c>
      <c r="B7455" s="17" t="s">
        <v>320</v>
      </c>
      <c r="C7455" t="s">
        <v>2368</v>
      </c>
      <c r="D7455" t="s">
        <v>13003</v>
      </c>
      <c r="E7455" t="s">
        <v>13004</v>
      </c>
      <c r="F7455" s="18">
        <v>1217.5754400000001</v>
      </c>
      <c r="G7455" s="18">
        <v>11353.4498</v>
      </c>
      <c r="H7455" s="18">
        <v>2646.9031199999999</v>
      </c>
      <c r="I7455" s="18">
        <v>15217.92836</v>
      </c>
      <c r="J7455" s="19">
        <v>0.08</v>
      </c>
      <c r="K7455" s="19">
        <v>0.746</v>
      </c>
      <c r="L7455" s="19">
        <v>0.17399999999999999</v>
      </c>
      <c r="M7455" s="20">
        <v>34</v>
      </c>
      <c r="N7455" s="19">
        <v>43.946188340807197</v>
      </c>
      <c r="O7455" s="19">
        <v>68.609865470852</v>
      </c>
      <c r="P7455" s="19">
        <v>33.1838565022422</v>
      </c>
    </row>
    <row r="7456" spans="1:16" ht="14.1" x14ac:dyDescent="0.5">
      <c r="A7456" t="s">
        <v>13216</v>
      </c>
      <c r="B7456" s="17" t="s">
        <v>320</v>
      </c>
      <c r="C7456" t="s">
        <v>2368</v>
      </c>
      <c r="D7456" t="s">
        <v>13020</v>
      </c>
      <c r="E7456" t="s">
        <v>13021</v>
      </c>
      <c r="F7456" s="18">
        <v>2020.2020199999999</v>
      </c>
      <c r="G7456" s="18">
        <v>10942.76094</v>
      </c>
      <c r="H7456" s="18">
        <v>2272.7272699999999</v>
      </c>
      <c r="I7456" s="18">
        <v>15235.69024</v>
      </c>
      <c r="J7456" s="19">
        <v>0.13300000000000001</v>
      </c>
      <c r="K7456" s="19">
        <v>0.71799999999999997</v>
      </c>
      <c r="L7456" s="19">
        <v>0.14899999999999999</v>
      </c>
      <c r="M7456" s="20">
        <v>34</v>
      </c>
      <c r="N7456" s="19">
        <v>74.4394618834081</v>
      </c>
      <c r="O7456" s="19">
        <v>56.053811659192803</v>
      </c>
      <c r="P7456" s="19">
        <v>13.452914798206301</v>
      </c>
    </row>
    <row r="7457" spans="1:16" ht="14.1" x14ac:dyDescent="0.5">
      <c r="A7457" t="s">
        <v>13217</v>
      </c>
      <c r="B7457" s="17" t="s">
        <v>320</v>
      </c>
      <c r="C7457" t="s">
        <v>2368</v>
      </c>
      <c r="D7457" t="s">
        <v>12969</v>
      </c>
      <c r="E7457" t="s">
        <v>12970</v>
      </c>
      <c r="F7457" s="18">
        <v>1174.4680900000001</v>
      </c>
      <c r="G7457" s="18">
        <v>12459.57447</v>
      </c>
      <c r="H7457" s="18">
        <v>1838.2978700000001</v>
      </c>
      <c r="I7457" s="18">
        <v>15472.34043</v>
      </c>
      <c r="J7457" s="19">
        <v>7.5999999999999998E-2</v>
      </c>
      <c r="K7457" s="19">
        <v>0.80500000000000005</v>
      </c>
      <c r="L7457" s="19">
        <v>0.11899999999999999</v>
      </c>
      <c r="M7457" s="20">
        <v>34</v>
      </c>
      <c r="N7457" s="19">
        <v>42.152466367712996</v>
      </c>
      <c r="O7457" s="19">
        <v>94.170403587444</v>
      </c>
      <c r="P7457" s="19">
        <v>3.5874439461883401</v>
      </c>
    </row>
    <row r="7458" spans="1:16" ht="14.1" x14ac:dyDescent="0.5">
      <c r="A7458" t="s">
        <v>13218</v>
      </c>
      <c r="B7458" s="17" t="s">
        <v>320</v>
      </c>
      <c r="C7458" t="s">
        <v>2368</v>
      </c>
      <c r="D7458" t="s">
        <v>13035</v>
      </c>
      <c r="E7458" t="s">
        <v>13036</v>
      </c>
      <c r="F7458" s="18">
        <v>1543.94299</v>
      </c>
      <c r="G7458" s="18">
        <v>12193.19082</v>
      </c>
      <c r="H7458" s="18">
        <v>1874.50515</v>
      </c>
      <c r="I7458" s="18">
        <v>15611.63895</v>
      </c>
      <c r="J7458" s="19">
        <v>9.9000000000000005E-2</v>
      </c>
      <c r="K7458" s="19">
        <v>0.78100000000000003</v>
      </c>
      <c r="L7458" s="19">
        <v>0.12</v>
      </c>
      <c r="M7458" s="20">
        <v>34</v>
      </c>
      <c r="N7458" s="19">
        <v>57.399103139013498</v>
      </c>
      <c r="O7458" s="19">
        <v>86.098654708520201</v>
      </c>
      <c r="P7458" s="19">
        <v>4.03587443946188</v>
      </c>
    </row>
    <row r="7459" spans="1:16" ht="14.1" x14ac:dyDescent="0.5">
      <c r="A7459" t="s">
        <v>13219</v>
      </c>
      <c r="B7459" s="17" t="s">
        <v>320</v>
      </c>
      <c r="C7459" t="s">
        <v>2368</v>
      </c>
      <c r="D7459" t="s">
        <v>13026</v>
      </c>
      <c r="E7459" t="s">
        <v>13027</v>
      </c>
      <c r="F7459" s="18">
        <v>1078.5305000000001</v>
      </c>
      <c r="G7459" s="18">
        <v>12369.396699999999</v>
      </c>
      <c r="H7459" s="18">
        <v>2595.2140199999999</v>
      </c>
      <c r="I7459" s="18">
        <v>16043.14122</v>
      </c>
      <c r="J7459" s="19">
        <v>6.7000000000000004E-2</v>
      </c>
      <c r="K7459" s="19">
        <v>0.77100000000000002</v>
      </c>
      <c r="L7459" s="19">
        <v>0.16200000000000001</v>
      </c>
      <c r="M7459" s="20">
        <v>34</v>
      </c>
      <c r="N7459" s="19">
        <v>34.529147982062803</v>
      </c>
      <c r="O7459" s="19">
        <v>82.062780269058294</v>
      </c>
      <c r="P7459" s="19">
        <v>21.076233183856498</v>
      </c>
    </row>
    <row r="7460" spans="1:16" ht="14.1" x14ac:dyDescent="0.5">
      <c r="A7460" t="s">
        <v>13220</v>
      </c>
      <c r="B7460" s="17" t="s">
        <v>320</v>
      </c>
      <c r="C7460" t="s">
        <v>2368</v>
      </c>
      <c r="D7460" t="s">
        <v>12973</v>
      </c>
      <c r="E7460" t="s">
        <v>12974</v>
      </c>
      <c r="F7460" s="18">
        <v>671.53285000000005</v>
      </c>
      <c r="G7460" s="18">
        <v>13349.14842</v>
      </c>
      <c r="H7460" s="18">
        <v>2201.9464699999999</v>
      </c>
      <c r="I7460" s="18">
        <v>16222.62774</v>
      </c>
      <c r="J7460" s="19">
        <v>4.1000000000000002E-2</v>
      </c>
      <c r="K7460" s="19">
        <v>0.82299999999999995</v>
      </c>
      <c r="L7460" s="19">
        <v>0.13600000000000001</v>
      </c>
      <c r="M7460" s="20">
        <v>34</v>
      </c>
      <c r="N7460" s="19">
        <v>12.1076233183857</v>
      </c>
      <c r="O7460" s="19">
        <v>96.860986547085204</v>
      </c>
      <c r="P7460" s="19">
        <v>8.0717488789237706</v>
      </c>
    </row>
    <row r="7461" spans="1:16" ht="14.1" x14ac:dyDescent="0.5">
      <c r="A7461" t="s">
        <v>13221</v>
      </c>
      <c r="B7461" s="17" t="s">
        <v>320</v>
      </c>
      <c r="C7461" t="s">
        <v>2368</v>
      </c>
      <c r="D7461" t="s">
        <v>13222</v>
      </c>
      <c r="E7461" t="s">
        <v>13223</v>
      </c>
      <c r="F7461" s="18">
        <v>825.16</v>
      </c>
      <c r="G7461" s="18">
        <v>12834.84</v>
      </c>
      <c r="H7461" s="18">
        <v>2590</v>
      </c>
      <c r="I7461" s="18">
        <v>16250</v>
      </c>
      <c r="J7461" s="19">
        <v>0.121</v>
      </c>
      <c r="K7461" s="19">
        <v>0.72</v>
      </c>
      <c r="L7461" s="19">
        <v>0.159</v>
      </c>
      <c r="M7461" s="20">
        <v>34</v>
      </c>
      <c r="N7461" s="19">
        <v>69.058295964125605</v>
      </c>
      <c r="O7461" s="19">
        <v>57.847533632287004</v>
      </c>
      <c r="P7461" s="19">
        <v>17.040358744394599</v>
      </c>
    </row>
    <row r="7462" spans="1:16" ht="14.1" x14ac:dyDescent="0.5">
      <c r="A7462" t="s">
        <v>13224</v>
      </c>
      <c r="B7462" s="17" t="s">
        <v>320</v>
      </c>
      <c r="C7462" t="s">
        <v>2368</v>
      </c>
      <c r="D7462" t="s">
        <v>13225</v>
      </c>
      <c r="E7462" t="s">
        <v>13226</v>
      </c>
      <c r="F7462" s="18">
        <v>1173.43427</v>
      </c>
      <c r="G7462" s="18">
        <v>12876.80661</v>
      </c>
      <c r="H7462" s="18">
        <v>2546.45561</v>
      </c>
      <c r="I7462" s="18">
        <v>16596.696489999998</v>
      </c>
      <c r="J7462" s="19">
        <v>7.0999999999999994E-2</v>
      </c>
      <c r="K7462" s="19">
        <v>0.77600000000000002</v>
      </c>
      <c r="L7462" s="19">
        <v>0.153</v>
      </c>
      <c r="M7462" s="20">
        <v>34</v>
      </c>
      <c r="N7462" s="19">
        <v>38.116591928251097</v>
      </c>
      <c r="O7462" s="19">
        <v>84.304932735425993</v>
      </c>
      <c r="P7462" s="19">
        <v>15.695067264574</v>
      </c>
    </row>
    <row r="7463" spans="1:16" ht="14.1" x14ac:dyDescent="0.5">
      <c r="A7463" t="s">
        <v>13227</v>
      </c>
      <c r="B7463" s="17" t="s">
        <v>320</v>
      </c>
      <c r="C7463" t="s">
        <v>2368</v>
      </c>
      <c r="D7463" t="s">
        <v>12950</v>
      </c>
      <c r="E7463" t="s">
        <v>12951</v>
      </c>
      <c r="F7463" s="18">
        <v>1244.89796</v>
      </c>
      <c r="G7463" s="18">
        <v>13263.265310000001</v>
      </c>
      <c r="H7463" s="18">
        <v>2142.8571400000001</v>
      </c>
      <c r="I7463" s="18">
        <v>16651.020410000001</v>
      </c>
      <c r="J7463" s="19">
        <v>7.4999999999999997E-2</v>
      </c>
      <c r="K7463" s="19">
        <v>0.79700000000000004</v>
      </c>
      <c r="L7463" s="19">
        <v>0.129</v>
      </c>
      <c r="M7463" s="20">
        <v>34</v>
      </c>
      <c r="N7463" s="19">
        <v>40.807174887892401</v>
      </c>
      <c r="O7463" s="19">
        <v>91.479820627802695</v>
      </c>
      <c r="P7463" s="19">
        <v>5.8295964125560502</v>
      </c>
    </row>
    <row r="7464" spans="1:16" ht="14.1" x14ac:dyDescent="0.5">
      <c r="A7464" t="s">
        <v>13228</v>
      </c>
      <c r="B7464" s="17" t="s">
        <v>320</v>
      </c>
      <c r="C7464" t="s">
        <v>2368</v>
      </c>
      <c r="D7464" t="s">
        <v>12973</v>
      </c>
      <c r="E7464" t="s">
        <v>12974</v>
      </c>
      <c r="F7464" s="18">
        <v>1119.40299</v>
      </c>
      <c r="G7464" s="18">
        <v>12798.507460000001</v>
      </c>
      <c r="H7464" s="18">
        <v>2807.11825</v>
      </c>
      <c r="I7464" s="18">
        <v>16725.028699999999</v>
      </c>
      <c r="J7464" s="19">
        <v>6.7000000000000004E-2</v>
      </c>
      <c r="K7464" s="19">
        <v>0.76500000000000001</v>
      </c>
      <c r="L7464" s="19">
        <v>0.16800000000000001</v>
      </c>
      <c r="M7464" s="20">
        <v>34</v>
      </c>
      <c r="N7464" s="19">
        <v>34.977578475336301</v>
      </c>
      <c r="O7464" s="19">
        <v>79.820627802690595</v>
      </c>
      <c r="P7464" s="19">
        <v>27.802690582959599</v>
      </c>
    </row>
    <row r="7465" spans="1:16" ht="14.1" x14ac:dyDescent="0.5">
      <c r="A7465" t="s">
        <v>13229</v>
      </c>
      <c r="B7465" s="17" t="s">
        <v>320</v>
      </c>
      <c r="C7465" t="s">
        <v>2368</v>
      </c>
      <c r="D7465" t="s">
        <v>13225</v>
      </c>
      <c r="E7465" t="s">
        <v>13226</v>
      </c>
      <c r="F7465" s="18">
        <v>1280.2249300000001</v>
      </c>
      <c r="G7465" s="18">
        <v>13023.430179999999</v>
      </c>
      <c r="H7465" s="18">
        <v>2474.2267999999999</v>
      </c>
      <c r="I7465" s="18">
        <v>16777.88191</v>
      </c>
      <c r="J7465" s="19">
        <v>7.5999999999999998E-2</v>
      </c>
      <c r="K7465" s="19">
        <v>0.77600000000000002</v>
      </c>
      <c r="L7465" s="19">
        <v>0.14699999999999999</v>
      </c>
      <c r="M7465" s="20">
        <v>34</v>
      </c>
      <c r="N7465" s="19">
        <v>42.600896860986502</v>
      </c>
      <c r="O7465" s="19">
        <v>84.753363228699598</v>
      </c>
      <c r="P7465" s="19">
        <v>12.1076233183857</v>
      </c>
    </row>
    <row r="7466" spans="1:16" ht="14.1" x14ac:dyDescent="0.5">
      <c r="A7466" t="s">
        <v>13230</v>
      </c>
      <c r="B7466" s="17" t="s">
        <v>320</v>
      </c>
      <c r="C7466" t="s">
        <v>2368</v>
      </c>
      <c r="D7466" t="s">
        <v>13177</v>
      </c>
      <c r="E7466" t="s">
        <v>13178</v>
      </c>
      <c r="F7466" s="18">
        <v>1955</v>
      </c>
      <c r="G7466" s="18">
        <v>11275</v>
      </c>
      <c r="H7466" s="18">
        <v>3950</v>
      </c>
      <c r="I7466" s="18">
        <v>17180</v>
      </c>
      <c r="J7466" s="19">
        <v>0.114</v>
      </c>
      <c r="K7466" s="19">
        <v>0.65600000000000003</v>
      </c>
      <c r="L7466" s="19">
        <v>0.23</v>
      </c>
      <c r="M7466" s="20">
        <v>34</v>
      </c>
      <c r="N7466" s="19">
        <v>63.677130044842997</v>
      </c>
      <c r="O7466" s="19">
        <v>34.080717488789197</v>
      </c>
      <c r="P7466" s="19">
        <v>71.748878923766796</v>
      </c>
    </row>
    <row r="7467" spans="1:16" ht="14.1" x14ac:dyDescent="0.5">
      <c r="A7467" t="s">
        <v>13231</v>
      </c>
      <c r="B7467" s="17" t="s">
        <v>320</v>
      </c>
      <c r="C7467" t="s">
        <v>2368</v>
      </c>
      <c r="D7467" t="s">
        <v>13012</v>
      </c>
      <c r="E7467" t="s">
        <v>13013</v>
      </c>
      <c r="F7467" s="18">
        <v>1236.9791700000001</v>
      </c>
      <c r="G7467" s="18">
        <v>12695.3125</v>
      </c>
      <c r="H7467" s="18">
        <v>3320.3125</v>
      </c>
      <c r="I7467" s="18">
        <v>17252.604169999999</v>
      </c>
      <c r="J7467" s="19">
        <v>7.1999999999999995E-2</v>
      </c>
      <c r="K7467" s="19">
        <v>0.73599999999999999</v>
      </c>
      <c r="L7467" s="19">
        <v>0.192</v>
      </c>
      <c r="M7467" s="20">
        <v>34</v>
      </c>
      <c r="N7467" s="19">
        <v>39.013452914798201</v>
      </c>
      <c r="O7467" s="19">
        <v>62.780269058296</v>
      </c>
      <c r="P7467" s="19">
        <v>46.188340807174903</v>
      </c>
    </row>
    <row r="7468" spans="1:16" ht="14.1" x14ac:dyDescent="0.5">
      <c r="A7468" t="s">
        <v>13232</v>
      </c>
      <c r="B7468" s="17" t="s">
        <v>320</v>
      </c>
      <c r="C7468" t="s">
        <v>2368</v>
      </c>
      <c r="D7468" t="s">
        <v>13008</v>
      </c>
      <c r="E7468" t="s">
        <v>13009</v>
      </c>
      <c r="F7468" s="18">
        <v>1666.6666700000001</v>
      </c>
      <c r="G7468" s="18">
        <v>13083.333329999999</v>
      </c>
      <c r="H7468" s="18">
        <v>2527.7777799999999</v>
      </c>
      <c r="I7468" s="18">
        <v>17277.77778</v>
      </c>
      <c r="J7468" s="19">
        <v>9.6000000000000002E-2</v>
      </c>
      <c r="K7468" s="19">
        <v>0.75700000000000001</v>
      </c>
      <c r="L7468" s="19">
        <v>0.14599999999999999</v>
      </c>
      <c r="M7468" s="20">
        <v>34</v>
      </c>
      <c r="N7468" s="19">
        <v>56.053811659192803</v>
      </c>
      <c r="O7468" s="19">
        <v>74.887892376681606</v>
      </c>
      <c r="P7468" s="19">
        <v>11.6591928251121</v>
      </c>
    </row>
    <row r="7469" spans="1:16" ht="14.1" x14ac:dyDescent="0.5">
      <c r="A7469" t="s">
        <v>13233</v>
      </c>
      <c r="B7469" s="17" t="s">
        <v>320</v>
      </c>
      <c r="C7469" t="s">
        <v>2368</v>
      </c>
      <c r="D7469" t="s">
        <v>13066</v>
      </c>
      <c r="E7469" t="s">
        <v>13067</v>
      </c>
      <c r="F7469" s="18">
        <v>947.01239999999996</v>
      </c>
      <c r="G7469" s="18">
        <v>13657.59382</v>
      </c>
      <c r="H7469" s="18">
        <v>3285.55323</v>
      </c>
      <c r="I7469" s="18">
        <v>17890.159449999999</v>
      </c>
      <c r="J7469" s="19">
        <v>5.2999999999999999E-2</v>
      </c>
      <c r="K7469" s="19">
        <v>0.76300000000000001</v>
      </c>
      <c r="L7469" s="19">
        <v>0.184</v>
      </c>
      <c r="M7469" s="20">
        <v>34</v>
      </c>
      <c r="N7469" s="19">
        <v>23.766816143497799</v>
      </c>
      <c r="O7469" s="19">
        <v>78.475336322870007</v>
      </c>
      <c r="P7469" s="19">
        <v>39.910313901345297</v>
      </c>
    </row>
    <row r="7470" spans="1:16" ht="14.1" x14ac:dyDescent="0.5">
      <c r="A7470" t="s">
        <v>13234</v>
      </c>
      <c r="B7470" s="17" t="s">
        <v>320</v>
      </c>
      <c r="C7470" t="s">
        <v>2368</v>
      </c>
      <c r="D7470" t="s">
        <v>12950</v>
      </c>
      <c r="E7470" t="s">
        <v>12951</v>
      </c>
      <c r="F7470" s="18">
        <v>876.64670999999998</v>
      </c>
      <c r="G7470" s="18">
        <v>14718.56287</v>
      </c>
      <c r="H7470" s="18">
        <v>2395.2095800000002</v>
      </c>
      <c r="I7470" s="18">
        <v>17990.419160000001</v>
      </c>
      <c r="J7470" s="19">
        <v>4.9000000000000002E-2</v>
      </c>
      <c r="K7470" s="19">
        <v>0.81799999999999995</v>
      </c>
      <c r="L7470" s="19">
        <v>0.13300000000000001</v>
      </c>
      <c r="M7470" s="20">
        <v>34</v>
      </c>
      <c r="N7470" s="19">
        <v>19.282511210762301</v>
      </c>
      <c r="O7470" s="19">
        <v>95.515695067264602</v>
      </c>
      <c r="P7470" s="19">
        <v>7.6233183856502196</v>
      </c>
    </row>
    <row r="7471" spans="1:16" ht="14.1" x14ac:dyDescent="0.5">
      <c r="A7471" t="s">
        <v>13235</v>
      </c>
      <c r="B7471" s="17" t="s">
        <v>320</v>
      </c>
      <c r="C7471" t="s">
        <v>2368</v>
      </c>
      <c r="D7471" t="s">
        <v>13236</v>
      </c>
      <c r="E7471" t="s">
        <v>13237</v>
      </c>
      <c r="F7471" s="18">
        <v>2610.00603</v>
      </c>
      <c r="G7471" s="18">
        <v>11368.896930000001</v>
      </c>
      <c r="H7471" s="18">
        <v>4259.7950600000004</v>
      </c>
      <c r="I7471" s="18">
        <v>18238.69801</v>
      </c>
      <c r="J7471" s="19">
        <v>0.1431</v>
      </c>
      <c r="K7471" s="19">
        <v>0.62329999999999997</v>
      </c>
      <c r="L7471" s="19">
        <v>0.2336</v>
      </c>
      <c r="M7471" s="20">
        <v>34</v>
      </c>
      <c r="N7471" s="19">
        <v>77.578475336322896</v>
      </c>
      <c r="O7471" s="19">
        <v>18.834080717488799</v>
      </c>
      <c r="P7471" s="19">
        <v>73.094170403587398</v>
      </c>
    </row>
    <row r="7472" spans="1:16" ht="14.1" x14ac:dyDescent="0.5">
      <c r="A7472" t="s">
        <v>13238</v>
      </c>
      <c r="B7472" s="17" t="s">
        <v>320</v>
      </c>
      <c r="C7472" t="s">
        <v>2368</v>
      </c>
      <c r="D7472" t="s">
        <v>13110</v>
      </c>
      <c r="E7472" t="s">
        <v>13111</v>
      </c>
      <c r="F7472" s="18">
        <v>1096.8921399999999</v>
      </c>
      <c r="G7472" s="18">
        <v>13765.99634</v>
      </c>
      <c r="H7472" s="18">
        <v>3375.9902499999998</v>
      </c>
      <c r="I7472" s="18">
        <v>18238.87873</v>
      </c>
      <c r="J7472" s="19">
        <v>0.06</v>
      </c>
      <c r="K7472" s="19">
        <v>0.755</v>
      </c>
      <c r="L7472" s="19">
        <v>0.185</v>
      </c>
      <c r="M7472" s="20">
        <v>34</v>
      </c>
      <c r="N7472" s="19">
        <v>30.044843049327401</v>
      </c>
      <c r="O7472" s="19">
        <v>72.645739910313907</v>
      </c>
      <c r="P7472" s="19">
        <v>41.2556053811659</v>
      </c>
    </row>
    <row r="7473" spans="1:16" ht="14.1" x14ac:dyDescent="0.5">
      <c r="A7473" t="s">
        <v>13239</v>
      </c>
      <c r="B7473" s="17" t="s">
        <v>320</v>
      </c>
      <c r="C7473" t="s">
        <v>2368</v>
      </c>
      <c r="D7473" t="s">
        <v>13162</v>
      </c>
      <c r="E7473" t="s">
        <v>13163</v>
      </c>
      <c r="F7473" s="18">
        <v>547.20384999999999</v>
      </c>
      <c r="G7473" s="18">
        <v>13696.13149</v>
      </c>
      <c r="H7473" s="18">
        <v>4016.8370399999999</v>
      </c>
      <c r="I7473" s="18">
        <v>18260.17238</v>
      </c>
      <c r="J7473" s="19">
        <v>0.03</v>
      </c>
      <c r="K7473" s="19">
        <v>0.75</v>
      </c>
      <c r="L7473" s="19">
        <v>0.22</v>
      </c>
      <c r="M7473" s="20">
        <v>34</v>
      </c>
      <c r="N7473" s="19">
        <v>5.8295964125560502</v>
      </c>
      <c r="O7473" s="19">
        <v>70.403587443946194</v>
      </c>
      <c r="P7473" s="19">
        <v>66.816143497757807</v>
      </c>
    </row>
    <row r="7474" spans="1:16" ht="14.1" x14ac:dyDescent="0.5">
      <c r="A7474" t="s">
        <v>13240</v>
      </c>
      <c r="B7474" s="17" t="s">
        <v>320</v>
      </c>
      <c r="C7474" t="s">
        <v>2368</v>
      </c>
      <c r="D7474" t="s">
        <v>13085</v>
      </c>
      <c r="E7474" t="s">
        <v>13086</v>
      </c>
      <c r="F7474" s="18">
        <v>1342.83365</v>
      </c>
      <c r="G7474" s="18">
        <v>13866.812830000001</v>
      </c>
      <c r="H7474" s="18">
        <v>3315.9769799999999</v>
      </c>
      <c r="I7474" s="18">
        <v>18525.623459999999</v>
      </c>
      <c r="J7474" s="19">
        <v>7.1999999999999995E-2</v>
      </c>
      <c r="K7474" s="19">
        <v>0.749</v>
      </c>
      <c r="L7474" s="19">
        <v>0.17899999999999999</v>
      </c>
      <c r="M7474" s="20">
        <v>34</v>
      </c>
      <c r="N7474" s="19">
        <v>39.461883408071699</v>
      </c>
      <c r="O7474" s="19">
        <v>69.955156950672603</v>
      </c>
      <c r="P7474" s="19">
        <v>36.322869955157003</v>
      </c>
    </row>
    <row r="7475" spans="1:16" ht="14.1" x14ac:dyDescent="0.5">
      <c r="A7475" t="s">
        <v>13241</v>
      </c>
      <c r="B7475" s="17" t="s">
        <v>320</v>
      </c>
      <c r="C7475" t="s">
        <v>2368</v>
      </c>
      <c r="D7475" t="s">
        <v>13242</v>
      </c>
      <c r="E7475" t="s">
        <v>13243</v>
      </c>
      <c r="F7475" s="18">
        <v>1658.6538499999999</v>
      </c>
      <c r="G7475" s="18">
        <v>13870.19231</v>
      </c>
      <c r="H7475" s="18">
        <v>3028.8461499999999</v>
      </c>
      <c r="I7475" s="18">
        <v>18557.692309999999</v>
      </c>
      <c r="J7475" s="19">
        <v>8.8999999999999996E-2</v>
      </c>
      <c r="K7475" s="19">
        <v>0.747</v>
      </c>
      <c r="L7475" s="19">
        <v>0.16300000000000001</v>
      </c>
      <c r="M7475" s="20">
        <v>34</v>
      </c>
      <c r="N7475" s="19">
        <v>49.775784753363197</v>
      </c>
      <c r="O7475" s="19">
        <v>69.058295964125605</v>
      </c>
      <c r="P7475" s="19">
        <v>21.52466367713</v>
      </c>
    </row>
    <row r="7476" spans="1:16" ht="14.1" x14ac:dyDescent="0.5">
      <c r="A7476" t="s">
        <v>13244</v>
      </c>
      <c r="B7476" s="17" t="s">
        <v>320</v>
      </c>
      <c r="C7476" t="s">
        <v>2368</v>
      </c>
      <c r="D7476" t="s">
        <v>5018</v>
      </c>
      <c r="E7476" t="s">
        <v>5019</v>
      </c>
      <c r="F7476" s="18">
        <v>1048.03493</v>
      </c>
      <c r="G7476" s="18">
        <v>13187.772929999999</v>
      </c>
      <c r="H7476" s="18">
        <v>4337.7001499999997</v>
      </c>
      <c r="I7476" s="18">
        <v>18573.508010000001</v>
      </c>
      <c r="J7476" s="19">
        <v>5.6000000000000001E-2</v>
      </c>
      <c r="K7476" s="19">
        <v>0.71</v>
      </c>
      <c r="L7476" s="19">
        <v>0.23400000000000001</v>
      </c>
      <c r="M7476" s="20">
        <v>34</v>
      </c>
      <c r="N7476" s="19">
        <v>26.905829596412602</v>
      </c>
      <c r="O7476" s="19">
        <v>53.811659192825097</v>
      </c>
      <c r="P7476" s="19">
        <v>73.991031390134495</v>
      </c>
    </row>
    <row r="7477" spans="1:16" ht="14.1" x14ac:dyDescent="0.5">
      <c r="A7477" t="s">
        <v>13245</v>
      </c>
      <c r="B7477" s="17" t="s">
        <v>320</v>
      </c>
      <c r="C7477" t="s">
        <v>2368</v>
      </c>
      <c r="D7477" t="s">
        <v>13177</v>
      </c>
      <c r="E7477" t="s">
        <v>13178</v>
      </c>
      <c r="F7477" s="18">
        <v>1500</v>
      </c>
      <c r="G7477" s="18">
        <v>13800</v>
      </c>
      <c r="H7477" s="18">
        <v>3850</v>
      </c>
      <c r="I7477" s="18">
        <v>19150</v>
      </c>
      <c r="J7477" s="19">
        <v>7.8E-2</v>
      </c>
      <c r="K7477" s="19">
        <v>0.72099999999999997</v>
      </c>
      <c r="L7477" s="19">
        <v>0.20100000000000001</v>
      </c>
      <c r="M7477" s="20">
        <v>34</v>
      </c>
      <c r="N7477" s="19">
        <v>43.497757847533599</v>
      </c>
      <c r="O7477" s="19">
        <v>58.7443946188341</v>
      </c>
      <c r="P7477" s="19">
        <v>50.672645739910301</v>
      </c>
    </row>
    <row r="7478" spans="1:16" ht="14.1" x14ac:dyDescent="0.5">
      <c r="A7478" t="s">
        <v>13246</v>
      </c>
      <c r="B7478" s="17" t="s">
        <v>320</v>
      </c>
      <c r="C7478" t="s">
        <v>2368</v>
      </c>
      <c r="D7478" t="s">
        <v>13043</v>
      </c>
      <c r="E7478" t="s">
        <v>13044</v>
      </c>
      <c r="F7478" s="18">
        <v>1317.0518999999999</v>
      </c>
      <c r="G7478" s="18">
        <v>15163.541209999999</v>
      </c>
      <c r="H7478" s="18">
        <v>2882.6864399999999</v>
      </c>
      <c r="I7478" s="18">
        <v>19363.279549999999</v>
      </c>
      <c r="J7478" s="19">
        <v>6.8000000000000005E-2</v>
      </c>
      <c r="K7478" s="19">
        <v>0.78300000000000003</v>
      </c>
      <c r="L7478" s="19">
        <v>0.14899999999999999</v>
      </c>
      <c r="M7478" s="20">
        <v>34</v>
      </c>
      <c r="N7478" s="19">
        <v>35.874439461883398</v>
      </c>
      <c r="O7478" s="19">
        <v>86.995515695067297</v>
      </c>
      <c r="P7478" s="19">
        <v>13.901345291479799</v>
      </c>
    </row>
    <row r="7479" spans="1:16" ht="14.1" x14ac:dyDescent="0.5">
      <c r="A7479" t="s">
        <v>13247</v>
      </c>
      <c r="B7479" s="17" t="s">
        <v>320</v>
      </c>
      <c r="C7479" t="s">
        <v>2368</v>
      </c>
      <c r="D7479" t="s">
        <v>13222</v>
      </c>
      <c r="E7479" t="s">
        <v>13223</v>
      </c>
      <c r="F7479" s="18">
        <v>808.32</v>
      </c>
      <c r="G7479" s="18">
        <v>15751.68</v>
      </c>
      <c r="H7479" s="18">
        <v>2830</v>
      </c>
      <c r="I7479" s="18">
        <v>19390</v>
      </c>
      <c r="J7479" s="19">
        <v>9.9000000000000005E-2</v>
      </c>
      <c r="K7479" s="19">
        <v>0.755</v>
      </c>
      <c r="L7479" s="19">
        <v>0.14599999999999999</v>
      </c>
      <c r="M7479" s="20">
        <v>34</v>
      </c>
      <c r="N7479" s="19">
        <v>58.295964125560502</v>
      </c>
      <c r="O7479" s="19">
        <v>73.542600896861003</v>
      </c>
      <c r="P7479" s="19">
        <v>11.2107623318386</v>
      </c>
    </row>
    <row r="7480" spans="1:16" ht="14.1" x14ac:dyDescent="0.5">
      <c r="A7480" t="s">
        <v>13248</v>
      </c>
      <c r="B7480" s="17" t="s">
        <v>320</v>
      </c>
      <c r="C7480" t="s">
        <v>2368</v>
      </c>
      <c r="D7480" t="s">
        <v>13097</v>
      </c>
      <c r="E7480" t="s">
        <v>13098</v>
      </c>
      <c r="F7480" s="18">
        <v>1646.0905299999999</v>
      </c>
      <c r="G7480" s="18">
        <v>12109.0535</v>
      </c>
      <c r="H7480" s="18">
        <v>5637.8600800000004</v>
      </c>
      <c r="I7480" s="18">
        <v>19393.004120000001</v>
      </c>
      <c r="J7480" s="19">
        <v>8.5000000000000006E-2</v>
      </c>
      <c r="K7480" s="19">
        <v>0.624</v>
      </c>
      <c r="L7480" s="19">
        <v>0.29099999999999998</v>
      </c>
      <c r="M7480" s="20">
        <v>34</v>
      </c>
      <c r="N7480" s="19">
        <v>47.982062780269104</v>
      </c>
      <c r="O7480" s="19">
        <v>20.179372197309402</v>
      </c>
      <c r="P7480" s="19">
        <v>91.031390134529104</v>
      </c>
    </row>
    <row r="7481" spans="1:16" ht="14.1" x14ac:dyDescent="0.5">
      <c r="A7481" t="s">
        <v>13249</v>
      </c>
      <c r="B7481" s="17" t="s">
        <v>320</v>
      </c>
      <c r="C7481" t="s">
        <v>2368</v>
      </c>
      <c r="D7481" t="s">
        <v>13162</v>
      </c>
      <c r="E7481" t="s">
        <v>13163</v>
      </c>
      <c r="F7481" s="18">
        <v>598.48224000000005</v>
      </c>
      <c r="G7481" s="18">
        <v>15945.1535</v>
      </c>
      <c r="H7481" s="18">
        <v>3389.09969</v>
      </c>
      <c r="I7481" s="18">
        <v>19932.735430000001</v>
      </c>
      <c r="J7481" s="19">
        <v>0.03</v>
      </c>
      <c r="K7481" s="19">
        <v>0.8</v>
      </c>
      <c r="L7481" s="19">
        <v>0.17</v>
      </c>
      <c r="M7481" s="20">
        <v>34</v>
      </c>
      <c r="N7481" s="19">
        <v>6.2780269058296003</v>
      </c>
      <c r="O7481" s="19">
        <v>92.825112107623298</v>
      </c>
      <c r="P7481" s="19">
        <v>30.044843049327401</v>
      </c>
    </row>
    <row r="7482" spans="1:16" ht="14.1" x14ac:dyDescent="0.5">
      <c r="A7482" t="s">
        <v>13250</v>
      </c>
      <c r="B7482" s="17" t="s">
        <v>320</v>
      </c>
      <c r="C7482" t="s">
        <v>2368</v>
      </c>
      <c r="D7482" t="s">
        <v>12950</v>
      </c>
      <c r="E7482" t="s">
        <v>12951</v>
      </c>
      <c r="F7482" s="18">
        <v>1064.10256</v>
      </c>
      <c r="G7482" s="18">
        <v>16346.153850000001</v>
      </c>
      <c r="H7482" s="18">
        <v>2564.1025599999998</v>
      </c>
      <c r="I7482" s="18">
        <v>19974.358970000001</v>
      </c>
      <c r="J7482" s="19">
        <v>5.2999999999999999E-2</v>
      </c>
      <c r="K7482" s="19">
        <v>0.81799999999999995</v>
      </c>
      <c r="L7482" s="19">
        <v>0.128</v>
      </c>
      <c r="M7482" s="20">
        <v>34</v>
      </c>
      <c r="N7482" s="19">
        <v>24.215246636771301</v>
      </c>
      <c r="O7482" s="19">
        <v>95.964125560538093</v>
      </c>
      <c r="P7482" s="19">
        <v>5.3811659192825099</v>
      </c>
    </row>
    <row r="7483" spans="1:16" ht="14.1" x14ac:dyDescent="0.5">
      <c r="A7483" t="s">
        <v>13251</v>
      </c>
      <c r="B7483" s="17" t="s">
        <v>320</v>
      </c>
      <c r="C7483" t="s">
        <v>2368</v>
      </c>
      <c r="D7483" t="s">
        <v>11417</v>
      </c>
      <c r="E7483" t="s">
        <v>11418</v>
      </c>
      <c r="F7483" s="18">
        <v>397.05882000000003</v>
      </c>
      <c r="G7483" s="18">
        <v>11816.17647</v>
      </c>
      <c r="H7483" s="18">
        <v>7867.6470600000002</v>
      </c>
      <c r="I7483" s="18">
        <v>20080.88235</v>
      </c>
      <c r="J7483" s="19">
        <v>0.02</v>
      </c>
      <c r="K7483" s="19">
        <v>0.58799999999999997</v>
      </c>
      <c r="L7483" s="19">
        <v>0.39200000000000002</v>
      </c>
      <c r="M7483" s="20">
        <v>34</v>
      </c>
      <c r="N7483" s="19">
        <v>1.79372197309417</v>
      </c>
      <c r="O7483" s="19">
        <v>12.556053811659201</v>
      </c>
      <c r="P7483" s="19">
        <v>97.757847533632301</v>
      </c>
    </row>
    <row r="7484" spans="1:16" ht="14.1" x14ac:dyDescent="0.5">
      <c r="A7484" t="s">
        <v>13252</v>
      </c>
      <c r="B7484" s="17" t="s">
        <v>320</v>
      </c>
      <c r="C7484" t="s">
        <v>2368</v>
      </c>
      <c r="D7484" t="s">
        <v>12987</v>
      </c>
      <c r="E7484" t="s">
        <v>12988</v>
      </c>
      <c r="F7484" s="18">
        <v>1736.84211</v>
      </c>
      <c r="G7484" s="18">
        <v>14184.21053</v>
      </c>
      <c r="H7484" s="18">
        <v>4225.5639099999999</v>
      </c>
      <c r="I7484" s="18">
        <v>20146.616539999999</v>
      </c>
      <c r="J7484" s="19">
        <v>8.5999999999999993E-2</v>
      </c>
      <c r="K7484" s="19">
        <v>0.70399999999999996</v>
      </c>
      <c r="L7484" s="19">
        <v>0.21</v>
      </c>
      <c r="M7484" s="20">
        <v>34</v>
      </c>
      <c r="N7484" s="19">
        <v>48.878923766816101</v>
      </c>
      <c r="O7484" s="19">
        <v>51.569506726457398</v>
      </c>
      <c r="P7484" s="19">
        <v>56.9506726457399</v>
      </c>
    </row>
    <row r="7485" spans="1:16" ht="14.1" x14ac:dyDescent="0.5">
      <c r="A7485" t="s">
        <v>13253</v>
      </c>
      <c r="B7485" s="17" t="s">
        <v>320</v>
      </c>
      <c r="C7485" t="s">
        <v>2368</v>
      </c>
      <c r="D7485" t="s">
        <v>5018</v>
      </c>
      <c r="E7485" t="s">
        <v>5019</v>
      </c>
      <c r="F7485" s="18">
        <v>1640</v>
      </c>
      <c r="G7485" s="18">
        <v>13560</v>
      </c>
      <c r="H7485" s="18">
        <v>5080</v>
      </c>
      <c r="I7485" s="18">
        <v>20280</v>
      </c>
      <c r="J7485" s="19">
        <v>8.1000000000000003E-2</v>
      </c>
      <c r="K7485" s="19">
        <v>0.66900000000000004</v>
      </c>
      <c r="L7485" s="19">
        <v>0.25</v>
      </c>
      <c r="M7485" s="20">
        <v>34</v>
      </c>
      <c r="N7485" s="19">
        <v>44.843049327354301</v>
      </c>
      <c r="O7485" s="19">
        <v>37.219730941704</v>
      </c>
      <c r="P7485" s="19">
        <v>83.408071748878896</v>
      </c>
    </row>
    <row r="7486" spans="1:16" ht="14.1" x14ac:dyDescent="0.5">
      <c r="A7486" t="s">
        <v>13254</v>
      </c>
      <c r="B7486" s="17" t="s">
        <v>320</v>
      </c>
      <c r="C7486" t="s">
        <v>2368</v>
      </c>
      <c r="D7486" t="s">
        <v>13255</v>
      </c>
      <c r="E7486" t="s">
        <v>3925</v>
      </c>
      <c r="F7486" s="18">
        <v>1958.3333299999999</v>
      </c>
      <c r="G7486" s="18">
        <v>15250</v>
      </c>
      <c r="H7486" s="18">
        <v>3416.6666700000001</v>
      </c>
      <c r="I7486" s="18">
        <v>20625</v>
      </c>
      <c r="J7486" s="19">
        <v>9.5000000000000001E-2</v>
      </c>
      <c r="K7486" s="19">
        <v>0.73899999999999999</v>
      </c>
      <c r="L7486" s="19">
        <v>0.16600000000000001</v>
      </c>
      <c r="M7486" s="20">
        <v>34</v>
      </c>
      <c r="N7486" s="19">
        <v>54.708520179372201</v>
      </c>
      <c r="O7486" s="19">
        <v>65.022421524663699</v>
      </c>
      <c r="P7486" s="19">
        <v>24.6636771300448</v>
      </c>
    </row>
    <row r="7487" spans="1:16" ht="14.1" x14ac:dyDescent="0.5">
      <c r="A7487" t="s">
        <v>13256</v>
      </c>
      <c r="B7487" s="17" t="s">
        <v>320</v>
      </c>
      <c r="C7487" t="s">
        <v>2368</v>
      </c>
      <c r="D7487" t="s">
        <v>13012</v>
      </c>
      <c r="E7487" t="s">
        <v>13013</v>
      </c>
      <c r="F7487" s="18">
        <v>1522.8426400000001</v>
      </c>
      <c r="G7487" s="18">
        <v>14902.10297</v>
      </c>
      <c r="H7487" s="18">
        <v>4242.2044999999998</v>
      </c>
      <c r="I7487" s="18">
        <v>20667.150109999999</v>
      </c>
      <c r="J7487" s="19">
        <v>7.3999999999999996E-2</v>
      </c>
      <c r="K7487" s="19">
        <v>0.72099999999999997</v>
      </c>
      <c r="L7487" s="19">
        <v>0.20499999999999999</v>
      </c>
      <c r="M7487" s="20">
        <v>34</v>
      </c>
      <c r="N7487" s="19">
        <v>40.358744394618803</v>
      </c>
      <c r="O7487" s="19">
        <v>58.295964125560502</v>
      </c>
      <c r="P7487" s="19">
        <v>52.466367713004502</v>
      </c>
    </row>
    <row r="7488" spans="1:16" ht="14.1" x14ac:dyDescent="0.5">
      <c r="A7488" t="s">
        <v>13257</v>
      </c>
      <c r="B7488" s="17" t="s">
        <v>320</v>
      </c>
      <c r="C7488" t="s">
        <v>2368</v>
      </c>
      <c r="D7488" t="s">
        <v>13008</v>
      </c>
      <c r="E7488" t="s">
        <v>13009</v>
      </c>
      <c r="F7488" s="18">
        <v>2435.7541900000001</v>
      </c>
      <c r="G7488" s="18">
        <v>17407.821230000001</v>
      </c>
      <c r="H7488" s="18">
        <v>826.81564000000003</v>
      </c>
      <c r="I7488" s="18">
        <v>20670.391060000002</v>
      </c>
      <c r="J7488" s="19">
        <v>0.11799999999999999</v>
      </c>
      <c r="K7488" s="19">
        <v>0.84199999999999997</v>
      </c>
      <c r="L7488" s="19">
        <v>0.04</v>
      </c>
      <c r="M7488" s="20">
        <v>34</v>
      </c>
      <c r="N7488" s="19">
        <v>66.816143497757807</v>
      </c>
      <c r="O7488" s="19">
        <v>98.206278026905807</v>
      </c>
      <c r="P7488" s="19">
        <v>0.44843049327354301</v>
      </c>
    </row>
    <row r="7489" spans="1:16" ht="14.1" x14ac:dyDescent="0.5">
      <c r="A7489" t="s">
        <v>13258</v>
      </c>
      <c r="B7489" s="17" t="s">
        <v>320</v>
      </c>
      <c r="C7489" t="s">
        <v>2368</v>
      </c>
      <c r="D7489" t="s">
        <v>13196</v>
      </c>
      <c r="E7489" t="s">
        <v>13197</v>
      </c>
      <c r="F7489" s="18">
        <v>1461.95922</v>
      </c>
      <c r="G7489" s="18">
        <v>15835.405269999999</v>
      </c>
      <c r="H7489" s="18">
        <v>3406.2655399999999</v>
      </c>
      <c r="I7489" s="18">
        <v>20703.63003</v>
      </c>
      <c r="J7489" s="19">
        <v>7.0999999999999994E-2</v>
      </c>
      <c r="K7489" s="19">
        <v>0.76500000000000001</v>
      </c>
      <c r="L7489" s="19">
        <v>0.16500000000000001</v>
      </c>
      <c r="M7489" s="20">
        <v>34</v>
      </c>
      <c r="N7489" s="19">
        <v>38.565022421524702</v>
      </c>
      <c r="O7489" s="19">
        <v>80.269058295964101</v>
      </c>
      <c r="P7489" s="19">
        <v>23.766816143497799</v>
      </c>
    </row>
    <row r="7490" spans="1:16" ht="14.1" x14ac:dyDescent="0.5">
      <c r="A7490" t="s">
        <v>13259</v>
      </c>
      <c r="B7490" s="17" t="s">
        <v>320</v>
      </c>
      <c r="C7490" t="s">
        <v>2368</v>
      </c>
      <c r="D7490" t="s">
        <v>12969</v>
      </c>
      <c r="E7490" t="s">
        <v>12970</v>
      </c>
      <c r="F7490" s="18">
        <v>661.30705</v>
      </c>
      <c r="G7490" s="18">
        <v>17557.053940000002</v>
      </c>
      <c r="H7490" s="18">
        <v>2761.9294599999998</v>
      </c>
      <c r="I7490" s="18">
        <v>20980.29046</v>
      </c>
      <c r="J7490" s="19">
        <v>3.2000000000000001E-2</v>
      </c>
      <c r="K7490" s="19">
        <v>0.83699999999999997</v>
      </c>
      <c r="L7490" s="19">
        <v>0.13200000000000001</v>
      </c>
      <c r="M7490" s="20">
        <v>35</v>
      </c>
      <c r="N7490" s="19">
        <v>16.143497757847499</v>
      </c>
      <c r="O7490" s="19">
        <v>97.757847533632301</v>
      </c>
      <c r="P7490" s="19">
        <v>7.6233183856502196</v>
      </c>
    </row>
    <row r="7491" spans="1:16" ht="14.1" x14ac:dyDescent="0.5">
      <c r="A7491" t="s">
        <v>13260</v>
      </c>
      <c r="B7491" s="17" t="s">
        <v>320</v>
      </c>
      <c r="C7491" t="s">
        <v>2368</v>
      </c>
      <c r="D7491" t="s">
        <v>5024</v>
      </c>
      <c r="E7491" t="s">
        <v>5025</v>
      </c>
      <c r="F7491" s="18">
        <v>2008.1</v>
      </c>
      <c r="G7491" s="18">
        <v>15156.9</v>
      </c>
      <c r="H7491" s="18">
        <v>3920</v>
      </c>
      <c r="I7491" s="18">
        <v>21085</v>
      </c>
      <c r="J7491" s="19">
        <v>9.5000000000000001E-2</v>
      </c>
      <c r="K7491" s="19">
        <v>0.71899999999999997</v>
      </c>
      <c r="L7491" s="19">
        <v>0.186</v>
      </c>
      <c r="M7491" s="20">
        <v>35</v>
      </c>
      <c r="N7491" s="19">
        <v>62.331838565022402</v>
      </c>
      <c r="O7491" s="19">
        <v>57.847533632287004</v>
      </c>
      <c r="P7491" s="19">
        <v>43.0493273542601</v>
      </c>
    </row>
    <row r="7492" spans="1:16" ht="14.1" x14ac:dyDescent="0.5">
      <c r="A7492" t="s">
        <v>13261</v>
      </c>
      <c r="B7492" s="17" t="s">
        <v>320</v>
      </c>
      <c r="C7492" t="s">
        <v>2368</v>
      </c>
      <c r="D7492" t="s">
        <v>12973</v>
      </c>
      <c r="E7492" t="s">
        <v>12974</v>
      </c>
      <c r="F7492" s="18">
        <v>684.27371000000005</v>
      </c>
      <c r="G7492" s="18">
        <v>18134.110789999999</v>
      </c>
      <c r="H7492" s="18">
        <v>2280.9123599999998</v>
      </c>
      <c r="I7492" s="18">
        <v>21099.296859999999</v>
      </c>
      <c r="J7492" s="19">
        <v>3.2000000000000001E-2</v>
      </c>
      <c r="K7492" s="19">
        <v>0.85899999999999999</v>
      </c>
      <c r="L7492" s="19">
        <v>0.108</v>
      </c>
      <c r="M7492" s="20">
        <v>35</v>
      </c>
      <c r="N7492" s="19">
        <v>16.5919282511211</v>
      </c>
      <c r="O7492" s="19">
        <v>98.654708520179398</v>
      </c>
      <c r="P7492" s="19">
        <v>1.79372197309417</v>
      </c>
    </row>
    <row r="7493" spans="1:16" ht="14.1" x14ac:dyDescent="0.5">
      <c r="A7493" t="s">
        <v>13262</v>
      </c>
      <c r="B7493" s="17" t="s">
        <v>320</v>
      </c>
      <c r="C7493" t="s">
        <v>2368</v>
      </c>
      <c r="D7493" t="s">
        <v>12557</v>
      </c>
      <c r="E7493" t="s">
        <v>3925</v>
      </c>
      <c r="F7493" s="18">
        <v>2224.4191799999999</v>
      </c>
      <c r="G7493" s="18">
        <v>13148.788930000001</v>
      </c>
      <c r="H7493" s="18">
        <v>5783.4898700000003</v>
      </c>
      <c r="I7493" s="18">
        <v>21156.697970000001</v>
      </c>
      <c r="J7493" s="19">
        <v>0.105</v>
      </c>
      <c r="K7493" s="19">
        <v>0.621</v>
      </c>
      <c r="L7493" s="19">
        <v>0.27300000000000002</v>
      </c>
      <c r="M7493" s="20">
        <v>35</v>
      </c>
      <c r="N7493" s="19">
        <v>66.367713004484301</v>
      </c>
      <c r="O7493" s="19">
        <v>17.937219730941699</v>
      </c>
      <c r="P7493" s="19">
        <v>84.753363228699598</v>
      </c>
    </row>
    <row r="7494" spans="1:16" ht="14.1" x14ac:dyDescent="0.5">
      <c r="A7494" t="s">
        <v>13263</v>
      </c>
      <c r="B7494" s="17" t="s">
        <v>320</v>
      </c>
      <c r="C7494" t="s">
        <v>2368</v>
      </c>
      <c r="D7494" t="s">
        <v>13015</v>
      </c>
      <c r="E7494" t="s">
        <v>13016</v>
      </c>
      <c r="F7494" s="18">
        <v>2337.45298</v>
      </c>
      <c r="G7494" s="18">
        <v>15690.48898</v>
      </c>
      <c r="H7494" s="18">
        <v>3385.27673</v>
      </c>
      <c r="I7494" s="18">
        <v>21413.218700000001</v>
      </c>
      <c r="J7494" s="19">
        <v>0.109</v>
      </c>
      <c r="K7494" s="19">
        <v>0.73299999999999998</v>
      </c>
      <c r="L7494" s="19">
        <v>0.158</v>
      </c>
      <c r="M7494" s="20">
        <v>35</v>
      </c>
      <c r="N7494" s="19">
        <v>69.058295964125605</v>
      </c>
      <c r="O7494" s="19">
        <v>63.677130044842997</v>
      </c>
      <c r="P7494" s="19">
        <v>18.385650224215201</v>
      </c>
    </row>
    <row r="7495" spans="1:16" ht="14.1" x14ac:dyDescent="0.5">
      <c r="A7495" t="s">
        <v>13264</v>
      </c>
      <c r="B7495" s="17" t="s">
        <v>320</v>
      </c>
      <c r="C7495" t="s">
        <v>2368</v>
      </c>
      <c r="D7495" t="s">
        <v>13236</v>
      </c>
      <c r="E7495" t="s">
        <v>13237</v>
      </c>
      <c r="F7495" s="18">
        <v>3068.3333299999999</v>
      </c>
      <c r="G7495" s="18">
        <v>13920</v>
      </c>
      <c r="H7495" s="18">
        <v>5030</v>
      </c>
      <c r="I7495" s="18">
        <v>22018.333330000001</v>
      </c>
      <c r="J7495" s="19">
        <v>0.1394</v>
      </c>
      <c r="K7495" s="19">
        <v>0.63219999999999998</v>
      </c>
      <c r="L7495" s="19">
        <v>0.22839999999999999</v>
      </c>
      <c r="M7495" s="20">
        <v>35</v>
      </c>
      <c r="N7495" s="19">
        <v>80.269058295964101</v>
      </c>
      <c r="O7495" s="19">
        <v>20.179372197309402</v>
      </c>
      <c r="P7495" s="19">
        <v>65.022421524663699</v>
      </c>
    </row>
    <row r="7496" spans="1:16" ht="14.1" x14ac:dyDescent="0.5">
      <c r="A7496" t="s">
        <v>13265</v>
      </c>
      <c r="B7496" s="17" t="s">
        <v>320</v>
      </c>
      <c r="C7496" t="s">
        <v>2368</v>
      </c>
      <c r="D7496" t="s">
        <v>5857</v>
      </c>
      <c r="E7496" t="s">
        <v>5858</v>
      </c>
      <c r="F7496" s="18">
        <v>1085.3658499999999</v>
      </c>
      <c r="G7496" s="18">
        <v>17317.07317</v>
      </c>
      <c r="H7496" s="18">
        <v>3658.5365900000002</v>
      </c>
      <c r="I7496" s="18">
        <v>22060.975610000001</v>
      </c>
      <c r="J7496" s="19">
        <v>4.9000000000000002E-2</v>
      </c>
      <c r="K7496" s="19">
        <v>0.78500000000000003</v>
      </c>
      <c r="L7496" s="19">
        <v>0.16600000000000001</v>
      </c>
      <c r="M7496" s="20">
        <v>35</v>
      </c>
      <c r="N7496" s="19">
        <v>32.735426008968602</v>
      </c>
      <c r="O7496" s="19">
        <v>83.408071748878896</v>
      </c>
      <c r="P7496" s="19">
        <v>24.215246636771301</v>
      </c>
    </row>
    <row r="7497" spans="1:16" ht="14.1" x14ac:dyDescent="0.5">
      <c r="A7497" t="s">
        <v>13266</v>
      </c>
      <c r="B7497" s="17" t="s">
        <v>320</v>
      </c>
      <c r="C7497" t="s">
        <v>2368</v>
      </c>
      <c r="D7497" t="s">
        <v>12969</v>
      </c>
      <c r="E7497" t="s">
        <v>12970</v>
      </c>
      <c r="F7497" s="18">
        <v>1037.97468</v>
      </c>
      <c r="G7497" s="18">
        <v>18101.265820000001</v>
      </c>
      <c r="H7497" s="18">
        <v>2936.7088600000002</v>
      </c>
      <c r="I7497" s="18">
        <v>22075.949369999998</v>
      </c>
      <c r="J7497" s="19">
        <v>4.7E-2</v>
      </c>
      <c r="K7497" s="19">
        <v>0.82</v>
      </c>
      <c r="L7497" s="19">
        <v>0.13300000000000001</v>
      </c>
      <c r="M7497" s="20">
        <v>35</v>
      </c>
      <c r="N7497" s="19">
        <v>30.044843049327401</v>
      </c>
      <c r="O7497" s="19">
        <v>95.515695067264602</v>
      </c>
      <c r="P7497" s="19">
        <v>8.52017937219731</v>
      </c>
    </row>
    <row r="7498" spans="1:16" ht="14.1" x14ac:dyDescent="0.5">
      <c r="A7498" t="s">
        <v>13267</v>
      </c>
      <c r="B7498" s="17" t="s">
        <v>320</v>
      </c>
      <c r="C7498" t="s">
        <v>2368</v>
      </c>
      <c r="D7498" t="s">
        <v>13166</v>
      </c>
      <c r="E7498" t="s">
        <v>13167</v>
      </c>
      <c r="F7498" s="18">
        <v>6403.9408899999999</v>
      </c>
      <c r="G7498" s="18">
        <v>14285.71429</v>
      </c>
      <c r="H7498" s="18">
        <v>1759.3244199999999</v>
      </c>
      <c r="I7498" s="18">
        <v>22448.979589999999</v>
      </c>
      <c r="J7498" s="19">
        <v>0.28499999999999998</v>
      </c>
      <c r="K7498" s="19">
        <v>0.63600000000000001</v>
      </c>
      <c r="L7498" s="19">
        <v>7.8E-2</v>
      </c>
      <c r="M7498" s="20">
        <v>35</v>
      </c>
      <c r="N7498" s="19">
        <v>98.654708520179398</v>
      </c>
      <c r="O7498" s="19">
        <v>21.52466367713</v>
      </c>
      <c r="P7498" s="19">
        <v>0.44843049327354301</v>
      </c>
    </row>
    <row r="7499" spans="1:16" ht="14.1" x14ac:dyDescent="0.5">
      <c r="A7499" t="s">
        <v>13268</v>
      </c>
      <c r="B7499" s="17" t="s">
        <v>320</v>
      </c>
      <c r="C7499" t="s">
        <v>2368</v>
      </c>
      <c r="D7499" t="s">
        <v>13012</v>
      </c>
      <c r="E7499" t="s">
        <v>13013</v>
      </c>
      <c r="F7499" s="18">
        <v>1443.90966</v>
      </c>
      <c r="G7499" s="18">
        <v>16919.659390000001</v>
      </c>
      <c r="H7499" s="18">
        <v>4220.6590200000001</v>
      </c>
      <c r="I7499" s="18">
        <v>22584.228060000001</v>
      </c>
      <c r="J7499" s="19">
        <v>6.4000000000000001E-2</v>
      </c>
      <c r="K7499" s="19">
        <v>0.749</v>
      </c>
      <c r="L7499" s="19">
        <v>0.187</v>
      </c>
      <c r="M7499" s="20">
        <v>35</v>
      </c>
      <c r="N7499" s="19">
        <v>45.739910313901298</v>
      </c>
      <c r="O7499" s="19">
        <v>69.506726457399097</v>
      </c>
      <c r="P7499" s="19">
        <v>44.394618834080703</v>
      </c>
    </row>
    <row r="7500" spans="1:16" ht="14.1" x14ac:dyDescent="0.5">
      <c r="A7500" t="s">
        <v>13269</v>
      </c>
      <c r="B7500" s="17" t="s">
        <v>320</v>
      </c>
      <c r="C7500" t="s">
        <v>2368</v>
      </c>
      <c r="D7500" t="s">
        <v>13270</v>
      </c>
      <c r="E7500" t="s">
        <v>13271</v>
      </c>
      <c r="F7500" s="18">
        <v>959.20398</v>
      </c>
      <c r="G7500" s="18">
        <v>18549.25373</v>
      </c>
      <c r="H7500" s="18">
        <v>3263.6815900000001</v>
      </c>
      <c r="I7500" s="18">
        <v>22772.139299999999</v>
      </c>
      <c r="J7500" s="19">
        <v>4.2000000000000003E-2</v>
      </c>
      <c r="K7500" s="19">
        <v>0.81499999999999995</v>
      </c>
      <c r="L7500" s="19">
        <v>0.14299999999999999</v>
      </c>
      <c r="M7500" s="20">
        <v>35</v>
      </c>
      <c r="N7500" s="19">
        <v>24.6636771300448</v>
      </c>
      <c r="O7500" s="19">
        <v>93.721973094170394</v>
      </c>
      <c r="P7500" s="19">
        <v>11.6591928251121</v>
      </c>
    </row>
    <row r="7501" spans="1:16" ht="14.1" x14ac:dyDescent="0.5">
      <c r="A7501" t="s">
        <v>13272</v>
      </c>
      <c r="B7501" s="17" t="s">
        <v>320</v>
      </c>
      <c r="C7501" t="s">
        <v>2368</v>
      </c>
      <c r="D7501" t="s">
        <v>13273</v>
      </c>
      <c r="E7501" t="s">
        <v>13274</v>
      </c>
      <c r="F7501" s="18">
        <v>4026.84564</v>
      </c>
      <c r="G7501" s="18">
        <v>15436.241609999999</v>
      </c>
      <c r="H7501" s="18">
        <v>3355.7046999999998</v>
      </c>
      <c r="I7501" s="18">
        <v>22818.791949999999</v>
      </c>
      <c r="J7501" s="19">
        <v>0.17599999999999999</v>
      </c>
      <c r="K7501" s="19">
        <v>0.67600000000000005</v>
      </c>
      <c r="L7501" s="19">
        <v>0.14699999999999999</v>
      </c>
      <c r="M7501" s="20">
        <v>35</v>
      </c>
      <c r="N7501" s="19">
        <v>87.443946188340803</v>
      </c>
      <c r="O7501" s="19">
        <v>42.152466367712996</v>
      </c>
      <c r="P7501" s="19">
        <v>13.901345291479799</v>
      </c>
    </row>
    <row r="7502" spans="1:16" ht="14.1" x14ac:dyDescent="0.5">
      <c r="A7502" t="s">
        <v>13275</v>
      </c>
      <c r="B7502" s="17" t="s">
        <v>320</v>
      </c>
      <c r="C7502" t="s">
        <v>2368</v>
      </c>
      <c r="D7502" t="s">
        <v>13003</v>
      </c>
      <c r="E7502" t="s">
        <v>13004</v>
      </c>
      <c r="F7502" s="18">
        <v>1445.2068999999999</v>
      </c>
      <c r="G7502" s="18">
        <v>17856.103139999999</v>
      </c>
      <c r="H7502" s="18">
        <v>3639.01019</v>
      </c>
      <c r="I7502" s="18">
        <v>22940.320230000001</v>
      </c>
      <c r="J7502" s="19">
        <v>6.3E-2</v>
      </c>
      <c r="K7502" s="19">
        <v>0.77800000000000002</v>
      </c>
      <c r="L7502" s="19">
        <v>0.159</v>
      </c>
      <c r="M7502" s="20">
        <v>35</v>
      </c>
      <c r="N7502" s="19">
        <v>44.843049327354301</v>
      </c>
      <c r="O7502" s="19">
        <v>81.165919282511197</v>
      </c>
      <c r="P7502" s="19">
        <v>18.834080717488799</v>
      </c>
    </row>
    <row r="7503" spans="1:16" ht="14.1" x14ac:dyDescent="0.5">
      <c r="A7503" t="s">
        <v>13276</v>
      </c>
      <c r="B7503" s="17" t="s">
        <v>320</v>
      </c>
      <c r="C7503" t="s">
        <v>2368</v>
      </c>
      <c r="D7503" t="s">
        <v>13094</v>
      </c>
      <c r="E7503" t="s">
        <v>13095</v>
      </c>
      <c r="F7503" s="18">
        <v>1266.2857100000001</v>
      </c>
      <c r="G7503" s="18">
        <v>18546.28571</v>
      </c>
      <c r="H7503" s="18">
        <v>3268.57143</v>
      </c>
      <c r="I7503" s="18">
        <v>23081.14286</v>
      </c>
      <c r="J7503" s="19">
        <v>5.5E-2</v>
      </c>
      <c r="K7503" s="19">
        <v>0.80400000000000005</v>
      </c>
      <c r="L7503" s="19">
        <v>0.14199999999999999</v>
      </c>
      <c r="M7503" s="20">
        <v>35</v>
      </c>
      <c r="N7503" s="19">
        <v>38.565022421524702</v>
      </c>
      <c r="O7503" s="19">
        <v>91.479820627802695</v>
      </c>
      <c r="P7503" s="19">
        <v>11.2107623318386</v>
      </c>
    </row>
    <row r="7504" spans="1:16" ht="14.1" x14ac:dyDescent="0.5">
      <c r="A7504" t="s">
        <v>13277</v>
      </c>
      <c r="B7504" s="17" t="s">
        <v>320</v>
      </c>
      <c r="C7504" t="s">
        <v>2368</v>
      </c>
      <c r="D7504" t="s">
        <v>5857</v>
      </c>
      <c r="E7504" t="s">
        <v>5858</v>
      </c>
      <c r="F7504" s="18">
        <v>1213.9303500000001</v>
      </c>
      <c r="G7504" s="18">
        <v>18109.452740000001</v>
      </c>
      <c r="H7504" s="18">
        <v>3781.0945299999998</v>
      </c>
      <c r="I7504" s="18">
        <v>23104.477610000002</v>
      </c>
      <c r="J7504" s="19">
        <v>5.2999999999999999E-2</v>
      </c>
      <c r="K7504" s="19">
        <v>0.78400000000000003</v>
      </c>
      <c r="L7504" s="19">
        <v>0.16400000000000001</v>
      </c>
      <c r="M7504" s="20">
        <v>35</v>
      </c>
      <c r="N7504" s="19">
        <v>37.219730941704</v>
      </c>
      <c r="O7504" s="19">
        <v>82.959641255605405</v>
      </c>
      <c r="P7504" s="19">
        <v>22.421524663677101</v>
      </c>
    </row>
    <row r="7505" spans="1:16" ht="14.1" x14ac:dyDescent="0.5">
      <c r="A7505" t="s">
        <v>13278</v>
      </c>
      <c r="B7505" s="17" t="s">
        <v>320</v>
      </c>
      <c r="C7505" t="s">
        <v>2368</v>
      </c>
      <c r="D7505" t="s">
        <v>13003</v>
      </c>
      <c r="E7505" t="s">
        <v>13004</v>
      </c>
      <c r="F7505" s="18">
        <v>1411.8221799999999</v>
      </c>
      <c r="G7505" s="18">
        <v>17826.086960000001</v>
      </c>
      <c r="H7505" s="18">
        <v>3908.1582800000001</v>
      </c>
      <c r="I7505" s="18">
        <v>23146.067419999999</v>
      </c>
      <c r="J7505" s="19">
        <v>6.0999999999999999E-2</v>
      </c>
      <c r="K7505" s="19">
        <v>0.77</v>
      </c>
      <c r="L7505" s="19">
        <v>0.16900000000000001</v>
      </c>
      <c r="M7505" s="20">
        <v>35</v>
      </c>
      <c r="N7505" s="19">
        <v>42.600896860986502</v>
      </c>
      <c r="O7505" s="19">
        <v>76.681614349775799</v>
      </c>
      <c r="P7505" s="19">
        <v>27.802690582959599</v>
      </c>
    </row>
    <row r="7506" spans="1:16" ht="14.1" x14ac:dyDescent="0.5">
      <c r="A7506" t="s">
        <v>13279</v>
      </c>
      <c r="B7506" s="17" t="s">
        <v>320</v>
      </c>
      <c r="C7506" t="s">
        <v>2368</v>
      </c>
      <c r="D7506" t="s">
        <v>13280</v>
      </c>
      <c r="E7506" t="s">
        <v>13281</v>
      </c>
      <c r="F7506" s="18">
        <v>4000</v>
      </c>
      <c r="G7506" s="18">
        <v>12450</v>
      </c>
      <c r="H7506" s="18">
        <v>6900</v>
      </c>
      <c r="I7506" s="18">
        <v>23350</v>
      </c>
      <c r="J7506" s="19">
        <v>0.17100000000000001</v>
      </c>
      <c r="K7506" s="19">
        <v>0.53300000000000003</v>
      </c>
      <c r="L7506" s="19">
        <v>0.29599999999999999</v>
      </c>
      <c r="M7506" s="20">
        <v>35</v>
      </c>
      <c r="N7506" s="19">
        <v>86.098654708520201</v>
      </c>
      <c r="O7506" s="19">
        <v>4.9327354260089704</v>
      </c>
      <c r="P7506" s="19">
        <v>90.582959641255599</v>
      </c>
    </row>
    <row r="7507" spans="1:16" ht="14.1" x14ac:dyDescent="0.5">
      <c r="A7507" t="s">
        <v>13282</v>
      </c>
      <c r="B7507" s="17" t="s">
        <v>320</v>
      </c>
      <c r="C7507" t="s">
        <v>2368</v>
      </c>
      <c r="D7507" t="s">
        <v>13283</v>
      </c>
      <c r="E7507" t="s">
        <v>13284</v>
      </c>
      <c r="F7507" s="18">
        <v>1656.56566</v>
      </c>
      <c r="G7507" s="18">
        <v>18666.666669999999</v>
      </c>
      <c r="H7507" s="18">
        <v>3111.1111099999998</v>
      </c>
      <c r="I7507" s="18">
        <v>23434.343430000001</v>
      </c>
      <c r="J7507" s="19">
        <v>7.0999999999999994E-2</v>
      </c>
      <c r="K7507" s="19">
        <v>0.79700000000000004</v>
      </c>
      <c r="L7507" s="19">
        <v>0.13300000000000001</v>
      </c>
      <c r="M7507" s="20">
        <v>35</v>
      </c>
      <c r="N7507" s="19">
        <v>47.982062780269104</v>
      </c>
      <c r="O7507" s="19">
        <v>90.134529147982093</v>
      </c>
      <c r="P7507" s="19">
        <v>8.0717488789237706</v>
      </c>
    </row>
    <row r="7508" spans="1:16" ht="14.1" x14ac:dyDescent="0.5">
      <c r="A7508" t="s">
        <v>13285</v>
      </c>
      <c r="B7508" s="17" t="s">
        <v>320</v>
      </c>
      <c r="C7508" t="s">
        <v>2368</v>
      </c>
      <c r="D7508" t="s">
        <v>13097</v>
      </c>
      <c r="E7508" t="s">
        <v>13098</v>
      </c>
      <c r="F7508" s="18">
        <v>887.42809999999997</v>
      </c>
      <c r="G7508" s="18">
        <v>14369.761710000001</v>
      </c>
      <c r="H7508" s="18">
        <v>8233.3607200000006</v>
      </c>
      <c r="I7508" s="18">
        <v>23490.55053</v>
      </c>
      <c r="J7508" s="19">
        <v>3.7999999999999999E-2</v>
      </c>
      <c r="K7508" s="19">
        <v>0.61199999999999999</v>
      </c>
      <c r="L7508" s="19">
        <v>0.35</v>
      </c>
      <c r="M7508" s="20">
        <v>35</v>
      </c>
      <c r="N7508" s="19">
        <v>21.076233183856498</v>
      </c>
      <c r="O7508" s="19">
        <v>14.349775784753399</v>
      </c>
      <c r="P7508" s="19">
        <v>95.067264573990997</v>
      </c>
    </row>
    <row r="7509" spans="1:16" ht="14.1" x14ac:dyDescent="0.5">
      <c r="A7509" t="s">
        <v>13286</v>
      </c>
      <c r="B7509" s="17" t="s">
        <v>320</v>
      </c>
      <c r="C7509" t="s">
        <v>2368</v>
      </c>
      <c r="D7509" t="s">
        <v>12950</v>
      </c>
      <c r="E7509" t="s">
        <v>12951</v>
      </c>
      <c r="F7509" s="18">
        <v>1093.0693100000001</v>
      </c>
      <c r="G7509" s="18">
        <v>18633.663369999998</v>
      </c>
      <c r="H7509" s="18">
        <v>3960.3960400000001</v>
      </c>
      <c r="I7509" s="18">
        <v>23687.128710000001</v>
      </c>
      <c r="J7509" s="19">
        <v>4.5999999999999999E-2</v>
      </c>
      <c r="K7509" s="19">
        <v>0.78700000000000003</v>
      </c>
      <c r="L7509" s="19">
        <v>0.16700000000000001</v>
      </c>
      <c r="M7509" s="20">
        <v>35</v>
      </c>
      <c r="N7509" s="19">
        <v>29.147982062780301</v>
      </c>
      <c r="O7509" s="19">
        <v>86.098654708520201</v>
      </c>
      <c r="P7509" s="19">
        <v>26.008968609865502</v>
      </c>
    </row>
    <row r="7510" spans="1:16" ht="14.1" x14ac:dyDescent="0.5">
      <c r="A7510" t="s">
        <v>13287</v>
      </c>
      <c r="B7510" s="17" t="s">
        <v>320</v>
      </c>
      <c r="C7510" t="s">
        <v>2368</v>
      </c>
      <c r="D7510" t="s">
        <v>12969</v>
      </c>
      <c r="E7510" t="s">
        <v>12970</v>
      </c>
      <c r="F7510" s="18">
        <v>1196.14148</v>
      </c>
      <c r="G7510" s="18">
        <v>20797.427650000001</v>
      </c>
      <c r="H7510" s="18">
        <v>2250.80386</v>
      </c>
      <c r="I7510" s="18">
        <v>24244.37299</v>
      </c>
      <c r="J7510" s="19">
        <v>4.9000000000000002E-2</v>
      </c>
      <c r="K7510" s="19">
        <v>0.85799999999999998</v>
      </c>
      <c r="L7510" s="19">
        <v>9.2999999999999999E-2</v>
      </c>
      <c r="M7510" s="20">
        <v>35</v>
      </c>
      <c r="N7510" s="19">
        <v>33.1838565022422</v>
      </c>
      <c r="O7510" s="19">
        <v>98.206278026905807</v>
      </c>
      <c r="P7510" s="19">
        <v>0.89686098654708502</v>
      </c>
    </row>
    <row r="7511" spans="1:16" ht="14.1" x14ac:dyDescent="0.5">
      <c r="A7511" t="s">
        <v>13288</v>
      </c>
      <c r="B7511" s="17" t="s">
        <v>320</v>
      </c>
      <c r="C7511" t="s">
        <v>2368</v>
      </c>
      <c r="D7511" t="s">
        <v>13049</v>
      </c>
      <c r="E7511" t="s">
        <v>13050</v>
      </c>
      <c r="F7511" s="18">
        <v>1169.5906399999999</v>
      </c>
      <c r="G7511" s="18">
        <v>19005.847949999999</v>
      </c>
      <c r="H7511" s="18">
        <v>4239.7660800000003</v>
      </c>
      <c r="I7511" s="18">
        <v>24415.204679999999</v>
      </c>
      <c r="J7511" s="19">
        <v>4.8000000000000001E-2</v>
      </c>
      <c r="K7511" s="19">
        <v>0.77800000000000002</v>
      </c>
      <c r="L7511" s="19">
        <v>0.17399999999999999</v>
      </c>
      <c r="M7511" s="20">
        <v>35</v>
      </c>
      <c r="N7511" s="19">
        <v>31.390134529148</v>
      </c>
      <c r="O7511" s="19">
        <v>80.717488789237706</v>
      </c>
      <c r="P7511" s="19">
        <v>31.838565022421498</v>
      </c>
    </row>
    <row r="7512" spans="1:16" ht="14.1" x14ac:dyDescent="0.5">
      <c r="A7512" t="s">
        <v>13289</v>
      </c>
      <c r="B7512" s="17" t="s">
        <v>320</v>
      </c>
      <c r="C7512" t="s">
        <v>2368</v>
      </c>
      <c r="D7512" t="s">
        <v>12978</v>
      </c>
      <c r="E7512" t="s">
        <v>12979</v>
      </c>
      <c r="F7512" s="18">
        <v>371.06330000000003</v>
      </c>
      <c r="G7512" s="18">
        <v>18610.331569999998</v>
      </c>
      <c r="H7512" s="18">
        <v>5643.9039599999996</v>
      </c>
      <c r="I7512" s="18">
        <v>24625.29883</v>
      </c>
      <c r="J7512" s="19">
        <v>1.4999999999999999E-2</v>
      </c>
      <c r="K7512" s="19">
        <v>0.75600000000000001</v>
      </c>
      <c r="L7512" s="19">
        <v>0.22900000000000001</v>
      </c>
      <c r="M7512" s="20">
        <v>35</v>
      </c>
      <c r="N7512" s="19">
        <v>2.6905829596412598</v>
      </c>
      <c r="O7512" s="19">
        <v>72.645739910313907</v>
      </c>
      <c r="P7512" s="19">
        <v>66.367713004484301</v>
      </c>
    </row>
    <row r="7513" spans="1:16" ht="14.1" x14ac:dyDescent="0.5">
      <c r="A7513" t="s">
        <v>13290</v>
      </c>
      <c r="B7513" s="17" t="s">
        <v>320</v>
      </c>
      <c r="C7513" t="s">
        <v>2368</v>
      </c>
      <c r="D7513" t="s">
        <v>13008</v>
      </c>
      <c r="E7513" t="s">
        <v>13009</v>
      </c>
      <c r="F7513" s="18">
        <v>1264.1815200000001</v>
      </c>
      <c r="G7513" s="18">
        <v>20259.319289999999</v>
      </c>
      <c r="H7513" s="18">
        <v>3209.07618</v>
      </c>
      <c r="I7513" s="18">
        <v>24732.576990000001</v>
      </c>
      <c r="J7513" s="19">
        <v>5.0999999999999997E-2</v>
      </c>
      <c r="K7513" s="19">
        <v>0.81899999999999995</v>
      </c>
      <c r="L7513" s="19">
        <v>0.13</v>
      </c>
      <c r="M7513" s="20">
        <v>35</v>
      </c>
      <c r="N7513" s="19">
        <v>34.080717488789197</v>
      </c>
      <c r="O7513" s="19">
        <v>95.067264573990997</v>
      </c>
      <c r="P7513" s="19">
        <v>6.7264573991031398</v>
      </c>
    </row>
    <row r="7514" spans="1:16" ht="14.1" x14ac:dyDescent="0.5">
      <c r="A7514" t="s">
        <v>13291</v>
      </c>
      <c r="B7514" s="17" t="s">
        <v>320</v>
      </c>
      <c r="C7514" t="s">
        <v>2368</v>
      </c>
      <c r="D7514" t="s">
        <v>5857</v>
      </c>
      <c r="E7514" t="s">
        <v>5858</v>
      </c>
      <c r="F7514" s="18">
        <v>1265.40284</v>
      </c>
      <c r="G7514" s="18">
        <v>19431.279620000001</v>
      </c>
      <c r="H7514" s="18">
        <v>4075.8293800000001</v>
      </c>
      <c r="I7514" s="18">
        <v>24772.511849999999</v>
      </c>
      <c r="J7514" s="19">
        <v>5.0999999999999997E-2</v>
      </c>
      <c r="K7514" s="19">
        <v>0.78400000000000003</v>
      </c>
      <c r="L7514" s="19">
        <v>0.16500000000000001</v>
      </c>
      <c r="M7514" s="20">
        <v>35</v>
      </c>
      <c r="N7514" s="19">
        <v>34.529147982062803</v>
      </c>
      <c r="O7514" s="19">
        <v>82.5112107623318</v>
      </c>
      <c r="P7514" s="19">
        <v>22.869955156950699</v>
      </c>
    </row>
    <row r="7515" spans="1:16" ht="14.1" x14ac:dyDescent="0.5">
      <c r="A7515" t="s">
        <v>13292</v>
      </c>
      <c r="B7515" s="17" t="s">
        <v>320</v>
      </c>
      <c r="C7515" t="s">
        <v>2368</v>
      </c>
      <c r="D7515" t="s">
        <v>12899</v>
      </c>
      <c r="E7515" t="s">
        <v>12900</v>
      </c>
      <c r="F7515" s="18">
        <v>1390.10989</v>
      </c>
      <c r="G7515" s="18">
        <v>15961.53846</v>
      </c>
      <c r="H7515" s="18">
        <v>7719.7802199999996</v>
      </c>
      <c r="I7515" s="18">
        <v>25071.42857</v>
      </c>
      <c r="J7515" s="19">
        <v>5.5E-2</v>
      </c>
      <c r="K7515" s="19">
        <v>0.63700000000000001</v>
      </c>
      <c r="L7515" s="19">
        <v>0.308</v>
      </c>
      <c r="M7515" s="20">
        <v>35</v>
      </c>
      <c r="N7515" s="19">
        <v>39.013452914798201</v>
      </c>
      <c r="O7515" s="19">
        <v>21.973094170403598</v>
      </c>
      <c r="P7515" s="19">
        <v>91.479820627802695</v>
      </c>
    </row>
    <row r="7516" spans="1:16" ht="14.1" x14ac:dyDescent="0.5">
      <c r="A7516" t="s">
        <v>13293</v>
      </c>
      <c r="B7516" s="17" t="s">
        <v>320</v>
      </c>
      <c r="C7516" t="s">
        <v>2368</v>
      </c>
      <c r="D7516" t="s">
        <v>13294</v>
      </c>
      <c r="E7516" t="s">
        <v>13295</v>
      </c>
      <c r="F7516" s="18">
        <v>922.83032000000003</v>
      </c>
      <c r="G7516" s="18">
        <v>20730.478589999999</v>
      </c>
      <c r="H7516" s="18">
        <v>3755.4385200000002</v>
      </c>
      <c r="I7516" s="18">
        <v>25408.74742</v>
      </c>
      <c r="J7516" s="19">
        <v>3.5999999999999997E-2</v>
      </c>
      <c r="K7516" s="19">
        <v>0.81599999999999995</v>
      </c>
      <c r="L7516" s="19">
        <v>0.14799999999999999</v>
      </c>
      <c r="M7516" s="20">
        <v>35</v>
      </c>
      <c r="N7516" s="19">
        <v>18.834080717488799</v>
      </c>
      <c r="O7516" s="19">
        <v>94.170403587444</v>
      </c>
      <c r="P7516" s="19">
        <v>15.2466367713004</v>
      </c>
    </row>
    <row r="7517" spans="1:16" ht="14.1" x14ac:dyDescent="0.5">
      <c r="A7517" t="s">
        <v>13296</v>
      </c>
      <c r="B7517" s="17" t="s">
        <v>320</v>
      </c>
      <c r="C7517" t="s">
        <v>2368</v>
      </c>
      <c r="D7517" t="s">
        <v>13035</v>
      </c>
      <c r="E7517" t="s">
        <v>13036</v>
      </c>
      <c r="F7517" s="18">
        <v>1116.40842</v>
      </c>
      <c r="G7517" s="18">
        <v>20235.730370000001</v>
      </c>
      <c r="H7517" s="18">
        <v>4065.6866599999998</v>
      </c>
      <c r="I7517" s="18">
        <v>25417.82545</v>
      </c>
      <c r="J7517" s="19">
        <v>4.3999999999999997E-2</v>
      </c>
      <c r="K7517" s="19">
        <v>0.79600000000000004</v>
      </c>
      <c r="L7517" s="19">
        <v>0.16</v>
      </c>
      <c r="M7517" s="20">
        <v>35</v>
      </c>
      <c r="N7517" s="19">
        <v>28.251121076233201</v>
      </c>
      <c r="O7517" s="19">
        <v>88.789237668161405</v>
      </c>
      <c r="P7517" s="19">
        <v>19.282511210762301</v>
      </c>
    </row>
    <row r="7518" spans="1:16" ht="14.1" x14ac:dyDescent="0.5">
      <c r="A7518" t="s">
        <v>13297</v>
      </c>
      <c r="B7518" s="17" t="s">
        <v>320</v>
      </c>
      <c r="C7518" t="s">
        <v>2368</v>
      </c>
      <c r="D7518" t="s">
        <v>13035</v>
      </c>
      <c r="E7518" t="s">
        <v>13036</v>
      </c>
      <c r="F7518" s="18">
        <v>1116.40842</v>
      </c>
      <c r="G7518" s="18">
        <v>20235.730370000001</v>
      </c>
      <c r="H7518" s="18">
        <v>4065.6866599999998</v>
      </c>
      <c r="I7518" s="18">
        <v>25417.82545</v>
      </c>
      <c r="J7518" s="19">
        <v>4.3999999999999997E-2</v>
      </c>
      <c r="K7518" s="19">
        <v>0.79600000000000004</v>
      </c>
      <c r="L7518" s="19">
        <v>0.16</v>
      </c>
      <c r="M7518" s="20">
        <v>35</v>
      </c>
      <c r="N7518" s="19">
        <v>28.699551569506699</v>
      </c>
      <c r="O7518" s="19">
        <v>89.237668161434996</v>
      </c>
      <c r="P7518" s="19">
        <v>19.730941704035899</v>
      </c>
    </row>
    <row r="7519" spans="1:16" ht="14.1" x14ac:dyDescent="0.5">
      <c r="A7519" t="s">
        <v>13298</v>
      </c>
      <c r="B7519" s="17" t="s">
        <v>320</v>
      </c>
      <c r="C7519" t="s">
        <v>2368</v>
      </c>
      <c r="D7519" t="s">
        <v>13299</v>
      </c>
      <c r="E7519" t="s">
        <v>13300</v>
      </c>
      <c r="F7519" s="18">
        <v>915.96060999999997</v>
      </c>
      <c r="G7519" s="18">
        <v>20769.406920000001</v>
      </c>
      <c r="H7519" s="18">
        <v>3732.5394999999999</v>
      </c>
      <c r="I7519" s="18">
        <v>25417.907029999998</v>
      </c>
      <c r="J7519" s="19">
        <v>3.5999999999999997E-2</v>
      </c>
      <c r="K7519" s="19">
        <v>0.81699999999999995</v>
      </c>
      <c r="L7519" s="19">
        <v>0.14699999999999999</v>
      </c>
      <c r="M7519" s="20">
        <v>35</v>
      </c>
      <c r="N7519" s="19">
        <v>19.282511210762301</v>
      </c>
      <c r="O7519" s="19">
        <v>94.618834080717505</v>
      </c>
      <c r="P7519" s="19">
        <v>14.349775784753399</v>
      </c>
    </row>
    <row r="7520" spans="1:16" ht="14.1" x14ac:dyDescent="0.5">
      <c r="A7520" t="s">
        <v>13301</v>
      </c>
      <c r="B7520" s="17" t="s">
        <v>320</v>
      </c>
      <c r="C7520" t="s">
        <v>2368</v>
      </c>
      <c r="D7520" t="s">
        <v>13177</v>
      </c>
      <c r="E7520" t="s">
        <v>13178</v>
      </c>
      <c r="F7520" s="18">
        <v>1894.73684</v>
      </c>
      <c r="G7520" s="18">
        <v>19973.684209999999</v>
      </c>
      <c r="H7520" s="18">
        <v>3973.6842099999999</v>
      </c>
      <c r="I7520" s="18">
        <v>25842.10526</v>
      </c>
      <c r="J7520" s="19">
        <v>7.2999999999999995E-2</v>
      </c>
      <c r="K7520" s="19">
        <v>0.77300000000000002</v>
      </c>
      <c r="L7520" s="19">
        <v>0.154</v>
      </c>
      <c r="M7520" s="20">
        <v>35</v>
      </c>
      <c r="N7520" s="19">
        <v>49.775784753363197</v>
      </c>
      <c r="O7520" s="19">
        <v>78.026905829596402</v>
      </c>
      <c r="P7520" s="19">
        <v>17.040358744394599</v>
      </c>
    </row>
    <row r="7521" spans="1:16" ht="14.1" x14ac:dyDescent="0.5">
      <c r="A7521" t="s">
        <v>13302</v>
      </c>
      <c r="B7521" s="17" t="s">
        <v>320</v>
      </c>
      <c r="C7521" t="s">
        <v>2368</v>
      </c>
      <c r="D7521" t="s">
        <v>13225</v>
      </c>
      <c r="E7521" t="s">
        <v>13226</v>
      </c>
      <c r="F7521" s="18">
        <v>1704.0020099999999</v>
      </c>
      <c r="G7521" s="18">
        <v>20319.65769</v>
      </c>
      <c r="H7521" s="18">
        <v>4052.3533900000002</v>
      </c>
      <c r="I7521" s="18">
        <v>26076.01309</v>
      </c>
      <c r="J7521" s="19">
        <v>6.5000000000000002E-2</v>
      </c>
      <c r="K7521" s="19">
        <v>0.77900000000000003</v>
      </c>
      <c r="L7521" s="19">
        <v>0.155</v>
      </c>
      <c r="M7521" s="20">
        <v>35</v>
      </c>
      <c r="N7521" s="19">
        <v>46.188340807174903</v>
      </c>
      <c r="O7521" s="19">
        <v>82.062780269058294</v>
      </c>
      <c r="P7521" s="19">
        <v>17.937219730941699</v>
      </c>
    </row>
    <row r="7522" spans="1:16" ht="14.1" x14ac:dyDescent="0.5">
      <c r="A7522" t="s">
        <v>13303</v>
      </c>
      <c r="B7522" s="17" t="s">
        <v>320</v>
      </c>
      <c r="C7522" t="s">
        <v>2368</v>
      </c>
      <c r="D7522" t="s">
        <v>13162</v>
      </c>
      <c r="E7522" t="s">
        <v>13163</v>
      </c>
      <c r="F7522" s="18">
        <v>793.41864999999996</v>
      </c>
      <c r="G7522" s="18">
        <v>20537.477149999999</v>
      </c>
      <c r="H7522" s="18">
        <v>5148.0804399999997</v>
      </c>
      <c r="I7522" s="18">
        <v>26478.97623</v>
      </c>
      <c r="J7522" s="19">
        <v>0.03</v>
      </c>
      <c r="K7522" s="19">
        <v>0.77600000000000002</v>
      </c>
      <c r="L7522" s="19">
        <v>0.19400000000000001</v>
      </c>
      <c r="M7522" s="20">
        <v>35</v>
      </c>
      <c r="N7522" s="19">
        <v>15.2466367713004</v>
      </c>
      <c r="O7522" s="19">
        <v>79.372197309417004</v>
      </c>
      <c r="P7522" s="19">
        <v>49.775784753363197</v>
      </c>
    </row>
    <row r="7523" spans="1:16" ht="14.1" x14ac:dyDescent="0.5">
      <c r="A7523" t="s">
        <v>13304</v>
      </c>
      <c r="B7523" s="17" t="s">
        <v>320</v>
      </c>
      <c r="C7523" t="s">
        <v>2368</v>
      </c>
      <c r="D7523" t="s">
        <v>4212</v>
      </c>
      <c r="E7523" t="s">
        <v>4164</v>
      </c>
      <c r="F7523" s="18">
        <v>1402.6310000000001</v>
      </c>
      <c r="G7523" s="18">
        <v>19137.382559999998</v>
      </c>
      <c r="H7523" s="18">
        <v>6017.5162</v>
      </c>
      <c r="I7523" s="18">
        <v>26557.529760000001</v>
      </c>
      <c r="J7523" s="19">
        <v>5.2999999999999999E-2</v>
      </c>
      <c r="K7523" s="19">
        <v>0.72099999999999997</v>
      </c>
      <c r="L7523" s="19">
        <v>0.22700000000000001</v>
      </c>
      <c r="M7523" s="20">
        <v>35</v>
      </c>
      <c r="N7523" s="19">
        <v>37.668161434977598</v>
      </c>
      <c r="O7523" s="19">
        <v>58.7443946188341</v>
      </c>
      <c r="P7523" s="19">
        <v>63.677130044842997</v>
      </c>
    </row>
    <row r="7524" spans="1:16" ht="14.1" x14ac:dyDescent="0.5">
      <c r="A7524" t="s">
        <v>13305</v>
      </c>
      <c r="B7524" s="17" t="s">
        <v>320</v>
      </c>
      <c r="C7524" t="s">
        <v>2368</v>
      </c>
      <c r="D7524" t="s">
        <v>5857</v>
      </c>
      <c r="E7524" t="s">
        <v>5858</v>
      </c>
      <c r="F7524" s="18">
        <v>1261.36364</v>
      </c>
      <c r="G7524" s="18">
        <v>20909.090909999999</v>
      </c>
      <c r="H7524" s="18">
        <v>4431.8181800000002</v>
      </c>
      <c r="I7524" s="18">
        <v>26602.272730000001</v>
      </c>
      <c r="J7524" s="19">
        <v>4.7E-2</v>
      </c>
      <c r="K7524" s="19">
        <v>0.78600000000000003</v>
      </c>
      <c r="L7524" s="19">
        <v>0.16700000000000001</v>
      </c>
      <c r="M7524" s="20">
        <v>35</v>
      </c>
      <c r="N7524" s="19">
        <v>30.4932735426009</v>
      </c>
      <c r="O7524" s="19">
        <v>85.201793721973104</v>
      </c>
      <c r="P7524" s="19">
        <v>25.5605381165919</v>
      </c>
    </row>
    <row r="7525" spans="1:16" ht="14.1" x14ac:dyDescent="0.5">
      <c r="A7525" t="s">
        <v>13306</v>
      </c>
      <c r="B7525" s="17" t="s">
        <v>320</v>
      </c>
      <c r="C7525" t="s">
        <v>2368</v>
      </c>
      <c r="D7525" t="s">
        <v>5058</v>
      </c>
      <c r="E7525" t="s">
        <v>5059</v>
      </c>
      <c r="F7525" s="18">
        <v>904.52260999999999</v>
      </c>
      <c r="G7525" s="18">
        <v>17939.698489999999</v>
      </c>
      <c r="H7525" s="18">
        <v>7768.84422</v>
      </c>
      <c r="I7525" s="18">
        <v>26613.065330000001</v>
      </c>
      <c r="J7525" s="19">
        <v>3.4000000000000002E-2</v>
      </c>
      <c r="K7525" s="19">
        <v>0.67400000000000004</v>
      </c>
      <c r="L7525" s="19">
        <v>0.29199999999999998</v>
      </c>
      <c r="M7525" s="20">
        <v>35</v>
      </c>
      <c r="N7525" s="19">
        <v>17.937219730941699</v>
      </c>
      <c r="O7525" s="19">
        <v>39.013452914798201</v>
      </c>
      <c r="P7525" s="19">
        <v>89.686098654708502</v>
      </c>
    </row>
    <row r="7526" spans="1:16" ht="14.1" x14ac:dyDescent="0.5">
      <c r="A7526" t="s">
        <v>13307</v>
      </c>
      <c r="B7526" s="17" t="s">
        <v>320</v>
      </c>
      <c r="C7526" t="s">
        <v>2368</v>
      </c>
      <c r="D7526" t="s">
        <v>13012</v>
      </c>
      <c r="E7526" t="s">
        <v>13013</v>
      </c>
      <c r="F7526" s="18">
        <v>1983.1223600000001</v>
      </c>
      <c r="G7526" s="18">
        <v>19493.670890000001</v>
      </c>
      <c r="H7526" s="18">
        <v>5569.6202499999999</v>
      </c>
      <c r="I7526" s="18">
        <v>27046.413499999999</v>
      </c>
      <c r="J7526" s="19">
        <v>7.2999999999999995E-2</v>
      </c>
      <c r="K7526" s="19">
        <v>0.72099999999999997</v>
      </c>
      <c r="L7526" s="19">
        <v>0.20599999999999999</v>
      </c>
      <c r="M7526" s="20">
        <v>35</v>
      </c>
      <c r="N7526" s="19">
        <v>50.224215246636803</v>
      </c>
      <c r="O7526" s="19">
        <v>59.192825112107599</v>
      </c>
      <c r="P7526" s="19">
        <v>54.260089686098702</v>
      </c>
    </row>
    <row r="7527" spans="1:16" ht="14.1" x14ac:dyDescent="0.5">
      <c r="A7527" t="s">
        <v>13308</v>
      </c>
      <c r="B7527" s="17" t="s">
        <v>320</v>
      </c>
      <c r="C7527" t="s">
        <v>2368</v>
      </c>
      <c r="D7527" t="s">
        <v>13012</v>
      </c>
      <c r="E7527" t="s">
        <v>13013</v>
      </c>
      <c r="F7527" s="18">
        <v>1927.01927</v>
      </c>
      <c r="G7527" s="18">
        <v>19926.199260000001</v>
      </c>
      <c r="H7527" s="18">
        <v>5207.0520699999997</v>
      </c>
      <c r="I7527" s="18">
        <v>27060.2706</v>
      </c>
      <c r="J7527" s="19">
        <v>7.0999999999999994E-2</v>
      </c>
      <c r="K7527" s="19">
        <v>0.73599999999999999</v>
      </c>
      <c r="L7527" s="19">
        <v>0.192</v>
      </c>
      <c r="M7527" s="20">
        <v>35</v>
      </c>
      <c r="N7527" s="19">
        <v>48.878923766816101</v>
      </c>
      <c r="O7527" s="19">
        <v>65.022421524663699</v>
      </c>
      <c r="P7527" s="19">
        <v>48.430493273542602</v>
      </c>
    </row>
    <row r="7528" spans="1:16" ht="14.1" x14ac:dyDescent="0.5">
      <c r="A7528" t="s">
        <v>13309</v>
      </c>
      <c r="B7528" s="17" t="s">
        <v>320</v>
      </c>
      <c r="C7528" t="s">
        <v>2368</v>
      </c>
      <c r="D7528" t="s">
        <v>13310</v>
      </c>
      <c r="E7528" t="s">
        <v>13311</v>
      </c>
      <c r="F7528" s="18">
        <v>1910.44776</v>
      </c>
      <c r="G7528" s="18">
        <v>19940.298510000001</v>
      </c>
      <c r="H7528" s="18">
        <v>5552.2388099999998</v>
      </c>
      <c r="I7528" s="18">
        <v>27402.985069999999</v>
      </c>
      <c r="J7528" s="19">
        <v>7.0000000000000007E-2</v>
      </c>
      <c r="K7528" s="19">
        <v>0.72799999999999998</v>
      </c>
      <c r="L7528" s="19">
        <v>0.20300000000000001</v>
      </c>
      <c r="M7528" s="20">
        <v>35</v>
      </c>
      <c r="N7528" s="19">
        <v>47.085201793722</v>
      </c>
      <c r="O7528" s="19">
        <v>61.434977578475298</v>
      </c>
      <c r="P7528" s="19">
        <v>51.569506726457398</v>
      </c>
    </row>
    <row r="7529" spans="1:16" ht="14.1" x14ac:dyDescent="0.5">
      <c r="A7529" t="s">
        <v>13312</v>
      </c>
      <c r="B7529" s="17" t="s">
        <v>320</v>
      </c>
      <c r="C7529" t="s">
        <v>2368</v>
      </c>
      <c r="D7529" t="s">
        <v>13143</v>
      </c>
      <c r="E7529" t="s">
        <v>13144</v>
      </c>
      <c r="F7529" s="18">
        <v>1073.2984300000001</v>
      </c>
      <c r="G7529" s="18">
        <v>22198.952880000001</v>
      </c>
      <c r="H7529" s="18">
        <v>5000</v>
      </c>
      <c r="I7529" s="18">
        <v>28272.25131</v>
      </c>
      <c r="J7529" s="19">
        <v>3.7999999999999999E-2</v>
      </c>
      <c r="K7529" s="19">
        <v>0.78500000000000003</v>
      </c>
      <c r="L7529" s="19">
        <v>0.17699999999999999</v>
      </c>
      <c r="M7529" s="20">
        <v>36</v>
      </c>
      <c r="N7529" s="19">
        <v>17.410714285714299</v>
      </c>
      <c r="O7529" s="19">
        <v>86.160714285714306</v>
      </c>
      <c r="P7529" s="19">
        <v>30.3571428571429</v>
      </c>
    </row>
    <row r="7530" spans="1:16" ht="14.1" x14ac:dyDescent="0.5">
      <c r="A7530" t="s">
        <v>13313</v>
      </c>
      <c r="B7530" s="17" t="s">
        <v>320</v>
      </c>
      <c r="C7530" t="s">
        <v>2368</v>
      </c>
      <c r="D7530" t="s">
        <v>12995</v>
      </c>
      <c r="E7530" t="s">
        <v>12996</v>
      </c>
      <c r="F7530" s="18">
        <v>1097.4729199999999</v>
      </c>
      <c r="G7530" s="18">
        <v>19516.245490000001</v>
      </c>
      <c r="H7530" s="18">
        <v>7797.8339400000004</v>
      </c>
      <c r="I7530" s="18">
        <v>28411.552350000002</v>
      </c>
      <c r="J7530" s="19">
        <v>3.9E-2</v>
      </c>
      <c r="K7530" s="19">
        <v>0.68700000000000006</v>
      </c>
      <c r="L7530" s="19">
        <v>0.27400000000000002</v>
      </c>
      <c r="M7530" s="20">
        <v>36</v>
      </c>
      <c r="N7530" s="19">
        <v>18.303571428571399</v>
      </c>
      <c r="O7530" s="19">
        <v>44.642857142857103</v>
      </c>
      <c r="P7530" s="19">
        <v>90.178571428571402</v>
      </c>
    </row>
    <row r="7531" spans="1:16" ht="14.1" x14ac:dyDescent="0.5">
      <c r="A7531" t="s">
        <v>13314</v>
      </c>
      <c r="B7531" s="17" t="s">
        <v>320</v>
      </c>
      <c r="C7531" t="s">
        <v>2368</v>
      </c>
      <c r="D7531" t="s">
        <v>13315</v>
      </c>
      <c r="E7531" t="s">
        <v>13316</v>
      </c>
      <c r="F7531" s="18">
        <v>1155.2346600000001</v>
      </c>
      <c r="G7531" s="18">
        <v>19494.58484</v>
      </c>
      <c r="H7531" s="18">
        <v>7797.8339400000004</v>
      </c>
      <c r="I7531" s="18">
        <v>28447.653429999998</v>
      </c>
      <c r="J7531" s="19">
        <v>4.1000000000000002E-2</v>
      </c>
      <c r="K7531" s="19">
        <v>0.68500000000000005</v>
      </c>
      <c r="L7531" s="19">
        <v>0.27400000000000002</v>
      </c>
      <c r="M7531" s="20">
        <v>36</v>
      </c>
      <c r="N7531" s="19">
        <v>20.535714285714299</v>
      </c>
      <c r="O7531" s="19">
        <v>42.410714285714299</v>
      </c>
      <c r="P7531" s="19">
        <v>89.732142857142904</v>
      </c>
    </row>
    <row r="7532" spans="1:16" ht="14.1" x14ac:dyDescent="0.5">
      <c r="A7532" t="s">
        <v>13317</v>
      </c>
      <c r="B7532" s="17" t="s">
        <v>320</v>
      </c>
      <c r="C7532" t="s">
        <v>2368</v>
      </c>
      <c r="D7532" t="s">
        <v>13066</v>
      </c>
      <c r="E7532" t="s">
        <v>13067</v>
      </c>
      <c r="F7532" s="18">
        <v>1530.33708</v>
      </c>
      <c r="G7532" s="18">
        <v>20914.606739999999</v>
      </c>
      <c r="H7532" s="18">
        <v>6089.8876399999999</v>
      </c>
      <c r="I7532" s="18">
        <v>28534.831460000001</v>
      </c>
      <c r="J7532" s="19">
        <v>5.3999999999999999E-2</v>
      </c>
      <c r="K7532" s="19">
        <v>0.73299999999999998</v>
      </c>
      <c r="L7532" s="19">
        <v>0.21299999999999999</v>
      </c>
      <c r="M7532" s="20">
        <v>36</v>
      </c>
      <c r="N7532" s="19">
        <v>30.3571428571429</v>
      </c>
      <c r="O7532" s="19">
        <v>66.517857142857096</v>
      </c>
      <c r="P7532" s="19">
        <v>62.946428571428598</v>
      </c>
    </row>
    <row r="7533" spans="1:16" ht="14.1" x14ac:dyDescent="0.5">
      <c r="A7533" t="s">
        <v>13318</v>
      </c>
      <c r="B7533" s="17" t="s">
        <v>320</v>
      </c>
      <c r="C7533" t="s">
        <v>2368</v>
      </c>
      <c r="D7533" t="s">
        <v>13319</v>
      </c>
      <c r="E7533" t="s">
        <v>13320</v>
      </c>
      <c r="F7533" s="18">
        <v>2327.9857400000001</v>
      </c>
      <c r="G7533" s="18">
        <v>22506.238860000001</v>
      </c>
      <c r="H7533" s="18">
        <v>4313.7254899999998</v>
      </c>
      <c r="I7533" s="18">
        <v>29147.950089999998</v>
      </c>
      <c r="J7533" s="19">
        <v>0.08</v>
      </c>
      <c r="K7533" s="19">
        <v>0.77200000000000002</v>
      </c>
      <c r="L7533" s="19">
        <v>0.14799999999999999</v>
      </c>
      <c r="M7533" s="20">
        <v>36</v>
      </c>
      <c r="N7533" s="19">
        <v>47.321428571428598</v>
      </c>
      <c r="O7533" s="19">
        <v>80.357142857142904</v>
      </c>
      <c r="P7533" s="19">
        <v>8.9285714285714306</v>
      </c>
    </row>
    <row r="7534" spans="1:16" ht="14.1" x14ac:dyDescent="0.5">
      <c r="A7534" t="s">
        <v>13321</v>
      </c>
      <c r="B7534" s="17" t="s">
        <v>320</v>
      </c>
      <c r="C7534" t="s">
        <v>2368</v>
      </c>
      <c r="D7534" t="s">
        <v>13040</v>
      </c>
      <c r="E7534" t="s">
        <v>13041</v>
      </c>
      <c r="F7534" s="18">
        <v>2005.6497199999999</v>
      </c>
      <c r="G7534" s="18">
        <v>24717.51412</v>
      </c>
      <c r="H7534" s="18">
        <v>2598.8700600000002</v>
      </c>
      <c r="I7534" s="18">
        <v>29322.033899999999</v>
      </c>
      <c r="J7534" s="19">
        <v>6.8000000000000005E-2</v>
      </c>
      <c r="K7534" s="19">
        <v>0.84299999999999997</v>
      </c>
      <c r="L7534" s="19">
        <v>8.8999999999999996E-2</v>
      </c>
      <c r="M7534" s="20">
        <v>36</v>
      </c>
      <c r="N7534" s="19">
        <v>40.625</v>
      </c>
      <c r="O7534" s="19">
        <v>99.107142857142904</v>
      </c>
      <c r="P7534" s="19">
        <v>0.44642857142857101</v>
      </c>
    </row>
    <row r="7535" spans="1:16" ht="14.1" x14ac:dyDescent="0.5">
      <c r="A7535" t="s">
        <v>13322</v>
      </c>
      <c r="B7535" s="17" t="s">
        <v>320</v>
      </c>
      <c r="C7535" t="s">
        <v>2368</v>
      </c>
      <c r="D7535" t="s">
        <v>13162</v>
      </c>
      <c r="E7535" t="s">
        <v>13163</v>
      </c>
      <c r="F7535" s="18">
        <v>878.78787999999997</v>
      </c>
      <c r="G7535" s="18">
        <v>22060.606059999998</v>
      </c>
      <c r="H7535" s="18">
        <v>6469.69697</v>
      </c>
      <c r="I7535" s="18">
        <v>29409.090909999999</v>
      </c>
      <c r="J7535" s="19">
        <v>0.03</v>
      </c>
      <c r="K7535" s="19">
        <v>0.75</v>
      </c>
      <c r="L7535" s="19">
        <v>0.22</v>
      </c>
      <c r="M7535" s="20">
        <v>36</v>
      </c>
      <c r="N7535" s="19">
        <v>8.4821428571428594</v>
      </c>
      <c r="O7535" s="19">
        <v>72.767857142857096</v>
      </c>
      <c r="P7535" s="19">
        <v>66.071428571428598</v>
      </c>
    </row>
    <row r="7536" spans="1:16" ht="14.1" x14ac:dyDescent="0.5">
      <c r="A7536" t="s">
        <v>13323</v>
      </c>
      <c r="B7536" s="17" t="s">
        <v>320</v>
      </c>
      <c r="C7536" t="s">
        <v>2368</v>
      </c>
      <c r="D7536" t="s">
        <v>13324</v>
      </c>
      <c r="E7536" t="s">
        <v>13325</v>
      </c>
      <c r="F7536" s="18">
        <v>1238.73874</v>
      </c>
      <c r="G7536" s="18">
        <v>24268.01802</v>
      </c>
      <c r="H7536" s="18">
        <v>4448.1981999999998</v>
      </c>
      <c r="I7536" s="18">
        <v>29954.954949999999</v>
      </c>
      <c r="J7536" s="19">
        <v>4.1000000000000002E-2</v>
      </c>
      <c r="K7536" s="19">
        <v>0.81</v>
      </c>
      <c r="L7536" s="19">
        <v>0.14799999999999999</v>
      </c>
      <c r="M7536" s="20">
        <v>36</v>
      </c>
      <c r="N7536" s="19">
        <v>20.9821428571429</v>
      </c>
      <c r="O7536" s="19">
        <v>95.535714285714306</v>
      </c>
      <c r="P7536" s="19">
        <v>9.375</v>
      </c>
    </row>
    <row r="7537" spans="1:16" ht="14.1" x14ac:dyDescent="0.5">
      <c r="A7537" t="s">
        <v>13326</v>
      </c>
      <c r="B7537" s="17" t="s">
        <v>320</v>
      </c>
      <c r="C7537" t="s">
        <v>2368</v>
      </c>
      <c r="D7537" t="s">
        <v>5857</v>
      </c>
      <c r="E7537" t="s">
        <v>5858</v>
      </c>
      <c r="F7537" s="18">
        <v>1477.58716</v>
      </c>
      <c r="G7537" s="18">
        <v>23796.347539999999</v>
      </c>
      <c r="H7537" s="18">
        <v>4980.6308799999997</v>
      </c>
      <c r="I7537" s="18">
        <v>30254.565579999999</v>
      </c>
      <c r="J7537" s="19">
        <v>4.9000000000000002E-2</v>
      </c>
      <c r="K7537" s="19">
        <v>0.78700000000000003</v>
      </c>
      <c r="L7537" s="19">
        <v>0.16500000000000001</v>
      </c>
      <c r="M7537" s="20">
        <v>36</v>
      </c>
      <c r="N7537" s="19">
        <v>27.678571428571399</v>
      </c>
      <c r="O7537" s="19">
        <v>87.946428571428598</v>
      </c>
      <c r="P7537" s="19">
        <v>23.660714285714299</v>
      </c>
    </row>
    <row r="7538" spans="1:16" ht="14.1" x14ac:dyDescent="0.5">
      <c r="A7538" t="s">
        <v>13327</v>
      </c>
      <c r="B7538" s="17" t="s">
        <v>320</v>
      </c>
      <c r="C7538" t="s">
        <v>2368</v>
      </c>
      <c r="D7538" t="s">
        <v>5857</v>
      </c>
      <c r="E7538" t="s">
        <v>5858</v>
      </c>
      <c r="F7538" s="18">
        <v>1550</v>
      </c>
      <c r="G7538" s="18">
        <v>23800</v>
      </c>
      <c r="H7538" s="18">
        <v>5000</v>
      </c>
      <c r="I7538" s="18">
        <v>30350</v>
      </c>
      <c r="J7538" s="19">
        <v>5.0999999999999997E-2</v>
      </c>
      <c r="K7538" s="19">
        <v>0.78400000000000003</v>
      </c>
      <c r="L7538" s="19">
        <v>0.16500000000000001</v>
      </c>
      <c r="M7538" s="20">
        <v>36</v>
      </c>
      <c r="N7538" s="19">
        <v>28.571428571428601</v>
      </c>
      <c r="O7538" s="19">
        <v>84.821428571428598</v>
      </c>
      <c r="P7538" s="19">
        <v>22.7678571428571</v>
      </c>
    </row>
    <row r="7539" spans="1:16" ht="14.1" x14ac:dyDescent="0.5">
      <c r="A7539" t="s">
        <v>13328</v>
      </c>
      <c r="B7539" s="17" t="s">
        <v>320</v>
      </c>
      <c r="C7539" t="s">
        <v>2368</v>
      </c>
      <c r="D7539" t="s">
        <v>12969</v>
      </c>
      <c r="E7539" t="s">
        <v>12970</v>
      </c>
      <c r="F7539" s="18">
        <v>1429.7872299999999</v>
      </c>
      <c r="G7539" s="18">
        <v>24697.872340000002</v>
      </c>
      <c r="H7539" s="18">
        <v>4408.5106400000004</v>
      </c>
      <c r="I7539" s="18">
        <v>30536.17021</v>
      </c>
      <c r="J7539" s="19">
        <v>4.7E-2</v>
      </c>
      <c r="K7539" s="19">
        <v>0.80900000000000005</v>
      </c>
      <c r="L7539" s="19">
        <v>0.14399999999999999</v>
      </c>
      <c r="M7539" s="20">
        <v>36</v>
      </c>
      <c r="N7539" s="19">
        <v>25</v>
      </c>
      <c r="O7539" s="19">
        <v>95.089285714285694</v>
      </c>
      <c r="P7539" s="19">
        <v>5.8035714285714297</v>
      </c>
    </row>
    <row r="7540" spans="1:16" ht="14.1" x14ac:dyDescent="0.5">
      <c r="A7540" t="s">
        <v>13329</v>
      </c>
      <c r="B7540" s="17" t="s">
        <v>320</v>
      </c>
      <c r="C7540" t="s">
        <v>2368</v>
      </c>
      <c r="D7540" t="s">
        <v>13049</v>
      </c>
      <c r="E7540" t="s">
        <v>13050</v>
      </c>
      <c r="F7540" s="18">
        <v>2541.6666700000001</v>
      </c>
      <c r="G7540" s="18">
        <v>22708.333330000001</v>
      </c>
      <c r="H7540" s="18">
        <v>5958.3333300000004</v>
      </c>
      <c r="I7540" s="18">
        <v>31208.333330000001</v>
      </c>
      <c r="J7540" s="19">
        <v>8.1000000000000003E-2</v>
      </c>
      <c r="K7540" s="19">
        <v>0.72799999999999998</v>
      </c>
      <c r="L7540" s="19">
        <v>0.191</v>
      </c>
      <c r="M7540" s="20">
        <v>36</v>
      </c>
      <c r="N7540" s="19">
        <v>47.767857142857103</v>
      </c>
      <c r="O7540" s="19">
        <v>65.178571428571402</v>
      </c>
      <c r="P7540" s="19">
        <v>45.982142857142897</v>
      </c>
    </row>
    <row r="7541" spans="1:16" ht="14.1" x14ac:dyDescent="0.5">
      <c r="A7541" t="s">
        <v>13330</v>
      </c>
      <c r="B7541" s="17" t="s">
        <v>320</v>
      </c>
      <c r="C7541" t="s">
        <v>2368</v>
      </c>
      <c r="D7541" t="s">
        <v>13225</v>
      </c>
      <c r="E7541" t="s">
        <v>13226</v>
      </c>
      <c r="F7541" s="18">
        <v>2018.0820100000001</v>
      </c>
      <c r="G7541" s="18">
        <v>24630.287369999998</v>
      </c>
      <c r="H7541" s="18">
        <v>5004.8433999999997</v>
      </c>
      <c r="I7541" s="18">
        <v>31653.212790000001</v>
      </c>
      <c r="J7541" s="19">
        <v>6.4000000000000001E-2</v>
      </c>
      <c r="K7541" s="19">
        <v>0.77800000000000002</v>
      </c>
      <c r="L7541" s="19">
        <v>0.158</v>
      </c>
      <c r="M7541" s="20">
        <v>36</v>
      </c>
      <c r="N7541" s="19">
        <v>38.392857142857103</v>
      </c>
      <c r="O7541" s="19">
        <v>82.589285714285694</v>
      </c>
      <c r="P7541" s="19">
        <v>15.1785714285714</v>
      </c>
    </row>
    <row r="7542" spans="1:16" ht="14.1" x14ac:dyDescent="0.5">
      <c r="A7542" t="s">
        <v>13331</v>
      </c>
      <c r="B7542" s="17" t="s">
        <v>320</v>
      </c>
      <c r="C7542" t="s">
        <v>2368</v>
      </c>
      <c r="D7542" t="s">
        <v>13332</v>
      </c>
      <c r="E7542" t="s">
        <v>13333</v>
      </c>
      <c r="F7542" s="18">
        <v>1891.7498700000001</v>
      </c>
      <c r="G7542" s="18">
        <v>23068.838680000001</v>
      </c>
      <c r="H7542" s="18">
        <v>7514.4508699999997</v>
      </c>
      <c r="I7542" s="18">
        <v>32475.039410000001</v>
      </c>
      <c r="J7542" s="19">
        <v>5.8000000000000003E-2</v>
      </c>
      <c r="K7542" s="19">
        <v>0.71</v>
      </c>
      <c r="L7542" s="19">
        <v>0.23100000000000001</v>
      </c>
      <c r="M7542" s="20">
        <v>36</v>
      </c>
      <c r="N7542" s="19">
        <v>33.928571428571402</v>
      </c>
      <c r="O7542" s="19">
        <v>54.910714285714299</v>
      </c>
      <c r="P7542" s="19">
        <v>74.107142857142904</v>
      </c>
    </row>
    <row r="7543" spans="1:16" ht="14.1" x14ac:dyDescent="0.5">
      <c r="A7543" t="s">
        <v>13334</v>
      </c>
      <c r="B7543" s="17" t="s">
        <v>320</v>
      </c>
      <c r="C7543" t="s">
        <v>2368</v>
      </c>
      <c r="D7543" t="s">
        <v>13335</v>
      </c>
      <c r="E7543" t="s">
        <v>13336</v>
      </c>
      <c r="F7543" s="18">
        <v>1062.76909</v>
      </c>
      <c r="G7543" s="18">
        <v>25742.125540000001</v>
      </c>
      <c r="H7543" s="18">
        <v>5687.7407700000003</v>
      </c>
      <c r="I7543" s="18">
        <v>32492.635399999999</v>
      </c>
      <c r="J7543" s="19">
        <v>3.3000000000000002E-2</v>
      </c>
      <c r="K7543" s="19">
        <v>0.79200000000000004</v>
      </c>
      <c r="L7543" s="19">
        <v>0.17499999999999999</v>
      </c>
      <c r="M7543" s="20">
        <v>36</v>
      </c>
      <c r="N7543" s="19">
        <v>13.3928571428571</v>
      </c>
      <c r="O7543" s="19">
        <v>90.625</v>
      </c>
      <c r="P7543" s="19">
        <v>27.2321428571429</v>
      </c>
    </row>
    <row r="7544" spans="1:16" ht="14.1" x14ac:dyDescent="0.5">
      <c r="A7544" t="s">
        <v>13337</v>
      </c>
      <c r="B7544" s="17" t="s">
        <v>320</v>
      </c>
      <c r="C7544" t="s">
        <v>2368</v>
      </c>
      <c r="D7544" t="s">
        <v>13003</v>
      </c>
      <c r="E7544" t="s">
        <v>13004</v>
      </c>
      <c r="F7544" s="18">
        <v>1754.03226</v>
      </c>
      <c r="G7544" s="18">
        <v>25066.24424</v>
      </c>
      <c r="H7544" s="18">
        <v>5673.9631300000001</v>
      </c>
      <c r="I7544" s="18">
        <v>32494.23963</v>
      </c>
      <c r="J7544" s="19">
        <v>5.3999999999999999E-2</v>
      </c>
      <c r="K7544" s="19">
        <v>0.77100000000000002</v>
      </c>
      <c r="L7544" s="19">
        <v>0.17499999999999999</v>
      </c>
      <c r="M7544" s="20">
        <v>36</v>
      </c>
      <c r="N7544" s="19">
        <v>30.803571428571399</v>
      </c>
      <c r="O7544" s="19">
        <v>79.910714285714306</v>
      </c>
      <c r="P7544" s="19">
        <v>26.785714285714299</v>
      </c>
    </row>
    <row r="7545" spans="1:16" ht="14.1" x14ac:dyDescent="0.5">
      <c r="A7545" t="s">
        <v>13338</v>
      </c>
      <c r="B7545" s="17" t="s">
        <v>320</v>
      </c>
      <c r="C7545" t="s">
        <v>2368</v>
      </c>
      <c r="D7545" t="s">
        <v>12973</v>
      </c>
      <c r="E7545" t="s">
        <v>12974</v>
      </c>
      <c r="F7545" s="18">
        <v>973.08488999999997</v>
      </c>
      <c r="G7545" s="18">
        <v>27476.190480000001</v>
      </c>
      <c r="H7545" s="18">
        <v>4140.7867500000002</v>
      </c>
      <c r="I7545" s="18">
        <v>32590.062109999999</v>
      </c>
      <c r="J7545" s="19">
        <v>0.03</v>
      </c>
      <c r="K7545" s="19">
        <v>0.84299999999999997</v>
      </c>
      <c r="L7545" s="19">
        <v>0.127</v>
      </c>
      <c r="M7545" s="20">
        <v>36</v>
      </c>
      <c r="N7545" s="19">
        <v>9.375</v>
      </c>
      <c r="O7545" s="19">
        <v>98.660714285714306</v>
      </c>
      <c r="P7545" s="19">
        <v>3.5714285714285698</v>
      </c>
    </row>
    <row r="7546" spans="1:16" ht="14.1" x14ac:dyDescent="0.5">
      <c r="A7546" t="s">
        <v>13339</v>
      </c>
      <c r="B7546" s="17" t="s">
        <v>320</v>
      </c>
      <c r="C7546" t="s">
        <v>2368</v>
      </c>
      <c r="D7546" t="s">
        <v>5857</v>
      </c>
      <c r="E7546" t="s">
        <v>5858</v>
      </c>
      <c r="F7546" s="18">
        <v>1577.8251600000001</v>
      </c>
      <c r="G7546" s="18">
        <v>25728.500359999998</v>
      </c>
      <c r="H7546" s="18">
        <v>5401.5636100000002</v>
      </c>
      <c r="I7546" s="18">
        <v>32707.88913</v>
      </c>
      <c r="J7546" s="19">
        <v>4.8000000000000001E-2</v>
      </c>
      <c r="K7546" s="19">
        <v>0.78700000000000003</v>
      </c>
      <c r="L7546" s="19">
        <v>0.16500000000000001</v>
      </c>
      <c r="M7546" s="20">
        <v>36</v>
      </c>
      <c r="N7546" s="19">
        <v>26.785714285714299</v>
      </c>
      <c r="O7546" s="19">
        <v>87.5</v>
      </c>
      <c r="P7546" s="19">
        <v>23.214285714285701</v>
      </c>
    </row>
    <row r="7547" spans="1:16" ht="14.1" x14ac:dyDescent="0.5">
      <c r="A7547" t="s">
        <v>13340</v>
      </c>
      <c r="B7547" s="17" t="s">
        <v>320</v>
      </c>
      <c r="C7547" t="s">
        <v>2368</v>
      </c>
      <c r="D7547" t="s">
        <v>5857</v>
      </c>
      <c r="E7547" t="s">
        <v>5858</v>
      </c>
      <c r="F7547" s="18">
        <v>1553.1062099999999</v>
      </c>
      <c r="G7547" s="18">
        <v>26052.104210000001</v>
      </c>
      <c r="H7547" s="18">
        <v>5410.8216400000001</v>
      </c>
      <c r="I7547" s="18">
        <v>33016.032059999998</v>
      </c>
      <c r="J7547" s="19">
        <v>4.7E-2</v>
      </c>
      <c r="K7547" s="19">
        <v>0.78900000000000003</v>
      </c>
      <c r="L7547" s="19">
        <v>0.16400000000000001</v>
      </c>
      <c r="M7547" s="20">
        <v>36</v>
      </c>
      <c r="N7547" s="19">
        <v>25.8928571428571</v>
      </c>
      <c r="O7547" s="19">
        <v>89.732142857142904</v>
      </c>
      <c r="P7547" s="19">
        <v>21.428571428571399</v>
      </c>
    </row>
    <row r="7548" spans="1:16" ht="14.1" x14ac:dyDescent="0.5">
      <c r="A7548" t="s">
        <v>13341</v>
      </c>
      <c r="B7548" s="17" t="s">
        <v>320</v>
      </c>
      <c r="C7548" t="s">
        <v>2368</v>
      </c>
      <c r="D7548" t="s">
        <v>13166</v>
      </c>
      <c r="E7548" t="s">
        <v>13167</v>
      </c>
      <c r="F7548" s="18">
        <v>1548.67257</v>
      </c>
      <c r="G7548" s="18">
        <v>28571.42857</v>
      </c>
      <c r="H7548" s="18">
        <v>3192.1618199999998</v>
      </c>
      <c r="I7548" s="18">
        <v>33312.26296</v>
      </c>
      <c r="J7548" s="19">
        <v>4.5999999999999999E-2</v>
      </c>
      <c r="K7548" s="19">
        <v>0.85799999999999998</v>
      </c>
      <c r="L7548" s="19">
        <v>9.6000000000000002E-2</v>
      </c>
      <c r="M7548" s="20">
        <v>36</v>
      </c>
      <c r="N7548" s="19">
        <v>24.1071428571429</v>
      </c>
      <c r="O7548" s="19">
        <v>100</v>
      </c>
      <c r="P7548" s="19">
        <v>0.89285714285714302</v>
      </c>
    </row>
    <row r="7549" spans="1:16" ht="14.1" x14ac:dyDescent="0.5">
      <c r="A7549" t="s">
        <v>13342</v>
      </c>
      <c r="B7549" s="17" t="s">
        <v>320</v>
      </c>
      <c r="C7549" t="s">
        <v>2368</v>
      </c>
      <c r="D7549" t="s">
        <v>13049</v>
      </c>
      <c r="E7549" t="s">
        <v>13050</v>
      </c>
      <c r="F7549" s="18">
        <v>2141.0579299999999</v>
      </c>
      <c r="G7549" s="18">
        <v>24601.175480000002</v>
      </c>
      <c r="H7549" s="18">
        <v>7640.6381199999996</v>
      </c>
      <c r="I7549" s="18">
        <v>34382.87154</v>
      </c>
      <c r="J7549" s="19">
        <v>6.2E-2</v>
      </c>
      <c r="K7549" s="19">
        <v>0.71599999999999997</v>
      </c>
      <c r="L7549" s="19">
        <v>0.222</v>
      </c>
      <c r="M7549" s="20">
        <v>36</v>
      </c>
      <c r="N7549" s="19">
        <v>37.053571428571402</v>
      </c>
      <c r="O7549" s="19">
        <v>57.142857142857103</v>
      </c>
      <c r="P7549" s="19">
        <v>67.410714285714306</v>
      </c>
    </row>
    <row r="7550" spans="1:16" ht="14.1" x14ac:dyDescent="0.5">
      <c r="A7550" t="s">
        <v>13343</v>
      </c>
      <c r="B7550" s="17" t="s">
        <v>320</v>
      </c>
      <c r="C7550" t="s">
        <v>2368</v>
      </c>
      <c r="D7550" t="s">
        <v>13012</v>
      </c>
      <c r="E7550" t="s">
        <v>13013</v>
      </c>
      <c r="F7550" s="18">
        <v>2520.6010700000002</v>
      </c>
      <c r="G7550" s="18">
        <v>24866.698980000001</v>
      </c>
      <c r="H7550" s="18">
        <v>7125.5453200000002</v>
      </c>
      <c r="I7550" s="18">
        <v>34512.845370000003</v>
      </c>
      <c r="J7550" s="19">
        <v>7.2999999999999995E-2</v>
      </c>
      <c r="K7550" s="19">
        <v>0.72099999999999997</v>
      </c>
      <c r="L7550" s="19">
        <v>0.20599999999999999</v>
      </c>
      <c r="M7550" s="20">
        <v>36</v>
      </c>
      <c r="N7550" s="19">
        <v>45.089285714285701</v>
      </c>
      <c r="O7550" s="19">
        <v>60.714285714285701</v>
      </c>
      <c r="P7550" s="19">
        <v>57.589285714285701</v>
      </c>
    </row>
    <row r="7551" spans="1:16" ht="14.1" x14ac:dyDescent="0.5">
      <c r="A7551" t="s">
        <v>13344</v>
      </c>
      <c r="B7551" s="17" t="s">
        <v>320</v>
      </c>
      <c r="C7551" t="s">
        <v>2368</v>
      </c>
      <c r="D7551" t="s">
        <v>13003</v>
      </c>
      <c r="E7551" t="s">
        <v>13004</v>
      </c>
      <c r="F7551" s="18">
        <v>1835.4430400000001</v>
      </c>
      <c r="G7551" s="18">
        <v>27795.358649999998</v>
      </c>
      <c r="H7551" s="18">
        <v>5643.4599200000002</v>
      </c>
      <c r="I7551" s="18">
        <v>35274.261599999998</v>
      </c>
      <c r="J7551" s="19">
        <v>5.1999999999999998E-2</v>
      </c>
      <c r="K7551" s="19">
        <v>0.78800000000000003</v>
      </c>
      <c r="L7551" s="19">
        <v>0.16</v>
      </c>
      <c r="M7551" s="20">
        <v>36</v>
      </c>
      <c r="N7551" s="19">
        <v>29.464285714285701</v>
      </c>
      <c r="O7551" s="19">
        <v>88.839285714285694</v>
      </c>
      <c r="P7551" s="19">
        <v>16.964285714285701</v>
      </c>
    </row>
    <row r="7552" spans="1:16" ht="14.1" x14ac:dyDescent="0.5">
      <c r="A7552" t="s">
        <v>13345</v>
      </c>
      <c r="B7552" s="17" t="s">
        <v>320</v>
      </c>
      <c r="C7552" t="s">
        <v>2368</v>
      </c>
      <c r="D7552" t="s">
        <v>13012</v>
      </c>
      <c r="E7552" t="s">
        <v>13013</v>
      </c>
      <c r="F7552" s="18">
        <v>2293.3588199999999</v>
      </c>
      <c r="G7552" s="18">
        <v>26755.85284</v>
      </c>
      <c r="H7552" s="18">
        <v>6688.9632099999999</v>
      </c>
      <c r="I7552" s="18">
        <v>35738.174870000003</v>
      </c>
      <c r="J7552" s="19">
        <v>6.4000000000000001E-2</v>
      </c>
      <c r="K7552" s="19">
        <v>0.749</v>
      </c>
      <c r="L7552" s="19">
        <v>0.187</v>
      </c>
      <c r="M7552" s="20">
        <v>37</v>
      </c>
      <c r="N7552" s="19">
        <v>37.668161434977598</v>
      </c>
      <c r="O7552" s="19">
        <v>66.367713004484301</v>
      </c>
      <c r="P7552" s="19">
        <v>43.946188340807197</v>
      </c>
    </row>
    <row r="7553" spans="1:16" ht="14.1" x14ac:dyDescent="0.5">
      <c r="A7553" t="s">
        <v>13346</v>
      </c>
      <c r="B7553" s="17" t="s">
        <v>320</v>
      </c>
      <c r="C7553" t="s">
        <v>2368</v>
      </c>
      <c r="D7553" t="s">
        <v>12973</v>
      </c>
      <c r="E7553" t="s">
        <v>12974</v>
      </c>
      <c r="F7553" s="18">
        <v>1839.62264</v>
      </c>
      <c r="G7553" s="18">
        <v>27896.226419999999</v>
      </c>
      <c r="H7553" s="18">
        <v>6037.73585</v>
      </c>
      <c r="I7553" s="18">
        <v>35773.584909999998</v>
      </c>
      <c r="J7553" s="19">
        <v>5.0999999999999997E-2</v>
      </c>
      <c r="K7553" s="19">
        <v>0.78</v>
      </c>
      <c r="L7553" s="19">
        <v>0.16900000000000001</v>
      </c>
      <c r="M7553" s="20">
        <v>37</v>
      </c>
      <c r="N7553" s="19">
        <v>24.6636771300448</v>
      </c>
      <c r="O7553" s="19">
        <v>77.578475336322896</v>
      </c>
      <c r="P7553" s="19">
        <v>31.838565022421498</v>
      </c>
    </row>
    <row r="7554" spans="1:16" ht="14.1" x14ac:dyDescent="0.5">
      <c r="A7554" t="s">
        <v>13347</v>
      </c>
      <c r="B7554" s="17" t="s">
        <v>320</v>
      </c>
      <c r="C7554" t="s">
        <v>2368</v>
      </c>
      <c r="D7554" t="s">
        <v>4212</v>
      </c>
      <c r="E7554" t="s">
        <v>4164</v>
      </c>
      <c r="F7554" s="18">
        <v>2283.7399099999998</v>
      </c>
      <c r="G7554" s="18">
        <v>26546.564340000001</v>
      </c>
      <c r="H7554" s="18">
        <v>6947.9529000000002</v>
      </c>
      <c r="I7554" s="18">
        <v>35778.257149999998</v>
      </c>
      <c r="J7554" s="19">
        <v>6.4000000000000001E-2</v>
      </c>
      <c r="K7554" s="19">
        <v>0.74199999999999999</v>
      </c>
      <c r="L7554" s="19">
        <v>0.19400000000000001</v>
      </c>
      <c r="M7554" s="20">
        <v>37</v>
      </c>
      <c r="N7554" s="19">
        <v>38.116591928251097</v>
      </c>
      <c r="O7554" s="19">
        <v>59.641255605381197</v>
      </c>
      <c r="P7554" s="19">
        <v>48.430493273542602</v>
      </c>
    </row>
    <row r="7555" spans="1:16" ht="14.1" x14ac:dyDescent="0.5">
      <c r="A7555" t="s">
        <v>13348</v>
      </c>
      <c r="B7555" s="17" t="s">
        <v>320</v>
      </c>
      <c r="C7555" t="s">
        <v>2368</v>
      </c>
      <c r="D7555" t="s">
        <v>13166</v>
      </c>
      <c r="E7555" t="s">
        <v>13167</v>
      </c>
      <c r="F7555" s="18">
        <v>2977.7392300000001</v>
      </c>
      <c r="G7555" s="18">
        <v>29719.57213</v>
      </c>
      <c r="H7555" s="18">
        <v>3151.1997700000002</v>
      </c>
      <c r="I7555" s="18">
        <v>35848.511129999999</v>
      </c>
      <c r="J7555" s="19">
        <v>8.3000000000000004E-2</v>
      </c>
      <c r="K7555" s="19">
        <v>0.82899999999999996</v>
      </c>
      <c r="L7555" s="19">
        <v>8.7999999999999995E-2</v>
      </c>
      <c r="M7555" s="20">
        <v>37</v>
      </c>
      <c r="N7555" s="19">
        <v>48.878923766816101</v>
      </c>
      <c r="O7555" s="19">
        <v>96.412556053811699</v>
      </c>
      <c r="P7555" s="19">
        <v>0.44843049327354301</v>
      </c>
    </row>
    <row r="7556" spans="1:16" ht="14.1" x14ac:dyDescent="0.5">
      <c r="A7556" t="s">
        <v>13349</v>
      </c>
      <c r="B7556" s="17" t="s">
        <v>320</v>
      </c>
      <c r="C7556" t="s">
        <v>2368</v>
      </c>
      <c r="D7556" t="s">
        <v>13166</v>
      </c>
      <c r="E7556" t="s">
        <v>13167</v>
      </c>
      <c r="F7556" s="18">
        <v>2127.6595699999998</v>
      </c>
      <c r="G7556" s="18">
        <v>30206.318500000001</v>
      </c>
      <c r="H7556" s="18">
        <v>3932.9464899999998</v>
      </c>
      <c r="I7556" s="18">
        <v>36266.924559999999</v>
      </c>
      <c r="J7556" s="19">
        <v>5.8999999999999997E-2</v>
      </c>
      <c r="K7556" s="19">
        <v>0.83299999999999996</v>
      </c>
      <c r="L7556" s="19">
        <v>0.108</v>
      </c>
      <c r="M7556" s="20">
        <v>37</v>
      </c>
      <c r="N7556" s="19">
        <v>31.390134529148</v>
      </c>
      <c r="O7556" s="19">
        <v>97.757847533632301</v>
      </c>
      <c r="P7556" s="19">
        <v>1.3452914798206299</v>
      </c>
    </row>
    <row r="7557" spans="1:16" ht="14.1" x14ac:dyDescent="0.5">
      <c r="A7557" t="s">
        <v>13350</v>
      </c>
      <c r="B7557" s="17" t="s">
        <v>320</v>
      </c>
      <c r="C7557" t="s">
        <v>2368</v>
      </c>
      <c r="D7557" t="s">
        <v>13097</v>
      </c>
      <c r="E7557" t="s">
        <v>13098</v>
      </c>
      <c r="F7557" s="18">
        <v>2990.1196</v>
      </c>
      <c r="G7557" s="18">
        <v>21138.845549999998</v>
      </c>
      <c r="H7557" s="18">
        <v>12610.504419999999</v>
      </c>
      <c r="I7557" s="18">
        <v>36739.469579999997</v>
      </c>
      <c r="J7557" s="19">
        <v>8.1000000000000003E-2</v>
      </c>
      <c r="K7557" s="19">
        <v>0.57499999999999996</v>
      </c>
      <c r="L7557" s="19">
        <v>0.34300000000000003</v>
      </c>
      <c r="M7557" s="20">
        <v>37</v>
      </c>
      <c r="N7557" s="19">
        <v>47.982062780269104</v>
      </c>
      <c r="O7557" s="19">
        <v>2.6905829596412598</v>
      </c>
      <c r="P7557" s="19">
        <v>99.103139013452903</v>
      </c>
    </row>
    <row r="7558" spans="1:16" ht="14.1" x14ac:dyDescent="0.5">
      <c r="A7558" t="s">
        <v>13351</v>
      </c>
      <c r="B7558" s="17" t="s">
        <v>320</v>
      </c>
      <c r="C7558" t="s">
        <v>2368</v>
      </c>
      <c r="D7558" t="s">
        <v>12973</v>
      </c>
      <c r="E7558" t="s">
        <v>12974</v>
      </c>
      <c r="F7558" s="18">
        <v>1823.1046899999999</v>
      </c>
      <c r="G7558" s="18">
        <v>29192.238270000002</v>
      </c>
      <c r="H7558" s="18">
        <v>6272.5631800000001</v>
      </c>
      <c r="I7558" s="18">
        <v>37287.906139999999</v>
      </c>
      <c r="J7558" s="19">
        <v>4.9000000000000002E-2</v>
      </c>
      <c r="K7558" s="19">
        <v>0.78300000000000003</v>
      </c>
      <c r="L7558" s="19">
        <v>0.16800000000000001</v>
      </c>
      <c r="M7558" s="20">
        <v>37</v>
      </c>
      <c r="N7558" s="19">
        <v>23.318385650224201</v>
      </c>
      <c r="O7558" s="19">
        <v>82.5112107623318</v>
      </c>
      <c r="P7558" s="19">
        <v>30.941704035874402</v>
      </c>
    </row>
    <row r="7559" spans="1:16" ht="14.1" x14ac:dyDescent="0.5">
      <c r="A7559" t="s">
        <v>13352</v>
      </c>
      <c r="B7559" s="17" t="s">
        <v>320</v>
      </c>
      <c r="C7559" t="s">
        <v>2368</v>
      </c>
      <c r="D7559" t="s">
        <v>13097</v>
      </c>
      <c r="E7559" t="s">
        <v>13098</v>
      </c>
      <c r="F7559" s="18">
        <v>3014.9812700000002</v>
      </c>
      <c r="G7559" s="18">
        <v>26067.415730000001</v>
      </c>
      <c r="H7559" s="18">
        <v>9063.6704100000006</v>
      </c>
      <c r="I7559" s="18">
        <v>38146.067419999999</v>
      </c>
      <c r="J7559" s="19">
        <v>7.9000000000000001E-2</v>
      </c>
      <c r="K7559" s="19">
        <v>0.68300000000000005</v>
      </c>
      <c r="L7559" s="19">
        <v>0.23799999999999999</v>
      </c>
      <c r="M7559" s="20">
        <v>37</v>
      </c>
      <c r="N7559" s="19">
        <v>47.533632286995498</v>
      </c>
      <c r="O7559" s="19">
        <v>33.632286995515699</v>
      </c>
      <c r="P7559" s="19">
        <v>84.753363228699598</v>
      </c>
    </row>
    <row r="7560" spans="1:16" ht="14.1" x14ac:dyDescent="0.5">
      <c r="A7560" t="s">
        <v>13353</v>
      </c>
      <c r="B7560" s="17" t="s">
        <v>320</v>
      </c>
      <c r="C7560" t="s">
        <v>2368</v>
      </c>
      <c r="D7560" t="s">
        <v>13008</v>
      </c>
      <c r="E7560" t="s">
        <v>13009</v>
      </c>
      <c r="F7560" s="18">
        <v>4711.5384599999998</v>
      </c>
      <c r="G7560" s="18">
        <v>25456.730769999998</v>
      </c>
      <c r="H7560" s="18">
        <v>8257.2115400000002</v>
      </c>
      <c r="I7560" s="18">
        <v>38425.480770000002</v>
      </c>
      <c r="J7560" s="19">
        <v>0.123</v>
      </c>
      <c r="K7560" s="19">
        <v>0.66200000000000003</v>
      </c>
      <c r="L7560" s="19">
        <v>0.215</v>
      </c>
      <c r="M7560" s="20">
        <v>37</v>
      </c>
      <c r="N7560" s="19">
        <v>76.681614349775799</v>
      </c>
      <c r="O7560" s="19">
        <v>20.627802690583</v>
      </c>
      <c r="P7560" s="19">
        <v>68.161434977578494</v>
      </c>
    </row>
    <row r="7561" spans="1:16" ht="14.1" x14ac:dyDescent="0.5">
      <c r="A7561" t="s">
        <v>13354</v>
      </c>
      <c r="B7561" s="17" t="s">
        <v>320</v>
      </c>
      <c r="C7561" t="s">
        <v>2368</v>
      </c>
      <c r="D7561" t="s">
        <v>5018</v>
      </c>
      <c r="E7561" t="s">
        <v>5019</v>
      </c>
      <c r="F7561" s="18">
        <v>2305.7644100000002</v>
      </c>
      <c r="G7561" s="18">
        <v>31077.694240000001</v>
      </c>
      <c r="H7561" s="18">
        <v>5213.0325800000001</v>
      </c>
      <c r="I7561" s="18">
        <v>38596.49123</v>
      </c>
      <c r="J7561" s="19">
        <v>0.06</v>
      </c>
      <c r="K7561" s="19">
        <v>0.80500000000000005</v>
      </c>
      <c r="L7561" s="19">
        <v>0.13500000000000001</v>
      </c>
      <c r="M7561" s="20">
        <v>37</v>
      </c>
      <c r="N7561" s="19">
        <v>33.632286995515699</v>
      </c>
      <c r="O7561" s="19">
        <v>88.789237668161405</v>
      </c>
      <c r="P7561" s="19">
        <v>9.8654708520179408</v>
      </c>
    </row>
    <row r="7562" spans="1:16" ht="14.1" x14ac:dyDescent="0.5">
      <c r="A7562" t="s">
        <v>13355</v>
      </c>
      <c r="B7562" s="17" t="s">
        <v>320</v>
      </c>
      <c r="C7562" t="s">
        <v>2368</v>
      </c>
      <c r="D7562" t="s">
        <v>13012</v>
      </c>
      <c r="E7562" t="s">
        <v>13013</v>
      </c>
      <c r="F7562" s="18">
        <v>2278.6121199999998</v>
      </c>
      <c r="G7562" s="18">
        <v>28793.371309999999</v>
      </c>
      <c r="H7562" s="18">
        <v>7819.7825000000003</v>
      </c>
      <c r="I7562" s="18">
        <v>38891.765919999998</v>
      </c>
      <c r="J7562" s="19">
        <v>5.8999999999999997E-2</v>
      </c>
      <c r="K7562" s="19">
        <v>0.74</v>
      </c>
      <c r="L7562" s="19">
        <v>0.20100000000000001</v>
      </c>
      <c r="M7562" s="20">
        <v>37</v>
      </c>
      <c r="N7562" s="19">
        <v>31.838565022421498</v>
      </c>
      <c r="O7562" s="19">
        <v>58.7443946188341</v>
      </c>
      <c r="P7562" s="19">
        <v>55.605381165919297</v>
      </c>
    </row>
    <row r="7563" spans="1:16" ht="14.1" x14ac:dyDescent="0.5">
      <c r="A7563" t="s">
        <v>13356</v>
      </c>
      <c r="B7563" s="17" t="s">
        <v>320</v>
      </c>
      <c r="C7563" t="s">
        <v>2368</v>
      </c>
      <c r="D7563" t="s">
        <v>13035</v>
      </c>
      <c r="E7563" t="s">
        <v>13036</v>
      </c>
      <c r="F7563" s="18">
        <v>2921.6867499999998</v>
      </c>
      <c r="G7563" s="18">
        <v>31445.78313</v>
      </c>
      <c r="H7563" s="18">
        <v>5120.4819299999999</v>
      </c>
      <c r="I7563" s="18">
        <v>39487.951809999999</v>
      </c>
      <c r="J7563" s="19">
        <v>7.3999999999999996E-2</v>
      </c>
      <c r="K7563" s="19">
        <v>0.79600000000000004</v>
      </c>
      <c r="L7563" s="19">
        <v>0.13</v>
      </c>
      <c r="M7563" s="20">
        <v>37</v>
      </c>
      <c r="N7563" s="19">
        <v>44.843049327354301</v>
      </c>
      <c r="O7563" s="19">
        <v>86.995515695067297</v>
      </c>
      <c r="P7563" s="19">
        <v>6.7264573991031398</v>
      </c>
    </row>
    <row r="7564" spans="1:16" ht="14.1" x14ac:dyDescent="0.5">
      <c r="A7564" t="s">
        <v>13357</v>
      </c>
      <c r="B7564" s="17" t="s">
        <v>320</v>
      </c>
      <c r="C7564" t="s">
        <v>2368</v>
      </c>
      <c r="D7564" t="s">
        <v>13012</v>
      </c>
      <c r="E7564" t="s">
        <v>13013</v>
      </c>
      <c r="F7564" s="18">
        <v>2811.4396499999998</v>
      </c>
      <c r="G7564" s="18">
        <v>30441.105189999998</v>
      </c>
      <c r="H7564" s="18">
        <v>6737.7605400000002</v>
      </c>
      <c r="I7564" s="18">
        <v>39990.305379999998</v>
      </c>
      <c r="J7564" s="19">
        <v>7.0000000000000007E-2</v>
      </c>
      <c r="K7564" s="19">
        <v>0.76100000000000001</v>
      </c>
      <c r="L7564" s="19">
        <v>0.16800000000000001</v>
      </c>
      <c r="M7564" s="20">
        <v>37</v>
      </c>
      <c r="N7564" s="19">
        <v>42.600896860986502</v>
      </c>
      <c r="O7564" s="19">
        <v>71.300448430493304</v>
      </c>
      <c r="P7564" s="19">
        <v>30.044843049327401</v>
      </c>
    </row>
    <row r="7565" spans="1:16" ht="14.1" x14ac:dyDescent="0.5">
      <c r="A7565" t="s">
        <v>13358</v>
      </c>
      <c r="B7565" s="17" t="s">
        <v>320</v>
      </c>
      <c r="C7565" t="s">
        <v>2368</v>
      </c>
      <c r="D7565" t="s">
        <v>13359</v>
      </c>
      <c r="E7565" t="s">
        <v>13360</v>
      </c>
      <c r="F7565" s="18">
        <v>2253.5211300000001</v>
      </c>
      <c r="G7565" s="18">
        <v>29859.154930000001</v>
      </c>
      <c r="H7565" s="18">
        <v>8450.7042299999994</v>
      </c>
      <c r="I7565" s="18">
        <v>40563.380279999998</v>
      </c>
      <c r="J7565" s="19">
        <v>5.6000000000000001E-2</v>
      </c>
      <c r="K7565" s="19">
        <v>0.73599999999999999</v>
      </c>
      <c r="L7565" s="19">
        <v>0.20799999999999999</v>
      </c>
      <c r="M7565" s="20">
        <v>37</v>
      </c>
      <c r="N7565" s="19">
        <v>30.044843049327401</v>
      </c>
      <c r="O7565" s="19">
        <v>57.399103139013498</v>
      </c>
      <c r="P7565" s="19">
        <v>65.022421524663699</v>
      </c>
    </row>
    <row r="7566" spans="1:16" ht="14.1" x14ac:dyDescent="0.5">
      <c r="A7566" t="s">
        <v>13361</v>
      </c>
      <c r="B7566" s="17" t="s">
        <v>320</v>
      </c>
      <c r="C7566" t="s">
        <v>2368</v>
      </c>
      <c r="D7566" t="s">
        <v>13026</v>
      </c>
      <c r="E7566" t="s">
        <v>13027</v>
      </c>
      <c r="F7566" s="18">
        <v>2183.6506199999999</v>
      </c>
      <c r="G7566" s="18">
        <v>32698.768199999999</v>
      </c>
      <c r="H7566" s="18">
        <v>5711.0862299999999</v>
      </c>
      <c r="I7566" s="18">
        <v>40593.505039999996</v>
      </c>
      <c r="J7566" s="19">
        <v>5.3999999999999999E-2</v>
      </c>
      <c r="K7566" s="19">
        <v>0.80600000000000005</v>
      </c>
      <c r="L7566" s="19">
        <v>0.14099999999999999</v>
      </c>
      <c r="M7566" s="20">
        <v>37</v>
      </c>
      <c r="N7566" s="19">
        <v>27.802690582959599</v>
      </c>
      <c r="O7566" s="19">
        <v>89.237668161434996</v>
      </c>
      <c r="P7566" s="19">
        <v>10.762331838565</v>
      </c>
    </row>
    <row r="7567" spans="1:16" ht="14.1" x14ac:dyDescent="0.5">
      <c r="A7567" t="s">
        <v>13362</v>
      </c>
      <c r="B7567" s="17" t="s">
        <v>320</v>
      </c>
      <c r="C7567" t="s">
        <v>2368</v>
      </c>
      <c r="D7567" t="s">
        <v>12969</v>
      </c>
      <c r="E7567" t="s">
        <v>12970</v>
      </c>
      <c r="F7567" s="18">
        <v>1296.2963</v>
      </c>
      <c r="G7567" s="18">
        <v>34097.222220000003</v>
      </c>
      <c r="H7567" s="18">
        <v>5347.2222199999997</v>
      </c>
      <c r="I7567" s="18">
        <v>40740.740740000001</v>
      </c>
      <c r="J7567" s="19">
        <v>3.2000000000000001E-2</v>
      </c>
      <c r="K7567" s="19">
        <v>0.83699999999999997</v>
      </c>
      <c r="L7567" s="19">
        <v>0.13100000000000001</v>
      </c>
      <c r="M7567" s="20">
        <v>37</v>
      </c>
      <c r="N7567" s="19">
        <v>11.2107623318386</v>
      </c>
      <c r="O7567" s="19">
        <v>98.654708520179398</v>
      </c>
      <c r="P7567" s="19">
        <v>7.6233183856502196</v>
      </c>
    </row>
    <row r="7568" spans="1:16" ht="14.1" x14ac:dyDescent="0.5">
      <c r="A7568" t="s">
        <v>13363</v>
      </c>
      <c r="B7568" s="17" t="s">
        <v>320</v>
      </c>
      <c r="C7568" t="s">
        <v>2368</v>
      </c>
      <c r="D7568" t="s">
        <v>13225</v>
      </c>
      <c r="E7568" t="s">
        <v>13226</v>
      </c>
      <c r="F7568" s="18">
        <v>2965.2817300000002</v>
      </c>
      <c r="G7568" s="18">
        <v>30904.95162</v>
      </c>
      <c r="H7568" s="18">
        <v>7000.5691500000003</v>
      </c>
      <c r="I7568" s="18">
        <v>40870.802499999998</v>
      </c>
      <c r="J7568" s="19">
        <v>7.2999999999999995E-2</v>
      </c>
      <c r="K7568" s="19">
        <v>0.75600000000000001</v>
      </c>
      <c r="L7568" s="19">
        <v>0.17100000000000001</v>
      </c>
      <c r="M7568" s="20">
        <v>37</v>
      </c>
      <c r="N7568" s="19">
        <v>43.946188340807197</v>
      </c>
      <c r="O7568" s="19">
        <v>69.955156950672603</v>
      </c>
      <c r="P7568" s="19">
        <v>34.529147982062803</v>
      </c>
    </row>
    <row r="7569" spans="1:16" ht="14.1" x14ac:dyDescent="0.5">
      <c r="A7569" t="s">
        <v>13364</v>
      </c>
      <c r="B7569" s="17" t="s">
        <v>320</v>
      </c>
      <c r="C7569" t="s">
        <v>2368</v>
      </c>
      <c r="D7569" t="s">
        <v>5774</v>
      </c>
      <c r="E7569" t="s">
        <v>13365</v>
      </c>
      <c r="F7569" s="18">
        <v>1713.61502</v>
      </c>
      <c r="G7569" s="18">
        <v>31173.708920000001</v>
      </c>
      <c r="H7569" s="18">
        <v>8474.1784000000007</v>
      </c>
      <c r="I7569" s="18">
        <v>41361.502350000002</v>
      </c>
      <c r="J7569" s="19">
        <v>4.1000000000000002E-2</v>
      </c>
      <c r="K7569" s="19">
        <v>0.754</v>
      </c>
      <c r="L7569" s="19">
        <v>0.20499999999999999</v>
      </c>
      <c r="M7569" s="20">
        <v>37</v>
      </c>
      <c r="N7569" s="19">
        <v>16.143497757847499</v>
      </c>
      <c r="O7569" s="19">
        <v>68.161434977578494</v>
      </c>
      <c r="P7569" s="19">
        <v>61.883408071748903</v>
      </c>
    </row>
    <row r="7570" spans="1:16" ht="14.1" x14ac:dyDescent="0.5">
      <c r="A7570" t="s">
        <v>13366</v>
      </c>
      <c r="B7570" s="17" t="s">
        <v>320</v>
      </c>
      <c r="C7570" t="s">
        <v>2368</v>
      </c>
      <c r="D7570" t="s">
        <v>12918</v>
      </c>
      <c r="E7570" t="s">
        <v>12919</v>
      </c>
      <c r="F7570" s="18">
        <v>2640.2640299999998</v>
      </c>
      <c r="G7570" s="18">
        <v>30825.08251</v>
      </c>
      <c r="H7570" s="18">
        <v>8085.8085799999999</v>
      </c>
      <c r="I7570" s="18">
        <v>41551.155120000003</v>
      </c>
      <c r="J7570" s="19">
        <v>6.4000000000000001E-2</v>
      </c>
      <c r="K7570" s="19">
        <v>0.74199999999999999</v>
      </c>
      <c r="L7570" s="19">
        <v>0.19500000000000001</v>
      </c>
      <c r="M7570" s="20">
        <v>37</v>
      </c>
      <c r="N7570" s="19">
        <v>38.565022421524702</v>
      </c>
      <c r="O7570" s="19">
        <v>60.089686098654703</v>
      </c>
      <c r="P7570" s="19">
        <v>49.327354260089699</v>
      </c>
    </row>
    <row r="7571" spans="1:16" ht="14.1" x14ac:dyDescent="0.5">
      <c r="A7571" t="s">
        <v>13367</v>
      </c>
      <c r="B7571" s="17" t="s">
        <v>320</v>
      </c>
      <c r="C7571" t="s">
        <v>2368</v>
      </c>
      <c r="D7571" t="s">
        <v>13236</v>
      </c>
      <c r="E7571" t="s">
        <v>13237</v>
      </c>
      <c r="F7571" s="18">
        <v>5289.9728999999998</v>
      </c>
      <c r="G7571" s="18">
        <v>27510.1626</v>
      </c>
      <c r="H7571" s="18">
        <v>8800.1355000000003</v>
      </c>
      <c r="I7571" s="18">
        <v>41600.271000000001</v>
      </c>
      <c r="J7571" s="19">
        <v>0.12720000000000001</v>
      </c>
      <c r="K7571" s="19">
        <v>0.6613</v>
      </c>
      <c r="L7571" s="19">
        <v>0.21149999999999999</v>
      </c>
      <c r="M7571" s="20">
        <v>37</v>
      </c>
      <c r="N7571" s="19">
        <v>79.820627802690595</v>
      </c>
      <c r="O7571" s="19">
        <v>19.282511210762301</v>
      </c>
      <c r="P7571" s="19">
        <v>67.264573991031398</v>
      </c>
    </row>
    <row r="7572" spans="1:16" ht="14.1" x14ac:dyDescent="0.5">
      <c r="A7572" t="s">
        <v>13368</v>
      </c>
      <c r="B7572" s="17" t="s">
        <v>320</v>
      </c>
      <c r="C7572" t="s">
        <v>2368</v>
      </c>
      <c r="D7572" t="s">
        <v>13040</v>
      </c>
      <c r="E7572" t="s">
        <v>13041</v>
      </c>
      <c r="F7572" s="18">
        <v>2380.9523800000002</v>
      </c>
      <c r="G7572" s="18">
        <v>36292.517010000003</v>
      </c>
      <c r="H7572" s="18">
        <v>3435.3741500000001</v>
      </c>
      <c r="I7572" s="18">
        <v>42108.843540000002</v>
      </c>
      <c r="J7572" s="19">
        <v>5.7000000000000002E-2</v>
      </c>
      <c r="K7572" s="19">
        <v>0.86199999999999999</v>
      </c>
      <c r="L7572" s="19">
        <v>8.2000000000000003E-2</v>
      </c>
      <c r="M7572" s="20">
        <v>37</v>
      </c>
      <c r="N7572" s="19">
        <v>30.4932735426009</v>
      </c>
      <c r="O7572" s="19">
        <v>100</v>
      </c>
      <c r="P7572" s="19">
        <v>0</v>
      </c>
    </row>
    <row r="7573" spans="1:16" ht="14.1" x14ac:dyDescent="0.5">
      <c r="A7573" t="s">
        <v>13369</v>
      </c>
      <c r="B7573" s="17" t="s">
        <v>320</v>
      </c>
      <c r="C7573" t="s">
        <v>2368</v>
      </c>
      <c r="D7573" t="s">
        <v>12918</v>
      </c>
      <c r="E7573" t="s">
        <v>12919</v>
      </c>
      <c r="F7573" s="18">
        <v>409.09091000000001</v>
      </c>
      <c r="G7573" s="18">
        <v>31233.766230000001</v>
      </c>
      <c r="H7573" s="18">
        <v>11038.96104</v>
      </c>
      <c r="I7573" s="18">
        <v>42681.818180000002</v>
      </c>
      <c r="J7573" s="19">
        <v>0.01</v>
      </c>
      <c r="K7573" s="19">
        <v>0.73199999999999998</v>
      </c>
      <c r="L7573" s="19">
        <v>0.25900000000000001</v>
      </c>
      <c r="M7573" s="20">
        <v>37</v>
      </c>
      <c r="N7573" s="19">
        <v>0.44843049327354301</v>
      </c>
      <c r="O7573" s="19">
        <v>55.605381165919297</v>
      </c>
      <c r="P7573" s="19">
        <v>91.031390134529104</v>
      </c>
    </row>
    <row r="7574" spans="1:16" ht="14.1" x14ac:dyDescent="0.5">
      <c r="A7574" t="s">
        <v>13370</v>
      </c>
      <c r="B7574" s="17" t="s">
        <v>320</v>
      </c>
      <c r="C7574" t="s">
        <v>2368</v>
      </c>
      <c r="D7574" t="s">
        <v>13299</v>
      </c>
      <c r="E7574" t="s">
        <v>13300</v>
      </c>
      <c r="F7574" s="18">
        <v>1443.0379700000001</v>
      </c>
      <c r="G7574" s="18">
        <v>34708.860760000003</v>
      </c>
      <c r="H7574" s="18">
        <v>6607.59494</v>
      </c>
      <c r="I7574" s="18">
        <v>42759.493670000003</v>
      </c>
      <c r="J7574" s="19">
        <v>3.4000000000000002E-2</v>
      </c>
      <c r="K7574" s="19">
        <v>0.81200000000000006</v>
      </c>
      <c r="L7574" s="19">
        <v>0.155</v>
      </c>
      <c r="M7574" s="20">
        <v>37</v>
      </c>
      <c r="N7574" s="19">
        <v>13.452914798206301</v>
      </c>
      <c r="O7574" s="19">
        <v>91.928251121076201</v>
      </c>
      <c r="P7574" s="19">
        <v>18.834080717488799</v>
      </c>
    </row>
    <row r="7575" spans="1:16" ht="14.1" x14ac:dyDescent="0.5">
      <c r="A7575" t="s">
        <v>13371</v>
      </c>
      <c r="B7575" s="17" t="s">
        <v>320</v>
      </c>
      <c r="C7575" t="s">
        <v>2368</v>
      </c>
      <c r="D7575" t="s">
        <v>13294</v>
      </c>
      <c r="E7575" t="s">
        <v>13295</v>
      </c>
      <c r="F7575" s="18">
        <v>1453.1645599999999</v>
      </c>
      <c r="G7575" s="18">
        <v>34701.265820000001</v>
      </c>
      <c r="H7575" s="18">
        <v>6607.59494</v>
      </c>
      <c r="I7575" s="18">
        <v>42762.025320000001</v>
      </c>
      <c r="J7575" s="19">
        <v>3.4000000000000002E-2</v>
      </c>
      <c r="K7575" s="19">
        <v>0.81100000000000005</v>
      </c>
      <c r="L7575" s="19">
        <v>0.155</v>
      </c>
      <c r="M7575" s="20">
        <v>37</v>
      </c>
      <c r="N7575" s="19">
        <v>13.901345291479799</v>
      </c>
      <c r="O7575" s="19">
        <v>91.031390134529104</v>
      </c>
      <c r="P7575" s="19">
        <v>18.385650224215201</v>
      </c>
    </row>
    <row r="7576" spans="1:16" ht="14.1" x14ac:dyDescent="0.5">
      <c r="A7576" t="s">
        <v>13372</v>
      </c>
      <c r="B7576" s="17" t="s">
        <v>320</v>
      </c>
      <c r="C7576" t="s">
        <v>2368</v>
      </c>
      <c r="D7576" t="s">
        <v>13162</v>
      </c>
      <c r="E7576" t="s">
        <v>13163</v>
      </c>
      <c r="F7576" s="18">
        <v>1287.3862200000001</v>
      </c>
      <c r="G7576" s="18">
        <v>34577.373209999998</v>
      </c>
      <c r="H7576" s="18">
        <v>7295.1885599999996</v>
      </c>
      <c r="I7576" s="18">
        <v>43159.947979999997</v>
      </c>
      <c r="J7576" s="19">
        <v>0.03</v>
      </c>
      <c r="K7576" s="19">
        <v>0.80100000000000005</v>
      </c>
      <c r="L7576" s="19">
        <v>0.16900000000000001</v>
      </c>
      <c r="M7576" s="20">
        <v>37</v>
      </c>
      <c r="N7576" s="19">
        <v>8.9686098654708495</v>
      </c>
      <c r="O7576" s="19">
        <v>88.3408071748879</v>
      </c>
      <c r="P7576" s="19">
        <v>32.286995515695097</v>
      </c>
    </row>
    <row r="7577" spans="1:16" ht="14.1" x14ac:dyDescent="0.5">
      <c r="A7577" t="s">
        <v>13373</v>
      </c>
      <c r="B7577" s="17" t="s">
        <v>320</v>
      </c>
      <c r="C7577" t="s">
        <v>2368</v>
      </c>
      <c r="D7577" t="s">
        <v>13043</v>
      </c>
      <c r="E7577" t="s">
        <v>13044</v>
      </c>
      <c r="F7577" s="18">
        <v>1914.5483999999999</v>
      </c>
      <c r="G7577" s="18">
        <v>35657.111949999999</v>
      </c>
      <c r="H7577" s="18">
        <v>6003.2449999999999</v>
      </c>
      <c r="I7577" s="18">
        <v>43574.905350000001</v>
      </c>
      <c r="J7577" s="19">
        <v>4.3999999999999997E-2</v>
      </c>
      <c r="K7577" s="19">
        <v>0.81799999999999995</v>
      </c>
      <c r="L7577" s="19">
        <v>0.13800000000000001</v>
      </c>
      <c r="M7577" s="20">
        <v>38</v>
      </c>
      <c r="N7577" s="19">
        <v>25.112107623318401</v>
      </c>
      <c r="O7577" s="19">
        <v>91.479820627802695</v>
      </c>
      <c r="P7577" s="19">
        <v>10.3139013452915</v>
      </c>
    </row>
    <row r="7578" spans="1:16" ht="14.1" x14ac:dyDescent="0.5">
      <c r="A7578" t="s">
        <v>13374</v>
      </c>
      <c r="B7578" s="17" t="s">
        <v>320</v>
      </c>
      <c r="C7578" t="s">
        <v>2368</v>
      </c>
      <c r="D7578" t="s">
        <v>13280</v>
      </c>
      <c r="E7578" t="s">
        <v>13281</v>
      </c>
      <c r="F7578" s="18">
        <v>4100</v>
      </c>
      <c r="G7578" s="18">
        <v>32100</v>
      </c>
      <c r="H7578" s="18">
        <v>7700</v>
      </c>
      <c r="I7578" s="18">
        <v>43900</v>
      </c>
      <c r="J7578" s="19">
        <v>9.2999999999999999E-2</v>
      </c>
      <c r="K7578" s="19">
        <v>0.73099999999999998</v>
      </c>
      <c r="L7578" s="19">
        <v>0.17499999999999999</v>
      </c>
      <c r="M7578" s="20">
        <v>38</v>
      </c>
      <c r="N7578" s="19">
        <v>70.403587443946194</v>
      </c>
      <c r="O7578" s="19">
        <v>54.260089686098702</v>
      </c>
      <c r="P7578" s="19">
        <v>30.941704035874402</v>
      </c>
    </row>
    <row r="7579" spans="1:16" ht="14.1" x14ac:dyDescent="0.5">
      <c r="A7579" t="s">
        <v>13375</v>
      </c>
      <c r="B7579" s="17" t="s">
        <v>320</v>
      </c>
      <c r="C7579" t="s">
        <v>2368</v>
      </c>
      <c r="D7579" t="s">
        <v>13063</v>
      </c>
      <c r="E7579" t="s">
        <v>13064</v>
      </c>
      <c r="F7579" s="18">
        <v>1332.11679</v>
      </c>
      <c r="G7579" s="18">
        <v>37408.759120000002</v>
      </c>
      <c r="H7579" s="18">
        <v>5614.3552300000001</v>
      </c>
      <c r="I7579" s="18">
        <v>44355.231140000004</v>
      </c>
      <c r="J7579" s="19">
        <v>0.03</v>
      </c>
      <c r="K7579" s="19">
        <v>0.84299999999999997</v>
      </c>
      <c r="L7579" s="19">
        <v>0.127</v>
      </c>
      <c r="M7579" s="20">
        <v>38</v>
      </c>
      <c r="N7579" s="19">
        <v>13.452914798206301</v>
      </c>
      <c r="O7579" s="19">
        <v>95.964125560538093</v>
      </c>
      <c r="P7579" s="19">
        <v>5.8295964125560502</v>
      </c>
    </row>
    <row r="7580" spans="1:16" ht="14.1" x14ac:dyDescent="0.5">
      <c r="A7580" t="s">
        <v>13376</v>
      </c>
      <c r="B7580" s="17" t="s">
        <v>320</v>
      </c>
      <c r="C7580" t="s">
        <v>2368</v>
      </c>
      <c r="D7580" t="s">
        <v>13377</v>
      </c>
      <c r="E7580" t="s">
        <v>13378</v>
      </c>
      <c r="F7580" s="18">
        <v>1520.27027</v>
      </c>
      <c r="G7580" s="18">
        <v>34166.666669999999</v>
      </c>
      <c r="H7580" s="18">
        <v>9560.8108100000009</v>
      </c>
      <c r="I7580" s="18">
        <v>45247.747750000002</v>
      </c>
      <c r="J7580" s="19">
        <v>3.4000000000000002E-2</v>
      </c>
      <c r="K7580" s="19">
        <v>0.755</v>
      </c>
      <c r="L7580" s="19">
        <v>0.21099999999999999</v>
      </c>
      <c r="M7580" s="20">
        <v>38</v>
      </c>
      <c r="N7580" s="19">
        <v>16.5919282511211</v>
      </c>
      <c r="O7580" s="19">
        <v>66.367713004484301</v>
      </c>
      <c r="P7580" s="19">
        <v>62.331838565022402</v>
      </c>
    </row>
    <row r="7581" spans="1:16" ht="14.1" x14ac:dyDescent="0.5">
      <c r="A7581" t="s">
        <v>13379</v>
      </c>
      <c r="B7581" s="17" t="s">
        <v>320</v>
      </c>
      <c r="C7581" t="s">
        <v>2368</v>
      </c>
      <c r="D7581" t="s">
        <v>13003</v>
      </c>
      <c r="E7581" t="s">
        <v>13004</v>
      </c>
      <c r="F7581" s="18">
        <v>2093.6545599999999</v>
      </c>
      <c r="G7581" s="18">
        <v>35860.196810000001</v>
      </c>
      <c r="H7581" s="18">
        <v>7567.0173100000002</v>
      </c>
      <c r="I7581" s="18">
        <v>45520.86868</v>
      </c>
      <c r="J7581" s="19">
        <v>4.5999999999999999E-2</v>
      </c>
      <c r="K7581" s="19">
        <v>0.78800000000000003</v>
      </c>
      <c r="L7581" s="19">
        <v>0.16600000000000001</v>
      </c>
      <c r="M7581" s="20">
        <v>38</v>
      </c>
      <c r="N7581" s="19">
        <v>29.147982062780301</v>
      </c>
      <c r="O7581" s="19">
        <v>79.820627802690595</v>
      </c>
      <c r="P7581" s="19">
        <v>26.008968609865502</v>
      </c>
    </row>
    <row r="7582" spans="1:16" ht="14.1" x14ac:dyDescent="0.5">
      <c r="A7582" t="s">
        <v>13380</v>
      </c>
      <c r="B7582" s="17" t="s">
        <v>320</v>
      </c>
      <c r="C7582" t="s">
        <v>2368</v>
      </c>
      <c r="D7582" t="s">
        <v>13381</v>
      </c>
      <c r="E7582" t="s">
        <v>13382</v>
      </c>
      <c r="F7582" s="18">
        <v>1503.7593999999999</v>
      </c>
      <c r="G7582" s="18">
        <v>35714.285709999996</v>
      </c>
      <c r="H7582" s="18">
        <v>8646.6165400000009</v>
      </c>
      <c r="I7582" s="18">
        <v>45864.661650000002</v>
      </c>
      <c r="J7582" s="19">
        <v>3.3000000000000002E-2</v>
      </c>
      <c r="K7582" s="19">
        <v>0.77900000000000003</v>
      </c>
      <c r="L7582" s="19">
        <v>0.189</v>
      </c>
      <c r="M7582" s="20">
        <v>38</v>
      </c>
      <c r="N7582" s="19">
        <v>15.2466367713004</v>
      </c>
      <c r="O7582" s="19">
        <v>74.887892376681606</v>
      </c>
      <c r="P7582" s="19">
        <v>42.600896860986502</v>
      </c>
    </row>
    <row r="7583" spans="1:16" ht="14.1" x14ac:dyDescent="0.5">
      <c r="A7583" t="s">
        <v>13383</v>
      </c>
      <c r="B7583" s="17" t="s">
        <v>320</v>
      </c>
      <c r="C7583" t="s">
        <v>2368</v>
      </c>
      <c r="D7583" t="s">
        <v>13003</v>
      </c>
      <c r="E7583" t="s">
        <v>13004</v>
      </c>
      <c r="F7583" s="18">
        <v>2211.1437000000001</v>
      </c>
      <c r="G7583" s="18">
        <v>36686.21701</v>
      </c>
      <c r="H7583" s="18">
        <v>7126.0997100000004</v>
      </c>
      <c r="I7583" s="18">
        <v>46023.46041</v>
      </c>
      <c r="J7583" s="19">
        <v>4.8000000000000001E-2</v>
      </c>
      <c r="K7583" s="19">
        <v>0.79700000000000004</v>
      </c>
      <c r="L7583" s="19">
        <v>0.155</v>
      </c>
      <c r="M7583" s="20">
        <v>38</v>
      </c>
      <c r="N7583" s="19">
        <v>31.838565022421498</v>
      </c>
      <c r="O7583" s="19">
        <v>82.5112107623318</v>
      </c>
      <c r="P7583" s="19">
        <v>16.5919282511211</v>
      </c>
    </row>
    <row r="7584" spans="1:16" ht="14.1" x14ac:dyDescent="0.5">
      <c r="A7584" t="s">
        <v>13384</v>
      </c>
      <c r="B7584" s="17" t="s">
        <v>320</v>
      </c>
      <c r="C7584" t="s">
        <v>2368</v>
      </c>
      <c r="D7584" t="s">
        <v>4212</v>
      </c>
      <c r="E7584" t="s">
        <v>4164</v>
      </c>
      <c r="F7584" s="18">
        <v>2816.7381099999998</v>
      </c>
      <c r="G7584" s="18">
        <v>34844.139089999997</v>
      </c>
      <c r="H7584" s="18">
        <v>9112.4796999999999</v>
      </c>
      <c r="I7584" s="18">
        <v>46773.356899999999</v>
      </c>
      <c r="J7584" s="19">
        <v>0.06</v>
      </c>
      <c r="K7584" s="19">
        <v>0.745</v>
      </c>
      <c r="L7584" s="19">
        <v>0.19500000000000001</v>
      </c>
      <c r="M7584" s="20">
        <v>38</v>
      </c>
      <c r="N7584" s="19">
        <v>40.807174887892401</v>
      </c>
      <c r="O7584" s="19">
        <v>62.780269058296</v>
      </c>
      <c r="P7584" s="19">
        <v>49.327354260089699</v>
      </c>
    </row>
    <row r="7585" spans="1:16" ht="14.1" x14ac:dyDescent="0.5">
      <c r="A7585" t="s">
        <v>13385</v>
      </c>
      <c r="B7585" s="17" t="s">
        <v>320</v>
      </c>
      <c r="C7585" t="s">
        <v>2368</v>
      </c>
      <c r="D7585" t="s">
        <v>13097</v>
      </c>
      <c r="E7585" t="s">
        <v>13098</v>
      </c>
      <c r="F7585" s="18">
        <v>4861.4741199999999</v>
      </c>
      <c r="G7585" s="18">
        <v>26529.012019999998</v>
      </c>
      <c r="H7585" s="18">
        <v>15577.626759999999</v>
      </c>
      <c r="I7585" s="18">
        <v>46968.112910000003</v>
      </c>
      <c r="J7585" s="19">
        <v>0.104</v>
      </c>
      <c r="K7585" s="19">
        <v>0.56499999999999995</v>
      </c>
      <c r="L7585" s="19">
        <v>0.33200000000000002</v>
      </c>
      <c r="M7585" s="20">
        <v>38</v>
      </c>
      <c r="N7585" s="19">
        <v>75.336322869955197</v>
      </c>
      <c r="O7585" s="19">
        <v>4.4843049327354301</v>
      </c>
      <c r="P7585" s="19">
        <v>97.309417040358795</v>
      </c>
    </row>
    <row r="7586" spans="1:16" ht="14.1" x14ac:dyDescent="0.5">
      <c r="A7586" t="s">
        <v>13386</v>
      </c>
      <c r="B7586" s="17" t="s">
        <v>320</v>
      </c>
      <c r="C7586" t="s">
        <v>2368</v>
      </c>
      <c r="D7586" t="s">
        <v>11366</v>
      </c>
      <c r="E7586" t="s">
        <v>11367</v>
      </c>
      <c r="F7586" s="18">
        <v>1955.8823500000001</v>
      </c>
      <c r="G7586" s="18">
        <v>34857.843139999997</v>
      </c>
      <c r="H7586" s="18">
        <v>10490.19608</v>
      </c>
      <c r="I7586" s="18">
        <v>47303.921569999999</v>
      </c>
      <c r="J7586" s="19">
        <v>4.1000000000000002E-2</v>
      </c>
      <c r="K7586" s="19">
        <v>0.73699999999999999</v>
      </c>
      <c r="L7586" s="19">
        <v>0.222</v>
      </c>
      <c r="M7586" s="20">
        <v>38</v>
      </c>
      <c r="N7586" s="19">
        <v>22.869955156950699</v>
      </c>
      <c r="O7586" s="19">
        <v>56.053811659192803</v>
      </c>
      <c r="P7586" s="19">
        <v>72.197309417040401</v>
      </c>
    </row>
    <row r="7587" spans="1:16" ht="14.1" x14ac:dyDescent="0.5">
      <c r="A7587" t="s">
        <v>13387</v>
      </c>
      <c r="B7587" s="17" t="s">
        <v>320</v>
      </c>
      <c r="C7587" t="s">
        <v>2368</v>
      </c>
      <c r="D7587" t="s">
        <v>13388</v>
      </c>
      <c r="E7587" t="s">
        <v>13389</v>
      </c>
      <c r="F7587" s="18">
        <v>4795.9183700000003</v>
      </c>
      <c r="G7587" s="18">
        <v>35102.040820000002</v>
      </c>
      <c r="H7587" s="18">
        <v>8265.3061199999993</v>
      </c>
      <c r="I7587" s="18">
        <v>48163.265310000003</v>
      </c>
      <c r="J7587" s="19">
        <v>0.1</v>
      </c>
      <c r="K7587" s="19">
        <v>0.72899999999999998</v>
      </c>
      <c r="L7587" s="19">
        <v>0.17199999999999999</v>
      </c>
      <c r="M7587" s="20">
        <v>38</v>
      </c>
      <c r="N7587" s="19">
        <v>73.542600896861003</v>
      </c>
      <c r="O7587" s="19">
        <v>52.017937219730896</v>
      </c>
      <c r="P7587" s="19">
        <v>28.251121076233201</v>
      </c>
    </row>
    <row r="7588" spans="1:16" ht="14.1" x14ac:dyDescent="0.5">
      <c r="A7588" t="s">
        <v>13390</v>
      </c>
      <c r="B7588" s="17" t="s">
        <v>320</v>
      </c>
      <c r="C7588" t="s">
        <v>2368</v>
      </c>
      <c r="D7588" t="s">
        <v>13377</v>
      </c>
      <c r="E7588" t="s">
        <v>13378</v>
      </c>
      <c r="F7588" s="18">
        <v>1732.8244299999999</v>
      </c>
      <c r="G7588" s="18">
        <v>39076.335879999999</v>
      </c>
      <c r="H7588" s="18">
        <v>7633.5877899999996</v>
      </c>
      <c r="I7588" s="18">
        <v>48442.748090000001</v>
      </c>
      <c r="J7588" s="19">
        <v>3.5999999999999997E-2</v>
      </c>
      <c r="K7588" s="19">
        <v>0.80700000000000005</v>
      </c>
      <c r="L7588" s="19">
        <v>0.158</v>
      </c>
      <c r="M7588" s="20">
        <v>38</v>
      </c>
      <c r="N7588" s="19">
        <v>17.040358744394599</v>
      </c>
      <c r="O7588" s="19">
        <v>86.547085201793706</v>
      </c>
      <c r="P7588" s="19">
        <v>21.076233183856498</v>
      </c>
    </row>
    <row r="7589" spans="1:16" ht="14.1" x14ac:dyDescent="0.5">
      <c r="A7589" t="s">
        <v>13391</v>
      </c>
      <c r="B7589" s="17" t="s">
        <v>320</v>
      </c>
      <c r="C7589" t="s">
        <v>2368</v>
      </c>
      <c r="D7589" t="s">
        <v>13166</v>
      </c>
      <c r="E7589" t="s">
        <v>13167</v>
      </c>
      <c r="F7589" s="18">
        <v>3202.0057299999999</v>
      </c>
      <c r="G7589" s="18">
        <v>35200.573069999999</v>
      </c>
      <c r="H7589" s="18">
        <v>10100.286529999999</v>
      </c>
      <c r="I7589" s="18">
        <v>48502.865330000001</v>
      </c>
      <c r="J7589" s="19">
        <v>6.6000000000000003E-2</v>
      </c>
      <c r="K7589" s="19">
        <v>0.72599999999999998</v>
      </c>
      <c r="L7589" s="19">
        <v>0.20799999999999999</v>
      </c>
      <c r="M7589" s="20">
        <v>38</v>
      </c>
      <c r="N7589" s="19">
        <v>45.291479820627799</v>
      </c>
      <c r="O7589" s="19">
        <v>50.672645739910301</v>
      </c>
      <c r="P7589" s="19">
        <v>58.7443946188341</v>
      </c>
    </row>
    <row r="7590" spans="1:16" ht="14.1" x14ac:dyDescent="0.5">
      <c r="A7590" t="s">
        <v>13392</v>
      </c>
      <c r="B7590" s="17" t="s">
        <v>320</v>
      </c>
      <c r="C7590" t="s">
        <v>2368</v>
      </c>
      <c r="D7590" t="s">
        <v>13393</v>
      </c>
      <c r="E7590" t="s">
        <v>13394</v>
      </c>
      <c r="F7590" s="18">
        <v>4968.8999999999996</v>
      </c>
      <c r="G7590" s="18">
        <v>37024.400000000001</v>
      </c>
      <c r="H7590" s="18">
        <v>6534.1</v>
      </c>
      <c r="I7590" s="18">
        <v>48527.4</v>
      </c>
      <c r="J7590" s="19">
        <v>0.1024</v>
      </c>
      <c r="K7590" s="19">
        <v>0.76300000000000001</v>
      </c>
      <c r="L7590" s="19">
        <v>0.1346</v>
      </c>
      <c r="M7590" s="20">
        <v>38</v>
      </c>
      <c r="N7590" s="19">
        <v>74.887892376681606</v>
      </c>
      <c r="O7590" s="19">
        <v>70.852017937219699</v>
      </c>
      <c r="P7590" s="19">
        <v>9.4170403587443907</v>
      </c>
    </row>
    <row r="7591" spans="1:16" ht="14.1" x14ac:dyDescent="0.5">
      <c r="A7591" t="s">
        <v>13395</v>
      </c>
      <c r="B7591" s="17" t="s">
        <v>320</v>
      </c>
      <c r="C7591" t="s">
        <v>2368</v>
      </c>
      <c r="D7591" t="s">
        <v>13085</v>
      </c>
      <c r="E7591" t="s">
        <v>13086</v>
      </c>
      <c r="F7591" s="18">
        <v>2672.4531699999998</v>
      </c>
      <c r="G7591" s="18">
        <v>37871.174050000001</v>
      </c>
      <c r="H7591" s="18">
        <v>8268.6158099999993</v>
      </c>
      <c r="I7591" s="18">
        <v>48812.243029999998</v>
      </c>
      <c r="J7591" s="19">
        <v>5.5E-2</v>
      </c>
      <c r="K7591" s="19">
        <v>0.77600000000000002</v>
      </c>
      <c r="L7591" s="19">
        <v>0.16900000000000001</v>
      </c>
      <c r="M7591" s="20">
        <v>38</v>
      </c>
      <c r="N7591" s="19">
        <v>37.219730941704</v>
      </c>
      <c r="O7591" s="19">
        <v>73.991031390134495</v>
      </c>
      <c r="P7591" s="19">
        <v>27.802690582959599</v>
      </c>
    </row>
    <row r="7592" spans="1:16" ht="14.1" x14ac:dyDescent="0.5">
      <c r="A7592" t="s">
        <v>13396</v>
      </c>
      <c r="B7592" s="17" t="s">
        <v>320</v>
      </c>
      <c r="C7592" t="s">
        <v>2368</v>
      </c>
      <c r="D7592" t="s">
        <v>13397</v>
      </c>
      <c r="E7592" t="s">
        <v>13398</v>
      </c>
      <c r="F7592" s="18">
        <v>1563.8106700000001</v>
      </c>
      <c r="G7592" s="18">
        <v>38657.878969999998</v>
      </c>
      <c r="H7592" s="18">
        <v>8687.8370300000006</v>
      </c>
      <c r="I7592" s="18">
        <v>48909.526660000003</v>
      </c>
      <c r="J7592" s="19">
        <v>3.2000000000000001E-2</v>
      </c>
      <c r="K7592" s="19">
        <v>0.79</v>
      </c>
      <c r="L7592" s="19">
        <v>0.17799999999999999</v>
      </c>
      <c r="M7592" s="20">
        <v>38</v>
      </c>
      <c r="N7592" s="19">
        <v>14.7982062780269</v>
      </c>
      <c r="O7592" s="19">
        <v>80.269058295964101</v>
      </c>
      <c r="P7592" s="19">
        <v>32.735426008968602</v>
      </c>
    </row>
    <row r="7593" spans="1:16" ht="14.1" x14ac:dyDescent="0.5">
      <c r="A7593" t="s">
        <v>13399</v>
      </c>
      <c r="B7593" s="17" t="s">
        <v>320</v>
      </c>
      <c r="C7593" t="s">
        <v>2368</v>
      </c>
      <c r="D7593" t="s">
        <v>5018</v>
      </c>
      <c r="E7593" t="s">
        <v>5019</v>
      </c>
      <c r="F7593" s="18">
        <v>1177.5362299999999</v>
      </c>
      <c r="G7593" s="18">
        <v>32155.7971</v>
      </c>
      <c r="H7593" s="18">
        <v>15942.028990000001</v>
      </c>
      <c r="I7593" s="18">
        <v>49275.36232</v>
      </c>
      <c r="J7593" s="19">
        <v>2.4E-2</v>
      </c>
      <c r="K7593" s="19">
        <v>0.65300000000000002</v>
      </c>
      <c r="L7593" s="19">
        <v>0.32400000000000001</v>
      </c>
      <c r="M7593" s="20">
        <v>38</v>
      </c>
      <c r="N7593" s="19">
        <v>8.9686098654708495</v>
      </c>
      <c r="O7593" s="19">
        <v>16.5919282511211</v>
      </c>
      <c r="P7593" s="19">
        <v>95.964125560538093</v>
      </c>
    </row>
    <row r="7594" spans="1:16" ht="14.1" x14ac:dyDescent="0.5">
      <c r="A7594" t="s">
        <v>13400</v>
      </c>
      <c r="B7594" s="17" t="s">
        <v>320</v>
      </c>
      <c r="C7594" t="s">
        <v>2368</v>
      </c>
      <c r="D7594" t="s">
        <v>5857</v>
      </c>
      <c r="E7594" t="s">
        <v>5858</v>
      </c>
      <c r="F7594" s="18">
        <v>2234.52441</v>
      </c>
      <c r="G7594" s="18">
        <v>39053.850030000001</v>
      </c>
      <c r="H7594" s="18">
        <v>8152.9944599999999</v>
      </c>
      <c r="I7594" s="18">
        <v>49441.368900000001</v>
      </c>
      <c r="J7594" s="19">
        <v>4.4999999999999998E-2</v>
      </c>
      <c r="K7594" s="19">
        <v>0.79</v>
      </c>
      <c r="L7594" s="19">
        <v>0.16500000000000001</v>
      </c>
      <c r="M7594" s="20">
        <v>38</v>
      </c>
      <c r="N7594" s="19">
        <v>26.457399103139</v>
      </c>
      <c r="O7594" s="19">
        <v>80.717488789237706</v>
      </c>
      <c r="P7594" s="19">
        <v>24.215246636771301</v>
      </c>
    </row>
    <row r="7595" spans="1:16" ht="14.1" x14ac:dyDescent="0.5">
      <c r="A7595" t="s">
        <v>13401</v>
      </c>
      <c r="B7595" s="17" t="s">
        <v>320</v>
      </c>
      <c r="C7595" t="s">
        <v>2368</v>
      </c>
      <c r="D7595" t="s">
        <v>5857</v>
      </c>
      <c r="E7595" t="s">
        <v>5858</v>
      </c>
      <c r="F7595" s="18">
        <v>2654.5454500000001</v>
      </c>
      <c r="G7595" s="18">
        <v>38441.558440000001</v>
      </c>
      <c r="H7595" s="18">
        <v>9766.2337700000007</v>
      </c>
      <c r="I7595" s="18">
        <v>50862.337659999997</v>
      </c>
      <c r="J7595" s="19">
        <v>5.1999999999999998E-2</v>
      </c>
      <c r="K7595" s="19">
        <v>0.75600000000000001</v>
      </c>
      <c r="L7595" s="19">
        <v>0.192</v>
      </c>
      <c r="M7595" s="20">
        <v>38</v>
      </c>
      <c r="N7595" s="19">
        <v>36.322869955157003</v>
      </c>
      <c r="O7595" s="19">
        <v>67.264573991031398</v>
      </c>
      <c r="P7595" s="19">
        <v>46.188340807174903</v>
      </c>
    </row>
    <row r="7596" spans="1:16" ht="14.1" x14ac:dyDescent="0.5">
      <c r="A7596" t="s">
        <v>13402</v>
      </c>
      <c r="B7596" s="17" t="s">
        <v>320</v>
      </c>
      <c r="C7596" t="s">
        <v>2368</v>
      </c>
      <c r="D7596" t="s">
        <v>12958</v>
      </c>
      <c r="E7596" t="s">
        <v>12959</v>
      </c>
      <c r="F7596" s="18">
        <v>2000</v>
      </c>
      <c r="G7596" s="18">
        <v>42869.565219999997</v>
      </c>
      <c r="H7596" s="18">
        <v>6434.7826100000002</v>
      </c>
      <c r="I7596" s="18">
        <v>51304.347829999999</v>
      </c>
      <c r="J7596" s="19">
        <v>3.9E-2</v>
      </c>
      <c r="K7596" s="19">
        <v>0.83599999999999997</v>
      </c>
      <c r="L7596" s="19">
        <v>0.125</v>
      </c>
      <c r="M7596" s="20">
        <v>38</v>
      </c>
      <c r="N7596" s="19">
        <v>20.179372197309402</v>
      </c>
      <c r="O7596" s="19">
        <v>93.721973094170394</v>
      </c>
      <c r="P7596" s="19">
        <v>5.3811659192825099</v>
      </c>
    </row>
    <row r="7597" spans="1:16" ht="14.1" x14ac:dyDescent="0.5">
      <c r="A7597" t="s">
        <v>13403</v>
      </c>
      <c r="B7597" s="17" t="s">
        <v>320</v>
      </c>
      <c r="C7597" t="s">
        <v>2368</v>
      </c>
      <c r="D7597" t="s">
        <v>13182</v>
      </c>
      <c r="E7597" t="s">
        <v>13404</v>
      </c>
      <c r="F7597" s="18">
        <v>4478.57143</v>
      </c>
      <c r="G7597" s="18">
        <v>38721.428569999996</v>
      </c>
      <c r="H7597" s="18">
        <v>8642.8571400000001</v>
      </c>
      <c r="I7597" s="18">
        <v>51842.85714</v>
      </c>
      <c r="J7597" s="19">
        <v>8.5999999999999993E-2</v>
      </c>
      <c r="K7597" s="19">
        <v>0.747</v>
      </c>
      <c r="L7597" s="19">
        <v>0.16700000000000001</v>
      </c>
      <c r="M7597" s="20">
        <v>38</v>
      </c>
      <c r="N7597" s="19">
        <v>60.986547085201799</v>
      </c>
      <c r="O7597" s="19">
        <v>63.228699551569498</v>
      </c>
      <c r="P7597" s="19">
        <v>26.905829596412602</v>
      </c>
    </row>
    <row r="7598" spans="1:16" ht="14.1" x14ac:dyDescent="0.5">
      <c r="A7598" t="s">
        <v>13405</v>
      </c>
      <c r="B7598" s="17" t="s">
        <v>320</v>
      </c>
      <c r="C7598" t="s">
        <v>2368</v>
      </c>
      <c r="D7598" t="s">
        <v>12978</v>
      </c>
      <c r="E7598" t="s">
        <v>12979</v>
      </c>
      <c r="F7598" s="18">
        <v>1445.1047900000001</v>
      </c>
      <c r="G7598" s="18">
        <v>33478.260869999998</v>
      </c>
      <c r="H7598" s="18">
        <v>16953.393810000001</v>
      </c>
      <c r="I7598" s="18">
        <v>51876.759460000001</v>
      </c>
      <c r="J7598" s="19">
        <v>2.8000000000000001E-2</v>
      </c>
      <c r="K7598" s="19">
        <v>0.64500000000000002</v>
      </c>
      <c r="L7598" s="19">
        <v>0.32700000000000001</v>
      </c>
      <c r="M7598" s="20">
        <v>38</v>
      </c>
      <c r="N7598" s="19">
        <v>12.556053811659201</v>
      </c>
      <c r="O7598" s="19">
        <v>14.349775784753399</v>
      </c>
      <c r="P7598" s="19">
        <v>96.860986547085204</v>
      </c>
    </row>
    <row r="7599" spans="1:16" ht="14.1" x14ac:dyDescent="0.5">
      <c r="A7599" t="s">
        <v>13406</v>
      </c>
      <c r="B7599" s="17" t="s">
        <v>320</v>
      </c>
      <c r="C7599" t="s">
        <v>2368</v>
      </c>
      <c r="D7599" t="s">
        <v>13236</v>
      </c>
      <c r="E7599" t="s">
        <v>13237</v>
      </c>
      <c r="F7599" s="18">
        <v>6440</v>
      </c>
      <c r="G7599" s="18">
        <v>35150</v>
      </c>
      <c r="H7599" s="18">
        <v>10750</v>
      </c>
      <c r="I7599" s="18">
        <v>52340</v>
      </c>
      <c r="J7599" s="19">
        <v>0.123</v>
      </c>
      <c r="K7599" s="19">
        <v>0.67159999999999997</v>
      </c>
      <c r="L7599" s="19">
        <v>0.2054</v>
      </c>
      <c r="M7599" s="20">
        <v>38</v>
      </c>
      <c r="N7599" s="19">
        <v>88.3408071748879</v>
      </c>
      <c r="O7599" s="19">
        <v>22.421524663677101</v>
      </c>
      <c r="P7599" s="19">
        <v>56.9506726457399</v>
      </c>
    </row>
    <row r="7600" spans="1:16" ht="14.1" x14ac:dyDescent="0.5">
      <c r="A7600" t="s">
        <v>13407</v>
      </c>
      <c r="B7600" s="17" t="s">
        <v>320</v>
      </c>
      <c r="C7600" t="s">
        <v>2368</v>
      </c>
      <c r="D7600" t="s">
        <v>13166</v>
      </c>
      <c r="E7600" t="s">
        <v>13167</v>
      </c>
      <c r="F7600" s="18">
        <v>2478.8732399999999</v>
      </c>
      <c r="G7600" s="18">
        <v>44000</v>
      </c>
      <c r="H7600" s="18">
        <v>6816.9014100000004</v>
      </c>
      <c r="I7600" s="18">
        <v>53295.774649999999</v>
      </c>
      <c r="J7600" s="19">
        <v>4.7E-2</v>
      </c>
      <c r="K7600" s="19">
        <v>0.82599999999999996</v>
      </c>
      <c r="L7600" s="19">
        <v>0.128</v>
      </c>
      <c r="M7600" s="20">
        <v>38</v>
      </c>
      <c r="N7600" s="19">
        <v>30.4932735426009</v>
      </c>
      <c r="O7600" s="19">
        <v>93.273542600896903</v>
      </c>
      <c r="P7600" s="19">
        <v>6.2780269058296003</v>
      </c>
    </row>
    <row r="7601" spans="1:16" ht="14.1" x14ac:dyDescent="0.5">
      <c r="A7601" t="s">
        <v>13408</v>
      </c>
      <c r="B7601" s="17" t="s">
        <v>320</v>
      </c>
      <c r="C7601" t="s">
        <v>2368</v>
      </c>
      <c r="D7601" t="s">
        <v>12973</v>
      </c>
      <c r="E7601" t="s">
        <v>12974</v>
      </c>
      <c r="F7601" s="18">
        <v>2732.8431399999999</v>
      </c>
      <c r="G7601" s="18">
        <v>41789.215689999997</v>
      </c>
      <c r="H7601" s="18">
        <v>8946.0784299999996</v>
      </c>
      <c r="I7601" s="18">
        <v>53468.13725</v>
      </c>
      <c r="J7601" s="19">
        <v>5.0999999999999997E-2</v>
      </c>
      <c r="K7601" s="19">
        <v>0.78200000000000003</v>
      </c>
      <c r="L7601" s="19">
        <v>0.16700000000000001</v>
      </c>
      <c r="M7601" s="20">
        <v>38</v>
      </c>
      <c r="N7601" s="19">
        <v>35.426008968609899</v>
      </c>
      <c r="O7601" s="19">
        <v>76.233183856502194</v>
      </c>
      <c r="P7601" s="19">
        <v>27.3542600896861</v>
      </c>
    </row>
    <row r="7602" spans="1:16" ht="14.1" x14ac:dyDescent="0.5">
      <c r="A7602" t="s">
        <v>13409</v>
      </c>
      <c r="B7602" s="17" t="s">
        <v>320</v>
      </c>
      <c r="C7602" t="s">
        <v>2368</v>
      </c>
      <c r="D7602" t="s">
        <v>12899</v>
      </c>
      <c r="E7602" t="s">
        <v>12900</v>
      </c>
      <c r="F7602" s="18">
        <v>3493.6708899999999</v>
      </c>
      <c r="G7602" s="18">
        <v>38443.037969999998</v>
      </c>
      <c r="H7602" s="18">
        <v>11687.763709999999</v>
      </c>
      <c r="I7602" s="18">
        <v>53624.472569999998</v>
      </c>
      <c r="J7602" s="19">
        <v>6.5000000000000002E-2</v>
      </c>
      <c r="K7602" s="19">
        <v>0.71699999999999997</v>
      </c>
      <c r="L7602" s="19">
        <v>0.218</v>
      </c>
      <c r="M7602" s="20">
        <v>38</v>
      </c>
      <c r="N7602" s="19">
        <v>43.946188340807197</v>
      </c>
      <c r="O7602" s="19">
        <v>47.533632286995498</v>
      </c>
      <c r="P7602" s="19">
        <v>67.713004484304903</v>
      </c>
    </row>
    <row r="7603" spans="1:16" ht="14.1" x14ac:dyDescent="0.5">
      <c r="A7603" t="s">
        <v>13410</v>
      </c>
      <c r="B7603" s="17" t="s">
        <v>320</v>
      </c>
      <c r="C7603" t="s">
        <v>2368</v>
      </c>
      <c r="D7603" t="s">
        <v>12973</v>
      </c>
      <c r="E7603" t="s">
        <v>12974</v>
      </c>
      <c r="F7603" s="18">
        <v>1994.72991</v>
      </c>
      <c r="G7603" s="18">
        <v>43083.003949999998</v>
      </c>
      <c r="H7603" s="18">
        <v>8563.8998699999993</v>
      </c>
      <c r="I7603" s="18">
        <v>53641.633730000001</v>
      </c>
      <c r="J7603" s="19">
        <v>3.6999999999999998E-2</v>
      </c>
      <c r="K7603" s="19">
        <v>0.80300000000000005</v>
      </c>
      <c r="L7603" s="19">
        <v>0.16</v>
      </c>
      <c r="M7603" s="20">
        <v>38</v>
      </c>
      <c r="N7603" s="19">
        <v>18.385650224215201</v>
      </c>
      <c r="O7603" s="19">
        <v>85.201793721973104</v>
      </c>
      <c r="P7603" s="19">
        <v>22.421524663677101</v>
      </c>
    </row>
    <row r="7604" spans="1:16" ht="14.1" x14ac:dyDescent="0.5">
      <c r="A7604" t="s">
        <v>13411</v>
      </c>
      <c r="B7604" s="17" t="s">
        <v>320</v>
      </c>
      <c r="C7604" t="s">
        <v>2368</v>
      </c>
      <c r="D7604" t="s">
        <v>5018</v>
      </c>
      <c r="E7604" t="s">
        <v>5019</v>
      </c>
      <c r="F7604" s="18">
        <v>1296.92833</v>
      </c>
      <c r="G7604" s="18">
        <v>38839.59044</v>
      </c>
      <c r="H7604" s="18">
        <v>13549.48805</v>
      </c>
      <c r="I7604" s="18">
        <v>53686.006829999998</v>
      </c>
      <c r="J7604" s="19">
        <v>2.4E-2</v>
      </c>
      <c r="K7604" s="19">
        <v>0.72299999999999998</v>
      </c>
      <c r="L7604" s="19">
        <v>0.252</v>
      </c>
      <c r="M7604" s="20">
        <v>38</v>
      </c>
      <c r="N7604" s="19">
        <v>9.8654708520179408</v>
      </c>
      <c r="O7604" s="19">
        <v>49.327354260089699</v>
      </c>
      <c r="P7604" s="19">
        <v>83.408071748878896</v>
      </c>
    </row>
    <row r="7605" spans="1:16" ht="14.1" x14ac:dyDescent="0.5">
      <c r="A7605" t="s">
        <v>13412</v>
      </c>
      <c r="B7605" s="17" t="s">
        <v>320</v>
      </c>
      <c r="C7605" t="s">
        <v>2368</v>
      </c>
      <c r="D7605" t="s">
        <v>4212</v>
      </c>
      <c r="E7605" t="s">
        <v>4164</v>
      </c>
      <c r="F7605" s="18">
        <v>380.42011000000002</v>
      </c>
      <c r="G7605" s="18">
        <v>45654.535629999998</v>
      </c>
      <c r="H7605" s="18">
        <v>7692.0389999999998</v>
      </c>
      <c r="I7605" s="18">
        <v>53726.994740000002</v>
      </c>
      <c r="J7605" s="19">
        <v>7.0000000000000001E-3</v>
      </c>
      <c r="K7605" s="19">
        <v>0.85</v>
      </c>
      <c r="L7605" s="19">
        <v>0.14299999999999999</v>
      </c>
      <c r="M7605" s="20">
        <v>38</v>
      </c>
      <c r="N7605" s="19">
        <v>0.44843049327354301</v>
      </c>
      <c r="O7605" s="19">
        <v>98.206278026905807</v>
      </c>
      <c r="P7605" s="19">
        <v>11.2107623318386</v>
      </c>
    </row>
    <row r="7606" spans="1:16" ht="14.1" x14ac:dyDescent="0.5">
      <c r="A7606" t="s">
        <v>13413</v>
      </c>
      <c r="B7606" s="17" t="s">
        <v>320</v>
      </c>
      <c r="C7606" t="s">
        <v>2368</v>
      </c>
      <c r="D7606" t="s">
        <v>13012</v>
      </c>
      <c r="E7606" t="s">
        <v>13013</v>
      </c>
      <c r="F7606" s="18">
        <v>3425.07645</v>
      </c>
      <c r="G7606" s="18">
        <v>40489.29664</v>
      </c>
      <c r="H7606" s="18">
        <v>10091.743119999999</v>
      </c>
      <c r="I7606" s="18">
        <v>54006.11621</v>
      </c>
      <c r="J7606" s="19">
        <v>6.3E-2</v>
      </c>
      <c r="K7606" s="19">
        <v>0.75</v>
      </c>
      <c r="L7606" s="19">
        <v>0.187</v>
      </c>
      <c r="M7606" s="20">
        <v>39</v>
      </c>
      <c r="N7606" s="19">
        <v>52.232142857142897</v>
      </c>
      <c r="O7606" s="19">
        <v>47.321428571428598</v>
      </c>
      <c r="P7606" s="19">
        <v>54.910714285714299</v>
      </c>
    </row>
    <row r="7607" spans="1:16" ht="14.1" x14ac:dyDescent="0.5">
      <c r="A7607" t="s">
        <v>13414</v>
      </c>
      <c r="B7607" s="17" t="s">
        <v>320</v>
      </c>
      <c r="C7607" t="s">
        <v>2368</v>
      </c>
      <c r="D7607" t="s">
        <v>13040</v>
      </c>
      <c r="E7607" t="s">
        <v>13041</v>
      </c>
      <c r="F7607" s="18">
        <v>1733.6152199999999</v>
      </c>
      <c r="G7607" s="18">
        <v>48287.526429999998</v>
      </c>
      <c r="H7607" s="18">
        <v>4820.2959799999999</v>
      </c>
      <c r="I7607" s="18">
        <v>54841.43763</v>
      </c>
      <c r="J7607" s="19">
        <v>3.2000000000000001E-2</v>
      </c>
      <c r="K7607" s="19">
        <v>0.88</v>
      </c>
      <c r="L7607" s="19">
        <v>8.7999999999999995E-2</v>
      </c>
      <c r="M7607" s="20">
        <v>39</v>
      </c>
      <c r="N7607" s="19">
        <v>19.6428571428571</v>
      </c>
      <c r="O7607" s="19">
        <v>99.107142857142904</v>
      </c>
      <c r="P7607" s="19">
        <v>0.89285714285714302</v>
      </c>
    </row>
    <row r="7608" spans="1:16" ht="14.1" x14ac:dyDescent="0.5">
      <c r="A7608" t="s">
        <v>13415</v>
      </c>
      <c r="B7608" s="17" t="s">
        <v>320</v>
      </c>
      <c r="C7608" t="s">
        <v>2368</v>
      </c>
      <c r="D7608" t="s">
        <v>4212</v>
      </c>
      <c r="E7608" t="s">
        <v>4164</v>
      </c>
      <c r="F7608" s="18">
        <v>881.02616999999998</v>
      </c>
      <c r="G7608" s="18">
        <v>44070.182110000002</v>
      </c>
      <c r="H7608" s="18">
        <v>9953.607</v>
      </c>
      <c r="I7608" s="18">
        <v>54904.815280000003</v>
      </c>
      <c r="J7608" s="19">
        <v>1.6E-2</v>
      </c>
      <c r="K7608" s="19">
        <v>0.80300000000000005</v>
      </c>
      <c r="L7608" s="19">
        <v>0.18099999999999999</v>
      </c>
      <c r="M7608" s="20">
        <v>39</v>
      </c>
      <c r="N7608" s="19">
        <v>2.2321428571428599</v>
      </c>
      <c r="O7608" s="19">
        <v>81.696428571428598</v>
      </c>
      <c r="P7608" s="19">
        <v>47.321428571428598</v>
      </c>
    </row>
    <row r="7609" spans="1:16" ht="14.1" x14ac:dyDescent="0.5">
      <c r="A7609" t="s">
        <v>13416</v>
      </c>
      <c r="B7609" s="17" t="s">
        <v>320</v>
      </c>
      <c r="C7609" t="s">
        <v>2368</v>
      </c>
      <c r="D7609" t="s">
        <v>12973</v>
      </c>
      <c r="E7609" t="s">
        <v>12974</v>
      </c>
      <c r="F7609" s="18">
        <v>2258.23452</v>
      </c>
      <c r="G7609" s="18">
        <v>43085.639000000003</v>
      </c>
      <c r="H7609" s="18">
        <v>10171.278</v>
      </c>
      <c r="I7609" s="18">
        <v>55515.151519999999</v>
      </c>
      <c r="J7609" s="19">
        <v>4.1000000000000002E-2</v>
      </c>
      <c r="K7609" s="19">
        <v>0.77600000000000002</v>
      </c>
      <c r="L7609" s="19">
        <v>0.183</v>
      </c>
      <c r="M7609" s="20">
        <v>39</v>
      </c>
      <c r="N7609" s="19">
        <v>26.339285714285701</v>
      </c>
      <c r="O7609" s="19">
        <v>66.517857142857096</v>
      </c>
      <c r="P7609" s="19">
        <v>50</v>
      </c>
    </row>
    <row r="7610" spans="1:16" ht="14.1" x14ac:dyDescent="0.5">
      <c r="A7610" t="s">
        <v>13417</v>
      </c>
      <c r="B7610" s="17" t="s">
        <v>320</v>
      </c>
      <c r="C7610" t="s">
        <v>2368</v>
      </c>
      <c r="D7610" t="s">
        <v>13388</v>
      </c>
      <c r="E7610" t="s">
        <v>13389</v>
      </c>
      <c r="F7610" s="18">
        <v>3118.5840699999999</v>
      </c>
      <c r="G7610" s="18">
        <v>43539.82301</v>
      </c>
      <c r="H7610" s="18">
        <v>8920.3539799999999</v>
      </c>
      <c r="I7610" s="18">
        <v>55578.761059999997</v>
      </c>
      <c r="J7610" s="19">
        <v>5.6000000000000001E-2</v>
      </c>
      <c r="K7610" s="19">
        <v>0.78300000000000003</v>
      </c>
      <c r="L7610" s="19">
        <v>0.16</v>
      </c>
      <c r="M7610" s="20">
        <v>39</v>
      </c>
      <c r="N7610" s="19">
        <v>46.875</v>
      </c>
      <c r="O7610" s="19">
        <v>67.857142857142904</v>
      </c>
      <c r="P7610" s="19">
        <v>25.8928571428571</v>
      </c>
    </row>
    <row r="7611" spans="1:16" ht="14.1" x14ac:dyDescent="0.5">
      <c r="A7611" t="s">
        <v>13418</v>
      </c>
      <c r="B7611" s="17" t="s">
        <v>320</v>
      </c>
      <c r="C7611" t="s">
        <v>2368</v>
      </c>
      <c r="D7611" t="s">
        <v>5857</v>
      </c>
      <c r="E7611" t="s">
        <v>5858</v>
      </c>
      <c r="F7611" s="18">
        <v>2574.75083</v>
      </c>
      <c r="G7611" s="18">
        <v>43853.820599999999</v>
      </c>
      <c r="H7611" s="18">
        <v>9302.3255800000006</v>
      </c>
      <c r="I7611" s="18">
        <v>55730.897010000001</v>
      </c>
      <c r="J7611" s="19">
        <v>4.5999999999999999E-2</v>
      </c>
      <c r="K7611" s="19">
        <v>0.78700000000000003</v>
      </c>
      <c r="L7611" s="19">
        <v>0.16700000000000001</v>
      </c>
      <c r="M7611" s="20">
        <v>39</v>
      </c>
      <c r="N7611" s="19">
        <v>34.821428571428598</v>
      </c>
      <c r="O7611" s="19">
        <v>70.982142857142904</v>
      </c>
      <c r="P7611" s="19">
        <v>32.589285714285701</v>
      </c>
    </row>
    <row r="7612" spans="1:16" ht="14.1" x14ac:dyDescent="0.5">
      <c r="A7612" t="s">
        <v>13419</v>
      </c>
      <c r="B7612" s="17" t="s">
        <v>320</v>
      </c>
      <c r="C7612" t="s">
        <v>2368</v>
      </c>
      <c r="D7612" t="s">
        <v>11366</v>
      </c>
      <c r="E7612" t="s">
        <v>11367</v>
      </c>
      <c r="F7612" s="18">
        <v>2700.32573</v>
      </c>
      <c r="G7612" s="18">
        <v>42944.625410000001</v>
      </c>
      <c r="H7612" s="18">
        <v>10097.719870000001</v>
      </c>
      <c r="I7612" s="18">
        <v>55742.671009999998</v>
      </c>
      <c r="J7612" s="19">
        <v>4.8000000000000001E-2</v>
      </c>
      <c r="K7612" s="19">
        <v>0.77</v>
      </c>
      <c r="L7612" s="19">
        <v>0.18099999999999999</v>
      </c>
      <c r="M7612" s="20">
        <v>39</v>
      </c>
      <c r="N7612" s="19">
        <v>36.607142857142897</v>
      </c>
      <c r="O7612" s="19">
        <v>63.839285714285701</v>
      </c>
      <c r="P7612" s="19">
        <v>46.875</v>
      </c>
    </row>
    <row r="7613" spans="1:16" ht="14.1" x14ac:dyDescent="0.5">
      <c r="A7613" t="s">
        <v>13420</v>
      </c>
      <c r="B7613" s="17" t="s">
        <v>320</v>
      </c>
      <c r="C7613" t="s">
        <v>2368</v>
      </c>
      <c r="D7613" t="s">
        <v>13012</v>
      </c>
      <c r="E7613" t="s">
        <v>13013</v>
      </c>
      <c r="F7613" s="18">
        <v>3261.5785999999998</v>
      </c>
      <c r="G7613" s="18">
        <v>41617.742989999999</v>
      </c>
      <c r="H7613" s="18">
        <v>11285.061970000001</v>
      </c>
      <c r="I7613" s="18">
        <v>56164.383560000002</v>
      </c>
      <c r="J7613" s="19">
        <v>5.8000000000000003E-2</v>
      </c>
      <c r="K7613" s="19">
        <v>0.74099999999999999</v>
      </c>
      <c r="L7613" s="19">
        <v>0.20100000000000001</v>
      </c>
      <c r="M7613" s="20">
        <v>39</v>
      </c>
      <c r="N7613" s="19">
        <v>48.660714285714299</v>
      </c>
      <c r="O7613" s="19">
        <v>43.303571428571402</v>
      </c>
      <c r="P7613" s="19">
        <v>64.285714285714306</v>
      </c>
    </row>
    <row r="7614" spans="1:16" ht="14.1" x14ac:dyDescent="0.5">
      <c r="A7614" t="s">
        <v>13421</v>
      </c>
      <c r="B7614" s="17" t="s">
        <v>320</v>
      </c>
      <c r="C7614" t="s">
        <v>2368</v>
      </c>
      <c r="D7614" t="s">
        <v>13196</v>
      </c>
      <c r="E7614" t="s">
        <v>13197</v>
      </c>
      <c r="F7614" s="18">
        <v>4162.2760799999996</v>
      </c>
      <c r="G7614" s="18">
        <v>40885.142260000001</v>
      </c>
      <c r="H7614" s="18">
        <v>11485.7745</v>
      </c>
      <c r="I7614" s="18">
        <v>56533.19283</v>
      </c>
      <c r="J7614" s="19">
        <v>7.3999999999999996E-2</v>
      </c>
      <c r="K7614" s="19">
        <v>0.72299999999999998</v>
      </c>
      <c r="L7614" s="19">
        <v>0.20300000000000001</v>
      </c>
      <c r="M7614" s="20">
        <v>39</v>
      </c>
      <c r="N7614" s="19">
        <v>60.714285714285701</v>
      </c>
      <c r="O7614" s="19">
        <v>37.053571428571402</v>
      </c>
      <c r="P7614" s="19">
        <v>65.625</v>
      </c>
    </row>
    <row r="7615" spans="1:16" ht="14.1" x14ac:dyDescent="0.5">
      <c r="A7615" t="s">
        <v>13422</v>
      </c>
      <c r="B7615" s="17" t="s">
        <v>320</v>
      </c>
      <c r="C7615" t="s">
        <v>2368</v>
      </c>
      <c r="D7615" t="s">
        <v>4212</v>
      </c>
      <c r="E7615" t="s">
        <v>4164</v>
      </c>
      <c r="F7615" s="18">
        <v>1006.76635</v>
      </c>
      <c r="G7615" s="18">
        <v>46890.589930000002</v>
      </c>
      <c r="H7615" s="18">
        <v>9695.0663499999991</v>
      </c>
      <c r="I7615" s="18">
        <v>57592.422630000001</v>
      </c>
      <c r="J7615" s="19">
        <v>1.7000000000000001E-2</v>
      </c>
      <c r="K7615" s="19">
        <v>0.81399999999999995</v>
      </c>
      <c r="L7615" s="19">
        <v>0.16800000000000001</v>
      </c>
      <c r="M7615" s="20">
        <v>39</v>
      </c>
      <c r="N7615" s="19">
        <v>4.46428571428571</v>
      </c>
      <c r="O7615" s="19">
        <v>87.5</v>
      </c>
      <c r="P7615" s="19">
        <v>33.928571428571402</v>
      </c>
    </row>
    <row r="7616" spans="1:16" ht="14.1" x14ac:dyDescent="0.5">
      <c r="A7616" t="s">
        <v>13423</v>
      </c>
      <c r="B7616" s="17" t="s">
        <v>320</v>
      </c>
      <c r="C7616" t="s">
        <v>2368</v>
      </c>
      <c r="D7616" t="s">
        <v>13049</v>
      </c>
      <c r="E7616" t="s">
        <v>13050</v>
      </c>
      <c r="F7616" s="18">
        <v>3846.1538500000001</v>
      </c>
      <c r="G7616" s="18">
        <v>43498.1685</v>
      </c>
      <c r="H7616" s="18">
        <v>10347.985350000001</v>
      </c>
      <c r="I7616" s="18">
        <v>57692.307690000001</v>
      </c>
      <c r="J7616" s="19">
        <v>6.7000000000000004E-2</v>
      </c>
      <c r="K7616" s="19">
        <v>0.754</v>
      </c>
      <c r="L7616" s="19">
        <v>0.17899999999999999</v>
      </c>
      <c r="M7616" s="20">
        <v>39</v>
      </c>
      <c r="N7616" s="19">
        <v>56.25</v>
      </c>
      <c r="O7616" s="19">
        <v>50.892857142857103</v>
      </c>
      <c r="P7616" s="19">
        <v>43.303571428571402</v>
      </c>
    </row>
    <row r="7617" spans="1:16" ht="14.1" x14ac:dyDescent="0.5">
      <c r="A7617" t="s">
        <v>13424</v>
      </c>
      <c r="B7617" s="17" t="s">
        <v>320</v>
      </c>
      <c r="C7617" t="s">
        <v>2368</v>
      </c>
      <c r="D7617" t="s">
        <v>5857</v>
      </c>
      <c r="E7617" t="s">
        <v>5858</v>
      </c>
      <c r="F7617" s="18">
        <v>2535.08772</v>
      </c>
      <c r="G7617" s="18">
        <v>46929.824560000001</v>
      </c>
      <c r="H7617" s="18">
        <v>9824.5614000000005</v>
      </c>
      <c r="I7617" s="18">
        <v>59289.473680000003</v>
      </c>
      <c r="J7617" s="19">
        <v>4.2999999999999997E-2</v>
      </c>
      <c r="K7617" s="19">
        <v>0.79200000000000004</v>
      </c>
      <c r="L7617" s="19">
        <v>0.16600000000000001</v>
      </c>
      <c r="M7617" s="20">
        <v>39</v>
      </c>
      <c r="N7617" s="19">
        <v>29.464285714285701</v>
      </c>
      <c r="O7617" s="19">
        <v>75.446428571428598</v>
      </c>
      <c r="P7617" s="19">
        <v>30.803571428571399</v>
      </c>
    </row>
    <row r="7618" spans="1:16" ht="14.1" x14ac:dyDescent="0.5">
      <c r="A7618" t="s">
        <v>13425</v>
      </c>
      <c r="B7618" s="17" t="s">
        <v>320</v>
      </c>
      <c r="C7618" t="s">
        <v>2368</v>
      </c>
      <c r="D7618" t="s">
        <v>5857</v>
      </c>
      <c r="E7618" t="s">
        <v>5858</v>
      </c>
      <c r="F7618" s="18">
        <v>2587.4125899999999</v>
      </c>
      <c r="G7618" s="18">
        <v>47086.247089999997</v>
      </c>
      <c r="H7618" s="18">
        <v>9790.2097900000008</v>
      </c>
      <c r="I7618" s="18">
        <v>59463.869460000002</v>
      </c>
      <c r="J7618" s="19">
        <v>4.3999999999999997E-2</v>
      </c>
      <c r="K7618" s="19">
        <v>0.79200000000000004</v>
      </c>
      <c r="L7618" s="19">
        <v>0.16500000000000001</v>
      </c>
      <c r="M7618" s="20">
        <v>39</v>
      </c>
      <c r="N7618" s="19">
        <v>32.142857142857103</v>
      </c>
      <c r="O7618" s="19">
        <v>75.892857142857096</v>
      </c>
      <c r="P7618" s="19">
        <v>29.0178571428571</v>
      </c>
    </row>
    <row r="7619" spans="1:16" ht="14.1" x14ac:dyDescent="0.5">
      <c r="A7619" t="s">
        <v>13426</v>
      </c>
      <c r="B7619" s="17" t="s">
        <v>320</v>
      </c>
      <c r="C7619" t="s">
        <v>2368</v>
      </c>
      <c r="D7619" t="s">
        <v>5857</v>
      </c>
      <c r="E7619" t="s">
        <v>5858</v>
      </c>
      <c r="F7619" s="18">
        <v>2675.7028100000002</v>
      </c>
      <c r="G7619" s="18">
        <v>48092.369480000001</v>
      </c>
      <c r="H7619" s="18">
        <v>10140.562250000001</v>
      </c>
      <c r="I7619" s="18">
        <v>60908.634539999999</v>
      </c>
      <c r="J7619" s="19">
        <v>4.3999999999999997E-2</v>
      </c>
      <c r="K7619" s="19">
        <v>0.79</v>
      </c>
      <c r="L7619" s="19">
        <v>0.16600000000000001</v>
      </c>
      <c r="M7619" s="20">
        <v>39</v>
      </c>
      <c r="N7619" s="19">
        <v>32.589285714285701</v>
      </c>
      <c r="O7619" s="19">
        <v>74.107142857142904</v>
      </c>
      <c r="P7619" s="19">
        <v>29.910714285714299</v>
      </c>
    </row>
    <row r="7620" spans="1:16" ht="14.1" x14ac:dyDescent="0.5">
      <c r="A7620" t="s">
        <v>13427</v>
      </c>
      <c r="B7620" s="17" t="s">
        <v>320</v>
      </c>
      <c r="C7620" t="s">
        <v>2368</v>
      </c>
      <c r="D7620" t="s">
        <v>13049</v>
      </c>
      <c r="E7620" t="s">
        <v>13050</v>
      </c>
      <c r="F7620" s="18">
        <v>3969.0721600000002</v>
      </c>
      <c r="G7620" s="18">
        <v>45309.278350000001</v>
      </c>
      <c r="H7620" s="18">
        <v>11804.12371</v>
      </c>
      <c r="I7620" s="18">
        <v>61082.47423</v>
      </c>
      <c r="J7620" s="19">
        <v>6.5000000000000002E-2</v>
      </c>
      <c r="K7620" s="19">
        <v>0.74199999999999999</v>
      </c>
      <c r="L7620" s="19">
        <v>0.193</v>
      </c>
      <c r="M7620" s="20">
        <v>39</v>
      </c>
      <c r="N7620" s="19">
        <v>54.910714285714299</v>
      </c>
      <c r="O7620" s="19">
        <v>43.75</v>
      </c>
      <c r="P7620" s="19">
        <v>59.375</v>
      </c>
    </row>
    <row r="7621" spans="1:16" ht="14.1" x14ac:dyDescent="0.5">
      <c r="A7621" t="s">
        <v>13428</v>
      </c>
      <c r="B7621" s="17" t="s">
        <v>320</v>
      </c>
      <c r="C7621" t="s">
        <v>2368</v>
      </c>
      <c r="D7621" t="s">
        <v>13008</v>
      </c>
      <c r="E7621" t="s">
        <v>13009</v>
      </c>
      <c r="F7621" s="18">
        <v>2404.5801499999998</v>
      </c>
      <c r="G7621" s="18">
        <v>53625.9542</v>
      </c>
      <c r="H7621" s="18">
        <v>5076.3358799999996</v>
      </c>
      <c r="I7621" s="18">
        <v>61106.87023</v>
      </c>
      <c r="J7621" s="19">
        <v>3.9E-2</v>
      </c>
      <c r="K7621" s="19">
        <v>0.878</v>
      </c>
      <c r="L7621" s="19">
        <v>8.3000000000000004E-2</v>
      </c>
      <c r="M7621" s="20">
        <v>39</v>
      </c>
      <c r="N7621" s="19">
        <v>25.8928571428571</v>
      </c>
      <c r="O7621" s="19">
        <v>98.214285714285694</v>
      </c>
      <c r="P7621" s="19">
        <v>0.44642857142857101</v>
      </c>
    </row>
    <row r="7622" spans="1:16" ht="14.1" x14ac:dyDescent="0.5">
      <c r="A7622" t="s">
        <v>13429</v>
      </c>
      <c r="B7622" s="17" t="s">
        <v>320</v>
      </c>
      <c r="C7622" t="s">
        <v>2368</v>
      </c>
      <c r="D7622" t="s">
        <v>5857</v>
      </c>
      <c r="E7622" t="s">
        <v>5858</v>
      </c>
      <c r="F7622" s="18">
        <v>2625.3687300000001</v>
      </c>
      <c r="G7622" s="18">
        <v>48377.581120000003</v>
      </c>
      <c r="H7622" s="18">
        <v>10226.155360000001</v>
      </c>
      <c r="I7622" s="18">
        <v>61229.105210000002</v>
      </c>
      <c r="J7622" s="19">
        <v>4.2999999999999997E-2</v>
      </c>
      <c r="K7622" s="19">
        <v>0.79</v>
      </c>
      <c r="L7622" s="19">
        <v>0.16700000000000001</v>
      </c>
      <c r="M7622" s="20">
        <v>39</v>
      </c>
      <c r="N7622" s="19">
        <v>29.910714285714299</v>
      </c>
      <c r="O7622" s="19">
        <v>73.660714285714306</v>
      </c>
      <c r="P7622" s="19">
        <v>33.035714285714299</v>
      </c>
    </row>
    <row r="7623" spans="1:16" ht="14.1" x14ac:dyDescent="0.5">
      <c r="A7623" t="s">
        <v>13430</v>
      </c>
      <c r="B7623" s="17" t="s">
        <v>320</v>
      </c>
      <c r="C7623" t="s">
        <v>2368</v>
      </c>
      <c r="D7623" t="s">
        <v>13110</v>
      </c>
      <c r="E7623" t="s">
        <v>13111</v>
      </c>
      <c r="F7623" s="18">
        <v>3417.4932399999998</v>
      </c>
      <c r="G7623" s="18">
        <v>47520.288549999997</v>
      </c>
      <c r="H7623" s="18">
        <v>11722.27232</v>
      </c>
      <c r="I7623" s="18">
        <v>62660.054100000001</v>
      </c>
      <c r="J7623" s="19">
        <v>5.5E-2</v>
      </c>
      <c r="K7623" s="19">
        <v>0.75800000000000001</v>
      </c>
      <c r="L7623" s="19">
        <v>0.187</v>
      </c>
      <c r="M7623" s="20">
        <v>39</v>
      </c>
      <c r="N7623" s="19">
        <v>45.982142857142897</v>
      </c>
      <c r="O7623" s="19">
        <v>54.910714285714299</v>
      </c>
      <c r="P7623" s="19">
        <v>55.357142857142897</v>
      </c>
    </row>
    <row r="7624" spans="1:16" ht="14.1" x14ac:dyDescent="0.5">
      <c r="A7624" t="s">
        <v>13431</v>
      </c>
      <c r="B7624" s="17" t="s">
        <v>320</v>
      </c>
      <c r="C7624" t="s">
        <v>2368</v>
      </c>
      <c r="D7624" t="s">
        <v>4212</v>
      </c>
      <c r="E7624" t="s">
        <v>4164</v>
      </c>
      <c r="F7624" s="18">
        <v>647.85262</v>
      </c>
      <c r="G7624" s="18">
        <v>51058.77031</v>
      </c>
      <c r="H7624" s="18">
        <v>11193.7894</v>
      </c>
      <c r="I7624" s="18">
        <v>62900.412329999999</v>
      </c>
      <c r="J7624" s="19">
        <v>0.01</v>
      </c>
      <c r="K7624" s="19">
        <v>0.81200000000000006</v>
      </c>
      <c r="L7624" s="19">
        <v>0.17799999999999999</v>
      </c>
      <c r="M7624" s="20">
        <v>39</v>
      </c>
      <c r="N7624" s="19">
        <v>0</v>
      </c>
      <c r="O7624" s="19">
        <v>87.053571428571402</v>
      </c>
      <c r="P7624" s="19">
        <v>42.857142857142897</v>
      </c>
    </row>
    <row r="7625" spans="1:16" ht="14.1" x14ac:dyDescent="0.5">
      <c r="A7625" t="s">
        <v>13432</v>
      </c>
      <c r="B7625" s="17" t="s">
        <v>320</v>
      </c>
      <c r="C7625" t="s">
        <v>2368</v>
      </c>
      <c r="D7625" t="s">
        <v>13012</v>
      </c>
      <c r="E7625" t="s">
        <v>13013</v>
      </c>
      <c r="F7625" s="18">
        <v>3232.1899699999999</v>
      </c>
      <c r="G7625" s="18">
        <v>48878.627970000001</v>
      </c>
      <c r="H7625" s="18">
        <v>11081.7942</v>
      </c>
      <c r="I7625" s="18">
        <v>63192.612139999997</v>
      </c>
      <c r="J7625" s="19">
        <v>5.0999999999999997E-2</v>
      </c>
      <c r="K7625" s="19">
        <v>0.77300000000000002</v>
      </c>
      <c r="L7625" s="19">
        <v>0.17499999999999999</v>
      </c>
      <c r="M7625" s="20">
        <v>39</v>
      </c>
      <c r="N7625" s="19">
        <v>39.732142857142897</v>
      </c>
      <c r="O7625" s="19">
        <v>64.285714285714306</v>
      </c>
      <c r="P7625" s="19">
        <v>40.625</v>
      </c>
    </row>
    <row r="7626" spans="1:16" ht="14.1" x14ac:dyDescent="0.5">
      <c r="A7626" t="s">
        <v>13433</v>
      </c>
      <c r="B7626" s="17" t="s">
        <v>320</v>
      </c>
      <c r="C7626" t="s">
        <v>2368</v>
      </c>
      <c r="D7626" t="s">
        <v>5857</v>
      </c>
      <c r="E7626" t="s">
        <v>5858</v>
      </c>
      <c r="F7626" s="18">
        <v>2708.5285800000001</v>
      </c>
      <c r="G7626" s="18">
        <v>50609.184630000003</v>
      </c>
      <c r="H7626" s="18">
        <v>10684.1612</v>
      </c>
      <c r="I7626" s="18">
        <v>64001.874409999997</v>
      </c>
      <c r="J7626" s="19">
        <v>4.2000000000000003E-2</v>
      </c>
      <c r="K7626" s="19">
        <v>0.79100000000000004</v>
      </c>
      <c r="L7626" s="19">
        <v>0.16700000000000001</v>
      </c>
      <c r="M7626" s="20">
        <v>39</v>
      </c>
      <c r="N7626" s="19">
        <v>27.678571428571399</v>
      </c>
      <c r="O7626" s="19">
        <v>75</v>
      </c>
      <c r="P7626" s="19">
        <v>33.482142857142897</v>
      </c>
    </row>
    <row r="7627" spans="1:16" ht="14.1" x14ac:dyDescent="0.5">
      <c r="A7627" t="s">
        <v>13434</v>
      </c>
      <c r="B7627" s="17" t="s">
        <v>320</v>
      </c>
      <c r="C7627" t="s">
        <v>2368</v>
      </c>
      <c r="D7627" t="s">
        <v>13159</v>
      </c>
      <c r="E7627" t="s">
        <v>13160</v>
      </c>
      <c r="F7627" s="18">
        <v>4142.0118300000004</v>
      </c>
      <c r="G7627" s="18">
        <v>47928.994079999997</v>
      </c>
      <c r="H7627" s="18">
        <v>13017.751480000001</v>
      </c>
      <c r="I7627" s="18">
        <v>65088.757400000002</v>
      </c>
      <c r="J7627" s="19">
        <v>6.4000000000000001E-2</v>
      </c>
      <c r="K7627" s="19">
        <v>0.73599999999999999</v>
      </c>
      <c r="L7627" s="19">
        <v>0.2</v>
      </c>
      <c r="M7627" s="20">
        <v>39</v>
      </c>
      <c r="N7627" s="19">
        <v>54.017857142857103</v>
      </c>
      <c r="O7627" s="19">
        <v>41.071428571428598</v>
      </c>
      <c r="P7627" s="19">
        <v>63.839285714285701</v>
      </c>
    </row>
    <row r="7628" spans="1:16" ht="14.1" x14ac:dyDescent="0.5">
      <c r="A7628" t="s">
        <v>13435</v>
      </c>
      <c r="B7628" s="17" t="s">
        <v>320</v>
      </c>
      <c r="C7628" t="s">
        <v>2368</v>
      </c>
      <c r="D7628" t="s">
        <v>5857</v>
      </c>
      <c r="E7628" t="s">
        <v>5858</v>
      </c>
      <c r="F7628" s="18">
        <v>3040.34582</v>
      </c>
      <c r="G7628" s="18">
        <v>50144.092219999999</v>
      </c>
      <c r="H7628" s="18">
        <v>12391.930840000001</v>
      </c>
      <c r="I7628" s="18">
        <v>65576.368879999995</v>
      </c>
      <c r="J7628" s="19">
        <v>4.5999999999999999E-2</v>
      </c>
      <c r="K7628" s="19">
        <v>0.76500000000000001</v>
      </c>
      <c r="L7628" s="19">
        <v>0.189</v>
      </c>
      <c r="M7628" s="20">
        <v>39</v>
      </c>
      <c r="N7628" s="19">
        <v>35.267857142857103</v>
      </c>
      <c r="O7628" s="19">
        <v>60.714285714285701</v>
      </c>
      <c r="P7628" s="19">
        <v>56.696428571428598</v>
      </c>
    </row>
    <row r="7629" spans="1:16" ht="14.1" x14ac:dyDescent="0.5">
      <c r="A7629" t="s">
        <v>13436</v>
      </c>
      <c r="B7629" s="17" t="s">
        <v>320</v>
      </c>
      <c r="C7629" t="s">
        <v>2368</v>
      </c>
      <c r="D7629" t="s">
        <v>13043</v>
      </c>
      <c r="E7629" t="s">
        <v>13044</v>
      </c>
      <c r="F7629" s="18">
        <v>2229.5082000000002</v>
      </c>
      <c r="G7629" s="18">
        <v>54380.327870000001</v>
      </c>
      <c r="H7629" s="18">
        <v>9049.1803299999992</v>
      </c>
      <c r="I7629" s="18">
        <v>65659.016390000004</v>
      </c>
      <c r="J7629" s="19">
        <v>3.4000000000000002E-2</v>
      </c>
      <c r="K7629" s="19">
        <v>0.82799999999999996</v>
      </c>
      <c r="L7629" s="19">
        <v>0.13800000000000001</v>
      </c>
      <c r="M7629" s="20">
        <v>39</v>
      </c>
      <c r="N7629" s="19">
        <v>22.321428571428601</v>
      </c>
      <c r="O7629" s="19">
        <v>89.732142857142904</v>
      </c>
      <c r="P7629" s="19">
        <v>12.9464285714286</v>
      </c>
    </row>
    <row r="7630" spans="1:16" ht="14.1" x14ac:dyDescent="0.5">
      <c r="A7630" t="s">
        <v>13437</v>
      </c>
      <c r="B7630" s="17" t="s">
        <v>320</v>
      </c>
      <c r="C7630" t="s">
        <v>2368</v>
      </c>
      <c r="D7630" t="s">
        <v>12955</v>
      </c>
      <c r="E7630" t="s">
        <v>12956</v>
      </c>
      <c r="F7630" s="18">
        <v>3575.10529</v>
      </c>
      <c r="G7630" s="18">
        <v>51048.198409999997</v>
      </c>
      <c r="H7630" s="18">
        <v>11371.08095</v>
      </c>
      <c r="I7630" s="18">
        <v>65994.384650000007</v>
      </c>
      <c r="J7630" s="19">
        <v>5.3999999999999999E-2</v>
      </c>
      <c r="K7630" s="19">
        <v>0.77400000000000002</v>
      </c>
      <c r="L7630" s="19">
        <v>0.17199999999999999</v>
      </c>
      <c r="M7630" s="20">
        <v>39</v>
      </c>
      <c r="N7630" s="19">
        <v>42.857142857142897</v>
      </c>
      <c r="O7630" s="19">
        <v>65.178571428571402</v>
      </c>
      <c r="P7630" s="19">
        <v>38.839285714285701</v>
      </c>
    </row>
    <row r="7631" spans="1:16" ht="14.1" x14ac:dyDescent="0.5">
      <c r="A7631" t="s">
        <v>13438</v>
      </c>
      <c r="B7631" s="17" t="s">
        <v>320</v>
      </c>
      <c r="C7631" t="s">
        <v>2368</v>
      </c>
      <c r="D7631" t="s">
        <v>12955</v>
      </c>
      <c r="E7631" t="s">
        <v>12956</v>
      </c>
      <c r="F7631" s="18">
        <v>1608.0055199999999</v>
      </c>
      <c r="G7631" s="18">
        <v>52812.284330000002</v>
      </c>
      <c r="H7631" s="18">
        <v>11973.775019999999</v>
      </c>
      <c r="I7631" s="18">
        <v>66394.064870000002</v>
      </c>
      <c r="J7631" s="19">
        <v>2.4E-2</v>
      </c>
      <c r="K7631" s="19">
        <v>0.79500000000000004</v>
      </c>
      <c r="L7631" s="19">
        <v>0.18</v>
      </c>
      <c r="M7631" s="20">
        <v>39</v>
      </c>
      <c r="N7631" s="19">
        <v>11.6071428571429</v>
      </c>
      <c r="O7631" s="19">
        <v>77.232142857142904</v>
      </c>
      <c r="P7631" s="19">
        <v>45.535714285714299</v>
      </c>
    </row>
    <row r="7632" spans="1:16" ht="14.1" x14ac:dyDescent="0.5">
      <c r="A7632" t="s">
        <v>13439</v>
      </c>
      <c r="B7632" s="17" t="s">
        <v>320</v>
      </c>
      <c r="C7632" t="s">
        <v>2368</v>
      </c>
      <c r="D7632" t="s">
        <v>13008</v>
      </c>
      <c r="E7632" t="s">
        <v>13009</v>
      </c>
      <c r="F7632" s="18">
        <v>1674.8768500000001</v>
      </c>
      <c r="G7632" s="18">
        <v>55960.591130000001</v>
      </c>
      <c r="H7632" s="18">
        <v>8866.9950700000009</v>
      </c>
      <c r="I7632" s="18">
        <v>66502.463050000006</v>
      </c>
      <c r="J7632" s="19">
        <v>2.5000000000000001E-2</v>
      </c>
      <c r="K7632" s="19">
        <v>0.84099999999999997</v>
      </c>
      <c r="L7632" s="19">
        <v>0.13300000000000001</v>
      </c>
      <c r="M7632" s="20">
        <v>39</v>
      </c>
      <c r="N7632" s="19">
        <v>13.839285714285699</v>
      </c>
      <c r="O7632" s="19">
        <v>93.75</v>
      </c>
      <c r="P7632" s="19">
        <v>9.8214285714285694</v>
      </c>
    </row>
    <row r="7633" spans="1:16" ht="14.1" x14ac:dyDescent="0.5">
      <c r="A7633" t="s">
        <v>13440</v>
      </c>
      <c r="B7633" s="17" t="s">
        <v>320</v>
      </c>
      <c r="C7633" t="s">
        <v>2368</v>
      </c>
      <c r="D7633" t="s">
        <v>13441</v>
      </c>
      <c r="E7633" t="s">
        <v>13442</v>
      </c>
      <c r="F7633" s="18">
        <v>3573.8539900000001</v>
      </c>
      <c r="G7633" s="18">
        <v>50887.096769999996</v>
      </c>
      <c r="H7633" s="18">
        <v>12054.329369999999</v>
      </c>
      <c r="I7633" s="18">
        <v>66515.280140000003</v>
      </c>
      <c r="J7633" s="19">
        <v>5.3999999999999999E-2</v>
      </c>
      <c r="K7633" s="19">
        <v>0.76500000000000001</v>
      </c>
      <c r="L7633" s="19">
        <v>0.18099999999999999</v>
      </c>
      <c r="M7633" s="20">
        <v>39</v>
      </c>
      <c r="N7633" s="19">
        <v>43.303571428571402</v>
      </c>
      <c r="O7633" s="19">
        <v>61.160714285714299</v>
      </c>
      <c r="P7633" s="19">
        <v>46.428571428571402</v>
      </c>
    </row>
    <row r="7634" spans="1:16" ht="14.1" x14ac:dyDescent="0.5">
      <c r="A7634" t="s">
        <v>13443</v>
      </c>
      <c r="B7634" s="17" t="s">
        <v>320</v>
      </c>
      <c r="C7634" t="s">
        <v>2368</v>
      </c>
      <c r="D7634" t="s">
        <v>12969</v>
      </c>
      <c r="E7634" t="s">
        <v>12970</v>
      </c>
      <c r="F7634" s="18">
        <v>2800</v>
      </c>
      <c r="G7634" s="18">
        <v>48577.777779999997</v>
      </c>
      <c r="H7634" s="18">
        <v>15511.11111</v>
      </c>
      <c r="I7634" s="18">
        <v>66888.888890000002</v>
      </c>
      <c r="J7634" s="19">
        <v>4.2000000000000003E-2</v>
      </c>
      <c r="K7634" s="19">
        <v>0.72599999999999998</v>
      </c>
      <c r="L7634" s="19">
        <v>0.23200000000000001</v>
      </c>
      <c r="M7634" s="20">
        <v>39</v>
      </c>
      <c r="N7634" s="19">
        <v>28.125</v>
      </c>
      <c r="O7634" s="19">
        <v>37.5</v>
      </c>
      <c r="P7634" s="19">
        <v>84.375</v>
      </c>
    </row>
    <row r="7635" spans="1:16" ht="14.1" x14ac:dyDescent="0.5">
      <c r="A7635" t="s">
        <v>13444</v>
      </c>
      <c r="B7635" s="17" t="s">
        <v>320</v>
      </c>
      <c r="C7635" t="s">
        <v>2368</v>
      </c>
      <c r="D7635" t="s">
        <v>12973</v>
      </c>
      <c r="E7635" t="s">
        <v>12974</v>
      </c>
      <c r="F7635" s="18">
        <v>3002.6990599999999</v>
      </c>
      <c r="G7635" s="18">
        <v>52813.765180000002</v>
      </c>
      <c r="H7635" s="18">
        <v>11336.03239</v>
      </c>
      <c r="I7635" s="18">
        <v>67152.496629999994</v>
      </c>
      <c r="J7635" s="19">
        <v>4.4999999999999998E-2</v>
      </c>
      <c r="K7635" s="19">
        <v>0.78600000000000003</v>
      </c>
      <c r="L7635" s="19">
        <v>0.16900000000000001</v>
      </c>
      <c r="M7635" s="20">
        <v>39</v>
      </c>
      <c r="N7635" s="19">
        <v>33.482142857142897</v>
      </c>
      <c r="O7635" s="19">
        <v>70.089285714285694</v>
      </c>
      <c r="P7635" s="19">
        <v>34.821428571428598</v>
      </c>
    </row>
    <row r="7636" spans="1:16" ht="14.1" x14ac:dyDescent="0.5">
      <c r="A7636" t="s">
        <v>13445</v>
      </c>
      <c r="B7636" s="17" t="s">
        <v>320</v>
      </c>
      <c r="C7636" t="s">
        <v>2368</v>
      </c>
      <c r="D7636" t="s">
        <v>5857</v>
      </c>
      <c r="E7636" t="s">
        <v>5858</v>
      </c>
      <c r="F7636" s="18">
        <v>2953.125</v>
      </c>
      <c r="G7636" s="18">
        <v>53437.5</v>
      </c>
      <c r="H7636" s="18">
        <v>11250</v>
      </c>
      <c r="I7636" s="18">
        <v>67640.625</v>
      </c>
      <c r="J7636" s="19">
        <v>4.3999999999999997E-2</v>
      </c>
      <c r="K7636" s="19">
        <v>0.79</v>
      </c>
      <c r="L7636" s="19">
        <v>0.16600000000000001</v>
      </c>
      <c r="M7636" s="20">
        <v>39</v>
      </c>
      <c r="N7636" s="19">
        <v>33.035714285714299</v>
      </c>
      <c r="O7636" s="19">
        <v>74.553571428571402</v>
      </c>
      <c r="P7636" s="19">
        <v>30.3571428571429</v>
      </c>
    </row>
    <row r="7637" spans="1:16" ht="14.1" x14ac:dyDescent="0.5">
      <c r="A7637" t="s">
        <v>13446</v>
      </c>
      <c r="B7637" s="17" t="s">
        <v>320</v>
      </c>
      <c r="C7637" t="s">
        <v>2368</v>
      </c>
      <c r="D7637" t="s">
        <v>4212</v>
      </c>
      <c r="E7637" t="s">
        <v>4164</v>
      </c>
      <c r="F7637" s="18">
        <v>1736.6087299999999</v>
      </c>
      <c r="G7637" s="18">
        <v>53329.34188</v>
      </c>
      <c r="H7637" s="18">
        <v>12642.9087</v>
      </c>
      <c r="I7637" s="18">
        <v>67708.85931</v>
      </c>
      <c r="J7637" s="19">
        <v>2.5999999999999999E-2</v>
      </c>
      <c r="K7637" s="19">
        <v>0.78800000000000003</v>
      </c>
      <c r="L7637" s="19">
        <v>0.187</v>
      </c>
      <c r="M7637" s="20">
        <v>39</v>
      </c>
      <c r="N7637" s="19">
        <v>15.1785714285714</v>
      </c>
      <c r="O7637" s="19">
        <v>72.321428571428598</v>
      </c>
      <c r="P7637" s="19">
        <v>55.803571428571402</v>
      </c>
    </row>
    <row r="7638" spans="1:16" ht="14.1" x14ac:dyDescent="0.5">
      <c r="A7638" t="s">
        <v>13447</v>
      </c>
      <c r="B7638" s="17" t="s">
        <v>320</v>
      </c>
      <c r="C7638" t="s">
        <v>2368</v>
      </c>
      <c r="D7638" t="s">
        <v>13159</v>
      </c>
      <c r="E7638" t="s">
        <v>13160</v>
      </c>
      <c r="F7638" s="18">
        <v>3098.5915500000001</v>
      </c>
      <c r="G7638" s="18">
        <v>51830.985919999999</v>
      </c>
      <c r="H7638" s="18">
        <v>13591.549300000001</v>
      </c>
      <c r="I7638" s="18">
        <v>68521.126759999999</v>
      </c>
      <c r="J7638" s="19">
        <v>4.4999999999999998E-2</v>
      </c>
      <c r="K7638" s="19">
        <v>0.75600000000000001</v>
      </c>
      <c r="L7638" s="19">
        <v>0.19800000000000001</v>
      </c>
      <c r="M7638" s="20">
        <v>40</v>
      </c>
      <c r="N7638" s="19">
        <v>43.0493273542601</v>
      </c>
      <c r="O7638" s="19">
        <v>52.914798206278</v>
      </c>
      <c r="P7638" s="19">
        <v>61.434977578475298</v>
      </c>
    </row>
    <row r="7639" spans="1:16" ht="14.1" x14ac:dyDescent="0.5">
      <c r="A7639" t="s">
        <v>13448</v>
      </c>
      <c r="B7639" s="17" t="s">
        <v>320</v>
      </c>
      <c r="C7639" t="s">
        <v>2368</v>
      </c>
      <c r="D7639" t="s">
        <v>13315</v>
      </c>
      <c r="E7639" t="s">
        <v>13316</v>
      </c>
      <c r="F7639" s="18">
        <v>2032.59827</v>
      </c>
      <c r="G7639" s="18">
        <v>53355.704700000002</v>
      </c>
      <c r="H7639" s="18">
        <v>13135.186960000001</v>
      </c>
      <c r="I7639" s="18">
        <v>68523.489929999996</v>
      </c>
      <c r="J7639" s="19">
        <v>0.03</v>
      </c>
      <c r="K7639" s="19">
        <v>0.77900000000000003</v>
      </c>
      <c r="L7639" s="19">
        <v>0.192</v>
      </c>
      <c r="M7639" s="20">
        <v>40</v>
      </c>
      <c r="N7639" s="19">
        <v>21.52466367713</v>
      </c>
      <c r="O7639" s="19">
        <v>65.919282511210795</v>
      </c>
      <c r="P7639" s="19">
        <v>54.708520179372201</v>
      </c>
    </row>
    <row r="7640" spans="1:16" ht="14.1" x14ac:dyDescent="0.5">
      <c r="A7640" t="s">
        <v>13449</v>
      </c>
      <c r="B7640" s="17" t="s">
        <v>320</v>
      </c>
      <c r="C7640" t="s">
        <v>2368</v>
      </c>
      <c r="D7640" t="s">
        <v>5857</v>
      </c>
      <c r="E7640" t="s">
        <v>5858</v>
      </c>
      <c r="F7640" s="18">
        <v>3004.9261099999999</v>
      </c>
      <c r="G7640" s="18">
        <v>54433.497539999997</v>
      </c>
      <c r="H7640" s="18">
        <v>11330.04926</v>
      </c>
      <c r="I7640" s="18">
        <v>68768.472909999997</v>
      </c>
      <c r="J7640" s="19">
        <v>4.3999999999999997E-2</v>
      </c>
      <c r="K7640" s="19">
        <v>0.79200000000000004</v>
      </c>
      <c r="L7640" s="19">
        <v>0.16500000000000001</v>
      </c>
      <c r="M7640" s="20">
        <v>40</v>
      </c>
      <c r="N7640" s="19">
        <v>41.2556053811659</v>
      </c>
      <c r="O7640" s="19">
        <v>72.645739910313907</v>
      </c>
      <c r="P7640" s="19">
        <v>30.4932735426009</v>
      </c>
    </row>
    <row r="7641" spans="1:16" ht="14.1" x14ac:dyDescent="0.5">
      <c r="A7641" t="s">
        <v>13450</v>
      </c>
      <c r="B7641" s="17" t="s">
        <v>320</v>
      </c>
      <c r="C7641" t="s">
        <v>2368</v>
      </c>
      <c r="D7641" t="s">
        <v>13193</v>
      </c>
      <c r="E7641" t="s">
        <v>13194</v>
      </c>
      <c r="F7641" s="18">
        <v>2779.2624300000002</v>
      </c>
      <c r="G7641" s="18">
        <v>55852.4853</v>
      </c>
      <c r="H7641" s="18">
        <v>10529.12881</v>
      </c>
      <c r="I7641" s="18">
        <v>69160.876539999997</v>
      </c>
      <c r="J7641" s="19">
        <v>0.04</v>
      </c>
      <c r="K7641" s="19">
        <v>0.80800000000000005</v>
      </c>
      <c r="L7641" s="19">
        <v>0.152</v>
      </c>
      <c r="M7641" s="20">
        <v>40</v>
      </c>
      <c r="N7641" s="19">
        <v>36.771300448430502</v>
      </c>
      <c r="O7641" s="19">
        <v>82.959641255605405</v>
      </c>
      <c r="P7641" s="19">
        <v>18.385650224215201</v>
      </c>
    </row>
    <row r="7642" spans="1:16" ht="14.1" x14ac:dyDescent="0.5">
      <c r="A7642" t="s">
        <v>13451</v>
      </c>
      <c r="B7642" s="17" t="s">
        <v>320</v>
      </c>
      <c r="C7642" t="s">
        <v>2368</v>
      </c>
      <c r="D7642" t="s">
        <v>12973</v>
      </c>
      <c r="E7642" t="s">
        <v>12974</v>
      </c>
      <c r="F7642" s="18">
        <v>2714.9877099999999</v>
      </c>
      <c r="G7642" s="18">
        <v>54914.004910000003</v>
      </c>
      <c r="H7642" s="18">
        <v>11609.33661</v>
      </c>
      <c r="I7642" s="18">
        <v>69238.329240000006</v>
      </c>
      <c r="J7642" s="19">
        <v>3.9E-2</v>
      </c>
      <c r="K7642" s="19">
        <v>0.79300000000000004</v>
      </c>
      <c r="L7642" s="19">
        <v>0.16800000000000001</v>
      </c>
      <c r="M7642" s="20">
        <v>40</v>
      </c>
      <c r="N7642" s="19">
        <v>34.977578475336301</v>
      </c>
      <c r="O7642" s="19">
        <v>73.542600896861003</v>
      </c>
      <c r="P7642" s="19">
        <v>32.735426008968602</v>
      </c>
    </row>
    <row r="7643" spans="1:16" ht="14.1" x14ac:dyDescent="0.5">
      <c r="A7643" t="s">
        <v>13452</v>
      </c>
      <c r="B7643" s="17" t="s">
        <v>320</v>
      </c>
      <c r="C7643" t="s">
        <v>2368</v>
      </c>
      <c r="D7643" t="s">
        <v>13008</v>
      </c>
      <c r="E7643" t="s">
        <v>13009</v>
      </c>
      <c r="F7643" s="18">
        <v>7517.0068000000001</v>
      </c>
      <c r="G7643" s="18">
        <v>55068.02721</v>
      </c>
      <c r="H7643" s="18">
        <v>6938.7755100000004</v>
      </c>
      <c r="I7643" s="18">
        <v>69523.809519999995</v>
      </c>
      <c r="J7643" s="19">
        <v>0.108</v>
      </c>
      <c r="K7643" s="19">
        <v>0.79200000000000004</v>
      </c>
      <c r="L7643" s="19">
        <v>0.1</v>
      </c>
      <c r="M7643" s="20">
        <v>40</v>
      </c>
      <c r="N7643" s="19">
        <v>93.273542600896903</v>
      </c>
      <c r="O7643" s="19">
        <v>73.094170403587398</v>
      </c>
      <c r="P7643" s="19">
        <v>1.3452914798206299</v>
      </c>
    </row>
    <row r="7644" spans="1:16" ht="14.1" x14ac:dyDescent="0.5">
      <c r="A7644" t="s">
        <v>13453</v>
      </c>
      <c r="B7644" s="17" t="s">
        <v>320</v>
      </c>
      <c r="C7644" t="s">
        <v>2368</v>
      </c>
      <c r="D7644" t="s">
        <v>11366</v>
      </c>
      <c r="E7644" t="s">
        <v>11367</v>
      </c>
      <c r="F7644" s="18">
        <v>3335.2601199999999</v>
      </c>
      <c r="G7644" s="18">
        <v>54150.289019999997</v>
      </c>
      <c r="H7644" s="18">
        <v>12427.74566</v>
      </c>
      <c r="I7644" s="18">
        <v>69913.294800000003</v>
      </c>
      <c r="J7644" s="19">
        <v>4.8000000000000001E-2</v>
      </c>
      <c r="K7644" s="19">
        <v>0.77500000000000002</v>
      </c>
      <c r="L7644" s="19">
        <v>0.17799999999999999</v>
      </c>
      <c r="M7644" s="20">
        <v>40</v>
      </c>
      <c r="N7644" s="19">
        <v>45.739910313901298</v>
      </c>
      <c r="O7644" s="19">
        <v>62.780269058296</v>
      </c>
      <c r="P7644" s="19">
        <v>40.807174887892401</v>
      </c>
    </row>
    <row r="7645" spans="1:16" ht="14.1" x14ac:dyDescent="0.5">
      <c r="A7645" t="s">
        <v>13454</v>
      </c>
      <c r="B7645" s="17" t="s">
        <v>320</v>
      </c>
      <c r="C7645" t="s">
        <v>2368</v>
      </c>
      <c r="D7645" t="s">
        <v>13455</v>
      </c>
      <c r="E7645" t="s">
        <v>13456</v>
      </c>
      <c r="F7645" s="18">
        <v>2636.71875</v>
      </c>
      <c r="G7645" s="18">
        <v>55566.40625</v>
      </c>
      <c r="H7645" s="18">
        <v>12988.28125</v>
      </c>
      <c r="I7645" s="18">
        <v>71191.40625</v>
      </c>
      <c r="J7645" s="19">
        <v>3.6999999999999998E-2</v>
      </c>
      <c r="K7645" s="19">
        <v>0.78100000000000003</v>
      </c>
      <c r="L7645" s="19">
        <v>0.182</v>
      </c>
      <c r="M7645" s="20">
        <v>40</v>
      </c>
      <c r="N7645" s="19">
        <v>32.735426008968602</v>
      </c>
      <c r="O7645" s="19">
        <v>67.264573991031398</v>
      </c>
      <c r="P7645" s="19">
        <v>45.291479820627799</v>
      </c>
    </row>
    <row r="7646" spans="1:16" ht="14.1" x14ac:dyDescent="0.5">
      <c r="A7646" t="s">
        <v>13457</v>
      </c>
      <c r="B7646" s="17" t="s">
        <v>320</v>
      </c>
      <c r="C7646" t="s">
        <v>2368</v>
      </c>
      <c r="D7646" t="s">
        <v>13094</v>
      </c>
      <c r="E7646" t="s">
        <v>13095</v>
      </c>
      <c r="F7646" s="18">
        <v>2757.9908700000001</v>
      </c>
      <c r="G7646" s="18">
        <v>60958.904110000003</v>
      </c>
      <c r="H7646" s="18">
        <v>8082.1917800000001</v>
      </c>
      <c r="I7646" s="18">
        <v>71799.086760000006</v>
      </c>
      <c r="J7646" s="19">
        <v>3.7999999999999999E-2</v>
      </c>
      <c r="K7646" s="19">
        <v>0.84899999999999998</v>
      </c>
      <c r="L7646" s="19">
        <v>0.113</v>
      </c>
      <c r="M7646" s="20">
        <v>40</v>
      </c>
      <c r="N7646" s="19">
        <v>34.080717488789197</v>
      </c>
      <c r="O7646" s="19">
        <v>96.860986547085204</v>
      </c>
      <c r="P7646" s="19">
        <v>4.4843049327354301</v>
      </c>
    </row>
    <row r="7647" spans="1:16" ht="14.1" x14ac:dyDescent="0.5">
      <c r="A7647" t="s">
        <v>13458</v>
      </c>
      <c r="B7647" s="17" t="s">
        <v>320</v>
      </c>
      <c r="C7647" t="s">
        <v>2368</v>
      </c>
      <c r="D7647" t="s">
        <v>13166</v>
      </c>
      <c r="E7647" t="s">
        <v>13167</v>
      </c>
      <c r="F7647" s="18">
        <v>4263.2759900000001</v>
      </c>
      <c r="G7647" s="18">
        <v>60807.778610000001</v>
      </c>
      <c r="H7647" s="18">
        <v>6806.2827200000002</v>
      </c>
      <c r="I7647" s="18">
        <v>71877.337320000006</v>
      </c>
      <c r="J7647" s="19">
        <v>5.8999999999999997E-2</v>
      </c>
      <c r="K7647" s="19">
        <v>0.84599999999999997</v>
      </c>
      <c r="L7647" s="19">
        <v>9.5000000000000001E-2</v>
      </c>
      <c r="M7647" s="20">
        <v>40</v>
      </c>
      <c r="N7647" s="19">
        <v>55.156950672645699</v>
      </c>
      <c r="O7647" s="19">
        <v>95.515695067264602</v>
      </c>
      <c r="P7647" s="19">
        <v>0.44843049327354301</v>
      </c>
    </row>
    <row r="7648" spans="1:16" ht="14.1" x14ac:dyDescent="0.5">
      <c r="A7648" t="s">
        <v>13459</v>
      </c>
      <c r="B7648" s="17" t="s">
        <v>320</v>
      </c>
      <c r="C7648" t="s">
        <v>2368</v>
      </c>
      <c r="D7648" t="s">
        <v>13460</v>
      </c>
      <c r="E7648" t="s">
        <v>13461</v>
      </c>
      <c r="F7648" s="18">
        <v>6209.4155799999999</v>
      </c>
      <c r="G7648" s="18">
        <v>48823.051950000001</v>
      </c>
      <c r="H7648" s="18">
        <v>17451.298699999999</v>
      </c>
      <c r="I7648" s="18">
        <v>72483.766229999994</v>
      </c>
      <c r="J7648" s="19">
        <v>8.5999999999999993E-2</v>
      </c>
      <c r="K7648" s="19">
        <v>0.67400000000000004</v>
      </c>
      <c r="L7648" s="19">
        <v>0.24099999999999999</v>
      </c>
      <c r="M7648" s="20">
        <v>40</v>
      </c>
      <c r="N7648" s="19">
        <v>78.026905829596402</v>
      </c>
      <c r="O7648" s="19">
        <v>9.4170403587443907</v>
      </c>
      <c r="P7648" s="19">
        <v>85.650224215246595</v>
      </c>
    </row>
    <row r="7649" spans="1:16" ht="14.1" x14ac:dyDescent="0.5">
      <c r="A7649" t="s">
        <v>13462</v>
      </c>
      <c r="B7649" s="17" t="s">
        <v>320</v>
      </c>
      <c r="C7649" t="s">
        <v>2368</v>
      </c>
      <c r="D7649" t="s">
        <v>13003</v>
      </c>
      <c r="E7649" t="s">
        <v>13004</v>
      </c>
      <c r="F7649" s="18">
        <v>3213.5565499999998</v>
      </c>
      <c r="G7649" s="18">
        <v>58432.013070000001</v>
      </c>
      <c r="H7649" s="18">
        <v>11392.405059999999</v>
      </c>
      <c r="I7649" s="18">
        <v>73037.974679999999</v>
      </c>
      <c r="J7649" s="19">
        <v>4.3999999999999997E-2</v>
      </c>
      <c r="K7649" s="19">
        <v>0.8</v>
      </c>
      <c r="L7649" s="19">
        <v>0.156</v>
      </c>
      <c r="M7649" s="20">
        <v>40</v>
      </c>
      <c r="N7649" s="19">
        <v>42.152466367712996</v>
      </c>
      <c r="O7649" s="19">
        <v>76.681614349775799</v>
      </c>
      <c r="P7649" s="19">
        <v>20.179372197309402</v>
      </c>
    </row>
    <row r="7650" spans="1:16" ht="14.1" x14ac:dyDescent="0.5">
      <c r="A7650" t="s">
        <v>13463</v>
      </c>
      <c r="B7650" s="17" t="s">
        <v>320</v>
      </c>
      <c r="C7650" t="s">
        <v>2368</v>
      </c>
      <c r="D7650" t="s">
        <v>13110</v>
      </c>
      <c r="E7650" t="s">
        <v>13111</v>
      </c>
      <c r="F7650" s="18">
        <v>4704.3918899999999</v>
      </c>
      <c r="G7650" s="18">
        <v>57212.83784</v>
      </c>
      <c r="H7650" s="18">
        <v>11317.567569999999</v>
      </c>
      <c r="I7650" s="18">
        <v>73234.797300000006</v>
      </c>
      <c r="J7650" s="19">
        <v>6.4000000000000001E-2</v>
      </c>
      <c r="K7650" s="19">
        <v>0.78100000000000003</v>
      </c>
      <c r="L7650" s="19">
        <v>0.155</v>
      </c>
      <c r="M7650" s="20">
        <v>40</v>
      </c>
      <c r="N7650" s="19">
        <v>60.538116591928301</v>
      </c>
      <c r="O7650" s="19">
        <v>68.161434977578494</v>
      </c>
      <c r="P7650" s="19">
        <v>19.730941704035899</v>
      </c>
    </row>
    <row r="7651" spans="1:16" ht="14.1" x14ac:dyDescent="0.5">
      <c r="A7651" t="s">
        <v>13464</v>
      </c>
      <c r="B7651" s="17" t="s">
        <v>320</v>
      </c>
      <c r="C7651" t="s">
        <v>2368</v>
      </c>
      <c r="D7651" t="s">
        <v>7419</v>
      </c>
      <c r="E7651" t="s">
        <v>7420</v>
      </c>
      <c r="F7651" s="18">
        <v>3752</v>
      </c>
      <c r="G7651" s="18">
        <v>51840</v>
      </c>
      <c r="H7651" s="18">
        <v>17896</v>
      </c>
      <c r="I7651" s="18">
        <v>73488</v>
      </c>
      <c r="J7651" s="19">
        <v>5.0999999999999997E-2</v>
      </c>
      <c r="K7651" s="19">
        <v>0.70499999999999996</v>
      </c>
      <c r="L7651" s="19">
        <v>0.24399999999999999</v>
      </c>
      <c r="M7651" s="20">
        <v>40</v>
      </c>
      <c r="N7651" s="19">
        <v>47.982062780269104</v>
      </c>
      <c r="O7651" s="19">
        <v>17.040358744394599</v>
      </c>
      <c r="P7651" s="19">
        <v>86.995515695067297</v>
      </c>
    </row>
    <row r="7652" spans="1:16" ht="14.1" x14ac:dyDescent="0.5">
      <c r="A7652" t="s">
        <v>13465</v>
      </c>
      <c r="B7652" s="17" t="s">
        <v>320</v>
      </c>
      <c r="C7652" t="s">
        <v>2368</v>
      </c>
      <c r="D7652" t="s">
        <v>13397</v>
      </c>
      <c r="E7652" t="s">
        <v>13398</v>
      </c>
      <c r="F7652" s="18">
        <v>2360.8174800000002</v>
      </c>
      <c r="G7652" s="18">
        <v>57822.410150000003</v>
      </c>
      <c r="H7652" s="18">
        <v>13389.71106</v>
      </c>
      <c r="I7652" s="18">
        <v>73572.938689999995</v>
      </c>
      <c r="J7652" s="19">
        <v>3.2000000000000001E-2</v>
      </c>
      <c r="K7652" s="19">
        <v>0.78600000000000003</v>
      </c>
      <c r="L7652" s="19">
        <v>0.182</v>
      </c>
      <c r="M7652" s="20">
        <v>40</v>
      </c>
      <c r="N7652" s="19">
        <v>27.3542600896861</v>
      </c>
      <c r="O7652" s="19">
        <v>69.955156950672603</v>
      </c>
      <c r="P7652" s="19">
        <v>45.739910313901298</v>
      </c>
    </row>
    <row r="7653" spans="1:16" ht="14.1" x14ac:dyDescent="0.5">
      <c r="A7653" t="s">
        <v>13466</v>
      </c>
      <c r="B7653" s="17" t="s">
        <v>320</v>
      </c>
      <c r="C7653" t="s">
        <v>2368</v>
      </c>
      <c r="D7653" t="s">
        <v>5058</v>
      </c>
      <c r="E7653" t="s">
        <v>5059</v>
      </c>
      <c r="F7653" s="18">
        <v>2212.0343800000001</v>
      </c>
      <c r="G7653" s="18">
        <v>63151.862459999997</v>
      </c>
      <c r="H7653" s="18">
        <v>8252.1489999999994</v>
      </c>
      <c r="I7653" s="18">
        <v>73616.045849999995</v>
      </c>
      <c r="J7653" s="19">
        <v>0.03</v>
      </c>
      <c r="K7653" s="19">
        <v>0.85799999999999998</v>
      </c>
      <c r="L7653" s="19">
        <v>0.112</v>
      </c>
      <c r="M7653" s="20">
        <v>40</v>
      </c>
      <c r="N7653" s="19">
        <v>21.973094170403598</v>
      </c>
      <c r="O7653" s="19">
        <v>99.103139013452903</v>
      </c>
      <c r="P7653" s="19">
        <v>4.03587443946188</v>
      </c>
    </row>
    <row r="7654" spans="1:16" ht="14.1" x14ac:dyDescent="0.5">
      <c r="A7654" t="s">
        <v>13467</v>
      </c>
      <c r="B7654" s="17" t="s">
        <v>320</v>
      </c>
      <c r="C7654" t="s">
        <v>2368</v>
      </c>
      <c r="D7654" t="s">
        <v>12973</v>
      </c>
      <c r="E7654" t="s">
        <v>12974</v>
      </c>
      <c r="F7654" s="18">
        <v>2550.1560399999998</v>
      </c>
      <c r="G7654" s="18">
        <v>60704.41373</v>
      </c>
      <c r="H7654" s="18">
        <v>10387.873380000001</v>
      </c>
      <c r="I7654" s="18">
        <v>73642.443159999995</v>
      </c>
      <c r="J7654" s="19">
        <v>3.5000000000000003E-2</v>
      </c>
      <c r="K7654" s="19">
        <v>0.82399999999999995</v>
      </c>
      <c r="L7654" s="19">
        <v>0.14099999999999999</v>
      </c>
      <c r="M7654" s="20">
        <v>40</v>
      </c>
      <c r="N7654" s="19">
        <v>30.044843049327401</v>
      </c>
      <c r="O7654" s="19">
        <v>91.031390134529104</v>
      </c>
      <c r="P7654" s="19">
        <v>13.452914798206301</v>
      </c>
    </row>
    <row r="7655" spans="1:16" ht="14.1" x14ac:dyDescent="0.5">
      <c r="A7655" t="s">
        <v>13468</v>
      </c>
      <c r="B7655" s="17" t="s">
        <v>320</v>
      </c>
      <c r="C7655" t="s">
        <v>2368</v>
      </c>
      <c r="D7655" t="s">
        <v>5024</v>
      </c>
      <c r="E7655" t="s">
        <v>5025</v>
      </c>
      <c r="F7655" s="18">
        <v>4016.2</v>
      </c>
      <c r="G7655" s="18">
        <v>55846.2</v>
      </c>
      <c r="H7655" s="18">
        <v>14210</v>
      </c>
      <c r="I7655" s="18">
        <v>74072.399999999994</v>
      </c>
      <c r="J7655" s="19">
        <v>5.3999999999999999E-2</v>
      </c>
      <c r="K7655" s="19">
        <v>0.754</v>
      </c>
      <c r="L7655" s="19">
        <v>0.192</v>
      </c>
      <c r="M7655" s="20">
        <v>40</v>
      </c>
      <c r="N7655" s="19">
        <v>50.672645739910301</v>
      </c>
      <c r="O7655" s="19">
        <v>49.775784753363197</v>
      </c>
      <c r="P7655" s="19">
        <v>54.260089686098702</v>
      </c>
    </row>
    <row r="7656" spans="1:16" ht="14.1" x14ac:dyDescent="0.5">
      <c r="A7656" t="s">
        <v>13469</v>
      </c>
      <c r="B7656" s="17" t="s">
        <v>320</v>
      </c>
      <c r="C7656" t="s">
        <v>2368</v>
      </c>
      <c r="D7656" t="s">
        <v>4212</v>
      </c>
      <c r="E7656" t="s">
        <v>4164</v>
      </c>
      <c r="F7656" s="18">
        <v>867.66039999999998</v>
      </c>
      <c r="G7656" s="18">
        <v>52697.045480000001</v>
      </c>
      <c r="H7656" s="18">
        <v>20712.656999999999</v>
      </c>
      <c r="I7656" s="18">
        <v>74277.362880000001</v>
      </c>
      <c r="J7656" s="19">
        <v>1.2E-2</v>
      </c>
      <c r="K7656" s="19">
        <v>0.70899999999999996</v>
      </c>
      <c r="L7656" s="19">
        <v>0.27900000000000003</v>
      </c>
      <c r="M7656" s="20">
        <v>40</v>
      </c>
      <c r="N7656" s="19">
        <v>2.6905829596412598</v>
      </c>
      <c r="O7656" s="19">
        <v>21.52466367713</v>
      </c>
      <c r="P7656" s="19">
        <v>92.825112107623298</v>
      </c>
    </row>
    <row r="7657" spans="1:16" ht="14.1" x14ac:dyDescent="0.5">
      <c r="A7657" t="s">
        <v>13470</v>
      </c>
      <c r="B7657" s="17" t="s">
        <v>320</v>
      </c>
      <c r="C7657" t="s">
        <v>2368</v>
      </c>
      <c r="D7657" t="s">
        <v>13012</v>
      </c>
      <c r="E7657" t="s">
        <v>13013</v>
      </c>
      <c r="F7657" s="18">
        <v>4248.6231299999999</v>
      </c>
      <c r="G7657" s="18">
        <v>55546.813529999999</v>
      </c>
      <c r="H7657" s="18">
        <v>15106.21558</v>
      </c>
      <c r="I7657" s="18">
        <v>74901.652239999996</v>
      </c>
      <c r="J7657" s="19">
        <v>5.7000000000000002E-2</v>
      </c>
      <c r="K7657" s="19">
        <v>0.74199999999999999</v>
      </c>
      <c r="L7657" s="19">
        <v>0.20200000000000001</v>
      </c>
      <c r="M7657" s="20">
        <v>40</v>
      </c>
      <c r="N7657" s="19">
        <v>53.363228699551598</v>
      </c>
      <c r="O7657" s="19">
        <v>40.807174887892401</v>
      </c>
      <c r="P7657" s="19">
        <v>65.919282511210795</v>
      </c>
    </row>
    <row r="7658" spans="1:16" ht="14.1" x14ac:dyDescent="0.5">
      <c r="A7658" t="s">
        <v>13471</v>
      </c>
      <c r="B7658" s="17" t="s">
        <v>320</v>
      </c>
      <c r="C7658" t="s">
        <v>2368</v>
      </c>
      <c r="D7658" t="s">
        <v>13008</v>
      </c>
      <c r="E7658" t="s">
        <v>13009</v>
      </c>
      <c r="F7658" s="18">
        <v>3222.2222200000001</v>
      </c>
      <c r="G7658" s="18">
        <v>63722.222220000003</v>
      </c>
      <c r="H7658" s="18">
        <v>8222.2222199999997</v>
      </c>
      <c r="I7658" s="18">
        <v>75166.666670000006</v>
      </c>
      <c r="J7658" s="19">
        <v>4.2999999999999997E-2</v>
      </c>
      <c r="K7658" s="19">
        <v>0.84799999999999998</v>
      </c>
      <c r="L7658" s="19">
        <v>0.109</v>
      </c>
      <c r="M7658" s="20">
        <v>40</v>
      </c>
      <c r="N7658" s="19">
        <v>39.910313901345297</v>
      </c>
      <c r="O7658" s="19">
        <v>96.412556053811699</v>
      </c>
      <c r="P7658" s="19">
        <v>1.79372197309417</v>
      </c>
    </row>
    <row r="7659" spans="1:16" ht="14.1" x14ac:dyDescent="0.5">
      <c r="A7659" t="s">
        <v>13472</v>
      </c>
      <c r="B7659" s="17" t="s">
        <v>320</v>
      </c>
      <c r="C7659" t="s">
        <v>2368</v>
      </c>
      <c r="D7659" t="s">
        <v>5857</v>
      </c>
      <c r="E7659" t="s">
        <v>5858</v>
      </c>
      <c r="F7659" s="18">
        <v>1066.6666700000001</v>
      </c>
      <c r="G7659" s="18">
        <v>61333.333330000001</v>
      </c>
      <c r="H7659" s="18">
        <v>12888.88889</v>
      </c>
      <c r="I7659" s="18">
        <v>75288.888890000002</v>
      </c>
      <c r="J7659" s="19">
        <v>1.4E-2</v>
      </c>
      <c r="K7659" s="19">
        <v>0.81499999999999995</v>
      </c>
      <c r="L7659" s="19">
        <v>0.17100000000000001</v>
      </c>
      <c r="M7659" s="20">
        <v>40</v>
      </c>
      <c r="N7659" s="19">
        <v>5.3811659192825099</v>
      </c>
      <c r="O7659" s="19">
        <v>88.3408071748879</v>
      </c>
      <c r="P7659" s="19">
        <v>35.874439461883398</v>
      </c>
    </row>
    <row r="7660" spans="1:16" ht="14.1" x14ac:dyDescent="0.5">
      <c r="A7660" t="s">
        <v>13473</v>
      </c>
      <c r="B7660" s="17" t="s">
        <v>320</v>
      </c>
      <c r="C7660" t="s">
        <v>2368</v>
      </c>
      <c r="D7660" t="s">
        <v>4322</v>
      </c>
      <c r="E7660" t="s">
        <v>3925</v>
      </c>
      <c r="F7660" s="18">
        <v>4644.5497599999999</v>
      </c>
      <c r="G7660" s="18">
        <v>53649.289100000002</v>
      </c>
      <c r="H7660" s="18">
        <v>17109.00474</v>
      </c>
      <c r="I7660" s="18">
        <v>75402.843599999993</v>
      </c>
      <c r="J7660" s="19">
        <v>6.2E-2</v>
      </c>
      <c r="K7660" s="19">
        <v>0.71199999999999997</v>
      </c>
      <c r="L7660" s="19">
        <v>0.22700000000000001</v>
      </c>
      <c r="M7660" s="20">
        <v>40</v>
      </c>
      <c r="N7660" s="19">
        <v>57.847533632287004</v>
      </c>
      <c r="O7660" s="19">
        <v>25.112107623318401</v>
      </c>
      <c r="P7660" s="19">
        <v>82.062780269058294</v>
      </c>
    </row>
    <row r="7661" spans="1:16" ht="14.1" x14ac:dyDescent="0.5">
      <c r="A7661" t="s">
        <v>13474</v>
      </c>
      <c r="B7661" s="17" t="s">
        <v>320</v>
      </c>
      <c r="C7661" t="s">
        <v>2368</v>
      </c>
      <c r="D7661" t="s">
        <v>5857</v>
      </c>
      <c r="E7661" t="s">
        <v>5858</v>
      </c>
      <c r="F7661" s="18">
        <v>3146.0176999999999</v>
      </c>
      <c r="G7661" s="18">
        <v>59823.008849999998</v>
      </c>
      <c r="H7661" s="18">
        <v>12566.37168</v>
      </c>
      <c r="I7661" s="18">
        <v>75535.398230000006</v>
      </c>
      <c r="J7661" s="19">
        <v>4.2000000000000003E-2</v>
      </c>
      <c r="K7661" s="19">
        <v>0.79200000000000004</v>
      </c>
      <c r="L7661" s="19">
        <v>0.16600000000000001</v>
      </c>
      <c r="M7661" s="20">
        <v>40</v>
      </c>
      <c r="N7661" s="19">
        <v>39.461883408071699</v>
      </c>
      <c r="O7661" s="19">
        <v>72.197309417040401</v>
      </c>
      <c r="P7661" s="19">
        <v>30.941704035874402</v>
      </c>
    </row>
    <row r="7662" spans="1:16" ht="14.1" x14ac:dyDescent="0.5">
      <c r="A7662" t="s">
        <v>13475</v>
      </c>
      <c r="B7662" s="17" t="s">
        <v>320</v>
      </c>
      <c r="C7662" t="s">
        <v>2368</v>
      </c>
      <c r="D7662" t="s">
        <v>13182</v>
      </c>
      <c r="E7662" t="s">
        <v>13476</v>
      </c>
      <c r="F7662" s="18">
        <v>8932.4324300000007</v>
      </c>
      <c r="G7662" s="18">
        <v>58635.135139999999</v>
      </c>
      <c r="H7662" s="18">
        <v>8918.9189200000001</v>
      </c>
      <c r="I7662" s="18">
        <v>76486.486489999996</v>
      </c>
      <c r="J7662" s="19">
        <v>0.11700000000000001</v>
      </c>
      <c r="K7662" s="19">
        <v>0.76700000000000002</v>
      </c>
      <c r="L7662" s="19">
        <v>0.11700000000000001</v>
      </c>
      <c r="M7662" s="20">
        <v>40</v>
      </c>
      <c r="N7662" s="19">
        <v>94.618834080717505</v>
      </c>
      <c r="O7662" s="19">
        <v>60.089686098654703</v>
      </c>
      <c r="P7662" s="19">
        <v>5.8295964125560502</v>
      </c>
    </row>
    <row r="7663" spans="1:16" ht="14.1" x14ac:dyDescent="0.5">
      <c r="A7663" t="s">
        <v>13477</v>
      </c>
      <c r="B7663" s="17" t="s">
        <v>320</v>
      </c>
      <c r="C7663" t="s">
        <v>2368</v>
      </c>
      <c r="D7663" t="s">
        <v>4212</v>
      </c>
      <c r="E7663" t="s">
        <v>4164</v>
      </c>
      <c r="F7663" s="18">
        <v>5772.61733</v>
      </c>
      <c r="G7663" s="18">
        <v>50932.730439999999</v>
      </c>
      <c r="H7663" s="18">
        <v>20043.3724</v>
      </c>
      <c r="I7663" s="18">
        <v>76748.720170000001</v>
      </c>
      <c r="J7663" s="19">
        <v>7.4999999999999997E-2</v>
      </c>
      <c r="K7663" s="19">
        <v>0.66400000000000003</v>
      </c>
      <c r="L7663" s="19">
        <v>0.26100000000000001</v>
      </c>
      <c r="M7663" s="20">
        <v>40</v>
      </c>
      <c r="N7663" s="19">
        <v>69.506726457399097</v>
      </c>
      <c r="O7663" s="19">
        <v>7.6233183856502196</v>
      </c>
      <c r="P7663" s="19">
        <v>89.686098654708502</v>
      </c>
    </row>
    <row r="7664" spans="1:16" ht="14.1" x14ac:dyDescent="0.5">
      <c r="A7664" t="s">
        <v>13478</v>
      </c>
      <c r="B7664" s="17" t="s">
        <v>320</v>
      </c>
      <c r="C7664" t="s">
        <v>2368</v>
      </c>
      <c r="D7664" t="s">
        <v>13273</v>
      </c>
      <c r="E7664" t="s">
        <v>13274</v>
      </c>
      <c r="F7664" s="18">
        <v>12548.015359999999</v>
      </c>
      <c r="G7664" s="18">
        <v>52624.839950000001</v>
      </c>
      <c r="H7664" s="18">
        <v>12163.892449999999</v>
      </c>
      <c r="I7664" s="18">
        <v>77336.747759999998</v>
      </c>
      <c r="J7664" s="19">
        <v>0.16200000000000001</v>
      </c>
      <c r="K7664" s="19">
        <v>0.68</v>
      </c>
      <c r="L7664" s="19">
        <v>0.157</v>
      </c>
      <c r="M7664" s="20">
        <v>40</v>
      </c>
      <c r="N7664" s="19">
        <v>97.757847533632301</v>
      </c>
      <c r="O7664" s="19">
        <v>12.1076233183857</v>
      </c>
      <c r="P7664" s="19">
        <v>21.973094170403598</v>
      </c>
    </row>
    <row r="7665" spans="1:16" ht="14.1" x14ac:dyDescent="0.5">
      <c r="A7665" t="s">
        <v>13479</v>
      </c>
      <c r="B7665" s="17" t="s">
        <v>320</v>
      </c>
      <c r="C7665" t="s">
        <v>2368</v>
      </c>
      <c r="D7665" t="s">
        <v>4322</v>
      </c>
      <c r="E7665" t="s">
        <v>3925</v>
      </c>
      <c r="F7665" s="18">
        <v>6350.7109</v>
      </c>
      <c r="G7665" s="18">
        <v>56161.137439999999</v>
      </c>
      <c r="H7665" s="18">
        <v>15023.696679999999</v>
      </c>
      <c r="I7665" s="18">
        <v>77535.545020000005</v>
      </c>
      <c r="J7665" s="19">
        <v>8.2000000000000003E-2</v>
      </c>
      <c r="K7665" s="19">
        <v>0.72399999999999998</v>
      </c>
      <c r="L7665" s="19">
        <v>0.19400000000000001</v>
      </c>
      <c r="M7665" s="20">
        <v>40</v>
      </c>
      <c r="N7665" s="19">
        <v>73.542600896861003</v>
      </c>
      <c r="O7665" s="19">
        <v>31.838565022421498</v>
      </c>
      <c r="P7665" s="19">
        <v>56.502242152466401</v>
      </c>
    </row>
    <row r="7666" spans="1:16" ht="14.1" x14ac:dyDescent="0.5">
      <c r="A7666" t="s">
        <v>13480</v>
      </c>
      <c r="B7666" s="17" t="s">
        <v>320</v>
      </c>
      <c r="C7666" t="s">
        <v>2368</v>
      </c>
      <c r="D7666" t="s">
        <v>4322</v>
      </c>
      <c r="E7666" t="s">
        <v>3925</v>
      </c>
      <c r="F7666" s="18">
        <v>5592.4170599999998</v>
      </c>
      <c r="G7666" s="18">
        <v>56066.350709999999</v>
      </c>
      <c r="H7666" s="18">
        <v>16018.957350000001</v>
      </c>
      <c r="I7666" s="18">
        <v>77677.725120000003</v>
      </c>
      <c r="J7666" s="19">
        <v>7.1999999999999995E-2</v>
      </c>
      <c r="K7666" s="19">
        <v>0.72199999999999998</v>
      </c>
      <c r="L7666" s="19">
        <v>0.20599999999999999</v>
      </c>
      <c r="M7666" s="20">
        <v>40</v>
      </c>
      <c r="N7666" s="19">
        <v>67.264573991031398</v>
      </c>
      <c r="O7666" s="19">
        <v>30.941704035874402</v>
      </c>
      <c r="P7666" s="19">
        <v>71.300448430493304</v>
      </c>
    </row>
    <row r="7667" spans="1:16" ht="14.1" x14ac:dyDescent="0.5">
      <c r="A7667" t="s">
        <v>13481</v>
      </c>
      <c r="B7667" s="17" t="s">
        <v>320</v>
      </c>
      <c r="C7667" t="s">
        <v>2368</v>
      </c>
      <c r="D7667" t="s">
        <v>13162</v>
      </c>
      <c r="E7667" t="s">
        <v>13163</v>
      </c>
      <c r="F7667" s="18">
        <v>2337.9629599999998</v>
      </c>
      <c r="G7667" s="18">
        <v>63128.85802</v>
      </c>
      <c r="H7667" s="18">
        <v>12469.1358</v>
      </c>
      <c r="I7667" s="18">
        <v>77935.956789999997</v>
      </c>
      <c r="J7667" s="19">
        <v>0.03</v>
      </c>
      <c r="K7667" s="19">
        <v>0.81</v>
      </c>
      <c r="L7667" s="19">
        <v>0.16</v>
      </c>
      <c r="M7667" s="20">
        <v>40</v>
      </c>
      <c r="N7667" s="19">
        <v>23.318385650224201</v>
      </c>
      <c r="O7667" s="19">
        <v>84.304932735425993</v>
      </c>
      <c r="P7667" s="19">
        <v>24.6636771300448</v>
      </c>
    </row>
    <row r="7668" spans="1:16" ht="14.1" x14ac:dyDescent="0.5">
      <c r="A7668" t="s">
        <v>13482</v>
      </c>
      <c r="B7668" s="17" t="s">
        <v>320</v>
      </c>
      <c r="C7668" t="s">
        <v>2368</v>
      </c>
      <c r="D7668" t="s">
        <v>8662</v>
      </c>
      <c r="E7668" t="s">
        <v>8663</v>
      </c>
      <c r="F7668" s="18">
        <v>4172.1854300000005</v>
      </c>
      <c r="G7668" s="18">
        <v>52523.178809999998</v>
      </c>
      <c r="H7668" s="18">
        <v>22119.205300000001</v>
      </c>
      <c r="I7668" s="18">
        <v>78814.569539999997</v>
      </c>
      <c r="J7668" s="19">
        <v>5.2999999999999999E-2</v>
      </c>
      <c r="K7668" s="19">
        <v>0.66600000000000004</v>
      </c>
      <c r="L7668" s="19">
        <v>0.28100000000000003</v>
      </c>
      <c r="M7668" s="20">
        <v>40</v>
      </c>
      <c r="N7668" s="19">
        <v>50.224215246636803</v>
      </c>
      <c r="O7668" s="19">
        <v>8.52017937219731</v>
      </c>
      <c r="P7668" s="19">
        <v>93.273542600896903</v>
      </c>
    </row>
    <row r="7669" spans="1:16" ht="14.1" x14ac:dyDescent="0.5">
      <c r="A7669" t="s">
        <v>13483</v>
      </c>
      <c r="B7669" s="17" t="s">
        <v>320</v>
      </c>
      <c r="C7669" t="s">
        <v>2368</v>
      </c>
      <c r="D7669" t="s">
        <v>13012</v>
      </c>
      <c r="E7669" t="s">
        <v>13013</v>
      </c>
      <c r="F7669" s="18">
        <v>4019.2926000000002</v>
      </c>
      <c r="G7669" s="18">
        <v>59646.302250000001</v>
      </c>
      <c r="H7669" s="18">
        <v>15353.697749999999</v>
      </c>
      <c r="I7669" s="18">
        <v>79019.292600000001</v>
      </c>
      <c r="J7669" s="19">
        <v>5.0999999999999997E-2</v>
      </c>
      <c r="K7669" s="19">
        <v>0.755</v>
      </c>
      <c r="L7669" s="19">
        <v>0.19400000000000001</v>
      </c>
      <c r="M7669" s="20">
        <v>40</v>
      </c>
      <c r="N7669" s="19">
        <v>48.430493273542602</v>
      </c>
      <c r="O7669" s="19">
        <v>52.017937219730896</v>
      </c>
      <c r="P7669" s="19">
        <v>56.9506726457399</v>
      </c>
    </row>
    <row r="7670" spans="1:16" ht="14.1" x14ac:dyDescent="0.5">
      <c r="A7670" t="s">
        <v>13484</v>
      </c>
      <c r="B7670" s="17" t="s">
        <v>320</v>
      </c>
      <c r="C7670" t="s">
        <v>2368</v>
      </c>
      <c r="D7670" t="s">
        <v>13049</v>
      </c>
      <c r="E7670" t="s">
        <v>13050</v>
      </c>
      <c r="F7670" s="18">
        <v>2732.24044</v>
      </c>
      <c r="G7670" s="18">
        <v>56648.451730000001</v>
      </c>
      <c r="H7670" s="18">
        <v>19975.71342</v>
      </c>
      <c r="I7670" s="18">
        <v>79356.405589999995</v>
      </c>
      <c r="J7670" s="19">
        <v>3.4000000000000002E-2</v>
      </c>
      <c r="K7670" s="19">
        <v>0.71399999999999997</v>
      </c>
      <c r="L7670" s="19">
        <v>0.252</v>
      </c>
      <c r="M7670" s="20">
        <v>40</v>
      </c>
      <c r="N7670" s="19">
        <v>29.147982062780301</v>
      </c>
      <c r="O7670" s="19">
        <v>26.905829596412602</v>
      </c>
      <c r="P7670" s="19">
        <v>88.3408071748879</v>
      </c>
    </row>
    <row r="7671" spans="1:16" ht="14.1" x14ac:dyDescent="0.5">
      <c r="A7671" t="s">
        <v>13485</v>
      </c>
      <c r="B7671" s="17" t="s">
        <v>320</v>
      </c>
      <c r="C7671" t="s">
        <v>2368</v>
      </c>
      <c r="D7671" t="s">
        <v>13299</v>
      </c>
      <c r="E7671" t="s">
        <v>13300</v>
      </c>
      <c r="F7671" s="18">
        <v>2466.36771</v>
      </c>
      <c r="G7671" s="18">
        <v>64843.049330000002</v>
      </c>
      <c r="H7671" s="18">
        <v>12421.524659999999</v>
      </c>
      <c r="I7671" s="18">
        <v>79730.941699999996</v>
      </c>
      <c r="J7671" s="19">
        <v>3.1E-2</v>
      </c>
      <c r="K7671" s="19">
        <v>0.81299999999999994</v>
      </c>
      <c r="L7671" s="19">
        <v>0.156</v>
      </c>
      <c r="M7671" s="20">
        <v>40</v>
      </c>
      <c r="N7671" s="19">
        <v>24.6636771300448</v>
      </c>
      <c r="O7671" s="19">
        <v>86.995515695067297</v>
      </c>
      <c r="P7671" s="19">
        <v>20.627802690583</v>
      </c>
    </row>
    <row r="7672" spans="1:16" ht="14.1" x14ac:dyDescent="0.5">
      <c r="A7672" t="s">
        <v>13486</v>
      </c>
      <c r="B7672" s="17" t="s">
        <v>320</v>
      </c>
      <c r="C7672" t="s">
        <v>2368</v>
      </c>
      <c r="D7672" t="s">
        <v>13294</v>
      </c>
      <c r="E7672" t="s">
        <v>13295</v>
      </c>
      <c r="F7672" s="18">
        <v>2470.8520199999998</v>
      </c>
      <c r="G7672" s="18">
        <v>64847.533629999998</v>
      </c>
      <c r="H7672" s="18">
        <v>12421.524659999999</v>
      </c>
      <c r="I7672" s="18">
        <v>79739.910310000007</v>
      </c>
      <c r="J7672" s="19">
        <v>3.1E-2</v>
      </c>
      <c r="K7672" s="19">
        <v>0.81299999999999994</v>
      </c>
      <c r="L7672" s="19">
        <v>0.156</v>
      </c>
      <c r="M7672" s="20">
        <v>40</v>
      </c>
      <c r="N7672" s="19">
        <v>25.112107623318401</v>
      </c>
      <c r="O7672" s="19">
        <v>87.443946188340803</v>
      </c>
      <c r="P7672" s="19">
        <v>21.076233183856498</v>
      </c>
    </row>
    <row r="7673" spans="1:16" ht="14.1" x14ac:dyDescent="0.5">
      <c r="A7673" t="s">
        <v>13487</v>
      </c>
      <c r="B7673" s="17" t="s">
        <v>320</v>
      </c>
      <c r="C7673" t="s">
        <v>2368</v>
      </c>
      <c r="D7673" t="s">
        <v>12557</v>
      </c>
      <c r="E7673" t="s">
        <v>3925</v>
      </c>
      <c r="F7673" s="18">
        <v>5840.2860499999997</v>
      </c>
      <c r="G7673" s="18">
        <v>56257.449339999999</v>
      </c>
      <c r="H7673" s="18">
        <v>17699.64243</v>
      </c>
      <c r="I7673" s="18">
        <v>79797.377829999998</v>
      </c>
      <c r="J7673" s="19">
        <v>7.2999999999999995E-2</v>
      </c>
      <c r="K7673" s="19">
        <v>0.70499999999999996</v>
      </c>
      <c r="L7673" s="19">
        <v>0.222</v>
      </c>
      <c r="M7673" s="20">
        <v>40</v>
      </c>
      <c r="N7673" s="19">
        <v>68.161434977578494</v>
      </c>
      <c r="O7673" s="19">
        <v>17.4887892376682</v>
      </c>
      <c r="P7673" s="19">
        <v>80.269058295964101</v>
      </c>
    </row>
    <row r="7674" spans="1:16" ht="14.1" x14ac:dyDescent="0.5">
      <c r="A7674" t="s">
        <v>13488</v>
      </c>
      <c r="B7674" s="17" t="s">
        <v>320</v>
      </c>
      <c r="C7674" t="s">
        <v>2368</v>
      </c>
      <c r="D7674" t="s">
        <v>12973</v>
      </c>
      <c r="E7674" t="s">
        <v>12974</v>
      </c>
      <c r="F7674" s="18">
        <v>1989.2086300000001</v>
      </c>
      <c r="G7674" s="18">
        <v>69348.920859999998</v>
      </c>
      <c r="H7674" s="18">
        <v>9208.6330899999994</v>
      </c>
      <c r="I7674" s="18">
        <v>80546.762589999998</v>
      </c>
      <c r="J7674" s="19">
        <v>2.5000000000000001E-2</v>
      </c>
      <c r="K7674" s="19">
        <v>0.86099999999999999</v>
      </c>
      <c r="L7674" s="19">
        <v>0.114</v>
      </c>
      <c r="M7674" s="20">
        <v>40</v>
      </c>
      <c r="N7674" s="19">
        <v>16.5919282511211</v>
      </c>
      <c r="O7674" s="19">
        <v>99.551569506726494</v>
      </c>
      <c r="P7674" s="19">
        <v>4.9327354260089704</v>
      </c>
    </row>
    <row r="7675" spans="1:16" ht="14.1" x14ac:dyDescent="0.5">
      <c r="A7675" t="s">
        <v>13489</v>
      </c>
      <c r="B7675" s="17" t="s">
        <v>320</v>
      </c>
      <c r="C7675" t="s">
        <v>2368</v>
      </c>
      <c r="D7675" t="s">
        <v>13441</v>
      </c>
      <c r="E7675" t="s">
        <v>13442</v>
      </c>
      <c r="F7675" s="18">
        <v>3238.3214600000001</v>
      </c>
      <c r="G7675" s="18">
        <v>63903.404589999998</v>
      </c>
      <c r="H7675" s="18">
        <v>14726.84086</v>
      </c>
      <c r="I7675" s="18">
        <v>81868.566900000005</v>
      </c>
      <c r="J7675" s="19">
        <v>0.04</v>
      </c>
      <c r="K7675" s="19">
        <v>0.78100000000000003</v>
      </c>
      <c r="L7675" s="19">
        <v>0.18</v>
      </c>
      <c r="M7675" s="20">
        <v>40</v>
      </c>
      <c r="N7675" s="19">
        <v>37.219730941704</v>
      </c>
      <c r="O7675" s="19">
        <v>67.713004484304903</v>
      </c>
      <c r="P7675" s="19">
        <v>42.152466367712996</v>
      </c>
    </row>
    <row r="7676" spans="1:16" ht="14.1" x14ac:dyDescent="0.5">
      <c r="A7676" t="s">
        <v>13490</v>
      </c>
      <c r="B7676" s="17" t="s">
        <v>320</v>
      </c>
      <c r="C7676" t="s">
        <v>2368</v>
      </c>
      <c r="D7676" t="s">
        <v>5857</v>
      </c>
      <c r="E7676" t="s">
        <v>5858</v>
      </c>
      <c r="F7676" s="18">
        <v>3340.1639300000002</v>
      </c>
      <c r="G7676" s="18">
        <v>63797.814209999997</v>
      </c>
      <c r="H7676" s="18">
        <v>15163.934429999999</v>
      </c>
      <c r="I7676" s="18">
        <v>82301.91257</v>
      </c>
      <c r="J7676" s="19">
        <v>4.1000000000000002E-2</v>
      </c>
      <c r="K7676" s="19">
        <v>0.77500000000000002</v>
      </c>
      <c r="L7676" s="19">
        <v>0.184</v>
      </c>
      <c r="M7676" s="20">
        <v>40</v>
      </c>
      <c r="N7676" s="19">
        <v>38.565022421524702</v>
      </c>
      <c r="O7676" s="19">
        <v>62.331838565022402</v>
      </c>
      <c r="P7676" s="19">
        <v>48.430493273542602</v>
      </c>
    </row>
    <row r="7677" spans="1:16" ht="14.1" x14ac:dyDescent="0.5">
      <c r="A7677" t="s">
        <v>13491</v>
      </c>
      <c r="B7677" s="17" t="s">
        <v>320</v>
      </c>
      <c r="C7677" t="s">
        <v>2368</v>
      </c>
      <c r="D7677" t="s">
        <v>13035</v>
      </c>
      <c r="E7677" t="s">
        <v>13036</v>
      </c>
      <c r="F7677" s="18">
        <v>4285.7142899999999</v>
      </c>
      <c r="G7677" s="18">
        <v>67511.520740000007</v>
      </c>
      <c r="H7677" s="18">
        <v>10691.24424</v>
      </c>
      <c r="I7677" s="18">
        <v>82488.479259999993</v>
      </c>
      <c r="J7677" s="19">
        <v>5.1999999999999998E-2</v>
      </c>
      <c r="K7677" s="19">
        <v>0.81799999999999995</v>
      </c>
      <c r="L7677" s="19">
        <v>0.13</v>
      </c>
      <c r="M7677" s="20">
        <v>40</v>
      </c>
      <c r="N7677" s="19">
        <v>48.878923766816101</v>
      </c>
      <c r="O7677" s="19">
        <v>89.237668161434996</v>
      </c>
      <c r="P7677" s="19">
        <v>10.3139013452915</v>
      </c>
    </row>
    <row r="7678" spans="1:16" ht="14.1" x14ac:dyDescent="0.5">
      <c r="A7678" t="s">
        <v>13492</v>
      </c>
      <c r="B7678" s="17" t="s">
        <v>320</v>
      </c>
      <c r="C7678" t="s">
        <v>2368</v>
      </c>
      <c r="D7678" t="s">
        <v>12969</v>
      </c>
      <c r="E7678" t="s">
        <v>12970</v>
      </c>
      <c r="F7678" s="18">
        <v>2262.2950799999999</v>
      </c>
      <c r="G7678" s="18">
        <v>68852.459019999995</v>
      </c>
      <c r="H7678" s="18">
        <v>11442.622950000001</v>
      </c>
      <c r="I7678" s="18">
        <v>82557.377049999996</v>
      </c>
      <c r="J7678" s="19">
        <v>2.7E-2</v>
      </c>
      <c r="K7678" s="19">
        <v>0.83399999999999996</v>
      </c>
      <c r="L7678" s="19">
        <v>0.13900000000000001</v>
      </c>
      <c r="M7678" s="20">
        <v>40</v>
      </c>
      <c r="N7678" s="19">
        <v>17.937219730941699</v>
      </c>
      <c r="O7678" s="19">
        <v>93.273542600896903</v>
      </c>
      <c r="P7678" s="19">
        <v>13.004484304932699</v>
      </c>
    </row>
    <row r="7679" spans="1:16" ht="14.1" x14ac:dyDescent="0.5">
      <c r="A7679" t="s">
        <v>13493</v>
      </c>
      <c r="B7679" s="17" t="s">
        <v>320</v>
      </c>
      <c r="C7679" t="s">
        <v>2368</v>
      </c>
      <c r="D7679" t="s">
        <v>4212</v>
      </c>
      <c r="E7679" t="s">
        <v>4164</v>
      </c>
      <c r="F7679" s="18">
        <v>593.82718</v>
      </c>
      <c r="G7679" s="18">
        <v>65921.800730000003</v>
      </c>
      <c r="H7679" s="18">
        <v>16150.88</v>
      </c>
      <c r="I7679" s="18">
        <v>82666.50791</v>
      </c>
      <c r="J7679" s="19">
        <v>7.0000000000000001E-3</v>
      </c>
      <c r="K7679" s="19">
        <v>0.79700000000000004</v>
      </c>
      <c r="L7679" s="19">
        <v>0.19500000000000001</v>
      </c>
      <c r="M7679" s="20">
        <v>40</v>
      </c>
      <c r="N7679" s="19">
        <v>0.44843049327354301</v>
      </c>
      <c r="O7679" s="19">
        <v>74.887892376681606</v>
      </c>
      <c r="P7679" s="19">
        <v>57.847533632287004</v>
      </c>
    </row>
    <row r="7680" spans="1:16" ht="14.1" x14ac:dyDescent="0.5">
      <c r="A7680" t="s">
        <v>13494</v>
      </c>
      <c r="B7680" s="17" t="s">
        <v>320</v>
      </c>
      <c r="C7680" t="s">
        <v>2368</v>
      </c>
      <c r="D7680" t="s">
        <v>13012</v>
      </c>
      <c r="E7680" t="s">
        <v>13013</v>
      </c>
      <c r="F7680" s="18">
        <v>4925.3731299999999</v>
      </c>
      <c r="G7680" s="18">
        <v>64253.731339999998</v>
      </c>
      <c r="H7680" s="18">
        <v>13507.46269</v>
      </c>
      <c r="I7680" s="18">
        <v>82686.567160000006</v>
      </c>
      <c r="J7680" s="19">
        <v>0.06</v>
      </c>
      <c r="K7680" s="19">
        <v>0.77700000000000002</v>
      </c>
      <c r="L7680" s="19">
        <v>0.16300000000000001</v>
      </c>
      <c r="M7680" s="20">
        <v>40</v>
      </c>
      <c r="N7680" s="19">
        <v>56.502242152466401</v>
      </c>
      <c r="O7680" s="19">
        <v>63.677130044842997</v>
      </c>
      <c r="P7680" s="19">
        <v>27.802690582959599</v>
      </c>
    </row>
    <row r="7681" spans="1:16" ht="14.1" x14ac:dyDescent="0.5">
      <c r="A7681" t="s">
        <v>13495</v>
      </c>
      <c r="B7681" s="17" t="s">
        <v>320</v>
      </c>
      <c r="C7681" t="s">
        <v>2368</v>
      </c>
      <c r="D7681" t="s">
        <v>5857</v>
      </c>
      <c r="E7681" t="s">
        <v>5858</v>
      </c>
      <c r="F7681" s="18">
        <v>2316.1764699999999</v>
      </c>
      <c r="G7681" s="18">
        <v>66666.666670000006</v>
      </c>
      <c r="H7681" s="18">
        <v>13970.588239999999</v>
      </c>
      <c r="I7681" s="18">
        <v>82953.431370000006</v>
      </c>
      <c r="J7681" s="19">
        <v>2.8000000000000001E-2</v>
      </c>
      <c r="K7681" s="19">
        <v>0.80400000000000005</v>
      </c>
      <c r="L7681" s="19">
        <v>0.16800000000000001</v>
      </c>
      <c r="M7681" s="20">
        <v>40</v>
      </c>
      <c r="N7681" s="19">
        <v>19.282511210762301</v>
      </c>
      <c r="O7681" s="19">
        <v>79.372197309417004</v>
      </c>
      <c r="P7681" s="19">
        <v>33.1838565022422</v>
      </c>
    </row>
    <row r="7682" spans="1:16" ht="14.1" x14ac:dyDescent="0.5">
      <c r="A7682" t="s">
        <v>13496</v>
      </c>
      <c r="B7682" s="17" t="s">
        <v>320</v>
      </c>
      <c r="C7682" t="s">
        <v>2368</v>
      </c>
      <c r="D7682" t="s">
        <v>13280</v>
      </c>
      <c r="E7682" t="s">
        <v>13281</v>
      </c>
      <c r="F7682" s="18">
        <v>7200</v>
      </c>
      <c r="G7682" s="18">
        <v>62750</v>
      </c>
      <c r="H7682" s="18">
        <v>13300</v>
      </c>
      <c r="I7682" s="18">
        <v>83250</v>
      </c>
      <c r="J7682" s="19">
        <v>8.5999999999999993E-2</v>
      </c>
      <c r="K7682" s="19">
        <v>0.754</v>
      </c>
      <c r="L7682" s="19">
        <v>0.16</v>
      </c>
      <c r="M7682" s="20">
        <v>40</v>
      </c>
      <c r="N7682" s="19">
        <v>82.062780269058294</v>
      </c>
      <c r="O7682" s="19">
        <v>50.224215246636803</v>
      </c>
      <c r="P7682" s="19">
        <v>24.215246636771301</v>
      </c>
    </row>
    <row r="7683" spans="1:16" ht="14.1" x14ac:dyDescent="0.5">
      <c r="A7683" t="s">
        <v>13497</v>
      </c>
      <c r="B7683" s="17" t="s">
        <v>320</v>
      </c>
      <c r="C7683" t="s">
        <v>2368</v>
      </c>
      <c r="D7683" t="s">
        <v>12969</v>
      </c>
      <c r="E7683" t="s">
        <v>12970</v>
      </c>
      <c r="F7683" s="18">
        <v>2328.76712</v>
      </c>
      <c r="G7683" s="18">
        <v>69753.424660000004</v>
      </c>
      <c r="H7683" s="18">
        <v>11589.0411</v>
      </c>
      <c r="I7683" s="18">
        <v>83671.232879999996</v>
      </c>
      <c r="J7683" s="19">
        <v>2.8000000000000001E-2</v>
      </c>
      <c r="K7683" s="19">
        <v>0.83399999999999996</v>
      </c>
      <c r="L7683" s="19">
        <v>0.13900000000000001</v>
      </c>
      <c r="M7683" s="20">
        <v>41</v>
      </c>
      <c r="N7683" s="19">
        <v>17.4887892376682</v>
      </c>
      <c r="O7683" s="19">
        <v>90.134529147982093</v>
      </c>
      <c r="P7683" s="19">
        <v>13.901345291479799</v>
      </c>
    </row>
    <row r="7684" spans="1:16" ht="14.1" x14ac:dyDescent="0.5">
      <c r="A7684" t="s">
        <v>13498</v>
      </c>
      <c r="B7684" s="17" t="s">
        <v>320</v>
      </c>
      <c r="C7684" t="s">
        <v>2368</v>
      </c>
      <c r="D7684" t="s">
        <v>5857</v>
      </c>
      <c r="E7684" t="s">
        <v>5858</v>
      </c>
      <c r="F7684" s="18">
        <v>3556.85131</v>
      </c>
      <c r="G7684" s="18">
        <v>66472.303209999998</v>
      </c>
      <c r="H7684" s="18">
        <v>13994.169099999999</v>
      </c>
      <c r="I7684" s="18">
        <v>84023.323619999996</v>
      </c>
      <c r="J7684" s="19">
        <v>4.2000000000000003E-2</v>
      </c>
      <c r="K7684" s="19">
        <v>0.79100000000000004</v>
      </c>
      <c r="L7684" s="19">
        <v>0.16700000000000001</v>
      </c>
      <c r="M7684" s="20">
        <v>41</v>
      </c>
      <c r="N7684" s="19">
        <v>41.2556053811659</v>
      </c>
      <c r="O7684" s="19">
        <v>69.058295964125605</v>
      </c>
      <c r="P7684" s="19">
        <v>33.632286995515699</v>
      </c>
    </row>
    <row r="7685" spans="1:16" ht="14.1" x14ac:dyDescent="0.5">
      <c r="A7685" t="s">
        <v>13499</v>
      </c>
      <c r="B7685" s="17" t="s">
        <v>320</v>
      </c>
      <c r="C7685" t="s">
        <v>2368</v>
      </c>
      <c r="D7685" t="s">
        <v>5857</v>
      </c>
      <c r="E7685" t="s">
        <v>5858</v>
      </c>
      <c r="F7685" s="18">
        <v>3441.8604700000001</v>
      </c>
      <c r="G7685" s="18">
        <v>66666.666670000006</v>
      </c>
      <c r="H7685" s="18">
        <v>13953.488369999999</v>
      </c>
      <c r="I7685" s="18">
        <v>84062.015499999994</v>
      </c>
      <c r="J7685" s="19">
        <v>4.1000000000000002E-2</v>
      </c>
      <c r="K7685" s="19">
        <v>0.79300000000000004</v>
      </c>
      <c r="L7685" s="19">
        <v>0.16600000000000001</v>
      </c>
      <c r="M7685" s="20">
        <v>41</v>
      </c>
      <c r="N7685" s="19">
        <v>39.910313901345297</v>
      </c>
      <c r="O7685" s="19">
        <v>71.300448430493304</v>
      </c>
      <c r="P7685" s="19">
        <v>32.735426008968602</v>
      </c>
    </row>
    <row r="7686" spans="1:16" ht="14.1" x14ac:dyDescent="0.5">
      <c r="A7686" t="s">
        <v>13500</v>
      </c>
      <c r="B7686" s="17" t="s">
        <v>320</v>
      </c>
      <c r="C7686" t="s">
        <v>2368</v>
      </c>
      <c r="D7686" t="s">
        <v>4322</v>
      </c>
      <c r="E7686" t="s">
        <v>3925</v>
      </c>
      <c r="F7686" s="18">
        <v>7014.2180099999996</v>
      </c>
      <c r="G7686" s="18">
        <v>59668.246449999999</v>
      </c>
      <c r="H7686" s="18">
        <v>17535.545020000001</v>
      </c>
      <c r="I7686" s="18">
        <v>84218.009479999993</v>
      </c>
      <c r="J7686" s="19">
        <v>8.3000000000000004E-2</v>
      </c>
      <c r="K7686" s="19">
        <v>0.70799999999999996</v>
      </c>
      <c r="L7686" s="19">
        <v>0.20799999999999999</v>
      </c>
      <c r="M7686" s="20">
        <v>41</v>
      </c>
      <c r="N7686" s="19">
        <v>78.475336322870007</v>
      </c>
      <c r="O7686" s="19">
        <v>18.834080717488799</v>
      </c>
      <c r="P7686" s="19">
        <v>73.542600896861003</v>
      </c>
    </row>
    <row r="7687" spans="1:16" ht="14.1" x14ac:dyDescent="0.5">
      <c r="A7687" t="s">
        <v>13501</v>
      </c>
      <c r="B7687" s="17" t="s">
        <v>320</v>
      </c>
      <c r="C7687" t="s">
        <v>2368</v>
      </c>
      <c r="D7687" t="s">
        <v>13008</v>
      </c>
      <c r="E7687" t="s">
        <v>13009</v>
      </c>
      <c r="F7687" s="18">
        <v>2611.9403000000002</v>
      </c>
      <c r="G7687" s="18">
        <v>69402.985069999995</v>
      </c>
      <c r="H7687" s="18">
        <v>13208.95522</v>
      </c>
      <c r="I7687" s="18">
        <v>85223.880600000004</v>
      </c>
      <c r="J7687" s="19">
        <v>3.1E-2</v>
      </c>
      <c r="K7687" s="19">
        <v>0.81399999999999995</v>
      </c>
      <c r="L7687" s="19">
        <v>0.155</v>
      </c>
      <c r="M7687" s="20">
        <v>41</v>
      </c>
      <c r="N7687" s="19">
        <v>23.318385650224201</v>
      </c>
      <c r="O7687" s="19">
        <v>83.408071748878896</v>
      </c>
      <c r="P7687" s="19">
        <v>24.6636771300448</v>
      </c>
    </row>
    <row r="7688" spans="1:16" ht="14.1" x14ac:dyDescent="0.5">
      <c r="A7688" t="s">
        <v>13502</v>
      </c>
      <c r="B7688" s="17" t="s">
        <v>320</v>
      </c>
      <c r="C7688" t="s">
        <v>2368</v>
      </c>
      <c r="D7688" t="s">
        <v>12992</v>
      </c>
      <c r="E7688" t="s">
        <v>12993</v>
      </c>
      <c r="F7688" s="18">
        <v>3382.2874900000002</v>
      </c>
      <c r="G7688" s="18">
        <v>74855.362710000001</v>
      </c>
      <c r="H7688" s="18">
        <v>7298.6203800000003</v>
      </c>
      <c r="I7688" s="18">
        <v>85536.270579999997</v>
      </c>
      <c r="J7688" s="19">
        <v>0.04</v>
      </c>
      <c r="K7688" s="19">
        <v>0.875</v>
      </c>
      <c r="L7688" s="19">
        <v>8.5000000000000006E-2</v>
      </c>
      <c r="M7688" s="20">
        <v>41</v>
      </c>
      <c r="N7688" s="19">
        <v>35.874439461883398</v>
      </c>
      <c r="O7688" s="19">
        <v>99.551569506726494</v>
      </c>
      <c r="P7688" s="19">
        <v>0.44843049327354301</v>
      </c>
    </row>
    <row r="7689" spans="1:16" ht="14.1" x14ac:dyDescent="0.5">
      <c r="A7689" t="s">
        <v>13503</v>
      </c>
      <c r="B7689" s="17" t="s">
        <v>320</v>
      </c>
      <c r="C7689" t="s">
        <v>2368</v>
      </c>
      <c r="D7689" t="s">
        <v>12955</v>
      </c>
      <c r="E7689" t="s">
        <v>12956</v>
      </c>
      <c r="F7689" s="18">
        <v>2970.2970300000002</v>
      </c>
      <c r="G7689" s="18">
        <v>67541.971590000001</v>
      </c>
      <c r="H7689" s="18">
        <v>15411.106330000001</v>
      </c>
      <c r="I7689" s="18">
        <v>85923.374949999998</v>
      </c>
      <c r="J7689" s="19">
        <v>3.5000000000000003E-2</v>
      </c>
      <c r="K7689" s="19">
        <v>0.78600000000000003</v>
      </c>
      <c r="L7689" s="19">
        <v>0.17899999999999999</v>
      </c>
      <c r="M7689" s="20">
        <v>41</v>
      </c>
      <c r="N7689" s="19">
        <v>28.251121076233201</v>
      </c>
      <c r="O7689" s="19">
        <v>65.022421524663699</v>
      </c>
      <c r="P7689" s="19">
        <v>43.497757847533599</v>
      </c>
    </row>
    <row r="7690" spans="1:16" ht="14.1" x14ac:dyDescent="0.5">
      <c r="A7690" t="s">
        <v>13504</v>
      </c>
      <c r="B7690" s="17" t="s">
        <v>320</v>
      </c>
      <c r="C7690" t="s">
        <v>2368</v>
      </c>
      <c r="D7690" t="s">
        <v>12899</v>
      </c>
      <c r="E7690" t="s">
        <v>12900</v>
      </c>
      <c r="F7690" s="18">
        <v>5201.0582000000004</v>
      </c>
      <c r="G7690" s="18">
        <v>57354.497349999998</v>
      </c>
      <c r="H7690" s="18">
        <v>23492.06349</v>
      </c>
      <c r="I7690" s="18">
        <v>86047.619049999994</v>
      </c>
      <c r="J7690" s="19">
        <v>0.06</v>
      </c>
      <c r="K7690" s="19">
        <v>0.66700000000000004</v>
      </c>
      <c r="L7690" s="19">
        <v>0.27300000000000002</v>
      </c>
      <c r="M7690" s="20">
        <v>41</v>
      </c>
      <c r="N7690" s="19">
        <v>59.641255605381197</v>
      </c>
      <c r="O7690" s="19">
        <v>8.9686098654708495</v>
      </c>
      <c r="P7690" s="19">
        <v>91.928251121076201</v>
      </c>
    </row>
    <row r="7691" spans="1:16" ht="14.1" x14ac:dyDescent="0.5">
      <c r="A7691" t="s">
        <v>13505</v>
      </c>
      <c r="B7691" s="17" t="s">
        <v>320</v>
      </c>
      <c r="C7691" t="s">
        <v>2368</v>
      </c>
      <c r="D7691" t="s">
        <v>12969</v>
      </c>
      <c r="E7691" t="s">
        <v>12970</v>
      </c>
      <c r="F7691" s="18">
        <v>2392.8571400000001</v>
      </c>
      <c r="G7691" s="18">
        <v>72214.285709999996</v>
      </c>
      <c r="H7691" s="18">
        <v>12000</v>
      </c>
      <c r="I7691" s="18">
        <v>86607.142860000007</v>
      </c>
      <c r="J7691" s="19">
        <v>2.8000000000000001E-2</v>
      </c>
      <c r="K7691" s="19">
        <v>0.83399999999999996</v>
      </c>
      <c r="L7691" s="19">
        <v>0.13900000000000001</v>
      </c>
      <c r="M7691" s="20">
        <v>41</v>
      </c>
      <c r="N7691" s="19">
        <v>17.937219730941699</v>
      </c>
      <c r="O7691" s="19">
        <v>90.582959641255599</v>
      </c>
      <c r="P7691" s="19">
        <v>14.349775784753399</v>
      </c>
    </row>
    <row r="7692" spans="1:16" ht="14.1" x14ac:dyDescent="0.5">
      <c r="A7692" t="s">
        <v>13506</v>
      </c>
      <c r="B7692" s="17" t="s">
        <v>320</v>
      </c>
      <c r="C7692" t="s">
        <v>2368</v>
      </c>
      <c r="D7692" t="s">
        <v>4212</v>
      </c>
      <c r="E7692" t="s">
        <v>4164</v>
      </c>
      <c r="F7692" s="18">
        <v>5574.2711099999997</v>
      </c>
      <c r="G7692" s="18">
        <v>59762.132469999997</v>
      </c>
      <c r="H7692" s="18">
        <v>21493.583999999999</v>
      </c>
      <c r="I7692" s="18">
        <v>86829.987580000001</v>
      </c>
      <c r="J7692" s="19">
        <v>6.4000000000000001E-2</v>
      </c>
      <c r="K7692" s="19">
        <v>0.68799999999999994</v>
      </c>
      <c r="L7692" s="19">
        <v>0.248</v>
      </c>
      <c r="M7692" s="20">
        <v>41</v>
      </c>
      <c r="N7692" s="19">
        <v>66.367713004484301</v>
      </c>
      <c r="O7692" s="19">
        <v>13.901345291479799</v>
      </c>
      <c r="P7692" s="19">
        <v>90.134529147982093</v>
      </c>
    </row>
    <row r="7693" spans="1:16" ht="14.1" x14ac:dyDescent="0.5">
      <c r="A7693" t="s">
        <v>13507</v>
      </c>
      <c r="B7693" s="17" t="s">
        <v>320</v>
      </c>
      <c r="C7693" t="s">
        <v>2368</v>
      </c>
      <c r="D7693" t="s">
        <v>13026</v>
      </c>
      <c r="E7693" t="s">
        <v>13027</v>
      </c>
      <c r="F7693" s="18">
        <v>3735.1443100000001</v>
      </c>
      <c r="G7693" s="18">
        <v>67741.93548</v>
      </c>
      <c r="H7693" s="18">
        <v>15534.804749999999</v>
      </c>
      <c r="I7693" s="18">
        <v>87011.884550000002</v>
      </c>
      <c r="J7693" s="19">
        <v>4.2999999999999997E-2</v>
      </c>
      <c r="K7693" s="19">
        <v>0.77900000000000003</v>
      </c>
      <c r="L7693" s="19">
        <v>0.17899999999999999</v>
      </c>
      <c r="M7693" s="20">
        <v>41</v>
      </c>
      <c r="N7693" s="19">
        <v>42.600896860986502</v>
      </c>
      <c r="O7693" s="19">
        <v>60.089686098654703</v>
      </c>
      <c r="P7693" s="19">
        <v>43.0493273542601</v>
      </c>
    </row>
    <row r="7694" spans="1:16" ht="14.1" x14ac:dyDescent="0.5">
      <c r="A7694" t="s">
        <v>13508</v>
      </c>
      <c r="B7694" s="17" t="s">
        <v>320</v>
      </c>
      <c r="C7694" t="s">
        <v>2368</v>
      </c>
      <c r="D7694" t="s">
        <v>12940</v>
      </c>
      <c r="E7694" t="s">
        <v>11367</v>
      </c>
      <c r="F7694" s="18">
        <v>4754.7169800000001</v>
      </c>
      <c r="G7694" s="18">
        <v>58075.471700000002</v>
      </c>
      <c r="H7694" s="18">
        <v>25094.339619999999</v>
      </c>
      <c r="I7694" s="18">
        <v>87924.528300000005</v>
      </c>
      <c r="J7694" s="19">
        <v>5.3999999999999999E-2</v>
      </c>
      <c r="K7694" s="19">
        <v>0.66100000000000003</v>
      </c>
      <c r="L7694" s="19">
        <v>0.28499999999999998</v>
      </c>
      <c r="M7694" s="20">
        <v>41</v>
      </c>
      <c r="N7694" s="19">
        <v>53.363228699551598</v>
      </c>
      <c r="O7694" s="19">
        <v>7.6233183856502196</v>
      </c>
      <c r="P7694" s="19">
        <v>93.721973094170394</v>
      </c>
    </row>
    <row r="7695" spans="1:16" ht="14.1" x14ac:dyDescent="0.5">
      <c r="A7695" t="s">
        <v>13509</v>
      </c>
      <c r="B7695" s="17" t="s">
        <v>320</v>
      </c>
      <c r="C7695" t="s">
        <v>2368</v>
      </c>
      <c r="D7695" t="s">
        <v>13510</v>
      </c>
      <c r="E7695" t="s">
        <v>13511</v>
      </c>
      <c r="F7695" s="18">
        <v>3420.5231399999998</v>
      </c>
      <c r="G7695" s="18">
        <v>70171.026159999994</v>
      </c>
      <c r="H7695" s="18">
        <v>15543.25956</v>
      </c>
      <c r="I7695" s="18">
        <v>89134.808850000001</v>
      </c>
      <c r="J7695" s="19">
        <v>3.7999999999999999E-2</v>
      </c>
      <c r="K7695" s="19">
        <v>0.78700000000000003</v>
      </c>
      <c r="L7695" s="19">
        <v>0.17399999999999999</v>
      </c>
      <c r="M7695" s="20">
        <v>41</v>
      </c>
      <c r="N7695" s="19">
        <v>34.529147982062803</v>
      </c>
      <c r="O7695" s="19">
        <v>66.367713004484301</v>
      </c>
      <c r="P7695" s="19">
        <v>37.668161434977598</v>
      </c>
    </row>
    <row r="7696" spans="1:16" ht="14.1" x14ac:dyDescent="0.5">
      <c r="A7696" t="s">
        <v>13512</v>
      </c>
      <c r="B7696" s="17" t="s">
        <v>320</v>
      </c>
      <c r="C7696" t="s">
        <v>2368</v>
      </c>
      <c r="D7696" t="s">
        <v>11373</v>
      </c>
      <c r="E7696" t="s">
        <v>11374</v>
      </c>
      <c r="F7696" s="18">
        <v>3562.2096000000001</v>
      </c>
      <c r="G7696" s="18">
        <v>73515.745999999999</v>
      </c>
      <c r="H7696" s="18">
        <v>12493.54672</v>
      </c>
      <c r="I7696" s="18">
        <v>89571.50232</v>
      </c>
      <c r="J7696" s="19">
        <v>0.04</v>
      </c>
      <c r="K7696" s="19">
        <v>0.82099999999999995</v>
      </c>
      <c r="L7696" s="19">
        <v>0.13900000000000001</v>
      </c>
      <c r="M7696" s="20">
        <v>41</v>
      </c>
      <c r="N7696" s="19">
        <v>36.771300448430502</v>
      </c>
      <c r="O7696" s="19">
        <v>87.443946188340803</v>
      </c>
      <c r="P7696" s="19">
        <v>13.452914798206301</v>
      </c>
    </row>
    <row r="7697" spans="1:16" ht="14.1" x14ac:dyDescent="0.5">
      <c r="A7697" t="s">
        <v>13513</v>
      </c>
      <c r="B7697" s="17" t="s">
        <v>320</v>
      </c>
      <c r="C7697" t="s">
        <v>2368</v>
      </c>
      <c r="D7697" t="s">
        <v>13166</v>
      </c>
      <c r="E7697" t="s">
        <v>13167</v>
      </c>
      <c r="F7697" s="18">
        <v>4838.7096799999999</v>
      </c>
      <c r="G7697" s="18">
        <v>72491.039430000004</v>
      </c>
      <c r="H7697" s="18">
        <v>12275.98566</v>
      </c>
      <c r="I7697" s="18">
        <v>89605.734769999995</v>
      </c>
      <c r="J7697" s="19">
        <v>5.3999999999999999E-2</v>
      </c>
      <c r="K7697" s="19">
        <v>0.80900000000000005</v>
      </c>
      <c r="L7697" s="19">
        <v>0.13700000000000001</v>
      </c>
      <c r="M7697" s="20">
        <v>41</v>
      </c>
      <c r="N7697" s="19">
        <v>53.811659192825097</v>
      </c>
      <c r="O7697" s="19">
        <v>80.269058295964101</v>
      </c>
      <c r="P7697" s="19">
        <v>13.004484304932699</v>
      </c>
    </row>
    <row r="7698" spans="1:16" ht="14.1" x14ac:dyDescent="0.5">
      <c r="A7698" t="s">
        <v>13514</v>
      </c>
      <c r="B7698" s="17" t="s">
        <v>320</v>
      </c>
      <c r="C7698" t="s">
        <v>2368</v>
      </c>
      <c r="D7698" t="s">
        <v>13397</v>
      </c>
      <c r="E7698" t="s">
        <v>13398</v>
      </c>
      <c r="F7698" s="18">
        <v>2908.5365900000002</v>
      </c>
      <c r="G7698" s="18">
        <v>73737.804879999996</v>
      </c>
      <c r="H7698" s="18">
        <v>13292.682930000001</v>
      </c>
      <c r="I7698" s="18">
        <v>89939.024390000006</v>
      </c>
      <c r="J7698" s="19">
        <v>3.2000000000000001E-2</v>
      </c>
      <c r="K7698" s="19">
        <v>0.82</v>
      </c>
      <c r="L7698" s="19">
        <v>0.14799999999999999</v>
      </c>
      <c r="M7698" s="20">
        <v>41</v>
      </c>
      <c r="N7698" s="19">
        <v>24.6636771300448</v>
      </c>
      <c r="O7698" s="19">
        <v>86.995515695067297</v>
      </c>
      <c r="P7698" s="19">
        <v>19.730941704035899</v>
      </c>
    </row>
    <row r="7699" spans="1:16" ht="14.1" x14ac:dyDescent="0.5">
      <c r="A7699" t="s">
        <v>13515</v>
      </c>
      <c r="B7699" s="17" t="s">
        <v>320</v>
      </c>
      <c r="C7699" t="s">
        <v>2368</v>
      </c>
      <c r="D7699" t="s">
        <v>13242</v>
      </c>
      <c r="E7699" t="s">
        <v>13243</v>
      </c>
      <c r="F7699" s="18">
        <v>3619.0476199999998</v>
      </c>
      <c r="G7699" s="18">
        <v>70857.142860000007</v>
      </c>
      <c r="H7699" s="18">
        <v>16380.952380000001</v>
      </c>
      <c r="I7699" s="18">
        <v>90857.142860000007</v>
      </c>
      <c r="J7699" s="19">
        <v>0.04</v>
      </c>
      <c r="K7699" s="19">
        <v>0.78</v>
      </c>
      <c r="L7699" s="19">
        <v>0.18</v>
      </c>
      <c r="M7699" s="20">
        <v>41</v>
      </c>
      <c r="N7699" s="19">
        <v>37.219730941704</v>
      </c>
      <c r="O7699" s="19">
        <v>60.986547085201799</v>
      </c>
      <c r="P7699" s="19">
        <v>44.843049327354301</v>
      </c>
    </row>
    <row r="7700" spans="1:16" ht="14.1" x14ac:dyDescent="0.5">
      <c r="A7700" t="s">
        <v>13516</v>
      </c>
      <c r="B7700" s="17" t="s">
        <v>320</v>
      </c>
      <c r="C7700" t="s">
        <v>2368</v>
      </c>
      <c r="D7700" t="s">
        <v>4212</v>
      </c>
      <c r="E7700" t="s">
        <v>4164</v>
      </c>
      <c r="F7700" s="18">
        <v>953.13786000000005</v>
      </c>
      <c r="G7700" s="18">
        <v>76140.468789999999</v>
      </c>
      <c r="H7700" s="18">
        <v>13910.886</v>
      </c>
      <c r="I7700" s="18">
        <v>91004.49265</v>
      </c>
      <c r="J7700" s="19">
        <v>0.01</v>
      </c>
      <c r="K7700" s="19">
        <v>0.83699999999999997</v>
      </c>
      <c r="L7700" s="19">
        <v>0.153</v>
      </c>
      <c r="M7700" s="20">
        <v>41</v>
      </c>
      <c r="N7700" s="19">
        <v>0.89686098654708502</v>
      </c>
      <c r="O7700" s="19">
        <v>92.825112107623298</v>
      </c>
      <c r="P7700" s="19">
        <v>22.869955156950699</v>
      </c>
    </row>
    <row r="7701" spans="1:16" ht="14.1" x14ac:dyDescent="0.5">
      <c r="A7701" t="s">
        <v>13517</v>
      </c>
      <c r="B7701" s="17" t="s">
        <v>320</v>
      </c>
      <c r="C7701" t="s">
        <v>2368</v>
      </c>
      <c r="D7701" t="s">
        <v>11373</v>
      </c>
      <c r="E7701" t="s">
        <v>11374</v>
      </c>
      <c r="F7701" s="18">
        <v>4191.87554</v>
      </c>
      <c r="G7701" s="18">
        <v>72774.416589999993</v>
      </c>
      <c r="H7701" s="18">
        <v>14217.80467</v>
      </c>
      <c r="I7701" s="18">
        <v>91184.096799999999</v>
      </c>
      <c r="J7701" s="19">
        <v>4.5999999999999999E-2</v>
      </c>
      <c r="K7701" s="19">
        <v>0.79800000000000004</v>
      </c>
      <c r="L7701" s="19">
        <v>0.156</v>
      </c>
      <c r="M7701" s="20">
        <v>41</v>
      </c>
      <c r="N7701" s="19">
        <v>47.085201793722</v>
      </c>
      <c r="O7701" s="19">
        <v>73.094170403587398</v>
      </c>
      <c r="P7701" s="19">
        <v>25.5605381165919</v>
      </c>
    </row>
    <row r="7702" spans="1:16" ht="14.1" x14ac:dyDescent="0.5">
      <c r="A7702" t="s">
        <v>13518</v>
      </c>
      <c r="B7702" s="17" t="s">
        <v>320</v>
      </c>
      <c r="C7702" t="s">
        <v>2368</v>
      </c>
      <c r="D7702" t="s">
        <v>5058</v>
      </c>
      <c r="E7702" t="s">
        <v>5059</v>
      </c>
      <c r="F7702" s="18">
        <v>2777.7777799999999</v>
      </c>
      <c r="G7702" s="18">
        <v>53477.366260000003</v>
      </c>
      <c r="H7702" s="18">
        <v>35390.946499999998</v>
      </c>
      <c r="I7702" s="18">
        <v>91646.090530000001</v>
      </c>
      <c r="J7702" s="19">
        <v>0.03</v>
      </c>
      <c r="K7702" s="19">
        <v>0.58399999999999996</v>
      </c>
      <c r="L7702" s="19">
        <v>0.38600000000000001</v>
      </c>
      <c r="M7702" s="20">
        <v>41</v>
      </c>
      <c r="N7702" s="19">
        <v>21.076233183856498</v>
      </c>
      <c r="O7702" s="19">
        <v>2.2421524663677102</v>
      </c>
      <c r="P7702" s="19">
        <v>98.654708520179398</v>
      </c>
    </row>
    <row r="7703" spans="1:16" ht="14.1" x14ac:dyDescent="0.5">
      <c r="A7703" t="s">
        <v>13519</v>
      </c>
      <c r="B7703" s="17" t="s">
        <v>320</v>
      </c>
      <c r="C7703" t="s">
        <v>2368</v>
      </c>
      <c r="D7703" t="s">
        <v>12978</v>
      </c>
      <c r="E7703" t="s">
        <v>12979</v>
      </c>
      <c r="F7703" s="18">
        <v>5627.13519</v>
      </c>
      <c r="G7703" s="18">
        <v>58965.34895</v>
      </c>
      <c r="H7703" s="18">
        <v>27428.01367</v>
      </c>
      <c r="I7703" s="18">
        <v>92020.497799999997</v>
      </c>
      <c r="J7703" s="19">
        <v>6.0999999999999999E-2</v>
      </c>
      <c r="K7703" s="19">
        <v>0.64100000000000001</v>
      </c>
      <c r="L7703" s="19">
        <v>0.29799999999999999</v>
      </c>
      <c r="M7703" s="20">
        <v>41</v>
      </c>
      <c r="N7703" s="19">
        <v>61.883408071748903</v>
      </c>
      <c r="O7703" s="19">
        <v>5.8295964125560502</v>
      </c>
      <c r="P7703" s="19">
        <v>94.618834080717505</v>
      </c>
    </row>
    <row r="7704" spans="1:16" ht="14.1" x14ac:dyDescent="0.5">
      <c r="A7704" t="s">
        <v>13520</v>
      </c>
      <c r="B7704" s="17" t="s">
        <v>320</v>
      </c>
      <c r="C7704" t="s">
        <v>2368</v>
      </c>
      <c r="D7704" t="s">
        <v>13043</v>
      </c>
      <c r="E7704" t="s">
        <v>13044</v>
      </c>
      <c r="F7704" s="18">
        <v>2738.3863099999999</v>
      </c>
      <c r="G7704" s="18">
        <v>77017.114910000004</v>
      </c>
      <c r="H7704" s="18">
        <v>12469.43765</v>
      </c>
      <c r="I7704" s="18">
        <v>92224.938880000002</v>
      </c>
      <c r="J7704" s="19">
        <v>0.03</v>
      </c>
      <c r="K7704" s="19">
        <v>0.83499999999999996</v>
      </c>
      <c r="L7704" s="19">
        <v>0.13500000000000001</v>
      </c>
      <c r="M7704" s="20">
        <v>41</v>
      </c>
      <c r="N7704" s="19">
        <v>21.52466367713</v>
      </c>
      <c r="O7704" s="19">
        <v>91.031390134529104</v>
      </c>
      <c r="P7704" s="19">
        <v>12.556053811659201</v>
      </c>
    </row>
    <row r="7705" spans="1:16" ht="14.1" x14ac:dyDescent="0.5">
      <c r="A7705" t="s">
        <v>13521</v>
      </c>
      <c r="B7705" s="17" t="s">
        <v>320</v>
      </c>
      <c r="C7705" t="s">
        <v>2368</v>
      </c>
      <c r="D7705" t="s">
        <v>13522</v>
      </c>
      <c r="E7705" t="s">
        <v>13442</v>
      </c>
      <c r="F7705" s="18">
        <v>3191.6167700000001</v>
      </c>
      <c r="G7705" s="18">
        <v>75491.017959999997</v>
      </c>
      <c r="H7705" s="18">
        <v>15029.940119999999</v>
      </c>
      <c r="I7705" s="18">
        <v>93712.574850000005</v>
      </c>
      <c r="J7705" s="19">
        <v>3.4000000000000002E-2</v>
      </c>
      <c r="K7705" s="19">
        <v>0.80600000000000005</v>
      </c>
      <c r="L7705" s="19">
        <v>0.16</v>
      </c>
      <c r="M7705" s="20">
        <v>41</v>
      </c>
      <c r="N7705" s="19">
        <v>26.905829596412602</v>
      </c>
      <c r="O7705" s="19">
        <v>78.475336322870007</v>
      </c>
      <c r="P7705" s="19">
        <v>27.802690582959599</v>
      </c>
    </row>
    <row r="7706" spans="1:16" ht="14.1" x14ac:dyDescent="0.5">
      <c r="A7706" t="s">
        <v>13523</v>
      </c>
      <c r="B7706" s="17" t="s">
        <v>320</v>
      </c>
      <c r="C7706" t="s">
        <v>2368</v>
      </c>
      <c r="D7706" t="s">
        <v>12973</v>
      </c>
      <c r="E7706" t="s">
        <v>12974</v>
      </c>
      <c r="F7706" s="18">
        <v>2410.4803499999998</v>
      </c>
      <c r="G7706" s="18">
        <v>79305.676860000007</v>
      </c>
      <c r="H7706" s="18">
        <v>12183.40611</v>
      </c>
      <c r="I7706" s="18">
        <v>93899.563320000001</v>
      </c>
      <c r="J7706" s="19">
        <v>2.5999999999999999E-2</v>
      </c>
      <c r="K7706" s="19">
        <v>0.84499999999999997</v>
      </c>
      <c r="L7706" s="19">
        <v>0.13</v>
      </c>
      <c r="M7706" s="20">
        <v>41</v>
      </c>
      <c r="N7706" s="19">
        <v>16.5919282511211</v>
      </c>
      <c r="O7706" s="19">
        <v>94.170403587444</v>
      </c>
      <c r="P7706" s="19">
        <v>10.762331838565</v>
      </c>
    </row>
    <row r="7707" spans="1:16" ht="14.1" x14ac:dyDescent="0.5">
      <c r="A7707" t="s">
        <v>13524</v>
      </c>
      <c r="B7707" s="17" t="s">
        <v>320</v>
      </c>
      <c r="C7707" t="s">
        <v>2368</v>
      </c>
      <c r="D7707" t="s">
        <v>13193</v>
      </c>
      <c r="E7707" t="s">
        <v>13194</v>
      </c>
      <c r="F7707" s="18">
        <v>2764.2276400000001</v>
      </c>
      <c r="G7707" s="18">
        <v>77831.978319999995</v>
      </c>
      <c r="H7707" s="18">
        <v>13441.734420000001</v>
      </c>
      <c r="I7707" s="18">
        <v>94037.94038</v>
      </c>
      <c r="J7707" s="19">
        <v>2.9000000000000001E-2</v>
      </c>
      <c r="K7707" s="19">
        <v>0.82799999999999996</v>
      </c>
      <c r="L7707" s="19">
        <v>0.14299999999999999</v>
      </c>
      <c r="M7707" s="20">
        <v>41</v>
      </c>
      <c r="N7707" s="19">
        <v>19.282511210762301</v>
      </c>
      <c r="O7707" s="19">
        <v>88.3408071748879</v>
      </c>
      <c r="P7707" s="19">
        <v>17.4887892376682</v>
      </c>
    </row>
    <row r="7708" spans="1:16" ht="14.1" x14ac:dyDescent="0.5">
      <c r="A7708" t="s">
        <v>13525</v>
      </c>
      <c r="B7708" s="17" t="s">
        <v>320</v>
      </c>
      <c r="C7708" t="s">
        <v>2368</v>
      </c>
      <c r="D7708" t="s">
        <v>13526</v>
      </c>
      <c r="E7708" t="s">
        <v>13527</v>
      </c>
      <c r="F7708" s="18">
        <v>4375</v>
      </c>
      <c r="G7708" s="18">
        <v>61625</v>
      </c>
      <c r="H7708" s="18">
        <v>28250</v>
      </c>
      <c r="I7708" s="18">
        <v>94250</v>
      </c>
      <c r="J7708" s="19">
        <v>4.5999999999999999E-2</v>
      </c>
      <c r="K7708" s="19">
        <v>0.65400000000000003</v>
      </c>
      <c r="L7708" s="19">
        <v>0.3</v>
      </c>
      <c r="M7708" s="20">
        <v>41</v>
      </c>
      <c r="N7708" s="19">
        <v>47.533632286995498</v>
      </c>
      <c r="O7708" s="19">
        <v>7.1748878923766801</v>
      </c>
      <c r="P7708" s="19">
        <v>95.067264573990997</v>
      </c>
    </row>
    <row r="7709" spans="1:16" ht="14.1" x14ac:dyDescent="0.5">
      <c r="A7709" t="s">
        <v>13528</v>
      </c>
      <c r="B7709" s="17" t="s">
        <v>320</v>
      </c>
      <c r="C7709" t="s">
        <v>2368</v>
      </c>
      <c r="D7709" t="s">
        <v>13008</v>
      </c>
      <c r="E7709" t="s">
        <v>13009</v>
      </c>
      <c r="F7709" s="18">
        <v>3584.9056599999999</v>
      </c>
      <c r="G7709" s="18">
        <v>81037.735849999997</v>
      </c>
      <c r="H7709" s="18">
        <v>10754.716979999999</v>
      </c>
      <c r="I7709" s="18">
        <v>95377.358489999999</v>
      </c>
      <c r="J7709" s="19">
        <v>3.7999999999999999E-2</v>
      </c>
      <c r="K7709" s="19">
        <v>0.85</v>
      </c>
      <c r="L7709" s="19">
        <v>0.113</v>
      </c>
      <c r="M7709" s="20">
        <v>41</v>
      </c>
      <c r="N7709" s="19">
        <v>34.977578475336301</v>
      </c>
      <c r="O7709" s="19">
        <v>95.515695067264602</v>
      </c>
      <c r="P7709" s="19">
        <v>6.2780269058296003</v>
      </c>
    </row>
    <row r="7710" spans="1:16" ht="14.1" x14ac:dyDescent="0.5">
      <c r="A7710" t="s">
        <v>13529</v>
      </c>
      <c r="B7710" s="17" t="s">
        <v>320</v>
      </c>
      <c r="C7710" t="s">
        <v>2368</v>
      </c>
      <c r="D7710" t="s">
        <v>13012</v>
      </c>
      <c r="E7710" t="s">
        <v>13013</v>
      </c>
      <c r="F7710" s="18">
        <v>5565.8627100000003</v>
      </c>
      <c r="G7710" s="18">
        <v>70871.985159999997</v>
      </c>
      <c r="H7710" s="18">
        <v>19294.990720000002</v>
      </c>
      <c r="I7710" s="18">
        <v>95732.838589999999</v>
      </c>
      <c r="J7710" s="19">
        <v>5.8000000000000003E-2</v>
      </c>
      <c r="K7710" s="19">
        <v>0.74</v>
      </c>
      <c r="L7710" s="19">
        <v>0.20200000000000001</v>
      </c>
      <c r="M7710" s="20">
        <v>41</v>
      </c>
      <c r="N7710" s="19">
        <v>58.295964125560502</v>
      </c>
      <c r="O7710" s="19">
        <v>39.013452914798201</v>
      </c>
      <c r="P7710" s="19">
        <v>70.852017937219699</v>
      </c>
    </row>
    <row r="7711" spans="1:16" ht="14.1" x14ac:dyDescent="0.5">
      <c r="A7711" t="s">
        <v>13530</v>
      </c>
      <c r="B7711" s="17" t="s">
        <v>320</v>
      </c>
      <c r="C7711" t="s">
        <v>2368</v>
      </c>
      <c r="D7711" t="s">
        <v>11373</v>
      </c>
      <c r="E7711" t="s">
        <v>11374</v>
      </c>
      <c r="F7711" s="18">
        <v>6837.2093000000004</v>
      </c>
      <c r="G7711" s="18">
        <v>73488.372090000004</v>
      </c>
      <c r="H7711" s="18">
        <v>16325.581399999999</v>
      </c>
      <c r="I7711" s="18">
        <v>96651.162790000002</v>
      </c>
      <c r="J7711" s="19">
        <v>7.0999999999999994E-2</v>
      </c>
      <c r="K7711" s="19">
        <v>0.76</v>
      </c>
      <c r="L7711" s="19">
        <v>0.16900000000000001</v>
      </c>
      <c r="M7711" s="20">
        <v>41</v>
      </c>
      <c r="N7711" s="19">
        <v>73.094170403587398</v>
      </c>
      <c r="O7711" s="19">
        <v>47.085201793722</v>
      </c>
      <c r="P7711" s="19">
        <v>34.529147982062803</v>
      </c>
    </row>
    <row r="7712" spans="1:16" ht="14.1" x14ac:dyDescent="0.5">
      <c r="A7712" t="s">
        <v>13531</v>
      </c>
      <c r="B7712" s="17" t="s">
        <v>320</v>
      </c>
      <c r="C7712" t="s">
        <v>2368</v>
      </c>
      <c r="D7712" t="s">
        <v>5857</v>
      </c>
      <c r="E7712" t="s">
        <v>5858</v>
      </c>
      <c r="F7712" s="18">
        <v>3940.8867</v>
      </c>
      <c r="G7712" s="18">
        <v>75172.413790000006</v>
      </c>
      <c r="H7712" s="18">
        <v>17931.034479999998</v>
      </c>
      <c r="I7712" s="18">
        <v>97044.33498</v>
      </c>
      <c r="J7712" s="19">
        <v>4.1000000000000002E-2</v>
      </c>
      <c r="K7712" s="19">
        <v>0.77500000000000002</v>
      </c>
      <c r="L7712" s="19">
        <v>0.185</v>
      </c>
      <c r="M7712" s="20">
        <v>41</v>
      </c>
      <c r="N7712" s="19">
        <v>40.358744394618803</v>
      </c>
      <c r="O7712" s="19">
        <v>57.847533632287004</v>
      </c>
      <c r="P7712" s="19">
        <v>49.327354260089699</v>
      </c>
    </row>
    <row r="7713" spans="1:16" ht="14.1" x14ac:dyDescent="0.5">
      <c r="A7713" t="s">
        <v>13532</v>
      </c>
      <c r="B7713" s="17" t="s">
        <v>320</v>
      </c>
      <c r="C7713" t="s">
        <v>2368</v>
      </c>
      <c r="D7713" t="s">
        <v>13012</v>
      </c>
      <c r="E7713" t="s">
        <v>13013</v>
      </c>
      <c r="F7713" s="18">
        <v>5096.6608100000003</v>
      </c>
      <c r="G7713" s="18">
        <v>75571.177500000005</v>
      </c>
      <c r="H7713" s="18">
        <v>17135.325130000001</v>
      </c>
      <c r="I7713" s="18">
        <v>97803.163440000004</v>
      </c>
      <c r="J7713" s="19">
        <v>5.1999999999999998E-2</v>
      </c>
      <c r="K7713" s="19">
        <v>0.77300000000000002</v>
      </c>
      <c r="L7713" s="19">
        <v>0.17499999999999999</v>
      </c>
      <c r="M7713" s="20">
        <v>41</v>
      </c>
      <c r="N7713" s="19">
        <v>52.914798206278</v>
      </c>
      <c r="O7713" s="19">
        <v>56.502242152466401</v>
      </c>
      <c r="P7713" s="19">
        <v>39.013452914798201</v>
      </c>
    </row>
    <row r="7714" spans="1:16" ht="14.1" x14ac:dyDescent="0.5">
      <c r="A7714" t="s">
        <v>13533</v>
      </c>
      <c r="B7714" s="17" t="s">
        <v>320</v>
      </c>
      <c r="C7714" t="s">
        <v>2368</v>
      </c>
      <c r="D7714" t="s">
        <v>13335</v>
      </c>
      <c r="E7714" t="s">
        <v>13336</v>
      </c>
      <c r="F7714" s="18">
        <v>3420.6033000000002</v>
      </c>
      <c r="G7714" s="18">
        <v>80022.766080000001</v>
      </c>
      <c r="H7714" s="18">
        <v>15025.61184</v>
      </c>
      <c r="I7714" s="18">
        <v>98468.981220000001</v>
      </c>
      <c r="J7714" s="19">
        <v>3.5000000000000003E-2</v>
      </c>
      <c r="K7714" s="19">
        <v>0.81299999999999994</v>
      </c>
      <c r="L7714" s="19">
        <v>0.153</v>
      </c>
      <c r="M7714" s="20">
        <v>41</v>
      </c>
      <c r="N7714" s="19">
        <v>29.147982062780301</v>
      </c>
      <c r="O7714" s="19">
        <v>82.959641255605405</v>
      </c>
      <c r="P7714" s="19">
        <v>22.421524663677101</v>
      </c>
    </row>
    <row r="7715" spans="1:16" ht="14.1" x14ac:dyDescent="0.5">
      <c r="A7715" t="s">
        <v>13534</v>
      </c>
      <c r="B7715" s="17" t="s">
        <v>320</v>
      </c>
      <c r="C7715" t="s">
        <v>2368</v>
      </c>
      <c r="D7715" t="s">
        <v>5857</v>
      </c>
      <c r="E7715" t="s">
        <v>5858</v>
      </c>
      <c r="F7715" s="18">
        <v>3992.8057600000002</v>
      </c>
      <c r="G7715" s="18">
        <v>76402.877699999997</v>
      </c>
      <c r="H7715" s="18">
        <v>18273.381290000001</v>
      </c>
      <c r="I7715" s="18">
        <v>98669.064750000005</v>
      </c>
      <c r="J7715" s="19">
        <v>0.04</v>
      </c>
      <c r="K7715" s="19">
        <v>0.77400000000000002</v>
      </c>
      <c r="L7715" s="19">
        <v>0.185</v>
      </c>
      <c r="M7715" s="20">
        <v>41</v>
      </c>
      <c r="N7715" s="19">
        <v>37.668161434977598</v>
      </c>
      <c r="O7715" s="19">
        <v>56.9506726457399</v>
      </c>
      <c r="P7715" s="19">
        <v>48.878923766816101</v>
      </c>
    </row>
    <row r="7716" spans="1:16" ht="14.1" x14ac:dyDescent="0.5">
      <c r="A7716" t="s">
        <v>13535</v>
      </c>
      <c r="B7716" s="17" t="s">
        <v>320</v>
      </c>
      <c r="C7716" t="s">
        <v>2368</v>
      </c>
      <c r="D7716" t="s">
        <v>13143</v>
      </c>
      <c r="E7716" t="s">
        <v>13144</v>
      </c>
      <c r="F7716" s="18">
        <v>3103.4482800000001</v>
      </c>
      <c r="G7716" s="18">
        <v>72931.034480000002</v>
      </c>
      <c r="H7716" s="18">
        <v>23218.390800000001</v>
      </c>
      <c r="I7716" s="18">
        <v>99252.873560000007</v>
      </c>
      <c r="J7716" s="19">
        <v>3.1E-2</v>
      </c>
      <c r="K7716" s="19">
        <v>0.73499999999999999</v>
      </c>
      <c r="L7716" s="19">
        <v>0.23400000000000001</v>
      </c>
      <c r="M7716" s="20">
        <v>41</v>
      </c>
      <c r="N7716" s="19">
        <v>23.766816143497799</v>
      </c>
      <c r="O7716" s="19">
        <v>36.322869955157003</v>
      </c>
      <c r="P7716" s="19">
        <v>86.547085201793706</v>
      </c>
    </row>
    <row r="7717" spans="1:16" ht="14.1" x14ac:dyDescent="0.5">
      <c r="A7717" t="s">
        <v>13536</v>
      </c>
      <c r="B7717" s="17" t="s">
        <v>320</v>
      </c>
      <c r="C7717" t="s">
        <v>2368</v>
      </c>
      <c r="D7717" t="s">
        <v>6003</v>
      </c>
      <c r="E7717" t="s">
        <v>6004</v>
      </c>
      <c r="F7717" s="18">
        <v>6316.9164899999996</v>
      </c>
      <c r="G7717" s="18">
        <v>75867.237689999994</v>
      </c>
      <c r="H7717" s="18">
        <v>17537.47323</v>
      </c>
      <c r="I7717" s="18">
        <v>99721.627410000001</v>
      </c>
      <c r="J7717" s="19">
        <v>6.3E-2</v>
      </c>
      <c r="K7717" s="19">
        <v>0.76100000000000001</v>
      </c>
      <c r="L7717" s="19">
        <v>0.17599999999999999</v>
      </c>
      <c r="M7717" s="20">
        <v>41</v>
      </c>
      <c r="N7717" s="19">
        <v>65.919282511210795</v>
      </c>
      <c r="O7717" s="19">
        <v>47.533632286995498</v>
      </c>
      <c r="P7717" s="19">
        <v>41.2556053811659</v>
      </c>
    </row>
    <row r="7718" spans="1:16" ht="14.1" x14ac:dyDescent="0.5">
      <c r="A7718" t="s">
        <v>13537</v>
      </c>
      <c r="B7718" s="17" t="s">
        <v>320</v>
      </c>
      <c r="C7718" t="s">
        <v>2368</v>
      </c>
      <c r="D7718" t="s">
        <v>12995</v>
      </c>
      <c r="E7718" t="s">
        <v>12996</v>
      </c>
      <c r="F7718" s="18">
        <v>2973.35203</v>
      </c>
      <c r="G7718" s="18">
        <v>78050.490879999998</v>
      </c>
      <c r="H7718" s="18">
        <v>19074.3338</v>
      </c>
      <c r="I7718" s="18">
        <v>100098.17672</v>
      </c>
      <c r="J7718" s="19">
        <v>0.03</v>
      </c>
      <c r="K7718" s="19">
        <v>0.78</v>
      </c>
      <c r="L7718" s="19">
        <v>0.191</v>
      </c>
      <c r="M7718" s="20">
        <v>41</v>
      </c>
      <c r="N7718" s="19">
        <v>22.421524663677101</v>
      </c>
      <c r="O7718" s="19">
        <v>60.538116591928301</v>
      </c>
      <c r="P7718" s="19">
        <v>55.156950672645699</v>
      </c>
    </row>
    <row r="7719" spans="1:16" ht="14.1" x14ac:dyDescent="0.5">
      <c r="A7719" t="s">
        <v>13538</v>
      </c>
      <c r="B7719" s="17" t="s">
        <v>320</v>
      </c>
      <c r="C7719" t="s">
        <v>2368</v>
      </c>
      <c r="D7719" t="s">
        <v>4212</v>
      </c>
      <c r="E7719" t="s">
        <v>4164</v>
      </c>
      <c r="F7719" s="18">
        <v>1248.1351299999999</v>
      </c>
      <c r="G7719" s="18">
        <v>79497.394459999996</v>
      </c>
      <c r="H7719" s="18">
        <v>20268.446899999999</v>
      </c>
      <c r="I7719" s="18">
        <v>101013.97649</v>
      </c>
      <c r="J7719" s="19">
        <v>1.2E-2</v>
      </c>
      <c r="K7719" s="19">
        <v>0.78700000000000003</v>
      </c>
      <c r="L7719" s="19">
        <v>0.20100000000000001</v>
      </c>
      <c r="M7719" s="20">
        <v>41</v>
      </c>
      <c r="N7719" s="19">
        <v>1.79372197309417</v>
      </c>
      <c r="O7719" s="19">
        <v>65.919282511210795</v>
      </c>
      <c r="P7719" s="19">
        <v>70.403587443946194</v>
      </c>
    </row>
    <row r="7720" spans="1:16" ht="14.1" x14ac:dyDescent="0.5">
      <c r="A7720" t="s">
        <v>13539</v>
      </c>
      <c r="B7720" s="17" t="s">
        <v>320</v>
      </c>
      <c r="C7720" t="s">
        <v>2368</v>
      </c>
      <c r="D7720" t="s">
        <v>5857</v>
      </c>
      <c r="E7720" t="s">
        <v>5858</v>
      </c>
      <c r="F7720" s="18">
        <v>3348.6238499999999</v>
      </c>
      <c r="G7720" s="18">
        <v>81127.129749999993</v>
      </c>
      <c r="H7720" s="18">
        <v>16775.884669999999</v>
      </c>
      <c r="I7720" s="18">
        <v>101251.63827</v>
      </c>
      <c r="J7720" s="19">
        <v>3.3000000000000002E-2</v>
      </c>
      <c r="K7720" s="19">
        <v>0.80100000000000005</v>
      </c>
      <c r="L7720" s="19">
        <v>0.16600000000000001</v>
      </c>
      <c r="M7720" s="20">
        <v>41</v>
      </c>
      <c r="N7720" s="19">
        <v>26.008968609865502</v>
      </c>
      <c r="O7720" s="19">
        <v>74.887892376681606</v>
      </c>
      <c r="P7720" s="19">
        <v>33.1838565022422</v>
      </c>
    </row>
    <row r="7721" spans="1:16" ht="14.1" x14ac:dyDescent="0.5">
      <c r="A7721" t="s">
        <v>13540</v>
      </c>
      <c r="B7721" s="17" t="s">
        <v>320</v>
      </c>
      <c r="C7721" t="s">
        <v>2368</v>
      </c>
      <c r="D7721" t="s">
        <v>4212</v>
      </c>
      <c r="E7721" t="s">
        <v>4164</v>
      </c>
      <c r="F7721" s="18">
        <v>4579.70309</v>
      </c>
      <c r="G7721" s="18">
        <v>76266.53</v>
      </c>
      <c r="H7721" s="18">
        <v>20571.367999999999</v>
      </c>
      <c r="I7721" s="18">
        <v>101417.60109</v>
      </c>
      <c r="J7721" s="19">
        <v>4.4999999999999998E-2</v>
      </c>
      <c r="K7721" s="19">
        <v>0.752</v>
      </c>
      <c r="L7721" s="19">
        <v>0.20300000000000001</v>
      </c>
      <c r="M7721" s="20">
        <v>41</v>
      </c>
      <c r="N7721" s="19">
        <v>46.188340807174903</v>
      </c>
      <c r="O7721" s="19">
        <v>44.843049327354301</v>
      </c>
      <c r="P7721" s="19">
        <v>71.748878923766796</v>
      </c>
    </row>
    <row r="7722" spans="1:16" ht="14.1" x14ac:dyDescent="0.5">
      <c r="A7722" t="s">
        <v>13541</v>
      </c>
      <c r="B7722" s="17" t="s">
        <v>320</v>
      </c>
      <c r="C7722" t="s">
        <v>2368</v>
      </c>
      <c r="D7722" t="s">
        <v>13008</v>
      </c>
      <c r="E7722" t="s">
        <v>13009</v>
      </c>
      <c r="F7722" s="18">
        <v>3169.0140799999999</v>
      </c>
      <c r="G7722" s="18">
        <v>84577.464789999998</v>
      </c>
      <c r="H7722" s="18">
        <v>14366.197179999999</v>
      </c>
      <c r="I7722" s="18">
        <v>102112.67606</v>
      </c>
      <c r="J7722" s="19">
        <v>3.1E-2</v>
      </c>
      <c r="K7722" s="19">
        <v>0.82799999999999996</v>
      </c>
      <c r="L7722" s="19">
        <v>0.14099999999999999</v>
      </c>
      <c r="M7722" s="20">
        <v>41</v>
      </c>
      <c r="N7722" s="19">
        <v>24.215246636771301</v>
      </c>
      <c r="O7722" s="19">
        <v>88.789237668161405</v>
      </c>
      <c r="P7722" s="19">
        <v>16.143497757847499</v>
      </c>
    </row>
    <row r="7723" spans="1:16" ht="14.1" x14ac:dyDescent="0.5">
      <c r="A7723" t="s">
        <v>13542</v>
      </c>
      <c r="B7723" s="17" t="s">
        <v>320</v>
      </c>
      <c r="C7723" t="s">
        <v>2368</v>
      </c>
      <c r="D7723" t="s">
        <v>5919</v>
      </c>
      <c r="E7723" t="s">
        <v>5920</v>
      </c>
      <c r="F7723" s="18">
        <v>4490.6997300000003</v>
      </c>
      <c r="G7723" s="18">
        <v>75801.594330000007</v>
      </c>
      <c r="H7723" s="18">
        <v>22232.063770000001</v>
      </c>
      <c r="I7723" s="18">
        <v>102524.35784</v>
      </c>
      <c r="J7723" s="19">
        <v>4.3999999999999997E-2</v>
      </c>
      <c r="K7723" s="19">
        <v>0.73899999999999999</v>
      </c>
      <c r="L7723" s="19">
        <v>0.217</v>
      </c>
      <c r="M7723" s="20">
        <v>41</v>
      </c>
      <c r="N7723" s="19">
        <v>45.291479820627799</v>
      </c>
      <c r="O7723" s="19">
        <v>38.565022421524702</v>
      </c>
      <c r="P7723" s="19">
        <v>78.475336322870007</v>
      </c>
    </row>
    <row r="7724" spans="1:16" ht="14.1" x14ac:dyDescent="0.5">
      <c r="A7724" t="s">
        <v>13543</v>
      </c>
      <c r="B7724" s="17" t="s">
        <v>320</v>
      </c>
      <c r="C7724" t="s">
        <v>2368</v>
      </c>
      <c r="D7724" t="s">
        <v>13242</v>
      </c>
      <c r="E7724" t="s">
        <v>13243</v>
      </c>
      <c r="F7724" s="18">
        <v>5882.3529399999998</v>
      </c>
      <c r="G7724" s="18">
        <v>80127.186010000005</v>
      </c>
      <c r="H7724" s="18">
        <v>17965.023850000001</v>
      </c>
      <c r="I7724" s="18">
        <v>103974.5628</v>
      </c>
      <c r="J7724" s="19">
        <v>5.7000000000000002E-2</v>
      </c>
      <c r="K7724" s="19">
        <v>0.77100000000000002</v>
      </c>
      <c r="L7724" s="19">
        <v>0.17299999999999999</v>
      </c>
      <c r="M7724" s="20">
        <v>42</v>
      </c>
      <c r="N7724" s="19">
        <v>65.178571428571402</v>
      </c>
      <c r="O7724" s="19">
        <v>46.875</v>
      </c>
      <c r="P7724" s="19">
        <v>43.75</v>
      </c>
    </row>
    <row r="7725" spans="1:16" ht="14.1" x14ac:dyDescent="0.5">
      <c r="A7725" t="s">
        <v>13544</v>
      </c>
      <c r="B7725" s="17" t="s">
        <v>320</v>
      </c>
      <c r="C7725" t="s">
        <v>2368</v>
      </c>
      <c r="D7725" t="s">
        <v>5857</v>
      </c>
      <c r="E7725" t="s">
        <v>5858</v>
      </c>
      <c r="F7725" s="18">
        <v>4236.6412200000004</v>
      </c>
      <c r="G7725" s="18">
        <v>82442.748089999994</v>
      </c>
      <c r="H7725" s="18">
        <v>17302.79898</v>
      </c>
      <c r="I7725" s="18">
        <v>103982.18829999999</v>
      </c>
      <c r="J7725" s="19">
        <v>4.1000000000000002E-2</v>
      </c>
      <c r="K7725" s="19">
        <v>0.79300000000000004</v>
      </c>
      <c r="L7725" s="19">
        <v>0.16600000000000001</v>
      </c>
      <c r="M7725" s="20">
        <v>42</v>
      </c>
      <c r="N7725" s="19">
        <v>45.535714285714299</v>
      </c>
      <c r="O7725" s="19">
        <v>64.285714285714306</v>
      </c>
      <c r="P7725" s="19">
        <v>37.5</v>
      </c>
    </row>
    <row r="7726" spans="1:16" ht="14.1" x14ac:dyDescent="0.5">
      <c r="A7726" t="s">
        <v>13545</v>
      </c>
      <c r="B7726" s="17" t="s">
        <v>320</v>
      </c>
      <c r="C7726" t="s">
        <v>2368</v>
      </c>
      <c r="D7726" t="s">
        <v>7419</v>
      </c>
      <c r="E7726" t="s">
        <v>7420</v>
      </c>
      <c r="F7726" s="18">
        <v>5122.4707099999996</v>
      </c>
      <c r="G7726" s="18">
        <v>77571.884980000003</v>
      </c>
      <c r="H7726" s="18">
        <v>22971.246009999999</v>
      </c>
      <c r="I7726" s="18">
        <v>105665.6017</v>
      </c>
      <c r="J7726" s="19">
        <v>4.8000000000000001E-2</v>
      </c>
      <c r="K7726" s="19">
        <v>0.73399999999999999</v>
      </c>
      <c r="L7726" s="19">
        <v>0.217</v>
      </c>
      <c r="M7726" s="20">
        <v>42</v>
      </c>
      <c r="N7726" s="19">
        <v>55.357142857142897</v>
      </c>
      <c r="O7726" s="19">
        <v>27.2321428571429</v>
      </c>
      <c r="P7726" s="19">
        <v>78.571428571428598</v>
      </c>
    </row>
    <row r="7727" spans="1:16" ht="14.1" x14ac:dyDescent="0.5">
      <c r="A7727" t="s">
        <v>13546</v>
      </c>
      <c r="B7727" s="17" t="s">
        <v>320</v>
      </c>
      <c r="C7727" t="s">
        <v>2368</v>
      </c>
      <c r="D7727" t="s">
        <v>12940</v>
      </c>
      <c r="E7727" t="s">
        <v>11367</v>
      </c>
      <c r="F7727" s="18">
        <v>6509.2592599999998</v>
      </c>
      <c r="G7727" s="18">
        <v>76212.962960000004</v>
      </c>
      <c r="H7727" s="18">
        <v>23055.555560000001</v>
      </c>
      <c r="I7727" s="18">
        <v>105777.77778</v>
      </c>
      <c r="J7727" s="19">
        <v>6.2E-2</v>
      </c>
      <c r="K7727" s="19">
        <v>0.72099999999999997</v>
      </c>
      <c r="L7727" s="19">
        <v>0.218</v>
      </c>
      <c r="M7727" s="20">
        <v>42</v>
      </c>
      <c r="N7727" s="19">
        <v>71.428571428571402</v>
      </c>
      <c r="O7727" s="19">
        <v>19.196428571428601</v>
      </c>
      <c r="P7727" s="19">
        <v>79.017857142857096</v>
      </c>
    </row>
    <row r="7728" spans="1:16" ht="14.1" x14ac:dyDescent="0.5">
      <c r="A7728" t="s">
        <v>13547</v>
      </c>
      <c r="B7728" s="17" t="s">
        <v>320</v>
      </c>
      <c r="C7728" t="s">
        <v>2368</v>
      </c>
      <c r="D7728" t="s">
        <v>4212</v>
      </c>
      <c r="E7728" t="s">
        <v>4164</v>
      </c>
      <c r="F7728" s="18">
        <v>3868.7923099999998</v>
      </c>
      <c r="G7728" s="18">
        <v>85419.083530000004</v>
      </c>
      <c r="H7728" s="18">
        <v>16891.622299999999</v>
      </c>
      <c r="I7728" s="18">
        <v>106179.49814</v>
      </c>
      <c r="J7728" s="19">
        <v>3.5999999999999997E-2</v>
      </c>
      <c r="K7728" s="19">
        <v>0.80400000000000005</v>
      </c>
      <c r="L7728" s="19">
        <v>0.159</v>
      </c>
      <c r="M7728" s="20">
        <v>42</v>
      </c>
      <c r="N7728" s="19">
        <v>38.392857142857103</v>
      </c>
      <c r="O7728" s="19">
        <v>71.428571428571402</v>
      </c>
      <c r="P7728" s="19">
        <v>31.25</v>
      </c>
    </row>
    <row r="7729" spans="1:16" ht="14.1" x14ac:dyDescent="0.5">
      <c r="A7729" t="s">
        <v>13548</v>
      </c>
      <c r="B7729" s="17" t="s">
        <v>320</v>
      </c>
      <c r="C7729" t="s">
        <v>2368</v>
      </c>
      <c r="D7729" t="s">
        <v>13166</v>
      </c>
      <c r="E7729" t="s">
        <v>13167</v>
      </c>
      <c r="F7729" s="18">
        <v>6164.3835600000002</v>
      </c>
      <c r="G7729" s="18">
        <v>90753.424660000004</v>
      </c>
      <c r="H7729" s="18">
        <v>13013.698630000001</v>
      </c>
      <c r="I7729" s="18">
        <v>109931.50685000001</v>
      </c>
      <c r="J7729" s="19">
        <v>5.6000000000000001E-2</v>
      </c>
      <c r="K7729" s="19">
        <v>0.82599999999999996</v>
      </c>
      <c r="L7729" s="19">
        <v>0.11799999999999999</v>
      </c>
      <c r="M7729" s="20">
        <v>42</v>
      </c>
      <c r="N7729" s="19">
        <v>63.392857142857103</v>
      </c>
      <c r="O7729" s="19">
        <v>82.142857142857096</v>
      </c>
      <c r="P7729" s="19">
        <v>8.9285714285714306</v>
      </c>
    </row>
    <row r="7730" spans="1:16" ht="14.1" x14ac:dyDescent="0.5">
      <c r="A7730" t="s">
        <v>13549</v>
      </c>
      <c r="B7730" s="17" t="s">
        <v>320</v>
      </c>
      <c r="C7730" t="s">
        <v>2368</v>
      </c>
      <c r="D7730" t="s">
        <v>13550</v>
      </c>
      <c r="E7730" t="s">
        <v>13551</v>
      </c>
      <c r="F7730" s="18">
        <v>3500</v>
      </c>
      <c r="G7730" s="18">
        <v>93642.857139999993</v>
      </c>
      <c r="H7730" s="18">
        <v>12857.14286</v>
      </c>
      <c r="I7730" s="18">
        <v>110000</v>
      </c>
      <c r="J7730" s="19">
        <v>3.2000000000000001E-2</v>
      </c>
      <c r="K7730" s="19">
        <v>0.85099999999999998</v>
      </c>
      <c r="L7730" s="19">
        <v>0.11700000000000001</v>
      </c>
      <c r="M7730" s="20">
        <v>42</v>
      </c>
      <c r="N7730" s="19">
        <v>33.482142857142897</v>
      </c>
      <c r="O7730" s="19">
        <v>95.089285714285694</v>
      </c>
      <c r="P7730" s="19">
        <v>8.03571428571429</v>
      </c>
    </row>
    <row r="7731" spans="1:16" ht="14.1" x14ac:dyDescent="0.5">
      <c r="A7731" t="s">
        <v>13552</v>
      </c>
      <c r="B7731" s="17" t="s">
        <v>320</v>
      </c>
      <c r="C7731" t="s">
        <v>2368</v>
      </c>
      <c r="D7731" t="s">
        <v>13553</v>
      </c>
      <c r="E7731" t="s">
        <v>13554</v>
      </c>
      <c r="F7731" s="18">
        <v>2826.8551200000002</v>
      </c>
      <c r="G7731" s="18">
        <v>84511.189629999993</v>
      </c>
      <c r="H7731" s="18">
        <v>23085.983509999998</v>
      </c>
      <c r="I7731" s="18">
        <v>110424.02827</v>
      </c>
      <c r="J7731" s="19">
        <v>2.5999999999999999E-2</v>
      </c>
      <c r="K7731" s="19">
        <v>0.76500000000000001</v>
      </c>
      <c r="L7731" s="19">
        <v>0.20899999999999999</v>
      </c>
      <c r="M7731" s="20">
        <v>42</v>
      </c>
      <c r="N7731" s="19">
        <v>20.535714285714299</v>
      </c>
      <c r="O7731" s="19">
        <v>41.964285714285701</v>
      </c>
      <c r="P7731" s="19">
        <v>74.553571428571402</v>
      </c>
    </row>
    <row r="7732" spans="1:16" ht="14.1" x14ac:dyDescent="0.5">
      <c r="A7732" t="s">
        <v>13555</v>
      </c>
      <c r="B7732" s="17" t="s">
        <v>320</v>
      </c>
      <c r="C7732" t="s">
        <v>2368</v>
      </c>
      <c r="D7732" t="s">
        <v>5857</v>
      </c>
      <c r="E7732" t="s">
        <v>5858</v>
      </c>
      <c r="F7732" s="18">
        <v>4347.8260899999996</v>
      </c>
      <c r="G7732" s="18">
        <v>87173.913039999999</v>
      </c>
      <c r="H7732" s="18">
        <v>19130.43478</v>
      </c>
      <c r="I7732" s="18">
        <v>110652.17391</v>
      </c>
      <c r="J7732" s="19">
        <v>3.9E-2</v>
      </c>
      <c r="K7732" s="19">
        <v>0.78800000000000003</v>
      </c>
      <c r="L7732" s="19">
        <v>0.17299999999999999</v>
      </c>
      <c r="M7732" s="20">
        <v>42</v>
      </c>
      <c r="N7732" s="19">
        <v>44.196428571428598</v>
      </c>
      <c r="O7732" s="19">
        <v>60.267857142857103</v>
      </c>
      <c r="P7732" s="19">
        <v>44.196428571428598</v>
      </c>
    </row>
    <row r="7733" spans="1:16" ht="14.1" x14ac:dyDescent="0.5">
      <c r="A7733" t="s">
        <v>13556</v>
      </c>
      <c r="B7733" s="17" t="s">
        <v>320</v>
      </c>
      <c r="C7733" t="s">
        <v>2368</v>
      </c>
      <c r="D7733" t="s">
        <v>5919</v>
      </c>
      <c r="E7733" t="s">
        <v>5920</v>
      </c>
      <c r="F7733" s="18">
        <v>4658.2544699999999</v>
      </c>
      <c r="G7733" s="18">
        <v>84521.556259999998</v>
      </c>
      <c r="H7733" s="18">
        <v>21661.409039999999</v>
      </c>
      <c r="I7733" s="18">
        <v>110841.21977</v>
      </c>
      <c r="J7733" s="19">
        <v>4.2000000000000003E-2</v>
      </c>
      <c r="K7733" s="19">
        <v>0.76300000000000001</v>
      </c>
      <c r="L7733" s="19">
        <v>0.19500000000000001</v>
      </c>
      <c r="M7733" s="20">
        <v>42</v>
      </c>
      <c r="N7733" s="19">
        <v>47.321428571428598</v>
      </c>
      <c r="O7733" s="19">
        <v>40.625</v>
      </c>
      <c r="P7733" s="19">
        <v>67.857142857142904</v>
      </c>
    </row>
    <row r="7734" spans="1:16" ht="14.1" x14ac:dyDescent="0.5">
      <c r="A7734" t="s">
        <v>13557</v>
      </c>
      <c r="B7734" s="17" t="s">
        <v>320</v>
      </c>
      <c r="C7734" t="s">
        <v>2368</v>
      </c>
      <c r="D7734" t="s">
        <v>5018</v>
      </c>
      <c r="E7734" t="s">
        <v>5019</v>
      </c>
      <c r="F7734" s="18">
        <v>3455.4973799999998</v>
      </c>
      <c r="G7734" s="18">
        <v>83036.649210000003</v>
      </c>
      <c r="H7734" s="18">
        <v>24607.329839999999</v>
      </c>
      <c r="I7734" s="18">
        <v>111099.47644</v>
      </c>
      <c r="J7734" s="19">
        <v>3.1E-2</v>
      </c>
      <c r="K7734" s="19">
        <v>0.747</v>
      </c>
      <c r="L7734" s="19">
        <v>0.221</v>
      </c>
      <c r="M7734" s="20">
        <v>42</v>
      </c>
      <c r="N7734" s="19">
        <v>32.142857142857103</v>
      </c>
      <c r="O7734" s="19">
        <v>31.25</v>
      </c>
      <c r="P7734" s="19">
        <v>82.589285714285694</v>
      </c>
    </row>
    <row r="7735" spans="1:16" ht="14.1" x14ac:dyDescent="0.5">
      <c r="A7735" t="s">
        <v>13558</v>
      </c>
      <c r="B7735" s="17" t="s">
        <v>320</v>
      </c>
      <c r="C7735" t="s">
        <v>2368</v>
      </c>
      <c r="D7735" t="s">
        <v>13526</v>
      </c>
      <c r="E7735" t="s">
        <v>13527</v>
      </c>
      <c r="F7735" s="18">
        <v>5484.6938799999998</v>
      </c>
      <c r="G7735" s="18">
        <v>70790.816330000001</v>
      </c>
      <c r="H7735" s="18">
        <v>35204.081630000001</v>
      </c>
      <c r="I7735" s="18">
        <v>111479.59183999999</v>
      </c>
      <c r="J7735" s="19">
        <v>4.9000000000000002E-2</v>
      </c>
      <c r="K7735" s="19">
        <v>0.63500000000000001</v>
      </c>
      <c r="L7735" s="19">
        <v>0.316</v>
      </c>
      <c r="M7735" s="20">
        <v>42</v>
      </c>
      <c r="N7735" s="19">
        <v>56.696428571428598</v>
      </c>
      <c r="O7735" s="19">
        <v>2.2321428571428599</v>
      </c>
      <c r="P7735" s="19">
        <v>98.214285714285694</v>
      </c>
    </row>
    <row r="7736" spans="1:16" ht="14.1" x14ac:dyDescent="0.5">
      <c r="A7736" t="s">
        <v>13559</v>
      </c>
      <c r="B7736" s="17" t="s">
        <v>320</v>
      </c>
      <c r="C7736" t="s">
        <v>2368</v>
      </c>
      <c r="D7736" t="s">
        <v>11373</v>
      </c>
      <c r="E7736" t="s">
        <v>11374</v>
      </c>
      <c r="F7736" s="18">
        <v>4029.0990499999998</v>
      </c>
      <c r="G7736" s="18">
        <v>92949.076660000006</v>
      </c>
      <c r="H7736" s="18">
        <v>14717.403469999999</v>
      </c>
      <c r="I7736" s="18">
        <v>111695.57918</v>
      </c>
      <c r="J7736" s="19">
        <v>3.5999999999999997E-2</v>
      </c>
      <c r="K7736" s="19">
        <v>0.83199999999999996</v>
      </c>
      <c r="L7736" s="19">
        <v>0.13200000000000001</v>
      </c>
      <c r="M7736" s="20">
        <v>42</v>
      </c>
      <c r="N7736" s="19">
        <v>38.839285714285701</v>
      </c>
      <c r="O7736" s="19">
        <v>86.607142857142904</v>
      </c>
      <c r="P7736" s="19">
        <v>15.625</v>
      </c>
    </row>
    <row r="7737" spans="1:16" ht="14.1" x14ac:dyDescent="0.5">
      <c r="A7737" t="s">
        <v>13560</v>
      </c>
      <c r="B7737" s="17" t="s">
        <v>320</v>
      </c>
      <c r="C7737" t="s">
        <v>2368</v>
      </c>
      <c r="D7737" t="s">
        <v>13242</v>
      </c>
      <c r="E7737" t="s">
        <v>13243</v>
      </c>
      <c r="F7737" s="18">
        <v>4536.0824700000003</v>
      </c>
      <c r="G7737" s="18">
        <v>85979.381439999997</v>
      </c>
      <c r="H7737" s="18">
        <v>21340.206190000001</v>
      </c>
      <c r="I7737" s="18">
        <v>111855.6701</v>
      </c>
      <c r="J7737" s="19">
        <v>4.1000000000000002E-2</v>
      </c>
      <c r="K7737" s="19">
        <v>0.76900000000000002</v>
      </c>
      <c r="L7737" s="19">
        <v>0.191</v>
      </c>
      <c r="M7737" s="20">
        <v>42</v>
      </c>
      <c r="N7737" s="19">
        <v>45.982142857142897</v>
      </c>
      <c r="O7737" s="19">
        <v>44.642857142857103</v>
      </c>
      <c r="P7737" s="19">
        <v>61.160714285714299</v>
      </c>
    </row>
    <row r="7738" spans="1:16" ht="14.1" x14ac:dyDescent="0.5">
      <c r="A7738" t="s">
        <v>13561</v>
      </c>
      <c r="B7738" s="17" t="s">
        <v>320</v>
      </c>
      <c r="C7738" t="s">
        <v>2368</v>
      </c>
      <c r="D7738" t="s">
        <v>13162</v>
      </c>
      <c r="E7738" t="s">
        <v>13163</v>
      </c>
      <c r="F7738" s="18">
        <v>3376.8016499999999</v>
      </c>
      <c r="G7738" s="18">
        <v>84330.816749999998</v>
      </c>
      <c r="H7738" s="18">
        <v>24735.758409999999</v>
      </c>
      <c r="I7738" s="18">
        <v>112443.3768</v>
      </c>
      <c r="J7738" s="19">
        <v>0.03</v>
      </c>
      <c r="K7738" s="19">
        <v>0.75</v>
      </c>
      <c r="L7738" s="19">
        <v>0.22</v>
      </c>
      <c r="M7738" s="20">
        <v>42</v>
      </c>
      <c r="N7738" s="19">
        <v>29.464285714285701</v>
      </c>
      <c r="O7738" s="19">
        <v>33.035714285714299</v>
      </c>
      <c r="P7738" s="19">
        <v>81.25</v>
      </c>
    </row>
    <row r="7739" spans="1:16" ht="14.1" x14ac:dyDescent="0.5">
      <c r="A7739" t="s">
        <v>13562</v>
      </c>
      <c r="B7739" s="17" t="s">
        <v>320</v>
      </c>
      <c r="C7739" t="s">
        <v>2368</v>
      </c>
      <c r="D7739" t="s">
        <v>13526</v>
      </c>
      <c r="E7739" t="s">
        <v>13527</v>
      </c>
      <c r="F7739" s="18">
        <v>5944.5178299999998</v>
      </c>
      <c r="G7739" s="18">
        <v>73844.121530000004</v>
      </c>
      <c r="H7739" s="18">
        <v>33685.601060000001</v>
      </c>
      <c r="I7739" s="18">
        <v>113474.24042</v>
      </c>
      <c r="J7739" s="19">
        <v>5.1999999999999998E-2</v>
      </c>
      <c r="K7739" s="19">
        <v>0.65100000000000002</v>
      </c>
      <c r="L7739" s="19">
        <v>0.29699999999999999</v>
      </c>
      <c r="M7739" s="20">
        <v>42</v>
      </c>
      <c r="N7739" s="19">
        <v>59.821428571428598</v>
      </c>
      <c r="O7739" s="19">
        <v>4.0178571428571397</v>
      </c>
      <c r="P7739" s="19">
        <v>97.767857142857096</v>
      </c>
    </row>
    <row r="7740" spans="1:16" ht="14.1" x14ac:dyDescent="0.5">
      <c r="A7740" t="s">
        <v>13563</v>
      </c>
      <c r="B7740" s="17" t="s">
        <v>320</v>
      </c>
      <c r="C7740" t="s">
        <v>2368</v>
      </c>
      <c r="D7740" t="s">
        <v>13283</v>
      </c>
      <c r="E7740" t="s">
        <v>13284</v>
      </c>
      <c r="F7740" s="18">
        <v>3476.4826200000002</v>
      </c>
      <c r="G7740" s="18">
        <v>93762.781189999994</v>
      </c>
      <c r="H7740" s="18">
        <v>16257.66871</v>
      </c>
      <c r="I7740" s="18">
        <v>113496.93252</v>
      </c>
      <c r="J7740" s="19">
        <v>3.1E-2</v>
      </c>
      <c r="K7740" s="19">
        <v>0.82599999999999996</v>
      </c>
      <c r="L7740" s="19">
        <v>0.14299999999999999</v>
      </c>
      <c r="M7740" s="20">
        <v>42</v>
      </c>
      <c r="N7740" s="19">
        <v>32.589285714285701</v>
      </c>
      <c r="O7740" s="19">
        <v>81.696428571428598</v>
      </c>
      <c r="P7740" s="19">
        <v>22.321428571428601</v>
      </c>
    </row>
    <row r="7741" spans="1:16" ht="14.1" x14ac:dyDescent="0.5">
      <c r="A7741" t="s">
        <v>13564</v>
      </c>
      <c r="B7741" s="17" t="s">
        <v>320</v>
      </c>
      <c r="C7741" t="s">
        <v>2368</v>
      </c>
      <c r="D7741" t="s">
        <v>13043</v>
      </c>
      <c r="E7741" t="s">
        <v>13044</v>
      </c>
      <c r="F7741" s="18">
        <v>3164.9189700000002</v>
      </c>
      <c r="G7741" s="18">
        <v>95052.430890000003</v>
      </c>
      <c r="H7741" s="18">
        <v>15443.27931</v>
      </c>
      <c r="I7741" s="18">
        <v>113660.62917</v>
      </c>
      <c r="J7741" s="19">
        <v>2.8000000000000001E-2</v>
      </c>
      <c r="K7741" s="19">
        <v>0.83599999999999997</v>
      </c>
      <c r="L7741" s="19">
        <v>0.13600000000000001</v>
      </c>
      <c r="M7741" s="20">
        <v>42</v>
      </c>
      <c r="N7741" s="19">
        <v>26.339285714285701</v>
      </c>
      <c r="O7741" s="19">
        <v>87.5</v>
      </c>
      <c r="P7741" s="19">
        <v>20.089285714285701</v>
      </c>
    </row>
    <row r="7742" spans="1:16" ht="14.1" x14ac:dyDescent="0.5">
      <c r="A7742" t="s">
        <v>13565</v>
      </c>
      <c r="B7742" s="17" t="s">
        <v>320</v>
      </c>
      <c r="C7742" t="s">
        <v>2368</v>
      </c>
      <c r="D7742" t="s">
        <v>12955</v>
      </c>
      <c r="E7742" t="s">
        <v>12956</v>
      </c>
      <c r="F7742" s="18">
        <v>8713.9423100000004</v>
      </c>
      <c r="G7742" s="18">
        <v>86971.153850000002</v>
      </c>
      <c r="H7742" s="18">
        <v>18028.846150000001</v>
      </c>
      <c r="I7742" s="18">
        <v>113713.94231</v>
      </c>
      <c r="J7742" s="19">
        <v>7.6999999999999999E-2</v>
      </c>
      <c r="K7742" s="19">
        <v>0.76500000000000001</v>
      </c>
      <c r="L7742" s="19">
        <v>0.159</v>
      </c>
      <c r="M7742" s="20">
        <v>42</v>
      </c>
      <c r="N7742" s="19">
        <v>81.25</v>
      </c>
      <c r="O7742" s="19">
        <v>42.410714285714299</v>
      </c>
      <c r="P7742" s="19">
        <v>30.803571428571399</v>
      </c>
    </row>
    <row r="7743" spans="1:16" ht="14.1" x14ac:dyDescent="0.5">
      <c r="A7743" t="s">
        <v>13566</v>
      </c>
      <c r="B7743" s="17" t="s">
        <v>320</v>
      </c>
      <c r="C7743" t="s">
        <v>2368</v>
      </c>
      <c r="D7743" t="s">
        <v>4212</v>
      </c>
      <c r="E7743" t="s">
        <v>4164</v>
      </c>
      <c r="F7743" s="18">
        <v>3379.29513</v>
      </c>
      <c r="G7743" s="18">
        <v>91987.666519999999</v>
      </c>
      <c r="H7743" s="18">
        <v>19322.061799999999</v>
      </c>
      <c r="I7743" s="18">
        <v>114689.02344999999</v>
      </c>
      <c r="J7743" s="19">
        <v>2.9000000000000001E-2</v>
      </c>
      <c r="K7743" s="19">
        <v>0.80200000000000005</v>
      </c>
      <c r="L7743" s="19">
        <v>0.16800000000000001</v>
      </c>
      <c r="M7743" s="20">
        <v>42</v>
      </c>
      <c r="N7743" s="19">
        <v>29.0178571428571</v>
      </c>
      <c r="O7743" s="19">
        <v>70.535714285714306</v>
      </c>
      <c r="P7743" s="19">
        <v>40.178571428571402</v>
      </c>
    </row>
    <row r="7744" spans="1:16" ht="14.1" x14ac:dyDescent="0.5">
      <c r="A7744" t="s">
        <v>13567</v>
      </c>
      <c r="B7744" s="17" t="s">
        <v>320</v>
      </c>
      <c r="C7744" t="s">
        <v>2368</v>
      </c>
      <c r="D7744" t="s">
        <v>13012</v>
      </c>
      <c r="E7744" t="s">
        <v>13013</v>
      </c>
      <c r="F7744" s="18">
        <v>5705.39419</v>
      </c>
      <c r="G7744" s="18">
        <v>86721.991699999999</v>
      </c>
      <c r="H7744" s="18">
        <v>22302.904559999999</v>
      </c>
      <c r="I7744" s="18">
        <v>114730.29046</v>
      </c>
      <c r="J7744" s="19">
        <v>0.05</v>
      </c>
      <c r="K7744" s="19">
        <v>0.75600000000000001</v>
      </c>
      <c r="L7744" s="19">
        <v>0.19400000000000001</v>
      </c>
      <c r="M7744" s="20">
        <v>42</v>
      </c>
      <c r="N7744" s="19">
        <v>57.142857142857103</v>
      </c>
      <c r="O7744" s="19">
        <v>36.160714285714299</v>
      </c>
      <c r="P7744" s="19">
        <v>66.517857142857096</v>
      </c>
    </row>
    <row r="7745" spans="1:16" ht="14.1" x14ac:dyDescent="0.5">
      <c r="A7745" t="s">
        <v>13568</v>
      </c>
      <c r="B7745" s="17" t="s">
        <v>320</v>
      </c>
      <c r="C7745" t="s">
        <v>2368</v>
      </c>
      <c r="D7745" t="s">
        <v>13397</v>
      </c>
      <c r="E7745" t="s">
        <v>13398</v>
      </c>
      <c r="F7745" s="18">
        <v>2489.6608799999999</v>
      </c>
      <c r="G7745" s="18">
        <v>95591.397849999994</v>
      </c>
      <c r="H7745" s="18">
        <v>16956.162120000001</v>
      </c>
      <c r="I7745" s="18">
        <v>115037.22083999999</v>
      </c>
      <c r="J7745" s="19">
        <v>2.1999999999999999E-2</v>
      </c>
      <c r="K7745" s="19">
        <v>0.83099999999999996</v>
      </c>
      <c r="L7745" s="19">
        <v>0.14699999999999999</v>
      </c>
      <c r="M7745" s="20">
        <v>42</v>
      </c>
      <c r="N7745" s="19">
        <v>11.6071428571429</v>
      </c>
      <c r="O7745" s="19">
        <v>85.714285714285694</v>
      </c>
      <c r="P7745" s="19">
        <v>24.1071428571429</v>
      </c>
    </row>
    <row r="7746" spans="1:16" ht="14.1" x14ac:dyDescent="0.5">
      <c r="A7746" t="s">
        <v>13569</v>
      </c>
      <c r="B7746" s="17" t="s">
        <v>320</v>
      </c>
      <c r="C7746" t="s">
        <v>2368</v>
      </c>
      <c r="D7746" t="s">
        <v>13110</v>
      </c>
      <c r="E7746" t="s">
        <v>13111</v>
      </c>
      <c r="F7746" s="18">
        <v>4752.1367499999997</v>
      </c>
      <c r="G7746" s="18">
        <v>88598.290599999993</v>
      </c>
      <c r="H7746" s="18">
        <v>21709.401709999998</v>
      </c>
      <c r="I7746" s="18">
        <v>115059.82906</v>
      </c>
      <c r="J7746" s="19">
        <v>4.1000000000000002E-2</v>
      </c>
      <c r="K7746" s="19">
        <v>0.77</v>
      </c>
      <c r="L7746" s="19">
        <v>0.189</v>
      </c>
      <c r="M7746" s="20">
        <v>42</v>
      </c>
      <c r="N7746" s="19">
        <v>46.428571428571402</v>
      </c>
      <c r="O7746" s="19">
        <v>46.428571428571402</v>
      </c>
      <c r="P7746" s="19">
        <v>57.142857142857103</v>
      </c>
    </row>
    <row r="7747" spans="1:16" ht="14.1" x14ac:dyDescent="0.5">
      <c r="A7747" t="s">
        <v>13570</v>
      </c>
      <c r="B7747" s="17" t="s">
        <v>320</v>
      </c>
      <c r="C7747" t="s">
        <v>2368</v>
      </c>
      <c r="D7747" t="s">
        <v>13035</v>
      </c>
      <c r="E7747" t="s">
        <v>13036</v>
      </c>
      <c r="F7747" s="18">
        <v>3259.4644499999999</v>
      </c>
      <c r="G7747" s="18">
        <v>93536.472760000004</v>
      </c>
      <c r="H7747" s="18">
        <v>18559.556789999999</v>
      </c>
      <c r="I7747" s="18">
        <v>115355.49400000001</v>
      </c>
      <c r="J7747" s="19">
        <v>2.8000000000000001E-2</v>
      </c>
      <c r="K7747" s="19">
        <v>0.81100000000000005</v>
      </c>
      <c r="L7747" s="19">
        <v>0.161</v>
      </c>
      <c r="M7747" s="20">
        <v>42</v>
      </c>
      <c r="N7747" s="19">
        <v>26.785714285714299</v>
      </c>
      <c r="O7747" s="19">
        <v>74.107142857142904</v>
      </c>
      <c r="P7747" s="19">
        <v>33.035714285714299</v>
      </c>
    </row>
    <row r="7748" spans="1:16" ht="14.1" x14ac:dyDescent="0.5">
      <c r="A7748" t="s">
        <v>13571</v>
      </c>
      <c r="B7748" s="17" t="s">
        <v>320</v>
      </c>
      <c r="C7748" t="s">
        <v>2368</v>
      </c>
      <c r="D7748" t="s">
        <v>13035</v>
      </c>
      <c r="E7748" t="s">
        <v>13036</v>
      </c>
      <c r="F7748" s="18">
        <v>3259.4644499999999</v>
      </c>
      <c r="G7748" s="18">
        <v>93536.472760000004</v>
      </c>
      <c r="H7748" s="18">
        <v>18559.556789999999</v>
      </c>
      <c r="I7748" s="18">
        <v>115355.49400000001</v>
      </c>
      <c r="J7748" s="19">
        <v>2.8000000000000001E-2</v>
      </c>
      <c r="K7748" s="19">
        <v>0.81100000000000005</v>
      </c>
      <c r="L7748" s="19">
        <v>0.161</v>
      </c>
      <c r="M7748" s="20">
        <v>42</v>
      </c>
      <c r="N7748" s="19">
        <v>27.2321428571429</v>
      </c>
      <c r="O7748" s="19">
        <v>74.553571428571402</v>
      </c>
      <c r="P7748" s="19">
        <v>33.482142857142897</v>
      </c>
    </row>
    <row r="7749" spans="1:16" ht="14.1" x14ac:dyDescent="0.5">
      <c r="A7749" t="s">
        <v>13572</v>
      </c>
      <c r="B7749" s="17" t="s">
        <v>320</v>
      </c>
      <c r="C7749" t="s">
        <v>2368</v>
      </c>
      <c r="D7749" t="s">
        <v>13162</v>
      </c>
      <c r="E7749" t="s">
        <v>13163</v>
      </c>
      <c r="F7749" s="18">
        <v>3466.8417599999998</v>
      </c>
      <c r="G7749" s="18">
        <v>91424.819440000007</v>
      </c>
      <c r="H7749" s="18">
        <v>20820.748520000001</v>
      </c>
      <c r="I7749" s="18">
        <v>115712.40972</v>
      </c>
      <c r="J7749" s="19">
        <v>0.03</v>
      </c>
      <c r="K7749" s="19">
        <v>0.79</v>
      </c>
      <c r="L7749" s="19">
        <v>0.18</v>
      </c>
      <c r="M7749" s="20">
        <v>42</v>
      </c>
      <c r="N7749" s="19">
        <v>29.910714285714299</v>
      </c>
      <c r="O7749" s="19">
        <v>62.053571428571402</v>
      </c>
      <c r="P7749" s="19">
        <v>49.553571428571402</v>
      </c>
    </row>
    <row r="7750" spans="1:16" ht="14.1" x14ac:dyDescent="0.5">
      <c r="A7750" t="s">
        <v>13573</v>
      </c>
      <c r="B7750" s="17" t="s">
        <v>320</v>
      </c>
      <c r="C7750" t="s">
        <v>2368</v>
      </c>
      <c r="D7750" t="s">
        <v>13008</v>
      </c>
      <c r="E7750" t="s">
        <v>13009</v>
      </c>
      <c r="F7750" s="18">
        <v>8714.5969499999992</v>
      </c>
      <c r="G7750" s="18">
        <v>91612.200440000001</v>
      </c>
      <c r="H7750" s="18">
        <v>15468.409589999999</v>
      </c>
      <c r="I7750" s="18">
        <v>115795.20697</v>
      </c>
      <c r="J7750" s="19">
        <v>7.4999999999999997E-2</v>
      </c>
      <c r="K7750" s="19">
        <v>0.79100000000000004</v>
      </c>
      <c r="L7750" s="19">
        <v>0.13400000000000001</v>
      </c>
      <c r="M7750" s="20">
        <v>42</v>
      </c>
      <c r="N7750" s="19">
        <v>79.464285714285694</v>
      </c>
      <c r="O7750" s="19">
        <v>63.392857142857103</v>
      </c>
      <c r="P7750" s="19">
        <v>17.8571428571429</v>
      </c>
    </row>
    <row r="7751" spans="1:16" ht="14.1" x14ac:dyDescent="0.5">
      <c r="A7751" t="s">
        <v>13574</v>
      </c>
      <c r="B7751" s="17" t="s">
        <v>320</v>
      </c>
      <c r="C7751" t="s">
        <v>2368</v>
      </c>
      <c r="D7751" t="s">
        <v>5857</v>
      </c>
      <c r="E7751" t="s">
        <v>5858</v>
      </c>
      <c r="F7751" s="18">
        <v>4600</v>
      </c>
      <c r="G7751" s="18">
        <v>92428.571429999996</v>
      </c>
      <c r="H7751" s="18">
        <v>19428.57143</v>
      </c>
      <c r="I7751" s="18">
        <v>116457.14286000001</v>
      </c>
      <c r="J7751" s="19">
        <v>3.9E-2</v>
      </c>
      <c r="K7751" s="19">
        <v>0.79400000000000004</v>
      </c>
      <c r="L7751" s="19">
        <v>0.16700000000000001</v>
      </c>
      <c r="M7751" s="20">
        <v>42</v>
      </c>
      <c r="N7751" s="19">
        <v>44.642857142857103</v>
      </c>
      <c r="O7751" s="19">
        <v>65.625</v>
      </c>
      <c r="P7751" s="19">
        <v>37.946428571428598</v>
      </c>
    </row>
    <row r="7752" spans="1:16" ht="14.1" x14ac:dyDescent="0.5">
      <c r="A7752" t="s">
        <v>13575</v>
      </c>
      <c r="B7752" s="17" t="s">
        <v>320</v>
      </c>
      <c r="C7752" t="s">
        <v>2368</v>
      </c>
      <c r="D7752" t="s">
        <v>13332</v>
      </c>
      <c r="E7752" t="s">
        <v>13333</v>
      </c>
      <c r="F7752" s="18">
        <v>3273.1377000000002</v>
      </c>
      <c r="G7752" s="18">
        <v>89785.553050000002</v>
      </c>
      <c r="H7752" s="18">
        <v>23645.598190000001</v>
      </c>
      <c r="I7752" s="18">
        <v>116704.28894</v>
      </c>
      <c r="J7752" s="19">
        <v>2.8000000000000001E-2</v>
      </c>
      <c r="K7752" s="19">
        <v>0.76900000000000002</v>
      </c>
      <c r="L7752" s="19">
        <v>0.20300000000000001</v>
      </c>
      <c r="M7752" s="20">
        <v>42</v>
      </c>
      <c r="N7752" s="19">
        <v>27.678571428571399</v>
      </c>
      <c r="O7752" s="19">
        <v>44.196428571428598</v>
      </c>
      <c r="P7752" s="19">
        <v>72.321428571428598</v>
      </c>
    </row>
    <row r="7753" spans="1:16" ht="14.1" x14ac:dyDescent="0.5">
      <c r="A7753" t="s">
        <v>13576</v>
      </c>
      <c r="B7753" s="17" t="s">
        <v>320</v>
      </c>
      <c r="C7753" t="s">
        <v>2368</v>
      </c>
      <c r="D7753" t="s">
        <v>12955</v>
      </c>
      <c r="E7753" t="s">
        <v>12956</v>
      </c>
      <c r="F7753" s="18">
        <v>4184.9935299999997</v>
      </c>
      <c r="G7753" s="18">
        <v>91759.37904</v>
      </c>
      <c r="H7753" s="18">
        <v>20892.626130000001</v>
      </c>
      <c r="I7753" s="18">
        <v>116836.99871</v>
      </c>
      <c r="J7753" s="19">
        <v>3.5999999999999997E-2</v>
      </c>
      <c r="K7753" s="19">
        <v>0.78500000000000003</v>
      </c>
      <c r="L7753" s="19">
        <v>0.17899999999999999</v>
      </c>
      <c r="M7753" s="20">
        <v>42</v>
      </c>
      <c r="N7753" s="19">
        <v>39.285714285714299</v>
      </c>
      <c r="O7753" s="19">
        <v>57.589285714285701</v>
      </c>
      <c r="P7753" s="19">
        <v>46.875</v>
      </c>
    </row>
    <row r="7754" spans="1:16" ht="14.1" x14ac:dyDescent="0.5">
      <c r="A7754" t="s">
        <v>13577</v>
      </c>
      <c r="B7754" s="17" t="s">
        <v>320</v>
      </c>
      <c r="C7754" t="s">
        <v>2368</v>
      </c>
      <c r="D7754" t="s">
        <v>13035</v>
      </c>
      <c r="E7754" t="s">
        <v>13036</v>
      </c>
      <c r="F7754" s="18">
        <v>4184.9935299999997</v>
      </c>
      <c r="G7754" s="18">
        <v>91759.37904</v>
      </c>
      <c r="H7754" s="18">
        <v>20892.626130000001</v>
      </c>
      <c r="I7754" s="18">
        <v>116836.99871</v>
      </c>
      <c r="J7754" s="19">
        <v>3.5999999999999997E-2</v>
      </c>
      <c r="K7754" s="19">
        <v>0.78500000000000003</v>
      </c>
      <c r="L7754" s="19">
        <v>0.17899999999999999</v>
      </c>
      <c r="M7754" s="20">
        <v>42</v>
      </c>
      <c r="N7754" s="19">
        <v>39.732142857142897</v>
      </c>
      <c r="O7754" s="19">
        <v>58.035714285714299</v>
      </c>
      <c r="P7754" s="19">
        <v>47.321428571428598</v>
      </c>
    </row>
    <row r="7755" spans="1:16" ht="14.1" x14ac:dyDescent="0.5">
      <c r="A7755" t="s">
        <v>13578</v>
      </c>
      <c r="B7755" s="17" t="s">
        <v>320</v>
      </c>
      <c r="C7755" t="s">
        <v>2368</v>
      </c>
      <c r="D7755" t="s">
        <v>13162</v>
      </c>
      <c r="E7755" t="s">
        <v>13163</v>
      </c>
      <c r="F7755" s="18">
        <v>3533.3333299999999</v>
      </c>
      <c r="G7755" s="18">
        <v>88380</v>
      </c>
      <c r="H7755" s="18">
        <v>25920</v>
      </c>
      <c r="I7755" s="18">
        <v>117833.33332999999</v>
      </c>
      <c r="J7755" s="19">
        <v>0.03</v>
      </c>
      <c r="K7755" s="19">
        <v>0.75</v>
      </c>
      <c r="L7755" s="19">
        <v>0.22</v>
      </c>
      <c r="M7755" s="20">
        <v>42</v>
      </c>
      <c r="N7755" s="19">
        <v>30.3571428571429</v>
      </c>
      <c r="O7755" s="19">
        <v>33.482142857142897</v>
      </c>
      <c r="P7755" s="19">
        <v>81.696428571428598</v>
      </c>
    </row>
    <row r="7756" spans="1:16" ht="14.1" x14ac:dyDescent="0.5">
      <c r="A7756" t="s">
        <v>13579</v>
      </c>
      <c r="B7756" s="17" t="s">
        <v>320</v>
      </c>
      <c r="C7756" t="s">
        <v>2368</v>
      </c>
      <c r="D7756" t="s">
        <v>12978</v>
      </c>
      <c r="E7756" t="s">
        <v>12979</v>
      </c>
      <c r="F7756" s="18">
        <v>5063.8485199999996</v>
      </c>
      <c r="G7756" s="18">
        <v>78987.230299999996</v>
      </c>
      <c r="H7756" s="18">
        <v>33949.801850000003</v>
      </c>
      <c r="I7756" s="18">
        <v>118000.88067</v>
      </c>
      <c r="J7756" s="19">
        <v>4.2999999999999997E-2</v>
      </c>
      <c r="K7756" s="19">
        <v>0.66900000000000004</v>
      </c>
      <c r="L7756" s="19">
        <v>0.28799999999999998</v>
      </c>
      <c r="M7756" s="20">
        <v>42</v>
      </c>
      <c r="N7756" s="19">
        <v>50</v>
      </c>
      <c r="O7756" s="19">
        <v>6.25</v>
      </c>
      <c r="P7756" s="19">
        <v>97.321428571428598</v>
      </c>
    </row>
    <row r="7757" spans="1:16" ht="14.1" x14ac:dyDescent="0.5">
      <c r="A7757" t="s">
        <v>13580</v>
      </c>
      <c r="B7757" s="17" t="s">
        <v>320</v>
      </c>
      <c r="C7757" t="s">
        <v>2368</v>
      </c>
      <c r="D7757" t="s">
        <v>13324</v>
      </c>
      <c r="E7757" t="s">
        <v>13325</v>
      </c>
      <c r="F7757" s="18">
        <v>2427.3607699999998</v>
      </c>
      <c r="G7757" s="18">
        <v>98075.060530000002</v>
      </c>
      <c r="H7757" s="18">
        <v>17554.47942</v>
      </c>
      <c r="I7757" s="18">
        <v>118056.90072999999</v>
      </c>
      <c r="J7757" s="19">
        <v>2.1000000000000001E-2</v>
      </c>
      <c r="K7757" s="19">
        <v>0.83099999999999996</v>
      </c>
      <c r="L7757" s="19">
        <v>0.14899999999999999</v>
      </c>
      <c r="M7757" s="20">
        <v>42</v>
      </c>
      <c r="N7757" s="19">
        <v>9.8214285714285694</v>
      </c>
      <c r="O7757" s="19">
        <v>85.267857142857096</v>
      </c>
      <c r="P7757" s="19">
        <v>25.8928571428571</v>
      </c>
    </row>
    <row r="7758" spans="1:16" ht="14.1" x14ac:dyDescent="0.5">
      <c r="A7758" t="s">
        <v>13581</v>
      </c>
      <c r="B7758" s="17" t="s">
        <v>320</v>
      </c>
      <c r="C7758" t="s">
        <v>2368</v>
      </c>
      <c r="D7758" t="s">
        <v>13377</v>
      </c>
      <c r="E7758" t="s">
        <v>13378</v>
      </c>
      <c r="F7758" s="18">
        <v>2838.5899800000002</v>
      </c>
      <c r="G7758" s="18">
        <v>92987.012990000003</v>
      </c>
      <c r="H7758" s="18">
        <v>22634.50835</v>
      </c>
      <c r="I7758" s="18">
        <v>118460.11132</v>
      </c>
      <c r="J7758" s="19">
        <v>2.4E-2</v>
      </c>
      <c r="K7758" s="19">
        <v>0.78500000000000003</v>
      </c>
      <c r="L7758" s="19">
        <v>0.191</v>
      </c>
      <c r="M7758" s="20">
        <v>42</v>
      </c>
      <c r="N7758" s="19">
        <v>18.303571428571399</v>
      </c>
      <c r="O7758" s="19">
        <v>56.696428571428598</v>
      </c>
      <c r="P7758" s="19">
        <v>61.607142857142897</v>
      </c>
    </row>
    <row r="7759" spans="1:16" ht="14.1" x14ac:dyDescent="0.5">
      <c r="A7759" t="s">
        <v>13582</v>
      </c>
      <c r="B7759" s="17" t="s">
        <v>320</v>
      </c>
      <c r="C7759" t="s">
        <v>2368</v>
      </c>
      <c r="D7759" t="s">
        <v>13008</v>
      </c>
      <c r="E7759" t="s">
        <v>13009</v>
      </c>
      <c r="F7759" s="18">
        <v>4343.7204899999997</v>
      </c>
      <c r="G7759" s="18">
        <v>100661.00094</v>
      </c>
      <c r="H7759" s="18">
        <v>15344.664779999999</v>
      </c>
      <c r="I7759" s="18">
        <v>120349.38621</v>
      </c>
      <c r="J7759" s="19">
        <v>3.5999999999999997E-2</v>
      </c>
      <c r="K7759" s="19">
        <v>0.83599999999999997</v>
      </c>
      <c r="L7759" s="19">
        <v>0.128</v>
      </c>
      <c r="M7759" s="20">
        <v>42</v>
      </c>
      <c r="N7759" s="19">
        <v>40.178571428571402</v>
      </c>
      <c r="O7759" s="19">
        <v>87.946428571428598</v>
      </c>
      <c r="P7759" s="19">
        <v>13.839285714285699</v>
      </c>
    </row>
    <row r="7760" spans="1:16" ht="14.1" x14ac:dyDescent="0.5">
      <c r="A7760" t="s">
        <v>13583</v>
      </c>
      <c r="B7760" s="17" t="s">
        <v>320</v>
      </c>
      <c r="C7760" t="s">
        <v>2368</v>
      </c>
      <c r="D7760" t="s">
        <v>13280</v>
      </c>
      <c r="E7760" t="s">
        <v>13281</v>
      </c>
      <c r="F7760" s="18">
        <v>9150</v>
      </c>
      <c r="G7760" s="18">
        <v>95700</v>
      </c>
      <c r="H7760" s="18">
        <v>17600</v>
      </c>
      <c r="I7760" s="18">
        <v>122450</v>
      </c>
      <c r="J7760" s="19">
        <v>7.4999999999999997E-2</v>
      </c>
      <c r="K7760" s="19">
        <v>0.78200000000000003</v>
      </c>
      <c r="L7760" s="19">
        <v>0.14399999999999999</v>
      </c>
      <c r="M7760" s="20">
        <v>42</v>
      </c>
      <c r="N7760" s="19">
        <v>79.910714285714306</v>
      </c>
      <c r="O7760" s="19">
        <v>55.357142857142897</v>
      </c>
      <c r="P7760" s="19">
        <v>22.7678571428571</v>
      </c>
    </row>
    <row r="7761" spans="1:16" ht="14.1" x14ac:dyDescent="0.5">
      <c r="A7761" t="s">
        <v>13584</v>
      </c>
      <c r="B7761" s="17" t="s">
        <v>320</v>
      </c>
      <c r="C7761" t="s">
        <v>2368</v>
      </c>
      <c r="D7761" t="s">
        <v>12973</v>
      </c>
      <c r="E7761" t="s">
        <v>12974</v>
      </c>
      <c r="F7761" s="18">
        <v>4625.4681600000004</v>
      </c>
      <c r="G7761" s="18">
        <v>98501.872659999994</v>
      </c>
      <c r="H7761" s="18">
        <v>19943.820220000001</v>
      </c>
      <c r="I7761" s="18">
        <v>123071.16105</v>
      </c>
      <c r="J7761" s="19">
        <v>3.7999999999999999E-2</v>
      </c>
      <c r="K7761" s="19">
        <v>0.8</v>
      </c>
      <c r="L7761" s="19">
        <v>0.16200000000000001</v>
      </c>
      <c r="M7761" s="20">
        <v>42</v>
      </c>
      <c r="N7761" s="19">
        <v>43.303571428571402</v>
      </c>
      <c r="O7761" s="19">
        <v>69.196428571428598</v>
      </c>
      <c r="P7761" s="19">
        <v>34.821428571428598</v>
      </c>
    </row>
    <row r="7762" spans="1:16" ht="14.1" x14ac:dyDescent="0.5">
      <c r="A7762" t="s">
        <v>13585</v>
      </c>
      <c r="B7762" s="17" t="s">
        <v>320</v>
      </c>
      <c r="C7762" t="s">
        <v>2368</v>
      </c>
      <c r="D7762" t="s">
        <v>4212</v>
      </c>
      <c r="E7762" t="s">
        <v>4164</v>
      </c>
      <c r="F7762" s="18">
        <v>9625.5972700000002</v>
      </c>
      <c r="G7762" s="18">
        <v>84193.520799999998</v>
      </c>
      <c r="H7762" s="18">
        <v>29676.601999999999</v>
      </c>
      <c r="I7762" s="18">
        <v>123495.72007</v>
      </c>
      <c r="J7762" s="19">
        <v>7.8E-2</v>
      </c>
      <c r="K7762" s="19">
        <v>0.68200000000000005</v>
      </c>
      <c r="L7762" s="19">
        <v>0.24</v>
      </c>
      <c r="M7762" s="20">
        <v>42</v>
      </c>
      <c r="N7762" s="19">
        <v>82.142857142857096</v>
      </c>
      <c r="O7762" s="19">
        <v>8.03571428571429</v>
      </c>
      <c r="P7762" s="19">
        <v>89.285714285714306</v>
      </c>
    </row>
    <row r="7763" spans="1:16" ht="14.1" x14ac:dyDescent="0.5">
      <c r="A7763" t="s">
        <v>13586</v>
      </c>
      <c r="B7763" s="17" t="s">
        <v>320</v>
      </c>
      <c r="C7763" t="s">
        <v>2368</v>
      </c>
      <c r="D7763" t="s">
        <v>13110</v>
      </c>
      <c r="E7763" t="s">
        <v>13111</v>
      </c>
      <c r="F7763" s="18">
        <v>7426.4705899999999</v>
      </c>
      <c r="G7763" s="18">
        <v>93394.607839999997</v>
      </c>
      <c r="H7763" s="18">
        <v>23284.313730000002</v>
      </c>
      <c r="I7763" s="18">
        <v>124105.39216</v>
      </c>
      <c r="J7763" s="19">
        <v>0.06</v>
      </c>
      <c r="K7763" s="19">
        <v>0.753</v>
      </c>
      <c r="L7763" s="19">
        <v>0.188</v>
      </c>
      <c r="M7763" s="20">
        <v>42</v>
      </c>
      <c r="N7763" s="19">
        <v>69.196428571428598</v>
      </c>
      <c r="O7763" s="19">
        <v>34.821428571428598</v>
      </c>
      <c r="P7763" s="19">
        <v>54.910714285714299</v>
      </c>
    </row>
    <row r="7764" spans="1:16" ht="14.1" x14ac:dyDescent="0.5">
      <c r="A7764" t="s">
        <v>13587</v>
      </c>
      <c r="B7764" s="17" t="s">
        <v>320</v>
      </c>
      <c r="C7764" t="s">
        <v>2368</v>
      </c>
      <c r="D7764" t="s">
        <v>5857</v>
      </c>
      <c r="E7764" t="s">
        <v>5858</v>
      </c>
      <c r="F7764" s="18">
        <v>4845.4545500000004</v>
      </c>
      <c r="G7764" s="18">
        <v>99272.727270000003</v>
      </c>
      <c r="H7764" s="18">
        <v>20909.090909999999</v>
      </c>
      <c r="I7764" s="18">
        <v>125027.27273</v>
      </c>
      <c r="J7764" s="19">
        <v>3.9E-2</v>
      </c>
      <c r="K7764" s="19">
        <v>0.79400000000000004</v>
      </c>
      <c r="L7764" s="19">
        <v>0.16700000000000001</v>
      </c>
      <c r="M7764" s="20">
        <v>42</v>
      </c>
      <c r="N7764" s="19">
        <v>45.089285714285701</v>
      </c>
      <c r="O7764" s="19">
        <v>66.071428571428598</v>
      </c>
      <c r="P7764" s="19">
        <v>38.392857142857103</v>
      </c>
    </row>
    <row r="7765" spans="1:16" ht="14.1" x14ac:dyDescent="0.5">
      <c r="A7765" t="s">
        <v>13588</v>
      </c>
      <c r="B7765" s="17" t="s">
        <v>320</v>
      </c>
      <c r="C7765" t="s">
        <v>2368</v>
      </c>
      <c r="D7765" t="s">
        <v>13143</v>
      </c>
      <c r="E7765" t="s">
        <v>13144</v>
      </c>
      <c r="F7765" s="18">
        <v>4471.5447199999999</v>
      </c>
      <c r="G7765" s="18">
        <v>88753.387530000007</v>
      </c>
      <c r="H7765" s="18">
        <v>31842.818429999999</v>
      </c>
      <c r="I7765" s="18">
        <v>125067.75068</v>
      </c>
      <c r="J7765" s="19">
        <v>3.5999999999999997E-2</v>
      </c>
      <c r="K7765" s="19">
        <v>0.71</v>
      </c>
      <c r="L7765" s="19">
        <v>0.255</v>
      </c>
      <c r="M7765" s="20">
        <v>42</v>
      </c>
      <c r="N7765" s="19">
        <v>40.625</v>
      </c>
      <c r="O7765" s="19">
        <v>16.071428571428601</v>
      </c>
      <c r="P7765" s="19">
        <v>91.964285714285694</v>
      </c>
    </row>
    <row r="7766" spans="1:16" ht="14.1" x14ac:dyDescent="0.5">
      <c r="A7766" t="s">
        <v>13589</v>
      </c>
      <c r="B7766" s="17" t="s">
        <v>320</v>
      </c>
      <c r="C7766" t="s">
        <v>2368</v>
      </c>
      <c r="D7766" t="s">
        <v>13526</v>
      </c>
      <c r="E7766" t="s">
        <v>13527</v>
      </c>
      <c r="F7766" s="18">
        <v>5229.59184</v>
      </c>
      <c r="G7766" s="18">
        <v>85076.530610000002</v>
      </c>
      <c r="H7766" s="18">
        <v>35586.734689999997</v>
      </c>
      <c r="I7766" s="18">
        <v>125892.85713999999</v>
      </c>
      <c r="J7766" s="19">
        <v>4.2000000000000003E-2</v>
      </c>
      <c r="K7766" s="19">
        <v>0.67600000000000005</v>
      </c>
      <c r="L7766" s="19">
        <v>0.28299999999999997</v>
      </c>
      <c r="M7766" s="20">
        <v>42</v>
      </c>
      <c r="N7766" s="19">
        <v>48.214285714285701</v>
      </c>
      <c r="O7766" s="19">
        <v>7.1428571428571397</v>
      </c>
      <c r="P7766" s="19">
        <v>96.428571428571402</v>
      </c>
    </row>
    <row r="7767" spans="1:16" ht="14.1" x14ac:dyDescent="0.5">
      <c r="A7767" t="s">
        <v>13590</v>
      </c>
      <c r="B7767" s="17" t="s">
        <v>320</v>
      </c>
      <c r="C7767" t="s">
        <v>2368</v>
      </c>
      <c r="D7767" t="s">
        <v>13012</v>
      </c>
      <c r="E7767" t="s">
        <v>13013</v>
      </c>
      <c r="F7767" s="18">
        <v>5391.6581900000001</v>
      </c>
      <c r="G7767" s="18">
        <v>99694.811799999996</v>
      </c>
      <c r="H7767" s="18">
        <v>21464.90336</v>
      </c>
      <c r="I7767" s="18">
        <v>126551.37334999999</v>
      </c>
      <c r="J7767" s="19">
        <v>4.2999999999999997E-2</v>
      </c>
      <c r="K7767" s="19">
        <v>0.78800000000000003</v>
      </c>
      <c r="L7767" s="19">
        <v>0.17</v>
      </c>
      <c r="M7767" s="20">
        <v>42</v>
      </c>
      <c r="N7767" s="19">
        <v>50.446428571428598</v>
      </c>
      <c r="O7767" s="19">
        <v>60.714285714285701</v>
      </c>
      <c r="P7767" s="19">
        <v>41.964285714285701</v>
      </c>
    </row>
    <row r="7768" spans="1:16" ht="14.1" x14ac:dyDescent="0.5">
      <c r="A7768" t="s">
        <v>13591</v>
      </c>
      <c r="B7768" s="17" t="s">
        <v>320</v>
      </c>
      <c r="C7768" t="s">
        <v>2368</v>
      </c>
      <c r="D7768" t="s">
        <v>13043</v>
      </c>
      <c r="E7768" t="s">
        <v>13044</v>
      </c>
      <c r="F7768" s="18">
        <v>3360.6557400000002</v>
      </c>
      <c r="G7768" s="18">
        <v>106465.16393</v>
      </c>
      <c r="H7768" s="18">
        <v>17110.655739999998</v>
      </c>
      <c r="I7768" s="18">
        <v>126936.47541</v>
      </c>
      <c r="J7768" s="19">
        <v>2.5999999999999999E-2</v>
      </c>
      <c r="K7768" s="19">
        <v>0.83899999999999997</v>
      </c>
      <c r="L7768" s="19">
        <v>0.13500000000000001</v>
      </c>
      <c r="M7768" s="20">
        <v>42</v>
      </c>
      <c r="N7768" s="19">
        <v>22.321428571428601</v>
      </c>
      <c r="O7768" s="19">
        <v>89.732142857142904</v>
      </c>
      <c r="P7768" s="19">
        <v>19.196428571428601</v>
      </c>
    </row>
    <row r="7769" spans="1:16" ht="14.1" x14ac:dyDescent="0.5">
      <c r="A7769" t="s">
        <v>13592</v>
      </c>
      <c r="B7769" s="17" t="s">
        <v>320</v>
      </c>
      <c r="C7769" t="s">
        <v>2368</v>
      </c>
      <c r="D7769" t="s">
        <v>13332</v>
      </c>
      <c r="E7769" t="s">
        <v>13333</v>
      </c>
      <c r="F7769" s="18">
        <v>3760.91336</v>
      </c>
      <c r="G7769" s="18">
        <v>98925.453320000001</v>
      </c>
      <c r="H7769" s="18">
        <v>24445.936870000001</v>
      </c>
      <c r="I7769" s="18">
        <v>127132.30356</v>
      </c>
      <c r="J7769" s="19">
        <v>0.03</v>
      </c>
      <c r="K7769" s="19">
        <v>0.77800000000000002</v>
      </c>
      <c r="L7769" s="19">
        <v>0.192</v>
      </c>
      <c r="M7769" s="20">
        <v>42</v>
      </c>
      <c r="N7769" s="19">
        <v>30.803571428571399</v>
      </c>
      <c r="O7769" s="19">
        <v>53.125</v>
      </c>
      <c r="P7769" s="19">
        <v>63.392857142857103</v>
      </c>
    </row>
    <row r="7770" spans="1:16" ht="14.1" x14ac:dyDescent="0.5">
      <c r="A7770" t="s">
        <v>13593</v>
      </c>
      <c r="B7770" s="17" t="s">
        <v>320</v>
      </c>
      <c r="C7770" t="s">
        <v>2368</v>
      </c>
      <c r="D7770" t="s">
        <v>13035</v>
      </c>
      <c r="E7770" t="s">
        <v>13036</v>
      </c>
      <c r="F7770" s="18">
        <v>2931.4159300000001</v>
      </c>
      <c r="G7770" s="18">
        <v>107649.33628</v>
      </c>
      <c r="H7770" s="18">
        <v>16592.92035</v>
      </c>
      <c r="I7770" s="18">
        <v>127173.67257</v>
      </c>
      <c r="J7770" s="19">
        <v>2.3E-2</v>
      </c>
      <c r="K7770" s="19">
        <v>0.84599999999999997</v>
      </c>
      <c r="L7770" s="19">
        <v>0.13</v>
      </c>
      <c r="M7770" s="20">
        <v>42</v>
      </c>
      <c r="N7770" s="19">
        <v>16.5178571428571</v>
      </c>
      <c r="O7770" s="19">
        <v>92.410714285714306</v>
      </c>
      <c r="P7770" s="19">
        <v>14.7321428571429</v>
      </c>
    </row>
    <row r="7771" spans="1:16" ht="14.1" x14ac:dyDescent="0.5">
      <c r="A7771" t="s">
        <v>13594</v>
      </c>
      <c r="B7771" s="17" t="s">
        <v>320</v>
      </c>
      <c r="C7771" t="s">
        <v>2368</v>
      </c>
      <c r="D7771" t="s">
        <v>13035</v>
      </c>
      <c r="E7771" t="s">
        <v>13036</v>
      </c>
      <c r="F7771" s="18">
        <v>2931.4159300000001</v>
      </c>
      <c r="G7771" s="18">
        <v>107649.33628</v>
      </c>
      <c r="H7771" s="18">
        <v>16592.92035</v>
      </c>
      <c r="I7771" s="18">
        <v>127173.67257</v>
      </c>
      <c r="J7771" s="19">
        <v>2.3E-2</v>
      </c>
      <c r="K7771" s="19">
        <v>0.84599999999999997</v>
      </c>
      <c r="L7771" s="19">
        <v>0.13</v>
      </c>
      <c r="M7771" s="20">
        <v>42</v>
      </c>
      <c r="N7771" s="19">
        <v>16.964285714285701</v>
      </c>
      <c r="O7771" s="19">
        <v>92.857142857142904</v>
      </c>
      <c r="P7771" s="19">
        <v>15.1785714285714</v>
      </c>
    </row>
    <row r="7772" spans="1:16" ht="14.1" x14ac:dyDescent="0.5">
      <c r="A7772" t="s">
        <v>13595</v>
      </c>
      <c r="B7772" s="17" t="s">
        <v>320</v>
      </c>
      <c r="C7772" t="s">
        <v>2368</v>
      </c>
      <c r="D7772" t="s">
        <v>13012</v>
      </c>
      <c r="E7772" t="s">
        <v>13013</v>
      </c>
      <c r="F7772" s="18">
        <v>6508.8757400000004</v>
      </c>
      <c r="G7772" s="18">
        <v>100493.09665000001</v>
      </c>
      <c r="H7772" s="18">
        <v>20710.05917</v>
      </c>
      <c r="I7772" s="18">
        <v>127712.03156</v>
      </c>
      <c r="J7772" s="19">
        <v>5.0999999999999997E-2</v>
      </c>
      <c r="K7772" s="19">
        <v>0.78700000000000003</v>
      </c>
      <c r="L7772" s="19">
        <v>0.16200000000000001</v>
      </c>
      <c r="M7772" s="20">
        <v>42</v>
      </c>
      <c r="N7772" s="19">
        <v>58.482142857142897</v>
      </c>
      <c r="O7772" s="19">
        <v>59.375</v>
      </c>
      <c r="P7772" s="19">
        <v>34.375</v>
      </c>
    </row>
    <row r="7773" spans="1:16" ht="14.1" x14ac:dyDescent="0.5">
      <c r="A7773" t="s">
        <v>13596</v>
      </c>
      <c r="B7773" s="17" t="s">
        <v>320</v>
      </c>
      <c r="C7773" t="s">
        <v>2368</v>
      </c>
      <c r="D7773" t="s">
        <v>13110</v>
      </c>
      <c r="E7773" t="s">
        <v>13111</v>
      </c>
      <c r="F7773" s="18">
        <v>5200.7648200000003</v>
      </c>
      <c r="G7773" s="18">
        <v>98680.688339999993</v>
      </c>
      <c r="H7773" s="18">
        <v>23900.573609999999</v>
      </c>
      <c r="I7773" s="18">
        <v>127782.02677</v>
      </c>
      <c r="J7773" s="19">
        <v>4.1000000000000002E-2</v>
      </c>
      <c r="K7773" s="19">
        <v>0.77200000000000002</v>
      </c>
      <c r="L7773" s="19">
        <v>0.187</v>
      </c>
      <c r="M7773" s="20">
        <v>42</v>
      </c>
      <c r="N7773" s="19">
        <v>46.875</v>
      </c>
      <c r="O7773" s="19">
        <v>48.214285714285701</v>
      </c>
      <c r="P7773" s="19">
        <v>54.464285714285701</v>
      </c>
    </row>
    <row r="7774" spans="1:16" ht="14.1" x14ac:dyDescent="0.5">
      <c r="A7774" t="s">
        <v>13597</v>
      </c>
      <c r="B7774" s="17" t="s">
        <v>320</v>
      </c>
      <c r="C7774" t="s">
        <v>2368</v>
      </c>
      <c r="D7774" t="s">
        <v>4212</v>
      </c>
      <c r="E7774" t="s">
        <v>4164</v>
      </c>
      <c r="F7774" s="18">
        <v>1677.82996</v>
      </c>
      <c r="G7774" s="18">
        <v>103232.49098</v>
      </c>
      <c r="H7774" s="18">
        <v>23068.165499999999</v>
      </c>
      <c r="I7774" s="18">
        <v>127978.48643999999</v>
      </c>
      <c r="J7774" s="19">
        <v>1.2999999999999999E-2</v>
      </c>
      <c r="K7774" s="19">
        <v>0.80700000000000005</v>
      </c>
      <c r="L7774" s="19">
        <v>0.18</v>
      </c>
      <c r="M7774" s="20">
        <v>42</v>
      </c>
      <c r="N7774" s="19">
        <v>4.46428571428571</v>
      </c>
      <c r="O7774" s="19">
        <v>72.321428571428598</v>
      </c>
      <c r="P7774" s="19">
        <v>50.446428571428598</v>
      </c>
    </row>
    <row r="7775" spans="1:16" ht="14.1" x14ac:dyDescent="0.5">
      <c r="A7775" t="s">
        <v>13598</v>
      </c>
      <c r="B7775" s="17" t="s">
        <v>320</v>
      </c>
      <c r="C7775" t="s">
        <v>2368</v>
      </c>
      <c r="D7775" t="s">
        <v>13162</v>
      </c>
      <c r="E7775" t="s">
        <v>13163</v>
      </c>
      <c r="F7775" s="18">
        <v>3893.4911200000001</v>
      </c>
      <c r="G7775" s="18">
        <v>103810.65089</v>
      </c>
      <c r="H7775" s="18">
        <v>22065.088759999999</v>
      </c>
      <c r="I7775" s="18">
        <v>129769.23076999999</v>
      </c>
      <c r="J7775" s="19">
        <v>0.03</v>
      </c>
      <c r="K7775" s="19">
        <v>0.8</v>
      </c>
      <c r="L7775" s="19">
        <v>0.17</v>
      </c>
      <c r="M7775" s="20">
        <v>42</v>
      </c>
      <c r="N7775" s="19">
        <v>31.25</v>
      </c>
      <c r="O7775" s="19">
        <v>68.75</v>
      </c>
      <c r="P7775" s="19">
        <v>42.410714285714299</v>
      </c>
    </row>
    <row r="7776" spans="1:16" ht="14.1" x14ac:dyDescent="0.5">
      <c r="A7776" t="s">
        <v>13599</v>
      </c>
      <c r="B7776" s="17" t="s">
        <v>320</v>
      </c>
      <c r="C7776" t="s">
        <v>2368</v>
      </c>
      <c r="D7776" t="s">
        <v>5054</v>
      </c>
      <c r="E7776" t="s">
        <v>5055</v>
      </c>
      <c r="F7776" s="18">
        <v>4544.0251600000001</v>
      </c>
      <c r="G7776" s="18">
        <v>106839.62264</v>
      </c>
      <c r="H7776" s="18">
        <v>19025.157230000001</v>
      </c>
      <c r="I7776" s="18">
        <v>130408.80503</v>
      </c>
      <c r="J7776" s="19">
        <v>3.5000000000000003E-2</v>
      </c>
      <c r="K7776" s="19">
        <v>0.81899999999999995</v>
      </c>
      <c r="L7776" s="19">
        <v>0.14599999999999999</v>
      </c>
      <c r="M7776" s="20">
        <v>43</v>
      </c>
      <c r="N7776" s="19">
        <v>44.394618834080703</v>
      </c>
      <c r="O7776" s="19">
        <v>73.542600896861003</v>
      </c>
      <c r="P7776" s="19">
        <v>25.112107623318401</v>
      </c>
    </row>
    <row r="7777" spans="1:16" ht="14.1" x14ac:dyDescent="0.5">
      <c r="A7777" t="s">
        <v>13600</v>
      </c>
      <c r="B7777" s="17" t="s">
        <v>320</v>
      </c>
      <c r="C7777" t="s">
        <v>2368</v>
      </c>
      <c r="D7777" t="s">
        <v>13550</v>
      </c>
      <c r="E7777" t="s">
        <v>13601</v>
      </c>
      <c r="F7777" s="18">
        <v>3800</v>
      </c>
      <c r="G7777" s="18">
        <v>107846.15385</v>
      </c>
      <c r="H7777" s="18">
        <v>18846.153849999999</v>
      </c>
      <c r="I7777" s="18">
        <v>130492.30769</v>
      </c>
      <c r="J7777" s="19">
        <v>2.9000000000000001E-2</v>
      </c>
      <c r="K7777" s="19">
        <v>0.82599999999999996</v>
      </c>
      <c r="L7777" s="19">
        <v>0.14399999999999999</v>
      </c>
      <c r="M7777" s="20">
        <v>43</v>
      </c>
      <c r="N7777" s="19">
        <v>35.874439461883398</v>
      </c>
      <c r="O7777" s="19">
        <v>78.475336322870007</v>
      </c>
      <c r="P7777" s="19">
        <v>24.215246636771301</v>
      </c>
    </row>
    <row r="7778" spans="1:16" ht="14.1" x14ac:dyDescent="0.5">
      <c r="A7778" t="s">
        <v>13602</v>
      </c>
      <c r="B7778" s="17" t="s">
        <v>320</v>
      </c>
      <c r="C7778" t="s">
        <v>2368</v>
      </c>
      <c r="D7778" t="s">
        <v>13193</v>
      </c>
      <c r="E7778" t="s">
        <v>13194</v>
      </c>
      <c r="F7778" s="18">
        <v>6915.8878500000001</v>
      </c>
      <c r="G7778" s="18">
        <v>108037.38318</v>
      </c>
      <c r="H7778" s="18">
        <v>16261.68224</v>
      </c>
      <c r="I7778" s="18">
        <v>131214.95327</v>
      </c>
      <c r="J7778" s="19">
        <v>5.2999999999999999E-2</v>
      </c>
      <c r="K7778" s="19">
        <v>0.82299999999999995</v>
      </c>
      <c r="L7778" s="19">
        <v>0.124</v>
      </c>
      <c r="M7778" s="20">
        <v>43</v>
      </c>
      <c r="N7778" s="19">
        <v>66.816143497757807</v>
      </c>
      <c r="O7778" s="19">
        <v>75.336322869955197</v>
      </c>
      <c r="P7778" s="19">
        <v>15.2466367713004</v>
      </c>
    </row>
    <row r="7779" spans="1:16" ht="14.1" x14ac:dyDescent="0.5">
      <c r="A7779" t="s">
        <v>13603</v>
      </c>
      <c r="B7779" s="17" t="s">
        <v>320</v>
      </c>
      <c r="C7779" t="s">
        <v>2368</v>
      </c>
      <c r="D7779" t="s">
        <v>13242</v>
      </c>
      <c r="E7779" t="s">
        <v>13243</v>
      </c>
      <c r="F7779" s="18">
        <v>6245.2972200000004</v>
      </c>
      <c r="G7779" s="18">
        <v>100376.22272000001</v>
      </c>
      <c r="H7779" s="18">
        <v>25131.677950000001</v>
      </c>
      <c r="I7779" s="18">
        <v>131753.19789000001</v>
      </c>
      <c r="J7779" s="19">
        <v>4.7E-2</v>
      </c>
      <c r="K7779" s="19">
        <v>0.76200000000000001</v>
      </c>
      <c r="L7779" s="19">
        <v>0.191</v>
      </c>
      <c r="M7779" s="20">
        <v>43</v>
      </c>
      <c r="N7779" s="19">
        <v>60.538116591928301</v>
      </c>
      <c r="O7779" s="19">
        <v>39.013452914798201</v>
      </c>
      <c r="P7779" s="19">
        <v>64.125560538116602</v>
      </c>
    </row>
    <row r="7780" spans="1:16" ht="14.1" x14ac:dyDescent="0.5">
      <c r="A7780" t="s">
        <v>13604</v>
      </c>
      <c r="B7780" s="17" t="s">
        <v>320</v>
      </c>
      <c r="C7780" t="s">
        <v>2368</v>
      </c>
      <c r="D7780" t="s">
        <v>13605</v>
      </c>
      <c r="E7780" t="s">
        <v>13606</v>
      </c>
      <c r="F7780" s="18">
        <v>4788.1694600000001</v>
      </c>
      <c r="G7780" s="18">
        <v>85691.446840000004</v>
      </c>
      <c r="H7780" s="18">
        <v>41646.682650000002</v>
      </c>
      <c r="I7780" s="18">
        <v>132126.29895999999</v>
      </c>
      <c r="J7780" s="19">
        <v>3.5999999999999997E-2</v>
      </c>
      <c r="K7780" s="19">
        <v>0.64900000000000002</v>
      </c>
      <c r="L7780" s="19">
        <v>0.315</v>
      </c>
      <c r="M7780" s="20">
        <v>43</v>
      </c>
      <c r="N7780" s="19">
        <v>46.188340807174903</v>
      </c>
      <c r="O7780" s="19">
        <v>5.3811659192825099</v>
      </c>
      <c r="P7780" s="19">
        <v>97.309417040358795</v>
      </c>
    </row>
    <row r="7781" spans="1:16" ht="14.1" x14ac:dyDescent="0.5">
      <c r="A7781" t="s">
        <v>13607</v>
      </c>
      <c r="B7781" s="17" t="s">
        <v>320</v>
      </c>
      <c r="C7781" t="s">
        <v>2368</v>
      </c>
      <c r="D7781" t="s">
        <v>13008</v>
      </c>
      <c r="E7781" t="s">
        <v>13009</v>
      </c>
      <c r="F7781" s="18">
        <v>4257.2463799999996</v>
      </c>
      <c r="G7781" s="18">
        <v>113858.69564999999</v>
      </c>
      <c r="H7781" s="18">
        <v>15579.710139999999</v>
      </c>
      <c r="I7781" s="18">
        <v>133695.65216999999</v>
      </c>
      <c r="J7781" s="19">
        <v>3.2000000000000001E-2</v>
      </c>
      <c r="K7781" s="19">
        <v>0.85199999999999998</v>
      </c>
      <c r="L7781" s="19">
        <v>0.11700000000000001</v>
      </c>
      <c r="M7781" s="20">
        <v>43</v>
      </c>
      <c r="N7781" s="19">
        <v>41.2556053811659</v>
      </c>
      <c r="O7781" s="19">
        <v>91.479820627802695</v>
      </c>
      <c r="P7781" s="19">
        <v>8.9686098654708495</v>
      </c>
    </row>
    <row r="7782" spans="1:16" ht="14.1" x14ac:dyDescent="0.5">
      <c r="A7782" t="s">
        <v>13608</v>
      </c>
      <c r="B7782" s="17" t="s">
        <v>320</v>
      </c>
      <c r="C7782" t="s">
        <v>2368</v>
      </c>
      <c r="D7782" t="s">
        <v>4212</v>
      </c>
      <c r="E7782" t="s">
        <v>4164</v>
      </c>
      <c r="F7782" s="18">
        <v>2641.6852600000002</v>
      </c>
      <c r="G7782" s="18">
        <v>104915.81267</v>
      </c>
      <c r="H7782" s="18">
        <v>26470.4267</v>
      </c>
      <c r="I7782" s="18">
        <v>134027.92462999999</v>
      </c>
      <c r="J7782" s="19">
        <v>0.02</v>
      </c>
      <c r="K7782" s="19">
        <v>0.78300000000000003</v>
      </c>
      <c r="L7782" s="19">
        <v>0.19700000000000001</v>
      </c>
      <c r="M7782" s="20">
        <v>43</v>
      </c>
      <c r="N7782" s="19">
        <v>21.076233183856498</v>
      </c>
      <c r="O7782" s="19">
        <v>53.363228699551598</v>
      </c>
      <c r="P7782" s="19">
        <v>68.161434977578494</v>
      </c>
    </row>
    <row r="7783" spans="1:16" ht="14.1" x14ac:dyDescent="0.5">
      <c r="A7783" t="s">
        <v>13609</v>
      </c>
      <c r="B7783" s="17" t="s">
        <v>320</v>
      </c>
      <c r="C7783" t="s">
        <v>2368</v>
      </c>
      <c r="D7783" t="s">
        <v>12969</v>
      </c>
      <c r="E7783" t="s">
        <v>12970</v>
      </c>
      <c r="F7783" s="18">
        <v>3717.6470599999998</v>
      </c>
      <c r="G7783" s="18">
        <v>111858.82352999999</v>
      </c>
      <c r="H7783" s="18">
        <v>18635.294119999999</v>
      </c>
      <c r="I7783" s="18">
        <v>134211.76470999999</v>
      </c>
      <c r="J7783" s="19">
        <v>2.8000000000000001E-2</v>
      </c>
      <c r="K7783" s="19">
        <v>0.83299999999999996</v>
      </c>
      <c r="L7783" s="19">
        <v>0.13900000000000001</v>
      </c>
      <c r="M7783" s="20">
        <v>43</v>
      </c>
      <c r="N7783" s="19">
        <v>34.080717488789197</v>
      </c>
      <c r="O7783" s="19">
        <v>82.5112107623318</v>
      </c>
      <c r="P7783" s="19">
        <v>22.421524663677101</v>
      </c>
    </row>
    <row r="7784" spans="1:16" ht="14.1" x14ac:dyDescent="0.5">
      <c r="A7784" t="s">
        <v>13610</v>
      </c>
      <c r="B7784" s="17" t="s">
        <v>320</v>
      </c>
      <c r="C7784" t="s">
        <v>2368</v>
      </c>
      <c r="D7784" t="s">
        <v>11373</v>
      </c>
      <c r="E7784" t="s">
        <v>11374</v>
      </c>
      <c r="F7784" s="18">
        <v>5049.7866299999996</v>
      </c>
      <c r="G7784" s="18">
        <v>114224.75107</v>
      </c>
      <c r="H7784" s="18">
        <v>15078.236129999999</v>
      </c>
      <c r="I7784" s="18">
        <v>134352.77382999999</v>
      </c>
      <c r="J7784" s="19">
        <v>3.7999999999999999E-2</v>
      </c>
      <c r="K7784" s="19">
        <v>0.85</v>
      </c>
      <c r="L7784" s="19">
        <v>0.112</v>
      </c>
      <c r="M7784" s="20">
        <v>43</v>
      </c>
      <c r="N7784" s="19">
        <v>48.878923766816101</v>
      </c>
      <c r="O7784" s="19">
        <v>90.582959641255599</v>
      </c>
      <c r="P7784" s="19">
        <v>5.8295964125560502</v>
      </c>
    </row>
    <row r="7785" spans="1:16" ht="14.1" x14ac:dyDescent="0.5">
      <c r="A7785" t="s">
        <v>13611</v>
      </c>
      <c r="B7785" s="17" t="s">
        <v>320</v>
      </c>
      <c r="C7785" t="s">
        <v>2368</v>
      </c>
      <c r="D7785" t="s">
        <v>5857</v>
      </c>
      <c r="E7785" t="s">
        <v>5858</v>
      </c>
      <c r="F7785" s="18">
        <v>5316.2393199999997</v>
      </c>
      <c r="G7785" s="18">
        <v>104273.50427</v>
      </c>
      <c r="H7785" s="18">
        <v>24957.26496</v>
      </c>
      <c r="I7785" s="18">
        <v>134547.00855</v>
      </c>
      <c r="J7785" s="19">
        <v>0.04</v>
      </c>
      <c r="K7785" s="19">
        <v>0.77500000000000002</v>
      </c>
      <c r="L7785" s="19">
        <v>0.185</v>
      </c>
      <c r="M7785" s="20">
        <v>43</v>
      </c>
      <c r="N7785" s="19">
        <v>51.569506726457398</v>
      </c>
      <c r="O7785" s="19">
        <v>47.982062780269104</v>
      </c>
      <c r="P7785" s="19">
        <v>57.399103139013498</v>
      </c>
    </row>
    <row r="7786" spans="1:16" ht="14.1" x14ac:dyDescent="0.5">
      <c r="A7786" t="s">
        <v>13612</v>
      </c>
      <c r="B7786" s="17" t="s">
        <v>320</v>
      </c>
      <c r="C7786" t="s">
        <v>2368</v>
      </c>
      <c r="D7786" t="s">
        <v>13043</v>
      </c>
      <c r="E7786" t="s">
        <v>13044</v>
      </c>
      <c r="F7786" s="18">
        <v>3454.15778</v>
      </c>
      <c r="G7786" s="18">
        <v>114829.42431</v>
      </c>
      <c r="H7786" s="18">
        <v>18017.057570000001</v>
      </c>
      <c r="I7786" s="18">
        <v>136300.63965999999</v>
      </c>
      <c r="J7786" s="19">
        <v>2.5000000000000001E-2</v>
      </c>
      <c r="K7786" s="19">
        <v>0.84199999999999997</v>
      </c>
      <c r="L7786" s="19">
        <v>0.13200000000000001</v>
      </c>
      <c r="M7786" s="20">
        <v>43</v>
      </c>
      <c r="N7786" s="19">
        <v>29.147982062780301</v>
      </c>
      <c r="O7786" s="19">
        <v>85.201793721973104</v>
      </c>
      <c r="P7786" s="19">
        <v>21.076233183856498</v>
      </c>
    </row>
    <row r="7787" spans="1:16" ht="14.1" x14ac:dyDescent="0.5">
      <c r="A7787" t="s">
        <v>13613</v>
      </c>
      <c r="B7787" s="17" t="s">
        <v>320</v>
      </c>
      <c r="C7787" t="s">
        <v>2368</v>
      </c>
      <c r="D7787" t="s">
        <v>8713</v>
      </c>
      <c r="E7787" t="s">
        <v>8714</v>
      </c>
      <c r="F7787" s="18">
        <v>6002.0876799999996</v>
      </c>
      <c r="G7787" s="18">
        <v>102713.98746999999</v>
      </c>
      <c r="H7787" s="18">
        <v>27974.947810000001</v>
      </c>
      <c r="I7787" s="18">
        <v>136691.02296</v>
      </c>
      <c r="J7787" s="19">
        <v>4.3999999999999997E-2</v>
      </c>
      <c r="K7787" s="19">
        <v>0.751</v>
      </c>
      <c r="L7787" s="19">
        <v>0.20499999999999999</v>
      </c>
      <c r="M7787" s="20">
        <v>43</v>
      </c>
      <c r="N7787" s="19">
        <v>57.847533632287004</v>
      </c>
      <c r="O7787" s="19">
        <v>32.286995515695097</v>
      </c>
      <c r="P7787" s="19">
        <v>73.094170403587398</v>
      </c>
    </row>
    <row r="7788" spans="1:16" ht="14.1" x14ac:dyDescent="0.5">
      <c r="A7788" t="s">
        <v>13614</v>
      </c>
      <c r="B7788" s="17" t="s">
        <v>320</v>
      </c>
      <c r="C7788" t="s">
        <v>2368</v>
      </c>
      <c r="D7788" t="s">
        <v>5857</v>
      </c>
      <c r="E7788" t="s">
        <v>5858</v>
      </c>
      <c r="F7788" s="18">
        <v>4826.0869599999996</v>
      </c>
      <c r="G7788" s="18">
        <v>107826.08696</v>
      </c>
      <c r="H7788" s="18">
        <v>25043.47826</v>
      </c>
      <c r="I7788" s="18">
        <v>137695.65216999999</v>
      </c>
      <c r="J7788" s="19">
        <v>3.5000000000000003E-2</v>
      </c>
      <c r="K7788" s="19">
        <v>0.78300000000000003</v>
      </c>
      <c r="L7788" s="19">
        <v>0.182</v>
      </c>
      <c r="M7788" s="20">
        <v>43</v>
      </c>
      <c r="N7788" s="19">
        <v>44.843049327354301</v>
      </c>
      <c r="O7788" s="19">
        <v>53.811659192825097</v>
      </c>
      <c r="P7788" s="19">
        <v>52.466367713004502</v>
      </c>
    </row>
    <row r="7789" spans="1:16" ht="14.1" x14ac:dyDescent="0.5">
      <c r="A7789" t="s">
        <v>13615</v>
      </c>
      <c r="B7789" s="17" t="s">
        <v>320</v>
      </c>
      <c r="C7789" t="s">
        <v>2368</v>
      </c>
      <c r="D7789" t="s">
        <v>4212</v>
      </c>
      <c r="E7789" t="s">
        <v>4164</v>
      </c>
      <c r="F7789" s="18">
        <v>4692.0479100000002</v>
      </c>
      <c r="G7789" s="18">
        <v>103491.81759999999</v>
      </c>
      <c r="H7789" s="18">
        <v>31673.798999999999</v>
      </c>
      <c r="I7789" s="18">
        <v>139857.66451</v>
      </c>
      <c r="J7789" s="19">
        <v>3.4000000000000002E-2</v>
      </c>
      <c r="K7789" s="19">
        <v>0.74</v>
      </c>
      <c r="L7789" s="19">
        <v>0.22600000000000001</v>
      </c>
      <c r="M7789" s="20">
        <v>43</v>
      </c>
      <c r="N7789" s="19">
        <v>43.497757847533599</v>
      </c>
      <c r="O7789" s="19">
        <v>30.044843049327401</v>
      </c>
      <c r="P7789" s="19">
        <v>81.165919282511197</v>
      </c>
    </row>
    <row r="7790" spans="1:16" ht="14.1" x14ac:dyDescent="0.5">
      <c r="A7790" t="s">
        <v>13616</v>
      </c>
      <c r="B7790" s="17" t="s">
        <v>320</v>
      </c>
      <c r="C7790" t="s">
        <v>2368</v>
      </c>
      <c r="D7790" t="s">
        <v>5857</v>
      </c>
      <c r="E7790" t="s">
        <v>5858</v>
      </c>
      <c r="F7790" s="18">
        <v>4953.8461500000003</v>
      </c>
      <c r="G7790" s="18">
        <v>110000</v>
      </c>
      <c r="H7790" s="18">
        <v>25384.615379999999</v>
      </c>
      <c r="I7790" s="18">
        <v>140338.46153999999</v>
      </c>
      <c r="J7790" s="19">
        <v>3.5000000000000003E-2</v>
      </c>
      <c r="K7790" s="19">
        <v>0.78400000000000003</v>
      </c>
      <c r="L7790" s="19">
        <v>0.18099999999999999</v>
      </c>
      <c r="M7790" s="20">
        <v>43</v>
      </c>
      <c r="N7790" s="19">
        <v>45.291479820627799</v>
      </c>
      <c r="O7790" s="19">
        <v>55.605381165919297</v>
      </c>
      <c r="P7790" s="19">
        <v>50.224215246636803</v>
      </c>
    </row>
    <row r="7791" spans="1:16" ht="14.1" x14ac:dyDescent="0.5">
      <c r="A7791" t="s">
        <v>13617</v>
      </c>
      <c r="B7791" s="17" t="s">
        <v>320</v>
      </c>
      <c r="C7791" t="s">
        <v>2368</v>
      </c>
      <c r="D7791" t="s">
        <v>5054</v>
      </c>
      <c r="E7791" t="s">
        <v>5055</v>
      </c>
      <c r="F7791" s="18">
        <v>4397.8494600000004</v>
      </c>
      <c r="G7791" s="18">
        <v>107118.27957</v>
      </c>
      <c r="H7791" s="18">
        <v>29139.784950000001</v>
      </c>
      <c r="I7791" s="18">
        <v>140655.91398000001</v>
      </c>
      <c r="J7791" s="19">
        <v>3.1E-2</v>
      </c>
      <c r="K7791" s="19">
        <v>0.76200000000000001</v>
      </c>
      <c r="L7791" s="19">
        <v>0.20699999999999999</v>
      </c>
      <c r="M7791" s="20">
        <v>43</v>
      </c>
      <c r="N7791" s="19">
        <v>39.461883408071699</v>
      </c>
      <c r="O7791" s="19">
        <v>38.565022421524702</v>
      </c>
      <c r="P7791" s="19">
        <v>73.991031390134495</v>
      </c>
    </row>
    <row r="7792" spans="1:16" ht="14.1" x14ac:dyDescent="0.5">
      <c r="A7792" t="s">
        <v>13618</v>
      </c>
      <c r="B7792" s="17" t="s">
        <v>320</v>
      </c>
      <c r="C7792" t="s">
        <v>2368</v>
      </c>
      <c r="D7792" t="s">
        <v>13008</v>
      </c>
      <c r="E7792" t="s">
        <v>13009</v>
      </c>
      <c r="F7792" s="18">
        <v>4358.9743600000002</v>
      </c>
      <c r="G7792" s="18">
        <v>122222.22222</v>
      </c>
      <c r="H7792" s="18">
        <v>14786.324790000001</v>
      </c>
      <c r="I7792" s="18">
        <v>141367.52137</v>
      </c>
      <c r="J7792" s="19">
        <v>3.1E-2</v>
      </c>
      <c r="K7792" s="19">
        <v>0.86499999999999999</v>
      </c>
      <c r="L7792" s="19">
        <v>0.105</v>
      </c>
      <c r="M7792" s="20">
        <v>43</v>
      </c>
      <c r="N7792" s="19">
        <v>39.910313901345297</v>
      </c>
      <c r="O7792" s="19">
        <v>97.309417040358795</v>
      </c>
      <c r="P7792" s="19">
        <v>3.1390134529148002</v>
      </c>
    </row>
    <row r="7793" spans="1:16" ht="14.1" x14ac:dyDescent="0.5">
      <c r="A7793" t="s">
        <v>13619</v>
      </c>
      <c r="B7793" s="17" t="s">
        <v>320</v>
      </c>
      <c r="C7793" t="s">
        <v>2368</v>
      </c>
      <c r="D7793" t="s">
        <v>13332</v>
      </c>
      <c r="E7793" t="s">
        <v>13333</v>
      </c>
      <c r="F7793" s="18">
        <v>4388.1856500000004</v>
      </c>
      <c r="G7793" s="18">
        <v>111476.79325</v>
      </c>
      <c r="H7793" s="18">
        <v>26413.502110000001</v>
      </c>
      <c r="I7793" s="18">
        <v>142278.48100999999</v>
      </c>
      <c r="J7793" s="19">
        <v>3.1E-2</v>
      </c>
      <c r="K7793" s="19">
        <v>0.78400000000000003</v>
      </c>
      <c r="L7793" s="19">
        <v>0.186</v>
      </c>
      <c r="M7793" s="20">
        <v>43</v>
      </c>
      <c r="N7793" s="19">
        <v>40.358744394618803</v>
      </c>
      <c r="O7793" s="19">
        <v>55.156950672645699</v>
      </c>
      <c r="P7793" s="19">
        <v>58.7443946188341</v>
      </c>
    </row>
    <row r="7794" spans="1:16" ht="14.1" x14ac:dyDescent="0.5">
      <c r="A7794" t="s">
        <v>13620</v>
      </c>
      <c r="B7794" s="17" t="s">
        <v>320</v>
      </c>
      <c r="C7794" t="s">
        <v>2368</v>
      </c>
      <c r="D7794" t="s">
        <v>13526</v>
      </c>
      <c r="E7794" t="s">
        <v>13527</v>
      </c>
      <c r="F7794" s="18">
        <v>6756.7567600000002</v>
      </c>
      <c r="G7794" s="18">
        <v>93074.32432</v>
      </c>
      <c r="H7794" s="18">
        <v>42736.486490000003</v>
      </c>
      <c r="I7794" s="18">
        <v>142567.56757000001</v>
      </c>
      <c r="J7794" s="19">
        <v>4.7E-2</v>
      </c>
      <c r="K7794" s="19">
        <v>0.65300000000000002</v>
      </c>
      <c r="L7794" s="19">
        <v>0.3</v>
      </c>
      <c r="M7794" s="20">
        <v>43</v>
      </c>
      <c r="N7794" s="19">
        <v>60.986547085201799</v>
      </c>
      <c r="O7794" s="19">
        <v>6.2780269058296003</v>
      </c>
      <c r="P7794" s="19">
        <v>96.412556053811699</v>
      </c>
    </row>
    <row r="7795" spans="1:16" ht="14.1" x14ac:dyDescent="0.5">
      <c r="A7795" t="s">
        <v>13621</v>
      </c>
      <c r="B7795" s="17" t="s">
        <v>320</v>
      </c>
      <c r="C7795" t="s">
        <v>2368</v>
      </c>
      <c r="D7795" t="s">
        <v>12973</v>
      </c>
      <c r="E7795" t="s">
        <v>12974</v>
      </c>
      <c r="F7795" s="18">
        <v>4261.1464999999998</v>
      </c>
      <c r="G7795" s="18">
        <v>122388.53503</v>
      </c>
      <c r="H7795" s="18">
        <v>18152.866239999999</v>
      </c>
      <c r="I7795" s="18">
        <v>144802.54777</v>
      </c>
      <c r="J7795" s="19">
        <v>2.9000000000000001E-2</v>
      </c>
      <c r="K7795" s="19">
        <v>0.84499999999999997</v>
      </c>
      <c r="L7795" s="19">
        <v>0.125</v>
      </c>
      <c r="M7795" s="20">
        <v>43</v>
      </c>
      <c r="N7795" s="19">
        <v>36.771300448430502</v>
      </c>
      <c r="O7795" s="19">
        <v>86.547085201793706</v>
      </c>
      <c r="P7795" s="19">
        <v>17.040358744394599</v>
      </c>
    </row>
    <row r="7796" spans="1:16" ht="14.1" x14ac:dyDescent="0.5">
      <c r="A7796" t="s">
        <v>13622</v>
      </c>
      <c r="B7796" s="17" t="s">
        <v>320</v>
      </c>
      <c r="C7796" t="s">
        <v>2368</v>
      </c>
      <c r="D7796" t="s">
        <v>13043</v>
      </c>
      <c r="E7796" t="s">
        <v>13044</v>
      </c>
      <c r="F7796" s="18">
        <v>3547.67184</v>
      </c>
      <c r="G7796" s="18">
        <v>123070.95344</v>
      </c>
      <c r="H7796" s="18">
        <v>18625.277160000001</v>
      </c>
      <c r="I7796" s="18">
        <v>145243.90244000001</v>
      </c>
      <c r="J7796" s="19">
        <v>2.4E-2</v>
      </c>
      <c r="K7796" s="19">
        <v>0.84699999999999998</v>
      </c>
      <c r="L7796" s="19">
        <v>0.128</v>
      </c>
      <c r="M7796" s="20">
        <v>43</v>
      </c>
      <c r="N7796" s="19">
        <v>26.905829596412602</v>
      </c>
      <c r="O7796" s="19">
        <v>88.3408071748879</v>
      </c>
      <c r="P7796" s="19">
        <v>18.834080717488799</v>
      </c>
    </row>
    <row r="7797" spans="1:16" ht="14.1" x14ac:dyDescent="0.5">
      <c r="A7797" t="s">
        <v>13623</v>
      </c>
      <c r="B7797" s="17" t="s">
        <v>320</v>
      </c>
      <c r="C7797" t="s">
        <v>2368</v>
      </c>
      <c r="D7797" t="s">
        <v>13526</v>
      </c>
      <c r="E7797" t="s">
        <v>13527</v>
      </c>
      <c r="F7797" s="18">
        <v>5959.3023300000004</v>
      </c>
      <c r="G7797" s="18">
        <v>100000</v>
      </c>
      <c r="H7797" s="18">
        <v>40406.976739999998</v>
      </c>
      <c r="I7797" s="18">
        <v>146366.27906999999</v>
      </c>
      <c r="J7797" s="19">
        <v>4.1000000000000002E-2</v>
      </c>
      <c r="K7797" s="19">
        <v>0.68300000000000005</v>
      </c>
      <c r="L7797" s="19">
        <v>0.27600000000000002</v>
      </c>
      <c r="M7797" s="20">
        <v>43</v>
      </c>
      <c r="N7797" s="19">
        <v>52.914798206278</v>
      </c>
      <c r="O7797" s="19">
        <v>11.6591928251121</v>
      </c>
      <c r="P7797" s="19">
        <v>93.721973094170394</v>
      </c>
    </row>
    <row r="7798" spans="1:16" ht="14.1" x14ac:dyDescent="0.5">
      <c r="A7798" t="s">
        <v>13624</v>
      </c>
      <c r="B7798" s="17" t="s">
        <v>320</v>
      </c>
      <c r="C7798" t="s">
        <v>2368</v>
      </c>
      <c r="D7798" t="s">
        <v>13625</v>
      </c>
      <c r="E7798" t="s">
        <v>13626</v>
      </c>
      <c r="F7798" s="18">
        <v>4084.72012</v>
      </c>
      <c r="G7798" s="18">
        <v>120726.17247</v>
      </c>
      <c r="H7798" s="18">
        <v>21633.888050000001</v>
      </c>
      <c r="I7798" s="18">
        <v>146444.78064000001</v>
      </c>
      <c r="J7798" s="19">
        <v>2.8000000000000001E-2</v>
      </c>
      <c r="K7798" s="19">
        <v>0.82399999999999995</v>
      </c>
      <c r="L7798" s="19">
        <v>0.14799999999999999</v>
      </c>
      <c r="M7798" s="20">
        <v>43</v>
      </c>
      <c r="N7798" s="19">
        <v>34.529147982062803</v>
      </c>
      <c r="O7798" s="19">
        <v>76.681614349775799</v>
      </c>
      <c r="P7798" s="19">
        <v>26.905829596412602</v>
      </c>
    </row>
    <row r="7799" spans="1:16" ht="14.1" x14ac:dyDescent="0.5">
      <c r="A7799" t="s">
        <v>13627</v>
      </c>
      <c r="B7799" s="17" t="s">
        <v>320</v>
      </c>
      <c r="C7799" t="s">
        <v>2368</v>
      </c>
      <c r="D7799" t="s">
        <v>4212</v>
      </c>
      <c r="E7799" t="s">
        <v>4164</v>
      </c>
      <c r="F7799" s="18">
        <v>841.52705000000003</v>
      </c>
      <c r="G7799" s="18">
        <v>124458.88717</v>
      </c>
      <c r="H7799" s="18">
        <v>21199.743999999999</v>
      </c>
      <c r="I7799" s="18">
        <v>146500.15822000001</v>
      </c>
      <c r="J7799" s="19">
        <v>6.0000000000000001E-3</v>
      </c>
      <c r="K7799" s="19">
        <v>0.85</v>
      </c>
      <c r="L7799" s="19">
        <v>0.14499999999999999</v>
      </c>
      <c r="M7799" s="20">
        <v>43</v>
      </c>
      <c r="N7799" s="19">
        <v>0.44843049327354301</v>
      </c>
      <c r="O7799" s="19">
        <v>89.686098654708502</v>
      </c>
      <c r="P7799" s="19">
        <v>24.6636771300448</v>
      </c>
    </row>
    <row r="7800" spans="1:16" ht="14.1" x14ac:dyDescent="0.5">
      <c r="A7800" t="s">
        <v>13628</v>
      </c>
      <c r="B7800" s="17" t="s">
        <v>320</v>
      </c>
      <c r="C7800" t="s">
        <v>2368</v>
      </c>
      <c r="D7800" t="s">
        <v>13063</v>
      </c>
      <c r="E7800" t="s">
        <v>13064</v>
      </c>
      <c r="F7800" s="18">
        <v>4042.0819499999998</v>
      </c>
      <c r="G7800" s="18">
        <v>129700.99668</v>
      </c>
      <c r="H7800" s="18">
        <v>13953.488369999999</v>
      </c>
      <c r="I7800" s="18">
        <v>147696.56700000001</v>
      </c>
      <c r="J7800" s="19">
        <v>2.7E-2</v>
      </c>
      <c r="K7800" s="19">
        <v>0.878</v>
      </c>
      <c r="L7800" s="19">
        <v>9.4E-2</v>
      </c>
      <c r="M7800" s="20">
        <v>43</v>
      </c>
      <c r="N7800" s="19">
        <v>32.735426008968602</v>
      </c>
      <c r="O7800" s="19">
        <v>99.551569506726494</v>
      </c>
      <c r="P7800" s="19">
        <v>1.3452914798206299</v>
      </c>
    </row>
    <row r="7801" spans="1:16" ht="14.1" x14ac:dyDescent="0.5">
      <c r="A7801" t="s">
        <v>13629</v>
      </c>
      <c r="B7801" s="17" t="s">
        <v>320</v>
      </c>
      <c r="C7801" t="s">
        <v>2368</v>
      </c>
      <c r="D7801" t="s">
        <v>12973</v>
      </c>
      <c r="E7801" t="s">
        <v>12974</v>
      </c>
      <c r="F7801" s="18">
        <v>3654.95208</v>
      </c>
      <c r="G7801" s="18">
        <v>126376.99681</v>
      </c>
      <c r="H7801" s="18">
        <v>18083.06709</v>
      </c>
      <c r="I7801" s="18">
        <v>148115.01597000001</v>
      </c>
      <c r="J7801" s="19">
        <v>2.5000000000000001E-2</v>
      </c>
      <c r="K7801" s="19">
        <v>0.85299999999999998</v>
      </c>
      <c r="L7801" s="19">
        <v>0.122</v>
      </c>
      <c r="M7801" s="20">
        <v>43</v>
      </c>
      <c r="N7801" s="19">
        <v>30.044843049327401</v>
      </c>
      <c r="O7801" s="19">
        <v>92.825112107623298</v>
      </c>
      <c r="P7801" s="19">
        <v>12.556053811659201</v>
      </c>
    </row>
    <row r="7802" spans="1:16" ht="14.1" x14ac:dyDescent="0.5">
      <c r="A7802" t="s">
        <v>13630</v>
      </c>
      <c r="B7802" s="17" t="s">
        <v>320</v>
      </c>
      <c r="C7802" t="s">
        <v>2368</v>
      </c>
      <c r="D7802" t="s">
        <v>13553</v>
      </c>
      <c r="E7802" t="s">
        <v>13554</v>
      </c>
      <c r="F7802" s="18">
        <v>3516.99883</v>
      </c>
      <c r="G7802" s="18">
        <v>107268.46424</v>
      </c>
      <c r="H7802" s="18">
        <v>37338.804219999998</v>
      </c>
      <c r="I7802" s="18">
        <v>148124.26728999999</v>
      </c>
      <c r="J7802" s="19">
        <v>2.4E-2</v>
      </c>
      <c r="K7802" s="19">
        <v>0.72399999999999998</v>
      </c>
      <c r="L7802" s="19">
        <v>0.252</v>
      </c>
      <c r="M7802" s="20">
        <v>43</v>
      </c>
      <c r="N7802" s="19">
        <v>27.3542600896861</v>
      </c>
      <c r="O7802" s="19">
        <v>22.869955156950699</v>
      </c>
      <c r="P7802" s="19">
        <v>87.892376681614394</v>
      </c>
    </row>
    <row r="7803" spans="1:16" ht="14.1" x14ac:dyDescent="0.5">
      <c r="A7803" t="s">
        <v>13631</v>
      </c>
      <c r="B7803" s="17" t="s">
        <v>320</v>
      </c>
      <c r="C7803" t="s">
        <v>2368</v>
      </c>
      <c r="D7803" t="s">
        <v>4212</v>
      </c>
      <c r="E7803" t="s">
        <v>4164</v>
      </c>
      <c r="F7803" s="18">
        <v>1712.38959</v>
      </c>
      <c r="G7803" s="18">
        <v>119763.58391</v>
      </c>
      <c r="H7803" s="18">
        <v>26979.450199999999</v>
      </c>
      <c r="I7803" s="18">
        <v>148455.42370000001</v>
      </c>
      <c r="J7803" s="19">
        <v>1.2E-2</v>
      </c>
      <c r="K7803" s="19">
        <v>0.80700000000000005</v>
      </c>
      <c r="L7803" s="19">
        <v>0.182</v>
      </c>
      <c r="M7803" s="20">
        <v>43</v>
      </c>
      <c r="N7803" s="19">
        <v>4.4843049327354301</v>
      </c>
      <c r="O7803" s="19">
        <v>66.816143497757807</v>
      </c>
      <c r="P7803" s="19">
        <v>53.363228699551598</v>
      </c>
    </row>
    <row r="7804" spans="1:16" ht="14.1" x14ac:dyDescent="0.5">
      <c r="A7804" t="s">
        <v>13632</v>
      </c>
      <c r="B7804" s="17" t="s">
        <v>320</v>
      </c>
      <c r="C7804" t="s">
        <v>2368</v>
      </c>
      <c r="D7804" t="s">
        <v>7419</v>
      </c>
      <c r="E7804" t="s">
        <v>7420</v>
      </c>
      <c r="F7804" s="18">
        <v>6727.4939199999999</v>
      </c>
      <c r="G7804" s="18">
        <v>111800.48662</v>
      </c>
      <c r="H7804" s="18">
        <v>29987.83455</v>
      </c>
      <c r="I7804" s="18">
        <v>148515.81508999999</v>
      </c>
      <c r="J7804" s="19">
        <v>4.4999999999999998E-2</v>
      </c>
      <c r="K7804" s="19">
        <v>0.753</v>
      </c>
      <c r="L7804" s="19">
        <v>0.20200000000000001</v>
      </c>
      <c r="M7804" s="20">
        <v>43</v>
      </c>
      <c r="N7804" s="19">
        <v>59.192825112107599</v>
      </c>
      <c r="O7804" s="19">
        <v>34.080717488789197</v>
      </c>
      <c r="P7804" s="19">
        <v>71.300448430493304</v>
      </c>
    </row>
    <row r="7805" spans="1:16" ht="14.1" x14ac:dyDescent="0.5">
      <c r="A7805" t="s">
        <v>13633</v>
      </c>
      <c r="B7805" s="17" t="s">
        <v>320</v>
      </c>
      <c r="C7805" t="s">
        <v>2368</v>
      </c>
      <c r="D7805" t="s">
        <v>13012</v>
      </c>
      <c r="E7805" t="s">
        <v>13013</v>
      </c>
      <c r="F7805" s="18">
        <v>6600.6600699999999</v>
      </c>
      <c r="G7805" s="18">
        <v>117491.74917</v>
      </c>
      <c r="H7805" s="18">
        <v>24642.464250000001</v>
      </c>
      <c r="I7805" s="18">
        <v>148734.87349</v>
      </c>
      <c r="J7805" s="19">
        <v>4.3999999999999997E-2</v>
      </c>
      <c r="K7805" s="19">
        <v>0.79</v>
      </c>
      <c r="L7805" s="19">
        <v>0.16600000000000001</v>
      </c>
      <c r="M7805" s="20">
        <v>43</v>
      </c>
      <c r="N7805" s="19">
        <v>58.295964125560502</v>
      </c>
      <c r="O7805" s="19">
        <v>59.192825112107599</v>
      </c>
      <c r="P7805" s="19">
        <v>37.219730941704</v>
      </c>
    </row>
    <row r="7806" spans="1:16" ht="14.1" x14ac:dyDescent="0.5">
      <c r="A7806" t="s">
        <v>13634</v>
      </c>
      <c r="B7806" s="17" t="s">
        <v>320</v>
      </c>
      <c r="C7806" t="s">
        <v>2368</v>
      </c>
      <c r="D7806" t="s">
        <v>13397</v>
      </c>
      <c r="E7806" t="s">
        <v>13398</v>
      </c>
      <c r="F7806" s="18">
        <v>6621.2871299999997</v>
      </c>
      <c r="G7806" s="18">
        <v>119306.93068999999</v>
      </c>
      <c r="H7806" s="18">
        <v>23267.326730000001</v>
      </c>
      <c r="I7806" s="18">
        <v>149195.54454999999</v>
      </c>
      <c r="J7806" s="19">
        <v>4.3999999999999997E-2</v>
      </c>
      <c r="K7806" s="19">
        <v>0.8</v>
      </c>
      <c r="L7806" s="19">
        <v>0.156</v>
      </c>
      <c r="M7806" s="20">
        <v>43</v>
      </c>
      <c r="N7806" s="19">
        <v>58.7443946188341</v>
      </c>
      <c r="O7806" s="19">
        <v>63.677130044842997</v>
      </c>
      <c r="P7806" s="19">
        <v>30.4932735426009</v>
      </c>
    </row>
    <row r="7807" spans="1:16" ht="14.1" x14ac:dyDescent="0.5">
      <c r="A7807" t="s">
        <v>13635</v>
      </c>
      <c r="B7807" s="17" t="s">
        <v>320</v>
      </c>
      <c r="C7807" t="s">
        <v>2368</v>
      </c>
      <c r="D7807" t="s">
        <v>11373</v>
      </c>
      <c r="E7807" t="s">
        <v>11374</v>
      </c>
      <c r="F7807" s="18">
        <v>7378.4722199999997</v>
      </c>
      <c r="G7807" s="18">
        <v>123263.88889</v>
      </c>
      <c r="H7807" s="18">
        <v>18576.388889999998</v>
      </c>
      <c r="I7807" s="18">
        <v>149218.75</v>
      </c>
      <c r="J7807" s="19">
        <v>4.9000000000000002E-2</v>
      </c>
      <c r="K7807" s="19">
        <v>0.82599999999999996</v>
      </c>
      <c r="L7807" s="19">
        <v>0.124</v>
      </c>
      <c r="M7807" s="20">
        <v>43</v>
      </c>
      <c r="N7807" s="19">
        <v>62.780269058296</v>
      </c>
      <c r="O7807" s="19">
        <v>78.923766816143498</v>
      </c>
      <c r="P7807" s="19">
        <v>15.695067264574</v>
      </c>
    </row>
    <row r="7808" spans="1:16" ht="14.1" x14ac:dyDescent="0.5">
      <c r="A7808" t="s">
        <v>13636</v>
      </c>
      <c r="B7808" s="17" t="s">
        <v>320</v>
      </c>
      <c r="C7808" t="s">
        <v>2368</v>
      </c>
      <c r="D7808" t="s">
        <v>7419</v>
      </c>
      <c r="E7808" t="s">
        <v>7420</v>
      </c>
      <c r="F7808" s="18">
        <v>7322.8346499999998</v>
      </c>
      <c r="G7808" s="18">
        <v>113700.7874</v>
      </c>
      <c r="H7808" s="18">
        <v>28661.41732</v>
      </c>
      <c r="I7808" s="18">
        <v>149685.03937000001</v>
      </c>
      <c r="J7808" s="19">
        <v>4.9000000000000002E-2</v>
      </c>
      <c r="K7808" s="19">
        <v>0.76</v>
      </c>
      <c r="L7808" s="19">
        <v>0.191</v>
      </c>
      <c r="M7808" s="20">
        <v>43</v>
      </c>
      <c r="N7808" s="19">
        <v>63.228699551569498</v>
      </c>
      <c r="O7808" s="19">
        <v>37.668161434977598</v>
      </c>
      <c r="P7808" s="19">
        <v>63.677130044842997</v>
      </c>
    </row>
    <row r="7809" spans="1:16" ht="14.1" x14ac:dyDescent="0.5">
      <c r="A7809" t="s">
        <v>13637</v>
      </c>
      <c r="B7809" s="17" t="s">
        <v>320</v>
      </c>
      <c r="C7809" t="s">
        <v>2368</v>
      </c>
      <c r="D7809" t="s">
        <v>4212</v>
      </c>
      <c r="E7809" t="s">
        <v>4164</v>
      </c>
      <c r="F7809" s="18">
        <v>6272.40211</v>
      </c>
      <c r="G7809" s="18">
        <v>115176.0349</v>
      </c>
      <c r="H7809" s="18">
        <v>28450.1695</v>
      </c>
      <c r="I7809" s="18">
        <v>149898.60651000001</v>
      </c>
      <c r="J7809" s="19">
        <v>4.2000000000000003E-2</v>
      </c>
      <c r="K7809" s="19">
        <v>0.76800000000000002</v>
      </c>
      <c r="L7809" s="19">
        <v>0.19</v>
      </c>
      <c r="M7809" s="20">
        <v>43</v>
      </c>
      <c r="N7809" s="19">
        <v>54.708520179372201</v>
      </c>
      <c r="O7809" s="19">
        <v>42.152466367712996</v>
      </c>
      <c r="P7809" s="19">
        <v>62.331838565022402</v>
      </c>
    </row>
    <row r="7810" spans="1:16" ht="14.1" x14ac:dyDescent="0.5">
      <c r="A7810" t="s">
        <v>13638</v>
      </c>
      <c r="B7810" s="17" t="s">
        <v>320</v>
      </c>
      <c r="C7810" t="s">
        <v>2368</v>
      </c>
      <c r="D7810" t="s">
        <v>13193</v>
      </c>
      <c r="E7810" t="s">
        <v>13194</v>
      </c>
      <c r="F7810" s="18">
        <v>4753.8200299999999</v>
      </c>
      <c r="G7810" s="18">
        <v>118505.94228</v>
      </c>
      <c r="H7810" s="18">
        <v>26825.127329999999</v>
      </c>
      <c r="I7810" s="18">
        <v>150084.88964000001</v>
      </c>
      <c r="J7810" s="19">
        <v>3.2000000000000001E-2</v>
      </c>
      <c r="K7810" s="19">
        <v>0.79</v>
      </c>
      <c r="L7810" s="19">
        <v>0.17899999999999999</v>
      </c>
      <c r="M7810" s="20">
        <v>43</v>
      </c>
      <c r="N7810" s="19">
        <v>41.704035874439498</v>
      </c>
      <c r="O7810" s="19">
        <v>58.7443946188341</v>
      </c>
      <c r="P7810" s="19">
        <v>47.982062780269104</v>
      </c>
    </row>
    <row r="7811" spans="1:16" ht="14.1" x14ac:dyDescent="0.5">
      <c r="A7811" t="s">
        <v>13639</v>
      </c>
      <c r="B7811" s="17" t="s">
        <v>320</v>
      </c>
      <c r="C7811" t="s">
        <v>2368</v>
      </c>
      <c r="D7811" t="s">
        <v>13640</v>
      </c>
      <c r="E7811" t="s">
        <v>13641</v>
      </c>
      <c r="F7811" s="18">
        <v>3395.2254600000001</v>
      </c>
      <c r="G7811" s="18">
        <v>125663.12996999999</v>
      </c>
      <c r="H7811" s="18">
        <v>21153.846150000001</v>
      </c>
      <c r="I7811" s="18">
        <v>150212.20159000001</v>
      </c>
      <c r="J7811" s="19">
        <v>2.3E-2</v>
      </c>
      <c r="K7811" s="19">
        <v>0.83699999999999997</v>
      </c>
      <c r="L7811" s="19">
        <v>0.14099999999999999</v>
      </c>
      <c r="M7811" s="20">
        <v>43</v>
      </c>
      <c r="N7811" s="19">
        <v>24.6636771300448</v>
      </c>
      <c r="O7811" s="19">
        <v>83.408071748878896</v>
      </c>
      <c r="P7811" s="19">
        <v>23.766816143497799</v>
      </c>
    </row>
    <row r="7812" spans="1:16" ht="14.1" x14ac:dyDescent="0.5">
      <c r="A7812" t="s">
        <v>13642</v>
      </c>
      <c r="B7812" s="17" t="s">
        <v>320</v>
      </c>
      <c r="C7812" t="s">
        <v>2368</v>
      </c>
      <c r="D7812" t="s">
        <v>13012</v>
      </c>
      <c r="E7812" t="s">
        <v>13013</v>
      </c>
      <c r="F7812" s="18">
        <v>7412.0603000000001</v>
      </c>
      <c r="G7812" s="18">
        <v>114195.97990000001</v>
      </c>
      <c r="H7812" s="18">
        <v>29396.984919999999</v>
      </c>
      <c r="I7812" s="18">
        <v>151005.02512999999</v>
      </c>
      <c r="J7812" s="19">
        <v>4.9000000000000002E-2</v>
      </c>
      <c r="K7812" s="19">
        <v>0.75600000000000001</v>
      </c>
      <c r="L7812" s="19">
        <v>0.19500000000000001</v>
      </c>
      <c r="M7812" s="20">
        <v>43</v>
      </c>
      <c r="N7812" s="19">
        <v>63.677130044842997</v>
      </c>
      <c r="O7812" s="19">
        <v>35.426008968609899</v>
      </c>
      <c r="P7812" s="19">
        <v>66.367713004484301</v>
      </c>
    </row>
    <row r="7813" spans="1:16" ht="14.1" x14ac:dyDescent="0.5">
      <c r="A7813" t="s">
        <v>13643</v>
      </c>
      <c r="B7813" s="17" t="s">
        <v>320</v>
      </c>
      <c r="C7813" t="s">
        <v>2368</v>
      </c>
      <c r="D7813" t="s">
        <v>13043</v>
      </c>
      <c r="E7813" t="s">
        <v>13044</v>
      </c>
      <c r="F7813" s="18">
        <v>3615.5606400000001</v>
      </c>
      <c r="G7813" s="18">
        <v>130446.22426</v>
      </c>
      <c r="H7813" s="18">
        <v>18878.718540000002</v>
      </c>
      <c r="I7813" s="18">
        <v>152940.50343000001</v>
      </c>
      <c r="J7813" s="19">
        <v>2.4E-2</v>
      </c>
      <c r="K7813" s="19">
        <v>0.85299999999999998</v>
      </c>
      <c r="L7813" s="19">
        <v>0.123</v>
      </c>
      <c r="M7813" s="20">
        <v>43</v>
      </c>
      <c r="N7813" s="19">
        <v>27.802690582959599</v>
      </c>
      <c r="O7813" s="19">
        <v>92.376681614349806</v>
      </c>
      <c r="P7813" s="19">
        <v>14.349775784753399</v>
      </c>
    </row>
    <row r="7814" spans="1:16" ht="14.1" x14ac:dyDescent="0.5">
      <c r="A7814" t="s">
        <v>13644</v>
      </c>
      <c r="B7814" s="17" t="s">
        <v>320</v>
      </c>
      <c r="C7814" t="s">
        <v>2368</v>
      </c>
      <c r="D7814" t="s">
        <v>5857</v>
      </c>
      <c r="E7814" t="s">
        <v>5858</v>
      </c>
      <c r="F7814" s="18">
        <v>6376.6816099999996</v>
      </c>
      <c r="G7814" s="18">
        <v>118744.39462000001</v>
      </c>
      <c r="H7814" s="18">
        <v>28699.55157</v>
      </c>
      <c r="I7814" s="18">
        <v>153820.62779999999</v>
      </c>
      <c r="J7814" s="19">
        <v>4.1000000000000002E-2</v>
      </c>
      <c r="K7814" s="19">
        <v>0.77200000000000002</v>
      </c>
      <c r="L7814" s="19">
        <v>0.187</v>
      </c>
      <c r="M7814" s="20">
        <v>43</v>
      </c>
      <c r="N7814" s="19">
        <v>53.363228699551598</v>
      </c>
      <c r="O7814" s="19">
        <v>44.843049327354301</v>
      </c>
      <c r="P7814" s="19">
        <v>60.538116591928301</v>
      </c>
    </row>
    <row r="7815" spans="1:16" ht="14.1" x14ac:dyDescent="0.5">
      <c r="A7815" t="s">
        <v>13645</v>
      </c>
      <c r="B7815" s="17" t="s">
        <v>320</v>
      </c>
      <c r="C7815" t="s">
        <v>2368</v>
      </c>
      <c r="D7815" t="s">
        <v>12973</v>
      </c>
      <c r="E7815" t="s">
        <v>12974</v>
      </c>
      <c r="F7815" s="18">
        <v>4077.6038100000001</v>
      </c>
      <c r="G7815" s="18">
        <v>130367.59699999999</v>
      </c>
      <c r="H7815" s="18">
        <v>19537.10007</v>
      </c>
      <c r="I7815" s="18">
        <v>153982.30088</v>
      </c>
      <c r="J7815" s="19">
        <v>2.5999999999999999E-2</v>
      </c>
      <c r="K7815" s="19">
        <v>0.84699999999999998</v>
      </c>
      <c r="L7815" s="19">
        <v>0.127</v>
      </c>
      <c r="M7815" s="20">
        <v>43</v>
      </c>
      <c r="N7815" s="19">
        <v>31.838565022421498</v>
      </c>
      <c r="O7815" s="19">
        <v>88.789237668161405</v>
      </c>
      <c r="P7815" s="19">
        <v>17.937219730941699</v>
      </c>
    </row>
    <row r="7816" spans="1:16" ht="14.1" x14ac:dyDescent="0.5">
      <c r="A7816" t="s">
        <v>13646</v>
      </c>
      <c r="B7816" s="17" t="s">
        <v>320</v>
      </c>
      <c r="C7816" t="s">
        <v>2368</v>
      </c>
      <c r="D7816" t="s">
        <v>13162</v>
      </c>
      <c r="E7816" t="s">
        <v>13163</v>
      </c>
      <c r="F7816" s="18">
        <v>4633.6633700000002</v>
      </c>
      <c r="G7816" s="18">
        <v>123577.55776</v>
      </c>
      <c r="H7816" s="18">
        <v>26257.425739999999</v>
      </c>
      <c r="I7816" s="18">
        <v>154468.64686000001</v>
      </c>
      <c r="J7816" s="19">
        <v>0.03</v>
      </c>
      <c r="K7816" s="19">
        <v>0.8</v>
      </c>
      <c r="L7816" s="19">
        <v>0.17</v>
      </c>
      <c r="M7816" s="20">
        <v>43</v>
      </c>
      <c r="N7816" s="19">
        <v>38.116591928251097</v>
      </c>
      <c r="O7816" s="19">
        <v>63.228699551569498</v>
      </c>
      <c r="P7816" s="19">
        <v>40.358744394618803</v>
      </c>
    </row>
    <row r="7817" spans="1:16" ht="14.1" x14ac:dyDescent="0.5">
      <c r="A7817" t="s">
        <v>13647</v>
      </c>
      <c r="B7817" s="17" t="s">
        <v>320</v>
      </c>
      <c r="C7817" t="s">
        <v>2368</v>
      </c>
      <c r="D7817" t="s">
        <v>13094</v>
      </c>
      <c r="E7817" t="s">
        <v>13095</v>
      </c>
      <c r="F7817" s="18">
        <v>4497.3545000000004</v>
      </c>
      <c r="G7817" s="18">
        <v>134013.60544000001</v>
      </c>
      <c r="H7817" s="18">
        <v>17157.974300000002</v>
      </c>
      <c r="I7817" s="18">
        <v>155668.93424</v>
      </c>
      <c r="J7817" s="19">
        <v>2.9000000000000001E-2</v>
      </c>
      <c r="K7817" s="19">
        <v>0.86099999999999999</v>
      </c>
      <c r="L7817" s="19">
        <v>0.11</v>
      </c>
      <c r="M7817" s="20">
        <v>43</v>
      </c>
      <c r="N7817" s="19">
        <v>37.219730941704</v>
      </c>
      <c r="O7817" s="19">
        <v>95.964125560538093</v>
      </c>
      <c r="P7817" s="19">
        <v>4.4843049327354301</v>
      </c>
    </row>
    <row r="7818" spans="1:16" ht="14.1" x14ac:dyDescent="0.5">
      <c r="A7818" t="s">
        <v>13648</v>
      </c>
      <c r="B7818" s="17" t="s">
        <v>320</v>
      </c>
      <c r="C7818" t="s">
        <v>2368</v>
      </c>
      <c r="D7818" t="s">
        <v>13012</v>
      </c>
      <c r="E7818" t="s">
        <v>13013</v>
      </c>
      <c r="F7818" s="18">
        <v>8108.1081100000001</v>
      </c>
      <c r="G7818" s="18">
        <v>120393.12039</v>
      </c>
      <c r="H7818" s="18">
        <v>27272.727269999999</v>
      </c>
      <c r="I7818" s="18">
        <v>155773.95577</v>
      </c>
      <c r="J7818" s="19">
        <v>5.1999999999999998E-2</v>
      </c>
      <c r="K7818" s="19">
        <v>0.77300000000000002</v>
      </c>
      <c r="L7818" s="19">
        <v>0.17499999999999999</v>
      </c>
      <c r="M7818" s="20">
        <v>43</v>
      </c>
      <c r="N7818" s="19">
        <v>65.919282511210795</v>
      </c>
      <c r="O7818" s="19">
        <v>45.739910313901298</v>
      </c>
      <c r="P7818" s="19">
        <v>43.946188340807197</v>
      </c>
    </row>
    <row r="7819" spans="1:16" ht="14.1" x14ac:dyDescent="0.5">
      <c r="A7819" t="s">
        <v>13649</v>
      </c>
      <c r="B7819" s="17" t="s">
        <v>320</v>
      </c>
      <c r="C7819" t="s">
        <v>2368</v>
      </c>
      <c r="D7819" t="s">
        <v>13650</v>
      </c>
      <c r="E7819" t="s">
        <v>13651</v>
      </c>
      <c r="F7819" s="18">
        <v>4715.6726799999997</v>
      </c>
      <c r="G7819" s="18">
        <v>128987.51734000001</v>
      </c>
      <c r="H7819" s="18">
        <v>23023.57836</v>
      </c>
      <c r="I7819" s="18">
        <v>156726.76837999999</v>
      </c>
      <c r="J7819" s="19">
        <v>0.03</v>
      </c>
      <c r="K7819" s="19">
        <v>0.82299999999999995</v>
      </c>
      <c r="L7819" s="19">
        <v>0.14699999999999999</v>
      </c>
      <c r="M7819" s="20">
        <v>43</v>
      </c>
      <c r="N7819" s="19">
        <v>38.565022421524702</v>
      </c>
      <c r="O7819" s="19">
        <v>74.887892376681606</v>
      </c>
      <c r="P7819" s="19">
        <v>25.5605381165919</v>
      </c>
    </row>
    <row r="7820" spans="1:16" ht="14.1" x14ac:dyDescent="0.5">
      <c r="A7820" t="s">
        <v>13652</v>
      </c>
      <c r="B7820" s="17" t="s">
        <v>320</v>
      </c>
      <c r="C7820" t="s">
        <v>2368</v>
      </c>
      <c r="D7820" t="s">
        <v>12973</v>
      </c>
      <c r="E7820" t="s">
        <v>12974</v>
      </c>
      <c r="F7820" s="18">
        <v>3578.63501</v>
      </c>
      <c r="G7820" s="18">
        <v>136047.47774</v>
      </c>
      <c r="H7820" s="18">
        <v>17922.84866</v>
      </c>
      <c r="I7820" s="18">
        <v>157548.96142000001</v>
      </c>
      <c r="J7820" s="19">
        <v>2.3E-2</v>
      </c>
      <c r="K7820" s="19">
        <v>0.86399999999999999</v>
      </c>
      <c r="L7820" s="19">
        <v>0.114</v>
      </c>
      <c r="M7820" s="20">
        <v>43</v>
      </c>
      <c r="N7820" s="19">
        <v>26.008968609865502</v>
      </c>
      <c r="O7820" s="19">
        <v>96.860986547085204</v>
      </c>
      <c r="P7820" s="19">
        <v>7.1748878923766801</v>
      </c>
    </row>
    <row r="7821" spans="1:16" ht="14.1" x14ac:dyDescent="0.5">
      <c r="A7821" t="s">
        <v>13653</v>
      </c>
      <c r="B7821" s="17" t="s">
        <v>320</v>
      </c>
      <c r="C7821" t="s">
        <v>2368</v>
      </c>
      <c r="D7821" t="s">
        <v>4212</v>
      </c>
      <c r="E7821" t="s">
        <v>4164</v>
      </c>
      <c r="F7821" s="18">
        <v>10764.932000000001</v>
      </c>
      <c r="G7821" s="18">
        <v>112578.4727</v>
      </c>
      <c r="H7821" s="18">
        <v>35251.199000000001</v>
      </c>
      <c r="I7821" s="18">
        <v>158594.60370000001</v>
      </c>
      <c r="J7821" s="19">
        <v>6.8000000000000005E-2</v>
      </c>
      <c r="K7821" s="19">
        <v>0.71</v>
      </c>
      <c r="L7821" s="19">
        <v>0.222</v>
      </c>
      <c r="M7821" s="20">
        <v>43</v>
      </c>
      <c r="N7821" s="19">
        <v>81.614349775784802</v>
      </c>
      <c r="O7821" s="19">
        <v>19.730941704035899</v>
      </c>
      <c r="P7821" s="19">
        <v>78.475336322870007</v>
      </c>
    </row>
    <row r="7822" spans="1:16" ht="14.1" x14ac:dyDescent="0.5">
      <c r="A7822" t="s">
        <v>13654</v>
      </c>
      <c r="B7822" s="17" t="s">
        <v>320</v>
      </c>
      <c r="C7822" t="s">
        <v>2368</v>
      </c>
      <c r="D7822" t="s">
        <v>5857</v>
      </c>
      <c r="E7822" t="s">
        <v>5858</v>
      </c>
      <c r="F7822" s="18">
        <v>6041.3971499999998</v>
      </c>
      <c r="G7822" s="18">
        <v>127037.51617</v>
      </c>
      <c r="H7822" s="18">
        <v>26649.417850000002</v>
      </c>
      <c r="I7822" s="18">
        <v>159728.33118000001</v>
      </c>
      <c r="J7822" s="19">
        <v>3.7999999999999999E-2</v>
      </c>
      <c r="K7822" s="19">
        <v>0.79500000000000004</v>
      </c>
      <c r="L7822" s="19">
        <v>0.16700000000000001</v>
      </c>
      <c r="M7822" s="20">
        <v>43</v>
      </c>
      <c r="N7822" s="19">
        <v>50.224215246636803</v>
      </c>
      <c r="O7822" s="19">
        <v>60.538116591928301</v>
      </c>
      <c r="P7822" s="19">
        <v>38.565022421524702</v>
      </c>
    </row>
    <row r="7823" spans="1:16" ht="14.1" x14ac:dyDescent="0.5">
      <c r="A7823" t="s">
        <v>13655</v>
      </c>
      <c r="B7823" s="17" t="s">
        <v>320</v>
      </c>
      <c r="C7823" t="s">
        <v>2368</v>
      </c>
      <c r="D7823" t="s">
        <v>13162</v>
      </c>
      <c r="E7823" t="s">
        <v>13163</v>
      </c>
      <c r="F7823" s="18">
        <v>2591.2136999999998</v>
      </c>
      <c r="G7823" s="18">
        <v>125994.04319</v>
      </c>
      <c r="H7823" s="18">
        <v>32151.898730000001</v>
      </c>
      <c r="I7823" s="18">
        <v>160737.15562000001</v>
      </c>
      <c r="J7823" s="19">
        <v>1.6E-2</v>
      </c>
      <c r="K7823" s="19">
        <v>0.78400000000000003</v>
      </c>
      <c r="L7823" s="19">
        <v>0.2</v>
      </c>
      <c r="M7823" s="20">
        <v>43</v>
      </c>
      <c r="N7823" s="19">
        <v>12.1076233183857</v>
      </c>
      <c r="O7823" s="19">
        <v>54.708520179372201</v>
      </c>
      <c r="P7823" s="19">
        <v>70.403587443946194</v>
      </c>
    </row>
    <row r="7824" spans="1:16" ht="14.1" x14ac:dyDescent="0.5">
      <c r="A7824" t="s">
        <v>13656</v>
      </c>
      <c r="B7824" s="17" t="s">
        <v>320</v>
      </c>
      <c r="C7824" t="s">
        <v>2368</v>
      </c>
      <c r="D7824" t="s">
        <v>13441</v>
      </c>
      <c r="E7824" t="s">
        <v>13442</v>
      </c>
      <c r="F7824" s="18">
        <v>5264.9379900000004</v>
      </c>
      <c r="G7824" s="18">
        <v>129481.39797000001</v>
      </c>
      <c r="H7824" s="18">
        <v>26155.580610000001</v>
      </c>
      <c r="I7824" s="18">
        <v>160901.91657</v>
      </c>
      <c r="J7824" s="19">
        <v>3.3000000000000002E-2</v>
      </c>
      <c r="K7824" s="19">
        <v>0.80500000000000005</v>
      </c>
      <c r="L7824" s="19">
        <v>0.16300000000000001</v>
      </c>
      <c r="M7824" s="20">
        <v>43</v>
      </c>
      <c r="N7824" s="19">
        <v>42.600896860986502</v>
      </c>
      <c r="O7824" s="19">
        <v>65.470852017937204</v>
      </c>
      <c r="P7824" s="19">
        <v>34.080717488789197</v>
      </c>
    </row>
    <row r="7825" spans="1:16" ht="14.1" x14ac:dyDescent="0.5">
      <c r="A7825" t="s">
        <v>13657</v>
      </c>
      <c r="B7825" s="17" t="s">
        <v>320</v>
      </c>
      <c r="C7825" t="s">
        <v>2368</v>
      </c>
      <c r="D7825" t="s">
        <v>13035</v>
      </c>
      <c r="E7825" t="s">
        <v>13036</v>
      </c>
      <c r="F7825" s="18">
        <v>2822.7102300000001</v>
      </c>
      <c r="G7825" s="18">
        <v>136095.34012000001</v>
      </c>
      <c r="H7825" s="18">
        <v>25281.199789999999</v>
      </c>
      <c r="I7825" s="18">
        <v>164199.25013</v>
      </c>
      <c r="J7825" s="19">
        <v>1.7000000000000001E-2</v>
      </c>
      <c r="K7825" s="19">
        <v>0.82899999999999996</v>
      </c>
      <c r="L7825" s="19">
        <v>0.154</v>
      </c>
      <c r="M7825" s="20">
        <v>43</v>
      </c>
      <c r="N7825" s="19">
        <v>15.2466367713004</v>
      </c>
      <c r="O7825" s="19">
        <v>79.820627802690595</v>
      </c>
      <c r="P7825" s="19">
        <v>29.147982062780301</v>
      </c>
    </row>
    <row r="7826" spans="1:16" ht="14.1" x14ac:dyDescent="0.5">
      <c r="A7826" t="s">
        <v>13658</v>
      </c>
      <c r="B7826" s="17" t="s">
        <v>320</v>
      </c>
      <c r="C7826" t="s">
        <v>2368</v>
      </c>
      <c r="D7826" t="s">
        <v>13035</v>
      </c>
      <c r="E7826" t="s">
        <v>13036</v>
      </c>
      <c r="F7826" s="18">
        <v>2822.7102300000001</v>
      </c>
      <c r="G7826" s="18">
        <v>136095.34012000001</v>
      </c>
      <c r="H7826" s="18">
        <v>25281.199789999999</v>
      </c>
      <c r="I7826" s="18">
        <v>164199.25013</v>
      </c>
      <c r="J7826" s="19">
        <v>1.7000000000000001E-2</v>
      </c>
      <c r="K7826" s="19">
        <v>0.82899999999999996</v>
      </c>
      <c r="L7826" s="19">
        <v>0.154</v>
      </c>
      <c r="M7826" s="20">
        <v>43</v>
      </c>
      <c r="N7826" s="19">
        <v>15.695067264574</v>
      </c>
      <c r="O7826" s="19">
        <v>80.269058295964101</v>
      </c>
      <c r="P7826" s="19">
        <v>29.596412556053799</v>
      </c>
    </row>
    <row r="7827" spans="1:16" ht="14.1" x14ac:dyDescent="0.5">
      <c r="A7827" t="s">
        <v>13659</v>
      </c>
      <c r="B7827" s="17" t="s">
        <v>320</v>
      </c>
      <c r="C7827" t="s">
        <v>2368</v>
      </c>
      <c r="D7827" t="s">
        <v>13441</v>
      </c>
      <c r="E7827" t="s">
        <v>13442</v>
      </c>
      <c r="F7827" s="18">
        <v>5500.3706400000001</v>
      </c>
      <c r="G7827" s="18">
        <v>132060.78576999999</v>
      </c>
      <c r="H7827" s="18">
        <v>27205.337289999999</v>
      </c>
      <c r="I7827" s="18">
        <v>164766.49369999999</v>
      </c>
      <c r="J7827" s="19">
        <v>3.3000000000000002E-2</v>
      </c>
      <c r="K7827" s="19">
        <v>0.80200000000000005</v>
      </c>
      <c r="L7827" s="19">
        <v>0.16500000000000001</v>
      </c>
      <c r="M7827" s="20">
        <v>44</v>
      </c>
      <c r="N7827" s="19">
        <v>43.497757847533599</v>
      </c>
      <c r="O7827" s="19">
        <v>64.573991031390094</v>
      </c>
      <c r="P7827" s="19">
        <v>39.461883408071699</v>
      </c>
    </row>
    <row r="7828" spans="1:16" ht="14.1" x14ac:dyDescent="0.5">
      <c r="A7828" t="s">
        <v>13660</v>
      </c>
      <c r="B7828" s="17" t="s">
        <v>320</v>
      </c>
      <c r="C7828" t="s">
        <v>2368</v>
      </c>
      <c r="D7828" t="s">
        <v>13193</v>
      </c>
      <c r="E7828" t="s">
        <v>13194</v>
      </c>
      <c r="F7828" s="18">
        <v>4209.1836700000003</v>
      </c>
      <c r="G7828" s="18">
        <v>139413.26530999999</v>
      </c>
      <c r="H7828" s="18">
        <v>22321.42857</v>
      </c>
      <c r="I7828" s="18">
        <v>165943.87755</v>
      </c>
      <c r="J7828" s="19">
        <v>2.5000000000000001E-2</v>
      </c>
      <c r="K7828" s="19">
        <v>0.84</v>
      </c>
      <c r="L7828" s="19">
        <v>0.13500000000000001</v>
      </c>
      <c r="M7828" s="20">
        <v>44</v>
      </c>
      <c r="N7828" s="19">
        <v>29.596412556053799</v>
      </c>
      <c r="O7828" s="19">
        <v>86.547085201793706</v>
      </c>
      <c r="P7828" s="19">
        <v>17.4887892376682</v>
      </c>
    </row>
    <row r="7829" spans="1:16" ht="14.1" x14ac:dyDescent="0.5">
      <c r="A7829" t="s">
        <v>13661</v>
      </c>
      <c r="B7829" s="17" t="s">
        <v>320</v>
      </c>
      <c r="C7829" t="s">
        <v>2368</v>
      </c>
      <c r="D7829" t="s">
        <v>13625</v>
      </c>
      <c r="E7829" t="s">
        <v>13626</v>
      </c>
      <c r="F7829" s="18">
        <v>2216.06648</v>
      </c>
      <c r="G7829" s="18">
        <v>138365.65096999999</v>
      </c>
      <c r="H7829" s="18">
        <v>26315.78947</v>
      </c>
      <c r="I7829" s="18">
        <v>166897.50693</v>
      </c>
      <c r="J7829" s="19">
        <v>1.2999999999999999E-2</v>
      </c>
      <c r="K7829" s="19">
        <v>0.82899999999999996</v>
      </c>
      <c r="L7829" s="19">
        <v>0.158</v>
      </c>
      <c r="M7829" s="20">
        <v>44</v>
      </c>
      <c r="N7829" s="19">
        <v>5.8295964125560502</v>
      </c>
      <c r="O7829" s="19">
        <v>81.614349775784802</v>
      </c>
      <c r="P7829" s="19">
        <v>31.390134529148</v>
      </c>
    </row>
    <row r="7830" spans="1:16" ht="14.1" x14ac:dyDescent="0.5">
      <c r="A7830" t="s">
        <v>13662</v>
      </c>
      <c r="B7830" s="17" t="s">
        <v>320</v>
      </c>
      <c r="C7830" t="s">
        <v>2368</v>
      </c>
      <c r="D7830" t="s">
        <v>13035</v>
      </c>
      <c r="E7830" t="s">
        <v>13036</v>
      </c>
      <c r="F7830" s="18">
        <v>5772.5180799999998</v>
      </c>
      <c r="G7830" s="18">
        <v>136153.84615</v>
      </c>
      <c r="H7830" s="18">
        <v>27744.90467</v>
      </c>
      <c r="I7830" s="18">
        <v>169671.2689</v>
      </c>
      <c r="J7830" s="19">
        <v>3.4000000000000002E-2</v>
      </c>
      <c r="K7830" s="19">
        <v>0.80200000000000005</v>
      </c>
      <c r="L7830" s="19">
        <v>0.16400000000000001</v>
      </c>
      <c r="M7830" s="20">
        <v>44</v>
      </c>
      <c r="N7830" s="19">
        <v>45.291479820627799</v>
      </c>
      <c r="O7830" s="19">
        <v>65.022421524663699</v>
      </c>
      <c r="P7830" s="19">
        <v>36.771300448430502</v>
      </c>
    </row>
    <row r="7831" spans="1:16" ht="14.1" x14ac:dyDescent="0.5">
      <c r="A7831" t="s">
        <v>13663</v>
      </c>
      <c r="B7831" s="17" t="s">
        <v>320</v>
      </c>
      <c r="C7831" t="s">
        <v>2368</v>
      </c>
      <c r="D7831" t="s">
        <v>13035</v>
      </c>
      <c r="E7831" t="s">
        <v>13036</v>
      </c>
      <c r="F7831" s="18">
        <v>5772.5180799999998</v>
      </c>
      <c r="G7831" s="18">
        <v>136153.84615</v>
      </c>
      <c r="H7831" s="18">
        <v>27744.90467</v>
      </c>
      <c r="I7831" s="18">
        <v>169671.2689</v>
      </c>
      <c r="J7831" s="19">
        <v>3.4000000000000002E-2</v>
      </c>
      <c r="K7831" s="19">
        <v>0.80200000000000005</v>
      </c>
      <c r="L7831" s="19">
        <v>0.16400000000000001</v>
      </c>
      <c r="M7831" s="20">
        <v>44</v>
      </c>
      <c r="N7831" s="19">
        <v>45.739910313901298</v>
      </c>
      <c r="O7831" s="19">
        <v>65.470852017937204</v>
      </c>
      <c r="P7831" s="19">
        <v>37.219730941704</v>
      </c>
    </row>
    <row r="7832" spans="1:16" ht="14.1" x14ac:dyDescent="0.5">
      <c r="A7832" t="s">
        <v>13664</v>
      </c>
      <c r="B7832" s="17" t="s">
        <v>320</v>
      </c>
      <c r="C7832" t="s">
        <v>2368</v>
      </c>
      <c r="D7832" t="s">
        <v>12973</v>
      </c>
      <c r="E7832" t="s">
        <v>12974</v>
      </c>
      <c r="F7832" s="18">
        <v>4136.9671600000001</v>
      </c>
      <c r="G7832" s="18">
        <v>138588.39971999999</v>
      </c>
      <c r="H7832" s="18">
        <v>27812.718379999998</v>
      </c>
      <c r="I7832" s="18">
        <v>170538.08525999999</v>
      </c>
      <c r="J7832" s="19">
        <v>2.4E-2</v>
      </c>
      <c r="K7832" s="19">
        <v>0.81299999999999994</v>
      </c>
      <c r="L7832" s="19">
        <v>0.16300000000000001</v>
      </c>
      <c r="M7832" s="20">
        <v>44</v>
      </c>
      <c r="N7832" s="19">
        <v>26.905829596412602</v>
      </c>
      <c r="O7832" s="19">
        <v>73.094170403587398</v>
      </c>
      <c r="P7832" s="19">
        <v>34.529147982062803</v>
      </c>
    </row>
    <row r="7833" spans="1:16" ht="14.1" x14ac:dyDescent="0.5">
      <c r="A7833" t="s">
        <v>13665</v>
      </c>
      <c r="B7833" s="17" t="s">
        <v>320</v>
      </c>
      <c r="C7833" t="s">
        <v>2368</v>
      </c>
      <c r="D7833" t="s">
        <v>5857</v>
      </c>
      <c r="E7833" t="s">
        <v>5858</v>
      </c>
      <c r="F7833" s="18">
        <v>6161.8497100000004</v>
      </c>
      <c r="G7833" s="18">
        <v>135953.75722999999</v>
      </c>
      <c r="H7833" s="18">
        <v>28439.306359999999</v>
      </c>
      <c r="I7833" s="18">
        <v>170554.91329</v>
      </c>
      <c r="J7833" s="19">
        <v>3.5999999999999997E-2</v>
      </c>
      <c r="K7833" s="19">
        <v>0.79700000000000004</v>
      </c>
      <c r="L7833" s="19">
        <v>0.16700000000000001</v>
      </c>
      <c r="M7833" s="20">
        <v>44</v>
      </c>
      <c r="N7833" s="19">
        <v>47.982062780269104</v>
      </c>
      <c r="O7833" s="19">
        <v>59.641255605381197</v>
      </c>
      <c r="P7833" s="19">
        <v>40.807174887892401</v>
      </c>
    </row>
    <row r="7834" spans="1:16" ht="14.1" x14ac:dyDescent="0.5">
      <c r="A7834" t="s">
        <v>13666</v>
      </c>
      <c r="B7834" s="17" t="s">
        <v>320</v>
      </c>
      <c r="C7834" t="s">
        <v>2368</v>
      </c>
      <c r="D7834" t="s">
        <v>5857</v>
      </c>
      <c r="E7834" t="s">
        <v>5858</v>
      </c>
      <c r="F7834" s="18">
        <v>6293.1034499999996</v>
      </c>
      <c r="G7834" s="18">
        <v>136699.50739000001</v>
      </c>
      <c r="H7834" s="18">
        <v>28817.733990000001</v>
      </c>
      <c r="I7834" s="18">
        <v>171810.34482999999</v>
      </c>
      <c r="J7834" s="19">
        <v>3.6999999999999998E-2</v>
      </c>
      <c r="K7834" s="19">
        <v>0.79600000000000004</v>
      </c>
      <c r="L7834" s="19">
        <v>0.16800000000000001</v>
      </c>
      <c r="M7834" s="20">
        <v>44</v>
      </c>
      <c r="N7834" s="19">
        <v>50.672645739910301</v>
      </c>
      <c r="O7834" s="19">
        <v>59.192825112107599</v>
      </c>
      <c r="P7834" s="19">
        <v>41.704035874439498</v>
      </c>
    </row>
    <row r="7835" spans="1:16" ht="14.1" x14ac:dyDescent="0.5">
      <c r="A7835" t="s">
        <v>13667</v>
      </c>
      <c r="B7835" s="17" t="s">
        <v>320</v>
      </c>
      <c r="C7835" t="s">
        <v>2368</v>
      </c>
      <c r="D7835" t="s">
        <v>5024</v>
      </c>
      <c r="E7835" t="s">
        <v>5025</v>
      </c>
      <c r="F7835" s="18">
        <v>8032.4</v>
      </c>
      <c r="G7835" s="18">
        <v>135683.4</v>
      </c>
      <c r="H7835" s="18">
        <v>29400</v>
      </c>
      <c r="I7835" s="18">
        <v>173115.8</v>
      </c>
      <c r="J7835" s="19">
        <v>4.5999999999999999E-2</v>
      </c>
      <c r="K7835" s="19">
        <v>0.78400000000000003</v>
      </c>
      <c r="L7835" s="19">
        <v>0.17</v>
      </c>
      <c r="M7835" s="20">
        <v>44</v>
      </c>
      <c r="N7835" s="19">
        <v>63.228699551569498</v>
      </c>
      <c r="O7835" s="19">
        <v>49.327354260089699</v>
      </c>
      <c r="P7835" s="19">
        <v>44.843049327354301</v>
      </c>
    </row>
    <row r="7836" spans="1:16" ht="14.1" x14ac:dyDescent="0.5">
      <c r="A7836" t="s">
        <v>13668</v>
      </c>
      <c r="B7836" s="17" t="s">
        <v>320</v>
      </c>
      <c r="C7836" t="s">
        <v>2368</v>
      </c>
      <c r="D7836" t="s">
        <v>5857</v>
      </c>
      <c r="E7836" t="s">
        <v>5858</v>
      </c>
      <c r="F7836" s="18">
        <v>5859.375</v>
      </c>
      <c r="G7836" s="18">
        <v>138281.25</v>
      </c>
      <c r="H7836" s="18">
        <v>30664.0625</v>
      </c>
      <c r="I7836" s="18">
        <v>174804.6875</v>
      </c>
      <c r="J7836" s="19">
        <v>3.4000000000000002E-2</v>
      </c>
      <c r="K7836" s="19">
        <v>0.79100000000000004</v>
      </c>
      <c r="L7836" s="19">
        <v>0.17499999999999999</v>
      </c>
      <c r="M7836" s="20">
        <v>44</v>
      </c>
      <c r="N7836" s="19">
        <v>46.188340807174903</v>
      </c>
      <c r="O7836" s="19">
        <v>56.502242152466401</v>
      </c>
      <c r="P7836" s="19">
        <v>50.224215246636803</v>
      </c>
    </row>
    <row r="7837" spans="1:16" ht="14.1" x14ac:dyDescent="0.5">
      <c r="A7837" t="s">
        <v>13669</v>
      </c>
      <c r="B7837" s="17" t="s">
        <v>320</v>
      </c>
      <c r="C7837" t="s">
        <v>2368</v>
      </c>
      <c r="D7837" t="s">
        <v>13273</v>
      </c>
      <c r="E7837" t="s">
        <v>13274</v>
      </c>
      <c r="F7837" s="18">
        <v>21286.031040000002</v>
      </c>
      <c r="G7837" s="18">
        <v>125720.62084</v>
      </c>
      <c r="H7837" s="18">
        <v>27937.91574</v>
      </c>
      <c r="I7837" s="18">
        <v>174944.56763000001</v>
      </c>
      <c r="J7837" s="19">
        <v>0.122</v>
      </c>
      <c r="K7837" s="19">
        <v>0.71899999999999997</v>
      </c>
      <c r="L7837" s="19">
        <v>0.16</v>
      </c>
      <c r="M7837" s="20">
        <v>44</v>
      </c>
      <c r="N7837" s="19">
        <v>98.206278026905807</v>
      </c>
      <c r="O7837" s="19">
        <v>16.143497757847499</v>
      </c>
      <c r="P7837" s="19">
        <v>32.286995515695097</v>
      </c>
    </row>
    <row r="7838" spans="1:16" ht="14.1" x14ac:dyDescent="0.5">
      <c r="A7838" t="s">
        <v>13670</v>
      </c>
      <c r="B7838" s="17" t="s">
        <v>320</v>
      </c>
      <c r="C7838" t="s">
        <v>2368</v>
      </c>
      <c r="D7838" t="s">
        <v>13049</v>
      </c>
      <c r="E7838" t="s">
        <v>13050</v>
      </c>
      <c r="F7838" s="18">
        <v>5059.5238099999997</v>
      </c>
      <c r="G7838" s="18">
        <v>136805.55556000001</v>
      </c>
      <c r="H7838" s="18">
        <v>33134.920630000001</v>
      </c>
      <c r="I7838" s="18">
        <v>175000</v>
      </c>
      <c r="J7838" s="19">
        <v>2.9000000000000001E-2</v>
      </c>
      <c r="K7838" s="19">
        <v>0.78200000000000003</v>
      </c>
      <c r="L7838" s="19">
        <v>0.189</v>
      </c>
      <c r="M7838" s="20">
        <v>44</v>
      </c>
      <c r="N7838" s="19">
        <v>36.771300448430502</v>
      </c>
      <c r="O7838" s="19">
        <v>48.430493273542602</v>
      </c>
      <c r="P7838" s="19">
        <v>65.919282511210795</v>
      </c>
    </row>
    <row r="7839" spans="1:16" ht="14.1" x14ac:dyDescent="0.5">
      <c r="A7839" t="s">
        <v>13671</v>
      </c>
      <c r="B7839" s="17" t="s">
        <v>320</v>
      </c>
      <c r="C7839" t="s">
        <v>2368</v>
      </c>
      <c r="D7839" t="s">
        <v>13332</v>
      </c>
      <c r="E7839" t="s">
        <v>13333</v>
      </c>
      <c r="F7839" s="18">
        <v>5599.1041400000004</v>
      </c>
      <c r="G7839" s="18">
        <v>138521.83650999999</v>
      </c>
      <c r="H7839" s="18">
        <v>31914.893619999999</v>
      </c>
      <c r="I7839" s="18">
        <v>176035.83426999999</v>
      </c>
      <c r="J7839" s="19">
        <v>3.2000000000000001E-2</v>
      </c>
      <c r="K7839" s="19">
        <v>0.78700000000000003</v>
      </c>
      <c r="L7839" s="19">
        <v>0.18099999999999999</v>
      </c>
      <c r="M7839" s="20">
        <v>44</v>
      </c>
      <c r="N7839" s="19">
        <v>42.152466367712996</v>
      </c>
      <c r="O7839" s="19">
        <v>52.017937219730896</v>
      </c>
      <c r="P7839" s="19">
        <v>57.847533632287004</v>
      </c>
    </row>
    <row r="7840" spans="1:16" ht="14.1" x14ac:dyDescent="0.5">
      <c r="A7840" t="s">
        <v>13672</v>
      </c>
      <c r="B7840" s="17" t="s">
        <v>320</v>
      </c>
      <c r="C7840" t="s">
        <v>2368</v>
      </c>
      <c r="D7840" t="s">
        <v>13008</v>
      </c>
      <c r="E7840" t="s">
        <v>13009</v>
      </c>
      <c r="F7840" s="18">
        <v>4761.9047600000004</v>
      </c>
      <c r="G7840" s="18">
        <v>138285.71429</v>
      </c>
      <c r="H7840" s="18">
        <v>34952.380949999999</v>
      </c>
      <c r="I7840" s="18">
        <v>178000</v>
      </c>
      <c r="J7840" s="19">
        <v>2.7E-2</v>
      </c>
      <c r="K7840" s="19">
        <v>0.77700000000000002</v>
      </c>
      <c r="L7840" s="19">
        <v>0.19600000000000001</v>
      </c>
      <c r="M7840" s="20">
        <v>44</v>
      </c>
      <c r="N7840" s="19">
        <v>34.977578475336301</v>
      </c>
      <c r="O7840" s="19">
        <v>45.291479820627799</v>
      </c>
      <c r="P7840" s="19">
        <v>70.403587443946194</v>
      </c>
    </row>
    <row r="7841" spans="1:16" ht="14.1" x14ac:dyDescent="0.5">
      <c r="A7841" t="s">
        <v>13673</v>
      </c>
      <c r="B7841" s="17" t="s">
        <v>320</v>
      </c>
      <c r="C7841" t="s">
        <v>2368</v>
      </c>
      <c r="D7841" t="s">
        <v>5857</v>
      </c>
      <c r="E7841" t="s">
        <v>5858</v>
      </c>
      <c r="F7841" s="18">
        <v>5386.3898499999996</v>
      </c>
      <c r="G7841" s="18">
        <v>143944.63668</v>
      </c>
      <c r="H7841" s="18">
        <v>30449.826990000001</v>
      </c>
      <c r="I7841" s="18">
        <v>179780.85352</v>
      </c>
      <c r="J7841" s="19">
        <v>0.03</v>
      </c>
      <c r="K7841" s="19">
        <v>0.80100000000000005</v>
      </c>
      <c r="L7841" s="19">
        <v>0.16900000000000001</v>
      </c>
      <c r="M7841" s="20">
        <v>44</v>
      </c>
      <c r="N7841" s="19">
        <v>38.565022421524702</v>
      </c>
      <c r="O7841" s="19">
        <v>62.780269058296</v>
      </c>
      <c r="P7841" s="19">
        <v>44.394618834080703</v>
      </c>
    </row>
    <row r="7842" spans="1:16" ht="14.1" x14ac:dyDescent="0.5">
      <c r="A7842" t="s">
        <v>13674</v>
      </c>
      <c r="B7842" s="17" t="s">
        <v>320</v>
      </c>
      <c r="C7842" t="s">
        <v>2368</v>
      </c>
      <c r="D7842" t="s">
        <v>7419</v>
      </c>
      <c r="E7842" t="s">
        <v>7420</v>
      </c>
      <c r="F7842" s="18">
        <v>7230.0469499999999</v>
      </c>
      <c r="G7842" s="18">
        <v>142832.55085999999</v>
      </c>
      <c r="H7842" s="18">
        <v>30312.98905</v>
      </c>
      <c r="I7842" s="18">
        <v>180375.58684999999</v>
      </c>
      <c r="J7842" s="19">
        <v>0.04</v>
      </c>
      <c r="K7842" s="19">
        <v>0.79200000000000004</v>
      </c>
      <c r="L7842" s="19">
        <v>0.16800000000000001</v>
      </c>
      <c r="M7842" s="20">
        <v>44</v>
      </c>
      <c r="N7842" s="19">
        <v>55.605381165919297</v>
      </c>
      <c r="O7842" s="19">
        <v>57.399103139013498</v>
      </c>
      <c r="P7842" s="19">
        <v>41.2556053811659</v>
      </c>
    </row>
    <row r="7843" spans="1:16" ht="14.1" x14ac:dyDescent="0.5">
      <c r="A7843" t="s">
        <v>13675</v>
      </c>
      <c r="B7843" s="17" t="s">
        <v>320</v>
      </c>
      <c r="C7843" t="s">
        <v>2368</v>
      </c>
      <c r="D7843" t="s">
        <v>13359</v>
      </c>
      <c r="E7843" t="s">
        <v>13360</v>
      </c>
      <c r="F7843" s="18">
        <v>6486.4864900000002</v>
      </c>
      <c r="G7843" s="18">
        <v>143783.78378</v>
      </c>
      <c r="H7843" s="18">
        <v>32432.432430000001</v>
      </c>
      <c r="I7843" s="18">
        <v>182702.70269999999</v>
      </c>
      <c r="J7843" s="19">
        <v>3.5999999999999997E-2</v>
      </c>
      <c r="K7843" s="19">
        <v>0.78700000000000003</v>
      </c>
      <c r="L7843" s="19">
        <v>0.17799999999999999</v>
      </c>
      <c r="M7843" s="20">
        <v>44</v>
      </c>
      <c r="N7843" s="19">
        <v>48.878923766816101</v>
      </c>
      <c r="O7843" s="19">
        <v>52.466367713004502</v>
      </c>
      <c r="P7843" s="19">
        <v>52.017937219730896</v>
      </c>
    </row>
    <row r="7844" spans="1:16" ht="14.1" x14ac:dyDescent="0.5">
      <c r="A7844" t="s">
        <v>13676</v>
      </c>
      <c r="B7844" s="17" t="s">
        <v>320</v>
      </c>
      <c r="C7844" t="s">
        <v>2368</v>
      </c>
      <c r="D7844" t="s">
        <v>11417</v>
      </c>
      <c r="E7844" t="s">
        <v>11418</v>
      </c>
      <c r="F7844" s="18">
        <v>6964.7058800000004</v>
      </c>
      <c r="G7844" s="18">
        <v>146470.58824000001</v>
      </c>
      <c r="H7844" s="18">
        <v>29411.764709999999</v>
      </c>
      <c r="I7844" s="18">
        <v>182847.05882000001</v>
      </c>
      <c r="J7844" s="19">
        <v>3.7999999999999999E-2</v>
      </c>
      <c r="K7844" s="19">
        <v>0.80100000000000005</v>
      </c>
      <c r="L7844" s="19">
        <v>0.161</v>
      </c>
      <c r="M7844" s="20">
        <v>44</v>
      </c>
      <c r="N7844" s="19">
        <v>52.466367713004502</v>
      </c>
      <c r="O7844" s="19">
        <v>63.228699551569498</v>
      </c>
      <c r="P7844" s="19">
        <v>32.735426008968602</v>
      </c>
    </row>
    <row r="7845" spans="1:16" ht="14.1" x14ac:dyDescent="0.5">
      <c r="A7845" t="s">
        <v>13677</v>
      </c>
      <c r="B7845" s="17" t="s">
        <v>320</v>
      </c>
      <c r="C7845" t="s">
        <v>2368</v>
      </c>
      <c r="D7845" t="s">
        <v>12992</v>
      </c>
      <c r="E7845" t="s">
        <v>12993</v>
      </c>
      <c r="F7845" s="18">
        <v>5349.7942400000002</v>
      </c>
      <c r="G7845" s="18">
        <v>159835.39095</v>
      </c>
      <c r="H7845" s="18">
        <v>17777.77778</v>
      </c>
      <c r="I7845" s="18">
        <v>182962.96296</v>
      </c>
      <c r="J7845" s="19">
        <v>2.9000000000000001E-2</v>
      </c>
      <c r="K7845" s="19">
        <v>0.874</v>
      </c>
      <c r="L7845" s="19">
        <v>9.7000000000000003E-2</v>
      </c>
      <c r="M7845" s="20">
        <v>44</v>
      </c>
      <c r="N7845" s="19">
        <v>37.668161434977598</v>
      </c>
      <c r="O7845" s="19">
        <v>97.309417040358795</v>
      </c>
      <c r="P7845" s="19">
        <v>3.1390134529148002</v>
      </c>
    </row>
    <row r="7846" spans="1:16" ht="14.1" x14ac:dyDescent="0.5">
      <c r="A7846" t="s">
        <v>13678</v>
      </c>
      <c r="B7846" s="17" t="s">
        <v>320</v>
      </c>
      <c r="C7846" t="s">
        <v>2368</v>
      </c>
      <c r="D7846" t="s">
        <v>13085</v>
      </c>
      <c r="E7846" t="s">
        <v>13086</v>
      </c>
      <c r="F7846" s="18">
        <v>6025.7589699999999</v>
      </c>
      <c r="G7846" s="18">
        <v>150965.96135999999</v>
      </c>
      <c r="H7846" s="18">
        <v>27322.907080000001</v>
      </c>
      <c r="I7846" s="18">
        <v>184314.62740999999</v>
      </c>
      <c r="J7846" s="19">
        <v>3.3000000000000002E-2</v>
      </c>
      <c r="K7846" s="19">
        <v>0.81899999999999995</v>
      </c>
      <c r="L7846" s="19">
        <v>0.14799999999999999</v>
      </c>
      <c r="M7846" s="20">
        <v>44</v>
      </c>
      <c r="N7846" s="19">
        <v>43.946188340807197</v>
      </c>
      <c r="O7846" s="19">
        <v>76.681614349775799</v>
      </c>
      <c r="P7846" s="19">
        <v>27.802690582959599</v>
      </c>
    </row>
    <row r="7847" spans="1:16" ht="14.1" x14ac:dyDescent="0.5">
      <c r="A7847" t="s">
        <v>13679</v>
      </c>
      <c r="B7847" s="17" t="s">
        <v>320</v>
      </c>
      <c r="C7847" t="s">
        <v>2368</v>
      </c>
      <c r="D7847" t="s">
        <v>13242</v>
      </c>
      <c r="E7847" t="s">
        <v>13243</v>
      </c>
      <c r="F7847" s="18">
        <v>5015.1975700000003</v>
      </c>
      <c r="G7847" s="18">
        <v>148480.24316000001</v>
      </c>
      <c r="H7847" s="18">
        <v>31610.94225</v>
      </c>
      <c r="I7847" s="18">
        <v>185106.38297999999</v>
      </c>
      <c r="J7847" s="19">
        <v>2.7E-2</v>
      </c>
      <c r="K7847" s="19">
        <v>0.80200000000000005</v>
      </c>
      <c r="L7847" s="19">
        <v>0.17100000000000001</v>
      </c>
      <c r="M7847" s="20">
        <v>44</v>
      </c>
      <c r="N7847" s="19">
        <v>35.426008968609899</v>
      </c>
      <c r="O7847" s="19">
        <v>64.125560538116602</v>
      </c>
      <c r="P7847" s="19">
        <v>45.291479820627799</v>
      </c>
    </row>
    <row r="7848" spans="1:16" ht="14.1" x14ac:dyDescent="0.5">
      <c r="A7848" t="s">
        <v>13680</v>
      </c>
      <c r="B7848" s="17" t="s">
        <v>320</v>
      </c>
      <c r="C7848" t="s">
        <v>2368</v>
      </c>
      <c r="D7848" t="s">
        <v>6043</v>
      </c>
      <c r="E7848" t="s">
        <v>6044</v>
      </c>
      <c r="F7848" s="18">
        <v>3004.03226</v>
      </c>
      <c r="G7848" s="18">
        <v>137903.22581</v>
      </c>
      <c r="H7848" s="18">
        <v>46975.806449999996</v>
      </c>
      <c r="I7848" s="18">
        <v>187883.06452000001</v>
      </c>
      <c r="J7848" s="19">
        <v>1.6E-2</v>
      </c>
      <c r="K7848" s="19">
        <v>0.73399999999999999</v>
      </c>
      <c r="L7848" s="19">
        <v>0.25</v>
      </c>
      <c r="M7848" s="20">
        <v>44</v>
      </c>
      <c r="N7848" s="19">
        <v>11.6591928251121</v>
      </c>
      <c r="O7848" s="19">
        <v>19.730941704035899</v>
      </c>
      <c r="P7848" s="19">
        <v>91.479820627802695</v>
      </c>
    </row>
    <row r="7849" spans="1:16" ht="14.1" x14ac:dyDescent="0.5">
      <c r="A7849" t="s">
        <v>13681</v>
      </c>
      <c r="B7849" s="17" t="s">
        <v>320</v>
      </c>
      <c r="C7849" t="s">
        <v>2368</v>
      </c>
      <c r="D7849" t="s">
        <v>13012</v>
      </c>
      <c r="E7849" t="s">
        <v>13013</v>
      </c>
      <c r="F7849" s="18">
        <v>6772.9083700000001</v>
      </c>
      <c r="G7849" s="18">
        <v>149535.19256</v>
      </c>
      <c r="H7849" s="18">
        <v>31739.707839999999</v>
      </c>
      <c r="I7849" s="18">
        <v>188047.80876000001</v>
      </c>
      <c r="J7849" s="19">
        <v>3.5999999999999997E-2</v>
      </c>
      <c r="K7849" s="19">
        <v>0.79500000000000004</v>
      </c>
      <c r="L7849" s="19">
        <v>0.16900000000000001</v>
      </c>
      <c r="M7849" s="20">
        <v>44</v>
      </c>
      <c r="N7849" s="19">
        <v>49.327354260089699</v>
      </c>
      <c r="O7849" s="19">
        <v>58.295964125560502</v>
      </c>
      <c r="P7849" s="19">
        <v>43.946188340807197</v>
      </c>
    </row>
    <row r="7850" spans="1:16" ht="14.1" x14ac:dyDescent="0.5">
      <c r="A7850" t="s">
        <v>13682</v>
      </c>
      <c r="B7850" s="17" t="s">
        <v>320</v>
      </c>
      <c r="C7850" t="s">
        <v>2368</v>
      </c>
      <c r="D7850" t="s">
        <v>5919</v>
      </c>
      <c r="E7850" t="s">
        <v>5920</v>
      </c>
      <c r="F7850" s="18">
        <v>8582.6771700000008</v>
      </c>
      <c r="G7850" s="18">
        <v>142296.58793000001</v>
      </c>
      <c r="H7850" s="18">
        <v>38582.677170000003</v>
      </c>
      <c r="I7850" s="18">
        <v>189461.94226000001</v>
      </c>
      <c r="J7850" s="19">
        <v>4.4999999999999998E-2</v>
      </c>
      <c r="K7850" s="19">
        <v>0.751</v>
      </c>
      <c r="L7850" s="19">
        <v>0.20399999999999999</v>
      </c>
      <c r="M7850" s="20">
        <v>44</v>
      </c>
      <c r="N7850" s="19">
        <v>62.780269058296</v>
      </c>
      <c r="O7850" s="19">
        <v>29.147982062780301</v>
      </c>
      <c r="P7850" s="19">
        <v>78.475336322870007</v>
      </c>
    </row>
    <row r="7851" spans="1:16" ht="14.1" x14ac:dyDescent="0.5">
      <c r="A7851" t="s">
        <v>13683</v>
      </c>
      <c r="B7851" s="17" t="s">
        <v>320</v>
      </c>
      <c r="C7851" t="s">
        <v>2368</v>
      </c>
      <c r="D7851" t="s">
        <v>12973</v>
      </c>
      <c r="E7851" t="s">
        <v>12974</v>
      </c>
      <c r="F7851" s="18">
        <v>3605.3288899999998</v>
      </c>
      <c r="G7851" s="18">
        <v>160541.21565</v>
      </c>
      <c r="H7851" s="18">
        <v>26228.143209999998</v>
      </c>
      <c r="I7851" s="18">
        <v>190374.68776</v>
      </c>
      <c r="J7851" s="19">
        <v>1.9E-2</v>
      </c>
      <c r="K7851" s="19">
        <v>0.84299999999999997</v>
      </c>
      <c r="L7851" s="19">
        <v>0.13800000000000001</v>
      </c>
      <c r="M7851" s="20">
        <v>44</v>
      </c>
      <c r="N7851" s="19">
        <v>18.385650224215201</v>
      </c>
      <c r="O7851" s="19">
        <v>87.443946188340803</v>
      </c>
      <c r="P7851" s="19">
        <v>21.076233183856498</v>
      </c>
    </row>
    <row r="7852" spans="1:16" ht="14.1" x14ac:dyDescent="0.5">
      <c r="A7852" t="s">
        <v>13684</v>
      </c>
      <c r="B7852" s="17" t="s">
        <v>320</v>
      </c>
      <c r="C7852" t="s">
        <v>2368</v>
      </c>
      <c r="D7852" t="s">
        <v>12955</v>
      </c>
      <c r="E7852" t="s">
        <v>12956</v>
      </c>
      <c r="F7852" s="18">
        <v>4287.6901799999996</v>
      </c>
      <c r="G7852" s="18">
        <v>145159.05947000001</v>
      </c>
      <c r="H7852" s="18">
        <v>41009.681879999996</v>
      </c>
      <c r="I7852" s="18">
        <v>190456.43153999999</v>
      </c>
      <c r="J7852" s="19">
        <v>2.3E-2</v>
      </c>
      <c r="K7852" s="19">
        <v>0.76200000000000001</v>
      </c>
      <c r="L7852" s="19">
        <v>0.215</v>
      </c>
      <c r="M7852" s="20">
        <v>44</v>
      </c>
      <c r="N7852" s="19">
        <v>25.5605381165919</v>
      </c>
      <c r="O7852" s="19">
        <v>33.632286995515699</v>
      </c>
      <c r="P7852" s="19">
        <v>84.304932735425993</v>
      </c>
    </row>
    <row r="7853" spans="1:16" ht="14.1" x14ac:dyDescent="0.5">
      <c r="A7853" t="s">
        <v>13685</v>
      </c>
      <c r="B7853" s="17" t="s">
        <v>320</v>
      </c>
      <c r="C7853" t="s">
        <v>2368</v>
      </c>
      <c r="D7853" t="s">
        <v>12557</v>
      </c>
      <c r="E7853" t="s">
        <v>3925</v>
      </c>
      <c r="F7853" s="18">
        <v>10572.68722</v>
      </c>
      <c r="G7853" s="18">
        <v>142511.01321999999</v>
      </c>
      <c r="H7853" s="18">
        <v>37995.594709999998</v>
      </c>
      <c r="I7853" s="18">
        <v>191079.29514999999</v>
      </c>
      <c r="J7853" s="19">
        <v>5.5E-2</v>
      </c>
      <c r="K7853" s="19">
        <v>0.746</v>
      </c>
      <c r="L7853" s="19">
        <v>0.19900000000000001</v>
      </c>
      <c r="M7853" s="20">
        <v>44</v>
      </c>
      <c r="N7853" s="19">
        <v>70.403587443946194</v>
      </c>
      <c r="O7853" s="19">
        <v>26.457399103139</v>
      </c>
      <c r="P7853" s="19">
        <v>73.991031390134495</v>
      </c>
    </row>
    <row r="7854" spans="1:16" ht="14.1" x14ac:dyDescent="0.5">
      <c r="A7854" t="s">
        <v>13686</v>
      </c>
      <c r="B7854" s="17" t="s">
        <v>320</v>
      </c>
      <c r="C7854" t="s">
        <v>2368</v>
      </c>
      <c r="D7854" t="s">
        <v>13193</v>
      </c>
      <c r="E7854" t="s">
        <v>13194</v>
      </c>
      <c r="F7854" s="18">
        <v>3329.6337400000002</v>
      </c>
      <c r="G7854" s="18">
        <v>154938.95671</v>
      </c>
      <c r="H7854" s="18">
        <v>32963.374029999999</v>
      </c>
      <c r="I7854" s="18">
        <v>191231.96448</v>
      </c>
      <c r="J7854" s="19">
        <v>1.7000000000000001E-2</v>
      </c>
      <c r="K7854" s="19">
        <v>0.81</v>
      </c>
      <c r="L7854" s="19">
        <v>0.17199999999999999</v>
      </c>
      <c r="M7854" s="20">
        <v>44</v>
      </c>
      <c r="N7854" s="19">
        <v>14.349775784753399</v>
      </c>
      <c r="O7854" s="19">
        <v>71.300448430493304</v>
      </c>
      <c r="P7854" s="19">
        <v>46.636771300448402</v>
      </c>
    </row>
    <row r="7855" spans="1:16" ht="14.1" x14ac:dyDescent="0.5">
      <c r="A7855" t="s">
        <v>13687</v>
      </c>
      <c r="B7855" s="17" t="s">
        <v>320</v>
      </c>
      <c r="C7855" t="s">
        <v>2368</v>
      </c>
      <c r="D7855" t="s">
        <v>13012</v>
      </c>
      <c r="E7855" t="s">
        <v>13013</v>
      </c>
      <c r="F7855" s="18">
        <v>8321.9645299999993</v>
      </c>
      <c r="G7855" s="18">
        <v>151705.32060000001</v>
      </c>
      <c r="H7855" s="18">
        <v>32605.729879999999</v>
      </c>
      <c r="I7855" s="18">
        <v>192633.01501</v>
      </c>
      <c r="J7855" s="19">
        <v>4.2999999999999997E-2</v>
      </c>
      <c r="K7855" s="19">
        <v>0.78800000000000003</v>
      </c>
      <c r="L7855" s="19">
        <v>0.16900000000000001</v>
      </c>
      <c r="M7855" s="20">
        <v>44</v>
      </c>
      <c r="N7855" s="19">
        <v>58.7443946188341</v>
      </c>
      <c r="O7855" s="19">
        <v>54.708520179372201</v>
      </c>
      <c r="P7855" s="19">
        <v>43.497757847533599</v>
      </c>
    </row>
    <row r="7856" spans="1:16" ht="14.1" x14ac:dyDescent="0.5">
      <c r="A7856" t="s">
        <v>13688</v>
      </c>
      <c r="B7856" s="17" t="s">
        <v>320</v>
      </c>
      <c r="C7856" t="s">
        <v>2368</v>
      </c>
      <c r="D7856" t="s">
        <v>4212</v>
      </c>
      <c r="E7856" t="s">
        <v>4164</v>
      </c>
      <c r="F7856" s="18">
        <v>2259.5151999999998</v>
      </c>
      <c r="G7856" s="18">
        <v>155825.93966999999</v>
      </c>
      <c r="H7856" s="18">
        <v>35403.877800000002</v>
      </c>
      <c r="I7856" s="18">
        <v>193489.33267</v>
      </c>
      <c r="J7856" s="19">
        <v>1.2E-2</v>
      </c>
      <c r="K7856" s="19">
        <v>0.80500000000000005</v>
      </c>
      <c r="L7856" s="19">
        <v>0.183</v>
      </c>
      <c r="M7856" s="20">
        <v>44</v>
      </c>
      <c r="N7856" s="19">
        <v>4.9327354260089704</v>
      </c>
      <c r="O7856" s="19">
        <v>67.713004484304903</v>
      </c>
      <c r="P7856" s="19">
        <v>60.538116591928301</v>
      </c>
    </row>
    <row r="7857" spans="1:16" ht="14.1" x14ac:dyDescent="0.5">
      <c r="A7857" t="s">
        <v>13689</v>
      </c>
      <c r="B7857" s="17" t="s">
        <v>320</v>
      </c>
      <c r="C7857" t="s">
        <v>2368</v>
      </c>
      <c r="D7857" t="s">
        <v>4212</v>
      </c>
      <c r="E7857" t="s">
        <v>4164</v>
      </c>
      <c r="F7857" s="18">
        <v>8679.5625799999998</v>
      </c>
      <c r="G7857" s="18">
        <v>147929.9883</v>
      </c>
      <c r="H7857" s="18">
        <v>39990.126199999999</v>
      </c>
      <c r="I7857" s="18">
        <v>196599.67707999999</v>
      </c>
      <c r="J7857" s="19">
        <v>4.3999999999999997E-2</v>
      </c>
      <c r="K7857" s="19">
        <v>0.752</v>
      </c>
      <c r="L7857" s="19">
        <v>0.20300000000000001</v>
      </c>
      <c r="M7857" s="20">
        <v>44</v>
      </c>
      <c r="N7857" s="19">
        <v>60.986547085201799</v>
      </c>
      <c r="O7857" s="19">
        <v>29.596412556053799</v>
      </c>
      <c r="P7857" s="19">
        <v>77.578475336322896</v>
      </c>
    </row>
    <row r="7858" spans="1:16" ht="14.1" x14ac:dyDescent="0.5">
      <c r="A7858" t="s">
        <v>13690</v>
      </c>
      <c r="B7858" s="17" t="s">
        <v>320</v>
      </c>
      <c r="C7858" t="s">
        <v>2368</v>
      </c>
      <c r="D7858" t="s">
        <v>13012</v>
      </c>
      <c r="E7858" t="s">
        <v>13013</v>
      </c>
      <c r="F7858" s="18">
        <v>9756.0975600000002</v>
      </c>
      <c r="G7858" s="18">
        <v>148932.92683000001</v>
      </c>
      <c r="H7858" s="18">
        <v>38567.073170000003</v>
      </c>
      <c r="I7858" s="18">
        <v>197256.09755999999</v>
      </c>
      <c r="J7858" s="19">
        <v>4.9000000000000002E-2</v>
      </c>
      <c r="K7858" s="19">
        <v>0.755</v>
      </c>
      <c r="L7858" s="19">
        <v>0.19600000000000001</v>
      </c>
      <c r="M7858" s="20">
        <v>44</v>
      </c>
      <c r="N7858" s="19">
        <v>67.713004484304903</v>
      </c>
      <c r="O7858" s="19">
        <v>30.4932735426009</v>
      </c>
      <c r="P7858" s="19">
        <v>69.955156950672603</v>
      </c>
    </row>
    <row r="7859" spans="1:16" ht="14.1" x14ac:dyDescent="0.5">
      <c r="A7859" t="s">
        <v>13691</v>
      </c>
      <c r="B7859" s="17" t="s">
        <v>320</v>
      </c>
      <c r="C7859" t="s">
        <v>2368</v>
      </c>
      <c r="D7859" t="s">
        <v>11417</v>
      </c>
      <c r="E7859" t="s">
        <v>11418</v>
      </c>
      <c r="F7859" s="18">
        <v>7519.2307700000001</v>
      </c>
      <c r="G7859" s="18">
        <v>158269.23076999999</v>
      </c>
      <c r="H7859" s="18">
        <v>31730.769230000002</v>
      </c>
      <c r="I7859" s="18">
        <v>197519.23076999999</v>
      </c>
      <c r="J7859" s="19">
        <v>3.7999999999999999E-2</v>
      </c>
      <c r="K7859" s="19">
        <v>0.80100000000000005</v>
      </c>
      <c r="L7859" s="19">
        <v>0.161</v>
      </c>
      <c r="M7859" s="20">
        <v>44</v>
      </c>
      <c r="N7859" s="19">
        <v>53.363228699551598</v>
      </c>
      <c r="O7859" s="19">
        <v>63.677130044842997</v>
      </c>
      <c r="P7859" s="19">
        <v>33.1838565022422</v>
      </c>
    </row>
    <row r="7860" spans="1:16" ht="14.1" x14ac:dyDescent="0.5">
      <c r="A7860" t="s">
        <v>13692</v>
      </c>
      <c r="B7860" s="17" t="s">
        <v>320</v>
      </c>
      <c r="C7860" t="s">
        <v>2368</v>
      </c>
      <c r="D7860" t="s">
        <v>12899</v>
      </c>
      <c r="E7860" t="s">
        <v>12900</v>
      </c>
      <c r="F7860" s="18">
        <v>9526.3157900000006</v>
      </c>
      <c r="G7860" s="18">
        <v>143421.05262999999</v>
      </c>
      <c r="H7860" s="18">
        <v>44868.421049999997</v>
      </c>
      <c r="I7860" s="18">
        <v>197815.78946999999</v>
      </c>
      <c r="J7860" s="19">
        <v>4.8000000000000001E-2</v>
      </c>
      <c r="K7860" s="19">
        <v>0.72499999999999998</v>
      </c>
      <c r="L7860" s="19">
        <v>0.22700000000000001</v>
      </c>
      <c r="M7860" s="20">
        <v>44</v>
      </c>
      <c r="N7860" s="19">
        <v>66.816143497757807</v>
      </c>
      <c r="O7860" s="19">
        <v>17.4887892376682</v>
      </c>
      <c r="P7860" s="19">
        <v>87.443946188340803</v>
      </c>
    </row>
    <row r="7861" spans="1:16" ht="14.1" x14ac:dyDescent="0.5">
      <c r="A7861" t="s">
        <v>13693</v>
      </c>
      <c r="B7861" s="17" t="s">
        <v>320</v>
      </c>
      <c r="C7861" t="s">
        <v>2368</v>
      </c>
      <c r="D7861" t="s">
        <v>5857</v>
      </c>
      <c r="E7861" t="s">
        <v>5858</v>
      </c>
      <c r="F7861" s="18">
        <v>7014.5631100000001</v>
      </c>
      <c r="G7861" s="18">
        <v>158252.42718</v>
      </c>
      <c r="H7861" s="18">
        <v>33009.708740000002</v>
      </c>
      <c r="I7861" s="18">
        <v>198276.69902999999</v>
      </c>
      <c r="J7861" s="19">
        <v>3.5000000000000003E-2</v>
      </c>
      <c r="K7861" s="19">
        <v>0.79800000000000004</v>
      </c>
      <c r="L7861" s="19">
        <v>0.16600000000000001</v>
      </c>
      <c r="M7861" s="20">
        <v>44</v>
      </c>
      <c r="N7861" s="19">
        <v>47.533632286995498</v>
      </c>
      <c r="O7861" s="19">
        <v>60.538116591928301</v>
      </c>
      <c r="P7861" s="19">
        <v>40.358744394618803</v>
      </c>
    </row>
    <row r="7862" spans="1:16" ht="14.1" x14ac:dyDescent="0.5">
      <c r="A7862" t="s">
        <v>13694</v>
      </c>
      <c r="B7862" s="17" t="s">
        <v>320</v>
      </c>
      <c r="C7862" t="s">
        <v>2368</v>
      </c>
      <c r="D7862" t="s">
        <v>4212</v>
      </c>
      <c r="E7862" t="s">
        <v>4164</v>
      </c>
      <c r="F7862" s="18">
        <v>3472.8446800000002</v>
      </c>
      <c r="G7862" s="18">
        <v>156283.96030000001</v>
      </c>
      <c r="H7862" s="18">
        <v>38565.891300000003</v>
      </c>
      <c r="I7862" s="18">
        <v>198322.69628</v>
      </c>
      <c r="J7862" s="19">
        <v>1.7999999999999999E-2</v>
      </c>
      <c r="K7862" s="19">
        <v>0.78800000000000003</v>
      </c>
      <c r="L7862" s="19">
        <v>0.19400000000000001</v>
      </c>
      <c r="M7862" s="20">
        <v>44</v>
      </c>
      <c r="N7862" s="19">
        <v>16.5919282511211</v>
      </c>
      <c r="O7862" s="19">
        <v>53.811659192825097</v>
      </c>
      <c r="P7862" s="19">
        <v>68.609865470852</v>
      </c>
    </row>
    <row r="7863" spans="1:16" ht="14.1" x14ac:dyDescent="0.5">
      <c r="A7863" t="s">
        <v>13695</v>
      </c>
      <c r="B7863" s="17" t="s">
        <v>320</v>
      </c>
      <c r="C7863" t="s">
        <v>2368</v>
      </c>
      <c r="D7863" t="s">
        <v>12958</v>
      </c>
      <c r="E7863" t="s">
        <v>12959</v>
      </c>
      <c r="F7863" s="18">
        <v>5194.80519</v>
      </c>
      <c r="G7863" s="18">
        <v>168831.16883000001</v>
      </c>
      <c r="H7863" s="18">
        <v>24935.06494</v>
      </c>
      <c r="I7863" s="18">
        <v>198961.03896000001</v>
      </c>
      <c r="J7863" s="19">
        <v>2.5999999999999999E-2</v>
      </c>
      <c r="K7863" s="19">
        <v>0.84899999999999998</v>
      </c>
      <c r="L7863" s="19">
        <v>0.125</v>
      </c>
      <c r="M7863" s="20">
        <v>44</v>
      </c>
      <c r="N7863" s="19">
        <v>32.735426008968602</v>
      </c>
      <c r="O7863" s="19">
        <v>89.686098654708502</v>
      </c>
      <c r="P7863" s="19">
        <v>13.901345291479799</v>
      </c>
    </row>
    <row r="7864" spans="1:16" ht="14.1" x14ac:dyDescent="0.5">
      <c r="A7864" t="s">
        <v>13696</v>
      </c>
      <c r="B7864" s="17" t="s">
        <v>320</v>
      </c>
      <c r="C7864" t="s">
        <v>2368</v>
      </c>
      <c r="D7864" t="s">
        <v>5919</v>
      </c>
      <c r="E7864" t="s">
        <v>5920</v>
      </c>
      <c r="F7864" s="18">
        <v>9359.5342099999998</v>
      </c>
      <c r="G7864" s="18">
        <v>152256.18632000001</v>
      </c>
      <c r="H7864" s="18">
        <v>37845.705970000003</v>
      </c>
      <c r="I7864" s="18">
        <v>199461.42649000001</v>
      </c>
      <c r="J7864" s="19">
        <v>4.7E-2</v>
      </c>
      <c r="K7864" s="19">
        <v>0.76300000000000001</v>
      </c>
      <c r="L7864" s="19">
        <v>0.19</v>
      </c>
      <c r="M7864" s="20">
        <v>44</v>
      </c>
      <c r="N7864" s="19">
        <v>65.022421524663699</v>
      </c>
      <c r="O7864" s="19">
        <v>35.426008968609899</v>
      </c>
      <c r="P7864" s="19">
        <v>66.816143497757807</v>
      </c>
    </row>
    <row r="7865" spans="1:16" ht="14.1" x14ac:dyDescent="0.5">
      <c r="A7865" t="s">
        <v>13697</v>
      </c>
      <c r="B7865" s="17" t="s">
        <v>320</v>
      </c>
      <c r="C7865" t="s">
        <v>2368</v>
      </c>
      <c r="D7865" t="s">
        <v>13397</v>
      </c>
      <c r="E7865" t="s">
        <v>13398</v>
      </c>
      <c r="F7865" s="18">
        <v>4657.2580600000001</v>
      </c>
      <c r="G7865" s="18">
        <v>168245.96773999999</v>
      </c>
      <c r="H7865" s="18">
        <v>31048.3871</v>
      </c>
      <c r="I7865" s="18">
        <v>203951.61290000001</v>
      </c>
      <c r="J7865" s="19">
        <v>2.3E-2</v>
      </c>
      <c r="K7865" s="19">
        <v>0.82499999999999996</v>
      </c>
      <c r="L7865" s="19">
        <v>0.152</v>
      </c>
      <c r="M7865" s="20">
        <v>44</v>
      </c>
      <c r="N7865" s="19">
        <v>26.008968609865502</v>
      </c>
      <c r="O7865" s="19">
        <v>79.820627802690595</v>
      </c>
      <c r="P7865" s="19">
        <v>28.699551569506699</v>
      </c>
    </row>
    <row r="7866" spans="1:16" ht="14.1" x14ac:dyDescent="0.5">
      <c r="A7866" t="s">
        <v>13698</v>
      </c>
      <c r="B7866" s="17" t="s">
        <v>320</v>
      </c>
      <c r="C7866" t="s">
        <v>2368</v>
      </c>
      <c r="D7866" t="s">
        <v>5058</v>
      </c>
      <c r="E7866" t="s">
        <v>5059</v>
      </c>
      <c r="F7866" s="18">
        <v>4866.2420400000001</v>
      </c>
      <c r="G7866" s="18">
        <v>172343.94904000001</v>
      </c>
      <c r="H7866" s="18">
        <v>27261.146499999999</v>
      </c>
      <c r="I7866" s="18">
        <v>204471.33757999999</v>
      </c>
      <c r="J7866" s="19">
        <v>2.4E-2</v>
      </c>
      <c r="K7866" s="19">
        <v>0.84299999999999997</v>
      </c>
      <c r="L7866" s="19">
        <v>0.13300000000000001</v>
      </c>
      <c r="M7866" s="20">
        <v>44</v>
      </c>
      <c r="N7866" s="19">
        <v>27.802690582959599</v>
      </c>
      <c r="O7866" s="19">
        <v>87.892376681614394</v>
      </c>
      <c r="P7866" s="19">
        <v>17.040358744394599</v>
      </c>
    </row>
    <row r="7867" spans="1:16" ht="14.1" x14ac:dyDescent="0.5">
      <c r="A7867" t="s">
        <v>13699</v>
      </c>
      <c r="B7867" s="17" t="s">
        <v>320</v>
      </c>
      <c r="C7867" t="s">
        <v>2368</v>
      </c>
      <c r="D7867" t="s">
        <v>4212</v>
      </c>
      <c r="E7867" t="s">
        <v>4164</v>
      </c>
      <c r="F7867" s="18">
        <v>7055.5211099999997</v>
      </c>
      <c r="G7867" s="18">
        <v>152595.67970000001</v>
      </c>
      <c r="H7867" s="18">
        <v>47100.802000000003</v>
      </c>
      <c r="I7867" s="18">
        <v>206752.00281000001</v>
      </c>
      <c r="J7867" s="19">
        <v>3.4000000000000002E-2</v>
      </c>
      <c r="K7867" s="19">
        <v>0.73799999999999999</v>
      </c>
      <c r="L7867" s="19">
        <v>0.22800000000000001</v>
      </c>
      <c r="M7867" s="20">
        <v>44</v>
      </c>
      <c r="N7867" s="19">
        <v>47.085201793722</v>
      </c>
      <c r="O7867" s="19">
        <v>21.52466367713</v>
      </c>
      <c r="P7867" s="19">
        <v>88.789237668161405</v>
      </c>
    </row>
    <row r="7868" spans="1:16" ht="14.1" x14ac:dyDescent="0.5">
      <c r="A7868" t="s">
        <v>13700</v>
      </c>
      <c r="B7868" s="17" t="s">
        <v>320</v>
      </c>
      <c r="C7868" t="s">
        <v>2368</v>
      </c>
      <c r="D7868" t="s">
        <v>13701</v>
      </c>
      <c r="E7868" t="s">
        <v>13702</v>
      </c>
      <c r="F7868" s="18">
        <v>7826.0869599999996</v>
      </c>
      <c r="G7868" s="18">
        <v>160119.94003</v>
      </c>
      <c r="H7868" s="18">
        <v>38830.584710000003</v>
      </c>
      <c r="I7868" s="18">
        <v>206776.61168999999</v>
      </c>
      <c r="J7868" s="19">
        <v>3.7999999999999999E-2</v>
      </c>
      <c r="K7868" s="19">
        <v>0.77400000000000002</v>
      </c>
      <c r="L7868" s="19">
        <v>0.188</v>
      </c>
      <c r="M7868" s="20">
        <v>44</v>
      </c>
      <c r="N7868" s="19">
        <v>53.811659192825097</v>
      </c>
      <c r="O7868" s="19">
        <v>42.600896860986502</v>
      </c>
      <c r="P7868" s="19">
        <v>65.022421524663699</v>
      </c>
    </row>
    <row r="7869" spans="1:16" ht="14.1" x14ac:dyDescent="0.5">
      <c r="A7869" t="s">
        <v>13703</v>
      </c>
      <c r="B7869" s="17" t="s">
        <v>320</v>
      </c>
      <c r="C7869" t="s">
        <v>2368</v>
      </c>
      <c r="D7869" t="s">
        <v>8713</v>
      </c>
      <c r="E7869" t="s">
        <v>8714</v>
      </c>
      <c r="F7869" s="18">
        <v>2254.9019600000001</v>
      </c>
      <c r="G7869" s="18">
        <v>129313.72549</v>
      </c>
      <c r="H7869" s="18">
        <v>75490.196079999994</v>
      </c>
      <c r="I7869" s="18">
        <v>207058.82352999999</v>
      </c>
      <c r="J7869" s="19">
        <v>1.0999999999999999E-2</v>
      </c>
      <c r="K7869" s="19">
        <v>0.625</v>
      </c>
      <c r="L7869" s="19">
        <v>0.36499999999999999</v>
      </c>
      <c r="M7869" s="20">
        <v>44</v>
      </c>
      <c r="N7869" s="19">
        <v>3.1390134529148002</v>
      </c>
      <c r="O7869" s="19">
        <v>4.9327354260089704</v>
      </c>
      <c r="P7869" s="19">
        <v>97.757847533632301</v>
      </c>
    </row>
    <row r="7870" spans="1:16" ht="14.1" x14ac:dyDescent="0.5">
      <c r="A7870" t="s">
        <v>13704</v>
      </c>
      <c r="B7870" s="17" t="s">
        <v>320</v>
      </c>
      <c r="C7870" t="s">
        <v>2368</v>
      </c>
      <c r="D7870" t="s">
        <v>13397</v>
      </c>
      <c r="E7870" t="s">
        <v>13398</v>
      </c>
      <c r="F7870" s="18">
        <v>5095.4198500000002</v>
      </c>
      <c r="G7870" s="18">
        <v>172270.99236999999</v>
      </c>
      <c r="H7870" s="18">
        <v>30152.671760000001</v>
      </c>
      <c r="I7870" s="18">
        <v>207519.08397000001</v>
      </c>
      <c r="J7870" s="19">
        <v>2.5000000000000001E-2</v>
      </c>
      <c r="K7870" s="19">
        <v>0.83</v>
      </c>
      <c r="L7870" s="19">
        <v>0.14499999999999999</v>
      </c>
      <c r="M7870" s="20">
        <v>44</v>
      </c>
      <c r="N7870" s="19">
        <v>30.4932735426009</v>
      </c>
      <c r="O7870" s="19">
        <v>82.959641255605405</v>
      </c>
      <c r="P7870" s="19">
        <v>26.457399103139</v>
      </c>
    </row>
    <row r="7871" spans="1:16" ht="14.1" x14ac:dyDescent="0.5">
      <c r="A7871" t="s">
        <v>13705</v>
      </c>
      <c r="B7871" s="17" t="s">
        <v>320</v>
      </c>
      <c r="C7871" t="s">
        <v>2368</v>
      </c>
      <c r="D7871" t="s">
        <v>13012</v>
      </c>
      <c r="E7871" t="s">
        <v>13013</v>
      </c>
      <c r="F7871" s="18">
        <v>8615.3846200000007</v>
      </c>
      <c r="G7871" s="18">
        <v>163538.46153999999</v>
      </c>
      <c r="H7871" s="18">
        <v>38307.692309999999</v>
      </c>
      <c r="I7871" s="18">
        <v>210461.53846000001</v>
      </c>
      <c r="J7871" s="19">
        <v>4.1000000000000002E-2</v>
      </c>
      <c r="K7871" s="19">
        <v>0.77700000000000002</v>
      </c>
      <c r="L7871" s="19">
        <v>0.182</v>
      </c>
      <c r="M7871" s="20">
        <v>44</v>
      </c>
      <c r="N7871" s="19">
        <v>57.399103139013498</v>
      </c>
      <c r="O7871" s="19">
        <v>45.739910313901298</v>
      </c>
      <c r="P7871" s="19">
        <v>59.192825112107599</v>
      </c>
    </row>
    <row r="7872" spans="1:16" ht="14.1" x14ac:dyDescent="0.5">
      <c r="A7872" t="s">
        <v>13706</v>
      </c>
      <c r="B7872" s="17" t="s">
        <v>320</v>
      </c>
      <c r="C7872" t="s">
        <v>2368</v>
      </c>
      <c r="D7872" t="s">
        <v>13707</v>
      </c>
      <c r="E7872" t="s">
        <v>13708</v>
      </c>
      <c r="F7872" s="18">
        <v>6358.3815000000004</v>
      </c>
      <c r="G7872" s="18">
        <v>136994.21965000001</v>
      </c>
      <c r="H7872" s="18">
        <v>68786.127170000007</v>
      </c>
      <c r="I7872" s="18">
        <v>212138.72831999999</v>
      </c>
      <c r="J7872" s="19">
        <v>0.03</v>
      </c>
      <c r="K7872" s="19">
        <v>0.64600000000000002</v>
      </c>
      <c r="L7872" s="19">
        <v>0.32400000000000001</v>
      </c>
      <c r="M7872" s="20">
        <v>45</v>
      </c>
      <c r="N7872" s="19">
        <v>44.642857142857103</v>
      </c>
      <c r="O7872" s="19">
        <v>6.6964285714285703</v>
      </c>
      <c r="P7872" s="19">
        <v>95.982142857142904</v>
      </c>
    </row>
    <row r="7873" spans="1:16" ht="14.1" x14ac:dyDescent="0.5">
      <c r="A7873" t="s">
        <v>13709</v>
      </c>
      <c r="B7873" s="17" t="s">
        <v>320</v>
      </c>
      <c r="C7873" t="s">
        <v>2368</v>
      </c>
      <c r="D7873" t="s">
        <v>13012</v>
      </c>
      <c r="E7873" t="s">
        <v>13013</v>
      </c>
      <c r="F7873" s="18">
        <v>6432.7485399999996</v>
      </c>
      <c r="G7873" s="18">
        <v>170467.83626000001</v>
      </c>
      <c r="H7873" s="18">
        <v>36695.906430000003</v>
      </c>
      <c r="I7873" s="18">
        <v>213596.49123000001</v>
      </c>
      <c r="J7873" s="19">
        <v>0.03</v>
      </c>
      <c r="K7873" s="19">
        <v>0.79800000000000004</v>
      </c>
      <c r="L7873" s="19">
        <v>0.17199999999999999</v>
      </c>
      <c r="M7873" s="20">
        <v>45</v>
      </c>
      <c r="N7873" s="19">
        <v>45.089285714285701</v>
      </c>
      <c r="O7873" s="19">
        <v>57.589285714285701</v>
      </c>
      <c r="P7873" s="19">
        <v>43.303571428571402</v>
      </c>
    </row>
    <row r="7874" spans="1:16" ht="14.1" x14ac:dyDescent="0.5">
      <c r="A7874" t="s">
        <v>13710</v>
      </c>
      <c r="B7874" s="17" t="s">
        <v>320</v>
      </c>
      <c r="C7874" t="s">
        <v>2368</v>
      </c>
      <c r="D7874" t="s">
        <v>7419</v>
      </c>
      <c r="E7874" t="s">
        <v>7420</v>
      </c>
      <c r="F7874" s="18">
        <v>8272.2513099999996</v>
      </c>
      <c r="G7874" s="18">
        <v>163054.10122000001</v>
      </c>
      <c r="H7874" s="18">
        <v>42635.253049999999</v>
      </c>
      <c r="I7874" s="18">
        <v>213961.60558</v>
      </c>
      <c r="J7874" s="19">
        <v>3.9E-2</v>
      </c>
      <c r="K7874" s="19">
        <v>0.76200000000000001</v>
      </c>
      <c r="L7874" s="19">
        <v>0.19900000000000001</v>
      </c>
      <c r="M7874" s="20">
        <v>45</v>
      </c>
      <c r="N7874" s="19">
        <v>64.285714285714306</v>
      </c>
      <c r="O7874" s="19">
        <v>36.607142857142897</v>
      </c>
      <c r="P7874" s="19">
        <v>65.625</v>
      </c>
    </row>
    <row r="7875" spans="1:16" ht="14.1" x14ac:dyDescent="0.5">
      <c r="A7875" t="s">
        <v>13711</v>
      </c>
      <c r="B7875" s="17" t="s">
        <v>320</v>
      </c>
      <c r="C7875" t="s">
        <v>2368</v>
      </c>
      <c r="D7875" t="s">
        <v>4212</v>
      </c>
      <c r="E7875" t="s">
        <v>4164</v>
      </c>
      <c r="F7875" s="18">
        <v>5932.3123800000003</v>
      </c>
      <c r="G7875" s="18">
        <v>166628.2487</v>
      </c>
      <c r="H7875" s="18">
        <v>41519.131999999998</v>
      </c>
      <c r="I7875" s="18">
        <v>214079.69308</v>
      </c>
      <c r="J7875" s="19">
        <v>2.8000000000000001E-2</v>
      </c>
      <c r="K7875" s="19">
        <v>0.77800000000000002</v>
      </c>
      <c r="L7875" s="19">
        <v>0.19400000000000001</v>
      </c>
      <c r="M7875" s="20">
        <v>45</v>
      </c>
      <c r="N7875" s="19">
        <v>40.625</v>
      </c>
      <c r="O7875" s="19">
        <v>46.875</v>
      </c>
      <c r="P7875" s="19">
        <v>59.375</v>
      </c>
    </row>
    <row r="7876" spans="1:16" ht="14.1" x14ac:dyDescent="0.5">
      <c r="A7876" t="s">
        <v>13712</v>
      </c>
      <c r="B7876" s="17" t="s">
        <v>320</v>
      </c>
      <c r="C7876" t="s">
        <v>2368</v>
      </c>
      <c r="D7876" t="s">
        <v>13550</v>
      </c>
      <c r="E7876" t="s">
        <v>13713</v>
      </c>
      <c r="F7876" s="18">
        <v>7200</v>
      </c>
      <c r="G7876" s="18">
        <v>175428.57143000001</v>
      </c>
      <c r="H7876" s="18">
        <v>32571.42857</v>
      </c>
      <c r="I7876" s="18">
        <v>215200</v>
      </c>
      <c r="J7876" s="19">
        <v>3.3000000000000002E-2</v>
      </c>
      <c r="K7876" s="19">
        <v>0.81499999999999995</v>
      </c>
      <c r="L7876" s="19">
        <v>0.151</v>
      </c>
      <c r="M7876" s="20">
        <v>45</v>
      </c>
      <c r="N7876" s="19">
        <v>53.125</v>
      </c>
      <c r="O7876" s="19">
        <v>75</v>
      </c>
      <c r="P7876" s="19">
        <v>23.660714285714299</v>
      </c>
    </row>
    <row r="7877" spans="1:16" ht="14.1" x14ac:dyDescent="0.5">
      <c r="A7877" t="s">
        <v>13714</v>
      </c>
      <c r="B7877" s="17" t="s">
        <v>320</v>
      </c>
      <c r="C7877" t="s">
        <v>2368</v>
      </c>
      <c r="D7877" t="s">
        <v>13008</v>
      </c>
      <c r="E7877" t="s">
        <v>13009</v>
      </c>
      <c r="F7877" s="18">
        <v>2828.2828300000001</v>
      </c>
      <c r="G7877" s="18">
        <v>162929.29293</v>
      </c>
      <c r="H7877" s="18">
        <v>50404.040399999998</v>
      </c>
      <c r="I7877" s="18">
        <v>216161.61616000001</v>
      </c>
      <c r="J7877" s="19">
        <v>1.2999999999999999E-2</v>
      </c>
      <c r="K7877" s="19">
        <v>0.754</v>
      </c>
      <c r="L7877" s="19">
        <v>0.23300000000000001</v>
      </c>
      <c r="M7877" s="20">
        <v>45</v>
      </c>
      <c r="N7877" s="19">
        <v>9.375</v>
      </c>
      <c r="O7877" s="19">
        <v>30.803571428571399</v>
      </c>
      <c r="P7877" s="19">
        <v>80.803571428571402</v>
      </c>
    </row>
    <row r="7878" spans="1:16" ht="14.1" x14ac:dyDescent="0.5">
      <c r="A7878" t="s">
        <v>13715</v>
      </c>
      <c r="B7878" s="17" t="s">
        <v>320</v>
      </c>
      <c r="C7878" t="s">
        <v>2368</v>
      </c>
      <c r="D7878" t="s">
        <v>13193</v>
      </c>
      <c r="E7878" t="s">
        <v>13194</v>
      </c>
      <c r="F7878" s="18">
        <v>7908.16327</v>
      </c>
      <c r="G7878" s="18">
        <v>173469.38776000001</v>
      </c>
      <c r="H7878" s="18">
        <v>34948.979590000003</v>
      </c>
      <c r="I7878" s="18">
        <v>216326.53060999999</v>
      </c>
      <c r="J7878" s="19">
        <v>3.6999999999999998E-2</v>
      </c>
      <c r="K7878" s="19">
        <v>0.80200000000000005</v>
      </c>
      <c r="L7878" s="19">
        <v>0.16200000000000001</v>
      </c>
      <c r="M7878" s="20">
        <v>45</v>
      </c>
      <c r="N7878" s="19">
        <v>60.714285714285701</v>
      </c>
      <c r="O7878" s="19">
        <v>62.5</v>
      </c>
      <c r="P7878" s="19">
        <v>30.3571428571429</v>
      </c>
    </row>
    <row r="7879" spans="1:16" ht="14.1" x14ac:dyDescent="0.5">
      <c r="A7879" t="s">
        <v>13716</v>
      </c>
      <c r="B7879" s="17" t="s">
        <v>320</v>
      </c>
      <c r="C7879" t="s">
        <v>2368</v>
      </c>
      <c r="D7879" t="s">
        <v>13162</v>
      </c>
      <c r="E7879" t="s">
        <v>13163</v>
      </c>
      <c r="F7879" s="18">
        <v>6503.34076</v>
      </c>
      <c r="G7879" s="18">
        <v>167082.40534999999</v>
      </c>
      <c r="H7879" s="18">
        <v>43385.300669999997</v>
      </c>
      <c r="I7879" s="18">
        <v>216971.04676999999</v>
      </c>
      <c r="J7879" s="19">
        <v>0.03</v>
      </c>
      <c r="K7879" s="19">
        <v>0.77</v>
      </c>
      <c r="L7879" s="19">
        <v>0.2</v>
      </c>
      <c r="M7879" s="20">
        <v>45</v>
      </c>
      <c r="N7879" s="19">
        <v>45.535714285714299</v>
      </c>
      <c r="O7879" s="19">
        <v>41.517857142857103</v>
      </c>
      <c r="P7879" s="19">
        <v>66.964285714285694</v>
      </c>
    </row>
    <row r="7880" spans="1:16" ht="14.1" x14ac:dyDescent="0.5">
      <c r="A7880" t="s">
        <v>13717</v>
      </c>
      <c r="B7880" s="17" t="s">
        <v>320</v>
      </c>
      <c r="C7880" t="s">
        <v>2368</v>
      </c>
      <c r="D7880" t="s">
        <v>13718</v>
      </c>
      <c r="E7880" t="s">
        <v>13719</v>
      </c>
      <c r="F7880" s="18">
        <v>7489.5833300000004</v>
      </c>
      <c r="G7880" s="18">
        <v>166250</v>
      </c>
      <c r="H7880" s="18">
        <v>44270.833330000001</v>
      </c>
      <c r="I7880" s="18">
        <v>218010.41667000001</v>
      </c>
      <c r="J7880" s="19">
        <v>3.4000000000000002E-2</v>
      </c>
      <c r="K7880" s="19">
        <v>0.76300000000000001</v>
      </c>
      <c r="L7880" s="19">
        <v>0.20300000000000001</v>
      </c>
      <c r="M7880" s="20">
        <v>45</v>
      </c>
      <c r="N7880" s="19">
        <v>54.017857142857103</v>
      </c>
      <c r="O7880" s="19">
        <v>37.053571428571402</v>
      </c>
      <c r="P7880" s="19">
        <v>70.089285714285694</v>
      </c>
    </row>
    <row r="7881" spans="1:16" ht="14.1" x14ac:dyDescent="0.5">
      <c r="A7881" t="s">
        <v>13720</v>
      </c>
      <c r="B7881" s="17" t="s">
        <v>320</v>
      </c>
      <c r="C7881" t="s">
        <v>2368</v>
      </c>
      <c r="D7881" t="s">
        <v>7419</v>
      </c>
      <c r="E7881" t="s">
        <v>7420</v>
      </c>
      <c r="F7881" s="18">
        <v>8234.375</v>
      </c>
      <c r="G7881" s="18">
        <v>168781.25</v>
      </c>
      <c r="H7881" s="18">
        <v>42875</v>
      </c>
      <c r="I7881" s="18">
        <v>219890.625</v>
      </c>
      <c r="J7881" s="19">
        <v>3.6999999999999998E-2</v>
      </c>
      <c r="K7881" s="19">
        <v>0.76800000000000002</v>
      </c>
      <c r="L7881" s="19">
        <v>0.19500000000000001</v>
      </c>
      <c r="M7881" s="20">
        <v>45</v>
      </c>
      <c r="N7881" s="19">
        <v>61.160714285714299</v>
      </c>
      <c r="O7881" s="19">
        <v>40.178571428571402</v>
      </c>
      <c r="P7881" s="19">
        <v>60.267857142857103</v>
      </c>
    </row>
    <row r="7882" spans="1:16" ht="14.1" x14ac:dyDescent="0.5">
      <c r="A7882" t="s">
        <v>13721</v>
      </c>
      <c r="B7882" s="17" t="s">
        <v>320</v>
      </c>
      <c r="C7882" t="s">
        <v>2368</v>
      </c>
      <c r="D7882" t="s">
        <v>12978</v>
      </c>
      <c r="E7882" t="s">
        <v>12979</v>
      </c>
      <c r="F7882" s="18">
        <v>3400</v>
      </c>
      <c r="G7882" s="18">
        <v>173622.22222</v>
      </c>
      <c r="H7882" s="18">
        <v>43481.481480000002</v>
      </c>
      <c r="I7882" s="18">
        <v>220503.70370000001</v>
      </c>
      <c r="J7882" s="19">
        <v>1.4999999999999999E-2</v>
      </c>
      <c r="K7882" s="19">
        <v>0.78700000000000003</v>
      </c>
      <c r="L7882" s="19">
        <v>0.19700000000000001</v>
      </c>
      <c r="M7882" s="20">
        <v>45</v>
      </c>
      <c r="N7882" s="19">
        <v>13.3928571428571</v>
      </c>
      <c r="O7882" s="19">
        <v>50.892857142857103</v>
      </c>
      <c r="P7882" s="19">
        <v>63.392857142857103</v>
      </c>
    </row>
    <row r="7883" spans="1:16" ht="14.1" x14ac:dyDescent="0.5">
      <c r="A7883" t="s">
        <v>13722</v>
      </c>
      <c r="B7883" s="17" t="s">
        <v>320</v>
      </c>
      <c r="C7883" t="s">
        <v>2368</v>
      </c>
      <c r="D7883" t="s">
        <v>12973</v>
      </c>
      <c r="E7883" t="s">
        <v>12974</v>
      </c>
      <c r="F7883" s="18">
        <v>4056.3165899999999</v>
      </c>
      <c r="G7883" s="18">
        <v>190418.56925</v>
      </c>
      <c r="H7883" s="18">
        <v>26331.811259999999</v>
      </c>
      <c r="I7883" s="18">
        <v>220806.69711000001</v>
      </c>
      <c r="J7883" s="19">
        <v>1.7999999999999999E-2</v>
      </c>
      <c r="K7883" s="19">
        <v>0.86199999999999999</v>
      </c>
      <c r="L7883" s="19">
        <v>0.11899999999999999</v>
      </c>
      <c r="M7883" s="20">
        <v>45</v>
      </c>
      <c r="N7883" s="19">
        <v>19.6428571428571</v>
      </c>
      <c r="O7883" s="19">
        <v>95.982142857142904</v>
      </c>
      <c r="P7883" s="19">
        <v>10.2678571428571</v>
      </c>
    </row>
    <row r="7884" spans="1:16" ht="14.1" x14ac:dyDescent="0.5">
      <c r="A7884" t="s">
        <v>13723</v>
      </c>
      <c r="B7884" s="17" t="s">
        <v>320</v>
      </c>
      <c r="C7884" t="s">
        <v>2368</v>
      </c>
      <c r="D7884" t="s">
        <v>13283</v>
      </c>
      <c r="E7884" t="s">
        <v>13284</v>
      </c>
      <c r="F7884" s="18">
        <v>6953.6423800000002</v>
      </c>
      <c r="G7884" s="18">
        <v>182781.45694999999</v>
      </c>
      <c r="H7884" s="18">
        <v>31622.51656</v>
      </c>
      <c r="I7884" s="18">
        <v>221357.61588999999</v>
      </c>
      <c r="J7884" s="19">
        <v>3.1E-2</v>
      </c>
      <c r="K7884" s="19">
        <v>0.82599999999999996</v>
      </c>
      <c r="L7884" s="19">
        <v>0.14299999999999999</v>
      </c>
      <c r="M7884" s="20">
        <v>45</v>
      </c>
      <c r="N7884" s="19">
        <v>49.107142857142897</v>
      </c>
      <c r="O7884" s="19">
        <v>82.589285714285694</v>
      </c>
      <c r="P7884" s="19">
        <v>18.75</v>
      </c>
    </row>
    <row r="7885" spans="1:16" ht="14.1" x14ac:dyDescent="0.5">
      <c r="A7885" t="s">
        <v>13724</v>
      </c>
      <c r="B7885" s="17" t="s">
        <v>320</v>
      </c>
      <c r="C7885" t="s">
        <v>2368</v>
      </c>
      <c r="D7885" t="s">
        <v>12973</v>
      </c>
      <c r="E7885" t="s">
        <v>12974</v>
      </c>
      <c r="F7885" s="18">
        <v>4699.6466399999999</v>
      </c>
      <c r="G7885" s="18">
        <v>185918.72792</v>
      </c>
      <c r="H7885" s="18">
        <v>31537.102470000002</v>
      </c>
      <c r="I7885" s="18">
        <v>222155.47703000001</v>
      </c>
      <c r="J7885" s="19">
        <v>2.1000000000000001E-2</v>
      </c>
      <c r="K7885" s="19">
        <v>0.83699999999999997</v>
      </c>
      <c r="L7885" s="19">
        <v>0.14199999999999999</v>
      </c>
      <c r="M7885" s="20">
        <v>45</v>
      </c>
      <c r="N7885" s="19">
        <v>24.553571428571399</v>
      </c>
      <c r="O7885" s="19">
        <v>87.5</v>
      </c>
      <c r="P7885" s="19">
        <v>17.410714285714299</v>
      </c>
    </row>
    <row r="7886" spans="1:16" ht="14.1" x14ac:dyDescent="0.5">
      <c r="A7886" t="s">
        <v>13725</v>
      </c>
      <c r="B7886" s="17" t="s">
        <v>320</v>
      </c>
      <c r="C7886" t="s">
        <v>2368</v>
      </c>
      <c r="D7886" t="s">
        <v>5857</v>
      </c>
      <c r="E7886" t="s">
        <v>5858</v>
      </c>
      <c r="F7886" s="18">
        <v>7893.4010200000002</v>
      </c>
      <c r="G7886" s="18">
        <v>177411.16751</v>
      </c>
      <c r="H7886" s="18">
        <v>37309.644670000001</v>
      </c>
      <c r="I7886" s="18">
        <v>222614.2132</v>
      </c>
      <c r="J7886" s="19">
        <v>3.5000000000000003E-2</v>
      </c>
      <c r="K7886" s="19">
        <v>0.79700000000000004</v>
      </c>
      <c r="L7886" s="19">
        <v>0.16800000000000001</v>
      </c>
      <c r="M7886" s="20">
        <v>45</v>
      </c>
      <c r="N7886" s="19">
        <v>57.142857142857103</v>
      </c>
      <c r="O7886" s="19">
        <v>56.25</v>
      </c>
      <c r="P7886" s="19">
        <v>36.607142857142897</v>
      </c>
    </row>
    <row r="7887" spans="1:16" ht="14.1" x14ac:dyDescent="0.5">
      <c r="A7887" t="s">
        <v>13726</v>
      </c>
      <c r="B7887" s="17" t="s">
        <v>320</v>
      </c>
      <c r="C7887" t="s">
        <v>2368</v>
      </c>
      <c r="D7887" t="s">
        <v>5857</v>
      </c>
      <c r="E7887" t="s">
        <v>5858</v>
      </c>
      <c r="F7887" s="18">
        <v>6342.8571400000001</v>
      </c>
      <c r="G7887" s="18">
        <v>179428.57143000001</v>
      </c>
      <c r="H7887" s="18">
        <v>38285.714290000004</v>
      </c>
      <c r="I7887" s="18">
        <v>224057.14285999999</v>
      </c>
      <c r="J7887" s="19">
        <v>2.8000000000000001E-2</v>
      </c>
      <c r="K7887" s="19">
        <v>0.80100000000000005</v>
      </c>
      <c r="L7887" s="19">
        <v>0.17100000000000001</v>
      </c>
      <c r="M7887" s="20">
        <v>45</v>
      </c>
      <c r="N7887" s="19">
        <v>41.964285714285701</v>
      </c>
      <c r="O7887" s="19">
        <v>61.607142857142897</v>
      </c>
      <c r="P7887" s="19">
        <v>41.964285714285701</v>
      </c>
    </row>
    <row r="7888" spans="1:16" ht="14.1" x14ac:dyDescent="0.5">
      <c r="A7888" t="s">
        <v>13727</v>
      </c>
      <c r="B7888" s="17" t="s">
        <v>320</v>
      </c>
      <c r="C7888" t="s">
        <v>2368</v>
      </c>
      <c r="D7888" t="s">
        <v>13728</v>
      </c>
      <c r="E7888" t="s">
        <v>13729</v>
      </c>
      <c r="F7888" s="18">
        <v>6820.6820699999998</v>
      </c>
      <c r="G7888" s="18">
        <v>174477.44774</v>
      </c>
      <c r="H7888" s="18">
        <v>44774.477449999998</v>
      </c>
      <c r="I7888" s="18">
        <v>226072.60725999999</v>
      </c>
      <c r="J7888" s="19">
        <v>0.03</v>
      </c>
      <c r="K7888" s="19">
        <v>0.77200000000000002</v>
      </c>
      <c r="L7888" s="19">
        <v>0.19800000000000001</v>
      </c>
      <c r="M7888" s="20">
        <v>45</v>
      </c>
      <c r="N7888" s="19">
        <v>45.982142857142897</v>
      </c>
      <c r="O7888" s="19">
        <v>42.857142857142897</v>
      </c>
      <c r="P7888" s="19">
        <v>64.285714285714306</v>
      </c>
    </row>
    <row r="7889" spans="1:16" ht="14.1" x14ac:dyDescent="0.5">
      <c r="A7889" t="s">
        <v>13730</v>
      </c>
      <c r="B7889" s="17" t="s">
        <v>320</v>
      </c>
      <c r="C7889" t="s">
        <v>2368</v>
      </c>
      <c r="D7889" t="s">
        <v>13242</v>
      </c>
      <c r="E7889" t="s">
        <v>13243</v>
      </c>
      <c r="F7889" s="18">
        <v>4977.3755700000002</v>
      </c>
      <c r="G7889" s="18">
        <v>181900.45249</v>
      </c>
      <c r="H7889" s="18">
        <v>39819.004520000002</v>
      </c>
      <c r="I7889" s="18">
        <v>226696.83257999999</v>
      </c>
      <c r="J7889" s="19">
        <v>2.1999999999999999E-2</v>
      </c>
      <c r="K7889" s="19">
        <v>0.80200000000000005</v>
      </c>
      <c r="L7889" s="19">
        <v>0.17599999999999999</v>
      </c>
      <c r="M7889" s="20">
        <v>45</v>
      </c>
      <c r="N7889" s="19">
        <v>28.125</v>
      </c>
      <c r="O7889" s="19">
        <v>62.053571428571402</v>
      </c>
      <c r="P7889" s="19">
        <v>49.553571428571402</v>
      </c>
    </row>
    <row r="7890" spans="1:16" ht="14.1" x14ac:dyDescent="0.5">
      <c r="A7890" t="s">
        <v>13731</v>
      </c>
      <c r="B7890" s="17" t="s">
        <v>320</v>
      </c>
      <c r="C7890" t="s">
        <v>2368</v>
      </c>
      <c r="D7890" t="s">
        <v>5857</v>
      </c>
      <c r="E7890" t="s">
        <v>5858</v>
      </c>
      <c r="F7890" s="18">
        <v>7203.57942</v>
      </c>
      <c r="G7890" s="18">
        <v>187248.32214999999</v>
      </c>
      <c r="H7890" s="18">
        <v>40268.456380000003</v>
      </c>
      <c r="I7890" s="18">
        <v>234720.35793999999</v>
      </c>
      <c r="J7890" s="19">
        <v>3.1E-2</v>
      </c>
      <c r="K7890" s="19">
        <v>0.79800000000000004</v>
      </c>
      <c r="L7890" s="19">
        <v>0.17199999999999999</v>
      </c>
      <c r="M7890" s="20">
        <v>45</v>
      </c>
      <c r="N7890" s="19">
        <v>49.553571428571402</v>
      </c>
      <c r="O7890" s="19">
        <v>58.035714285714299</v>
      </c>
      <c r="P7890" s="19">
        <v>43.75</v>
      </c>
    </row>
    <row r="7891" spans="1:16" ht="14.1" x14ac:dyDescent="0.5">
      <c r="A7891" t="s">
        <v>13732</v>
      </c>
      <c r="B7891" s="17" t="s">
        <v>320</v>
      </c>
      <c r="C7891" t="s">
        <v>2368</v>
      </c>
      <c r="D7891" t="s">
        <v>13625</v>
      </c>
      <c r="E7891" t="s">
        <v>13626</v>
      </c>
      <c r="F7891" s="18">
        <v>3908.3557999999998</v>
      </c>
      <c r="G7891" s="18">
        <v>194070.08085999999</v>
      </c>
      <c r="H7891" s="18">
        <v>37061.994610000002</v>
      </c>
      <c r="I7891" s="18">
        <v>235040.43127</v>
      </c>
      <c r="J7891" s="19">
        <v>1.7000000000000001E-2</v>
      </c>
      <c r="K7891" s="19">
        <v>0.82599999999999996</v>
      </c>
      <c r="L7891" s="19">
        <v>0.158</v>
      </c>
      <c r="M7891" s="20">
        <v>45</v>
      </c>
      <c r="N7891" s="19">
        <v>18.303571428571399</v>
      </c>
      <c r="O7891" s="19">
        <v>81.696428571428598</v>
      </c>
      <c r="P7891" s="19">
        <v>26.785714285714299</v>
      </c>
    </row>
    <row r="7892" spans="1:16" ht="14.1" x14ac:dyDescent="0.5">
      <c r="A7892" t="s">
        <v>13733</v>
      </c>
      <c r="B7892" s="17" t="s">
        <v>320</v>
      </c>
      <c r="C7892" t="s">
        <v>2368</v>
      </c>
      <c r="D7892" t="s">
        <v>13026</v>
      </c>
      <c r="E7892" t="s">
        <v>13027</v>
      </c>
      <c r="F7892" s="18">
        <v>8493.5897399999994</v>
      </c>
      <c r="G7892" s="18">
        <v>189423.07691999999</v>
      </c>
      <c r="H7892" s="18">
        <v>39423.07692</v>
      </c>
      <c r="I7892" s="18">
        <v>237339.74359</v>
      </c>
      <c r="J7892" s="19">
        <v>3.5999999999999997E-2</v>
      </c>
      <c r="K7892" s="19">
        <v>0.79800000000000004</v>
      </c>
      <c r="L7892" s="19">
        <v>0.16600000000000001</v>
      </c>
      <c r="M7892" s="20">
        <v>45</v>
      </c>
      <c r="N7892" s="19">
        <v>58.928571428571402</v>
      </c>
      <c r="O7892" s="19">
        <v>58.482142857142897</v>
      </c>
      <c r="P7892" s="19">
        <v>33.928571428571402</v>
      </c>
    </row>
    <row r="7893" spans="1:16" ht="14.1" x14ac:dyDescent="0.5">
      <c r="A7893" t="s">
        <v>13734</v>
      </c>
      <c r="B7893" s="17" t="s">
        <v>320</v>
      </c>
      <c r="C7893" t="s">
        <v>2368</v>
      </c>
      <c r="D7893" t="s">
        <v>13008</v>
      </c>
      <c r="E7893" t="s">
        <v>13009</v>
      </c>
      <c r="F7893" s="18">
        <v>2107.2088699999999</v>
      </c>
      <c r="G7893" s="18">
        <v>201848.42884000001</v>
      </c>
      <c r="H7893" s="18">
        <v>34565.61922</v>
      </c>
      <c r="I7893" s="18">
        <v>238521.25693</v>
      </c>
      <c r="J7893" s="19">
        <v>8.9999999999999993E-3</v>
      </c>
      <c r="K7893" s="19">
        <v>0.84599999999999997</v>
      </c>
      <c r="L7893" s="19">
        <v>0.14499999999999999</v>
      </c>
      <c r="M7893" s="20">
        <v>45</v>
      </c>
      <c r="N7893" s="19">
        <v>4.0178571428571397</v>
      </c>
      <c r="O7893" s="19">
        <v>92.857142857142904</v>
      </c>
      <c r="P7893" s="19">
        <v>19.6428571428571</v>
      </c>
    </row>
    <row r="7894" spans="1:16" ht="14.1" x14ac:dyDescent="0.5">
      <c r="A7894" t="s">
        <v>13735</v>
      </c>
      <c r="B7894" s="17" t="s">
        <v>320</v>
      </c>
      <c r="C7894" t="s">
        <v>2368</v>
      </c>
      <c r="D7894" t="s">
        <v>5058</v>
      </c>
      <c r="E7894" t="s">
        <v>5059</v>
      </c>
      <c r="F7894" s="18">
        <v>7323.3082700000004</v>
      </c>
      <c r="G7894" s="18">
        <v>191879.69925000001</v>
      </c>
      <c r="H7894" s="18">
        <v>39699.248119999997</v>
      </c>
      <c r="I7894" s="18">
        <v>238902.25563999999</v>
      </c>
      <c r="J7894" s="19">
        <v>3.1E-2</v>
      </c>
      <c r="K7894" s="19">
        <v>0.80300000000000005</v>
      </c>
      <c r="L7894" s="19">
        <v>0.16600000000000001</v>
      </c>
      <c r="M7894" s="20">
        <v>45</v>
      </c>
      <c r="N7894" s="19">
        <v>50.446428571428598</v>
      </c>
      <c r="O7894" s="19">
        <v>63.839285714285701</v>
      </c>
      <c r="P7894" s="19">
        <v>34.375</v>
      </c>
    </row>
    <row r="7895" spans="1:16" ht="14.1" x14ac:dyDescent="0.5">
      <c r="A7895" t="s">
        <v>13736</v>
      </c>
      <c r="B7895" s="17" t="s">
        <v>320</v>
      </c>
      <c r="C7895" t="s">
        <v>2368</v>
      </c>
      <c r="D7895" t="s">
        <v>13162</v>
      </c>
      <c r="E7895" t="s">
        <v>13163</v>
      </c>
      <c r="F7895" s="18">
        <v>7241.0032700000002</v>
      </c>
      <c r="G7895" s="18">
        <v>195528.89858000001</v>
      </c>
      <c r="H7895" s="18">
        <v>38625.9542</v>
      </c>
      <c r="I7895" s="18">
        <v>241395.85605</v>
      </c>
      <c r="J7895" s="19">
        <v>0.03</v>
      </c>
      <c r="K7895" s="19">
        <v>0.81</v>
      </c>
      <c r="L7895" s="19">
        <v>0.16</v>
      </c>
      <c r="M7895" s="20">
        <v>45</v>
      </c>
      <c r="N7895" s="19">
        <v>46.875</v>
      </c>
      <c r="O7895" s="19">
        <v>68.303571428571402</v>
      </c>
      <c r="P7895" s="19">
        <v>28.571428571428601</v>
      </c>
    </row>
    <row r="7896" spans="1:16" ht="14.1" x14ac:dyDescent="0.5">
      <c r="A7896" t="s">
        <v>13737</v>
      </c>
      <c r="B7896" s="17" t="s">
        <v>320</v>
      </c>
      <c r="C7896" t="s">
        <v>2368</v>
      </c>
      <c r="D7896" t="s">
        <v>13280</v>
      </c>
      <c r="E7896" t="s">
        <v>13281</v>
      </c>
      <c r="F7896" s="18">
        <v>12150</v>
      </c>
      <c r="G7896" s="18">
        <v>196050</v>
      </c>
      <c r="H7896" s="18">
        <v>37200</v>
      </c>
      <c r="I7896" s="18">
        <v>245400</v>
      </c>
      <c r="J7896" s="19">
        <v>0.05</v>
      </c>
      <c r="K7896" s="19">
        <v>0.79900000000000004</v>
      </c>
      <c r="L7896" s="19">
        <v>0.152</v>
      </c>
      <c r="M7896" s="20">
        <v>45</v>
      </c>
      <c r="N7896" s="19">
        <v>75.446428571428598</v>
      </c>
      <c r="O7896" s="19">
        <v>59.821428571428598</v>
      </c>
      <c r="P7896" s="19">
        <v>24.1071428571429</v>
      </c>
    </row>
    <row r="7897" spans="1:16" ht="14.1" x14ac:dyDescent="0.5">
      <c r="A7897" t="s">
        <v>13738</v>
      </c>
      <c r="B7897" s="17" t="s">
        <v>320</v>
      </c>
      <c r="C7897" t="s">
        <v>2368</v>
      </c>
      <c r="D7897" t="s">
        <v>13193</v>
      </c>
      <c r="E7897" t="s">
        <v>13194</v>
      </c>
      <c r="F7897" s="18">
        <v>6866.1971800000001</v>
      </c>
      <c r="G7897" s="18">
        <v>190492.95775</v>
      </c>
      <c r="H7897" s="18">
        <v>48239.43662</v>
      </c>
      <c r="I7897" s="18">
        <v>245598.59155000001</v>
      </c>
      <c r="J7897" s="19">
        <v>2.8000000000000001E-2</v>
      </c>
      <c r="K7897" s="19">
        <v>0.77600000000000002</v>
      </c>
      <c r="L7897" s="19">
        <v>0.19600000000000001</v>
      </c>
      <c r="M7897" s="20">
        <v>45</v>
      </c>
      <c r="N7897" s="19">
        <v>42.857142857142897</v>
      </c>
      <c r="O7897" s="19">
        <v>45.089285714285701</v>
      </c>
      <c r="P7897" s="19">
        <v>61.607142857142897</v>
      </c>
    </row>
    <row r="7898" spans="1:16" ht="14.1" x14ac:dyDescent="0.5">
      <c r="A7898" t="s">
        <v>13739</v>
      </c>
      <c r="B7898" s="17" t="s">
        <v>320</v>
      </c>
      <c r="C7898" t="s">
        <v>2368</v>
      </c>
      <c r="D7898" t="s">
        <v>12973</v>
      </c>
      <c r="E7898" t="s">
        <v>12974</v>
      </c>
      <c r="F7898" s="18">
        <v>5266.5441199999996</v>
      </c>
      <c r="G7898" s="18">
        <v>208152.57352999999</v>
      </c>
      <c r="H7898" s="18">
        <v>32261.029409999999</v>
      </c>
      <c r="I7898" s="18">
        <v>245680.14705999999</v>
      </c>
      <c r="J7898" s="19">
        <v>2.1000000000000001E-2</v>
      </c>
      <c r="K7898" s="19">
        <v>0.84699999999999998</v>
      </c>
      <c r="L7898" s="19">
        <v>0.13100000000000001</v>
      </c>
      <c r="M7898" s="20">
        <v>45</v>
      </c>
      <c r="N7898" s="19">
        <v>25</v>
      </c>
      <c r="O7898" s="19">
        <v>93.303571428571402</v>
      </c>
      <c r="P7898" s="19">
        <v>12.5</v>
      </c>
    </row>
    <row r="7899" spans="1:16" ht="14.1" x14ac:dyDescent="0.5">
      <c r="A7899" t="s">
        <v>13740</v>
      </c>
      <c r="B7899" s="17" t="s">
        <v>320</v>
      </c>
      <c r="C7899" t="s">
        <v>2368</v>
      </c>
      <c r="D7899" t="s">
        <v>13324</v>
      </c>
      <c r="E7899" t="s">
        <v>13325</v>
      </c>
      <c r="F7899" s="18">
        <v>2391.7137499999999</v>
      </c>
      <c r="G7899" s="18">
        <v>203483.99247</v>
      </c>
      <c r="H7899" s="18">
        <v>40395.480230000001</v>
      </c>
      <c r="I7899" s="18">
        <v>246271.18643999999</v>
      </c>
      <c r="J7899" s="19">
        <v>0.01</v>
      </c>
      <c r="K7899" s="19">
        <v>0.82599999999999996</v>
      </c>
      <c r="L7899" s="19">
        <v>0.16400000000000001</v>
      </c>
      <c r="M7899" s="20">
        <v>45</v>
      </c>
      <c r="N7899" s="19">
        <v>4.91071428571429</v>
      </c>
      <c r="O7899" s="19">
        <v>81.25</v>
      </c>
      <c r="P7899" s="19">
        <v>32.142857142857103</v>
      </c>
    </row>
    <row r="7900" spans="1:16" ht="14.1" x14ac:dyDescent="0.5">
      <c r="A7900" t="s">
        <v>13741</v>
      </c>
      <c r="B7900" s="17" t="s">
        <v>320</v>
      </c>
      <c r="C7900" t="s">
        <v>2368</v>
      </c>
      <c r="D7900" t="s">
        <v>13193</v>
      </c>
      <c r="E7900" t="s">
        <v>13194</v>
      </c>
      <c r="F7900" s="18">
        <v>6692.9133899999997</v>
      </c>
      <c r="G7900" s="18">
        <v>193110.23621999999</v>
      </c>
      <c r="H7900" s="18">
        <v>46653.543310000001</v>
      </c>
      <c r="I7900" s="18">
        <v>246456.69291000001</v>
      </c>
      <c r="J7900" s="19">
        <v>2.7E-2</v>
      </c>
      <c r="K7900" s="19">
        <v>0.78400000000000003</v>
      </c>
      <c r="L7900" s="19">
        <v>0.189</v>
      </c>
      <c r="M7900" s="20">
        <v>45</v>
      </c>
      <c r="N7900" s="19">
        <v>37.946428571428598</v>
      </c>
      <c r="O7900" s="19">
        <v>49.553571428571402</v>
      </c>
      <c r="P7900" s="19">
        <v>56.25</v>
      </c>
    </row>
    <row r="7901" spans="1:16" ht="14.1" x14ac:dyDescent="0.5">
      <c r="A7901" t="s">
        <v>13742</v>
      </c>
      <c r="B7901" s="17" t="s">
        <v>320</v>
      </c>
      <c r="C7901" t="s">
        <v>2368</v>
      </c>
      <c r="D7901" t="s">
        <v>5857</v>
      </c>
      <c r="E7901" t="s">
        <v>5858</v>
      </c>
      <c r="F7901" s="18">
        <v>7106.6666699999996</v>
      </c>
      <c r="G7901" s="18">
        <v>198133.33332999999</v>
      </c>
      <c r="H7901" s="18">
        <v>42933.333330000001</v>
      </c>
      <c r="I7901" s="18">
        <v>248173.33332999999</v>
      </c>
      <c r="J7901" s="19">
        <v>2.9000000000000001E-2</v>
      </c>
      <c r="K7901" s="19">
        <v>0.79800000000000004</v>
      </c>
      <c r="L7901" s="19">
        <v>0.17299999999999999</v>
      </c>
      <c r="M7901" s="20">
        <v>45</v>
      </c>
      <c r="N7901" s="19">
        <v>44.196428571428598</v>
      </c>
      <c r="O7901" s="19">
        <v>57.142857142857103</v>
      </c>
      <c r="P7901" s="19">
        <v>45.089285714285701</v>
      </c>
    </row>
    <row r="7902" spans="1:16" ht="14.1" x14ac:dyDescent="0.5">
      <c r="A7902" t="s">
        <v>13743</v>
      </c>
      <c r="B7902" s="17" t="s">
        <v>320</v>
      </c>
      <c r="C7902" t="s">
        <v>2368</v>
      </c>
      <c r="D7902" t="s">
        <v>4212</v>
      </c>
      <c r="E7902" t="s">
        <v>4164</v>
      </c>
      <c r="F7902" s="18">
        <v>9714.5250699999997</v>
      </c>
      <c r="G7902" s="18">
        <v>185556.4994</v>
      </c>
      <c r="H7902" s="18">
        <v>53019.926700000004</v>
      </c>
      <c r="I7902" s="18">
        <v>248290.95116999999</v>
      </c>
      <c r="J7902" s="19">
        <v>3.9E-2</v>
      </c>
      <c r="K7902" s="19">
        <v>0.747</v>
      </c>
      <c r="L7902" s="19">
        <v>0.214</v>
      </c>
      <c r="M7902" s="20">
        <v>45</v>
      </c>
      <c r="N7902" s="19">
        <v>65.178571428571402</v>
      </c>
      <c r="O7902" s="19">
        <v>25.446428571428601</v>
      </c>
      <c r="P7902" s="19">
        <v>75.446428571428598</v>
      </c>
    </row>
    <row r="7903" spans="1:16" ht="14.1" x14ac:dyDescent="0.5">
      <c r="A7903" t="s">
        <v>13744</v>
      </c>
      <c r="B7903" s="17" t="s">
        <v>320</v>
      </c>
      <c r="C7903" t="s">
        <v>2368</v>
      </c>
      <c r="D7903" t="s">
        <v>13718</v>
      </c>
      <c r="E7903" t="s">
        <v>13719</v>
      </c>
      <c r="F7903" s="18">
        <v>8458.9426299999996</v>
      </c>
      <c r="G7903" s="18">
        <v>189988.75141</v>
      </c>
      <c r="H7903" s="18">
        <v>51856.017999999996</v>
      </c>
      <c r="I7903" s="18">
        <v>250303.71204000001</v>
      </c>
      <c r="J7903" s="19">
        <v>3.4000000000000002E-2</v>
      </c>
      <c r="K7903" s="19">
        <v>0.75900000000000001</v>
      </c>
      <c r="L7903" s="19">
        <v>0.20699999999999999</v>
      </c>
      <c r="M7903" s="20">
        <v>45</v>
      </c>
      <c r="N7903" s="19">
        <v>54.910714285714299</v>
      </c>
      <c r="O7903" s="19">
        <v>35.714285714285701</v>
      </c>
      <c r="P7903" s="19">
        <v>72.767857142857096</v>
      </c>
    </row>
    <row r="7904" spans="1:16" ht="14.1" x14ac:dyDescent="0.5">
      <c r="A7904" t="s">
        <v>13745</v>
      </c>
      <c r="B7904" s="17" t="s">
        <v>320</v>
      </c>
      <c r="C7904" t="s">
        <v>2368</v>
      </c>
      <c r="D7904" t="s">
        <v>4212</v>
      </c>
      <c r="E7904" t="s">
        <v>4164</v>
      </c>
      <c r="F7904" s="18">
        <v>5782.8431300000002</v>
      </c>
      <c r="G7904" s="18">
        <v>197320.9472</v>
      </c>
      <c r="H7904" s="18">
        <v>50163.8341</v>
      </c>
      <c r="I7904" s="18">
        <v>253267.62443</v>
      </c>
      <c r="J7904" s="19">
        <v>2.3E-2</v>
      </c>
      <c r="K7904" s="19">
        <v>0.77900000000000003</v>
      </c>
      <c r="L7904" s="19">
        <v>0.19800000000000001</v>
      </c>
      <c r="M7904" s="20">
        <v>45</v>
      </c>
      <c r="N7904" s="19">
        <v>30.803571428571399</v>
      </c>
      <c r="O7904" s="19">
        <v>47.767857142857103</v>
      </c>
      <c r="P7904" s="19">
        <v>64.732142857142904</v>
      </c>
    </row>
    <row r="7905" spans="1:16" ht="14.1" x14ac:dyDescent="0.5">
      <c r="A7905" t="s">
        <v>13746</v>
      </c>
      <c r="B7905" s="17" t="s">
        <v>320</v>
      </c>
      <c r="C7905" t="s">
        <v>2368</v>
      </c>
      <c r="D7905" t="s">
        <v>13008</v>
      </c>
      <c r="E7905" t="s">
        <v>13009</v>
      </c>
      <c r="F7905" s="18">
        <v>7909.7154099999998</v>
      </c>
      <c r="G7905" s="18">
        <v>224435.7213</v>
      </c>
      <c r="H7905" s="18">
        <v>23945.044160000001</v>
      </c>
      <c r="I7905" s="18">
        <v>256290.48086000001</v>
      </c>
      <c r="J7905" s="19">
        <v>3.1E-2</v>
      </c>
      <c r="K7905" s="19">
        <v>0.876</v>
      </c>
      <c r="L7905" s="19">
        <v>9.2999999999999999E-2</v>
      </c>
      <c r="M7905" s="20">
        <v>45</v>
      </c>
      <c r="N7905" s="19">
        <v>51.785714285714299</v>
      </c>
      <c r="O7905" s="19">
        <v>97.767857142857096</v>
      </c>
      <c r="P7905" s="19">
        <v>1.78571428571429</v>
      </c>
    </row>
    <row r="7906" spans="1:16" ht="14.1" x14ac:dyDescent="0.5">
      <c r="A7906" t="s">
        <v>13747</v>
      </c>
      <c r="B7906" s="17" t="s">
        <v>320</v>
      </c>
      <c r="C7906" t="s">
        <v>2368</v>
      </c>
      <c r="D7906" t="s">
        <v>13166</v>
      </c>
      <c r="E7906" t="s">
        <v>13167</v>
      </c>
      <c r="F7906" s="18">
        <v>7726.2693200000003</v>
      </c>
      <c r="G7906" s="18">
        <v>210816.77703999999</v>
      </c>
      <c r="H7906" s="18">
        <v>41942.604859999999</v>
      </c>
      <c r="I7906" s="18">
        <v>260485.65121000001</v>
      </c>
      <c r="J7906" s="19">
        <v>0.03</v>
      </c>
      <c r="K7906" s="19">
        <v>0.80900000000000005</v>
      </c>
      <c r="L7906" s="19">
        <v>0.161</v>
      </c>
      <c r="M7906" s="20">
        <v>45</v>
      </c>
      <c r="N7906" s="19">
        <v>47.321428571428598</v>
      </c>
      <c r="O7906" s="19">
        <v>67.857142857142904</v>
      </c>
      <c r="P7906" s="19">
        <v>29.464285714285701</v>
      </c>
    </row>
    <row r="7907" spans="1:16" ht="14.1" x14ac:dyDescent="0.5">
      <c r="A7907" t="s">
        <v>13748</v>
      </c>
      <c r="B7907" s="17" t="s">
        <v>320</v>
      </c>
      <c r="C7907" t="s">
        <v>2368</v>
      </c>
      <c r="D7907" t="s">
        <v>13273</v>
      </c>
      <c r="E7907" t="s">
        <v>13274</v>
      </c>
      <c r="F7907" s="18">
        <v>24934.3832</v>
      </c>
      <c r="G7907" s="18">
        <v>199212.59843000001</v>
      </c>
      <c r="H7907" s="18">
        <v>36482.939630000001</v>
      </c>
      <c r="I7907" s="18">
        <v>260629.92126</v>
      </c>
      <c r="J7907" s="19">
        <v>9.6000000000000002E-2</v>
      </c>
      <c r="K7907" s="19">
        <v>0.76400000000000001</v>
      </c>
      <c r="L7907" s="19">
        <v>0.14000000000000001</v>
      </c>
      <c r="M7907" s="20">
        <v>45</v>
      </c>
      <c r="N7907" s="19">
        <v>95.089285714285694</v>
      </c>
      <c r="O7907" s="19">
        <v>37.946428571428598</v>
      </c>
      <c r="P7907" s="19">
        <v>16.071428571428601</v>
      </c>
    </row>
    <row r="7908" spans="1:16" ht="14.1" x14ac:dyDescent="0.5">
      <c r="A7908" t="s">
        <v>13749</v>
      </c>
      <c r="B7908" s="17" t="s">
        <v>320</v>
      </c>
      <c r="C7908" t="s">
        <v>2368</v>
      </c>
      <c r="D7908" t="s">
        <v>13094</v>
      </c>
      <c r="E7908" t="s">
        <v>13095</v>
      </c>
      <c r="F7908" s="18">
        <v>5899.8935000000001</v>
      </c>
      <c r="G7908" s="18">
        <v>224281.15015999999</v>
      </c>
      <c r="H7908" s="18">
        <v>31096.911609999999</v>
      </c>
      <c r="I7908" s="18">
        <v>261277.95527000001</v>
      </c>
      <c r="J7908" s="19">
        <v>2.3E-2</v>
      </c>
      <c r="K7908" s="19">
        <v>0.85799999999999998</v>
      </c>
      <c r="L7908" s="19">
        <v>0.11899999999999999</v>
      </c>
      <c r="M7908" s="20">
        <v>45</v>
      </c>
      <c r="N7908" s="19">
        <v>31.25</v>
      </c>
      <c r="O7908" s="19">
        <v>94.642857142857096</v>
      </c>
      <c r="P7908" s="19">
        <v>9.8214285714285694</v>
      </c>
    </row>
    <row r="7909" spans="1:16" ht="14.1" x14ac:dyDescent="0.5">
      <c r="A7909" t="s">
        <v>13750</v>
      </c>
      <c r="B7909" s="17" t="s">
        <v>320</v>
      </c>
      <c r="C7909" t="s">
        <v>2368</v>
      </c>
      <c r="D7909" t="s">
        <v>4212</v>
      </c>
      <c r="E7909" t="s">
        <v>4164</v>
      </c>
      <c r="F7909" s="18">
        <v>7036.12345</v>
      </c>
      <c r="G7909" s="18">
        <v>204289.27249999999</v>
      </c>
      <c r="H7909" s="18">
        <v>52439.647199999999</v>
      </c>
      <c r="I7909" s="18">
        <v>263765.04314999998</v>
      </c>
      <c r="J7909" s="19">
        <v>2.7E-2</v>
      </c>
      <c r="K7909" s="19">
        <v>0.77500000000000002</v>
      </c>
      <c r="L7909" s="19">
        <v>0.19900000000000001</v>
      </c>
      <c r="M7909" s="20">
        <v>45</v>
      </c>
      <c r="N7909" s="19">
        <v>39.732142857142897</v>
      </c>
      <c r="O7909" s="19">
        <v>44.642857142857103</v>
      </c>
      <c r="P7909" s="19">
        <v>66.071428571428598</v>
      </c>
    </row>
    <row r="7910" spans="1:16" ht="14.1" x14ac:dyDescent="0.5">
      <c r="A7910" t="s">
        <v>13751</v>
      </c>
      <c r="B7910" s="17" t="s">
        <v>320</v>
      </c>
      <c r="C7910" t="s">
        <v>2368</v>
      </c>
      <c r="D7910" t="s">
        <v>4212</v>
      </c>
      <c r="E7910" t="s">
        <v>4164</v>
      </c>
      <c r="F7910" s="18">
        <v>10997.017400000001</v>
      </c>
      <c r="G7910" s="18">
        <v>199372.36720000001</v>
      </c>
      <c r="H7910" s="18">
        <v>53458.316599999998</v>
      </c>
      <c r="I7910" s="18">
        <v>263827.70120000001</v>
      </c>
      <c r="J7910" s="19">
        <v>4.2000000000000003E-2</v>
      </c>
      <c r="K7910" s="19">
        <v>0.75600000000000001</v>
      </c>
      <c r="L7910" s="19">
        <v>0.20300000000000001</v>
      </c>
      <c r="M7910" s="20">
        <v>45</v>
      </c>
      <c r="N7910" s="19">
        <v>68.75</v>
      </c>
      <c r="O7910" s="19">
        <v>34.375</v>
      </c>
      <c r="P7910" s="19">
        <v>69.642857142857096</v>
      </c>
    </row>
    <row r="7911" spans="1:16" ht="14.1" x14ac:dyDescent="0.5">
      <c r="A7911" t="s">
        <v>13752</v>
      </c>
      <c r="B7911" s="17" t="s">
        <v>320</v>
      </c>
      <c r="C7911" t="s">
        <v>2368</v>
      </c>
      <c r="D7911" t="s">
        <v>13650</v>
      </c>
      <c r="E7911" t="s">
        <v>13651</v>
      </c>
      <c r="F7911" s="18">
        <v>6250</v>
      </c>
      <c r="G7911" s="18">
        <v>218396.22641999999</v>
      </c>
      <c r="H7911" s="18">
        <v>39622.641510000001</v>
      </c>
      <c r="I7911" s="18">
        <v>264268.86791999999</v>
      </c>
      <c r="J7911" s="19">
        <v>2.4E-2</v>
      </c>
      <c r="K7911" s="19">
        <v>0.82599999999999996</v>
      </c>
      <c r="L7911" s="19">
        <v>0.15</v>
      </c>
      <c r="M7911" s="20">
        <v>45</v>
      </c>
      <c r="N7911" s="19">
        <v>33.035714285714299</v>
      </c>
      <c r="O7911" s="19">
        <v>82.142857142857096</v>
      </c>
      <c r="P7911" s="19">
        <v>23.214285714285701</v>
      </c>
    </row>
    <row r="7912" spans="1:16" ht="14.1" x14ac:dyDescent="0.5">
      <c r="A7912" t="s">
        <v>13753</v>
      </c>
      <c r="B7912" s="17" t="s">
        <v>320</v>
      </c>
      <c r="C7912" t="s">
        <v>2368</v>
      </c>
      <c r="D7912" t="s">
        <v>13754</v>
      </c>
      <c r="E7912" t="s">
        <v>13755</v>
      </c>
      <c r="F7912" s="18">
        <v>9459.45946</v>
      </c>
      <c r="G7912" s="18">
        <v>219819.81982</v>
      </c>
      <c r="H7912" s="18">
        <v>35810.810810000003</v>
      </c>
      <c r="I7912" s="18">
        <v>265090.09009000001</v>
      </c>
      <c r="J7912" s="19">
        <v>3.5999999999999997E-2</v>
      </c>
      <c r="K7912" s="19">
        <v>0.82899999999999996</v>
      </c>
      <c r="L7912" s="19">
        <v>0.13500000000000001</v>
      </c>
      <c r="M7912" s="20">
        <v>45</v>
      </c>
      <c r="N7912" s="19">
        <v>59.821428571428598</v>
      </c>
      <c r="O7912" s="19">
        <v>83.928571428571402</v>
      </c>
      <c r="P7912" s="19">
        <v>14.7321428571429</v>
      </c>
    </row>
    <row r="7913" spans="1:16" ht="14.1" x14ac:dyDescent="0.5">
      <c r="A7913" t="s">
        <v>13756</v>
      </c>
      <c r="B7913" s="17" t="s">
        <v>320</v>
      </c>
      <c r="C7913" t="s">
        <v>2368</v>
      </c>
      <c r="D7913" t="s">
        <v>13397</v>
      </c>
      <c r="E7913" t="s">
        <v>13398</v>
      </c>
      <c r="F7913" s="18">
        <v>7170.3703699999996</v>
      </c>
      <c r="G7913" s="18">
        <v>220622.22222</v>
      </c>
      <c r="H7913" s="18">
        <v>40740.740740000001</v>
      </c>
      <c r="I7913" s="18">
        <v>268533.33332999999</v>
      </c>
      <c r="J7913" s="19">
        <v>2.7E-2</v>
      </c>
      <c r="K7913" s="19">
        <v>0.82199999999999995</v>
      </c>
      <c r="L7913" s="19">
        <v>0.152</v>
      </c>
      <c r="M7913" s="20">
        <v>45</v>
      </c>
      <c r="N7913" s="19">
        <v>40.178571428571402</v>
      </c>
      <c r="O7913" s="19">
        <v>80.803571428571402</v>
      </c>
      <c r="P7913" s="19">
        <v>24.553571428571399</v>
      </c>
    </row>
    <row r="7914" spans="1:16" ht="14.1" x14ac:dyDescent="0.5">
      <c r="A7914" t="s">
        <v>13757</v>
      </c>
      <c r="B7914" s="17" t="s">
        <v>320</v>
      </c>
      <c r="C7914" t="s">
        <v>2368</v>
      </c>
      <c r="D7914" t="s">
        <v>13008</v>
      </c>
      <c r="E7914" t="s">
        <v>13009</v>
      </c>
      <c r="F7914" s="18">
        <v>11546.61017</v>
      </c>
      <c r="G7914" s="18">
        <v>241631.35592999999</v>
      </c>
      <c r="H7914" s="18">
        <v>17266.94915</v>
      </c>
      <c r="I7914" s="18">
        <v>270444.91525000002</v>
      </c>
      <c r="J7914" s="19">
        <v>4.2999999999999997E-2</v>
      </c>
      <c r="K7914" s="19">
        <v>0.89300000000000002</v>
      </c>
      <c r="L7914" s="19">
        <v>6.4000000000000001E-2</v>
      </c>
      <c r="M7914" s="20">
        <v>45</v>
      </c>
      <c r="N7914" s="19">
        <v>70.535714285714306</v>
      </c>
      <c r="O7914" s="19">
        <v>99.553571428571402</v>
      </c>
      <c r="P7914" s="19">
        <v>0.44642857142857101</v>
      </c>
    </row>
    <row r="7915" spans="1:16" ht="14.1" x14ac:dyDescent="0.5">
      <c r="A7915" t="s">
        <v>13758</v>
      </c>
      <c r="B7915" s="17" t="s">
        <v>320</v>
      </c>
      <c r="C7915" t="s">
        <v>2368</v>
      </c>
      <c r="D7915" t="s">
        <v>4212</v>
      </c>
      <c r="E7915" t="s">
        <v>4164</v>
      </c>
      <c r="F7915" s="18">
        <v>8362.8688399999992</v>
      </c>
      <c r="G7915" s="18">
        <v>207932.24849999999</v>
      </c>
      <c r="H7915" s="18">
        <v>54189.406999999999</v>
      </c>
      <c r="I7915" s="18">
        <v>270484.52434</v>
      </c>
      <c r="J7915" s="19">
        <v>3.1E-2</v>
      </c>
      <c r="K7915" s="19">
        <v>0.76900000000000002</v>
      </c>
      <c r="L7915" s="19">
        <v>0.2</v>
      </c>
      <c r="M7915" s="20">
        <v>45</v>
      </c>
      <c r="N7915" s="19">
        <v>52.232142857142897</v>
      </c>
      <c r="O7915" s="19">
        <v>40.625</v>
      </c>
      <c r="P7915" s="19">
        <v>66.517857142857096</v>
      </c>
    </row>
    <row r="7916" spans="1:16" ht="14.1" x14ac:dyDescent="0.5">
      <c r="A7916" t="s">
        <v>13759</v>
      </c>
      <c r="B7916" s="17" t="s">
        <v>320</v>
      </c>
      <c r="C7916" t="s">
        <v>2368</v>
      </c>
      <c r="D7916" t="s">
        <v>13162</v>
      </c>
      <c r="E7916" t="s">
        <v>13163</v>
      </c>
      <c r="F7916" s="18">
        <v>8123.73225</v>
      </c>
      <c r="G7916" s="18">
        <v>216693.71197</v>
      </c>
      <c r="H7916" s="18">
        <v>46034.482759999999</v>
      </c>
      <c r="I7916" s="18">
        <v>270851.92697999999</v>
      </c>
      <c r="J7916" s="19">
        <v>0.03</v>
      </c>
      <c r="K7916" s="19">
        <v>0.8</v>
      </c>
      <c r="L7916" s="19">
        <v>0.17</v>
      </c>
      <c r="M7916" s="20">
        <v>45</v>
      </c>
      <c r="N7916" s="19">
        <v>48.214285714285701</v>
      </c>
      <c r="O7916" s="19">
        <v>61.160714285714299</v>
      </c>
      <c r="P7916" s="19">
        <v>39.732142857142897</v>
      </c>
    </row>
    <row r="7917" spans="1:16" ht="14.1" x14ac:dyDescent="0.5">
      <c r="A7917" t="s">
        <v>13760</v>
      </c>
      <c r="B7917" s="17" t="s">
        <v>320</v>
      </c>
      <c r="C7917" t="s">
        <v>2368</v>
      </c>
      <c r="D7917" t="s">
        <v>13193</v>
      </c>
      <c r="E7917" t="s">
        <v>13194</v>
      </c>
      <c r="F7917" s="18">
        <v>10398.613520000001</v>
      </c>
      <c r="G7917" s="18">
        <v>222357.01905999999</v>
      </c>
      <c r="H7917" s="18">
        <v>38821.490469999997</v>
      </c>
      <c r="I7917" s="18">
        <v>271577.12304999999</v>
      </c>
      <c r="J7917" s="19">
        <v>3.7999999999999999E-2</v>
      </c>
      <c r="K7917" s="19">
        <v>0.81899999999999995</v>
      </c>
      <c r="L7917" s="19">
        <v>0.14299999999999999</v>
      </c>
      <c r="M7917" s="20">
        <v>45</v>
      </c>
      <c r="N7917" s="19">
        <v>63.392857142857103</v>
      </c>
      <c r="O7917" s="19">
        <v>78.125</v>
      </c>
      <c r="P7917" s="19">
        <v>18.303571428571399</v>
      </c>
    </row>
    <row r="7918" spans="1:16" ht="14.1" x14ac:dyDescent="0.5">
      <c r="A7918" t="s">
        <v>13761</v>
      </c>
      <c r="B7918" s="17" t="s">
        <v>320</v>
      </c>
      <c r="C7918" t="s">
        <v>2368</v>
      </c>
      <c r="D7918" t="s">
        <v>13193</v>
      </c>
      <c r="E7918" t="s">
        <v>13194</v>
      </c>
      <c r="F7918" s="18">
        <v>9201.3888900000002</v>
      </c>
      <c r="G7918" s="18">
        <v>228472.22222</v>
      </c>
      <c r="H7918" s="18">
        <v>36458.333330000001</v>
      </c>
      <c r="I7918" s="18">
        <v>274131.94443999999</v>
      </c>
      <c r="J7918" s="19">
        <v>3.4000000000000002E-2</v>
      </c>
      <c r="K7918" s="19">
        <v>0.83299999999999996</v>
      </c>
      <c r="L7918" s="19">
        <v>0.13300000000000001</v>
      </c>
      <c r="M7918" s="20">
        <v>45</v>
      </c>
      <c r="N7918" s="19">
        <v>56.25</v>
      </c>
      <c r="O7918" s="19">
        <v>85.267857142857096</v>
      </c>
      <c r="P7918" s="19">
        <v>13.839285714285699</v>
      </c>
    </row>
    <row r="7919" spans="1:16" ht="14.1" x14ac:dyDescent="0.5">
      <c r="A7919" t="s">
        <v>13762</v>
      </c>
      <c r="B7919" s="17" t="s">
        <v>320</v>
      </c>
      <c r="C7919" t="s">
        <v>2368</v>
      </c>
      <c r="D7919" t="s">
        <v>4212</v>
      </c>
      <c r="E7919" t="s">
        <v>4164</v>
      </c>
      <c r="F7919" s="18">
        <v>10327.8904</v>
      </c>
      <c r="G7919" s="18">
        <v>219230.11360000001</v>
      </c>
      <c r="H7919" s="18">
        <v>44671.235999999997</v>
      </c>
      <c r="I7919" s="18">
        <v>274229.24</v>
      </c>
      <c r="J7919" s="19">
        <v>3.7999999999999999E-2</v>
      </c>
      <c r="K7919" s="19">
        <v>0.79900000000000004</v>
      </c>
      <c r="L7919" s="19">
        <v>0.16300000000000001</v>
      </c>
      <c r="M7919" s="20">
        <v>45</v>
      </c>
      <c r="N7919" s="19">
        <v>63.839285714285701</v>
      </c>
      <c r="O7919" s="19">
        <v>59.375</v>
      </c>
      <c r="P7919" s="19">
        <v>31.25</v>
      </c>
    </row>
    <row r="7920" spans="1:16" ht="14.1" x14ac:dyDescent="0.5">
      <c r="A7920" t="s">
        <v>13763</v>
      </c>
      <c r="B7920" s="17" t="s">
        <v>320</v>
      </c>
      <c r="C7920" t="s">
        <v>2368</v>
      </c>
      <c r="D7920" t="s">
        <v>12955</v>
      </c>
      <c r="E7920" t="s">
        <v>12956</v>
      </c>
      <c r="F7920" s="18">
        <v>9227.1662799999995</v>
      </c>
      <c r="G7920" s="18">
        <v>217564.40281</v>
      </c>
      <c r="H7920" s="18">
        <v>47540.983610000003</v>
      </c>
      <c r="I7920" s="18">
        <v>274332.55268999998</v>
      </c>
      <c r="J7920" s="19">
        <v>3.4000000000000002E-2</v>
      </c>
      <c r="K7920" s="19">
        <v>0.79300000000000004</v>
      </c>
      <c r="L7920" s="19">
        <v>0.17299999999999999</v>
      </c>
      <c r="M7920" s="20">
        <v>45</v>
      </c>
      <c r="N7920" s="19">
        <v>56.696428571428598</v>
      </c>
      <c r="O7920" s="19">
        <v>53.125</v>
      </c>
      <c r="P7920" s="19">
        <v>44.642857142857103</v>
      </c>
    </row>
    <row r="7921" spans="1:16" ht="14.1" x14ac:dyDescent="0.5">
      <c r="A7921" t="s">
        <v>13764</v>
      </c>
      <c r="B7921" s="17" t="s">
        <v>320</v>
      </c>
      <c r="C7921" t="s">
        <v>2368</v>
      </c>
      <c r="D7921" t="s">
        <v>12955</v>
      </c>
      <c r="E7921" t="s">
        <v>12956</v>
      </c>
      <c r="F7921" s="18">
        <v>7526.5957399999998</v>
      </c>
      <c r="G7921" s="18">
        <v>210784.57446999999</v>
      </c>
      <c r="H7921" s="18">
        <v>56515.957450000002</v>
      </c>
      <c r="I7921" s="18">
        <v>274827.12766</v>
      </c>
      <c r="J7921" s="19">
        <v>2.7E-2</v>
      </c>
      <c r="K7921" s="19">
        <v>0.76700000000000002</v>
      </c>
      <c r="L7921" s="19">
        <v>0.20599999999999999</v>
      </c>
      <c r="M7921" s="20">
        <v>46</v>
      </c>
      <c r="N7921" s="19">
        <v>41.704035874439498</v>
      </c>
      <c r="O7921" s="19">
        <v>32.735426008968602</v>
      </c>
      <c r="P7921" s="19">
        <v>73.542600896861003</v>
      </c>
    </row>
    <row r="7922" spans="1:16" ht="14.1" x14ac:dyDescent="0.5">
      <c r="A7922" t="s">
        <v>13765</v>
      </c>
      <c r="B7922" s="17" t="s">
        <v>320</v>
      </c>
      <c r="C7922" t="s">
        <v>2368</v>
      </c>
      <c r="D7922" t="s">
        <v>5857</v>
      </c>
      <c r="E7922" t="s">
        <v>5858</v>
      </c>
      <c r="F7922" s="18">
        <v>9289.6174900000005</v>
      </c>
      <c r="G7922" s="18">
        <v>219854.28051000001</v>
      </c>
      <c r="H7922" s="18">
        <v>46265.938069999997</v>
      </c>
      <c r="I7922" s="18">
        <v>275409.83607000002</v>
      </c>
      <c r="J7922" s="19">
        <v>3.4000000000000002E-2</v>
      </c>
      <c r="K7922" s="19">
        <v>0.79800000000000004</v>
      </c>
      <c r="L7922" s="19">
        <v>0.16800000000000001</v>
      </c>
      <c r="M7922" s="20">
        <v>46</v>
      </c>
      <c r="N7922" s="19">
        <v>59.192825112107599</v>
      </c>
      <c r="O7922" s="19">
        <v>57.847533632287004</v>
      </c>
      <c r="P7922" s="19">
        <v>39.910313901345297</v>
      </c>
    </row>
    <row r="7923" spans="1:16" ht="14.1" x14ac:dyDescent="0.5">
      <c r="A7923" t="s">
        <v>13766</v>
      </c>
      <c r="B7923" s="17" t="s">
        <v>320</v>
      </c>
      <c r="C7923" t="s">
        <v>2368</v>
      </c>
      <c r="D7923" t="s">
        <v>13455</v>
      </c>
      <c r="E7923" t="s">
        <v>13456</v>
      </c>
      <c r="F7923" s="18">
        <v>8620.68966</v>
      </c>
      <c r="G7923" s="18">
        <v>218965.51723999999</v>
      </c>
      <c r="H7923" s="18">
        <v>51149.425289999999</v>
      </c>
      <c r="I7923" s="18">
        <v>278735.63218000002</v>
      </c>
      <c r="J7923" s="19">
        <v>3.1E-2</v>
      </c>
      <c r="K7923" s="19">
        <v>0.78600000000000003</v>
      </c>
      <c r="L7923" s="19">
        <v>0.184</v>
      </c>
      <c r="M7923" s="20">
        <v>46</v>
      </c>
      <c r="N7923" s="19">
        <v>50.224215246636803</v>
      </c>
      <c r="O7923" s="19">
        <v>49.327354260089699</v>
      </c>
      <c r="P7923" s="19">
        <v>54.708520179372201</v>
      </c>
    </row>
    <row r="7924" spans="1:16" ht="14.1" x14ac:dyDescent="0.5">
      <c r="A7924" t="s">
        <v>13767</v>
      </c>
      <c r="B7924" s="17" t="s">
        <v>320</v>
      </c>
      <c r="C7924" t="s">
        <v>2368</v>
      </c>
      <c r="D7924" t="s">
        <v>4212</v>
      </c>
      <c r="E7924" t="s">
        <v>4164</v>
      </c>
      <c r="F7924" s="18">
        <v>14691.3971</v>
      </c>
      <c r="G7924" s="18">
        <v>210072.76120000001</v>
      </c>
      <c r="H7924" s="18">
        <v>56110.975599999998</v>
      </c>
      <c r="I7924" s="18">
        <v>280875.13390000002</v>
      </c>
      <c r="J7924" s="19">
        <v>5.1999999999999998E-2</v>
      </c>
      <c r="K7924" s="19">
        <v>0.748</v>
      </c>
      <c r="L7924" s="19">
        <v>0.2</v>
      </c>
      <c r="M7924" s="20">
        <v>46</v>
      </c>
      <c r="N7924" s="19">
        <v>77.130044843049305</v>
      </c>
      <c r="O7924" s="19">
        <v>25.5605381165919</v>
      </c>
      <c r="P7924" s="19">
        <v>69.955156950672603</v>
      </c>
    </row>
    <row r="7925" spans="1:16" ht="14.1" x14ac:dyDescent="0.5">
      <c r="A7925" t="s">
        <v>13768</v>
      </c>
      <c r="B7925" s="17" t="s">
        <v>320</v>
      </c>
      <c r="C7925" t="s">
        <v>2368</v>
      </c>
      <c r="D7925" t="s">
        <v>13143</v>
      </c>
      <c r="E7925" t="s">
        <v>13144</v>
      </c>
      <c r="F7925" s="18">
        <v>11771.42857</v>
      </c>
      <c r="G7925" s="18">
        <v>224228.57143000001</v>
      </c>
      <c r="H7925" s="18">
        <v>47085.714290000004</v>
      </c>
      <c r="I7925" s="18">
        <v>283085.71428999997</v>
      </c>
      <c r="J7925" s="19">
        <v>4.2000000000000003E-2</v>
      </c>
      <c r="K7925" s="19">
        <v>0.79200000000000004</v>
      </c>
      <c r="L7925" s="19">
        <v>0.16600000000000001</v>
      </c>
      <c r="M7925" s="20">
        <v>46</v>
      </c>
      <c r="N7925" s="19">
        <v>69.506726457399097</v>
      </c>
      <c r="O7925" s="19">
        <v>53.811659192825097</v>
      </c>
      <c r="P7925" s="19">
        <v>36.771300448430502</v>
      </c>
    </row>
    <row r="7926" spans="1:16" ht="14.1" x14ac:dyDescent="0.5">
      <c r="A7926" t="s">
        <v>13769</v>
      </c>
      <c r="B7926" s="17" t="s">
        <v>320</v>
      </c>
      <c r="C7926" t="s">
        <v>2368</v>
      </c>
      <c r="D7926" t="s">
        <v>5857</v>
      </c>
      <c r="E7926" t="s">
        <v>5858</v>
      </c>
      <c r="F7926" s="18">
        <v>7789.4736800000001</v>
      </c>
      <c r="G7926" s="18">
        <v>227368.42105</v>
      </c>
      <c r="H7926" s="18">
        <v>48070.175439999999</v>
      </c>
      <c r="I7926" s="18">
        <v>283228.07017999998</v>
      </c>
      <c r="J7926" s="19">
        <v>2.8000000000000001E-2</v>
      </c>
      <c r="K7926" s="19">
        <v>0.80300000000000005</v>
      </c>
      <c r="L7926" s="19">
        <v>0.17</v>
      </c>
      <c r="M7926" s="20">
        <v>46</v>
      </c>
      <c r="N7926" s="19">
        <v>43.0493273542601</v>
      </c>
      <c r="O7926" s="19">
        <v>63.677130044842997</v>
      </c>
      <c r="P7926" s="19">
        <v>43.497757847533599</v>
      </c>
    </row>
    <row r="7927" spans="1:16" ht="14.1" x14ac:dyDescent="0.5">
      <c r="A7927" t="s">
        <v>13770</v>
      </c>
      <c r="B7927" s="17" t="s">
        <v>320</v>
      </c>
      <c r="C7927" t="s">
        <v>2368</v>
      </c>
      <c r="D7927" t="s">
        <v>13193</v>
      </c>
      <c r="E7927" t="s">
        <v>13194</v>
      </c>
      <c r="F7927" s="18">
        <v>4255.3191500000003</v>
      </c>
      <c r="G7927" s="18">
        <v>240212.76595999999</v>
      </c>
      <c r="H7927" s="18">
        <v>39361.702129999998</v>
      </c>
      <c r="I7927" s="18">
        <v>283829.78723000002</v>
      </c>
      <c r="J7927" s="19">
        <v>1.4999999999999999E-2</v>
      </c>
      <c r="K7927" s="19">
        <v>0.84599999999999997</v>
      </c>
      <c r="L7927" s="19">
        <v>0.13900000000000001</v>
      </c>
      <c r="M7927" s="20">
        <v>46</v>
      </c>
      <c r="N7927" s="19">
        <v>20.179372197309402</v>
      </c>
      <c r="O7927" s="19">
        <v>88.3408071748879</v>
      </c>
      <c r="P7927" s="19">
        <v>17.937219730941699</v>
      </c>
    </row>
    <row r="7928" spans="1:16" ht="14.1" x14ac:dyDescent="0.5">
      <c r="A7928" t="s">
        <v>13771</v>
      </c>
      <c r="B7928" s="17" t="s">
        <v>320</v>
      </c>
      <c r="C7928" t="s">
        <v>2368</v>
      </c>
      <c r="D7928" t="s">
        <v>13162</v>
      </c>
      <c r="E7928" t="s">
        <v>13163</v>
      </c>
      <c r="F7928" s="18">
        <v>8523.4093599999997</v>
      </c>
      <c r="G7928" s="18">
        <v>227346.93878</v>
      </c>
      <c r="H7928" s="18">
        <v>48307.322930000002</v>
      </c>
      <c r="I7928" s="18">
        <v>284177.67106999998</v>
      </c>
      <c r="J7928" s="19">
        <v>0.03</v>
      </c>
      <c r="K7928" s="19">
        <v>0.8</v>
      </c>
      <c r="L7928" s="19">
        <v>0.17</v>
      </c>
      <c r="M7928" s="20">
        <v>46</v>
      </c>
      <c r="N7928" s="19">
        <v>47.533632286995498</v>
      </c>
      <c r="O7928" s="19">
        <v>60.089686098654703</v>
      </c>
      <c r="P7928" s="19">
        <v>43.0493273542601</v>
      </c>
    </row>
    <row r="7929" spans="1:16" ht="14.1" x14ac:dyDescent="0.5">
      <c r="A7929" t="s">
        <v>13772</v>
      </c>
      <c r="B7929" s="17" t="s">
        <v>320</v>
      </c>
      <c r="C7929" t="s">
        <v>2368</v>
      </c>
      <c r="D7929" t="s">
        <v>12973</v>
      </c>
      <c r="E7929" t="s">
        <v>12974</v>
      </c>
      <c r="F7929" s="18">
        <v>5504.1152300000003</v>
      </c>
      <c r="G7929" s="18">
        <v>241563.78601000001</v>
      </c>
      <c r="H7929" s="18">
        <v>38786.008229999999</v>
      </c>
      <c r="I7929" s="18">
        <v>285853.90947000001</v>
      </c>
      <c r="J7929" s="19">
        <v>1.9E-2</v>
      </c>
      <c r="K7929" s="19">
        <v>0.84499999999999997</v>
      </c>
      <c r="L7929" s="19">
        <v>0.13600000000000001</v>
      </c>
      <c r="M7929" s="20">
        <v>46</v>
      </c>
      <c r="N7929" s="19">
        <v>29.147982062780301</v>
      </c>
      <c r="O7929" s="19">
        <v>87.443946188340803</v>
      </c>
      <c r="P7929" s="19">
        <v>16.143497757847499</v>
      </c>
    </row>
    <row r="7930" spans="1:16" ht="14.1" x14ac:dyDescent="0.5">
      <c r="A7930" t="s">
        <v>13773</v>
      </c>
      <c r="B7930" s="17" t="s">
        <v>320</v>
      </c>
      <c r="C7930" t="s">
        <v>2368</v>
      </c>
      <c r="D7930" t="s">
        <v>13012</v>
      </c>
      <c r="E7930" t="s">
        <v>13013</v>
      </c>
      <c r="F7930" s="18">
        <v>10215.053760000001</v>
      </c>
      <c r="G7930" s="18">
        <v>227598.56630999999</v>
      </c>
      <c r="H7930" s="18">
        <v>48207.885300000002</v>
      </c>
      <c r="I7930" s="18">
        <v>286021.50537999999</v>
      </c>
      <c r="J7930" s="19">
        <v>3.5999999999999997E-2</v>
      </c>
      <c r="K7930" s="19">
        <v>0.79600000000000004</v>
      </c>
      <c r="L7930" s="19">
        <v>0.16900000000000001</v>
      </c>
      <c r="M7930" s="20">
        <v>46</v>
      </c>
      <c r="N7930" s="19">
        <v>62.331838565022402</v>
      </c>
      <c r="O7930" s="19">
        <v>56.053811659192803</v>
      </c>
      <c r="P7930" s="19">
        <v>41.704035874439498</v>
      </c>
    </row>
    <row r="7931" spans="1:16" ht="14.1" x14ac:dyDescent="0.5">
      <c r="A7931" t="s">
        <v>13774</v>
      </c>
      <c r="B7931" s="17" t="s">
        <v>320</v>
      </c>
      <c r="C7931" t="s">
        <v>2368</v>
      </c>
      <c r="D7931" t="s">
        <v>13162</v>
      </c>
      <c r="E7931" t="s">
        <v>13163</v>
      </c>
      <c r="F7931" s="18">
        <v>8603.1042099999995</v>
      </c>
      <c r="G7931" s="18">
        <v>234478.9357</v>
      </c>
      <c r="H7931" s="18">
        <v>43015.521059999999</v>
      </c>
      <c r="I7931" s="18">
        <v>286097.56098000001</v>
      </c>
      <c r="J7931" s="19">
        <v>0.03</v>
      </c>
      <c r="K7931" s="19">
        <v>0.82</v>
      </c>
      <c r="L7931" s="19">
        <v>0.15</v>
      </c>
      <c r="M7931" s="20">
        <v>46</v>
      </c>
      <c r="N7931" s="19">
        <v>47.982062780269104</v>
      </c>
      <c r="O7931" s="19">
        <v>72.645739910313907</v>
      </c>
      <c r="P7931" s="19">
        <v>29.147982062780301</v>
      </c>
    </row>
    <row r="7932" spans="1:16" ht="14.1" x14ac:dyDescent="0.5">
      <c r="A7932" t="s">
        <v>13775</v>
      </c>
      <c r="B7932" s="17" t="s">
        <v>320</v>
      </c>
      <c r="C7932" t="s">
        <v>2368</v>
      </c>
      <c r="D7932" t="s">
        <v>5857</v>
      </c>
      <c r="E7932" t="s">
        <v>5858</v>
      </c>
      <c r="F7932" s="18">
        <v>9559.1397799999995</v>
      </c>
      <c r="G7932" s="18">
        <v>228602.15054</v>
      </c>
      <c r="H7932" s="18">
        <v>47956.989249999999</v>
      </c>
      <c r="I7932" s="18">
        <v>286118.27957000001</v>
      </c>
      <c r="J7932" s="19">
        <v>3.3000000000000002E-2</v>
      </c>
      <c r="K7932" s="19">
        <v>0.79900000000000004</v>
      </c>
      <c r="L7932" s="19">
        <v>0.16800000000000001</v>
      </c>
      <c r="M7932" s="20">
        <v>46</v>
      </c>
      <c r="N7932" s="19">
        <v>56.9506726457399</v>
      </c>
      <c r="O7932" s="19">
        <v>59.641255605381197</v>
      </c>
      <c r="P7932" s="19">
        <v>40.358744394618803</v>
      </c>
    </row>
    <row r="7933" spans="1:16" ht="14.1" x14ac:dyDescent="0.5">
      <c r="A7933" t="s">
        <v>13776</v>
      </c>
      <c r="B7933" s="17" t="s">
        <v>320</v>
      </c>
      <c r="C7933" t="s">
        <v>2368</v>
      </c>
      <c r="D7933" t="s">
        <v>13012</v>
      </c>
      <c r="E7933" t="s">
        <v>13013</v>
      </c>
      <c r="F7933" s="18">
        <v>12386.156650000001</v>
      </c>
      <c r="G7933" s="18">
        <v>226775.95628000001</v>
      </c>
      <c r="H7933" s="18">
        <v>48816.029139999999</v>
      </c>
      <c r="I7933" s="18">
        <v>287978.14208000002</v>
      </c>
      <c r="J7933" s="19">
        <v>4.2999999999999997E-2</v>
      </c>
      <c r="K7933" s="19">
        <v>0.78700000000000003</v>
      </c>
      <c r="L7933" s="19">
        <v>0.17</v>
      </c>
      <c r="M7933" s="20">
        <v>46</v>
      </c>
      <c r="N7933" s="19">
        <v>71.300448430493304</v>
      </c>
      <c r="O7933" s="19">
        <v>49.775784753363197</v>
      </c>
      <c r="P7933" s="19">
        <v>42.600896860986502</v>
      </c>
    </row>
    <row r="7934" spans="1:16" ht="14.1" x14ac:dyDescent="0.5">
      <c r="A7934" t="s">
        <v>13777</v>
      </c>
      <c r="B7934" s="17" t="s">
        <v>320</v>
      </c>
      <c r="C7934" t="s">
        <v>2368</v>
      </c>
      <c r="D7934" t="s">
        <v>13012</v>
      </c>
      <c r="E7934" t="s">
        <v>13013</v>
      </c>
      <c r="F7934" s="18">
        <v>11500.97466</v>
      </c>
      <c r="G7934" s="18">
        <v>226705.65302</v>
      </c>
      <c r="H7934" s="18">
        <v>53216.37427</v>
      </c>
      <c r="I7934" s="18">
        <v>291423.00195000001</v>
      </c>
      <c r="J7934" s="19">
        <v>3.9E-2</v>
      </c>
      <c r="K7934" s="19">
        <v>0.77800000000000002</v>
      </c>
      <c r="L7934" s="19">
        <v>0.183</v>
      </c>
      <c r="M7934" s="20">
        <v>46</v>
      </c>
      <c r="N7934" s="19">
        <v>65.919282511210795</v>
      </c>
      <c r="O7934" s="19">
        <v>41.704035874439498</v>
      </c>
      <c r="P7934" s="19">
        <v>52.914798206278</v>
      </c>
    </row>
    <row r="7935" spans="1:16" ht="14.1" x14ac:dyDescent="0.5">
      <c r="A7935" t="s">
        <v>13778</v>
      </c>
      <c r="B7935" s="17" t="s">
        <v>320</v>
      </c>
      <c r="C7935" t="s">
        <v>2368</v>
      </c>
      <c r="D7935" t="s">
        <v>12955</v>
      </c>
      <c r="E7935" t="s">
        <v>12956</v>
      </c>
      <c r="F7935" s="18">
        <v>9799.5545700000002</v>
      </c>
      <c r="G7935" s="18">
        <v>227616.9265</v>
      </c>
      <c r="H7935" s="18">
        <v>55790.645879999996</v>
      </c>
      <c r="I7935" s="18">
        <v>293207.12695000001</v>
      </c>
      <c r="J7935" s="19">
        <v>3.3000000000000002E-2</v>
      </c>
      <c r="K7935" s="19">
        <v>0.77600000000000002</v>
      </c>
      <c r="L7935" s="19">
        <v>0.19</v>
      </c>
      <c r="M7935" s="20">
        <v>46</v>
      </c>
      <c r="N7935" s="19">
        <v>57.399103139013498</v>
      </c>
      <c r="O7935" s="19">
        <v>40.358744394618803</v>
      </c>
      <c r="P7935" s="19">
        <v>61.883408071748903</v>
      </c>
    </row>
    <row r="7936" spans="1:16" ht="14.1" x14ac:dyDescent="0.5">
      <c r="A7936" t="s">
        <v>13779</v>
      </c>
      <c r="B7936" s="17" t="s">
        <v>320</v>
      </c>
      <c r="C7936" t="s">
        <v>2368</v>
      </c>
      <c r="D7936" t="s">
        <v>13035</v>
      </c>
      <c r="E7936" t="s">
        <v>13036</v>
      </c>
      <c r="F7936" s="18">
        <v>9799.5545700000002</v>
      </c>
      <c r="G7936" s="18">
        <v>227616.9265</v>
      </c>
      <c r="H7936" s="18">
        <v>55790.645879999996</v>
      </c>
      <c r="I7936" s="18">
        <v>293207.12695000001</v>
      </c>
      <c r="J7936" s="19">
        <v>3.3000000000000002E-2</v>
      </c>
      <c r="K7936" s="19">
        <v>0.77600000000000002</v>
      </c>
      <c r="L7936" s="19">
        <v>0.19</v>
      </c>
      <c r="M7936" s="20">
        <v>46</v>
      </c>
      <c r="N7936" s="19">
        <v>57.847533632287004</v>
      </c>
      <c r="O7936" s="19">
        <v>40.807174887892401</v>
      </c>
      <c r="P7936" s="19">
        <v>62.331838565022402</v>
      </c>
    </row>
    <row r="7937" spans="1:16" ht="14.1" x14ac:dyDescent="0.5">
      <c r="A7937" t="s">
        <v>13780</v>
      </c>
      <c r="B7937" s="17" t="s">
        <v>320</v>
      </c>
      <c r="C7937" t="s">
        <v>2368</v>
      </c>
      <c r="D7937" t="s">
        <v>13332</v>
      </c>
      <c r="E7937" t="s">
        <v>13333</v>
      </c>
      <c r="F7937" s="18">
        <v>9939.1480699999993</v>
      </c>
      <c r="G7937" s="18">
        <v>231237.32251999999</v>
      </c>
      <c r="H7937" s="18">
        <v>54361.054770000002</v>
      </c>
      <c r="I7937" s="18">
        <v>295537.52535000001</v>
      </c>
      <c r="J7937" s="19">
        <v>3.4000000000000002E-2</v>
      </c>
      <c r="K7937" s="19">
        <v>0.78200000000000003</v>
      </c>
      <c r="L7937" s="19">
        <v>0.184</v>
      </c>
      <c r="M7937" s="20">
        <v>46</v>
      </c>
      <c r="N7937" s="19">
        <v>60.089686098654703</v>
      </c>
      <c r="O7937" s="19">
        <v>45.291479820627799</v>
      </c>
      <c r="P7937" s="19">
        <v>54.260089686098702</v>
      </c>
    </row>
    <row r="7938" spans="1:16" ht="14.1" x14ac:dyDescent="0.5">
      <c r="A7938" t="s">
        <v>13781</v>
      </c>
      <c r="B7938" s="17" t="s">
        <v>320</v>
      </c>
      <c r="C7938" t="s">
        <v>2368</v>
      </c>
      <c r="D7938" t="s">
        <v>7419</v>
      </c>
      <c r="E7938" t="s">
        <v>7420</v>
      </c>
      <c r="F7938" s="18">
        <v>9443.1554500000002</v>
      </c>
      <c r="G7938" s="18">
        <v>236357.30858000001</v>
      </c>
      <c r="H7938" s="18">
        <v>49883.990720000002</v>
      </c>
      <c r="I7938" s="18">
        <v>295684.45475999999</v>
      </c>
      <c r="J7938" s="19">
        <v>3.2000000000000001E-2</v>
      </c>
      <c r="K7938" s="19">
        <v>0.79900000000000004</v>
      </c>
      <c r="L7938" s="19">
        <v>0.16900000000000001</v>
      </c>
      <c r="M7938" s="20">
        <v>46</v>
      </c>
      <c r="N7938" s="19">
        <v>53.811659192825097</v>
      </c>
      <c r="O7938" s="19">
        <v>59.192825112107599</v>
      </c>
      <c r="P7938" s="19">
        <v>42.152466367712996</v>
      </c>
    </row>
    <row r="7939" spans="1:16" ht="14.1" x14ac:dyDescent="0.5">
      <c r="A7939" t="s">
        <v>13782</v>
      </c>
      <c r="B7939" s="17" t="s">
        <v>320</v>
      </c>
      <c r="C7939" t="s">
        <v>2368</v>
      </c>
      <c r="D7939" t="s">
        <v>5058</v>
      </c>
      <c r="E7939" t="s">
        <v>5059</v>
      </c>
      <c r="F7939" s="18">
        <v>12650</v>
      </c>
      <c r="G7939" s="18">
        <v>241333.33332999999</v>
      </c>
      <c r="H7939" s="18">
        <v>42833.333330000001</v>
      </c>
      <c r="I7939" s="18">
        <v>296816.66667000001</v>
      </c>
      <c r="J7939" s="19">
        <v>4.2999999999999997E-2</v>
      </c>
      <c r="K7939" s="19">
        <v>0.81299999999999994</v>
      </c>
      <c r="L7939" s="19">
        <v>0.14399999999999999</v>
      </c>
      <c r="M7939" s="20">
        <v>46</v>
      </c>
      <c r="N7939" s="19">
        <v>71.748878923766796</v>
      </c>
      <c r="O7939" s="19">
        <v>69.058295964125605</v>
      </c>
      <c r="P7939" s="19">
        <v>21.52466367713</v>
      </c>
    </row>
    <row r="7940" spans="1:16" ht="14.1" x14ac:dyDescent="0.5">
      <c r="A7940" t="s">
        <v>13783</v>
      </c>
      <c r="B7940" s="17" t="s">
        <v>320</v>
      </c>
      <c r="C7940" t="s">
        <v>2368</v>
      </c>
      <c r="D7940" t="s">
        <v>5024</v>
      </c>
      <c r="E7940" t="s">
        <v>5025</v>
      </c>
      <c r="F7940" s="18">
        <v>12450.22</v>
      </c>
      <c r="G7940" s="18">
        <v>217898.98</v>
      </c>
      <c r="H7940" s="18">
        <v>67130</v>
      </c>
      <c r="I7940" s="18">
        <v>297479.2</v>
      </c>
      <c r="J7940" s="19">
        <v>4.2000000000000003E-2</v>
      </c>
      <c r="K7940" s="19">
        <v>0.73199999999999998</v>
      </c>
      <c r="L7940" s="19">
        <v>0.22600000000000001</v>
      </c>
      <c r="M7940" s="20">
        <v>46</v>
      </c>
      <c r="N7940" s="19">
        <v>69.955156950672603</v>
      </c>
      <c r="O7940" s="19">
        <v>16.5919282511211</v>
      </c>
      <c r="P7940" s="19">
        <v>84.304932735425993</v>
      </c>
    </row>
    <row r="7941" spans="1:16" ht="14.1" x14ac:dyDescent="0.5">
      <c r="A7941" t="s">
        <v>13784</v>
      </c>
      <c r="B7941" s="17" t="s">
        <v>320</v>
      </c>
      <c r="C7941" t="s">
        <v>2368</v>
      </c>
      <c r="D7941" t="s">
        <v>4212</v>
      </c>
      <c r="E7941" t="s">
        <v>4164</v>
      </c>
      <c r="F7941" s="18">
        <v>8604.8976899999998</v>
      </c>
      <c r="G7941" s="18">
        <v>231453.0907</v>
      </c>
      <c r="H7941" s="18">
        <v>59022.430099999998</v>
      </c>
      <c r="I7941" s="18">
        <v>299080.41849000001</v>
      </c>
      <c r="J7941" s="19">
        <v>2.9000000000000001E-2</v>
      </c>
      <c r="K7941" s="19">
        <v>0.77400000000000002</v>
      </c>
      <c r="L7941" s="19">
        <v>0.19700000000000001</v>
      </c>
      <c r="M7941" s="20">
        <v>46</v>
      </c>
      <c r="N7941" s="19">
        <v>45.739910313901298</v>
      </c>
      <c r="O7941" s="19">
        <v>39.013452914798201</v>
      </c>
      <c r="P7941" s="19">
        <v>67.264573991031398</v>
      </c>
    </row>
    <row r="7942" spans="1:16" ht="14.1" x14ac:dyDescent="0.5">
      <c r="A7942" t="s">
        <v>13785</v>
      </c>
      <c r="B7942" s="17" t="s">
        <v>320</v>
      </c>
      <c r="C7942" t="s">
        <v>2368</v>
      </c>
      <c r="D7942" t="s">
        <v>13008</v>
      </c>
      <c r="E7942" t="s">
        <v>13009</v>
      </c>
      <c r="F7942" s="18">
        <v>11811.92661</v>
      </c>
      <c r="G7942" s="18">
        <v>256536.69725</v>
      </c>
      <c r="H7942" s="18">
        <v>31192.660550000001</v>
      </c>
      <c r="I7942" s="18">
        <v>299541.2844</v>
      </c>
      <c r="J7942" s="19">
        <v>3.9E-2</v>
      </c>
      <c r="K7942" s="19">
        <v>0.85599999999999998</v>
      </c>
      <c r="L7942" s="19">
        <v>0.104</v>
      </c>
      <c r="M7942" s="20">
        <v>46</v>
      </c>
      <c r="N7942" s="19">
        <v>66.367713004484301</v>
      </c>
      <c r="O7942" s="19">
        <v>91.928251121076201</v>
      </c>
      <c r="P7942" s="19">
        <v>5.3811659192825099</v>
      </c>
    </row>
    <row r="7943" spans="1:16" ht="14.1" x14ac:dyDescent="0.5">
      <c r="A7943" t="s">
        <v>13786</v>
      </c>
      <c r="B7943" s="17" t="s">
        <v>320</v>
      </c>
      <c r="C7943" t="s">
        <v>2368</v>
      </c>
      <c r="D7943" t="s">
        <v>13718</v>
      </c>
      <c r="E7943" t="s">
        <v>13719</v>
      </c>
      <c r="F7943" s="18">
        <v>10494.652410000001</v>
      </c>
      <c r="G7943" s="18">
        <v>236363.63636</v>
      </c>
      <c r="H7943" s="18">
        <v>56684.491979999999</v>
      </c>
      <c r="I7943" s="18">
        <v>303542.78074999998</v>
      </c>
      <c r="J7943" s="19">
        <v>3.5000000000000003E-2</v>
      </c>
      <c r="K7943" s="19">
        <v>0.77900000000000003</v>
      </c>
      <c r="L7943" s="19">
        <v>0.187</v>
      </c>
      <c r="M7943" s="20">
        <v>46</v>
      </c>
      <c r="N7943" s="19">
        <v>61.434977578475298</v>
      </c>
      <c r="O7943" s="19">
        <v>43.497757847533599</v>
      </c>
      <c r="P7943" s="19">
        <v>59.192825112107599</v>
      </c>
    </row>
    <row r="7944" spans="1:16" ht="14.1" x14ac:dyDescent="0.5">
      <c r="A7944" t="s">
        <v>13787</v>
      </c>
      <c r="B7944" s="17" t="s">
        <v>320</v>
      </c>
      <c r="C7944" t="s">
        <v>2368</v>
      </c>
      <c r="D7944" t="s">
        <v>11417</v>
      </c>
      <c r="E7944" t="s">
        <v>11418</v>
      </c>
      <c r="F7944" s="18">
        <v>6866.1971800000001</v>
      </c>
      <c r="G7944" s="18">
        <v>244542.25352</v>
      </c>
      <c r="H7944" s="18">
        <v>53169.014080000001</v>
      </c>
      <c r="I7944" s="18">
        <v>304577.46479</v>
      </c>
      <c r="J7944" s="19">
        <v>2.3E-2</v>
      </c>
      <c r="K7944" s="19">
        <v>0.80300000000000005</v>
      </c>
      <c r="L7944" s="19">
        <v>0.17499999999999999</v>
      </c>
      <c r="M7944" s="20">
        <v>46</v>
      </c>
      <c r="N7944" s="19">
        <v>33.632286995515699</v>
      </c>
      <c r="O7944" s="19">
        <v>63.228699551569498</v>
      </c>
      <c r="P7944" s="19">
        <v>47.982062780269104</v>
      </c>
    </row>
    <row r="7945" spans="1:16" ht="14.1" x14ac:dyDescent="0.5">
      <c r="A7945" t="s">
        <v>13788</v>
      </c>
      <c r="B7945" s="17" t="s">
        <v>320</v>
      </c>
      <c r="C7945" t="s">
        <v>2368</v>
      </c>
      <c r="D7945" t="s">
        <v>13008</v>
      </c>
      <c r="E7945" t="s">
        <v>13009</v>
      </c>
      <c r="F7945" s="18">
        <v>5633.8028199999999</v>
      </c>
      <c r="G7945" s="18">
        <v>244131.45540000001</v>
      </c>
      <c r="H7945" s="18">
        <v>59154.929580000004</v>
      </c>
      <c r="I7945" s="18">
        <v>308920.18779</v>
      </c>
      <c r="J7945" s="19">
        <v>1.7999999999999999E-2</v>
      </c>
      <c r="K7945" s="19">
        <v>0.79</v>
      </c>
      <c r="L7945" s="19">
        <v>0.191</v>
      </c>
      <c r="M7945" s="20">
        <v>46</v>
      </c>
      <c r="N7945" s="19">
        <v>28.251121076233201</v>
      </c>
      <c r="O7945" s="19">
        <v>51.121076233183899</v>
      </c>
      <c r="P7945" s="19">
        <v>63.677130044842997</v>
      </c>
    </row>
    <row r="7946" spans="1:16" ht="14.1" x14ac:dyDescent="0.5">
      <c r="A7946" t="s">
        <v>13789</v>
      </c>
      <c r="B7946" s="17" t="s">
        <v>320</v>
      </c>
      <c r="C7946" t="s">
        <v>2368</v>
      </c>
      <c r="D7946" t="s">
        <v>13008</v>
      </c>
      <c r="E7946" t="s">
        <v>13009</v>
      </c>
      <c r="F7946" s="18">
        <v>7903.2258099999999</v>
      </c>
      <c r="G7946" s="18">
        <v>203387.09677</v>
      </c>
      <c r="H7946" s="18">
        <v>103387.09677</v>
      </c>
      <c r="I7946" s="18">
        <v>314677.41934999998</v>
      </c>
      <c r="J7946" s="19">
        <v>2.5000000000000001E-2</v>
      </c>
      <c r="K7946" s="19">
        <v>0.64600000000000002</v>
      </c>
      <c r="L7946" s="19">
        <v>0.32900000000000001</v>
      </c>
      <c r="M7946" s="20">
        <v>46</v>
      </c>
      <c r="N7946" s="19">
        <v>37.668161434977598</v>
      </c>
      <c r="O7946" s="19">
        <v>3.5874439461883401</v>
      </c>
      <c r="P7946" s="19">
        <v>99.103139013452903</v>
      </c>
    </row>
    <row r="7947" spans="1:16" ht="14.1" x14ac:dyDescent="0.5">
      <c r="A7947" t="s">
        <v>13790</v>
      </c>
      <c r="B7947" s="17" t="s">
        <v>320</v>
      </c>
      <c r="C7947" t="s">
        <v>2368</v>
      </c>
      <c r="D7947" t="s">
        <v>13162</v>
      </c>
      <c r="E7947" t="s">
        <v>13163</v>
      </c>
      <c r="F7947" s="18">
        <v>9444.4444399999993</v>
      </c>
      <c r="G7947" s="18">
        <v>258132.71604999999</v>
      </c>
      <c r="H7947" s="18">
        <v>47222.222220000003</v>
      </c>
      <c r="I7947" s="18">
        <v>314799.38271999999</v>
      </c>
      <c r="J7947" s="19">
        <v>0.03</v>
      </c>
      <c r="K7947" s="19">
        <v>0.82</v>
      </c>
      <c r="L7947" s="19">
        <v>0.15</v>
      </c>
      <c r="M7947" s="20">
        <v>46</v>
      </c>
      <c r="N7947" s="19">
        <v>48.430493273542602</v>
      </c>
      <c r="O7947" s="19">
        <v>73.094170403587398</v>
      </c>
      <c r="P7947" s="19">
        <v>29.596412556053799</v>
      </c>
    </row>
    <row r="7948" spans="1:16" ht="14.1" x14ac:dyDescent="0.5">
      <c r="A7948" t="s">
        <v>13791</v>
      </c>
      <c r="B7948" s="17" t="s">
        <v>320</v>
      </c>
      <c r="C7948" t="s">
        <v>2368</v>
      </c>
      <c r="D7948" t="s">
        <v>13273</v>
      </c>
      <c r="E7948" t="s">
        <v>13274</v>
      </c>
      <c r="F7948" s="18">
        <v>26888.217519999998</v>
      </c>
      <c r="G7948" s="18">
        <v>244108.76133000001</v>
      </c>
      <c r="H7948" s="18">
        <v>45317.220540000002</v>
      </c>
      <c r="I7948" s="18">
        <v>316314.19939999998</v>
      </c>
      <c r="J7948" s="19">
        <v>8.5000000000000006E-2</v>
      </c>
      <c r="K7948" s="19">
        <v>0.77200000000000002</v>
      </c>
      <c r="L7948" s="19">
        <v>0.14299999999999999</v>
      </c>
      <c r="M7948" s="20">
        <v>46</v>
      </c>
      <c r="N7948" s="19">
        <v>92.376681614349806</v>
      </c>
      <c r="O7948" s="19">
        <v>36.771300448430502</v>
      </c>
      <c r="P7948" s="19">
        <v>21.076233183856498</v>
      </c>
    </row>
    <row r="7949" spans="1:16" ht="14.1" x14ac:dyDescent="0.5">
      <c r="A7949" t="s">
        <v>13792</v>
      </c>
      <c r="B7949" s="17" t="s">
        <v>320</v>
      </c>
      <c r="C7949" t="s">
        <v>2368</v>
      </c>
      <c r="D7949" t="s">
        <v>13718</v>
      </c>
      <c r="E7949" t="s">
        <v>13719</v>
      </c>
      <c r="F7949" s="18">
        <v>10159.15119</v>
      </c>
      <c r="G7949" s="18">
        <v>247082.22812000001</v>
      </c>
      <c r="H7949" s="18">
        <v>59416.445619999999</v>
      </c>
      <c r="I7949" s="18">
        <v>316657.82493</v>
      </c>
      <c r="J7949" s="19">
        <v>3.2000000000000001E-2</v>
      </c>
      <c r="K7949" s="19">
        <v>0.78</v>
      </c>
      <c r="L7949" s="19">
        <v>0.188</v>
      </c>
      <c r="M7949" s="20">
        <v>46</v>
      </c>
      <c r="N7949" s="19">
        <v>54.708520179372201</v>
      </c>
      <c r="O7949" s="19">
        <v>43.946188340807197</v>
      </c>
      <c r="P7949" s="19">
        <v>60.538116591928301</v>
      </c>
    </row>
    <row r="7950" spans="1:16" ht="14.1" x14ac:dyDescent="0.5">
      <c r="A7950" t="s">
        <v>13793</v>
      </c>
      <c r="B7950" s="17" t="s">
        <v>320</v>
      </c>
      <c r="C7950" t="s">
        <v>2368</v>
      </c>
      <c r="D7950" t="s">
        <v>13193</v>
      </c>
      <c r="E7950" t="s">
        <v>13194</v>
      </c>
      <c r="F7950" s="18">
        <v>10493.827160000001</v>
      </c>
      <c r="G7950" s="18">
        <v>262037.03704</v>
      </c>
      <c r="H7950" s="18">
        <v>45216.049379999997</v>
      </c>
      <c r="I7950" s="18">
        <v>317746.91357999999</v>
      </c>
      <c r="J7950" s="19">
        <v>3.3000000000000002E-2</v>
      </c>
      <c r="K7950" s="19">
        <v>0.82499999999999996</v>
      </c>
      <c r="L7950" s="19">
        <v>0.14199999999999999</v>
      </c>
      <c r="M7950" s="20">
        <v>46</v>
      </c>
      <c r="N7950" s="19">
        <v>58.295964125560502</v>
      </c>
      <c r="O7950" s="19">
        <v>76.233183856502194</v>
      </c>
      <c r="P7950" s="19">
        <v>20.179372197309402</v>
      </c>
    </row>
    <row r="7951" spans="1:16" ht="14.1" x14ac:dyDescent="0.5">
      <c r="A7951" t="s">
        <v>13794</v>
      </c>
      <c r="B7951" s="17" t="s">
        <v>320</v>
      </c>
      <c r="C7951" t="s">
        <v>2368</v>
      </c>
      <c r="D7951" t="s">
        <v>4212</v>
      </c>
      <c r="E7951" t="s">
        <v>4164</v>
      </c>
      <c r="F7951" s="18">
        <v>11962.7853</v>
      </c>
      <c r="G7951" s="18">
        <v>229694.60930000001</v>
      </c>
      <c r="H7951" s="18">
        <v>77001.676699999996</v>
      </c>
      <c r="I7951" s="18">
        <v>318659.07130000001</v>
      </c>
      <c r="J7951" s="19">
        <v>3.7999999999999999E-2</v>
      </c>
      <c r="K7951" s="19">
        <v>0.72099999999999997</v>
      </c>
      <c r="L7951" s="19">
        <v>0.24199999999999999</v>
      </c>
      <c r="M7951" s="20">
        <v>46</v>
      </c>
      <c r="N7951" s="19">
        <v>64.573991031390094</v>
      </c>
      <c r="O7951" s="19">
        <v>13.901345291479799</v>
      </c>
      <c r="P7951" s="19">
        <v>88.789237668161405</v>
      </c>
    </row>
    <row r="7952" spans="1:16" ht="14.1" x14ac:dyDescent="0.5">
      <c r="A7952" t="s">
        <v>13795</v>
      </c>
      <c r="B7952" s="17" t="s">
        <v>320</v>
      </c>
      <c r="C7952" t="s">
        <v>2368</v>
      </c>
      <c r="D7952" t="s">
        <v>12987</v>
      </c>
      <c r="E7952" t="s">
        <v>12988</v>
      </c>
      <c r="F7952" s="18">
        <v>13495.370370000001</v>
      </c>
      <c r="G7952" s="18">
        <v>266226.85184999998</v>
      </c>
      <c r="H7952" s="18">
        <v>42708.333330000001</v>
      </c>
      <c r="I7952" s="18">
        <v>322430.55556000001</v>
      </c>
      <c r="J7952" s="19">
        <v>4.2000000000000003E-2</v>
      </c>
      <c r="K7952" s="19">
        <v>0.82599999999999996</v>
      </c>
      <c r="L7952" s="19">
        <v>0.13200000000000001</v>
      </c>
      <c r="M7952" s="20">
        <v>46</v>
      </c>
      <c r="N7952" s="19">
        <v>70.403587443946194</v>
      </c>
      <c r="O7952" s="19">
        <v>76.681614349775799</v>
      </c>
      <c r="P7952" s="19">
        <v>13.452914798206301</v>
      </c>
    </row>
    <row r="7953" spans="1:16" ht="14.1" x14ac:dyDescent="0.5">
      <c r="A7953" t="s">
        <v>13796</v>
      </c>
      <c r="B7953" s="17" t="s">
        <v>320</v>
      </c>
      <c r="C7953" t="s">
        <v>2368</v>
      </c>
      <c r="D7953" t="s">
        <v>12973</v>
      </c>
      <c r="E7953" t="s">
        <v>12974</v>
      </c>
      <c r="F7953" s="18">
        <v>6143.8679199999997</v>
      </c>
      <c r="G7953" s="18">
        <v>271037.73585</v>
      </c>
      <c r="H7953" s="18">
        <v>45754.716979999997</v>
      </c>
      <c r="I7953" s="18">
        <v>322936.32075000001</v>
      </c>
      <c r="J7953" s="19">
        <v>1.9E-2</v>
      </c>
      <c r="K7953" s="19">
        <v>0.83899999999999997</v>
      </c>
      <c r="L7953" s="19">
        <v>0.14199999999999999</v>
      </c>
      <c r="M7953" s="20">
        <v>46</v>
      </c>
      <c r="N7953" s="19">
        <v>30.4932735426009</v>
      </c>
      <c r="O7953" s="19">
        <v>84.304932735425993</v>
      </c>
      <c r="P7953" s="19">
        <v>20.627802690583</v>
      </c>
    </row>
    <row r="7954" spans="1:16" ht="14.1" x14ac:dyDescent="0.5">
      <c r="A7954" t="s">
        <v>13797</v>
      </c>
      <c r="B7954" s="17" t="s">
        <v>320</v>
      </c>
      <c r="C7954" t="s">
        <v>2368</v>
      </c>
      <c r="D7954" t="s">
        <v>12973</v>
      </c>
      <c r="E7954" t="s">
        <v>12974</v>
      </c>
      <c r="F7954" s="18">
        <v>10382.16561</v>
      </c>
      <c r="G7954" s="18">
        <v>283014.86200000002</v>
      </c>
      <c r="H7954" s="18">
        <v>35350.318469999998</v>
      </c>
      <c r="I7954" s="18">
        <v>328747.34607000003</v>
      </c>
      <c r="J7954" s="19">
        <v>3.2000000000000001E-2</v>
      </c>
      <c r="K7954" s="19">
        <v>0.86099999999999999</v>
      </c>
      <c r="L7954" s="19">
        <v>0.108</v>
      </c>
      <c r="M7954" s="20">
        <v>46</v>
      </c>
      <c r="N7954" s="19">
        <v>55.605381165919297</v>
      </c>
      <c r="O7954" s="19">
        <v>93.721973094170394</v>
      </c>
      <c r="P7954" s="19">
        <v>6.2780269058296003</v>
      </c>
    </row>
    <row r="7955" spans="1:16" ht="14.1" x14ac:dyDescent="0.5">
      <c r="A7955" t="s">
        <v>13798</v>
      </c>
      <c r="B7955" s="17" t="s">
        <v>320</v>
      </c>
      <c r="C7955" t="s">
        <v>2368</v>
      </c>
      <c r="D7955" t="s">
        <v>4212</v>
      </c>
      <c r="E7955" t="s">
        <v>4164</v>
      </c>
      <c r="F7955" s="18">
        <v>10287.7988</v>
      </c>
      <c r="G7955" s="18">
        <v>248924.35759999999</v>
      </c>
      <c r="H7955" s="18">
        <v>70512.623300000007</v>
      </c>
      <c r="I7955" s="18">
        <v>329724.77970000001</v>
      </c>
      <c r="J7955" s="19">
        <v>3.1E-2</v>
      </c>
      <c r="K7955" s="19">
        <v>0.755</v>
      </c>
      <c r="L7955" s="19">
        <v>0.214</v>
      </c>
      <c r="M7955" s="20">
        <v>46</v>
      </c>
      <c r="N7955" s="19">
        <v>51.569506726457398</v>
      </c>
      <c r="O7955" s="19">
        <v>28.699551569506699</v>
      </c>
      <c r="P7955" s="19">
        <v>78.923766816143498</v>
      </c>
    </row>
    <row r="7956" spans="1:16" ht="14.1" x14ac:dyDescent="0.5">
      <c r="A7956" t="s">
        <v>13799</v>
      </c>
      <c r="B7956" s="17" t="s">
        <v>320</v>
      </c>
      <c r="C7956" t="s">
        <v>2368</v>
      </c>
      <c r="D7956" t="s">
        <v>4212</v>
      </c>
      <c r="E7956" t="s">
        <v>4164</v>
      </c>
      <c r="F7956" s="18">
        <v>3222.8259600000001</v>
      </c>
      <c r="G7956" s="18">
        <v>267054.96999999997</v>
      </c>
      <c r="H7956" s="18">
        <v>62455.0625</v>
      </c>
      <c r="I7956" s="18">
        <v>332732.85846000002</v>
      </c>
      <c r="J7956" s="19">
        <v>0.01</v>
      </c>
      <c r="K7956" s="19">
        <v>0.80300000000000005</v>
      </c>
      <c r="L7956" s="19">
        <v>0.188</v>
      </c>
      <c r="M7956" s="20">
        <v>46</v>
      </c>
      <c r="N7956" s="19">
        <v>8.52017937219731</v>
      </c>
      <c r="O7956" s="19">
        <v>61.434977578475298</v>
      </c>
      <c r="P7956" s="19">
        <v>60.986547085201799</v>
      </c>
    </row>
    <row r="7957" spans="1:16" ht="14.1" x14ac:dyDescent="0.5">
      <c r="A7957" t="s">
        <v>13800</v>
      </c>
      <c r="B7957" s="17" t="s">
        <v>320</v>
      </c>
      <c r="C7957" t="s">
        <v>2368</v>
      </c>
      <c r="D7957" t="s">
        <v>7419</v>
      </c>
      <c r="E7957" t="s">
        <v>7420</v>
      </c>
      <c r="F7957" s="18">
        <v>10707.762559999999</v>
      </c>
      <c r="G7957" s="18">
        <v>264977.16895000002</v>
      </c>
      <c r="H7957" s="18">
        <v>57237.442920000001</v>
      </c>
      <c r="I7957" s="18">
        <v>332922.37443000003</v>
      </c>
      <c r="J7957" s="19">
        <v>3.2000000000000001E-2</v>
      </c>
      <c r="K7957" s="19">
        <v>0.79600000000000004</v>
      </c>
      <c r="L7957" s="19">
        <v>0.17199999999999999</v>
      </c>
      <c r="M7957" s="20">
        <v>46</v>
      </c>
      <c r="N7957" s="19">
        <v>56.053811659192803</v>
      </c>
      <c r="O7957" s="19">
        <v>55.605381165919297</v>
      </c>
      <c r="P7957" s="19">
        <v>44.394618834080703</v>
      </c>
    </row>
    <row r="7958" spans="1:16" ht="14.1" x14ac:dyDescent="0.5">
      <c r="A7958" t="s">
        <v>13801</v>
      </c>
      <c r="B7958" s="17" t="s">
        <v>320</v>
      </c>
      <c r="C7958" t="s">
        <v>2368</v>
      </c>
      <c r="D7958" t="s">
        <v>4212</v>
      </c>
      <c r="E7958" t="s">
        <v>4164</v>
      </c>
      <c r="F7958" s="18">
        <v>16501.203000000001</v>
      </c>
      <c r="G7958" s="18">
        <v>247693.14559999999</v>
      </c>
      <c r="H7958" s="18">
        <v>68742.634699999995</v>
      </c>
      <c r="I7958" s="18">
        <v>332936.98330000002</v>
      </c>
      <c r="J7958" s="19">
        <v>0.05</v>
      </c>
      <c r="K7958" s="19">
        <v>0.74399999999999999</v>
      </c>
      <c r="L7958" s="19">
        <v>0.20599999999999999</v>
      </c>
      <c r="M7958" s="20">
        <v>46</v>
      </c>
      <c r="N7958" s="19">
        <v>76.681614349775799</v>
      </c>
      <c r="O7958" s="19">
        <v>21.52466367713</v>
      </c>
      <c r="P7958" s="19">
        <v>73.094170403587398</v>
      </c>
    </row>
    <row r="7959" spans="1:16" ht="14.1" x14ac:dyDescent="0.5">
      <c r="A7959" t="s">
        <v>13802</v>
      </c>
      <c r="B7959" s="17" t="s">
        <v>320</v>
      </c>
      <c r="C7959" t="s">
        <v>2368</v>
      </c>
      <c r="D7959" t="s">
        <v>13650</v>
      </c>
      <c r="E7959" t="s">
        <v>13651</v>
      </c>
      <c r="F7959" s="18">
        <v>8713.1367300000002</v>
      </c>
      <c r="G7959" s="18">
        <v>275067.02412999998</v>
      </c>
      <c r="H7959" s="18">
        <v>49463.806969999998</v>
      </c>
      <c r="I7959" s="18">
        <v>333243.96782999998</v>
      </c>
      <c r="J7959" s="19">
        <v>2.5999999999999999E-2</v>
      </c>
      <c r="K7959" s="19">
        <v>0.82499999999999996</v>
      </c>
      <c r="L7959" s="19">
        <v>0.14799999999999999</v>
      </c>
      <c r="M7959" s="20">
        <v>46</v>
      </c>
      <c r="N7959" s="19">
        <v>39.910313901345297</v>
      </c>
      <c r="O7959" s="19">
        <v>75.784753363228702</v>
      </c>
      <c r="P7959" s="19">
        <v>26.905829596412602</v>
      </c>
    </row>
    <row r="7960" spans="1:16" ht="14.1" x14ac:dyDescent="0.5">
      <c r="A7960" t="s">
        <v>13803</v>
      </c>
      <c r="B7960" s="17" t="s">
        <v>320</v>
      </c>
      <c r="C7960" t="s">
        <v>2368</v>
      </c>
      <c r="D7960" t="s">
        <v>12557</v>
      </c>
      <c r="E7960" t="s">
        <v>3925</v>
      </c>
      <c r="F7960" s="18">
        <v>14495.114009999999</v>
      </c>
      <c r="G7960" s="18">
        <v>257654.72313</v>
      </c>
      <c r="H7960" s="18">
        <v>62214.98371</v>
      </c>
      <c r="I7960" s="18">
        <v>334364.82085000002</v>
      </c>
      <c r="J7960" s="19">
        <v>4.2999999999999997E-2</v>
      </c>
      <c r="K7960" s="19">
        <v>0.77100000000000002</v>
      </c>
      <c r="L7960" s="19">
        <v>0.186</v>
      </c>
      <c r="M7960" s="20">
        <v>46</v>
      </c>
      <c r="N7960" s="19">
        <v>72.645739910313907</v>
      </c>
      <c r="O7960" s="19">
        <v>34.977578475336301</v>
      </c>
      <c r="P7960" s="19">
        <v>57.399103139013498</v>
      </c>
    </row>
    <row r="7961" spans="1:16" ht="14.1" x14ac:dyDescent="0.5">
      <c r="A7961" t="s">
        <v>13804</v>
      </c>
      <c r="B7961" s="17" t="s">
        <v>320</v>
      </c>
      <c r="C7961" t="s">
        <v>2368</v>
      </c>
      <c r="D7961" t="s">
        <v>13143</v>
      </c>
      <c r="E7961" t="s">
        <v>13144</v>
      </c>
      <c r="F7961" s="18">
        <v>10487.80488</v>
      </c>
      <c r="G7961" s="18">
        <v>246829.26829000001</v>
      </c>
      <c r="H7961" s="18">
        <v>77560.975609999994</v>
      </c>
      <c r="I7961" s="18">
        <v>334878.04878000001</v>
      </c>
      <c r="J7961" s="19">
        <v>3.1E-2</v>
      </c>
      <c r="K7961" s="19">
        <v>0.73699999999999999</v>
      </c>
      <c r="L7961" s="19">
        <v>0.23200000000000001</v>
      </c>
      <c r="M7961" s="20">
        <v>46</v>
      </c>
      <c r="N7961" s="19">
        <v>52.017937219730896</v>
      </c>
      <c r="O7961" s="19">
        <v>17.4887892376682</v>
      </c>
      <c r="P7961" s="19">
        <v>85.201793721973104</v>
      </c>
    </row>
    <row r="7962" spans="1:16" ht="14.1" x14ac:dyDescent="0.5">
      <c r="A7962" t="s">
        <v>13805</v>
      </c>
      <c r="B7962" s="17" t="s">
        <v>320</v>
      </c>
      <c r="C7962" t="s">
        <v>2368</v>
      </c>
      <c r="D7962" t="s">
        <v>12973</v>
      </c>
      <c r="E7962" t="s">
        <v>12974</v>
      </c>
      <c r="F7962" s="18">
        <v>5414.4805900000001</v>
      </c>
      <c r="G7962" s="18">
        <v>291920.25183999998</v>
      </c>
      <c r="H7962" s="18">
        <v>37985.309549999998</v>
      </c>
      <c r="I7962" s="18">
        <v>335320.04197000002</v>
      </c>
      <c r="J7962" s="19">
        <v>1.6E-2</v>
      </c>
      <c r="K7962" s="19">
        <v>0.871</v>
      </c>
      <c r="L7962" s="19">
        <v>0.113</v>
      </c>
      <c r="M7962" s="20">
        <v>46</v>
      </c>
      <c r="N7962" s="19">
        <v>25.112107623318401</v>
      </c>
      <c r="O7962" s="19">
        <v>95.964125560538093</v>
      </c>
      <c r="P7962" s="19">
        <v>8.52017937219731</v>
      </c>
    </row>
    <row r="7963" spans="1:16" ht="14.1" x14ac:dyDescent="0.5">
      <c r="A7963" t="s">
        <v>13806</v>
      </c>
      <c r="B7963" s="17" t="s">
        <v>320</v>
      </c>
      <c r="C7963" t="s">
        <v>2368</v>
      </c>
      <c r="D7963" t="s">
        <v>13012</v>
      </c>
      <c r="E7963" t="s">
        <v>13013</v>
      </c>
      <c r="F7963" s="18">
        <v>10183.29939</v>
      </c>
      <c r="G7963" s="18">
        <v>269450.10183</v>
      </c>
      <c r="H7963" s="18">
        <v>58044.806519999998</v>
      </c>
      <c r="I7963" s="18">
        <v>337678.20773999998</v>
      </c>
      <c r="J7963" s="19">
        <v>0.03</v>
      </c>
      <c r="K7963" s="19">
        <v>0.79800000000000004</v>
      </c>
      <c r="L7963" s="19">
        <v>0.17199999999999999</v>
      </c>
      <c r="M7963" s="20">
        <v>46</v>
      </c>
      <c r="N7963" s="19">
        <v>48.878923766816101</v>
      </c>
      <c r="O7963" s="19">
        <v>57.399103139013498</v>
      </c>
      <c r="P7963" s="19">
        <v>44.843049327354301</v>
      </c>
    </row>
    <row r="7964" spans="1:16" ht="14.1" x14ac:dyDescent="0.5">
      <c r="A7964" t="s">
        <v>13807</v>
      </c>
      <c r="B7964" s="17" t="s">
        <v>320</v>
      </c>
      <c r="C7964" t="s">
        <v>2368</v>
      </c>
      <c r="D7964" t="s">
        <v>4212</v>
      </c>
      <c r="E7964" t="s">
        <v>4164</v>
      </c>
      <c r="F7964" s="18">
        <v>4321.6009400000003</v>
      </c>
      <c r="G7964" s="18">
        <v>273031.38219999999</v>
      </c>
      <c r="H7964" s="18">
        <v>61152.536</v>
      </c>
      <c r="I7964" s="18">
        <v>338505.51913999999</v>
      </c>
      <c r="J7964" s="19">
        <v>1.2999999999999999E-2</v>
      </c>
      <c r="K7964" s="19">
        <v>0.80700000000000005</v>
      </c>
      <c r="L7964" s="19">
        <v>0.18099999999999999</v>
      </c>
      <c r="M7964" s="20">
        <v>46</v>
      </c>
      <c r="N7964" s="19">
        <v>17.4887892376682</v>
      </c>
      <c r="O7964" s="19">
        <v>64.573991031390094</v>
      </c>
      <c r="P7964" s="19">
        <v>52.017937219730896</v>
      </c>
    </row>
    <row r="7965" spans="1:16" ht="14.1" x14ac:dyDescent="0.5">
      <c r="A7965" t="s">
        <v>13808</v>
      </c>
      <c r="B7965" s="17" t="s">
        <v>320</v>
      </c>
      <c r="C7965" t="s">
        <v>2368</v>
      </c>
      <c r="D7965" t="s">
        <v>13707</v>
      </c>
      <c r="E7965" t="s">
        <v>13708</v>
      </c>
      <c r="F7965" s="18">
        <v>8378.3783800000001</v>
      </c>
      <c r="G7965" s="18">
        <v>234864.86486</v>
      </c>
      <c r="H7965" s="18">
        <v>95945.945949999994</v>
      </c>
      <c r="I7965" s="18">
        <v>339189.18919</v>
      </c>
      <c r="J7965" s="19">
        <v>2.5000000000000001E-2</v>
      </c>
      <c r="K7965" s="19">
        <v>0.69199999999999995</v>
      </c>
      <c r="L7965" s="19">
        <v>0.28299999999999997</v>
      </c>
      <c r="M7965" s="20">
        <v>46</v>
      </c>
      <c r="N7965" s="19">
        <v>38.116591928251097</v>
      </c>
      <c r="O7965" s="19">
        <v>9.8654708520179408</v>
      </c>
      <c r="P7965" s="19">
        <v>96.412556053811699</v>
      </c>
    </row>
    <row r="7966" spans="1:16" ht="14.1" x14ac:dyDescent="0.5">
      <c r="A7966" t="s">
        <v>13809</v>
      </c>
      <c r="B7966" s="17" t="s">
        <v>320</v>
      </c>
      <c r="C7966" t="s">
        <v>2368</v>
      </c>
      <c r="D7966" t="s">
        <v>13718</v>
      </c>
      <c r="E7966" t="s">
        <v>13719</v>
      </c>
      <c r="F7966" s="18">
        <v>10512.82051</v>
      </c>
      <c r="G7966" s="18">
        <v>274643.87463999999</v>
      </c>
      <c r="H7966" s="18">
        <v>57549.857550000001</v>
      </c>
      <c r="I7966" s="18">
        <v>342706.55271000002</v>
      </c>
      <c r="J7966" s="19">
        <v>3.1E-2</v>
      </c>
      <c r="K7966" s="19">
        <v>0.80100000000000005</v>
      </c>
      <c r="L7966" s="19">
        <v>0.16800000000000001</v>
      </c>
      <c r="M7966" s="20">
        <v>46</v>
      </c>
      <c r="N7966" s="19">
        <v>52.466367713004502</v>
      </c>
      <c r="O7966" s="19">
        <v>60.986547085201799</v>
      </c>
      <c r="P7966" s="19">
        <v>40.807174887892401</v>
      </c>
    </row>
    <row r="7967" spans="1:16" ht="14.1" x14ac:dyDescent="0.5">
      <c r="A7967" t="s">
        <v>13810</v>
      </c>
      <c r="B7967" s="17" t="s">
        <v>320</v>
      </c>
      <c r="C7967" t="s">
        <v>2368</v>
      </c>
      <c r="D7967" t="s">
        <v>12992</v>
      </c>
      <c r="E7967" t="s">
        <v>12993</v>
      </c>
      <c r="F7967" s="18">
        <v>6233.4217500000004</v>
      </c>
      <c r="G7967" s="18">
        <v>288726.79044999997</v>
      </c>
      <c r="H7967" s="18">
        <v>51193.633950000003</v>
      </c>
      <c r="I7967" s="18">
        <v>346153.84615</v>
      </c>
      <c r="J7967" s="19">
        <v>1.7999999999999999E-2</v>
      </c>
      <c r="K7967" s="19">
        <v>0.83399999999999996</v>
      </c>
      <c r="L7967" s="19">
        <v>0.14799999999999999</v>
      </c>
      <c r="M7967" s="20">
        <v>46</v>
      </c>
      <c r="N7967" s="19">
        <v>28.699551569506699</v>
      </c>
      <c r="O7967" s="19">
        <v>81.614349775784802</v>
      </c>
      <c r="P7967" s="19">
        <v>27.3542600896861</v>
      </c>
    </row>
    <row r="7968" spans="1:16" ht="14.1" x14ac:dyDescent="0.5">
      <c r="A7968" t="s">
        <v>13811</v>
      </c>
      <c r="B7968" s="17" t="s">
        <v>320</v>
      </c>
      <c r="C7968" t="s">
        <v>2368</v>
      </c>
      <c r="D7968" t="s">
        <v>13008</v>
      </c>
      <c r="E7968" t="s">
        <v>13009</v>
      </c>
      <c r="F7968" s="18">
        <v>22241.37931</v>
      </c>
      <c r="G7968" s="18">
        <v>275000</v>
      </c>
      <c r="H7968" s="18">
        <v>49137.93103</v>
      </c>
      <c r="I7968" s="18">
        <v>346379.31034000003</v>
      </c>
      <c r="J7968" s="19">
        <v>6.4000000000000001E-2</v>
      </c>
      <c r="K7968" s="19">
        <v>0.79400000000000004</v>
      </c>
      <c r="L7968" s="19">
        <v>0.14199999999999999</v>
      </c>
      <c r="M7968" s="20">
        <v>46</v>
      </c>
      <c r="N7968" s="19">
        <v>84.753363228699598</v>
      </c>
      <c r="O7968" s="19">
        <v>55.156950672645699</v>
      </c>
      <c r="P7968" s="19">
        <v>19.282511210762301</v>
      </c>
    </row>
    <row r="7969" spans="1:16" ht="14.1" x14ac:dyDescent="0.5">
      <c r="A7969" t="s">
        <v>13812</v>
      </c>
      <c r="B7969" s="17" t="s">
        <v>320</v>
      </c>
      <c r="C7969" t="s">
        <v>2368</v>
      </c>
      <c r="D7969" t="s">
        <v>13280</v>
      </c>
      <c r="E7969" t="s">
        <v>13281</v>
      </c>
      <c r="F7969" s="18">
        <v>11050</v>
      </c>
      <c r="G7969" s="18">
        <v>275100</v>
      </c>
      <c r="H7969" s="18">
        <v>64950</v>
      </c>
      <c r="I7969" s="18">
        <v>351100</v>
      </c>
      <c r="J7969" s="19">
        <v>3.1E-2</v>
      </c>
      <c r="K7969" s="19">
        <v>0.78400000000000003</v>
      </c>
      <c r="L7969" s="19">
        <v>0.185</v>
      </c>
      <c r="M7969" s="20">
        <v>46</v>
      </c>
      <c r="N7969" s="19">
        <v>52.914798206278</v>
      </c>
      <c r="O7969" s="19">
        <v>47.982062780269104</v>
      </c>
      <c r="P7969" s="19">
        <v>55.605381165919297</v>
      </c>
    </row>
    <row r="7970" spans="1:16" ht="14.1" x14ac:dyDescent="0.5">
      <c r="A7970" t="s">
        <v>13813</v>
      </c>
      <c r="B7970" s="17" t="s">
        <v>320</v>
      </c>
      <c r="C7970" t="s">
        <v>2368</v>
      </c>
      <c r="D7970" t="s">
        <v>13008</v>
      </c>
      <c r="E7970" t="s">
        <v>13009</v>
      </c>
      <c r="F7970" s="18">
        <v>10144.927540000001</v>
      </c>
      <c r="G7970" s="18">
        <v>288768.11593999999</v>
      </c>
      <c r="H7970" s="18">
        <v>54710.144930000002</v>
      </c>
      <c r="I7970" s="18">
        <v>353623.18841</v>
      </c>
      <c r="J7970" s="19">
        <v>2.9000000000000001E-2</v>
      </c>
      <c r="K7970" s="19">
        <v>0.81699999999999995</v>
      </c>
      <c r="L7970" s="19">
        <v>0.155</v>
      </c>
      <c r="M7970" s="20">
        <v>46</v>
      </c>
      <c r="N7970" s="19">
        <v>46.188340807174903</v>
      </c>
      <c r="O7970" s="19">
        <v>72.197309417040401</v>
      </c>
      <c r="P7970" s="19">
        <v>31.390134529148</v>
      </c>
    </row>
    <row r="7971" spans="1:16" ht="14.1" x14ac:dyDescent="0.5">
      <c r="A7971" t="s">
        <v>13814</v>
      </c>
      <c r="B7971" s="17" t="s">
        <v>320</v>
      </c>
      <c r="C7971" t="s">
        <v>2368</v>
      </c>
      <c r="D7971" t="s">
        <v>13397</v>
      </c>
      <c r="E7971" t="s">
        <v>13398</v>
      </c>
      <c r="F7971" s="18">
        <v>7058.8235299999997</v>
      </c>
      <c r="G7971" s="18">
        <v>291868.51211000001</v>
      </c>
      <c r="H7971" s="18">
        <v>55190.311419999998</v>
      </c>
      <c r="I7971" s="18">
        <v>354117.64705999999</v>
      </c>
      <c r="J7971" s="19">
        <v>0.02</v>
      </c>
      <c r="K7971" s="19">
        <v>0.82399999999999995</v>
      </c>
      <c r="L7971" s="19">
        <v>0.156</v>
      </c>
      <c r="M7971" s="20">
        <v>46</v>
      </c>
      <c r="N7971" s="19">
        <v>31.390134529148</v>
      </c>
      <c r="O7971" s="19">
        <v>75.336322869955197</v>
      </c>
      <c r="P7971" s="19">
        <v>32.735426008968602</v>
      </c>
    </row>
    <row r="7972" spans="1:16" ht="14.1" x14ac:dyDescent="0.5">
      <c r="A7972" t="s">
        <v>13815</v>
      </c>
      <c r="B7972" s="17" t="s">
        <v>320</v>
      </c>
      <c r="C7972" t="s">
        <v>2368</v>
      </c>
      <c r="D7972" t="s">
        <v>4212</v>
      </c>
      <c r="E7972" t="s">
        <v>4164</v>
      </c>
      <c r="F7972" s="18">
        <v>10640.8503</v>
      </c>
      <c r="G7972" s="18">
        <v>274553.3934</v>
      </c>
      <c r="H7972" s="18">
        <v>69173.9467</v>
      </c>
      <c r="I7972" s="18">
        <v>354368.19040000002</v>
      </c>
      <c r="J7972" s="19">
        <v>0.03</v>
      </c>
      <c r="K7972" s="19">
        <v>0.77500000000000002</v>
      </c>
      <c r="L7972" s="19">
        <v>0.19500000000000001</v>
      </c>
      <c r="M7972" s="20">
        <v>46</v>
      </c>
      <c r="N7972" s="19">
        <v>49.327354260089699</v>
      </c>
      <c r="O7972" s="19">
        <v>39.461883408071699</v>
      </c>
      <c r="P7972" s="19">
        <v>66.367713004484301</v>
      </c>
    </row>
    <row r="7973" spans="1:16" ht="14.1" x14ac:dyDescent="0.5">
      <c r="A7973" t="s">
        <v>13816</v>
      </c>
      <c r="B7973" s="17" t="s">
        <v>320</v>
      </c>
      <c r="C7973" t="s">
        <v>2368</v>
      </c>
      <c r="D7973" t="s">
        <v>4212</v>
      </c>
      <c r="E7973" t="s">
        <v>4164</v>
      </c>
      <c r="F7973" s="18">
        <v>10464.819799999999</v>
      </c>
      <c r="G7973" s="18">
        <v>267199.4523</v>
      </c>
      <c r="H7973" s="18">
        <v>77133.955000000002</v>
      </c>
      <c r="I7973" s="18">
        <v>354798.22710000002</v>
      </c>
      <c r="J7973" s="19">
        <v>2.9000000000000001E-2</v>
      </c>
      <c r="K7973" s="19">
        <v>0.753</v>
      </c>
      <c r="L7973" s="19">
        <v>0.217</v>
      </c>
      <c r="M7973" s="20">
        <v>46</v>
      </c>
      <c r="N7973" s="19">
        <v>46.636771300448402</v>
      </c>
      <c r="O7973" s="19">
        <v>28.251121076233201</v>
      </c>
      <c r="P7973" s="19">
        <v>80.717488789237706</v>
      </c>
    </row>
    <row r="7974" spans="1:16" ht="14.1" x14ac:dyDescent="0.5">
      <c r="A7974" t="s">
        <v>13817</v>
      </c>
      <c r="B7974" s="17" t="s">
        <v>320</v>
      </c>
      <c r="C7974" t="s">
        <v>2368</v>
      </c>
      <c r="D7974" t="s">
        <v>5857</v>
      </c>
      <c r="E7974" t="s">
        <v>5858</v>
      </c>
      <c r="F7974" s="18">
        <v>9897.2602700000007</v>
      </c>
      <c r="G7974" s="18">
        <v>284474.88584</v>
      </c>
      <c r="H7974" s="18">
        <v>62557.07763</v>
      </c>
      <c r="I7974" s="18">
        <v>356929.22373999999</v>
      </c>
      <c r="J7974" s="19">
        <v>2.8000000000000001E-2</v>
      </c>
      <c r="K7974" s="19">
        <v>0.79700000000000004</v>
      </c>
      <c r="L7974" s="19">
        <v>0.17499999999999999</v>
      </c>
      <c r="M7974" s="20">
        <v>46</v>
      </c>
      <c r="N7974" s="19">
        <v>45.291479820627799</v>
      </c>
      <c r="O7974" s="19">
        <v>56.502242152466401</v>
      </c>
      <c r="P7974" s="19">
        <v>47.533632286995498</v>
      </c>
    </row>
    <row r="7975" spans="1:16" ht="14.1" x14ac:dyDescent="0.5">
      <c r="A7975" t="s">
        <v>13818</v>
      </c>
      <c r="B7975" s="17" t="s">
        <v>320</v>
      </c>
      <c r="C7975" t="s">
        <v>2368</v>
      </c>
      <c r="D7975" t="s">
        <v>13085</v>
      </c>
      <c r="E7975" t="s">
        <v>13086</v>
      </c>
      <c r="F7975" s="18">
        <v>8401.6393399999997</v>
      </c>
      <c r="G7975" s="18">
        <v>301092.89617000002</v>
      </c>
      <c r="H7975" s="18">
        <v>50546.448089999998</v>
      </c>
      <c r="I7975" s="18">
        <v>360040.98361</v>
      </c>
      <c r="J7975" s="19">
        <v>2.3E-2</v>
      </c>
      <c r="K7975" s="19">
        <v>0.83599999999999997</v>
      </c>
      <c r="L7975" s="19">
        <v>0.14000000000000001</v>
      </c>
      <c r="M7975" s="20">
        <v>46</v>
      </c>
      <c r="N7975" s="19">
        <v>34.977578475336301</v>
      </c>
      <c r="O7975" s="19">
        <v>82.5112107623318</v>
      </c>
      <c r="P7975" s="19">
        <v>18.385650224215201</v>
      </c>
    </row>
    <row r="7976" spans="1:16" ht="14.1" x14ac:dyDescent="0.5">
      <c r="A7976" t="s">
        <v>13819</v>
      </c>
      <c r="B7976" s="17" t="s">
        <v>320</v>
      </c>
      <c r="C7976" t="s">
        <v>2368</v>
      </c>
      <c r="D7976" t="s">
        <v>4212</v>
      </c>
      <c r="E7976" t="s">
        <v>4164</v>
      </c>
      <c r="F7976" s="18">
        <v>8176.5820700000004</v>
      </c>
      <c r="G7976" s="18">
        <v>279211.90639999998</v>
      </c>
      <c r="H7976" s="18">
        <v>73160.820999999996</v>
      </c>
      <c r="I7976" s="18">
        <v>360549.30946999998</v>
      </c>
      <c r="J7976" s="19">
        <v>2.3E-2</v>
      </c>
      <c r="K7976" s="19">
        <v>0.77400000000000002</v>
      </c>
      <c r="L7976" s="19">
        <v>0.20300000000000001</v>
      </c>
      <c r="M7976" s="20">
        <v>46</v>
      </c>
      <c r="N7976" s="19">
        <v>35.426008968609899</v>
      </c>
      <c r="O7976" s="19">
        <v>38.565022421524702</v>
      </c>
      <c r="P7976" s="19">
        <v>71.748878923766796</v>
      </c>
    </row>
    <row r="7977" spans="1:16" ht="14.1" x14ac:dyDescent="0.5">
      <c r="A7977" t="s">
        <v>13820</v>
      </c>
      <c r="B7977" s="17" t="s">
        <v>320</v>
      </c>
      <c r="C7977" t="s">
        <v>2368</v>
      </c>
      <c r="D7977" t="s">
        <v>13008</v>
      </c>
      <c r="E7977" t="s">
        <v>13009</v>
      </c>
      <c r="F7977" s="18">
        <v>14074.074070000001</v>
      </c>
      <c r="G7977" s="18">
        <v>299370.37037000002</v>
      </c>
      <c r="H7977" s="18">
        <v>48148.148150000001</v>
      </c>
      <c r="I7977" s="18">
        <v>361592.59259000001</v>
      </c>
      <c r="J7977" s="19">
        <v>3.9E-2</v>
      </c>
      <c r="K7977" s="19">
        <v>0.82799999999999996</v>
      </c>
      <c r="L7977" s="19">
        <v>0.13300000000000001</v>
      </c>
      <c r="M7977" s="20">
        <v>46</v>
      </c>
      <c r="N7977" s="19">
        <v>67.713004484304903</v>
      </c>
      <c r="O7977" s="19">
        <v>78.475336322870007</v>
      </c>
      <c r="P7977" s="19">
        <v>13.901345291479799</v>
      </c>
    </row>
    <row r="7978" spans="1:16" ht="14.1" x14ac:dyDescent="0.5">
      <c r="A7978" t="s">
        <v>13821</v>
      </c>
      <c r="B7978" s="17" t="s">
        <v>320</v>
      </c>
      <c r="C7978" t="s">
        <v>2368</v>
      </c>
      <c r="D7978" t="s">
        <v>13193</v>
      </c>
      <c r="E7978" t="s">
        <v>13194</v>
      </c>
      <c r="F7978" s="18">
        <v>10610.07958</v>
      </c>
      <c r="G7978" s="18">
        <v>284880.63660000003</v>
      </c>
      <c r="H7978" s="18">
        <v>67374.005309999993</v>
      </c>
      <c r="I7978" s="18">
        <v>362864.72149000003</v>
      </c>
      <c r="J7978" s="19">
        <v>2.9000000000000001E-2</v>
      </c>
      <c r="K7978" s="19">
        <v>0.78500000000000003</v>
      </c>
      <c r="L7978" s="19">
        <v>0.186</v>
      </c>
      <c r="M7978" s="20">
        <v>46</v>
      </c>
      <c r="N7978" s="19">
        <v>47.085201793722</v>
      </c>
      <c r="O7978" s="19">
        <v>48.430493273542602</v>
      </c>
      <c r="P7978" s="19">
        <v>58.295964125560502</v>
      </c>
    </row>
    <row r="7979" spans="1:16" ht="14.1" x14ac:dyDescent="0.5">
      <c r="A7979" t="s">
        <v>13822</v>
      </c>
      <c r="B7979" s="17" t="s">
        <v>320</v>
      </c>
      <c r="C7979" t="s">
        <v>2368</v>
      </c>
      <c r="D7979" t="s">
        <v>13008</v>
      </c>
      <c r="E7979" t="s">
        <v>13009</v>
      </c>
      <c r="F7979" s="18">
        <v>3606.5573800000002</v>
      </c>
      <c r="G7979" s="18">
        <v>306393.44261999999</v>
      </c>
      <c r="H7979" s="18">
        <v>53278.688520000003</v>
      </c>
      <c r="I7979" s="18">
        <v>363278.68852000003</v>
      </c>
      <c r="J7979" s="19">
        <v>0.01</v>
      </c>
      <c r="K7979" s="19">
        <v>0.84299999999999997</v>
      </c>
      <c r="L7979" s="19">
        <v>0.14699999999999999</v>
      </c>
      <c r="M7979" s="20">
        <v>46</v>
      </c>
      <c r="N7979" s="19">
        <v>9.4170403587443907</v>
      </c>
      <c r="O7979" s="19">
        <v>86.098654708520201</v>
      </c>
      <c r="P7979" s="19">
        <v>26.008968609865502</v>
      </c>
    </row>
    <row r="7980" spans="1:16" ht="14.1" x14ac:dyDescent="0.5">
      <c r="A7980" t="s">
        <v>13823</v>
      </c>
      <c r="B7980" s="17" t="s">
        <v>320</v>
      </c>
      <c r="C7980" t="s">
        <v>2368</v>
      </c>
      <c r="D7980" t="s">
        <v>13824</v>
      </c>
      <c r="E7980" t="s">
        <v>13825</v>
      </c>
      <c r="F7980" s="18">
        <v>7249.0706300000002</v>
      </c>
      <c r="G7980" s="18">
        <v>307063.19702999998</v>
      </c>
      <c r="H7980" s="18">
        <v>53345.724909999997</v>
      </c>
      <c r="I7980" s="18">
        <v>367657.99257</v>
      </c>
      <c r="J7980" s="19">
        <v>0.02</v>
      </c>
      <c r="K7980" s="19">
        <v>0.83499999999999996</v>
      </c>
      <c r="L7980" s="19">
        <v>0.14499999999999999</v>
      </c>
      <c r="M7980" s="20">
        <v>47</v>
      </c>
      <c r="N7980" s="19">
        <v>32.735426008968602</v>
      </c>
      <c r="O7980" s="19">
        <v>83.408071748878896</v>
      </c>
      <c r="P7980" s="19">
        <v>21.076233183856498</v>
      </c>
    </row>
    <row r="7981" spans="1:16" ht="14.1" x14ac:dyDescent="0.5">
      <c r="A7981" t="s">
        <v>13826</v>
      </c>
      <c r="B7981" s="17" t="s">
        <v>320</v>
      </c>
      <c r="C7981" t="s">
        <v>2368</v>
      </c>
      <c r="D7981" t="s">
        <v>13827</v>
      </c>
      <c r="E7981" t="s">
        <v>13828</v>
      </c>
      <c r="F7981" s="18">
        <v>7249.0706300000002</v>
      </c>
      <c r="G7981" s="18">
        <v>307249.07062999997</v>
      </c>
      <c r="H7981" s="18">
        <v>53345.724909999997</v>
      </c>
      <c r="I7981" s="18">
        <v>367843.86616999999</v>
      </c>
      <c r="J7981" s="19">
        <v>0.02</v>
      </c>
      <c r="K7981" s="19">
        <v>0.83499999999999996</v>
      </c>
      <c r="L7981" s="19">
        <v>0.14499999999999999</v>
      </c>
      <c r="M7981" s="20">
        <v>47</v>
      </c>
      <c r="N7981" s="19">
        <v>33.1838565022422</v>
      </c>
      <c r="O7981" s="19">
        <v>83.856502242152501</v>
      </c>
      <c r="P7981" s="19">
        <v>21.52466367713</v>
      </c>
    </row>
    <row r="7982" spans="1:16" ht="14.1" x14ac:dyDescent="0.5">
      <c r="A7982" t="s">
        <v>13829</v>
      </c>
      <c r="B7982" s="17" t="s">
        <v>320</v>
      </c>
      <c r="C7982" t="s">
        <v>2368</v>
      </c>
      <c r="D7982" t="s">
        <v>5857</v>
      </c>
      <c r="E7982" t="s">
        <v>5858</v>
      </c>
      <c r="F7982" s="18">
        <v>11795.918369999999</v>
      </c>
      <c r="G7982" s="18">
        <v>294693.87754999998</v>
      </c>
      <c r="H7982" s="18">
        <v>62040.816330000001</v>
      </c>
      <c r="I7982" s="18">
        <v>368530.61223999999</v>
      </c>
      <c r="J7982" s="19">
        <v>3.2000000000000001E-2</v>
      </c>
      <c r="K7982" s="19">
        <v>0.8</v>
      </c>
      <c r="L7982" s="19">
        <v>0.16800000000000001</v>
      </c>
      <c r="M7982" s="20">
        <v>47</v>
      </c>
      <c r="N7982" s="19">
        <v>54.260089686098702</v>
      </c>
      <c r="O7982" s="19">
        <v>53.811659192825097</v>
      </c>
      <c r="P7982" s="19">
        <v>41.2556053811659</v>
      </c>
    </row>
    <row r="7983" spans="1:16" ht="14.1" x14ac:dyDescent="0.5">
      <c r="A7983" t="s">
        <v>13830</v>
      </c>
      <c r="B7983" s="17" t="s">
        <v>320</v>
      </c>
      <c r="C7983" t="s">
        <v>2368</v>
      </c>
      <c r="D7983" t="s">
        <v>13831</v>
      </c>
      <c r="E7983" t="s">
        <v>13832</v>
      </c>
      <c r="F7983" s="18">
        <v>12946.666670000001</v>
      </c>
      <c r="G7983" s="18">
        <v>270533.33332999999</v>
      </c>
      <c r="H7983" s="18">
        <v>85600</v>
      </c>
      <c r="I7983" s="18">
        <v>369080</v>
      </c>
      <c r="J7983" s="19">
        <v>3.5000000000000003E-2</v>
      </c>
      <c r="K7983" s="19">
        <v>0.73299999999999998</v>
      </c>
      <c r="L7983" s="19">
        <v>0.23200000000000001</v>
      </c>
      <c r="M7983" s="20">
        <v>47</v>
      </c>
      <c r="N7983" s="19">
        <v>60.986547085201799</v>
      </c>
      <c r="O7983" s="19">
        <v>17.4887892376682</v>
      </c>
      <c r="P7983" s="19">
        <v>85.650224215246595</v>
      </c>
    </row>
    <row r="7984" spans="1:16" ht="14.1" x14ac:dyDescent="0.5">
      <c r="A7984" t="s">
        <v>13833</v>
      </c>
      <c r="B7984" s="17" t="s">
        <v>320</v>
      </c>
      <c r="C7984" t="s">
        <v>2368</v>
      </c>
      <c r="D7984" t="s">
        <v>7419</v>
      </c>
      <c r="E7984" t="s">
        <v>7420</v>
      </c>
      <c r="F7984" s="18">
        <v>11213.59223</v>
      </c>
      <c r="G7984" s="18">
        <v>302354.36893</v>
      </c>
      <c r="H7984" s="18">
        <v>57961.165050000003</v>
      </c>
      <c r="I7984" s="18">
        <v>371529.12621000002</v>
      </c>
      <c r="J7984" s="19">
        <v>0.03</v>
      </c>
      <c r="K7984" s="19">
        <v>0.81399999999999995</v>
      </c>
      <c r="L7984" s="19">
        <v>0.156</v>
      </c>
      <c r="M7984" s="20">
        <v>47</v>
      </c>
      <c r="N7984" s="19">
        <v>47.982062780269104</v>
      </c>
      <c r="O7984" s="19">
        <v>67.264573991031398</v>
      </c>
      <c r="P7984" s="19">
        <v>31.390134529148</v>
      </c>
    </row>
    <row r="7985" spans="1:16" ht="14.1" x14ac:dyDescent="0.5">
      <c r="A7985" t="s">
        <v>13834</v>
      </c>
      <c r="B7985" s="17" t="s">
        <v>320</v>
      </c>
      <c r="C7985" t="s">
        <v>2368</v>
      </c>
      <c r="D7985" t="s">
        <v>5857</v>
      </c>
      <c r="E7985" t="s">
        <v>5858</v>
      </c>
      <c r="F7985" s="18">
        <v>11868.93204</v>
      </c>
      <c r="G7985" s="18">
        <v>297572.81553000002</v>
      </c>
      <c r="H7985" s="18">
        <v>62621.359219999998</v>
      </c>
      <c r="I7985" s="18">
        <v>372063.10680000001</v>
      </c>
      <c r="J7985" s="19">
        <v>3.2000000000000001E-2</v>
      </c>
      <c r="K7985" s="19">
        <v>0.8</v>
      </c>
      <c r="L7985" s="19">
        <v>0.16800000000000001</v>
      </c>
      <c r="M7985" s="20">
        <v>47</v>
      </c>
      <c r="N7985" s="19">
        <v>54.708520179372201</v>
      </c>
      <c r="O7985" s="19">
        <v>54.260089686098702</v>
      </c>
      <c r="P7985" s="19">
        <v>41.704035874439498</v>
      </c>
    </row>
    <row r="7986" spans="1:16" ht="14.1" x14ac:dyDescent="0.5">
      <c r="A7986" t="s">
        <v>13835</v>
      </c>
      <c r="B7986" s="17" t="s">
        <v>320</v>
      </c>
      <c r="C7986" t="s">
        <v>2368</v>
      </c>
      <c r="D7986" t="s">
        <v>13273</v>
      </c>
      <c r="E7986" t="s">
        <v>13274</v>
      </c>
      <c r="F7986" s="18">
        <v>28424.65753</v>
      </c>
      <c r="G7986" s="18">
        <v>293150.68492999999</v>
      </c>
      <c r="H7986" s="18">
        <v>53424.657529999997</v>
      </c>
      <c r="I7986" s="18">
        <v>375000</v>
      </c>
      <c r="J7986" s="19">
        <v>7.5999999999999998E-2</v>
      </c>
      <c r="K7986" s="19">
        <v>0.78200000000000003</v>
      </c>
      <c r="L7986" s="19">
        <v>0.14199999999999999</v>
      </c>
      <c r="M7986" s="20">
        <v>47</v>
      </c>
      <c r="N7986" s="19">
        <v>92.825112107623298</v>
      </c>
      <c r="O7986" s="19">
        <v>41.2556053811659</v>
      </c>
      <c r="P7986" s="19">
        <v>18.385650224215201</v>
      </c>
    </row>
    <row r="7987" spans="1:16" ht="14.1" x14ac:dyDescent="0.5">
      <c r="A7987" t="s">
        <v>13836</v>
      </c>
      <c r="B7987" s="17" t="s">
        <v>320</v>
      </c>
      <c r="C7987" t="s">
        <v>2368</v>
      </c>
      <c r="D7987" t="s">
        <v>13094</v>
      </c>
      <c r="E7987" t="s">
        <v>13095</v>
      </c>
      <c r="F7987" s="18">
        <v>6917.8082199999999</v>
      </c>
      <c r="G7987" s="18">
        <v>322191.78081999999</v>
      </c>
      <c r="H7987" s="18">
        <v>51232.876709999997</v>
      </c>
      <c r="I7987" s="18">
        <v>380342.46574999997</v>
      </c>
      <c r="J7987" s="19">
        <v>1.7999999999999999E-2</v>
      </c>
      <c r="K7987" s="19">
        <v>0.84699999999999998</v>
      </c>
      <c r="L7987" s="19">
        <v>0.13500000000000001</v>
      </c>
      <c r="M7987" s="20">
        <v>47</v>
      </c>
      <c r="N7987" s="19">
        <v>29.596412556053799</v>
      </c>
      <c r="O7987" s="19">
        <v>88.3408071748879</v>
      </c>
      <c r="P7987" s="19">
        <v>13.901345291479799</v>
      </c>
    </row>
    <row r="7988" spans="1:16" ht="14.1" x14ac:dyDescent="0.5">
      <c r="A7988" t="s">
        <v>13837</v>
      </c>
      <c r="B7988" s="17" t="s">
        <v>320</v>
      </c>
      <c r="C7988" t="s">
        <v>2368</v>
      </c>
      <c r="D7988" t="s">
        <v>13838</v>
      </c>
      <c r="E7988" t="s">
        <v>13839</v>
      </c>
      <c r="F7988" s="18">
        <v>11330.93525</v>
      </c>
      <c r="G7988" s="18">
        <v>316726.61871000001</v>
      </c>
      <c r="H7988" s="18">
        <v>52338.129500000003</v>
      </c>
      <c r="I7988" s="18">
        <v>380395.68345000001</v>
      </c>
      <c r="J7988" s="19">
        <v>0.03</v>
      </c>
      <c r="K7988" s="19">
        <v>0.83299999999999996</v>
      </c>
      <c r="L7988" s="19">
        <v>0.13800000000000001</v>
      </c>
      <c r="M7988" s="20">
        <v>47</v>
      </c>
      <c r="N7988" s="19">
        <v>48.430493273542602</v>
      </c>
      <c r="O7988" s="19">
        <v>81.614349775784802</v>
      </c>
      <c r="P7988" s="19">
        <v>15.695067264574</v>
      </c>
    </row>
    <row r="7989" spans="1:16" ht="14.1" x14ac:dyDescent="0.5">
      <c r="A7989" t="s">
        <v>13840</v>
      </c>
      <c r="B7989" s="17" t="s">
        <v>320</v>
      </c>
      <c r="C7989" t="s">
        <v>2368</v>
      </c>
      <c r="D7989" t="s">
        <v>13841</v>
      </c>
      <c r="E7989" t="s">
        <v>13842</v>
      </c>
      <c r="F7989" s="18">
        <v>11330.93525</v>
      </c>
      <c r="G7989" s="18">
        <v>316726.61871000001</v>
      </c>
      <c r="H7989" s="18">
        <v>52338.129500000003</v>
      </c>
      <c r="I7989" s="18">
        <v>380395.68345000001</v>
      </c>
      <c r="J7989" s="19">
        <v>0.03</v>
      </c>
      <c r="K7989" s="19">
        <v>0.83299999999999996</v>
      </c>
      <c r="L7989" s="19">
        <v>0.13800000000000001</v>
      </c>
      <c r="M7989" s="20">
        <v>47</v>
      </c>
      <c r="N7989" s="19">
        <v>48.878923766816101</v>
      </c>
      <c r="O7989" s="19">
        <v>82.062780269058294</v>
      </c>
      <c r="P7989" s="19">
        <v>16.143497757847499</v>
      </c>
    </row>
    <row r="7990" spans="1:16" ht="14.1" x14ac:dyDescent="0.5">
      <c r="A7990" t="s">
        <v>13843</v>
      </c>
      <c r="B7990" s="17" t="s">
        <v>320</v>
      </c>
      <c r="C7990" t="s">
        <v>2368</v>
      </c>
      <c r="D7990" t="s">
        <v>13844</v>
      </c>
      <c r="E7990" t="s">
        <v>13845</v>
      </c>
      <c r="F7990" s="18">
        <v>13195.02075</v>
      </c>
      <c r="G7990" s="18">
        <v>323568.46473000001</v>
      </c>
      <c r="H7990" s="18">
        <v>45643.153530000003</v>
      </c>
      <c r="I7990" s="18">
        <v>382406.63900000002</v>
      </c>
      <c r="J7990" s="19">
        <v>3.5000000000000003E-2</v>
      </c>
      <c r="K7990" s="19">
        <v>0.84599999999999997</v>
      </c>
      <c r="L7990" s="19">
        <v>0.11899999999999999</v>
      </c>
      <c r="M7990" s="20">
        <v>47</v>
      </c>
      <c r="N7990" s="19">
        <v>61.434977578475298</v>
      </c>
      <c r="O7990" s="19">
        <v>87.892376681614394</v>
      </c>
      <c r="P7990" s="19">
        <v>8.9686098654708495</v>
      </c>
    </row>
    <row r="7991" spans="1:16" ht="14.1" x14ac:dyDescent="0.5">
      <c r="A7991" t="s">
        <v>13846</v>
      </c>
      <c r="B7991" s="17" t="s">
        <v>320</v>
      </c>
      <c r="C7991" t="s">
        <v>2368</v>
      </c>
      <c r="D7991" t="s">
        <v>13035</v>
      </c>
      <c r="E7991" t="s">
        <v>13036</v>
      </c>
      <c r="F7991" s="18">
        <v>16805.293010000001</v>
      </c>
      <c r="G7991" s="18">
        <v>293402.64649999997</v>
      </c>
      <c r="H7991" s="18">
        <v>72400.756139999998</v>
      </c>
      <c r="I7991" s="18">
        <v>382608.69565000001</v>
      </c>
      <c r="J7991" s="19">
        <v>4.3999999999999997E-2</v>
      </c>
      <c r="K7991" s="19">
        <v>0.76700000000000002</v>
      </c>
      <c r="L7991" s="19">
        <v>0.189</v>
      </c>
      <c r="M7991" s="20">
        <v>47</v>
      </c>
      <c r="N7991" s="19">
        <v>73.094170403587398</v>
      </c>
      <c r="O7991" s="19">
        <v>29.596412556053799</v>
      </c>
      <c r="P7991" s="19">
        <v>65.470852017937204</v>
      </c>
    </row>
    <row r="7992" spans="1:16" ht="14.1" x14ac:dyDescent="0.5">
      <c r="A7992" t="s">
        <v>13847</v>
      </c>
      <c r="B7992" s="17" t="s">
        <v>320</v>
      </c>
      <c r="C7992" t="s">
        <v>2368</v>
      </c>
      <c r="D7992" t="s">
        <v>13035</v>
      </c>
      <c r="E7992" t="s">
        <v>13036</v>
      </c>
      <c r="F7992" s="18">
        <v>16805.293010000001</v>
      </c>
      <c r="G7992" s="18">
        <v>293402.64649999997</v>
      </c>
      <c r="H7992" s="18">
        <v>72400.756139999998</v>
      </c>
      <c r="I7992" s="18">
        <v>382608.69565000001</v>
      </c>
      <c r="J7992" s="19">
        <v>4.3999999999999997E-2</v>
      </c>
      <c r="K7992" s="19">
        <v>0.76700000000000002</v>
      </c>
      <c r="L7992" s="19">
        <v>0.189</v>
      </c>
      <c r="M7992" s="20">
        <v>47</v>
      </c>
      <c r="N7992" s="19">
        <v>73.542600896861003</v>
      </c>
      <c r="O7992" s="19">
        <v>30.044843049327401</v>
      </c>
      <c r="P7992" s="19">
        <v>65.919282511210795</v>
      </c>
    </row>
    <row r="7993" spans="1:16" ht="14.1" x14ac:dyDescent="0.5">
      <c r="A7993" t="s">
        <v>13848</v>
      </c>
      <c r="B7993" s="17" t="s">
        <v>320</v>
      </c>
      <c r="C7993" t="s">
        <v>2368</v>
      </c>
      <c r="D7993" t="s">
        <v>13162</v>
      </c>
      <c r="E7993" t="s">
        <v>13163</v>
      </c>
      <c r="F7993" s="18">
        <v>11557.093430000001</v>
      </c>
      <c r="G7993" s="18">
        <v>308581.31488000002</v>
      </c>
      <c r="H7993" s="18">
        <v>65553.633220000003</v>
      </c>
      <c r="I7993" s="18">
        <v>385692.04152000003</v>
      </c>
      <c r="J7993" s="19">
        <v>0.03</v>
      </c>
      <c r="K7993" s="19">
        <v>0.8</v>
      </c>
      <c r="L7993" s="19">
        <v>0.17</v>
      </c>
      <c r="M7993" s="20">
        <v>47</v>
      </c>
      <c r="N7993" s="19">
        <v>49.327354260089699</v>
      </c>
      <c r="O7993" s="19">
        <v>52.914798206278</v>
      </c>
      <c r="P7993" s="19">
        <v>44.843049327354301</v>
      </c>
    </row>
    <row r="7994" spans="1:16" ht="14.1" x14ac:dyDescent="0.5">
      <c r="A7994" t="s">
        <v>13849</v>
      </c>
      <c r="B7994" s="17" t="s">
        <v>320</v>
      </c>
      <c r="C7994" t="s">
        <v>2368</v>
      </c>
      <c r="D7994" t="s">
        <v>13012</v>
      </c>
      <c r="E7994" t="s">
        <v>13013</v>
      </c>
      <c r="F7994" s="18">
        <v>15347.721820000001</v>
      </c>
      <c r="G7994" s="18">
        <v>300479.61631000001</v>
      </c>
      <c r="H7994" s="18">
        <v>70263.788969999994</v>
      </c>
      <c r="I7994" s="18">
        <v>386091.12709999998</v>
      </c>
      <c r="J7994" s="19">
        <v>0.04</v>
      </c>
      <c r="K7994" s="19">
        <v>0.77800000000000002</v>
      </c>
      <c r="L7994" s="19">
        <v>0.182</v>
      </c>
      <c r="M7994" s="20">
        <v>47</v>
      </c>
      <c r="N7994" s="19">
        <v>69.058295964125605</v>
      </c>
      <c r="O7994" s="19">
        <v>36.322869955157003</v>
      </c>
      <c r="P7994" s="19">
        <v>59.641255605381197</v>
      </c>
    </row>
    <row r="7995" spans="1:16" ht="14.1" x14ac:dyDescent="0.5">
      <c r="A7995" t="s">
        <v>13850</v>
      </c>
      <c r="B7995" s="17" t="s">
        <v>320</v>
      </c>
      <c r="C7995" t="s">
        <v>2368</v>
      </c>
      <c r="D7995" t="s">
        <v>13718</v>
      </c>
      <c r="E7995" t="s">
        <v>13719</v>
      </c>
      <c r="F7995" s="18">
        <v>11653.905049999999</v>
      </c>
      <c r="G7995" s="18">
        <v>309341.50076999998</v>
      </c>
      <c r="H7995" s="18">
        <v>66156.202139999994</v>
      </c>
      <c r="I7995" s="18">
        <v>387151.60795999999</v>
      </c>
      <c r="J7995" s="19">
        <v>0.03</v>
      </c>
      <c r="K7995" s="19">
        <v>0.79900000000000004</v>
      </c>
      <c r="L7995" s="19">
        <v>0.17100000000000001</v>
      </c>
      <c r="M7995" s="20">
        <v>47</v>
      </c>
      <c r="N7995" s="19">
        <v>49.775784753363197</v>
      </c>
      <c r="O7995" s="19">
        <v>52.466367713004502</v>
      </c>
      <c r="P7995" s="19">
        <v>46.636771300448402</v>
      </c>
    </row>
    <row r="7996" spans="1:16" ht="14.1" x14ac:dyDescent="0.5">
      <c r="A7996" t="s">
        <v>13851</v>
      </c>
      <c r="B7996" s="17" t="s">
        <v>320</v>
      </c>
      <c r="C7996" t="s">
        <v>2368</v>
      </c>
      <c r="D7996" t="s">
        <v>13012</v>
      </c>
      <c r="E7996" t="s">
        <v>13013</v>
      </c>
      <c r="F7996" s="18">
        <v>12962.962960000001</v>
      </c>
      <c r="G7996" s="18">
        <v>306944.44443999999</v>
      </c>
      <c r="H7996" s="18">
        <v>67824.074070000002</v>
      </c>
      <c r="I7996" s="18">
        <v>387731.48148000002</v>
      </c>
      <c r="J7996" s="19">
        <v>3.3000000000000002E-2</v>
      </c>
      <c r="K7996" s="19">
        <v>0.79200000000000004</v>
      </c>
      <c r="L7996" s="19">
        <v>0.17499999999999999</v>
      </c>
      <c r="M7996" s="20">
        <v>47</v>
      </c>
      <c r="N7996" s="19">
        <v>56.053811659192803</v>
      </c>
      <c r="O7996" s="19">
        <v>46.636771300448402</v>
      </c>
      <c r="P7996" s="19">
        <v>52.466367713004502</v>
      </c>
    </row>
    <row r="7997" spans="1:16" ht="14.1" x14ac:dyDescent="0.5">
      <c r="A7997" t="s">
        <v>13852</v>
      </c>
      <c r="B7997" s="17" t="s">
        <v>320</v>
      </c>
      <c r="C7997" t="s">
        <v>2368</v>
      </c>
      <c r="D7997" t="s">
        <v>12955</v>
      </c>
      <c r="E7997" t="s">
        <v>12956</v>
      </c>
      <c r="F7997" s="18">
        <v>10279.232110000001</v>
      </c>
      <c r="G7997" s="18">
        <v>300523.56021000003</v>
      </c>
      <c r="H7997" s="18">
        <v>78883.071549999993</v>
      </c>
      <c r="I7997" s="18">
        <v>389685.86387</v>
      </c>
      <c r="J7997" s="19">
        <v>2.5999999999999999E-2</v>
      </c>
      <c r="K7997" s="19">
        <v>0.77100000000000002</v>
      </c>
      <c r="L7997" s="19">
        <v>0.20200000000000001</v>
      </c>
      <c r="M7997" s="20">
        <v>47</v>
      </c>
      <c r="N7997" s="19">
        <v>42.152466367712996</v>
      </c>
      <c r="O7997" s="19">
        <v>33.1838565022422</v>
      </c>
      <c r="P7997" s="19">
        <v>73.094170403587398</v>
      </c>
    </row>
    <row r="7998" spans="1:16" ht="14.1" x14ac:dyDescent="0.5">
      <c r="A7998" t="s">
        <v>13853</v>
      </c>
      <c r="B7998" s="17" t="s">
        <v>320</v>
      </c>
      <c r="C7998" t="s">
        <v>2368</v>
      </c>
      <c r="D7998" t="s">
        <v>13035</v>
      </c>
      <c r="E7998" t="s">
        <v>13036</v>
      </c>
      <c r="F7998" s="18">
        <v>13394.88636</v>
      </c>
      <c r="G7998" s="18">
        <v>310497.15908999997</v>
      </c>
      <c r="H7998" s="18">
        <v>67187.5</v>
      </c>
      <c r="I7998" s="18">
        <v>391079.54544999998</v>
      </c>
      <c r="J7998" s="19">
        <v>3.4000000000000002E-2</v>
      </c>
      <c r="K7998" s="19">
        <v>0.79400000000000004</v>
      </c>
      <c r="L7998" s="19">
        <v>0.17199999999999999</v>
      </c>
      <c r="M7998" s="20">
        <v>47</v>
      </c>
      <c r="N7998" s="19">
        <v>59.192825112107599</v>
      </c>
      <c r="O7998" s="19">
        <v>47.533632286995498</v>
      </c>
      <c r="P7998" s="19">
        <v>47.533632286995498</v>
      </c>
    </row>
    <row r="7999" spans="1:16" ht="14.1" x14ac:dyDescent="0.5">
      <c r="A7999" t="s">
        <v>13854</v>
      </c>
      <c r="B7999" s="17" t="s">
        <v>320</v>
      </c>
      <c r="C7999" t="s">
        <v>2368</v>
      </c>
      <c r="D7999" t="s">
        <v>13035</v>
      </c>
      <c r="E7999" t="s">
        <v>13036</v>
      </c>
      <c r="F7999" s="18">
        <v>13394.88636</v>
      </c>
      <c r="G7999" s="18">
        <v>310497.15908999997</v>
      </c>
      <c r="H7999" s="18">
        <v>67187.5</v>
      </c>
      <c r="I7999" s="18">
        <v>391079.54544999998</v>
      </c>
      <c r="J7999" s="19">
        <v>3.4000000000000002E-2</v>
      </c>
      <c r="K7999" s="19">
        <v>0.79400000000000004</v>
      </c>
      <c r="L7999" s="19">
        <v>0.17199999999999999</v>
      </c>
      <c r="M7999" s="20">
        <v>47</v>
      </c>
      <c r="N7999" s="19">
        <v>59.641255605381197</v>
      </c>
      <c r="O7999" s="19">
        <v>47.982062780269104</v>
      </c>
      <c r="P7999" s="19">
        <v>47.982062780269104</v>
      </c>
    </row>
    <row r="8000" spans="1:16" ht="14.1" x14ac:dyDescent="0.5">
      <c r="A8000" t="s">
        <v>13855</v>
      </c>
      <c r="B8000" s="17" t="s">
        <v>320</v>
      </c>
      <c r="C8000" t="s">
        <v>2368</v>
      </c>
      <c r="D8000" t="s">
        <v>13650</v>
      </c>
      <c r="E8000" t="s">
        <v>13651</v>
      </c>
      <c r="F8000" s="18">
        <v>11444.14169</v>
      </c>
      <c r="G8000" s="18">
        <v>325885.55858000001</v>
      </c>
      <c r="H8000" s="18">
        <v>54495.912810000002</v>
      </c>
      <c r="I8000" s="18">
        <v>391825.61307999998</v>
      </c>
      <c r="J8000" s="19">
        <v>2.9000000000000001E-2</v>
      </c>
      <c r="K8000" s="19">
        <v>0.83199999999999996</v>
      </c>
      <c r="L8000" s="19">
        <v>0.13900000000000001</v>
      </c>
      <c r="M8000" s="20">
        <v>47</v>
      </c>
      <c r="N8000" s="19">
        <v>46.636771300448402</v>
      </c>
      <c r="O8000" s="19">
        <v>80.717488789237706</v>
      </c>
      <c r="P8000" s="19">
        <v>16.5919282511211</v>
      </c>
    </row>
    <row r="8001" spans="1:16" ht="14.1" x14ac:dyDescent="0.5">
      <c r="A8001" t="s">
        <v>13856</v>
      </c>
      <c r="B8001" s="17" t="s">
        <v>320</v>
      </c>
      <c r="C8001" t="s">
        <v>2368</v>
      </c>
      <c r="D8001" t="s">
        <v>13650</v>
      </c>
      <c r="E8001" t="s">
        <v>13651</v>
      </c>
      <c r="F8001" s="18">
        <v>8928.57143</v>
      </c>
      <c r="G8001" s="18">
        <v>325649.35064999998</v>
      </c>
      <c r="H8001" s="18">
        <v>59253.246749999998</v>
      </c>
      <c r="I8001" s="18">
        <v>393831.16882999998</v>
      </c>
      <c r="J8001" s="19">
        <v>2.3E-2</v>
      </c>
      <c r="K8001" s="19">
        <v>0.82699999999999996</v>
      </c>
      <c r="L8001" s="19">
        <v>0.15</v>
      </c>
      <c r="M8001" s="20">
        <v>47</v>
      </c>
      <c r="N8001" s="19">
        <v>39.910313901345297</v>
      </c>
      <c r="O8001" s="19">
        <v>77.130044843049305</v>
      </c>
      <c r="P8001" s="19">
        <v>26.905829596412602</v>
      </c>
    </row>
    <row r="8002" spans="1:16" ht="14.1" x14ac:dyDescent="0.5">
      <c r="A8002" t="s">
        <v>13857</v>
      </c>
      <c r="B8002" s="17" t="s">
        <v>320</v>
      </c>
      <c r="C8002" t="s">
        <v>2368</v>
      </c>
      <c r="D8002" t="s">
        <v>12973</v>
      </c>
      <c r="E8002" t="s">
        <v>12974</v>
      </c>
      <c r="F8002" s="18">
        <v>7279.2022800000004</v>
      </c>
      <c r="G8002" s="18">
        <v>334529.91453000001</v>
      </c>
      <c r="H8002" s="18">
        <v>56552.706550000003</v>
      </c>
      <c r="I8002" s="18">
        <v>398361.82335999998</v>
      </c>
      <c r="J8002" s="19">
        <v>1.7999999999999999E-2</v>
      </c>
      <c r="K8002" s="19">
        <v>0.84</v>
      </c>
      <c r="L8002" s="19">
        <v>0.14199999999999999</v>
      </c>
      <c r="M8002" s="20">
        <v>47</v>
      </c>
      <c r="N8002" s="19">
        <v>30.044843049327401</v>
      </c>
      <c r="O8002" s="19">
        <v>85.201793721973104</v>
      </c>
      <c r="P8002" s="19">
        <v>18.834080717488799</v>
      </c>
    </row>
    <row r="8003" spans="1:16" ht="14.1" x14ac:dyDescent="0.5">
      <c r="A8003" t="s">
        <v>13858</v>
      </c>
      <c r="B8003" s="17" t="s">
        <v>320</v>
      </c>
      <c r="C8003" t="s">
        <v>2368</v>
      </c>
      <c r="D8003" t="s">
        <v>13035</v>
      </c>
      <c r="E8003" t="s">
        <v>13036</v>
      </c>
      <c r="F8003" s="18">
        <v>13509.48509</v>
      </c>
      <c r="G8003" s="18">
        <v>322466.12465999997</v>
      </c>
      <c r="H8003" s="18">
        <v>69376.693769999998</v>
      </c>
      <c r="I8003" s="18">
        <v>405352.30352000002</v>
      </c>
      <c r="J8003" s="19">
        <v>3.3000000000000002E-2</v>
      </c>
      <c r="K8003" s="19">
        <v>0.79600000000000004</v>
      </c>
      <c r="L8003" s="19">
        <v>0.17100000000000001</v>
      </c>
      <c r="M8003" s="20">
        <v>47</v>
      </c>
      <c r="N8003" s="19">
        <v>56.502242152466401</v>
      </c>
      <c r="O8003" s="19">
        <v>50.224215246636803</v>
      </c>
      <c r="P8003" s="19">
        <v>46.188340807174903</v>
      </c>
    </row>
    <row r="8004" spans="1:16" ht="14.1" x14ac:dyDescent="0.5">
      <c r="A8004" t="s">
        <v>13859</v>
      </c>
      <c r="B8004" s="17" t="s">
        <v>320</v>
      </c>
      <c r="C8004" t="s">
        <v>2368</v>
      </c>
      <c r="D8004" t="s">
        <v>13012</v>
      </c>
      <c r="E8004" t="s">
        <v>13013</v>
      </c>
      <c r="F8004" s="18">
        <v>14685.314689999999</v>
      </c>
      <c r="G8004" s="18">
        <v>327039.62703999999</v>
      </c>
      <c r="H8004" s="18">
        <v>69463.869460000002</v>
      </c>
      <c r="I8004" s="18">
        <v>411188.81118999998</v>
      </c>
      <c r="J8004" s="19">
        <v>3.5999999999999997E-2</v>
      </c>
      <c r="K8004" s="19">
        <v>0.79500000000000004</v>
      </c>
      <c r="L8004" s="19">
        <v>0.16900000000000001</v>
      </c>
      <c r="M8004" s="20">
        <v>47</v>
      </c>
      <c r="N8004" s="19">
        <v>63.228699551569498</v>
      </c>
      <c r="O8004" s="19">
        <v>48.430493273542602</v>
      </c>
      <c r="P8004" s="19">
        <v>43.946188340807197</v>
      </c>
    </row>
    <row r="8005" spans="1:16" ht="14.1" x14ac:dyDescent="0.5">
      <c r="A8005" t="s">
        <v>13860</v>
      </c>
      <c r="B8005" s="17" t="s">
        <v>320</v>
      </c>
      <c r="C8005" t="s">
        <v>2368</v>
      </c>
      <c r="D8005" t="s">
        <v>13397</v>
      </c>
      <c r="E8005" t="s">
        <v>13398</v>
      </c>
      <c r="F8005" s="18">
        <v>7482.0143900000003</v>
      </c>
      <c r="G8005" s="18">
        <v>341486.81054999999</v>
      </c>
      <c r="H8005" s="18">
        <v>64508.39329</v>
      </c>
      <c r="I8005" s="18">
        <v>413477.21823</v>
      </c>
      <c r="J8005" s="19">
        <v>1.7999999999999999E-2</v>
      </c>
      <c r="K8005" s="19">
        <v>0.82599999999999996</v>
      </c>
      <c r="L8005" s="19">
        <v>0.156</v>
      </c>
      <c r="M8005" s="20">
        <v>47</v>
      </c>
      <c r="N8005" s="19">
        <v>30.4932735426009</v>
      </c>
      <c r="O8005" s="19">
        <v>75.784753363228702</v>
      </c>
      <c r="P8005" s="19">
        <v>31.838565022421498</v>
      </c>
    </row>
    <row r="8006" spans="1:16" ht="14.1" x14ac:dyDescent="0.5">
      <c r="A8006" t="s">
        <v>13861</v>
      </c>
      <c r="B8006" s="17" t="s">
        <v>320</v>
      </c>
      <c r="C8006" t="s">
        <v>2368</v>
      </c>
      <c r="D8006" t="s">
        <v>13862</v>
      </c>
      <c r="E8006" t="s">
        <v>13863</v>
      </c>
      <c r="F8006" s="18">
        <v>14133.333329999999</v>
      </c>
      <c r="G8006" s="18">
        <v>324000</v>
      </c>
      <c r="H8006" s="18">
        <v>77066.666670000006</v>
      </c>
      <c r="I8006" s="18">
        <v>415200</v>
      </c>
      <c r="J8006" s="19">
        <v>3.4000000000000002E-2</v>
      </c>
      <c r="K8006" s="19">
        <v>0.78</v>
      </c>
      <c r="L8006" s="19">
        <v>0.186</v>
      </c>
      <c r="M8006" s="20">
        <v>47</v>
      </c>
      <c r="N8006" s="19">
        <v>60.089686098654703</v>
      </c>
      <c r="O8006" s="19">
        <v>39.013452914798201</v>
      </c>
      <c r="P8006" s="19">
        <v>63.228699551569498</v>
      </c>
    </row>
    <row r="8007" spans="1:16" ht="14.1" x14ac:dyDescent="0.5">
      <c r="A8007" t="s">
        <v>13864</v>
      </c>
      <c r="B8007" s="17" t="s">
        <v>320</v>
      </c>
      <c r="C8007" t="s">
        <v>2368</v>
      </c>
      <c r="D8007" t="s">
        <v>13718</v>
      </c>
      <c r="E8007" t="s">
        <v>13719</v>
      </c>
      <c r="F8007" s="18">
        <v>11876.01958</v>
      </c>
      <c r="G8007" s="18">
        <v>340293.63785</v>
      </c>
      <c r="H8007" s="18">
        <v>63458.401310000001</v>
      </c>
      <c r="I8007" s="18">
        <v>415628.05872999999</v>
      </c>
      <c r="J8007" s="19">
        <v>2.9000000000000001E-2</v>
      </c>
      <c r="K8007" s="19">
        <v>0.81899999999999995</v>
      </c>
      <c r="L8007" s="19">
        <v>0.153</v>
      </c>
      <c r="M8007" s="20">
        <v>47</v>
      </c>
      <c r="N8007" s="19">
        <v>47.533632286995498</v>
      </c>
      <c r="O8007" s="19">
        <v>73.094170403587398</v>
      </c>
      <c r="P8007" s="19">
        <v>28.251121076233201</v>
      </c>
    </row>
    <row r="8008" spans="1:16" ht="14.1" x14ac:dyDescent="0.5">
      <c r="A8008" t="s">
        <v>13865</v>
      </c>
      <c r="B8008" s="17" t="s">
        <v>320</v>
      </c>
      <c r="C8008" t="s">
        <v>2368</v>
      </c>
      <c r="D8008" t="s">
        <v>13162</v>
      </c>
      <c r="E8008" t="s">
        <v>13163</v>
      </c>
      <c r="F8008" s="18">
        <v>12500</v>
      </c>
      <c r="G8008" s="18">
        <v>329647.88731999998</v>
      </c>
      <c r="H8008" s="18">
        <v>74788.732390000005</v>
      </c>
      <c r="I8008" s="18">
        <v>416936.61972000002</v>
      </c>
      <c r="J8008" s="19">
        <v>0.03</v>
      </c>
      <c r="K8008" s="19">
        <v>0.79100000000000004</v>
      </c>
      <c r="L8008" s="19">
        <v>0.17899999999999999</v>
      </c>
      <c r="M8008" s="20">
        <v>47</v>
      </c>
      <c r="N8008" s="19">
        <v>50.224215246636803</v>
      </c>
      <c r="O8008" s="19">
        <v>46.188340807174903</v>
      </c>
      <c r="P8008" s="19">
        <v>56.502242152466401</v>
      </c>
    </row>
    <row r="8009" spans="1:16" ht="14.1" x14ac:dyDescent="0.5">
      <c r="A8009" t="s">
        <v>13866</v>
      </c>
      <c r="B8009" s="17" t="s">
        <v>320</v>
      </c>
      <c r="C8009" t="s">
        <v>2368</v>
      </c>
      <c r="D8009" t="s">
        <v>12955</v>
      </c>
      <c r="E8009" t="s">
        <v>12956</v>
      </c>
      <c r="F8009" s="18">
        <v>17073.170730000002</v>
      </c>
      <c r="G8009" s="18">
        <v>331382.11382000003</v>
      </c>
      <c r="H8009" s="18">
        <v>73495.934959999999</v>
      </c>
      <c r="I8009" s="18">
        <v>421951.21951000002</v>
      </c>
      <c r="J8009" s="19">
        <v>0.04</v>
      </c>
      <c r="K8009" s="19">
        <v>0.78500000000000003</v>
      </c>
      <c r="L8009" s="19">
        <v>0.17399999999999999</v>
      </c>
      <c r="M8009" s="20">
        <v>47</v>
      </c>
      <c r="N8009" s="19">
        <v>69.955156950672603</v>
      </c>
      <c r="O8009" s="19">
        <v>42.600896860986502</v>
      </c>
      <c r="P8009" s="19">
        <v>51.121076233183899</v>
      </c>
    </row>
    <row r="8010" spans="1:16" ht="14.1" x14ac:dyDescent="0.5">
      <c r="A8010" t="s">
        <v>13867</v>
      </c>
      <c r="B8010" s="17" t="s">
        <v>320</v>
      </c>
      <c r="C8010" t="s">
        <v>2368</v>
      </c>
      <c r="D8010" t="s">
        <v>4212</v>
      </c>
      <c r="E8010" t="s">
        <v>4164</v>
      </c>
      <c r="F8010" s="18">
        <v>15462.3364</v>
      </c>
      <c r="G8010" s="18">
        <v>321754.56569999998</v>
      </c>
      <c r="H8010" s="18">
        <v>90084.127999999997</v>
      </c>
      <c r="I8010" s="18">
        <v>427301.03009999997</v>
      </c>
      <c r="J8010" s="19">
        <v>3.5999999999999997E-2</v>
      </c>
      <c r="K8010" s="19">
        <v>0.753</v>
      </c>
      <c r="L8010" s="19">
        <v>0.21099999999999999</v>
      </c>
      <c r="M8010" s="20">
        <v>47</v>
      </c>
      <c r="N8010" s="19">
        <v>63.677130044842997</v>
      </c>
      <c r="O8010" s="19">
        <v>23.766816143497799</v>
      </c>
      <c r="P8010" s="19">
        <v>76.681614349775799</v>
      </c>
    </row>
    <row r="8011" spans="1:16" ht="14.1" x14ac:dyDescent="0.5">
      <c r="A8011" t="s">
        <v>13868</v>
      </c>
      <c r="B8011" s="17" t="s">
        <v>320</v>
      </c>
      <c r="C8011" t="s">
        <v>2368</v>
      </c>
      <c r="D8011" t="s">
        <v>12969</v>
      </c>
      <c r="E8011" t="s">
        <v>12970</v>
      </c>
      <c r="F8011" s="18">
        <v>18110.236219999999</v>
      </c>
      <c r="G8011" s="18">
        <v>338582.67716999998</v>
      </c>
      <c r="H8011" s="18">
        <v>73622.04724</v>
      </c>
      <c r="I8011" s="18">
        <v>430314.96062999999</v>
      </c>
      <c r="J8011" s="19">
        <v>4.2000000000000003E-2</v>
      </c>
      <c r="K8011" s="19">
        <v>0.78700000000000003</v>
      </c>
      <c r="L8011" s="19">
        <v>0.17100000000000001</v>
      </c>
      <c r="M8011" s="20">
        <v>47</v>
      </c>
      <c r="N8011" s="19">
        <v>71.300448430493304</v>
      </c>
      <c r="O8011" s="19">
        <v>43.497757847533599</v>
      </c>
      <c r="P8011" s="19">
        <v>45.739910313901298</v>
      </c>
    </row>
    <row r="8012" spans="1:16" ht="14.1" x14ac:dyDescent="0.5">
      <c r="A8012" t="s">
        <v>13869</v>
      </c>
      <c r="B8012" s="17" t="s">
        <v>320</v>
      </c>
      <c r="C8012" t="s">
        <v>2368</v>
      </c>
      <c r="D8012" t="s">
        <v>5024</v>
      </c>
      <c r="E8012" t="s">
        <v>5025</v>
      </c>
      <c r="F8012" s="18">
        <v>23494.77</v>
      </c>
      <c r="G8012" s="18">
        <v>324576.63</v>
      </c>
      <c r="H8012" s="18">
        <v>82320</v>
      </c>
      <c r="I8012" s="18">
        <v>430391.4</v>
      </c>
      <c r="J8012" s="19">
        <v>5.5E-2</v>
      </c>
      <c r="K8012" s="19">
        <v>0.754</v>
      </c>
      <c r="L8012" s="19">
        <v>0.191</v>
      </c>
      <c r="M8012" s="20">
        <v>47</v>
      </c>
      <c r="N8012" s="19">
        <v>80.717488789237706</v>
      </c>
      <c r="O8012" s="19">
        <v>25.5605381165919</v>
      </c>
      <c r="P8012" s="19">
        <v>67.713004484304903</v>
      </c>
    </row>
    <row r="8013" spans="1:16" ht="14.1" x14ac:dyDescent="0.5">
      <c r="A8013" t="s">
        <v>13870</v>
      </c>
      <c r="B8013" s="17" t="s">
        <v>320</v>
      </c>
      <c r="C8013" t="s">
        <v>2368</v>
      </c>
      <c r="D8013" t="s">
        <v>4212</v>
      </c>
      <c r="E8013" t="s">
        <v>4164</v>
      </c>
      <c r="F8013" s="18">
        <v>14585.833199999999</v>
      </c>
      <c r="G8013" s="18">
        <v>333735.35320000001</v>
      </c>
      <c r="H8013" s="18">
        <v>87207.696599999996</v>
      </c>
      <c r="I8013" s="18">
        <v>435528.88299999997</v>
      </c>
      <c r="J8013" s="19">
        <v>3.3000000000000002E-2</v>
      </c>
      <c r="K8013" s="19">
        <v>0.76600000000000001</v>
      </c>
      <c r="L8013" s="19">
        <v>0.2</v>
      </c>
      <c r="M8013" s="20">
        <v>47</v>
      </c>
      <c r="N8013" s="19">
        <v>57.399103139013498</v>
      </c>
      <c r="O8013" s="19">
        <v>28.699551569506699</v>
      </c>
      <c r="P8013" s="19">
        <v>72.197309417040401</v>
      </c>
    </row>
    <row r="8014" spans="1:16" ht="14.1" x14ac:dyDescent="0.5">
      <c r="A8014" t="s">
        <v>13871</v>
      </c>
      <c r="B8014" s="17" t="s">
        <v>320</v>
      </c>
      <c r="C8014" t="s">
        <v>2368</v>
      </c>
      <c r="D8014" t="s">
        <v>4212</v>
      </c>
      <c r="E8014" t="s">
        <v>4164</v>
      </c>
      <c r="F8014" s="18">
        <v>8887.8466200000003</v>
      </c>
      <c r="G8014" s="18">
        <v>343678.07530000003</v>
      </c>
      <c r="H8014" s="18">
        <v>84628.414000000004</v>
      </c>
      <c r="I8014" s="18">
        <v>437194.33591999998</v>
      </c>
      <c r="J8014" s="19">
        <v>0.02</v>
      </c>
      <c r="K8014" s="19">
        <v>0.78600000000000003</v>
      </c>
      <c r="L8014" s="19">
        <v>0.19400000000000001</v>
      </c>
      <c r="M8014" s="20">
        <v>47</v>
      </c>
      <c r="N8014" s="19">
        <v>33.632286995515699</v>
      </c>
      <c r="O8014" s="19">
        <v>43.0493273542601</v>
      </c>
      <c r="P8014" s="19">
        <v>69.955156950672603</v>
      </c>
    </row>
    <row r="8015" spans="1:16" ht="14.1" x14ac:dyDescent="0.5">
      <c r="A8015" t="s">
        <v>13872</v>
      </c>
      <c r="B8015" s="17" t="s">
        <v>320</v>
      </c>
      <c r="C8015" t="s">
        <v>2368</v>
      </c>
      <c r="D8015" t="s">
        <v>4212</v>
      </c>
      <c r="E8015" t="s">
        <v>4164</v>
      </c>
      <c r="F8015" s="18">
        <v>8889.3783399999993</v>
      </c>
      <c r="G8015" s="18">
        <v>345755.64620000002</v>
      </c>
      <c r="H8015" s="18">
        <v>82990.782500000001</v>
      </c>
      <c r="I8015" s="18">
        <v>437635.80703999999</v>
      </c>
      <c r="J8015" s="19">
        <v>0.02</v>
      </c>
      <c r="K8015" s="19">
        <v>0.79</v>
      </c>
      <c r="L8015" s="19">
        <v>0.19</v>
      </c>
      <c r="M8015" s="20">
        <v>47</v>
      </c>
      <c r="N8015" s="19">
        <v>34.080717488789197</v>
      </c>
      <c r="O8015" s="19">
        <v>45.291479820627799</v>
      </c>
      <c r="P8015" s="19">
        <v>67.264573991031398</v>
      </c>
    </row>
    <row r="8016" spans="1:16" ht="14.1" x14ac:dyDescent="0.5">
      <c r="A8016" t="s">
        <v>13873</v>
      </c>
      <c r="B8016" s="17" t="s">
        <v>320</v>
      </c>
      <c r="C8016" t="s">
        <v>2368</v>
      </c>
      <c r="D8016" t="s">
        <v>13008</v>
      </c>
      <c r="E8016" t="s">
        <v>13009</v>
      </c>
      <c r="F8016" s="18">
        <v>11963.19018</v>
      </c>
      <c r="G8016" s="18">
        <v>392791.41103999998</v>
      </c>
      <c r="H8016" s="18">
        <v>39110.429450000003</v>
      </c>
      <c r="I8016" s="18">
        <v>443865.03067000001</v>
      </c>
      <c r="J8016" s="19">
        <v>2.7E-2</v>
      </c>
      <c r="K8016" s="19">
        <v>0.88500000000000001</v>
      </c>
      <c r="L8016" s="19">
        <v>8.7999999999999995E-2</v>
      </c>
      <c r="M8016" s="20">
        <v>47</v>
      </c>
      <c r="N8016" s="19">
        <v>43.497757847533599</v>
      </c>
      <c r="O8016" s="19">
        <v>98.206278026905807</v>
      </c>
      <c r="P8016" s="19">
        <v>1.79372197309417</v>
      </c>
    </row>
    <row r="8017" spans="1:16" ht="14.1" x14ac:dyDescent="0.5">
      <c r="A8017" t="s">
        <v>13874</v>
      </c>
      <c r="B8017" s="17" t="s">
        <v>320</v>
      </c>
      <c r="C8017" t="s">
        <v>2368</v>
      </c>
      <c r="D8017" t="s">
        <v>13838</v>
      </c>
      <c r="E8017" t="s">
        <v>13839</v>
      </c>
      <c r="F8017" s="18">
        <v>9018.5676399999993</v>
      </c>
      <c r="G8017" s="18">
        <v>368700.26525</v>
      </c>
      <c r="H8017" s="18">
        <v>66843.501329999999</v>
      </c>
      <c r="I8017" s="18">
        <v>444562.33422000002</v>
      </c>
      <c r="J8017" s="19">
        <v>0.02</v>
      </c>
      <c r="K8017" s="19">
        <v>0.82899999999999996</v>
      </c>
      <c r="L8017" s="19">
        <v>0.15</v>
      </c>
      <c r="M8017" s="20">
        <v>47</v>
      </c>
      <c r="N8017" s="19">
        <v>34.529147982062803</v>
      </c>
      <c r="O8017" s="19">
        <v>78.475336322870007</v>
      </c>
      <c r="P8017" s="19">
        <v>27.3542600896861</v>
      </c>
    </row>
    <row r="8018" spans="1:16" ht="14.1" x14ac:dyDescent="0.5">
      <c r="A8018" t="s">
        <v>13875</v>
      </c>
      <c r="B8018" s="17" t="s">
        <v>320</v>
      </c>
      <c r="C8018" t="s">
        <v>2368</v>
      </c>
      <c r="D8018" t="s">
        <v>13162</v>
      </c>
      <c r="E8018" t="s">
        <v>13163</v>
      </c>
      <c r="F8018" s="18">
        <v>13346.99454</v>
      </c>
      <c r="G8018" s="18">
        <v>351571.03824999998</v>
      </c>
      <c r="H8018" s="18">
        <v>80068.30601</v>
      </c>
      <c r="I8018" s="18">
        <v>444986.33880000003</v>
      </c>
      <c r="J8018" s="19">
        <v>0.03</v>
      </c>
      <c r="K8018" s="19">
        <v>0.79</v>
      </c>
      <c r="L8018" s="19">
        <v>0.18</v>
      </c>
      <c r="M8018" s="20">
        <v>47</v>
      </c>
      <c r="N8018" s="19">
        <v>50.672645739910301</v>
      </c>
      <c r="O8018" s="19">
        <v>45.739910313901298</v>
      </c>
      <c r="P8018" s="19">
        <v>56.9506726457399</v>
      </c>
    </row>
    <row r="8019" spans="1:16" ht="14.1" x14ac:dyDescent="0.5">
      <c r="A8019" t="s">
        <v>13876</v>
      </c>
      <c r="B8019" s="17" t="s">
        <v>320</v>
      </c>
      <c r="C8019" t="s">
        <v>2368</v>
      </c>
      <c r="D8019" t="s">
        <v>13273</v>
      </c>
      <c r="E8019" t="s">
        <v>13274</v>
      </c>
      <c r="F8019" s="18">
        <v>30000</v>
      </c>
      <c r="G8019" s="18">
        <v>343076.92307999998</v>
      </c>
      <c r="H8019" s="18">
        <v>73076.923079999993</v>
      </c>
      <c r="I8019" s="18">
        <v>446153.84615</v>
      </c>
      <c r="J8019" s="19">
        <v>6.7000000000000004E-2</v>
      </c>
      <c r="K8019" s="19">
        <v>0.76900000000000002</v>
      </c>
      <c r="L8019" s="19">
        <v>0.16400000000000001</v>
      </c>
      <c r="M8019" s="20">
        <v>47</v>
      </c>
      <c r="N8019" s="19">
        <v>88.3408071748879</v>
      </c>
      <c r="O8019" s="19">
        <v>31.838565022421498</v>
      </c>
      <c r="P8019" s="19">
        <v>36.771300448430502</v>
      </c>
    </row>
    <row r="8020" spans="1:16" ht="14.1" x14ac:dyDescent="0.5">
      <c r="A8020" t="s">
        <v>13877</v>
      </c>
      <c r="B8020" s="17" t="s">
        <v>320</v>
      </c>
      <c r="C8020" t="s">
        <v>2368</v>
      </c>
      <c r="D8020" t="s">
        <v>13397</v>
      </c>
      <c r="E8020" t="s">
        <v>13398</v>
      </c>
      <c r="F8020" s="18">
        <v>8725.9615400000002</v>
      </c>
      <c r="G8020" s="18">
        <v>369230.76922999998</v>
      </c>
      <c r="H8020" s="18">
        <v>68269.230769999995</v>
      </c>
      <c r="I8020" s="18">
        <v>446225.96153999999</v>
      </c>
      <c r="J8020" s="19">
        <v>0.02</v>
      </c>
      <c r="K8020" s="19">
        <v>0.82699999999999996</v>
      </c>
      <c r="L8020" s="19">
        <v>0.153</v>
      </c>
      <c r="M8020" s="20">
        <v>47</v>
      </c>
      <c r="N8020" s="19">
        <v>34.977578475336301</v>
      </c>
      <c r="O8020" s="19">
        <v>76.681614349775799</v>
      </c>
      <c r="P8020" s="19">
        <v>28.699551569506699</v>
      </c>
    </row>
    <row r="8021" spans="1:16" ht="14.1" x14ac:dyDescent="0.5">
      <c r="A8021" t="s">
        <v>13878</v>
      </c>
      <c r="B8021" s="17" t="s">
        <v>320</v>
      </c>
      <c r="C8021" t="s">
        <v>2368</v>
      </c>
      <c r="D8021" t="s">
        <v>13143</v>
      </c>
      <c r="E8021" t="s">
        <v>13144</v>
      </c>
      <c r="F8021" s="18">
        <v>11600.719419999999</v>
      </c>
      <c r="G8021" s="18">
        <v>326978.41726999998</v>
      </c>
      <c r="H8021" s="18">
        <v>112949.64029</v>
      </c>
      <c r="I8021" s="18">
        <v>451528.77698000002</v>
      </c>
      <c r="J8021" s="19">
        <v>2.5999999999999999E-2</v>
      </c>
      <c r="K8021" s="19">
        <v>0.72399999999999998</v>
      </c>
      <c r="L8021" s="19">
        <v>0.25</v>
      </c>
      <c r="M8021" s="20">
        <v>47</v>
      </c>
      <c r="N8021" s="19">
        <v>42.600896860986502</v>
      </c>
      <c r="O8021" s="19">
        <v>14.349775784753399</v>
      </c>
      <c r="P8021" s="19">
        <v>91.031390134529104</v>
      </c>
    </row>
    <row r="8022" spans="1:16" ht="14.1" x14ac:dyDescent="0.5">
      <c r="A8022" t="s">
        <v>13879</v>
      </c>
      <c r="B8022" s="17" t="s">
        <v>320</v>
      </c>
      <c r="C8022" t="s">
        <v>2368</v>
      </c>
      <c r="D8022" t="s">
        <v>13162</v>
      </c>
      <c r="E8022" t="s">
        <v>13163</v>
      </c>
      <c r="F8022" s="18">
        <v>13706.56371</v>
      </c>
      <c r="G8022" s="18">
        <v>365444.01543999999</v>
      </c>
      <c r="H8022" s="18">
        <v>77683.397679999995</v>
      </c>
      <c r="I8022" s="18">
        <v>456833.97683</v>
      </c>
      <c r="J8022" s="19">
        <v>0.03</v>
      </c>
      <c r="K8022" s="19">
        <v>0.8</v>
      </c>
      <c r="L8022" s="19">
        <v>0.17</v>
      </c>
      <c r="M8022" s="20">
        <v>47</v>
      </c>
      <c r="N8022" s="19">
        <v>51.121076233183899</v>
      </c>
      <c r="O8022" s="19">
        <v>53.363228699551598</v>
      </c>
      <c r="P8022" s="19">
        <v>45.291479820627799</v>
      </c>
    </row>
    <row r="8023" spans="1:16" ht="14.1" x14ac:dyDescent="0.5">
      <c r="A8023" t="s">
        <v>13880</v>
      </c>
      <c r="B8023" s="17" t="s">
        <v>320</v>
      </c>
      <c r="C8023" t="s">
        <v>2368</v>
      </c>
      <c r="D8023" t="s">
        <v>13718</v>
      </c>
      <c r="E8023" t="s">
        <v>13719</v>
      </c>
      <c r="F8023" s="18">
        <v>12946.27383</v>
      </c>
      <c r="G8023" s="18">
        <v>377816.29116000002</v>
      </c>
      <c r="H8023" s="18">
        <v>71577.123049999995</v>
      </c>
      <c r="I8023" s="18">
        <v>462339.68803999998</v>
      </c>
      <c r="J8023" s="19">
        <v>2.8000000000000001E-2</v>
      </c>
      <c r="K8023" s="19">
        <v>0.81699999999999995</v>
      </c>
      <c r="L8023" s="19">
        <v>0.155</v>
      </c>
      <c r="M8023" s="20">
        <v>47</v>
      </c>
      <c r="N8023" s="19">
        <v>45.291479820627799</v>
      </c>
      <c r="O8023" s="19">
        <v>70.403587443946194</v>
      </c>
      <c r="P8023" s="19">
        <v>30.044843049327401</v>
      </c>
    </row>
    <row r="8024" spans="1:16" ht="14.1" x14ac:dyDescent="0.5">
      <c r="A8024" t="s">
        <v>13881</v>
      </c>
      <c r="B8024" s="17" t="s">
        <v>320</v>
      </c>
      <c r="C8024" t="s">
        <v>2368</v>
      </c>
      <c r="D8024" t="s">
        <v>13882</v>
      </c>
      <c r="E8024" t="s">
        <v>13839</v>
      </c>
      <c r="F8024" s="18">
        <v>9392.2651900000001</v>
      </c>
      <c r="G8024" s="18">
        <v>385082.87293000001</v>
      </c>
      <c r="H8024" s="18">
        <v>69613.259669999999</v>
      </c>
      <c r="I8024" s="18">
        <v>464088.39779000002</v>
      </c>
      <c r="J8024" s="19">
        <v>0.02</v>
      </c>
      <c r="K8024" s="19">
        <v>0.83</v>
      </c>
      <c r="L8024" s="19">
        <v>0.15</v>
      </c>
      <c r="M8024" s="20">
        <v>47</v>
      </c>
      <c r="N8024" s="19">
        <v>35.426008968609899</v>
      </c>
      <c r="O8024" s="19">
        <v>78.923766816143498</v>
      </c>
      <c r="P8024" s="19">
        <v>27.802690582959599</v>
      </c>
    </row>
    <row r="8025" spans="1:16" ht="14.1" x14ac:dyDescent="0.5">
      <c r="A8025" t="s">
        <v>13883</v>
      </c>
      <c r="B8025" s="17" t="s">
        <v>320</v>
      </c>
      <c r="C8025" t="s">
        <v>2368</v>
      </c>
      <c r="D8025" t="s">
        <v>5857</v>
      </c>
      <c r="E8025" t="s">
        <v>5858</v>
      </c>
      <c r="F8025" s="18">
        <v>14468.08511</v>
      </c>
      <c r="G8025" s="18">
        <v>372198.58156000002</v>
      </c>
      <c r="H8025" s="18">
        <v>78014.184399999998</v>
      </c>
      <c r="I8025" s="18">
        <v>464680.85106000002</v>
      </c>
      <c r="J8025" s="19">
        <v>3.1E-2</v>
      </c>
      <c r="K8025" s="19">
        <v>0.80100000000000005</v>
      </c>
      <c r="L8025" s="19">
        <v>0.16800000000000001</v>
      </c>
      <c r="M8025" s="20">
        <v>47</v>
      </c>
      <c r="N8025" s="19">
        <v>53.363228699551598</v>
      </c>
      <c r="O8025" s="19">
        <v>55.605381165919297</v>
      </c>
      <c r="P8025" s="19">
        <v>42.152466367712996</v>
      </c>
    </row>
    <row r="8026" spans="1:16" ht="14.1" x14ac:dyDescent="0.5">
      <c r="A8026" t="s">
        <v>13884</v>
      </c>
      <c r="B8026" s="17" t="s">
        <v>320</v>
      </c>
      <c r="C8026" t="s">
        <v>2368</v>
      </c>
      <c r="D8026" t="s">
        <v>13827</v>
      </c>
      <c r="E8026" t="s">
        <v>13828</v>
      </c>
      <c r="F8026" s="18">
        <v>9308.5106400000004</v>
      </c>
      <c r="G8026" s="18">
        <v>396276.59574000002</v>
      </c>
      <c r="H8026" s="18">
        <v>59308.51064</v>
      </c>
      <c r="I8026" s="18">
        <v>464893.61702000001</v>
      </c>
      <c r="J8026" s="19">
        <v>0.02</v>
      </c>
      <c r="K8026" s="19">
        <v>0.85199999999999998</v>
      </c>
      <c r="L8026" s="19">
        <v>0.128</v>
      </c>
      <c r="M8026" s="20">
        <v>47</v>
      </c>
      <c r="N8026" s="19">
        <v>35.874439461883398</v>
      </c>
      <c r="O8026" s="19">
        <v>90.582959641255599</v>
      </c>
      <c r="P8026" s="19">
        <v>11.6591928251121</v>
      </c>
    </row>
    <row r="8027" spans="1:16" ht="14.1" x14ac:dyDescent="0.5">
      <c r="A8027" t="s">
        <v>13885</v>
      </c>
      <c r="B8027" s="17" t="s">
        <v>320</v>
      </c>
      <c r="C8027" t="s">
        <v>2368</v>
      </c>
      <c r="D8027" t="s">
        <v>4212</v>
      </c>
      <c r="E8027" t="s">
        <v>4164</v>
      </c>
      <c r="F8027" s="18">
        <v>23012.1901</v>
      </c>
      <c r="G8027" s="18">
        <v>344944.9952</v>
      </c>
      <c r="H8027" s="18">
        <v>99157.593099999998</v>
      </c>
      <c r="I8027" s="18">
        <v>467114.77840000001</v>
      </c>
      <c r="J8027" s="19">
        <v>4.9000000000000002E-2</v>
      </c>
      <c r="K8027" s="19">
        <v>0.73799999999999999</v>
      </c>
      <c r="L8027" s="19">
        <v>0.21199999999999999</v>
      </c>
      <c r="M8027" s="20">
        <v>47</v>
      </c>
      <c r="N8027" s="19">
        <v>76.681614349775799</v>
      </c>
      <c r="O8027" s="19">
        <v>20.179372197309402</v>
      </c>
      <c r="P8027" s="19">
        <v>77.130044843049305</v>
      </c>
    </row>
    <row r="8028" spans="1:16" ht="14.1" x14ac:dyDescent="0.5">
      <c r="A8028" t="s">
        <v>13886</v>
      </c>
      <c r="B8028" s="17" t="s">
        <v>320</v>
      </c>
      <c r="C8028" t="s">
        <v>2368</v>
      </c>
      <c r="D8028" t="s">
        <v>12973</v>
      </c>
      <c r="E8028" t="s">
        <v>12974</v>
      </c>
      <c r="F8028" s="18">
        <v>8981.4814800000004</v>
      </c>
      <c r="G8028" s="18">
        <v>393209.87654000003</v>
      </c>
      <c r="H8028" s="18">
        <v>68672.839510000005</v>
      </c>
      <c r="I8028" s="18">
        <v>470864.19753</v>
      </c>
      <c r="J8028" s="19">
        <v>1.9E-2</v>
      </c>
      <c r="K8028" s="19">
        <v>0.83499999999999996</v>
      </c>
      <c r="L8028" s="19">
        <v>0.14599999999999999</v>
      </c>
      <c r="M8028" s="20">
        <v>47</v>
      </c>
      <c r="N8028" s="19">
        <v>32.286995515695097</v>
      </c>
      <c r="O8028" s="19">
        <v>82.959641255605405</v>
      </c>
      <c r="P8028" s="19">
        <v>21.973094170403598</v>
      </c>
    </row>
    <row r="8029" spans="1:16" ht="14.1" x14ac:dyDescent="0.5">
      <c r="A8029" t="s">
        <v>13887</v>
      </c>
      <c r="B8029" s="17" t="s">
        <v>320</v>
      </c>
      <c r="C8029" t="s">
        <v>2368</v>
      </c>
      <c r="D8029" t="s">
        <v>13280</v>
      </c>
      <c r="E8029" t="s">
        <v>13281</v>
      </c>
      <c r="F8029" s="18">
        <v>9550</v>
      </c>
      <c r="G8029" s="18">
        <v>370400</v>
      </c>
      <c r="H8029" s="18">
        <v>91600</v>
      </c>
      <c r="I8029" s="18">
        <v>471550</v>
      </c>
      <c r="J8029" s="19">
        <v>0.02</v>
      </c>
      <c r="K8029" s="19">
        <v>0.78500000000000003</v>
      </c>
      <c r="L8029" s="19">
        <v>0.19400000000000001</v>
      </c>
      <c r="M8029" s="20">
        <v>47</v>
      </c>
      <c r="N8029" s="19">
        <v>36.322869955157003</v>
      </c>
      <c r="O8029" s="19">
        <v>42.152466367712996</v>
      </c>
      <c r="P8029" s="19">
        <v>69.506726457399097</v>
      </c>
    </row>
    <row r="8030" spans="1:16" ht="14.1" x14ac:dyDescent="0.5">
      <c r="A8030" t="s">
        <v>13888</v>
      </c>
      <c r="B8030" s="17" t="s">
        <v>320</v>
      </c>
      <c r="C8030" t="s">
        <v>2368</v>
      </c>
      <c r="D8030" t="s">
        <v>13026</v>
      </c>
      <c r="E8030" t="s">
        <v>13027</v>
      </c>
      <c r="F8030" s="18">
        <v>14652.9563</v>
      </c>
      <c r="G8030" s="18">
        <v>380976.86375000002</v>
      </c>
      <c r="H8030" s="18">
        <v>78149.100260000007</v>
      </c>
      <c r="I8030" s="18">
        <v>473778.92031000002</v>
      </c>
      <c r="J8030" s="19">
        <v>3.1E-2</v>
      </c>
      <c r="K8030" s="19">
        <v>0.80400000000000005</v>
      </c>
      <c r="L8030" s="19">
        <v>0.16500000000000001</v>
      </c>
      <c r="M8030" s="20">
        <v>47</v>
      </c>
      <c r="N8030" s="19">
        <v>53.811659192825097</v>
      </c>
      <c r="O8030" s="19">
        <v>59.641255605381197</v>
      </c>
      <c r="P8030" s="19">
        <v>38.116591928251097</v>
      </c>
    </row>
    <row r="8031" spans="1:16" ht="14.1" x14ac:dyDescent="0.5">
      <c r="A8031" t="s">
        <v>13889</v>
      </c>
      <c r="B8031" s="17" t="s">
        <v>320</v>
      </c>
      <c r="C8031" t="s">
        <v>2368</v>
      </c>
      <c r="D8031" t="s">
        <v>13553</v>
      </c>
      <c r="E8031" t="s">
        <v>13554</v>
      </c>
      <c r="F8031" s="18">
        <v>6490.0662300000004</v>
      </c>
      <c r="G8031" s="18">
        <v>407814.56954</v>
      </c>
      <c r="H8031" s="18">
        <v>65430.463580000003</v>
      </c>
      <c r="I8031" s="18">
        <v>479735.09934000002</v>
      </c>
      <c r="J8031" s="19">
        <v>1.4E-2</v>
      </c>
      <c r="K8031" s="19">
        <v>0.85</v>
      </c>
      <c r="L8031" s="19">
        <v>0.13600000000000001</v>
      </c>
      <c r="M8031" s="20">
        <v>47</v>
      </c>
      <c r="N8031" s="19">
        <v>23.766816143497799</v>
      </c>
      <c r="O8031" s="19">
        <v>89.686098654708502</v>
      </c>
      <c r="P8031" s="19">
        <v>14.349775784753399</v>
      </c>
    </row>
    <row r="8032" spans="1:16" ht="14.1" x14ac:dyDescent="0.5">
      <c r="A8032" t="s">
        <v>13890</v>
      </c>
      <c r="B8032" s="17" t="s">
        <v>320</v>
      </c>
      <c r="C8032" t="s">
        <v>2368</v>
      </c>
      <c r="D8032" t="s">
        <v>13718</v>
      </c>
      <c r="E8032" t="s">
        <v>13719</v>
      </c>
      <c r="F8032" s="18">
        <v>12956.204379999999</v>
      </c>
      <c r="G8032" s="18">
        <v>404014.59853999998</v>
      </c>
      <c r="H8032" s="18">
        <v>67883.211679999993</v>
      </c>
      <c r="I8032" s="18">
        <v>484854.01459999999</v>
      </c>
      <c r="J8032" s="19">
        <v>2.7E-2</v>
      </c>
      <c r="K8032" s="19">
        <v>0.83299999999999996</v>
      </c>
      <c r="L8032" s="19">
        <v>0.14000000000000001</v>
      </c>
      <c r="M8032" s="20">
        <v>47</v>
      </c>
      <c r="N8032" s="19">
        <v>43.946188340807197</v>
      </c>
      <c r="O8032" s="19">
        <v>81.165919282511197</v>
      </c>
      <c r="P8032" s="19">
        <v>17.040358744394599</v>
      </c>
    </row>
    <row r="8033" spans="1:16" ht="14.1" x14ac:dyDescent="0.5">
      <c r="A8033" t="s">
        <v>13891</v>
      </c>
      <c r="B8033" s="17" t="s">
        <v>320</v>
      </c>
      <c r="C8033" t="s">
        <v>2368</v>
      </c>
      <c r="D8033" t="s">
        <v>12557</v>
      </c>
      <c r="E8033" t="s">
        <v>3925</v>
      </c>
      <c r="F8033" s="18">
        <v>16877.637129999999</v>
      </c>
      <c r="G8033" s="18">
        <v>384388.18565</v>
      </c>
      <c r="H8033" s="18">
        <v>86497.890299999999</v>
      </c>
      <c r="I8033" s="18">
        <v>487763.71308000002</v>
      </c>
      <c r="J8033" s="19">
        <v>3.5000000000000003E-2</v>
      </c>
      <c r="K8033" s="19">
        <v>0.78800000000000003</v>
      </c>
      <c r="L8033" s="19">
        <v>0.17699999999999999</v>
      </c>
      <c r="M8033" s="20">
        <v>47</v>
      </c>
      <c r="N8033" s="19">
        <v>62.780269058296</v>
      </c>
      <c r="O8033" s="19">
        <v>43.946188340807197</v>
      </c>
      <c r="P8033" s="19">
        <v>53.363228699551598</v>
      </c>
    </row>
    <row r="8034" spans="1:16" ht="14.1" x14ac:dyDescent="0.5">
      <c r="A8034" t="s">
        <v>13892</v>
      </c>
      <c r="B8034" s="17" t="s">
        <v>320</v>
      </c>
      <c r="C8034" t="s">
        <v>2368</v>
      </c>
      <c r="D8034" t="s">
        <v>13008</v>
      </c>
      <c r="E8034" t="s">
        <v>13009</v>
      </c>
      <c r="F8034" s="18">
        <v>6378.9868699999997</v>
      </c>
      <c r="G8034" s="18">
        <v>418574.10882000002</v>
      </c>
      <c r="H8034" s="18">
        <v>67354.596619999997</v>
      </c>
      <c r="I8034" s="18">
        <v>492307.69231000001</v>
      </c>
      <c r="J8034" s="19">
        <v>1.2999999999999999E-2</v>
      </c>
      <c r="K8034" s="19">
        <v>0.85</v>
      </c>
      <c r="L8034" s="19">
        <v>0.13700000000000001</v>
      </c>
      <c r="M8034" s="20">
        <v>47</v>
      </c>
      <c r="N8034" s="19">
        <v>21.52466367713</v>
      </c>
      <c r="O8034" s="19">
        <v>89.237668161434996</v>
      </c>
      <c r="P8034" s="19">
        <v>15.2466367713004</v>
      </c>
    </row>
    <row r="8035" spans="1:16" ht="14.1" x14ac:dyDescent="0.5">
      <c r="A8035" t="s">
        <v>13893</v>
      </c>
      <c r="B8035" s="17" t="s">
        <v>320</v>
      </c>
      <c r="C8035" t="s">
        <v>2368</v>
      </c>
      <c r="D8035" t="s">
        <v>13012</v>
      </c>
      <c r="E8035" t="s">
        <v>13013</v>
      </c>
      <c r="F8035" s="18">
        <v>19540.229889999999</v>
      </c>
      <c r="G8035" s="18">
        <v>383908.04598</v>
      </c>
      <c r="H8035" s="18">
        <v>89942.528739999994</v>
      </c>
      <c r="I8035" s="18">
        <v>493390.80459999997</v>
      </c>
      <c r="J8035" s="19">
        <v>0.04</v>
      </c>
      <c r="K8035" s="19">
        <v>0.77800000000000002</v>
      </c>
      <c r="L8035" s="19">
        <v>0.182</v>
      </c>
      <c r="M8035" s="20">
        <v>47</v>
      </c>
      <c r="N8035" s="19">
        <v>70.403587443946194</v>
      </c>
      <c r="O8035" s="19">
        <v>36.771300448430502</v>
      </c>
      <c r="P8035" s="19">
        <v>60.089686098654703</v>
      </c>
    </row>
    <row r="8036" spans="1:16" ht="14.1" x14ac:dyDescent="0.5">
      <c r="A8036" t="s">
        <v>13894</v>
      </c>
      <c r="B8036" s="17" t="s">
        <v>320</v>
      </c>
      <c r="C8036" t="s">
        <v>2368</v>
      </c>
      <c r="D8036" t="s">
        <v>13273</v>
      </c>
      <c r="E8036" t="s">
        <v>13274</v>
      </c>
      <c r="F8036" s="18">
        <v>29694.32314</v>
      </c>
      <c r="G8036" s="18">
        <v>392576.41921000002</v>
      </c>
      <c r="H8036" s="18">
        <v>71615.720520000003</v>
      </c>
      <c r="I8036" s="18">
        <v>493886.46288000001</v>
      </c>
      <c r="J8036" s="19">
        <v>0.06</v>
      </c>
      <c r="K8036" s="19">
        <v>0.79500000000000004</v>
      </c>
      <c r="L8036" s="19">
        <v>0.14499999999999999</v>
      </c>
      <c r="M8036" s="20">
        <v>47</v>
      </c>
      <c r="N8036" s="19">
        <v>86.098654708520201</v>
      </c>
      <c r="O8036" s="19">
        <v>48.878923766816101</v>
      </c>
      <c r="P8036" s="19">
        <v>20.627802690583</v>
      </c>
    </row>
    <row r="8037" spans="1:16" ht="14.1" x14ac:dyDescent="0.5">
      <c r="A8037" t="s">
        <v>13895</v>
      </c>
      <c r="B8037" s="17" t="s">
        <v>320</v>
      </c>
      <c r="C8037" t="s">
        <v>2368</v>
      </c>
      <c r="D8037" t="s">
        <v>13012</v>
      </c>
      <c r="E8037" t="s">
        <v>13013</v>
      </c>
      <c r="F8037" s="18">
        <v>14864.86486</v>
      </c>
      <c r="G8037" s="18">
        <v>394864.86485999997</v>
      </c>
      <c r="H8037" s="18">
        <v>85135.135139999999</v>
      </c>
      <c r="I8037" s="18">
        <v>494864.86485999997</v>
      </c>
      <c r="J8037" s="19">
        <v>0.03</v>
      </c>
      <c r="K8037" s="19">
        <v>0.79800000000000004</v>
      </c>
      <c r="L8037" s="19">
        <v>0.17199999999999999</v>
      </c>
      <c r="M8037" s="20">
        <v>47</v>
      </c>
      <c r="N8037" s="19">
        <v>52.017937219730896</v>
      </c>
      <c r="O8037" s="19">
        <v>51.121076233183899</v>
      </c>
      <c r="P8037" s="19">
        <v>48.430493273542602</v>
      </c>
    </row>
    <row r="8038" spans="1:16" ht="14.1" x14ac:dyDescent="0.5">
      <c r="A8038" t="s">
        <v>13896</v>
      </c>
      <c r="B8038" s="17" t="s">
        <v>320</v>
      </c>
      <c r="C8038" t="s">
        <v>2368</v>
      </c>
      <c r="D8038" t="s">
        <v>4212</v>
      </c>
      <c r="E8038" t="s">
        <v>4164</v>
      </c>
      <c r="F8038" s="18">
        <v>6641.9312600000003</v>
      </c>
      <c r="G8038" s="18">
        <v>393190.99080000003</v>
      </c>
      <c r="H8038" s="18">
        <v>98233.950599999996</v>
      </c>
      <c r="I8038" s="18">
        <v>498066.87265999999</v>
      </c>
      <c r="J8038" s="19">
        <v>1.2999999999999999E-2</v>
      </c>
      <c r="K8038" s="19">
        <v>0.78900000000000003</v>
      </c>
      <c r="L8038" s="19">
        <v>0.19700000000000001</v>
      </c>
      <c r="M8038" s="20">
        <v>48</v>
      </c>
      <c r="N8038" s="19">
        <v>16.071428571428601</v>
      </c>
      <c r="O8038" s="19">
        <v>51.339285714285701</v>
      </c>
      <c r="P8038" s="19">
        <v>60.267857142857103</v>
      </c>
    </row>
    <row r="8039" spans="1:16" ht="14.1" x14ac:dyDescent="0.5">
      <c r="A8039" t="s">
        <v>13897</v>
      </c>
      <c r="B8039" s="17" t="s">
        <v>320</v>
      </c>
      <c r="C8039" t="s">
        <v>2368</v>
      </c>
      <c r="D8039" t="s">
        <v>4212</v>
      </c>
      <c r="E8039" t="s">
        <v>4164</v>
      </c>
      <c r="F8039" s="18">
        <v>6908.30224</v>
      </c>
      <c r="G8039" s="18">
        <v>401830.51140000002</v>
      </c>
      <c r="H8039" s="18">
        <v>96141.391499999998</v>
      </c>
      <c r="I8039" s="18">
        <v>504880.20513999998</v>
      </c>
      <c r="J8039" s="19">
        <v>1.4E-2</v>
      </c>
      <c r="K8039" s="19">
        <v>0.79600000000000004</v>
      </c>
      <c r="L8039" s="19">
        <v>0.19</v>
      </c>
      <c r="M8039" s="20">
        <v>48</v>
      </c>
      <c r="N8039" s="19">
        <v>21.428571428571399</v>
      </c>
      <c r="O8039" s="19">
        <v>57.142857142857103</v>
      </c>
      <c r="P8039" s="19">
        <v>52.232142857142897</v>
      </c>
    </row>
    <row r="8040" spans="1:16" ht="14.1" x14ac:dyDescent="0.5">
      <c r="A8040" t="s">
        <v>13898</v>
      </c>
      <c r="B8040" s="17" t="s">
        <v>320</v>
      </c>
      <c r="C8040" t="s">
        <v>2368</v>
      </c>
      <c r="D8040" t="s">
        <v>4212</v>
      </c>
      <c r="E8040" t="s">
        <v>4164</v>
      </c>
      <c r="F8040" s="18">
        <v>11845.203</v>
      </c>
      <c r="G8040" s="18">
        <v>408669.77399999998</v>
      </c>
      <c r="H8040" s="18">
        <v>84503.623300000007</v>
      </c>
      <c r="I8040" s="18">
        <v>505018.60029999999</v>
      </c>
      <c r="J8040" s="19">
        <v>2.3E-2</v>
      </c>
      <c r="K8040" s="19">
        <v>0.80900000000000005</v>
      </c>
      <c r="L8040" s="19">
        <v>0.16700000000000001</v>
      </c>
      <c r="M8040" s="20">
        <v>48</v>
      </c>
      <c r="N8040" s="19">
        <v>42.410714285714299</v>
      </c>
      <c r="O8040" s="19">
        <v>67.410714285714306</v>
      </c>
      <c r="P8040" s="19">
        <v>30.803571428571399</v>
      </c>
    </row>
    <row r="8041" spans="1:16" ht="14.1" x14ac:dyDescent="0.5">
      <c r="A8041" t="s">
        <v>13899</v>
      </c>
      <c r="B8041" s="17" t="s">
        <v>320</v>
      </c>
      <c r="C8041" t="s">
        <v>2368</v>
      </c>
      <c r="D8041" t="s">
        <v>13012</v>
      </c>
      <c r="E8041" t="s">
        <v>13013</v>
      </c>
      <c r="F8041" s="18">
        <v>16666.666669999999</v>
      </c>
      <c r="G8041" s="18">
        <v>401129.94349999999</v>
      </c>
      <c r="H8041" s="18">
        <v>88700.564970000007</v>
      </c>
      <c r="I8041" s="18">
        <v>506497.17514000001</v>
      </c>
      <c r="J8041" s="19">
        <v>3.3000000000000002E-2</v>
      </c>
      <c r="K8041" s="19">
        <v>0.79200000000000004</v>
      </c>
      <c r="L8041" s="19">
        <v>0.17499999999999999</v>
      </c>
      <c r="M8041" s="20">
        <v>48</v>
      </c>
      <c r="N8041" s="19">
        <v>64.285714285714306</v>
      </c>
      <c r="O8041" s="19">
        <v>53.571428571428598</v>
      </c>
      <c r="P8041" s="19">
        <v>41.071428571428598</v>
      </c>
    </row>
    <row r="8042" spans="1:16" ht="14.1" x14ac:dyDescent="0.5">
      <c r="A8042" t="s">
        <v>13900</v>
      </c>
      <c r="B8042" s="17" t="s">
        <v>320</v>
      </c>
      <c r="C8042" t="s">
        <v>2368</v>
      </c>
      <c r="D8042" t="s">
        <v>13162</v>
      </c>
      <c r="E8042" t="s">
        <v>13163</v>
      </c>
      <c r="F8042" s="18">
        <v>15278.246209999999</v>
      </c>
      <c r="G8042" s="18">
        <v>407234.40135</v>
      </c>
      <c r="H8042" s="18">
        <v>86559.865090000007</v>
      </c>
      <c r="I8042" s="18">
        <v>509072.51264999999</v>
      </c>
      <c r="J8042" s="19">
        <v>0.03</v>
      </c>
      <c r="K8042" s="19">
        <v>0.8</v>
      </c>
      <c r="L8042" s="19">
        <v>0.17</v>
      </c>
      <c r="M8042" s="20">
        <v>48</v>
      </c>
      <c r="N8042" s="19">
        <v>58.482142857142897</v>
      </c>
      <c r="O8042" s="19">
        <v>61.160714285714299</v>
      </c>
      <c r="P8042" s="19">
        <v>34.375</v>
      </c>
    </row>
    <row r="8043" spans="1:16" ht="14.1" x14ac:dyDescent="0.5">
      <c r="A8043" t="s">
        <v>13901</v>
      </c>
      <c r="B8043" s="17" t="s">
        <v>320</v>
      </c>
      <c r="C8043" t="s">
        <v>2368</v>
      </c>
      <c r="D8043" t="s">
        <v>13862</v>
      </c>
      <c r="E8043" t="s">
        <v>13863</v>
      </c>
      <c r="F8043" s="18">
        <v>20186.91589</v>
      </c>
      <c r="G8043" s="18">
        <v>397429.90654</v>
      </c>
      <c r="H8043" s="18">
        <v>92523.364490000007</v>
      </c>
      <c r="I8043" s="18">
        <v>510140.18692000001</v>
      </c>
      <c r="J8043" s="19">
        <v>0.04</v>
      </c>
      <c r="K8043" s="19">
        <v>0.77900000000000003</v>
      </c>
      <c r="L8043" s="19">
        <v>0.18099999999999999</v>
      </c>
      <c r="M8043" s="20">
        <v>48</v>
      </c>
      <c r="N8043" s="19">
        <v>70.535714285714306</v>
      </c>
      <c r="O8043" s="19">
        <v>46.428571428571402</v>
      </c>
      <c r="P8043" s="19">
        <v>46.875</v>
      </c>
    </row>
    <row r="8044" spans="1:16" ht="14.1" x14ac:dyDescent="0.5">
      <c r="A8044" t="s">
        <v>13902</v>
      </c>
      <c r="B8044" s="17" t="s">
        <v>320</v>
      </c>
      <c r="C8044" t="s">
        <v>2368</v>
      </c>
      <c r="D8044" t="s">
        <v>12973</v>
      </c>
      <c r="E8044" t="s">
        <v>12974</v>
      </c>
      <c r="F8044" s="18">
        <v>8363.4175699999996</v>
      </c>
      <c r="G8044" s="18">
        <v>454151.62455000001</v>
      </c>
      <c r="H8044" s="18">
        <v>48014.440430000002</v>
      </c>
      <c r="I8044" s="18">
        <v>510529.48255000002</v>
      </c>
      <c r="J8044" s="19">
        <v>1.6E-2</v>
      </c>
      <c r="K8044" s="19">
        <v>0.89</v>
      </c>
      <c r="L8044" s="19">
        <v>9.4E-2</v>
      </c>
      <c r="M8044" s="20">
        <v>48</v>
      </c>
      <c r="N8044" s="19">
        <v>26.339285714285701</v>
      </c>
      <c r="O8044" s="19">
        <v>98.214285714285694</v>
      </c>
      <c r="P8044" s="19">
        <v>2.6785714285714302</v>
      </c>
    </row>
    <row r="8045" spans="1:16" ht="14.1" x14ac:dyDescent="0.5">
      <c r="A8045" t="s">
        <v>13903</v>
      </c>
      <c r="B8045" s="17" t="s">
        <v>320</v>
      </c>
      <c r="C8045" t="s">
        <v>2368</v>
      </c>
      <c r="D8045" t="s">
        <v>13008</v>
      </c>
      <c r="E8045" t="s">
        <v>13009</v>
      </c>
      <c r="F8045" s="18">
        <v>15111.9403</v>
      </c>
      <c r="G8045" s="18">
        <v>453358.20896000002</v>
      </c>
      <c r="H8045" s="18">
        <v>43097.014929999998</v>
      </c>
      <c r="I8045" s="18">
        <v>511567.16418000002</v>
      </c>
      <c r="J8045" s="19">
        <v>0.03</v>
      </c>
      <c r="K8045" s="19">
        <v>0.88600000000000001</v>
      </c>
      <c r="L8045" s="19">
        <v>8.4000000000000005E-2</v>
      </c>
      <c r="M8045" s="20">
        <v>48</v>
      </c>
      <c r="N8045" s="19">
        <v>58.928571428571402</v>
      </c>
      <c r="O8045" s="19">
        <v>97.321428571428598</v>
      </c>
      <c r="P8045" s="19">
        <v>0.89285714285714302</v>
      </c>
    </row>
    <row r="8046" spans="1:16" ht="14.1" x14ac:dyDescent="0.5">
      <c r="A8046" t="s">
        <v>13904</v>
      </c>
      <c r="B8046" s="17" t="s">
        <v>320</v>
      </c>
      <c r="C8046" t="s">
        <v>2368</v>
      </c>
      <c r="D8046" t="s">
        <v>13162</v>
      </c>
      <c r="E8046" t="s">
        <v>13163</v>
      </c>
      <c r="F8046" s="18">
        <v>14918.032789999999</v>
      </c>
      <c r="G8046" s="18">
        <v>422112.9326</v>
      </c>
      <c r="H8046" s="18">
        <v>84535.519130000001</v>
      </c>
      <c r="I8046" s="18">
        <v>521566.48452</v>
      </c>
      <c r="J8046" s="19">
        <v>2.9000000000000001E-2</v>
      </c>
      <c r="K8046" s="19">
        <v>0.80900000000000005</v>
      </c>
      <c r="L8046" s="19">
        <v>0.16200000000000001</v>
      </c>
      <c r="M8046" s="20">
        <v>48</v>
      </c>
      <c r="N8046" s="19">
        <v>56.25</v>
      </c>
      <c r="O8046" s="19">
        <v>68.303571428571402</v>
      </c>
      <c r="P8046" s="19">
        <v>26.339285714285701</v>
      </c>
    </row>
    <row r="8047" spans="1:16" ht="14.1" x14ac:dyDescent="0.5">
      <c r="A8047" t="s">
        <v>13905</v>
      </c>
      <c r="B8047" s="17" t="s">
        <v>320</v>
      </c>
      <c r="C8047" t="s">
        <v>2368</v>
      </c>
      <c r="D8047" t="s">
        <v>13906</v>
      </c>
      <c r="E8047" t="s">
        <v>13907</v>
      </c>
      <c r="F8047" s="18">
        <v>8701.6574600000004</v>
      </c>
      <c r="G8047" s="18">
        <v>403038.67402999999</v>
      </c>
      <c r="H8047" s="18">
        <v>113259.66851</v>
      </c>
      <c r="I8047" s="18">
        <v>525000</v>
      </c>
      <c r="J8047" s="19">
        <v>1.7000000000000001E-2</v>
      </c>
      <c r="K8047" s="19">
        <v>0.76800000000000002</v>
      </c>
      <c r="L8047" s="19">
        <v>0.216</v>
      </c>
      <c r="M8047" s="20">
        <v>48</v>
      </c>
      <c r="N8047" s="19">
        <v>29.910714285714299</v>
      </c>
      <c r="O8047" s="19">
        <v>41.517857142857103</v>
      </c>
      <c r="P8047" s="19">
        <v>73.660714285714306</v>
      </c>
    </row>
    <row r="8048" spans="1:16" ht="14.1" x14ac:dyDescent="0.5">
      <c r="A8048" t="s">
        <v>13908</v>
      </c>
      <c r="B8048" s="17" t="s">
        <v>320</v>
      </c>
      <c r="C8048" t="s">
        <v>2368</v>
      </c>
      <c r="D8048" t="s">
        <v>13085</v>
      </c>
      <c r="E8048" t="s">
        <v>13086</v>
      </c>
      <c r="F8048" s="18">
        <v>10087.719300000001</v>
      </c>
      <c r="G8048" s="18">
        <v>451052.63157999999</v>
      </c>
      <c r="H8048" s="18">
        <v>68421.052630000006</v>
      </c>
      <c r="I8048" s="18">
        <v>529561.40350999997</v>
      </c>
      <c r="J8048" s="19">
        <v>1.9E-2</v>
      </c>
      <c r="K8048" s="19">
        <v>0.85199999999999998</v>
      </c>
      <c r="L8048" s="19">
        <v>0.129</v>
      </c>
      <c r="M8048" s="20">
        <v>48</v>
      </c>
      <c r="N8048" s="19">
        <v>33.482142857142897</v>
      </c>
      <c r="O8048" s="19">
        <v>91.071428571428598</v>
      </c>
      <c r="P8048" s="19">
        <v>8.9285714285714306</v>
      </c>
    </row>
    <row r="8049" spans="1:16" ht="14.1" x14ac:dyDescent="0.5">
      <c r="A8049" t="s">
        <v>13909</v>
      </c>
      <c r="B8049" s="17" t="s">
        <v>320</v>
      </c>
      <c r="C8049" t="s">
        <v>2368</v>
      </c>
      <c r="D8049" t="s">
        <v>13008</v>
      </c>
      <c r="E8049" t="s">
        <v>13009</v>
      </c>
      <c r="F8049" s="18">
        <v>11650.48544</v>
      </c>
      <c r="G8049" s="18">
        <v>452184.46601999999</v>
      </c>
      <c r="H8049" s="18">
        <v>66504.854370000001</v>
      </c>
      <c r="I8049" s="18">
        <v>530339.80582999997</v>
      </c>
      <c r="J8049" s="19">
        <v>2.1999999999999999E-2</v>
      </c>
      <c r="K8049" s="19">
        <v>0.85299999999999998</v>
      </c>
      <c r="L8049" s="19">
        <v>0.125</v>
      </c>
      <c r="M8049" s="20">
        <v>48</v>
      </c>
      <c r="N8049" s="19">
        <v>39.285714285714299</v>
      </c>
      <c r="O8049" s="19">
        <v>91.517857142857096</v>
      </c>
      <c r="P8049" s="19">
        <v>6.6964285714285703</v>
      </c>
    </row>
    <row r="8050" spans="1:16" ht="14.1" x14ac:dyDescent="0.5">
      <c r="A8050" t="s">
        <v>13910</v>
      </c>
      <c r="B8050" s="17" t="s">
        <v>320</v>
      </c>
      <c r="C8050" t="s">
        <v>2368</v>
      </c>
      <c r="D8050" t="s">
        <v>4212</v>
      </c>
      <c r="E8050" t="s">
        <v>4164</v>
      </c>
      <c r="F8050" s="18">
        <v>10580.757900000001</v>
      </c>
      <c r="G8050" s="18">
        <v>421862.17820000002</v>
      </c>
      <c r="H8050" s="18">
        <v>103326.855</v>
      </c>
      <c r="I8050" s="18">
        <v>535769.79110000003</v>
      </c>
      <c r="J8050" s="19">
        <v>0.02</v>
      </c>
      <c r="K8050" s="19">
        <v>0.78700000000000003</v>
      </c>
      <c r="L8050" s="19">
        <v>0.193</v>
      </c>
      <c r="M8050" s="20">
        <v>48</v>
      </c>
      <c r="N8050" s="19">
        <v>36.160714285714299</v>
      </c>
      <c r="O8050" s="19">
        <v>50.892857142857103</v>
      </c>
      <c r="P8050" s="19">
        <v>54.910714285714299</v>
      </c>
    </row>
    <row r="8051" spans="1:16" ht="14.1" x14ac:dyDescent="0.5">
      <c r="A8051" t="s">
        <v>13911</v>
      </c>
      <c r="B8051" s="17" t="s">
        <v>320</v>
      </c>
      <c r="C8051" t="s">
        <v>2368</v>
      </c>
      <c r="D8051" t="s">
        <v>13273</v>
      </c>
      <c r="E8051" t="s">
        <v>13274</v>
      </c>
      <c r="F8051" s="18">
        <v>32307.692309999999</v>
      </c>
      <c r="G8051" s="18">
        <v>428205.12821</v>
      </c>
      <c r="H8051" s="18">
        <v>76923.076920000007</v>
      </c>
      <c r="I8051" s="18">
        <v>537435.89743999997</v>
      </c>
      <c r="J8051" s="19">
        <v>0.06</v>
      </c>
      <c r="K8051" s="19">
        <v>0.79700000000000004</v>
      </c>
      <c r="L8051" s="19">
        <v>0.14299999999999999</v>
      </c>
      <c r="M8051" s="20">
        <v>48</v>
      </c>
      <c r="N8051" s="19">
        <v>87.053571428571402</v>
      </c>
      <c r="O8051" s="19">
        <v>57.589285714285701</v>
      </c>
      <c r="P8051" s="19">
        <v>14.7321428571429</v>
      </c>
    </row>
    <row r="8052" spans="1:16" ht="14.1" x14ac:dyDescent="0.5">
      <c r="A8052" t="s">
        <v>13912</v>
      </c>
      <c r="B8052" s="17" t="s">
        <v>320</v>
      </c>
      <c r="C8052" t="s">
        <v>2368</v>
      </c>
      <c r="D8052" t="s">
        <v>13718</v>
      </c>
      <c r="E8052" t="s">
        <v>13719</v>
      </c>
      <c r="F8052" s="18">
        <v>14058.25243</v>
      </c>
      <c r="G8052" s="18">
        <v>448349.51455999998</v>
      </c>
      <c r="H8052" s="18">
        <v>76310.679610000007</v>
      </c>
      <c r="I8052" s="18">
        <v>538718.44660000002</v>
      </c>
      <c r="J8052" s="19">
        <v>2.5999999999999999E-2</v>
      </c>
      <c r="K8052" s="19">
        <v>0.83199999999999996</v>
      </c>
      <c r="L8052" s="19">
        <v>0.14199999999999999</v>
      </c>
      <c r="M8052" s="20">
        <v>48</v>
      </c>
      <c r="N8052" s="19">
        <v>50.892857142857103</v>
      </c>
      <c r="O8052" s="19">
        <v>84.375</v>
      </c>
      <c r="P8052" s="19">
        <v>13.3928571428571</v>
      </c>
    </row>
    <row r="8053" spans="1:16" ht="14.1" x14ac:dyDescent="0.5">
      <c r="A8053" t="s">
        <v>13913</v>
      </c>
      <c r="B8053" s="17" t="s">
        <v>320</v>
      </c>
      <c r="C8053" t="s">
        <v>2368</v>
      </c>
      <c r="D8053" t="s">
        <v>13008</v>
      </c>
      <c r="E8053" t="s">
        <v>13009</v>
      </c>
      <c r="F8053" s="18">
        <v>8675.7990900000004</v>
      </c>
      <c r="G8053" s="18">
        <v>458219.17807999998</v>
      </c>
      <c r="H8053" s="18">
        <v>80136.986300000004</v>
      </c>
      <c r="I8053" s="18">
        <v>547031.96346999996</v>
      </c>
      <c r="J8053" s="19">
        <v>1.6E-2</v>
      </c>
      <c r="K8053" s="19">
        <v>0.83799999999999997</v>
      </c>
      <c r="L8053" s="19">
        <v>0.14599999999999999</v>
      </c>
      <c r="M8053" s="20">
        <v>48</v>
      </c>
      <c r="N8053" s="19">
        <v>27.2321428571429</v>
      </c>
      <c r="O8053" s="19">
        <v>87.5</v>
      </c>
      <c r="P8053" s="19">
        <v>16.5178571428571</v>
      </c>
    </row>
    <row r="8054" spans="1:16" ht="14.1" x14ac:dyDescent="0.5">
      <c r="A8054" t="s">
        <v>13914</v>
      </c>
      <c r="B8054" s="17" t="s">
        <v>320</v>
      </c>
      <c r="C8054" t="s">
        <v>2368</v>
      </c>
      <c r="D8054" t="s">
        <v>4212</v>
      </c>
      <c r="E8054" t="s">
        <v>4164</v>
      </c>
      <c r="F8054" s="18">
        <v>8871.5525400000006</v>
      </c>
      <c r="G8054" s="18">
        <v>434063.13510000001</v>
      </c>
      <c r="H8054" s="18">
        <v>104210.682</v>
      </c>
      <c r="I8054" s="18">
        <v>547145.36964000005</v>
      </c>
      <c r="J8054" s="19">
        <v>1.6E-2</v>
      </c>
      <c r="K8054" s="19">
        <v>0.79300000000000004</v>
      </c>
      <c r="L8054" s="19">
        <v>0.19</v>
      </c>
      <c r="M8054" s="20">
        <v>48</v>
      </c>
      <c r="N8054" s="19">
        <v>27.678571428571399</v>
      </c>
      <c r="O8054" s="19">
        <v>54.464285714285701</v>
      </c>
      <c r="P8054" s="19">
        <v>51.785714285714299</v>
      </c>
    </row>
    <row r="8055" spans="1:16" ht="14.1" x14ac:dyDescent="0.5">
      <c r="A8055" t="s">
        <v>13915</v>
      </c>
      <c r="B8055" s="17" t="s">
        <v>320</v>
      </c>
      <c r="C8055" t="s">
        <v>2368</v>
      </c>
      <c r="D8055" t="s">
        <v>13324</v>
      </c>
      <c r="E8055" t="s">
        <v>13325</v>
      </c>
      <c r="F8055" s="18">
        <v>6144.0677999999998</v>
      </c>
      <c r="G8055" s="18">
        <v>457627.11864</v>
      </c>
      <c r="H8055" s="18">
        <v>84533.898310000004</v>
      </c>
      <c r="I8055" s="18">
        <v>548305.08475000004</v>
      </c>
      <c r="J8055" s="19">
        <v>1.0999999999999999E-2</v>
      </c>
      <c r="K8055" s="19">
        <v>0.83499999999999996</v>
      </c>
      <c r="L8055" s="19">
        <v>0.154</v>
      </c>
      <c r="M8055" s="20">
        <v>48</v>
      </c>
      <c r="N8055" s="19">
        <v>11.6071428571429</v>
      </c>
      <c r="O8055" s="19">
        <v>85.267857142857096</v>
      </c>
      <c r="P8055" s="19">
        <v>22.321428571428601</v>
      </c>
    </row>
    <row r="8056" spans="1:16" ht="14.1" x14ac:dyDescent="0.5">
      <c r="A8056" t="s">
        <v>13916</v>
      </c>
      <c r="B8056" s="17" t="s">
        <v>320</v>
      </c>
      <c r="C8056" t="s">
        <v>2368</v>
      </c>
      <c r="D8056" t="s">
        <v>13553</v>
      </c>
      <c r="E8056" t="s">
        <v>13554</v>
      </c>
      <c r="F8056" s="18">
        <v>7692.3076899999996</v>
      </c>
      <c r="G8056" s="18">
        <v>438461.53846000001</v>
      </c>
      <c r="H8056" s="18">
        <v>105279.03469</v>
      </c>
      <c r="I8056" s="18">
        <v>551432.88084</v>
      </c>
      <c r="J8056" s="19">
        <v>1.4E-2</v>
      </c>
      <c r="K8056" s="19">
        <v>0.79500000000000004</v>
      </c>
      <c r="L8056" s="19">
        <v>0.191</v>
      </c>
      <c r="M8056" s="20">
        <v>48</v>
      </c>
      <c r="N8056" s="19">
        <v>21.875</v>
      </c>
      <c r="O8056" s="19">
        <v>55.803571428571402</v>
      </c>
      <c r="P8056" s="19">
        <v>53.125</v>
      </c>
    </row>
    <row r="8057" spans="1:16" ht="14.1" x14ac:dyDescent="0.5">
      <c r="A8057" t="s">
        <v>13917</v>
      </c>
      <c r="B8057" s="17" t="s">
        <v>320</v>
      </c>
      <c r="C8057" t="s">
        <v>2368</v>
      </c>
      <c r="D8057" t="s">
        <v>5024</v>
      </c>
      <c r="E8057" t="s">
        <v>5025</v>
      </c>
      <c r="F8057" s="18">
        <v>17470.47</v>
      </c>
      <c r="G8057" s="18">
        <v>456673.93</v>
      </c>
      <c r="H8057" s="18">
        <v>82810</v>
      </c>
      <c r="I8057" s="18">
        <v>556954.4</v>
      </c>
      <c r="J8057" s="19">
        <v>3.1E-2</v>
      </c>
      <c r="K8057" s="19">
        <v>0.82</v>
      </c>
      <c r="L8057" s="19">
        <v>0.14899999999999999</v>
      </c>
      <c r="M8057" s="20">
        <v>48</v>
      </c>
      <c r="N8057" s="19">
        <v>61.160714285714299</v>
      </c>
      <c r="O8057" s="19">
        <v>76.785714285714306</v>
      </c>
      <c r="P8057" s="19">
        <v>18.75</v>
      </c>
    </row>
    <row r="8058" spans="1:16" ht="14.1" x14ac:dyDescent="0.5">
      <c r="A8058" t="s">
        <v>13918</v>
      </c>
      <c r="B8058" s="17" t="s">
        <v>320</v>
      </c>
      <c r="C8058" t="s">
        <v>2368</v>
      </c>
      <c r="D8058" t="s">
        <v>4212</v>
      </c>
      <c r="E8058" t="s">
        <v>4164</v>
      </c>
      <c r="F8058" s="18">
        <v>12762.9681</v>
      </c>
      <c r="G8058" s="18">
        <v>451994.44900000002</v>
      </c>
      <c r="H8058" s="18">
        <v>93711.29</v>
      </c>
      <c r="I8058" s="18">
        <v>558468.7071</v>
      </c>
      <c r="J8058" s="19">
        <v>2.3E-2</v>
      </c>
      <c r="K8058" s="19">
        <v>0.80900000000000005</v>
      </c>
      <c r="L8058" s="19">
        <v>0.16800000000000001</v>
      </c>
      <c r="M8058" s="20">
        <v>48</v>
      </c>
      <c r="N8058" s="19">
        <v>42.857142857142897</v>
      </c>
      <c r="O8058" s="19">
        <v>67.857142857142904</v>
      </c>
      <c r="P8058" s="19">
        <v>32.142857142857103</v>
      </c>
    </row>
    <row r="8059" spans="1:16" ht="14.1" x14ac:dyDescent="0.5">
      <c r="A8059" t="s">
        <v>13919</v>
      </c>
      <c r="B8059" s="17" t="s">
        <v>320</v>
      </c>
      <c r="C8059" t="s">
        <v>2368</v>
      </c>
      <c r="D8059" t="s">
        <v>13012</v>
      </c>
      <c r="E8059" t="s">
        <v>13013</v>
      </c>
      <c r="F8059" s="18">
        <v>16216.21622</v>
      </c>
      <c r="G8059" s="18">
        <v>448648.64864999999</v>
      </c>
      <c r="H8059" s="18">
        <v>96996.997000000003</v>
      </c>
      <c r="I8059" s="18">
        <v>561861.86185999995</v>
      </c>
      <c r="J8059" s="19">
        <v>2.9000000000000001E-2</v>
      </c>
      <c r="K8059" s="19">
        <v>0.79900000000000004</v>
      </c>
      <c r="L8059" s="19">
        <v>0.17299999999999999</v>
      </c>
      <c r="M8059" s="20">
        <v>48</v>
      </c>
      <c r="N8059" s="19">
        <v>56.696428571428598</v>
      </c>
      <c r="O8059" s="19">
        <v>59.821428571428598</v>
      </c>
      <c r="P8059" s="19">
        <v>38.839285714285701</v>
      </c>
    </row>
    <row r="8060" spans="1:16" ht="14.1" x14ac:dyDescent="0.5">
      <c r="A8060" t="s">
        <v>13920</v>
      </c>
      <c r="B8060" s="17" t="s">
        <v>320</v>
      </c>
      <c r="C8060" t="s">
        <v>2368</v>
      </c>
      <c r="D8060" t="s">
        <v>13008</v>
      </c>
      <c r="E8060" t="s">
        <v>13009</v>
      </c>
      <c r="F8060" s="18">
        <v>6153.8461500000003</v>
      </c>
      <c r="G8060" s="18">
        <v>516153.84615</v>
      </c>
      <c r="H8060" s="18">
        <v>42692.307690000001</v>
      </c>
      <c r="I8060" s="18">
        <v>565000</v>
      </c>
      <c r="J8060" s="19">
        <v>1.0999999999999999E-2</v>
      </c>
      <c r="K8060" s="19">
        <v>0.91400000000000003</v>
      </c>
      <c r="L8060" s="19">
        <v>7.5999999999999998E-2</v>
      </c>
      <c r="M8060" s="20">
        <v>48</v>
      </c>
      <c r="N8060" s="19">
        <v>12.0535714285714</v>
      </c>
      <c r="O8060" s="19">
        <v>100</v>
      </c>
      <c r="P8060" s="19">
        <v>0</v>
      </c>
    </row>
    <row r="8061" spans="1:16" ht="14.1" x14ac:dyDescent="0.5">
      <c r="A8061" t="s">
        <v>13921</v>
      </c>
      <c r="B8061" s="17" t="s">
        <v>320</v>
      </c>
      <c r="C8061" t="s">
        <v>2368</v>
      </c>
      <c r="D8061" t="s">
        <v>13718</v>
      </c>
      <c r="E8061" t="s">
        <v>13719</v>
      </c>
      <c r="F8061" s="18">
        <v>14000</v>
      </c>
      <c r="G8061" s="18">
        <v>478163.26530999999</v>
      </c>
      <c r="H8061" s="18">
        <v>72857.142860000007</v>
      </c>
      <c r="I8061" s="18">
        <v>565020.40815999999</v>
      </c>
      <c r="J8061" s="19">
        <v>2.5000000000000001E-2</v>
      </c>
      <c r="K8061" s="19">
        <v>0.84599999999999997</v>
      </c>
      <c r="L8061" s="19">
        <v>0.129</v>
      </c>
      <c r="M8061" s="20">
        <v>48</v>
      </c>
      <c r="N8061" s="19">
        <v>48.660714285714299</v>
      </c>
      <c r="O8061" s="19">
        <v>89.732142857142904</v>
      </c>
      <c r="P8061" s="19">
        <v>8.4821428571428594</v>
      </c>
    </row>
    <row r="8062" spans="1:16" ht="14.1" x14ac:dyDescent="0.5">
      <c r="A8062" t="s">
        <v>13922</v>
      </c>
      <c r="B8062" s="17" t="s">
        <v>320</v>
      </c>
      <c r="C8062" t="s">
        <v>2368</v>
      </c>
      <c r="D8062" t="s">
        <v>4212</v>
      </c>
      <c r="E8062" t="s">
        <v>4164</v>
      </c>
      <c r="F8062" s="18">
        <v>4024.8112599999999</v>
      </c>
      <c r="G8062" s="18">
        <v>462813.6827</v>
      </c>
      <c r="H8062" s="18">
        <v>110114.735</v>
      </c>
      <c r="I8062" s="18">
        <v>576953.22895999998</v>
      </c>
      <c r="J8062" s="19">
        <v>7.0000000000000001E-3</v>
      </c>
      <c r="K8062" s="19">
        <v>0.80200000000000005</v>
      </c>
      <c r="L8062" s="19">
        <v>0.191</v>
      </c>
      <c r="M8062" s="20">
        <v>48</v>
      </c>
      <c r="N8062" s="19">
        <v>2.6785714285714302</v>
      </c>
      <c r="O8062" s="19">
        <v>62.5</v>
      </c>
      <c r="P8062" s="19">
        <v>53.571428571428598</v>
      </c>
    </row>
    <row r="8063" spans="1:16" ht="14.1" x14ac:dyDescent="0.5">
      <c r="A8063" t="s">
        <v>13923</v>
      </c>
      <c r="B8063" s="17" t="s">
        <v>320</v>
      </c>
      <c r="C8063" t="s">
        <v>2368</v>
      </c>
      <c r="D8063" t="s">
        <v>13035</v>
      </c>
      <c r="E8063" t="s">
        <v>13036</v>
      </c>
      <c r="F8063" s="18">
        <v>10030.581039999999</v>
      </c>
      <c r="G8063" s="18">
        <v>493577.98164999997</v>
      </c>
      <c r="H8063" s="18">
        <v>80581.03976</v>
      </c>
      <c r="I8063" s="18">
        <v>584189.60245000001</v>
      </c>
      <c r="J8063" s="19">
        <v>1.7000000000000001E-2</v>
      </c>
      <c r="K8063" s="19">
        <v>0.84499999999999997</v>
      </c>
      <c r="L8063" s="19">
        <v>0.13800000000000001</v>
      </c>
      <c r="M8063" s="20">
        <v>48</v>
      </c>
      <c r="N8063" s="19">
        <v>30.3571428571429</v>
      </c>
      <c r="O8063" s="19">
        <v>87.946428571428598</v>
      </c>
      <c r="P8063" s="19">
        <v>12.5</v>
      </c>
    </row>
    <row r="8064" spans="1:16" ht="14.1" x14ac:dyDescent="0.5">
      <c r="A8064" t="s">
        <v>13924</v>
      </c>
      <c r="B8064" s="17" t="s">
        <v>320</v>
      </c>
      <c r="C8064" t="s">
        <v>2368</v>
      </c>
      <c r="D8064" t="s">
        <v>13035</v>
      </c>
      <c r="E8064" t="s">
        <v>13036</v>
      </c>
      <c r="F8064" s="18">
        <v>10030.581039999999</v>
      </c>
      <c r="G8064" s="18">
        <v>493577.98164999997</v>
      </c>
      <c r="H8064" s="18">
        <v>80581.03976</v>
      </c>
      <c r="I8064" s="18">
        <v>584189.60245000001</v>
      </c>
      <c r="J8064" s="19">
        <v>1.7000000000000001E-2</v>
      </c>
      <c r="K8064" s="19">
        <v>0.84499999999999997</v>
      </c>
      <c r="L8064" s="19">
        <v>0.13800000000000001</v>
      </c>
      <c r="M8064" s="20">
        <v>48</v>
      </c>
      <c r="N8064" s="19">
        <v>30.803571428571399</v>
      </c>
      <c r="O8064" s="19">
        <v>88.392857142857096</v>
      </c>
      <c r="P8064" s="19">
        <v>12.9464285714286</v>
      </c>
    </row>
    <row r="8065" spans="1:16" ht="14.1" x14ac:dyDescent="0.5">
      <c r="A8065" t="s">
        <v>13925</v>
      </c>
      <c r="B8065" s="17" t="s">
        <v>320</v>
      </c>
      <c r="C8065" t="s">
        <v>2368</v>
      </c>
      <c r="D8065" t="s">
        <v>13273</v>
      </c>
      <c r="E8065" t="s">
        <v>13274</v>
      </c>
      <c r="F8065" s="18">
        <v>33557.046979999999</v>
      </c>
      <c r="G8065" s="18">
        <v>469798.65772000002</v>
      </c>
      <c r="H8065" s="18">
        <v>91275.167790000007</v>
      </c>
      <c r="I8065" s="18">
        <v>594630.87248000002</v>
      </c>
      <c r="J8065" s="19">
        <v>5.6000000000000001E-2</v>
      </c>
      <c r="K8065" s="19">
        <v>0.79</v>
      </c>
      <c r="L8065" s="19">
        <v>0.153</v>
      </c>
      <c r="M8065" s="20">
        <v>48</v>
      </c>
      <c r="N8065" s="19">
        <v>83.928571428571402</v>
      </c>
      <c r="O8065" s="19">
        <v>52.232142857142897</v>
      </c>
      <c r="P8065" s="19">
        <v>20.9821428571429</v>
      </c>
    </row>
    <row r="8066" spans="1:16" ht="14.1" x14ac:dyDescent="0.5">
      <c r="A8066" t="s">
        <v>13926</v>
      </c>
      <c r="B8066" s="17" t="s">
        <v>320</v>
      </c>
      <c r="C8066" t="s">
        <v>2368</v>
      </c>
      <c r="D8066" t="s">
        <v>13831</v>
      </c>
      <c r="E8066" t="s">
        <v>13832</v>
      </c>
      <c r="F8066" s="18">
        <v>19571.42857</v>
      </c>
      <c r="G8066" s="18">
        <v>441571.42856999999</v>
      </c>
      <c r="H8066" s="18">
        <v>139142.85714000001</v>
      </c>
      <c r="I8066" s="18">
        <v>600285.71429000003</v>
      </c>
      <c r="J8066" s="19">
        <v>3.3000000000000002E-2</v>
      </c>
      <c r="K8066" s="19">
        <v>0.73599999999999999</v>
      </c>
      <c r="L8066" s="19">
        <v>0.23200000000000001</v>
      </c>
      <c r="M8066" s="20">
        <v>48</v>
      </c>
      <c r="N8066" s="19">
        <v>65.178571428571402</v>
      </c>
      <c r="O8066" s="19">
        <v>21.428571428571399</v>
      </c>
      <c r="P8066" s="19">
        <v>84.375</v>
      </c>
    </row>
    <row r="8067" spans="1:16" ht="14.1" x14ac:dyDescent="0.5">
      <c r="A8067" t="s">
        <v>13927</v>
      </c>
      <c r="B8067" s="17" t="s">
        <v>320</v>
      </c>
      <c r="C8067" t="s">
        <v>2368</v>
      </c>
      <c r="D8067" t="s">
        <v>4212</v>
      </c>
      <c r="E8067" t="s">
        <v>4164</v>
      </c>
      <c r="F8067" s="18">
        <v>15920.021699999999</v>
      </c>
      <c r="G8067" s="18">
        <v>468200.72289999999</v>
      </c>
      <c r="H8067" s="18">
        <v>118601.836</v>
      </c>
      <c r="I8067" s="18">
        <v>602722.58059999999</v>
      </c>
      <c r="J8067" s="19">
        <v>2.5999999999999999E-2</v>
      </c>
      <c r="K8067" s="19">
        <v>0.77700000000000002</v>
      </c>
      <c r="L8067" s="19">
        <v>0.19700000000000001</v>
      </c>
      <c r="M8067" s="20">
        <v>48</v>
      </c>
      <c r="N8067" s="19">
        <v>51.785714285714299</v>
      </c>
      <c r="O8067" s="19">
        <v>45.535714285714299</v>
      </c>
      <c r="P8067" s="19">
        <v>59.821428571428598</v>
      </c>
    </row>
    <row r="8068" spans="1:16" ht="14.1" x14ac:dyDescent="0.5">
      <c r="A8068" t="s">
        <v>13928</v>
      </c>
      <c r="B8068" s="17" t="s">
        <v>320</v>
      </c>
      <c r="C8068" t="s">
        <v>2368</v>
      </c>
      <c r="D8068" t="s">
        <v>4212</v>
      </c>
      <c r="E8068" t="s">
        <v>4164</v>
      </c>
      <c r="F8068" s="18">
        <v>14818.9588</v>
      </c>
      <c r="G8068" s="18">
        <v>432609.85009999998</v>
      </c>
      <c r="H8068" s="18">
        <v>160812.33199999999</v>
      </c>
      <c r="I8068" s="18">
        <v>608241.1409</v>
      </c>
      <c r="J8068" s="19">
        <v>2.4E-2</v>
      </c>
      <c r="K8068" s="19">
        <v>0.71099999999999997</v>
      </c>
      <c r="L8068" s="19">
        <v>0.26400000000000001</v>
      </c>
      <c r="M8068" s="20">
        <v>48</v>
      </c>
      <c r="N8068" s="19">
        <v>45.982142857142897</v>
      </c>
      <c r="O8068" s="19">
        <v>13.839285714285699</v>
      </c>
      <c r="P8068" s="19">
        <v>93.303571428571402</v>
      </c>
    </row>
    <row r="8069" spans="1:16" ht="14.1" x14ac:dyDescent="0.5">
      <c r="A8069" t="s">
        <v>13929</v>
      </c>
      <c r="B8069" s="17" t="s">
        <v>320</v>
      </c>
      <c r="C8069" t="s">
        <v>2368</v>
      </c>
      <c r="D8069" t="s">
        <v>12973</v>
      </c>
      <c r="E8069" t="s">
        <v>12974</v>
      </c>
      <c r="F8069" s="18">
        <v>9209.5588200000002</v>
      </c>
      <c r="G8069" s="18">
        <v>534007.35294000001</v>
      </c>
      <c r="H8069" s="18">
        <v>65992.647060000003</v>
      </c>
      <c r="I8069" s="18">
        <v>609209.55882000003</v>
      </c>
      <c r="J8069" s="19">
        <v>1.4999999999999999E-2</v>
      </c>
      <c r="K8069" s="19">
        <v>0.877</v>
      </c>
      <c r="L8069" s="19">
        <v>0.108</v>
      </c>
      <c r="M8069" s="20">
        <v>48</v>
      </c>
      <c r="N8069" s="19">
        <v>23.660714285714299</v>
      </c>
      <c r="O8069" s="19">
        <v>96.428571428571402</v>
      </c>
      <c r="P8069" s="19">
        <v>4.0178571428571397</v>
      </c>
    </row>
    <row r="8070" spans="1:16" ht="14.1" x14ac:dyDescent="0.5">
      <c r="A8070" t="s">
        <v>13930</v>
      </c>
      <c r="B8070" s="17" t="s">
        <v>320</v>
      </c>
      <c r="C8070" t="s">
        <v>2368</v>
      </c>
      <c r="D8070" t="s">
        <v>12973</v>
      </c>
      <c r="E8070" t="s">
        <v>12974</v>
      </c>
      <c r="F8070" s="18">
        <v>8505.1546400000007</v>
      </c>
      <c r="G8070" s="18">
        <v>544329.89691000001</v>
      </c>
      <c r="H8070" s="18">
        <v>57216.494850000003</v>
      </c>
      <c r="I8070" s="18">
        <v>610051.54639000003</v>
      </c>
      <c r="J8070" s="19">
        <v>1.4E-2</v>
      </c>
      <c r="K8070" s="19">
        <v>0.89200000000000002</v>
      </c>
      <c r="L8070" s="19">
        <v>9.4E-2</v>
      </c>
      <c r="M8070" s="20">
        <v>48</v>
      </c>
      <c r="N8070" s="19">
        <v>22.321428571428601</v>
      </c>
      <c r="O8070" s="19">
        <v>98.660714285714306</v>
      </c>
      <c r="P8070" s="19">
        <v>3.125</v>
      </c>
    </row>
    <row r="8071" spans="1:16" ht="14.1" x14ac:dyDescent="0.5">
      <c r="A8071" t="s">
        <v>13931</v>
      </c>
      <c r="B8071" s="17" t="s">
        <v>320</v>
      </c>
      <c r="C8071" t="s">
        <v>2368</v>
      </c>
      <c r="D8071" t="s">
        <v>4212</v>
      </c>
      <c r="E8071" t="s">
        <v>4164</v>
      </c>
      <c r="F8071" s="18">
        <v>13102.757100000001</v>
      </c>
      <c r="G8071" s="18">
        <v>478892.6741</v>
      </c>
      <c r="H8071" s="18">
        <v>119024.781</v>
      </c>
      <c r="I8071" s="18">
        <v>611020.21219999995</v>
      </c>
      <c r="J8071" s="19">
        <v>2.1000000000000001E-2</v>
      </c>
      <c r="K8071" s="19">
        <v>0.78400000000000003</v>
      </c>
      <c r="L8071" s="19">
        <v>0.19500000000000001</v>
      </c>
      <c r="M8071" s="20">
        <v>48</v>
      </c>
      <c r="N8071" s="19">
        <v>38.839285714285701</v>
      </c>
      <c r="O8071" s="19">
        <v>49.553571428571402</v>
      </c>
      <c r="P8071" s="19">
        <v>56.696428571428598</v>
      </c>
    </row>
    <row r="8072" spans="1:16" ht="14.1" x14ac:dyDescent="0.5">
      <c r="A8072" t="s">
        <v>13932</v>
      </c>
      <c r="B8072" s="17" t="s">
        <v>320</v>
      </c>
      <c r="C8072" t="s">
        <v>2368</v>
      </c>
      <c r="D8072" t="s">
        <v>13933</v>
      </c>
      <c r="E8072" t="s">
        <v>13934</v>
      </c>
      <c r="F8072" s="18">
        <v>13406.593409999999</v>
      </c>
      <c r="G8072" s="18">
        <v>513626.37362999999</v>
      </c>
      <c r="H8072" s="18">
        <v>92747.25275</v>
      </c>
      <c r="I8072" s="18">
        <v>619780.21978000004</v>
      </c>
      <c r="J8072" s="19">
        <v>2.1999999999999999E-2</v>
      </c>
      <c r="K8072" s="19">
        <v>0.82899999999999996</v>
      </c>
      <c r="L8072" s="19">
        <v>0.15</v>
      </c>
      <c r="M8072" s="20">
        <v>48</v>
      </c>
      <c r="N8072" s="19">
        <v>40.178571428571402</v>
      </c>
      <c r="O8072" s="19">
        <v>81.25</v>
      </c>
      <c r="P8072" s="19">
        <v>19.196428571428601</v>
      </c>
    </row>
    <row r="8073" spans="1:16" ht="14.1" x14ac:dyDescent="0.5">
      <c r="A8073" t="s">
        <v>13935</v>
      </c>
      <c r="B8073" s="17" t="s">
        <v>320</v>
      </c>
      <c r="C8073" t="s">
        <v>2368</v>
      </c>
      <c r="D8073" t="s">
        <v>13718</v>
      </c>
      <c r="E8073" t="s">
        <v>13719</v>
      </c>
      <c r="F8073" s="18">
        <v>14898.876399999999</v>
      </c>
      <c r="G8073" s="18">
        <v>528539.32583999995</v>
      </c>
      <c r="H8073" s="18">
        <v>76404.494380000004</v>
      </c>
      <c r="I8073" s="18">
        <v>619842.69663000002</v>
      </c>
      <c r="J8073" s="19">
        <v>2.4E-2</v>
      </c>
      <c r="K8073" s="19">
        <v>0.85299999999999998</v>
      </c>
      <c r="L8073" s="19">
        <v>0.123</v>
      </c>
      <c r="M8073" s="20">
        <v>48</v>
      </c>
      <c r="N8073" s="19">
        <v>46.428571428571402</v>
      </c>
      <c r="O8073" s="19">
        <v>92.410714285714306</v>
      </c>
      <c r="P8073" s="19">
        <v>5.3571428571428603</v>
      </c>
    </row>
    <row r="8074" spans="1:16" ht="14.1" x14ac:dyDescent="0.5">
      <c r="A8074" t="s">
        <v>13936</v>
      </c>
      <c r="B8074" s="17" t="s">
        <v>320</v>
      </c>
      <c r="C8074" t="s">
        <v>2368</v>
      </c>
      <c r="D8074" t="s">
        <v>13718</v>
      </c>
      <c r="E8074" t="s">
        <v>13719</v>
      </c>
      <c r="F8074" s="18">
        <v>15053.763440000001</v>
      </c>
      <c r="G8074" s="18">
        <v>524301.07527000003</v>
      </c>
      <c r="H8074" s="18">
        <v>80645.161290000004</v>
      </c>
      <c r="I8074" s="18">
        <v>620000</v>
      </c>
      <c r="J8074" s="19">
        <v>2.4E-2</v>
      </c>
      <c r="K8074" s="19">
        <v>0.84599999999999997</v>
      </c>
      <c r="L8074" s="19">
        <v>0.13</v>
      </c>
      <c r="M8074" s="20">
        <v>48</v>
      </c>
      <c r="N8074" s="19">
        <v>46.875</v>
      </c>
      <c r="O8074" s="19">
        <v>89.285714285714306</v>
      </c>
      <c r="P8074" s="19">
        <v>9.375</v>
      </c>
    </row>
    <row r="8075" spans="1:16" ht="14.1" x14ac:dyDescent="0.5">
      <c r="A8075" t="s">
        <v>13937</v>
      </c>
      <c r="B8075" s="17" t="s">
        <v>320</v>
      </c>
      <c r="C8075" t="s">
        <v>2368</v>
      </c>
      <c r="D8075" t="s">
        <v>12973</v>
      </c>
      <c r="E8075" t="s">
        <v>12974</v>
      </c>
      <c r="F8075" s="18">
        <v>7137.5464700000002</v>
      </c>
      <c r="G8075" s="18">
        <v>557063.19703000004</v>
      </c>
      <c r="H8075" s="18">
        <v>56505.576209999999</v>
      </c>
      <c r="I8075" s="18">
        <v>620706.31969999999</v>
      </c>
      <c r="J8075" s="19">
        <v>1.0999999999999999E-2</v>
      </c>
      <c r="K8075" s="19">
        <v>0.89700000000000002</v>
      </c>
      <c r="L8075" s="19">
        <v>9.0999999999999998E-2</v>
      </c>
      <c r="M8075" s="20">
        <v>48</v>
      </c>
      <c r="N8075" s="19">
        <v>13.839285714285699</v>
      </c>
      <c r="O8075" s="19">
        <v>99.107142857142904</v>
      </c>
      <c r="P8075" s="19">
        <v>1.78571428571429</v>
      </c>
    </row>
    <row r="8076" spans="1:16" ht="14.1" x14ac:dyDescent="0.5">
      <c r="A8076" t="s">
        <v>13938</v>
      </c>
      <c r="B8076" s="17" t="s">
        <v>320</v>
      </c>
      <c r="C8076" t="s">
        <v>2368</v>
      </c>
      <c r="D8076" t="s">
        <v>4212</v>
      </c>
      <c r="E8076" t="s">
        <v>4164</v>
      </c>
      <c r="F8076" s="18">
        <v>10447.628000000001</v>
      </c>
      <c r="G8076" s="18">
        <v>492596.40850000002</v>
      </c>
      <c r="H8076" s="18">
        <v>124887.774</v>
      </c>
      <c r="I8076" s="18">
        <v>627931.81050000002</v>
      </c>
      <c r="J8076" s="19">
        <v>1.7000000000000001E-2</v>
      </c>
      <c r="K8076" s="19">
        <v>0.78400000000000003</v>
      </c>
      <c r="L8076" s="19">
        <v>0.19900000000000001</v>
      </c>
      <c r="M8076" s="20">
        <v>48</v>
      </c>
      <c r="N8076" s="19">
        <v>31.25</v>
      </c>
      <c r="O8076" s="19">
        <v>49.107142857142897</v>
      </c>
      <c r="P8076" s="19">
        <v>62.053571428571402</v>
      </c>
    </row>
    <row r="8077" spans="1:16" ht="14.1" x14ac:dyDescent="0.5">
      <c r="A8077" t="s">
        <v>13939</v>
      </c>
      <c r="B8077" s="17" t="s">
        <v>320</v>
      </c>
      <c r="C8077" t="s">
        <v>2368</v>
      </c>
      <c r="D8077" t="s">
        <v>13359</v>
      </c>
      <c r="E8077" t="s">
        <v>13360</v>
      </c>
      <c r="F8077" s="18">
        <v>13698.630139999999</v>
      </c>
      <c r="G8077" s="18">
        <v>490136.98629999999</v>
      </c>
      <c r="H8077" s="18">
        <v>126027.39726</v>
      </c>
      <c r="I8077" s="18">
        <v>629863.01370000001</v>
      </c>
      <c r="J8077" s="19">
        <v>2.1999999999999999E-2</v>
      </c>
      <c r="K8077" s="19">
        <v>0.77800000000000002</v>
      </c>
      <c r="L8077" s="19">
        <v>0.2</v>
      </c>
      <c r="M8077" s="20">
        <v>48</v>
      </c>
      <c r="N8077" s="19">
        <v>40.625</v>
      </c>
      <c r="O8077" s="19">
        <v>45.982142857142897</v>
      </c>
      <c r="P8077" s="19">
        <v>62.946428571428598</v>
      </c>
    </row>
    <row r="8078" spans="1:16" ht="14.1" x14ac:dyDescent="0.5">
      <c r="A8078" t="s">
        <v>13940</v>
      </c>
      <c r="B8078" s="17" t="s">
        <v>320</v>
      </c>
      <c r="C8078" t="s">
        <v>2368</v>
      </c>
      <c r="D8078" t="s">
        <v>13273</v>
      </c>
      <c r="E8078" t="s">
        <v>13274</v>
      </c>
      <c r="F8078" s="18">
        <v>34259.259259999999</v>
      </c>
      <c r="G8078" s="18">
        <v>499074.07406999997</v>
      </c>
      <c r="H8078" s="18">
        <v>101851.85185000001</v>
      </c>
      <c r="I8078" s="18">
        <v>635185.18518999999</v>
      </c>
      <c r="J8078" s="19">
        <v>5.3999999999999999E-2</v>
      </c>
      <c r="K8078" s="19">
        <v>0.78600000000000003</v>
      </c>
      <c r="L8078" s="19">
        <v>0.16</v>
      </c>
      <c r="M8078" s="20">
        <v>48</v>
      </c>
      <c r="N8078" s="19">
        <v>81.696428571428598</v>
      </c>
      <c r="O8078" s="19">
        <v>50.446428571428598</v>
      </c>
      <c r="P8078" s="19">
        <v>24.553571428571399</v>
      </c>
    </row>
    <row r="8079" spans="1:16" ht="14.1" x14ac:dyDescent="0.5">
      <c r="A8079" t="s">
        <v>13941</v>
      </c>
      <c r="B8079" s="17" t="s">
        <v>320</v>
      </c>
      <c r="C8079" t="s">
        <v>2368</v>
      </c>
      <c r="D8079" t="s">
        <v>13008</v>
      </c>
      <c r="E8079" t="s">
        <v>13009</v>
      </c>
      <c r="F8079" s="18">
        <v>12888.88889</v>
      </c>
      <c r="G8079" s="18">
        <v>529333.33333000005</v>
      </c>
      <c r="H8079" s="18">
        <v>95777.777780000004</v>
      </c>
      <c r="I8079" s="18">
        <v>638000</v>
      </c>
      <c r="J8079" s="19">
        <v>0.02</v>
      </c>
      <c r="K8079" s="19">
        <v>0.83</v>
      </c>
      <c r="L8079" s="19">
        <v>0.15</v>
      </c>
      <c r="M8079" s="20">
        <v>48</v>
      </c>
      <c r="N8079" s="19">
        <v>37.053571428571402</v>
      </c>
      <c r="O8079" s="19">
        <v>82.142857142857096</v>
      </c>
      <c r="P8079" s="19">
        <v>19.6428571428571</v>
      </c>
    </row>
    <row r="8080" spans="1:16" ht="14.1" x14ac:dyDescent="0.5">
      <c r="A8080" t="s">
        <v>13942</v>
      </c>
      <c r="B8080" s="17" t="s">
        <v>320</v>
      </c>
      <c r="C8080" t="s">
        <v>2368</v>
      </c>
      <c r="D8080" t="s">
        <v>4212</v>
      </c>
      <c r="E8080" t="s">
        <v>4164</v>
      </c>
      <c r="F8080" s="18">
        <v>20396.531800000001</v>
      </c>
      <c r="G8080" s="18">
        <v>486415.57400000002</v>
      </c>
      <c r="H8080" s="18">
        <v>131452.87700000001</v>
      </c>
      <c r="I8080" s="18">
        <v>638264.9828</v>
      </c>
      <c r="J8080" s="19">
        <v>3.2000000000000001E-2</v>
      </c>
      <c r="K8080" s="19">
        <v>0.76200000000000001</v>
      </c>
      <c r="L8080" s="19">
        <v>0.20599999999999999</v>
      </c>
      <c r="M8080" s="20">
        <v>48</v>
      </c>
      <c r="N8080" s="19">
        <v>63.839285714285701</v>
      </c>
      <c r="O8080" s="19">
        <v>38.839285714285701</v>
      </c>
      <c r="P8080" s="19">
        <v>67.410714285714306</v>
      </c>
    </row>
    <row r="8081" spans="1:16" ht="14.1" x14ac:dyDescent="0.5">
      <c r="A8081" t="s">
        <v>13943</v>
      </c>
      <c r="B8081" s="17" t="s">
        <v>320</v>
      </c>
      <c r="C8081" t="s">
        <v>2368</v>
      </c>
      <c r="D8081" t="s">
        <v>13193</v>
      </c>
      <c r="E8081" t="s">
        <v>13194</v>
      </c>
      <c r="F8081" s="18">
        <v>14763.2312</v>
      </c>
      <c r="G8081" s="18">
        <v>534818.94149999996</v>
      </c>
      <c r="H8081" s="18">
        <v>90807.799440000003</v>
      </c>
      <c r="I8081" s="18">
        <v>640389.97213999997</v>
      </c>
      <c r="J8081" s="19">
        <v>2.3E-2</v>
      </c>
      <c r="K8081" s="19">
        <v>0.83499999999999996</v>
      </c>
      <c r="L8081" s="19">
        <v>0.14199999999999999</v>
      </c>
      <c r="M8081" s="20">
        <v>48</v>
      </c>
      <c r="N8081" s="19">
        <v>43.303571428571402</v>
      </c>
      <c r="O8081" s="19">
        <v>85.714285714285694</v>
      </c>
      <c r="P8081" s="19">
        <v>13.839285714285699</v>
      </c>
    </row>
    <row r="8082" spans="1:16" ht="14.1" x14ac:dyDescent="0.5">
      <c r="A8082" t="s">
        <v>13944</v>
      </c>
      <c r="B8082" s="17" t="s">
        <v>320</v>
      </c>
      <c r="C8082" t="s">
        <v>2368</v>
      </c>
      <c r="D8082" t="s">
        <v>4212</v>
      </c>
      <c r="E8082" t="s">
        <v>4164</v>
      </c>
      <c r="F8082" s="18">
        <v>4893.5232100000003</v>
      </c>
      <c r="G8082" s="18">
        <v>514959.33429999999</v>
      </c>
      <c r="H8082" s="18">
        <v>124584.09</v>
      </c>
      <c r="I8082" s="18">
        <v>644436.94750999997</v>
      </c>
      <c r="J8082" s="19">
        <v>8.0000000000000002E-3</v>
      </c>
      <c r="K8082" s="19">
        <v>0.79900000000000004</v>
      </c>
      <c r="L8082" s="19">
        <v>0.193</v>
      </c>
      <c r="M8082" s="20">
        <v>48</v>
      </c>
      <c r="N8082" s="19">
        <v>5.3571428571428603</v>
      </c>
      <c r="O8082" s="19">
        <v>58.928571428571402</v>
      </c>
      <c r="P8082" s="19">
        <v>55.357142857142897</v>
      </c>
    </row>
    <row r="8083" spans="1:16" ht="14.1" x14ac:dyDescent="0.5">
      <c r="A8083" t="s">
        <v>13945</v>
      </c>
      <c r="B8083" s="17" t="s">
        <v>320</v>
      </c>
      <c r="C8083" t="s">
        <v>2368</v>
      </c>
      <c r="D8083" t="s">
        <v>13012</v>
      </c>
      <c r="E8083" t="s">
        <v>13013</v>
      </c>
      <c r="F8083" s="18">
        <v>21428.57143</v>
      </c>
      <c r="G8083" s="18">
        <v>514965.98638999998</v>
      </c>
      <c r="H8083" s="18">
        <v>113605.44218</v>
      </c>
      <c r="I8083" s="18">
        <v>650000</v>
      </c>
      <c r="J8083" s="19">
        <v>3.3000000000000002E-2</v>
      </c>
      <c r="K8083" s="19">
        <v>0.79200000000000004</v>
      </c>
      <c r="L8083" s="19">
        <v>0.17499999999999999</v>
      </c>
      <c r="M8083" s="20">
        <v>48</v>
      </c>
      <c r="N8083" s="19">
        <v>65.625</v>
      </c>
      <c r="O8083" s="19">
        <v>54.017857142857103</v>
      </c>
      <c r="P8083" s="19">
        <v>41.517857142857103</v>
      </c>
    </row>
    <row r="8084" spans="1:16" ht="14.1" x14ac:dyDescent="0.5">
      <c r="A8084" t="s">
        <v>13946</v>
      </c>
      <c r="B8084" s="17" t="s">
        <v>320</v>
      </c>
      <c r="C8084" t="s">
        <v>2368</v>
      </c>
      <c r="D8084" t="s">
        <v>13085</v>
      </c>
      <c r="E8084" t="s">
        <v>13086</v>
      </c>
      <c r="F8084" s="18">
        <v>10985.62628</v>
      </c>
      <c r="G8084" s="18">
        <v>557905.54414999997</v>
      </c>
      <c r="H8084" s="18">
        <v>81519.507190000004</v>
      </c>
      <c r="I8084" s="18">
        <v>650410.67761999997</v>
      </c>
      <c r="J8084" s="19">
        <v>1.7000000000000001E-2</v>
      </c>
      <c r="K8084" s="19">
        <v>0.85799999999999998</v>
      </c>
      <c r="L8084" s="19">
        <v>0.125</v>
      </c>
      <c r="M8084" s="20">
        <v>48</v>
      </c>
      <c r="N8084" s="19">
        <v>31.696428571428601</v>
      </c>
      <c r="O8084" s="19">
        <v>93.75</v>
      </c>
      <c r="P8084" s="19">
        <v>7.1428571428571397</v>
      </c>
    </row>
    <row r="8085" spans="1:16" ht="14.1" x14ac:dyDescent="0.5">
      <c r="A8085" t="s">
        <v>13947</v>
      </c>
      <c r="B8085" s="17" t="s">
        <v>320</v>
      </c>
      <c r="C8085" t="s">
        <v>2368</v>
      </c>
      <c r="D8085" t="s">
        <v>13707</v>
      </c>
      <c r="E8085" t="s">
        <v>13708</v>
      </c>
      <c r="F8085" s="18">
        <v>12292.3588</v>
      </c>
      <c r="G8085" s="18">
        <v>495681.06312000001</v>
      </c>
      <c r="H8085" s="18">
        <v>143189.36877</v>
      </c>
      <c r="I8085" s="18">
        <v>651162.79070000001</v>
      </c>
      <c r="J8085" s="19">
        <v>1.9E-2</v>
      </c>
      <c r="K8085" s="19">
        <v>0.76100000000000001</v>
      </c>
      <c r="L8085" s="19">
        <v>0.22</v>
      </c>
      <c r="M8085" s="20">
        <v>48</v>
      </c>
      <c r="N8085" s="19">
        <v>35.714285714285701</v>
      </c>
      <c r="O8085" s="19">
        <v>37.5</v>
      </c>
      <c r="P8085" s="19">
        <v>77.232142857142904</v>
      </c>
    </row>
    <row r="8086" spans="1:16" ht="14.1" x14ac:dyDescent="0.5">
      <c r="A8086" t="s">
        <v>13948</v>
      </c>
      <c r="B8086" s="17" t="s">
        <v>320</v>
      </c>
      <c r="C8086" t="s">
        <v>2368</v>
      </c>
      <c r="D8086" t="s">
        <v>13162</v>
      </c>
      <c r="E8086" t="s">
        <v>13163</v>
      </c>
      <c r="F8086" s="18">
        <v>15049.34211</v>
      </c>
      <c r="G8086" s="18">
        <v>540131.57895</v>
      </c>
      <c r="H8086" s="18">
        <v>106578.94736999999</v>
      </c>
      <c r="I8086" s="18">
        <v>661759.86841999996</v>
      </c>
      <c r="J8086" s="19">
        <v>2.3E-2</v>
      </c>
      <c r="K8086" s="19">
        <v>0.81599999999999995</v>
      </c>
      <c r="L8086" s="19">
        <v>0.161</v>
      </c>
      <c r="M8086" s="20">
        <v>48</v>
      </c>
      <c r="N8086" s="19">
        <v>43.75</v>
      </c>
      <c r="O8086" s="19">
        <v>74.107142857142904</v>
      </c>
      <c r="P8086" s="19">
        <v>25.446428571428601</v>
      </c>
    </row>
    <row r="8087" spans="1:16" ht="14.1" x14ac:dyDescent="0.5">
      <c r="A8087" t="s">
        <v>13949</v>
      </c>
      <c r="B8087" s="17" t="s">
        <v>320</v>
      </c>
      <c r="C8087" t="s">
        <v>2368</v>
      </c>
      <c r="D8087" t="s">
        <v>12955</v>
      </c>
      <c r="E8087" t="s">
        <v>12956</v>
      </c>
      <c r="F8087" s="18">
        <v>16206.26151</v>
      </c>
      <c r="G8087" s="18">
        <v>539963.16758999997</v>
      </c>
      <c r="H8087" s="18">
        <v>111970.53406999999</v>
      </c>
      <c r="I8087" s="18">
        <v>668139.96317</v>
      </c>
      <c r="J8087" s="19">
        <v>2.4E-2</v>
      </c>
      <c r="K8087" s="19">
        <v>0.80800000000000005</v>
      </c>
      <c r="L8087" s="19">
        <v>0.16800000000000001</v>
      </c>
      <c r="M8087" s="20">
        <v>48</v>
      </c>
      <c r="N8087" s="19">
        <v>47.321428571428598</v>
      </c>
      <c r="O8087" s="19">
        <v>66.517857142857096</v>
      </c>
      <c r="P8087" s="19">
        <v>31.696428571428601</v>
      </c>
    </row>
    <row r="8088" spans="1:16" ht="14.1" x14ac:dyDescent="0.5">
      <c r="A8088" t="s">
        <v>13950</v>
      </c>
      <c r="B8088" s="17" t="s">
        <v>320</v>
      </c>
      <c r="C8088" t="s">
        <v>2368</v>
      </c>
      <c r="D8088" t="s">
        <v>13718</v>
      </c>
      <c r="E8088" t="s">
        <v>13719</v>
      </c>
      <c r="F8088" s="18">
        <v>15328.638499999999</v>
      </c>
      <c r="G8088" s="18">
        <v>571361.50234999997</v>
      </c>
      <c r="H8088" s="18">
        <v>83333.333329999994</v>
      </c>
      <c r="I8088" s="18">
        <v>670023.47418000002</v>
      </c>
      <c r="J8088" s="19">
        <v>2.3E-2</v>
      </c>
      <c r="K8088" s="19">
        <v>0.85299999999999998</v>
      </c>
      <c r="L8088" s="19">
        <v>0.124</v>
      </c>
      <c r="M8088" s="20">
        <v>48</v>
      </c>
      <c r="N8088" s="19">
        <v>44.196428571428598</v>
      </c>
      <c r="O8088" s="19">
        <v>91.964285714285694</v>
      </c>
      <c r="P8088" s="19">
        <v>5.8035714285714297</v>
      </c>
    </row>
    <row r="8089" spans="1:16" ht="14.1" x14ac:dyDescent="0.5">
      <c r="A8089" t="s">
        <v>13951</v>
      </c>
      <c r="B8089" s="17" t="s">
        <v>320</v>
      </c>
      <c r="C8089" t="s">
        <v>2368</v>
      </c>
      <c r="D8089" t="s">
        <v>5024</v>
      </c>
      <c r="E8089" t="s">
        <v>5025</v>
      </c>
      <c r="F8089" s="18">
        <v>18675.330000000002</v>
      </c>
      <c r="G8089" s="18">
        <v>520145.67</v>
      </c>
      <c r="H8089" s="18">
        <v>133280</v>
      </c>
      <c r="I8089" s="18">
        <v>672101</v>
      </c>
      <c r="J8089" s="19">
        <v>2.8000000000000001E-2</v>
      </c>
      <c r="K8089" s="19">
        <v>0.77400000000000002</v>
      </c>
      <c r="L8089" s="19">
        <v>0.19800000000000001</v>
      </c>
      <c r="M8089" s="20">
        <v>48</v>
      </c>
      <c r="N8089" s="19">
        <v>55.357142857142897</v>
      </c>
      <c r="O8089" s="19">
        <v>43.75</v>
      </c>
      <c r="P8089" s="19">
        <v>61.160714285714299</v>
      </c>
    </row>
    <row r="8090" spans="1:16" ht="14.1" x14ac:dyDescent="0.5">
      <c r="A8090" t="s">
        <v>13952</v>
      </c>
      <c r="B8090" s="17" t="s">
        <v>320</v>
      </c>
      <c r="C8090" t="s">
        <v>2368</v>
      </c>
      <c r="D8090" t="s">
        <v>13012</v>
      </c>
      <c r="E8090" t="s">
        <v>13013</v>
      </c>
      <c r="F8090" s="18">
        <v>16319.444439999999</v>
      </c>
      <c r="G8090" s="18">
        <v>544097.22222</v>
      </c>
      <c r="H8090" s="18">
        <v>119097.22222</v>
      </c>
      <c r="I8090" s="18">
        <v>679513.88888999994</v>
      </c>
      <c r="J8090" s="19">
        <v>2.4E-2</v>
      </c>
      <c r="K8090" s="19">
        <v>0.80100000000000005</v>
      </c>
      <c r="L8090" s="19">
        <v>0.17499999999999999</v>
      </c>
      <c r="M8090" s="20">
        <v>48</v>
      </c>
      <c r="N8090" s="19">
        <v>48.214285714285701</v>
      </c>
      <c r="O8090" s="19">
        <v>61.607142857142897</v>
      </c>
      <c r="P8090" s="19">
        <v>41.964285714285701</v>
      </c>
    </row>
    <row r="8091" spans="1:16" ht="14.1" x14ac:dyDescent="0.5">
      <c r="A8091" t="s">
        <v>13953</v>
      </c>
      <c r="B8091" s="17" t="s">
        <v>320</v>
      </c>
      <c r="C8091" t="s">
        <v>2368</v>
      </c>
      <c r="D8091" t="s">
        <v>13707</v>
      </c>
      <c r="E8091" t="s">
        <v>13708</v>
      </c>
      <c r="F8091" s="18">
        <v>15032.67974</v>
      </c>
      <c r="G8091" s="18">
        <v>552287.58169999998</v>
      </c>
      <c r="H8091" s="18">
        <v>127777.77778</v>
      </c>
      <c r="I8091" s="18">
        <v>695098.03922000004</v>
      </c>
      <c r="J8091" s="19">
        <v>2.1999999999999999E-2</v>
      </c>
      <c r="K8091" s="19">
        <v>0.79500000000000004</v>
      </c>
      <c r="L8091" s="19">
        <v>0.184</v>
      </c>
      <c r="M8091" s="20">
        <v>48</v>
      </c>
      <c r="N8091" s="19">
        <v>41.517857142857103</v>
      </c>
      <c r="O8091" s="19">
        <v>56.25</v>
      </c>
      <c r="P8091" s="19">
        <v>49.553571428571402</v>
      </c>
    </row>
    <row r="8092" spans="1:16" ht="14.1" x14ac:dyDescent="0.5">
      <c r="A8092" t="s">
        <v>13954</v>
      </c>
      <c r="B8092" s="17" t="s">
        <v>320</v>
      </c>
      <c r="C8092" t="s">
        <v>2368</v>
      </c>
      <c r="D8092" t="s">
        <v>13012</v>
      </c>
      <c r="E8092" t="s">
        <v>13013</v>
      </c>
      <c r="F8092" s="18">
        <v>20141.34276</v>
      </c>
      <c r="G8092" s="18">
        <v>558303.88693000004</v>
      </c>
      <c r="H8092" s="18">
        <v>120848.05654000001</v>
      </c>
      <c r="I8092" s="18">
        <v>699293.28622000001</v>
      </c>
      <c r="J8092" s="19">
        <v>2.9000000000000001E-2</v>
      </c>
      <c r="K8092" s="19">
        <v>0.79800000000000004</v>
      </c>
      <c r="L8092" s="19">
        <v>0.17299999999999999</v>
      </c>
      <c r="M8092" s="20">
        <v>48</v>
      </c>
      <c r="N8092" s="19">
        <v>58.035714285714299</v>
      </c>
      <c r="O8092" s="19">
        <v>58.482142857142897</v>
      </c>
      <c r="P8092" s="19">
        <v>38.392857142857103</v>
      </c>
    </row>
    <row r="8093" spans="1:16" ht="14.1" x14ac:dyDescent="0.5">
      <c r="A8093" t="s">
        <v>13955</v>
      </c>
      <c r="B8093" s="17" t="s">
        <v>320</v>
      </c>
      <c r="C8093" t="s">
        <v>2368</v>
      </c>
      <c r="D8093" t="s">
        <v>13718</v>
      </c>
      <c r="E8093" t="s">
        <v>13719</v>
      </c>
      <c r="F8093" s="18">
        <v>15601.9656</v>
      </c>
      <c r="G8093" s="18">
        <v>604914.00491000002</v>
      </c>
      <c r="H8093" s="18">
        <v>79852.579849999995</v>
      </c>
      <c r="I8093" s="18">
        <v>700368.55036999995</v>
      </c>
      <c r="J8093" s="19">
        <v>2.1999999999999999E-2</v>
      </c>
      <c r="K8093" s="19">
        <v>0.86399999999999999</v>
      </c>
      <c r="L8093" s="19">
        <v>0.114</v>
      </c>
      <c r="M8093" s="20">
        <v>48</v>
      </c>
      <c r="N8093" s="19">
        <v>41.964285714285701</v>
      </c>
      <c r="O8093" s="19">
        <v>95.535714285714306</v>
      </c>
      <c r="P8093" s="19">
        <v>4.91071428571429</v>
      </c>
    </row>
    <row r="8094" spans="1:16" ht="14.1" x14ac:dyDescent="0.5">
      <c r="A8094" t="s">
        <v>13956</v>
      </c>
      <c r="B8094" s="17" t="s">
        <v>320</v>
      </c>
      <c r="C8094" t="s">
        <v>2368</v>
      </c>
      <c r="D8094" t="s">
        <v>13162</v>
      </c>
      <c r="E8094" t="s">
        <v>13163</v>
      </c>
      <c r="F8094" s="18">
        <v>21259.842519999998</v>
      </c>
      <c r="G8094" s="18">
        <v>559901.57479999994</v>
      </c>
      <c r="H8094" s="18">
        <v>127559.05512</v>
      </c>
      <c r="I8094" s="18">
        <v>708720.47244000004</v>
      </c>
      <c r="J8094" s="19">
        <v>0.03</v>
      </c>
      <c r="K8094" s="19">
        <v>0.79</v>
      </c>
      <c r="L8094" s="19">
        <v>0.18</v>
      </c>
      <c r="M8094" s="20">
        <v>48</v>
      </c>
      <c r="N8094" s="19">
        <v>60.714285714285701</v>
      </c>
      <c r="O8094" s="19">
        <v>51.785714285714299</v>
      </c>
      <c r="P8094" s="19">
        <v>45.982142857142897</v>
      </c>
    </row>
    <row r="8095" spans="1:16" ht="14.1" x14ac:dyDescent="0.5">
      <c r="A8095" t="s">
        <v>13957</v>
      </c>
      <c r="B8095" s="17" t="s">
        <v>320</v>
      </c>
      <c r="C8095" t="s">
        <v>2368</v>
      </c>
      <c r="D8095" t="s">
        <v>13707</v>
      </c>
      <c r="E8095" t="s">
        <v>13708</v>
      </c>
      <c r="F8095" s="18">
        <v>14521.452149999999</v>
      </c>
      <c r="G8095" s="18">
        <v>550165.01650000003</v>
      </c>
      <c r="H8095" s="18">
        <v>147854.78547999999</v>
      </c>
      <c r="I8095" s="18">
        <v>712541.25413000002</v>
      </c>
      <c r="J8095" s="19">
        <v>0.02</v>
      </c>
      <c r="K8095" s="19">
        <v>0.77200000000000002</v>
      </c>
      <c r="L8095" s="19">
        <v>0.20799999999999999</v>
      </c>
      <c r="M8095" s="20">
        <v>48</v>
      </c>
      <c r="N8095" s="19">
        <v>38.392857142857103</v>
      </c>
      <c r="O8095" s="19">
        <v>42.410714285714299</v>
      </c>
      <c r="P8095" s="19">
        <v>70.089285714285694</v>
      </c>
    </row>
    <row r="8096" spans="1:16" ht="14.1" x14ac:dyDescent="0.5">
      <c r="A8096" t="s">
        <v>13958</v>
      </c>
      <c r="B8096" s="17" t="s">
        <v>320</v>
      </c>
      <c r="C8096" t="s">
        <v>2368</v>
      </c>
      <c r="D8096" t="s">
        <v>12955</v>
      </c>
      <c r="E8096" t="s">
        <v>12956</v>
      </c>
      <c r="F8096" s="18">
        <v>24418.604650000001</v>
      </c>
      <c r="G8096" s="18">
        <v>580000</v>
      </c>
      <c r="H8096" s="18">
        <v>111627.90698</v>
      </c>
      <c r="I8096" s="18">
        <v>716046.51162999996</v>
      </c>
      <c r="J8096" s="19">
        <v>3.4000000000000002E-2</v>
      </c>
      <c r="K8096" s="19">
        <v>0.81</v>
      </c>
      <c r="L8096" s="19">
        <v>0.156</v>
      </c>
      <c r="M8096" s="20">
        <v>48</v>
      </c>
      <c r="N8096" s="19">
        <v>66.071428571428598</v>
      </c>
      <c r="O8096" s="19">
        <v>69.196428571428598</v>
      </c>
      <c r="P8096" s="19">
        <v>22.7678571428571</v>
      </c>
    </row>
    <row r="8097" spans="1:16" ht="14.1" x14ac:dyDescent="0.5">
      <c r="A8097" t="s">
        <v>13959</v>
      </c>
      <c r="B8097" s="17" t="s">
        <v>320</v>
      </c>
      <c r="C8097" t="s">
        <v>2368</v>
      </c>
      <c r="D8097" t="s">
        <v>13035</v>
      </c>
      <c r="E8097" t="s">
        <v>13036</v>
      </c>
      <c r="F8097" s="18">
        <v>24418.604650000001</v>
      </c>
      <c r="G8097" s="18">
        <v>580000</v>
      </c>
      <c r="H8097" s="18">
        <v>111627.90698</v>
      </c>
      <c r="I8097" s="18">
        <v>716046.51162999996</v>
      </c>
      <c r="J8097" s="19">
        <v>3.4000000000000002E-2</v>
      </c>
      <c r="K8097" s="19">
        <v>0.81</v>
      </c>
      <c r="L8097" s="19">
        <v>0.156</v>
      </c>
      <c r="M8097" s="20">
        <v>49</v>
      </c>
      <c r="N8097" s="19">
        <v>60.538116591928301</v>
      </c>
      <c r="O8097" s="19">
        <v>62.780269058296</v>
      </c>
      <c r="P8097" s="19">
        <v>24.215246636771301</v>
      </c>
    </row>
    <row r="8098" spans="1:16" ht="14.1" x14ac:dyDescent="0.5">
      <c r="A8098" t="s">
        <v>13960</v>
      </c>
      <c r="B8098" s="17" t="s">
        <v>320</v>
      </c>
      <c r="C8098" t="s">
        <v>2368</v>
      </c>
      <c r="D8098" t="s">
        <v>4212</v>
      </c>
      <c r="E8098" t="s">
        <v>4164</v>
      </c>
      <c r="F8098" s="18">
        <v>22038.549299999999</v>
      </c>
      <c r="G8098" s="18">
        <v>554458.18240000005</v>
      </c>
      <c r="H8098" s="18">
        <v>143592.53400000001</v>
      </c>
      <c r="I8098" s="18">
        <v>720089.26569999999</v>
      </c>
      <c r="J8098" s="19">
        <v>3.1E-2</v>
      </c>
      <c r="K8098" s="19">
        <v>0.77</v>
      </c>
      <c r="L8098" s="19">
        <v>0.19900000000000001</v>
      </c>
      <c r="M8098" s="20">
        <v>49</v>
      </c>
      <c r="N8098" s="19">
        <v>56.9506726457399</v>
      </c>
      <c r="O8098" s="19">
        <v>38.565022421524702</v>
      </c>
      <c r="P8098" s="19">
        <v>60.986547085201799</v>
      </c>
    </row>
    <row r="8099" spans="1:16" ht="14.1" x14ac:dyDescent="0.5">
      <c r="A8099" t="s">
        <v>13961</v>
      </c>
      <c r="B8099" s="17" t="s">
        <v>320</v>
      </c>
      <c r="C8099" t="s">
        <v>2368</v>
      </c>
      <c r="D8099" t="s">
        <v>13008</v>
      </c>
      <c r="E8099" t="s">
        <v>13009</v>
      </c>
      <c r="F8099" s="18">
        <v>17207.79221</v>
      </c>
      <c r="G8099" s="18">
        <v>605519.48051999998</v>
      </c>
      <c r="H8099" s="18">
        <v>102272.72727</v>
      </c>
      <c r="I8099" s="18">
        <v>725000</v>
      </c>
      <c r="J8099" s="19">
        <v>2.4E-2</v>
      </c>
      <c r="K8099" s="19">
        <v>0.83499999999999996</v>
      </c>
      <c r="L8099" s="19">
        <v>0.14099999999999999</v>
      </c>
      <c r="M8099" s="20">
        <v>49</v>
      </c>
      <c r="N8099" s="19">
        <v>47.085201793722</v>
      </c>
      <c r="O8099" s="19">
        <v>83.408071748878896</v>
      </c>
      <c r="P8099" s="19">
        <v>17.4887892376682</v>
      </c>
    </row>
    <row r="8100" spans="1:16" ht="14.1" x14ac:dyDescent="0.5">
      <c r="A8100" t="s">
        <v>13962</v>
      </c>
      <c r="B8100" s="17" t="s">
        <v>320</v>
      </c>
      <c r="C8100" t="s">
        <v>2368</v>
      </c>
      <c r="D8100" t="s">
        <v>13085</v>
      </c>
      <c r="E8100" t="s">
        <v>13086</v>
      </c>
      <c r="F8100" s="18">
        <v>11073.825500000001</v>
      </c>
      <c r="G8100" s="18">
        <v>629753.91498999996</v>
      </c>
      <c r="H8100" s="18">
        <v>85682.326620000007</v>
      </c>
      <c r="I8100" s="18">
        <v>726510.06710999995</v>
      </c>
      <c r="J8100" s="19">
        <v>1.4999999999999999E-2</v>
      </c>
      <c r="K8100" s="19">
        <v>0.86699999999999999</v>
      </c>
      <c r="L8100" s="19">
        <v>0.11799999999999999</v>
      </c>
      <c r="M8100" s="20">
        <v>49</v>
      </c>
      <c r="N8100" s="19">
        <v>28.699551569506699</v>
      </c>
      <c r="O8100" s="19">
        <v>90.134529147982093</v>
      </c>
      <c r="P8100" s="19">
        <v>10.3139013452915</v>
      </c>
    </row>
    <row r="8101" spans="1:16" ht="14.1" x14ac:dyDescent="0.5">
      <c r="A8101" t="s">
        <v>13963</v>
      </c>
      <c r="B8101" s="17" t="s">
        <v>320</v>
      </c>
      <c r="C8101" t="s">
        <v>2368</v>
      </c>
      <c r="D8101" t="s">
        <v>13707</v>
      </c>
      <c r="E8101" t="s">
        <v>13708</v>
      </c>
      <c r="F8101" s="18">
        <v>15100.67114</v>
      </c>
      <c r="G8101" s="18">
        <v>558053.69128000003</v>
      </c>
      <c r="H8101" s="18">
        <v>155369.12752000001</v>
      </c>
      <c r="I8101" s="18">
        <v>728523.48993000004</v>
      </c>
      <c r="J8101" s="19">
        <v>2.1000000000000001E-2</v>
      </c>
      <c r="K8101" s="19">
        <v>0.76600000000000001</v>
      </c>
      <c r="L8101" s="19">
        <v>0.21299999999999999</v>
      </c>
      <c r="M8101" s="20">
        <v>49</v>
      </c>
      <c r="N8101" s="19">
        <v>41.2556053811659</v>
      </c>
      <c r="O8101" s="19">
        <v>35.426008968609899</v>
      </c>
      <c r="P8101" s="19">
        <v>72.197309417040401</v>
      </c>
    </row>
    <row r="8102" spans="1:16" ht="14.1" x14ac:dyDescent="0.5">
      <c r="A8102" t="s">
        <v>13964</v>
      </c>
      <c r="B8102" s="17" t="s">
        <v>320</v>
      </c>
      <c r="C8102" t="s">
        <v>2368</v>
      </c>
      <c r="D8102" t="s">
        <v>11417</v>
      </c>
      <c r="E8102" t="s">
        <v>11418</v>
      </c>
      <c r="F8102" s="18">
        <v>8775.9815199999994</v>
      </c>
      <c r="G8102" s="18">
        <v>635103.92610000004</v>
      </c>
      <c r="H8102" s="18">
        <v>102309.46881999999</v>
      </c>
      <c r="I8102" s="18">
        <v>746189.37644000002</v>
      </c>
      <c r="J8102" s="19">
        <v>1.2E-2</v>
      </c>
      <c r="K8102" s="19">
        <v>0.85099999999999998</v>
      </c>
      <c r="L8102" s="19">
        <v>0.13700000000000001</v>
      </c>
      <c r="M8102" s="20">
        <v>49</v>
      </c>
      <c r="N8102" s="19">
        <v>21.076233183856498</v>
      </c>
      <c r="O8102" s="19">
        <v>86.098654708520201</v>
      </c>
      <c r="P8102" s="19">
        <v>15.2466367713004</v>
      </c>
    </row>
    <row r="8103" spans="1:16" ht="14.1" x14ac:dyDescent="0.5">
      <c r="A8103" t="s">
        <v>13965</v>
      </c>
      <c r="B8103" s="17" t="s">
        <v>320</v>
      </c>
      <c r="C8103" t="s">
        <v>2368</v>
      </c>
      <c r="D8103" t="s">
        <v>13026</v>
      </c>
      <c r="E8103" t="s">
        <v>13027</v>
      </c>
      <c r="F8103" s="18">
        <v>20074.349440000002</v>
      </c>
      <c r="G8103" s="18">
        <v>610780.66914000001</v>
      </c>
      <c r="H8103" s="18">
        <v>120074.34944000001</v>
      </c>
      <c r="I8103" s="18">
        <v>750929.36803000001</v>
      </c>
      <c r="J8103" s="19">
        <v>2.7E-2</v>
      </c>
      <c r="K8103" s="19">
        <v>0.81299999999999994</v>
      </c>
      <c r="L8103" s="19">
        <v>0.16</v>
      </c>
      <c r="M8103" s="20">
        <v>49</v>
      </c>
      <c r="N8103" s="19">
        <v>51.569506726457398</v>
      </c>
      <c r="O8103" s="19">
        <v>64.573991031390094</v>
      </c>
      <c r="P8103" s="19">
        <v>26.905829596412602</v>
      </c>
    </row>
    <row r="8104" spans="1:16" ht="14.1" x14ac:dyDescent="0.5">
      <c r="A8104" t="s">
        <v>13966</v>
      </c>
      <c r="B8104" s="17" t="s">
        <v>320</v>
      </c>
      <c r="C8104" t="s">
        <v>2368</v>
      </c>
      <c r="D8104" t="s">
        <v>13718</v>
      </c>
      <c r="E8104" t="s">
        <v>13719</v>
      </c>
      <c r="F8104" s="18">
        <v>16512.820510000001</v>
      </c>
      <c r="G8104" s="18">
        <v>651282.05128000001</v>
      </c>
      <c r="H8104" s="18">
        <v>86666.666670000006</v>
      </c>
      <c r="I8104" s="18">
        <v>754461.53845999995</v>
      </c>
      <c r="J8104" s="19">
        <v>2.1999999999999999E-2</v>
      </c>
      <c r="K8104" s="19">
        <v>0.86299999999999999</v>
      </c>
      <c r="L8104" s="19">
        <v>0.115</v>
      </c>
      <c r="M8104" s="20">
        <v>49</v>
      </c>
      <c r="N8104" s="19">
        <v>43.946188340807197</v>
      </c>
      <c r="O8104" s="19">
        <v>89.686098654708502</v>
      </c>
      <c r="P8104" s="19">
        <v>9.8654708520179408</v>
      </c>
    </row>
    <row r="8105" spans="1:16" ht="14.1" x14ac:dyDescent="0.5">
      <c r="A8105" t="s">
        <v>13967</v>
      </c>
      <c r="B8105" s="17" t="s">
        <v>320</v>
      </c>
      <c r="C8105" t="s">
        <v>2368</v>
      </c>
      <c r="D8105" t="s">
        <v>4212</v>
      </c>
      <c r="E8105" t="s">
        <v>4164</v>
      </c>
      <c r="F8105" s="18">
        <v>21913.379099999998</v>
      </c>
      <c r="G8105" s="18">
        <v>626332.06799999997</v>
      </c>
      <c r="H8105" s="18">
        <v>106839.205</v>
      </c>
      <c r="I8105" s="18">
        <v>755084.65209999995</v>
      </c>
      <c r="J8105" s="19">
        <v>2.9000000000000001E-2</v>
      </c>
      <c r="K8105" s="19">
        <v>0.82899999999999996</v>
      </c>
      <c r="L8105" s="19">
        <v>0.14099999999999999</v>
      </c>
      <c r="M8105" s="20">
        <v>49</v>
      </c>
      <c r="N8105" s="19">
        <v>52.914798206278</v>
      </c>
      <c r="O8105" s="19">
        <v>78.923766816143498</v>
      </c>
      <c r="P8105" s="19">
        <v>17.040358744394599</v>
      </c>
    </row>
    <row r="8106" spans="1:16" ht="14.1" x14ac:dyDescent="0.5">
      <c r="A8106" t="s">
        <v>13968</v>
      </c>
      <c r="B8106" s="17" t="s">
        <v>320</v>
      </c>
      <c r="C8106" t="s">
        <v>2368</v>
      </c>
      <c r="D8106" t="s">
        <v>12918</v>
      </c>
      <c r="E8106" t="s">
        <v>12919</v>
      </c>
      <c r="F8106" s="18">
        <v>18413.597730000001</v>
      </c>
      <c r="G8106" s="18">
        <v>592351.27479000005</v>
      </c>
      <c r="H8106" s="18">
        <v>155807.36543999999</v>
      </c>
      <c r="I8106" s="18">
        <v>766572.23796000006</v>
      </c>
      <c r="J8106" s="19">
        <v>2.4E-2</v>
      </c>
      <c r="K8106" s="19">
        <v>0.77300000000000002</v>
      </c>
      <c r="L8106" s="19">
        <v>0.20300000000000001</v>
      </c>
      <c r="M8106" s="20">
        <v>49</v>
      </c>
      <c r="N8106" s="19">
        <v>47.533632286995498</v>
      </c>
      <c r="O8106" s="19">
        <v>40.358744394618803</v>
      </c>
      <c r="P8106" s="19">
        <v>65.919282511210795</v>
      </c>
    </row>
    <row r="8107" spans="1:16" ht="14.1" x14ac:dyDescent="0.5">
      <c r="A8107" t="s">
        <v>13969</v>
      </c>
      <c r="B8107" s="17" t="s">
        <v>320</v>
      </c>
      <c r="C8107" t="s">
        <v>2368</v>
      </c>
      <c r="D8107" t="s">
        <v>13707</v>
      </c>
      <c r="E8107" t="s">
        <v>13708</v>
      </c>
      <c r="F8107" s="18">
        <v>17666.666669999999</v>
      </c>
      <c r="G8107" s="18">
        <v>590333.33333000005</v>
      </c>
      <c r="H8107" s="18">
        <v>162000</v>
      </c>
      <c r="I8107" s="18">
        <v>770000</v>
      </c>
      <c r="J8107" s="19">
        <v>2.3E-2</v>
      </c>
      <c r="K8107" s="19">
        <v>0.76700000000000002</v>
      </c>
      <c r="L8107" s="19">
        <v>0.21</v>
      </c>
      <c r="M8107" s="20">
        <v>49</v>
      </c>
      <c r="N8107" s="19">
        <v>45.291479820627799</v>
      </c>
      <c r="O8107" s="19">
        <v>36.771300448430502</v>
      </c>
      <c r="P8107" s="19">
        <v>70.403587443946194</v>
      </c>
    </row>
    <row r="8108" spans="1:16" ht="14.1" x14ac:dyDescent="0.5">
      <c r="A8108" t="s">
        <v>13970</v>
      </c>
      <c r="B8108" s="17" t="s">
        <v>320</v>
      </c>
      <c r="C8108" t="s">
        <v>2368</v>
      </c>
      <c r="D8108" t="s">
        <v>13085</v>
      </c>
      <c r="E8108" t="s">
        <v>13086</v>
      </c>
      <c r="F8108" s="18">
        <v>10807.60095</v>
      </c>
      <c r="G8108" s="18">
        <v>682660.33253999997</v>
      </c>
      <c r="H8108" s="18">
        <v>86460.8076</v>
      </c>
      <c r="I8108" s="18">
        <v>779928.74109000002</v>
      </c>
      <c r="J8108" s="19">
        <v>1.4E-2</v>
      </c>
      <c r="K8108" s="19">
        <v>0.875</v>
      </c>
      <c r="L8108" s="19">
        <v>0.111</v>
      </c>
      <c r="M8108" s="20">
        <v>49</v>
      </c>
      <c r="N8108" s="19">
        <v>27.802690582959599</v>
      </c>
      <c r="O8108" s="19">
        <v>95.067264573990997</v>
      </c>
      <c r="P8108" s="19">
        <v>9.4170403587443907</v>
      </c>
    </row>
    <row r="8109" spans="1:16" ht="14.1" x14ac:dyDescent="0.5">
      <c r="A8109" t="s">
        <v>13971</v>
      </c>
      <c r="B8109" s="17" t="s">
        <v>320</v>
      </c>
      <c r="C8109" t="s">
        <v>2368</v>
      </c>
      <c r="D8109" t="s">
        <v>13718</v>
      </c>
      <c r="E8109" t="s">
        <v>13719</v>
      </c>
      <c r="F8109" s="18">
        <v>16250</v>
      </c>
      <c r="G8109" s="18">
        <v>681648.93617</v>
      </c>
      <c r="H8109" s="18">
        <v>82446.808510000003</v>
      </c>
      <c r="I8109" s="18">
        <v>780345.74468</v>
      </c>
      <c r="J8109" s="19">
        <v>2.1000000000000001E-2</v>
      </c>
      <c r="K8109" s="19">
        <v>0.874</v>
      </c>
      <c r="L8109" s="19">
        <v>0.106</v>
      </c>
      <c r="M8109" s="20">
        <v>49</v>
      </c>
      <c r="N8109" s="19">
        <v>41.704035874439498</v>
      </c>
      <c r="O8109" s="19">
        <v>93.721973094170394</v>
      </c>
      <c r="P8109" s="19">
        <v>7.6233183856502196</v>
      </c>
    </row>
    <row r="8110" spans="1:16" ht="14.1" x14ac:dyDescent="0.5">
      <c r="A8110" t="s">
        <v>13972</v>
      </c>
      <c r="B8110" s="17" t="s">
        <v>320</v>
      </c>
      <c r="C8110" t="s">
        <v>2368</v>
      </c>
      <c r="D8110" t="s">
        <v>13162</v>
      </c>
      <c r="E8110" t="s">
        <v>13163</v>
      </c>
      <c r="F8110" s="18">
        <v>23436.018960000001</v>
      </c>
      <c r="G8110" s="18">
        <v>632630.33175000001</v>
      </c>
      <c r="H8110" s="18">
        <v>124976.30332000001</v>
      </c>
      <c r="I8110" s="18">
        <v>781042.65402999998</v>
      </c>
      <c r="J8110" s="19">
        <v>0.03</v>
      </c>
      <c r="K8110" s="19">
        <v>0.81</v>
      </c>
      <c r="L8110" s="19">
        <v>0.16</v>
      </c>
      <c r="M8110" s="20">
        <v>49</v>
      </c>
      <c r="N8110" s="19">
        <v>55.605381165919297</v>
      </c>
      <c r="O8110" s="19">
        <v>62.331838565022402</v>
      </c>
      <c r="P8110" s="19">
        <v>26.457399103139</v>
      </c>
    </row>
    <row r="8111" spans="1:16" ht="14.1" x14ac:dyDescent="0.5">
      <c r="A8111" t="s">
        <v>13973</v>
      </c>
      <c r="B8111" s="17" t="s">
        <v>320</v>
      </c>
      <c r="C8111" t="s">
        <v>2368</v>
      </c>
      <c r="D8111" t="s">
        <v>13008</v>
      </c>
      <c r="E8111" t="s">
        <v>13009</v>
      </c>
      <c r="F8111" s="18">
        <v>18103.448280000001</v>
      </c>
      <c r="G8111" s="18">
        <v>687068.96551999997</v>
      </c>
      <c r="H8111" s="18">
        <v>86206.896550000005</v>
      </c>
      <c r="I8111" s="18">
        <v>791379.31033999997</v>
      </c>
      <c r="J8111" s="19">
        <v>2.3E-2</v>
      </c>
      <c r="K8111" s="19">
        <v>0.86799999999999999</v>
      </c>
      <c r="L8111" s="19">
        <v>0.109</v>
      </c>
      <c r="M8111" s="20">
        <v>49</v>
      </c>
      <c r="N8111" s="19">
        <v>45.739910313901298</v>
      </c>
      <c r="O8111" s="19">
        <v>90.582959641255599</v>
      </c>
      <c r="P8111" s="19">
        <v>8.9686098654708495</v>
      </c>
    </row>
    <row r="8112" spans="1:16" ht="14.1" x14ac:dyDescent="0.5">
      <c r="A8112" t="s">
        <v>13974</v>
      </c>
      <c r="B8112" s="17" t="s">
        <v>320</v>
      </c>
      <c r="C8112" t="s">
        <v>2368</v>
      </c>
      <c r="D8112" t="s">
        <v>4212</v>
      </c>
      <c r="E8112" t="s">
        <v>4164</v>
      </c>
      <c r="F8112" s="18">
        <v>30219.504499999999</v>
      </c>
      <c r="G8112" s="18">
        <v>593114.62399999995</v>
      </c>
      <c r="H8112" s="18">
        <v>193212.69899999999</v>
      </c>
      <c r="I8112" s="18">
        <v>816546.82750000001</v>
      </c>
      <c r="J8112" s="19">
        <v>3.6999999999999998E-2</v>
      </c>
      <c r="K8112" s="19">
        <v>0.72599999999999998</v>
      </c>
      <c r="L8112" s="19">
        <v>0.23699999999999999</v>
      </c>
      <c r="M8112" s="20">
        <v>49</v>
      </c>
      <c r="N8112" s="19">
        <v>64.125560538116602</v>
      </c>
      <c r="O8112" s="19">
        <v>21.973094170403598</v>
      </c>
      <c r="P8112" s="19">
        <v>84.304932735425993</v>
      </c>
    </row>
    <row r="8113" spans="1:16" ht="14.1" x14ac:dyDescent="0.5">
      <c r="A8113" t="s">
        <v>13975</v>
      </c>
      <c r="B8113" s="17" t="s">
        <v>320</v>
      </c>
      <c r="C8113" t="s">
        <v>2368</v>
      </c>
      <c r="D8113" t="s">
        <v>13085</v>
      </c>
      <c r="E8113" t="s">
        <v>13086</v>
      </c>
      <c r="F8113" s="18">
        <v>10586.734689999999</v>
      </c>
      <c r="G8113" s="18">
        <v>724489.79591999995</v>
      </c>
      <c r="H8113" s="18">
        <v>87244.897960000002</v>
      </c>
      <c r="I8113" s="18">
        <v>822321.42856999999</v>
      </c>
      <c r="J8113" s="19">
        <v>1.2999999999999999E-2</v>
      </c>
      <c r="K8113" s="19">
        <v>0.88100000000000001</v>
      </c>
      <c r="L8113" s="19">
        <v>0.106</v>
      </c>
      <c r="M8113" s="20">
        <v>49</v>
      </c>
      <c r="N8113" s="19">
        <v>26.008968609865502</v>
      </c>
      <c r="O8113" s="19">
        <v>96.412556053811699</v>
      </c>
      <c r="P8113" s="19">
        <v>8.0717488789237706</v>
      </c>
    </row>
    <row r="8114" spans="1:16" ht="14.1" x14ac:dyDescent="0.5">
      <c r="A8114" t="s">
        <v>13976</v>
      </c>
      <c r="B8114" s="17" t="s">
        <v>320</v>
      </c>
      <c r="C8114" t="s">
        <v>2368</v>
      </c>
      <c r="D8114" t="s">
        <v>4212</v>
      </c>
      <c r="E8114" t="s">
        <v>4164</v>
      </c>
      <c r="F8114" s="18">
        <v>12187.013800000001</v>
      </c>
      <c r="G8114" s="18">
        <v>653800.13170000003</v>
      </c>
      <c r="H8114" s="18">
        <v>157617.07</v>
      </c>
      <c r="I8114" s="18">
        <v>823604.21550000005</v>
      </c>
      <c r="J8114" s="19">
        <v>1.4999999999999999E-2</v>
      </c>
      <c r="K8114" s="19">
        <v>0.79400000000000004</v>
      </c>
      <c r="L8114" s="19">
        <v>0.191</v>
      </c>
      <c r="M8114" s="20">
        <v>49</v>
      </c>
      <c r="N8114" s="19">
        <v>29.596412556053799</v>
      </c>
      <c r="O8114" s="19">
        <v>50.224215246636803</v>
      </c>
      <c r="P8114" s="19">
        <v>55.605381165919297</v>
      </c>
    </row>
    <row r="8115" spans="1:16" ht="14.1" x14ac:dyDescent="0.5">
      <c r="A8115" t="s">
        <v>13977</v>
      </c>
      <c r="B8115" s="17" t="s">
        <v>320</v>
      </c>
      <c r="C8115" t="s">
        <v>2368</v>
      </c>
      <c r="D8115" t="s">
        <v>13012</v>
      </c>
      <c r="E8115" t="s">
        <v>13013</v>
      </c>
      <c r="F8115" s="18">
        <v>26829.26829</v>
      </c>
      <c r="G8115" s="18">
        <v>654065.04064999998</v>
      </c>
      <c r="H8115" s="18">
        <v>144308.94308999999</v>
      </c>
      <c r="I8115" s="18">
        <v>825203.25202999997</v>
      </c>
      <c r="J8115" s="19">
        <v>3.3000000000000002E-2</v>
      </c>
      <c r="K8115" s="19">
        <v>0.79300000000000004</v>
      </c>
      <c r="L8115" s="19">
        <v>0.17499999999999999</v>
      </c>
      <c r="M8115" s="20">
        <v>49</v>
      </c>
      <c r="N8115" s="19">
        <v>59.641255605381197</v>
      </c>
      <c r="O8115" s="19">
        <v>49.775784753363197</v>
      </c>
      <c r="P8115" s="19">
        <v>43.946188340807197</v>
      </c>
    </row>
    <row r="8116" spans="1:16" ht="14.1" x14ac:dyDescent="0.5">
      <c r="A8116" t="s">
        <v>13978</v>
      </c>
      <c r="B8116" s="17" t="s">
        <v>320</v>
      </c>
      <c r="C8116" t="s">
        <v>2368</v>
      </c>
      <c r="D8116" t="s">
        <v>13718</v>
      </c>
      <c r="E8116" t="s">
        <v>13719</v>
      </c>
      <c r="F8116" s="18">
        <v>16969.696970000001</v>
      </c>
      <c r="G8116" s="18">
        <v>725895.31680000003</v>
      </c>
      <c r="H8116" s="18">
        <v>88154.269969999994</v>
      </c>
      <c r="I8116" s="18">
        <v>831019.28374999994</v>
      </c>
      <c r="J8116" s="19">
        <v>0.02</v>
      </c>
      <c r="K8116" s="19">
        <v>0.873</v>
      </c>
      <c r="L8116" s="19">
        <v>0.106</v>
      </c>
      <c r="M8116" s="20">
        <v>49</v>
      </c>
      <c r="N8116" s="19">
        <v>39.910313901345297</v>
      </c>
      <c r="O8116" s="19">
        <v>92.376681614349806</v>
      </c>
      <c r="P8116" s="19">
        <v>7.1748878923766801</v>
      </c>
    </row>
    <row r="8117" spans="1:16" ht="14.1" x14ac:dyDescent="0.5">
      <c r="A8117" t="s">
        <v>13979</v>
      </c>
      <c r="B8117" s="17" t="s">
        <v>320</v>
      </c>
      <c r="C8117" t="s">
        <v>2368</v>
      </c>
      <c r="D8117" t="s">
        <v>4212</v>
      </c>
      <c r="E8117" t="s">
        <v>4164</v>
      </c>
      <c r="F8117" s="18">
        <v>18782.8714</v>
      </c>
      <c r="G8117" s="18">
        <v>647202.25710000005</v>
      </c>
      <c r="H8117" s="18">
        <v>166014.67800000001</v>
      </c>
      <c r="I8117" s="18">
        <v>831999.80649999995</v>
      </c>
      <c r="J8117" s="19">
        <v>2.3E-2</v>
      </c>
      <c r="K8117" s="19">
        <v>0.77800000000000002</v>
      </c>
      <c r="L8117" s="19">
        <v>0.2</v>
      </c>
      <c r="M8117" s="20">
        <v>49</v>
      </c>
      <c r="N8117" s="19">
        <v>46.188340807174903</v>
      </c>
      <c r="O8117" s="19">
        <v>43.497757847533599</v>
      </c>
      <c r="P8117" s="19">
        <v>64.125560538116602</v>
      </c>
    </row>
    <row r="8118" spans="1:16" ht="14.1" x14ac:dyDescent="0.5">
      <c r="A8118" t="s">
        <v>13980</v>
      </c>
      <c r="B8118" s="17" t="s">
        <v>320</v>
      </c>
      <c r="C8118" t="s">
        <v>2368</v>
      </c>
      <c r="D8118" t="s">
        <v>13085</v>
      </c>
      <c r="E8118" t="s">
        <v>13086</v>
      </c>
      <c r="F8118" s="18">
        <v>10190.21739</v>
      </c>
      <c r="G8118" s="18">
        <v>755434.78260999999</v>
      </c>
      <c r="H8118" s="18">
        <v>86141.304350000006</v>
      </c>
      <c r="I8118" s="18">
        <v>851766.30434999999</v>
      </c>
      <c r="J8118" s="19">
        <v>1.2E-2</v>
      </c>
      <c r="K8118" s="19">
        <v>0.88700000000000001</v>
      </c>
      <c r="L8118" s="19">
        <v>0.10100000000000001</v>
      </c>
      <c r="M8118" s="20">
        <v>49</v>
      </c>
      <c r="N8118" s="19">
        <v>21.52466367713</v>
      </c>
      <c r="O8118" s="19">
        <v>97.757847533632301</v>
      </c>
      <c r="P8118" s="19">
        <v>6.2780269058296003</v>
      </c>
    </row>
    <row r="8119" spans="1:16" ht="14.1" x14ac:dyDescent="0.5">
      <c r="A8119" t="s">
        <v>13981</v>
      </c>
      <c r="B8119" s="17" t="s">
        <v>320</v>
      </c>
      <c r="C8119" t="s">
        <v>2368</v>
      </c>
      <c r="D8119" t="s">
        <v>13718</v>
      </c>
      <c r="E8119" t="s">
        <v>13719</v>
      </c>
      <c r="F8119" s="18">
        <v>16867.81609</v>
      </c>
      <c r="G8119" s="18">
        <v>764655.17241</v>
      </c>
      <c r="H8119" s="18">
        <v>84770.114939999999</v>
      </c>
      <c r="I8119" s="18">
        <v>866293.10345000005</v>
      </c>
      <c r="J8119" s="19">
        <v>1.9E-2</v>
      </c>
      <c r="K8119" s="19">
        <v>0.88300000000000001</v>
      </c>
      <c r="L8119" s="19">
        <v>9.8000000000000004E-2</v>
      </c>
      <c r="M8119" s="20">
        <v>49</v>
      </c>
      <c r="N8119" s="19">
        <v>36.771300448430502</v>
      </c>
      <c r="O8119" s="19">
        <v>96.860986547085204</v>
      </c>
      <c r="P8119" s="19">
        <v>4.03587443946188</v>
      </c>
    </row>
    <row r="8120" spans="1:16" ht="14.1" x14ac:dyDescent="0.5">
      <c r="A8120" t="s">
        <v>13982</v>
      </c>
      <c r="B8120" s="17" t="s">
        <v>320</v>
      </c>
      <c r="C8120" t="s">
        <v>2368</v>
      </c>
      <c r="D8120" t="s">
        <v>4212</v>
      </c>
      <c r="E8120" t="s">
        <v>4164</v>
      </c>
      <c r="F8120" s="18">
        <v>15977.332</v>
      </c>
      <c r="G8120" s="18">
        <v>699000.33100000001</v>
      </c>
      <c r="H8120" s="18">
        <v>155925.64000000001</v>
      </c>
      <c r="I8120" s="18">
        <v>870903.30299999996</v>
      </c>
      <c r="J8120" s="19">
        <v>1.7999999999999999E-2</v>
      </c>
      <c r="K8120" s="19">
        <v>0.80300000000000005</v>
      </c>
      <c r="L8120" s="19">
        <v>0.17899999999999999</v>
      </c>
      <c r="M8120" s="20">
        <v>49</v>
      </c>
      <c r="N8120" s="19">
        <v>34.977578475336301</v>
      </c>
      <c r="O8120" s="19">
        <v>57.399103139013498</v>
      </c>
      <c r="P8120" s="19">
        <v>49.327354260089699</v>
      </c>
    </row>
    <row r="8121" spans="1:16" ht="14.1" x14ac:dyDescent="0.5">
      <c r="A8121" t="s">
        <v>13983</v>
      </c>
      <c r="B8121" s="17" t="s">
        <v>320</v>
      </c>
      <c r="C8121" t="s">
        <v>2368</v>
      </c>
      <c r="D8121" t="s">
        <v>13012</v>
      </c>
      <c r="E8121" t="s">
        <v>13013</v>
      </c>
      <c r="F8121" s="18">
        <v>25000</v>
      </c>
      <c r="G8121" s="18">
        <v>696250</v>
      </c>
      <c r="H8121" s="18">
        <v>150833.33332999999</v>
      </c>
      <c r="I8121" s="18">
        <v>872083.33333000005</v>
      </c>
      <c r="J8121" s="19">
        <v>2.9000000000000001E-2</v>
      </c>
      <c r="K8121" s="19">
        <v>0.79800000000000004</v>
      </c>
      <c r="L8121" s="19">
        <v>0.17299999999999999</v>
      </c>
      <c r="M8121" s="20">
        <v>49</v>
      </c>
      <c r="N8121" s="19">
        <v>53.811659192825097</v>
      </c>
      <c r="O8121" s="19">
        <v>53.363228699551598</v>
      </c>
      <c r="P8121" s="19">
        <v>40.807174887892401</v>
      </c>
    </row>
    <row r="8122" spans="1:16" ht="14.1" x14ac:dyDescent="0.5">
      <c r="A8122" t="s">
        <v>13984</v>
      </c>
      <c r="B8122" s="17" t="s">
        <v>320</v>
      </c>
      <c r="C8122" t="s">
        <v>2368</v>
      </c>
      <c r="D8122" t="s">
        <v>13012</v>
      </c>
      <c r="E8122" t="s">
        <v>13013</v>
      </c>
      <c r="F8122" s="18">
        <v>21008.40336</v>
      </c>
      <c r="G8122" s="18">
        <v>700840.33612999995</v>
      </c>
      <c r="H8122" s="18">
        <v>153361.34453999999</v>
      </c>
      <c r="I8122" s="18">
        <v>875210.08403000003</v>
      </c>
      <c r="J8122" s="19">
        <v>2.4E-2</v>
      </c>
      <c r="K8122" s="19">
        <v>0.80100000000000005</v>
      </c>
      <c r="L8122" s="19">
        <v>0.17499999999999999</v>
      </c>
      <c r="M8122" s="20">
        <v>49</v>
      </c>
      <c r="N8122" s="19">
        <v>47.982062780269104</v>
      </c>
      <c r="O8122" s="19">
        <v>56.502242152466401</v>
      </c>
      <c r="P8122" s="19">
        <v>44.843049327354301</v>
      </c>
    </row>
    <row r="8123" spans="1:16" ht="14.1" x14ac:dyDescent="0.5">
      <c r="A8123" t="s">
        <v>13985</v>
      </c>
      <c r="B8123" s="17" t="s">
        <v>320</v>
      </c>
      <c r="C8123" t="s">
        <v>2368</v>
      </c>
      <c r="D8123" t="s">
        <v>13280</v>
      </c>
      <c r="E8123" t="s">
        <v>13281</v>
      </c>
      <c r="F8123" s="18">
        <v>169000</v>
      </c>
      <c r="G8123" s="18">
        <v>561850</v>
      </c>
      <c r="H8123" s="18">
        <v>145200</v>
      </c>
      <c r="I8123" s="18">
        <v>876050</v>
      </c>
      <c r="J8123" s="19">
        <v>0.193</v>
      </c>
      <c r="K8123" s="19">
        <v>0.64100000000000001</v>
      </c>
      <c r="L8123" s="19">
        <v>0.16600000000000001</v>
      </c>
      <c r="M8123" s="20">
        <v>49</v>
      </c>
      <c r="N8123" s="19">
        <v>100</v>
      </c>
      <c r="O8123" s="19">
        <v>3.1390134529148002</v>
      </c>
      <c r="P8123" s="19">
        <v>34.080717488789197</v>
      </c>
    </row>
    <row r="8124" spans="1:16" ht="14.1" x14ac:dyDescent="0.5">
      <c r="A8124" t="s">
        <v>13986</v>
      </c>
      <c r="B8124" s="17" t="s">
        <v>320</v>
      </c>
      <c r="C8124" t="s">
        <v>2368</v>
      </c>
      <c r="D8124" t="s">
        <v>4212</v>
      </c>
      <c r="E8124" t="s">
        <v>4164</v>
      </c>
      <c r="F8124" s="18">
        <v>14815.807000000001</v>
      </c>
      <c r="G8124" s="18">
        <v>688221.49670000002</v>
      </c>
      <c r="H8124" s="18">
        <v>174894.85399999999</v>
      </c>
      <c r="I8124" s="18">
        <v>877932.15769999998</v>
      </c>
      <c r="J8124" s="19">
        <v>1.7000000000000001E-2</v>
      </c>
      <c r="K8124" s="19">
        <v>0.78400000000000003</v>
      </c>
      <c r="L8124" s="19">
        <v>0.19900000000000001</v>
      </c>
      <c r="M8124" s="20">
        <v>49</v>
      </c>
      <c r="N8124" s="19">
        <v>34.080717488789197</v>
      </c>
      <c r="O8124" s="19">
        <v>46.188340807174903</v>
      </c>
      <c r="P8124" s="19">
        <v>61.434977578475298</v>
      </c>
    </row>
    <row r="8125" spans="1:16" ht="14.1" x14ac:dyDescent="0.5">
      <c r="A8125" t="s">
        <v>13987</v>
      </c>
      <c r="B8125" s="17" t="s">
        <v>320</v>
      </c>
      <c r="C8125" t="s">
        <v>2368</v>
      </c>
      <c r="D8125" t="s">
        <v>13008</v>
      </c>
      <c r="E8125" t="s">
        <v>13009</v>
      </c>
      <c r="F8125" s="18">
        <v>10447.761189999999</v>
      </c>
      <c r="G8125" s="18">
        <v>641417.91044999997</v>
      </c>
      <c r="H8125" s="18">
        <v>228731.34328</v>
      </c>
      <c r="I8125" s="18">
        <v>880597.01492999995</v>
      </c>
      <c r="J8125" s="19">
        <v>1.2E-2</v>
      </c>
      <c r="K8125" s="19">
        <v>0.72799999999999998</v>
      </c>
      <c r="L8125" s="19">
        <v>0.26</v>
      </c>
      <c r="M8125" s="20">
        <v>49</v>
      </c>
      <c r="N8125" s="19">
        <v>23.318385650224201</v>
      </c>
      <c r="O8125" s="19">
        <v>23.766816143497799</v>
      </c>
      <c r="P8125" s="19">
        <v>92.376681614349806</v>
      </c>
    </row>
    <row r="8126" spans="1:16" ht="14.1" x14ac:dyDescent="0.5">
      <c r="A8126" t="s">
        <v>13988</v>
      </c>
      <c r="B8126" s="17" t="s">
        <v>320</v>
      </c>
      <c r="C8126" t="s">
        <v>2368</v>
      </c>
      <c r="D8126" t="s">
        <v>13162</v>
      </c>
      <c r="E8126" t="s">
        <v>13163</v>
      </c>
      <c r="F8126" s="18">
        <v>26818.181820000002</v>
      </c>
      <c r="G8126" s="18">
        <v>715482.95455000002</v>
      </c>
      <c r="H8126" s="18">
        <v>152017.04545000001</v>
      </c>
      <c r="I8126" s="18">
        <v>894318.18182000006</v>
      </c>
      <c r="J8126" s="19">
        <v>0.03</v>
      </c>
      <c r="K8126" s="19">
        <v>0.8</v>
      </c>
      <c r="L8126" s="19">
        <v>0.17</v>
      </c>
      <c r="M8126" s="20">
        <v>49</v>
      </c>
      <c r="N8126" s="19">
        <v>56.053811659192803</v>
      </c>
      <c r="O8126" s="19">
        <v>55.156950672645699</v>
      </c>
      <c r="P8126" s="19">
        <v>38.116591928251097</v>
      </c>
    </row>
    <row r="8127" spans="1:16" ht="14.1" x14ac:dyDescent="0.5">
      <c r="A8127" t="s">
        <v>13989</v>
      </c>
      <c r="B8127" s="17" t="s">
        <v>320</v>
      </c>
      <c r="C8127" t="s">
        <v>2368</v>
      </c>
      <c r="D8127" t="s">
        <v>13990</v>
      </c>
      <c r="E8127" t="s">
        <v>13991</v>
      </c>
      <c r="F8127" s="18">
        <v>9023.8095200000007</v>
      </c>
      <c r="G8127" s="18">
        <v>714523.80952000001</v>
      </c>
      <c r="H8127" s="18">
        <v>173333.33332999999</v>
      </c>
      <c r="I8127" s="18">
        <v>896880.95238000003</v>
      </c>
      <c r="J8127" s="19">
        <v>0.01</v>
      </c>
      <c r="K8127" s="19">
        <v>0.79700000000000004</v>
      </c>
      <c r="L8127" s="19">
        <v>0.193</v>
      </c>
      <c r="M8127" s="20">
        <v>49</v>
      </c>
      <c r="N8127" s="19">
        <v>16.5919282511211</v>
      </c>
      <c r="O8127" s="19">
        <v>52.466367713004502</v>
      </c>
      <c r="P8127" s="19">
        <v>57.399103139013498</v>
      </c>
    </row>
    <row r="8128" spans="1:16" ht="14.1" x14ac:dyDescent="0.5">
      <c r="A8128" t="s">
        <v>13992</v>
      </c>
      <c r="B8128" s="17" t="s">
        <v>320</v>
      </c>
      <c r="C8128" t="s">
        <v>2368</v>
      </c>
      <c r="D8128" t="s">
        <v>13718</v>
      </c>
      <c r="E8128" t="s">
        <v>13719</v>
      </c>
      <c r="F8128" s="18">
        <v>17514.7929</v>
      </c>
      <c r="G8128" s="18">
        <v>805621.30177999998</v>
      </c>
      <c r="H8128" s="18">
        <v>89644.970409999994</v>
      </c>
      <c r="I8128" s="18">
        <v>912781.06509000005</v>
      </c>
      <c r="J8128" s="19">
        <v>1.9E-2</v>
      </c>
      <c r="K8128" s="19">
        <v>0.88300000000000001</v>
      </c>
      <c r="L8128" s="19">
        <v>9.8000000000000004E-2</v>
      </c>
      <c r="M8128" s="20">
        <v>49</v>
      </c>
      <c r="N8128" s="19">
        <v>37.219730941704</v>
      </c>
      <c r="O8128" s="19">
        <v>97.309417040358795</v>
      </c>
      <c r="P8128" s="19">
        <v>4.4843049327354301</v>
      </c>
    </row>
    <row r="8129" spans="1:16" ht="14.1" x14ac:dyDescent="0.5">
      <c r="A8129" t="s">
        <v>13993</v>
      </c>
      <c r="B8129" s="17" t="s">
        <v>320</v>
      </c>
      <c r="C8129" t="s">
        <v>2368</v>
      </c>
      <c r="D8129" t="s">
        <v>13994</v>
      </c>
      <c r="E8129" t="s">
        <v>13995</v>
      </c>
      <c r="F8129" s="18">
        <v>20769.230769999998</v>
      </c>
      <c r="G8129" s="18">
        <v>758119.65812000004</v>
      </c>
      <c r="H8129" s="18">
        <v>152136.75214</v>
      </c>
      <c r="I8129" s="18">
        <v>931025.64103000006</v>
      </c>
      <c r="J8129" s="19">
        <v>2.1999999999999999E-2</v>
      </c>
      <c r="K8129" s="19">
        <v>0.81399999999999995</v>
      </c>
      <c r="L8129" s="19">
        <v>0.16300000000000001</v>
      </c>
      <c r="M8129" s="20">
        <v>49</v>
      </c>
      <c r="N8129" s="19">
        <v>44.394618834080703</v>
      </c>
      <c r="O8129" s="19">
        <v>65.470852017937204</v>
      </c>
      <c r="P8129" s="19">
        <v>31.838565022421498</v>
      </c>
    </row>
    <row r="8130" spans="1:16" ht="14.1" x14ac:dyDescent="0.5">
      <c r="A8130" t="s">
        <v>13996</v>
      </c>
      <c r="B8130" s="17" t="s">
        <v>320</v>
      </c>
      <c r="C8130" t="s">
        <v>2368</v>
      </c>
      <c r="D8130" t="s">
        <v>13008</v>
      </c>
      <c r="E8130" t="s">
        <v>13009</v>
      </c>
      <c r="F8130" s="18">
        <v>34913.793100000003</v>
      </c>
      <c r="G8130" s="18">
        <v>768534.48276000004</v>
      </c>
      <c r="H8130" s="18">
        <v>134051.72414000001</v>
      </c>
      <c r="I8130" s="18">
        <v>937500</v>
      </c>
      <c r="J8130" s="19">
        <v>3.6999999999999998E-2</v>
      </c>
      <c r="K8130" s="19">
        <v>0.82</v>
      </c>
      <c r="L8130" s="19">
        <v>0.14299999999999999</v>
      </c>
      <c r="M8130" s="20">
        <v>49</v>
      </c>
      <c r="N8130" s="19">
        <v>64.573991031390094</v>
      </c>
      <c r="O8130" s="19">
        <v>72.645739910313907</v>
      </c>
      <c r="P8130" s="19">
        <v>19.282511210762301</v>
      </c>
    </row>
    <row r="8131" spans="1:16" ht="14.1" x14ac:dyDescent="0.5">
      <c r="A8131" t="s">
        <v>13997</v>
      </c>
      <c r="B8131" s="17" t="s">
        <v>320</v>
      </c>
      <c r="C8131" t="s">
        <v>2368</v>
      </c>
      <c r="D8131" t="s">
        <v>13718</v>
      </c>
      <c r="E8131" t="s">
        <v>13719</v>
      </c>
      <c r="F8131" s="18">
        <v>17507.692309999999</v>
      </c>
      <c r="G8131" s="18">
        <v>846769.23077000002</v>
      </c>
      <c r="H8131" s="18">
        <v>86461.538459999996</v>
      </c>
      <c r="I8131" s="18">
        <v>950738.46154000005</v>
      </c>
      <c r="J8131" s="19">
        <v>1.7999999999999999E-2</v>
      </c>
      <c r="K8131" s="19">
        <v>0.89100000000000001</v>
      </c>
      <c r="L8131" s="19">
        <v>9.0999999999999998E-2</v>
      </c>
      <c r="M8131" s="20">
        <v>49</v>
      </c>
      <c r="N8131" s="19">
        <v>35.874439461883398</v>
      </c>
      <c r="O8131" s="19">
        <v>99.551569506726494</v>
      </c>
      <c r="P8131" s="19">
        <v>3.1390134529148002</v>
      </c>
    </row>
    <row r="8132" spans="1:16" ht="14.1" x14ac:dyDescent="0.5">
      <c r="A8132" t="s">
        <v>13998</v>
      </c>
      <c r="B8132" s="17" t="s">
        <v>320</v>
      </c>
      <c r="C8132" t="s">
        <v>2368</v>
      </c>
      <c r="D8132" t="s">
        <v>11417</v>
      </c>
      <c r="E8132" t="s">
        <v>11418</v>
      </c>
      <c r="F8132" s="18">
        <v>8656.25</v>
      </c>
      <c r="G8132" s="18">
        <v>824687.5</v>
      </c>
      <c r="H8132" s="18">
        <v>130937.5</v>
      </c>
      <c r="I8132" s="18">
        <v>964281.25</v>
      </c>
      <c r="J8132" s="19">
        <v>8.9999999999999993E-3</v>
      </c>
      <c r="K8132" s="19">
        <v>0.85499999999999998</v>
      </c>
      <c r="L8132" s="19">
        <v>0.13600000000000001</v>
      </c>
      <c r="M8132" s="20">
        <v>49</v>
      </c>
      <c r="N8132" s="19">
        <v>11.6591928251121</v>
      </c>
      <c r="O8132" s="19">
        <v>89.237668161434996</v>
      </c>
      <c r="P8132" s="19">
        <v>14.349775784753399</v>
      </c>
    </row>
    <row r="8133" spans="1:16" ht="14.1" x14ac:dyDescent="0.5">
      <c r="A8133" t="s">
        <v>13999</v>
      </c>
      <c r="B8133" s="17" t="s">
        <v>320</v>
      </c>
      <c r="C8133" t="s">
        <v>2368</v>
      </c>
      <c r="D8133" t="s">
        <v>4212</v>
      </c>
      <c r="E8133" t="s">
        <v>4164</v>
      </c>
      <c r="F8133" s="18">
        <v>25329.157800000001</v>
      </c>
      <c r="G8133" s="18">
        <v>767869.32909999997</v>
      </c>
      <c r="H8133" s="18">
        <v>202917.13699999999</v>
      </c>
      <c r="I8133" s="18">
        <v>996115.62390000001</v>
      </c>
      <c r="J8133" s="19">
        <v>2.5000000000000001E-2</v>
      </c>
      <c r="K8133" s="19">
        <v>0.77100000000000002</v>
      </c>
      <c r="L8133" s="19">
        <v>0.20399999999999999</v>
      </c>
      <c r="M8133" s="20">
        <v>49</v>
      </c>
      <c r="N8133" s="19">
        <v>49.775784753363197</v>
      </c>
      <c r="O8133" s="19">
        <v>39.461883408071699</v>
      </c>
      <c r="P8133" s="19">
        <v>66.367713004484301</v>
      </c>
    </row>
    <row r="8134" spans="1:16" ht="14.1" x14ac:dyDescent="0.5">
      <c r="A8134" t="s">
        <v>14000</v>
      </c>
      <c r="B8134" s="17" t="s">
        <v>320</v>
      </c>
      <c r="C8134" t="s">
        <v>2368</v>
      </c>
      <c r="D8134" t="s">
        <v>13026</v>
      </c>
      <c r="E8134" t="s">
        <v>13027</v>
      </c>
      <c r="F8134" s="18">
        <v>21649.484540000001</v>
      </c>
      <c r="G8134" s="18">
        <v>823711.34021000005</v>
      </c>
      <c r="H8134" s="18">
        <v>163402.06185999999</v>
      </c>
      <c r="I8134" s="18">
        <v>1008762.8866</v>
      </c>
      <c r="J8134" s="19">
        <v>2.1000000000000001E-2</v>
      </c>
      <c r="K8134" s="19">
        <v>0.81699999999999995</v>
      </c>
      <c r="L8134" s="19">
        <v>0.16200000000000001</v>
      </c>
      <c r="M8134" s="20">
        <v>49</v>
      </c>
      <c r="N8134" s="19">
        <v>43.0493273542601</v>
      </c>
      <c r="O8134" s="19">
        <v>69.506726457399097</v>
      </c>
      <c r="P8134" s="19">
        <v>30.044843049327401</v>
      </c>
    </row>
    <row r="8135" spans="1:16" ht="14.1" x14ac:dyDescent="0.5">
      <c r="A8135" t="s">
        <v>14001</v>
      </c>
      <c r="B8135" s="17" t="s">
        <v>320</v>
      </c>
      <c r="C8135" t="s">
        <v>2368</v>
      </c>
      <c r="D8135" t="s">
        <v>13718</v>
      </c>
      <c r="E8135" t="s">
        <v>13719</v>
      </c>
      <c r="F8135" s="18">
        <v>19158.57605</v>
      </c>
      <c r="G8135" s="18">
        <v>907443.36569999997</v>
      </c>
      <c r="H8135" s="18">
        <v>93527.508090000003</v>
      </c>
      <c r="I8135" s="18">
        <v>1020129.44984</v>
      </c>
      <c r="J8135" s="19">
        <v>1.9E-2</v>
      </c>
      <c r="K8135" s="19">
        <v>0.89</v>
      </c>
      <c r="L8135" s="19">
        <v>9.1999999999999998E-2</v>
      </c>
      <c r="M8135" s="20">
        <v>49</v>
      </c>
      <c r="N8135" s="19">
        <v>38.565022421524702</v>
      </c>
      <c r="O8135" s="19">
        <v>99.103139013452903</v>
      </c>
      <c r="P8135" s="19">
        <v>3.5874439461883401</v>
      </c>
    </row>
    <row r="8136" spans="1:16" ht="14.1" x14ac:dyDescent="0.5">
      <c r="A8136" t="s">
        <v>14002</v>
      </c>
      <c r="B8136" s="17" t="s">
        <v>320</v>
      </c>
      <c r="C8136" t="s">
        <v>2368</v>
      </c>
      <c r="D8136" t="s">
        <v>14003</v>
      </c>
      <c r="E8136" t="s">
        <v>14004</v>
      </c>
      <c r="F8136" s="18">
        <v>43115.942029999998</v>
      </c>
      <c r="G8136" s="18">
        <v>834057.97100999998</v>
      </c>
      <c r="H8136" s="18">
        <v>148188.40580000001</v>
      </c>
      <c r="I8136" s="18">
        <v>1025362.31884</v>
      </c>
      <c r="J8136" s="19">
        <v>4.2000000000000003E-2</v>
      </c>
      <c r="K8136" s="19">
        <v>0.81299999999999994</v>
      </c>
      <c r="L8136" s="19">
        <v>0.14499999999999999</v>
      </c>
      <c r="M8136" s="20">
        <v>49</v>
      </c>
      <c r="N8136" s="19">
        <v>73.094170403587398</v>
      </c>
      <c r="O8136" s="19">
        <v>65.022421524663699</v>
      </c>
      <c r="P8136" s="19">
        <v>19.730941704035899</v>
      </c>
    </row>
    <row r="8137" spans="1:16" ht="14.1" x14ac:dyDescent="0.5">
      <c r="A8137" t="s">
        <v>14005</v>
      </c>
      <c r="B8137" s="17" t="s">
        <v>320</v>
      </c>
      <c r="C8137" t="s">
        <v>2368</v>
      </c>
      <c r="D8137" t="s">
        <v>4212</v>
      </c>
      <c r="E8137" t="s">
        <v>4164</v>
      </c>
      <c r="F8137" s="18">
        <v>29794.251400000001</v>
      </c>
      <c r="G8137" s="18">
        <v>838866.27399999998</v>
      </c>
      <c r="H8137" s="18">
        <v>166381.777</v>
      </c>
      <c r="I8137" s="18">
        <v>1035042.3024</v>
      </c>
      <c r="J8137" s="19">
        <v>2.9000000000000001E-2</v>
      </c>
      <c r="K8137" s="19">
        <v>0.81</v>
      </c>
      <c r="L8137" s="19">
        <v>0.161</v>
      </c>
      <c r="M8137" s="20">
        <v>49</v>
      </c>
      <c r="N8137" s="19">
        <v>54.708520179372201</v>
      </c>
      <c r="O8137" s="19">
        <v>61.883408071748903</v>
      </c>
      <c r="P8137" s="19">
        <v>27.802690582959599</v>
      </c>
    </row>
    <row r="8138" spans="1:16" ht="14.1" x14ac:dyDescent="0.5">
      <c r="A8138" t="s">
        <v>14006</v>
      </c>
      <c r="B8138" s="17" t="s">
        <v>320</v>
      </c>
      <c r="C8138" t="s">
        <v>2368</v>
      </c>
      <c r="D8138" t="s">
        <v>13012</v>
      </c>
      <c r="E8138" t="s">
        <v>13013</v>
      </c>
      <c r="F8138" s="18">
        <v>26368.159199999998</v>
      </c>
      <c r="G8138" s="18">
        <v>878606.96516999998</v>
      </c>
      <c r="H8138" s="18">
        <v>192039.80100000001</v>
      </c>
      <c r="I8138" s="18">
        <v>1097014.9253700001</v>
      </c>
      <c r="J8138" s="19">
        <v>2.4E-2</v>
      </c>
      <c r="K8138" s="19">
        <v>0.80100000000000005</v>
      </c>
      <c r="L8138" s="19">
        <v>0.17499999999999999</v>
      </c>
      <c r="M8138" s="20">
        <v>49</v>
      </c>
      <c r="N8138" s="19">
        <v>48.430493273542602</v>
      </c>
      <c r="O8138" s="19">
        <v>56.9506726457399</v>
      </c>
      <c r="P8138" s="19">
        <v>45.291479820627799</v>
      </c>
    </row>
    <row r="8139" spans="1:16" ht="14.1" x14ac:dyDescent="0.5">
      <c r="A8139" t="s">
        <v>14007</v>
      </c>
      <c r="B8139" s="17" t="s">
        <v>320</v>
      </c>
      <c r="C8139" t="s">
        <v>2368</v>
      </c>
      <c r="D8139" t="s">
        <v>13012</v>
      </c>
      <c r="E8139" t="s">
        <v>13013</v>
      </c>
      <c r="F8139" s="18">
        <v>32160.80402</v>
      </c>
      <c r="G8139" s="18">
        <v>891457.28642999998</v>
      </c>
      <c r="H8139" s="18">
        <v>192964.82412</v>
      </c>
      <c r="I8139" s="18">
        <v>1116582.91457</v>
      </c>
      <c r="J8139" s="19">
        <v>2.9000000000000001E-2</v>
      </c>
      <c r="K8139" s="19">
        <v>0.79800000000000004</v>
      </c>
      <c r="L8139" s="19">
        <v>0.17299999999999999</v>
      </c>
      <c r="M8139" s="20">
        <v>49</v>
      </c>
      <c r="N8139" s="19">
        <v>55.156950672645699</v>
      </c>
      <c r="O8139" s="19">
        <v>53.811659192825097</v>
      </c>
      <c r="P8139" s="19">
        <v>41.2556053811659</v>
      </c>
    </row>
    <row r="8140" spans="1:16" ht="14.1" x14ac:dyDescent="0.5">
      <c r="A8140" t="s">
        <v>14008</v>
      </c>
      <c r="B8140" s="17" t="s">
        <v>320</v>
      </c>
      <c r="C8140" t="s">
        <v>2368</v>
      </c>
      <c r="D8140" t="s">
        <v>4212</v>
      </c>
      <c r="E8140" t="s">
        <v>4164</v>
      </c>
      <c r="F8140" s="18">
        <v>21557.243399999999</v>
      </c>
      <c r="G8140" s="18">
        <v>924581.48439999996</v>
      </c>
      <c r="H8140" s="18">
        <v>229918.31</v>
      </c>
      <c r="I8140" s="18">
        <v>1176057.0378</v>
      </c>
      <c r="J8140" s="19">
        <v>1.7999999999999999E-2</v>
      </c>
      <c r="K8140" s="19">
        <v>0.78600000000000003</v>
      </c>
      <c r="L8140" s="19">
        <v>0.19500000000000001</v>
      </c>
      <c r="M8140" s="20">
        <v>49</v>
      </c>
      <c r="N8140" s="19">
        <v>36.322869955157003</v>
      </c>
      <c r="O8140" s="19">
        <v>47.085201793722</v>
      </c>
      <c r="P8140" s="19">
        <v>58.7443946188341</v>
      </c>
    </row>
    <row r="8141" spans="1:16" ht="14.1" x14ac:dyDescent="0.5">
      <c r="A8141" t="s">
        <v>14009</v>
      </c>
      <c r="B8141" s="17" t="s">
        <v>320</v>
      </c>
      <c r="C8141" t="s">
        <v>2368</v>
      </c>
      <c r="D8141" t="s">
        <v>13280</v>
      </c>
      <c r="E8141" t="s">
        <v>13281</v>
      </c>
      <c r="F8141" s="18">
        <v>14450</v>
      </c>
      <c r="G8141" s="18">
        <v>1075800</v>
      </c>
      <c r="H8141" s="18">
        <v>195700</v>
      </c>
      <c r="I8141" s="18">
        <v>1285950</v>
      </c>
      <c r="J8141" s="19">
        <v>1.0999999999999999E-2</v>
      </c>
      <c r="K8141" s="19">
        <v>0.83699999999999997</v>
      </c>
      <c r="L8141" s="19">
        <v>0.152</v>
      </c>
      <c r="M8141" s="20">
        <v>50</v>
      </c>
      <c r="N8141" s="19">
        <v>39.732142857142897</v>
      </c>
      <c r="O8141" s="19">
        <v>81.696428571428598</v>
      </c>
      <c r="P8141" s="19">
        <v>19.196428571428601</v>
      </c>
    </row>
    <row r="8142" spans="1:16" ht="14.1" x14ac:dyDescent="0.5">
      <c r="A8142" t="s">
        <v>14010</v>
      </c>
      <c r="B8142" s="17" t="s">
        <v>320</v>
      </c>
      <c r="C8142" t="s">
        <v>2368</v>
      </c>
      <c r="D8142" t="s">
        <v>5024</v>
      </c>
      <c r="E8142" t="s">
        <v>5025</v>
      </c>
      <c r="F8142" s="18">
        <v>47792.78</v>
      </c>
      <c r="G8142" s="18">
        <v>997293.22</v>
      </c>
      <c r="H8142" s="18">
        <v>243040</v>
      </c>
      <c r="I8142" s="18">
        <v>1288126</v>
      </c>
      <c r="J8142" s="19">
        <v>3.6999999999999998E-2</v>
      </c>
      <c r="K8142" s="19">
        <v>0.77400000000000002</v>
      </c>
      <c r="L8142" s="19">
        <v>0.189</v>
      </c>
      <c r="M8142" s="20">
        <v>50</v>
      </c>
      <c r="N8142" s="19">
        <v>81.696428571428598</v>
      </c>
      <c r="O8142" s="19">
        <v>26.339285714285701</v>
      </c>
      <c r="P8142" s="19">
        <v>54.017857142857103</v>
      </c>
    </row>
    <row r="8143" spans="1:16" ht="14.1" x14ac:dyDescent="0.5">
      <c r="A8143" t="s">
        <v>14011</v>
      </c>
      <c r="B8143" s="17" t="s">
        <v>320</v>
      </c>
      <c r="C8143" t="s">
        <v>2368</v>
      </c>
      <c r="D8143" t="s">
        <v>4212</v>
      </c>
      <c r="E8143" t="s">
        <v>4164</v>
      </c>
      <c r="F8143" s="18">
        <v>21659.646799999999</v>
      </c>
      <c r="G8143" s="18">
        <v>1008229.4790000001</v>
      </c>
      <c r="H8143" s="18">
        <v>260744.98199999999</v>
      </c>
      <c r="I8143" s="18">
        <v>1290634.1078000001</v>
      </c>
      <c r="J8143" s="19">
        <v>1.7000000000000001E-2</v>
      </c>
      <c r="K8143" s="19">
        <v>0.78100000000000003</v>
      </c>
      <c r="L8143" s="19">
        <v>0.20200000000000001</v>
      </c>
      <c r="M8143" s="20">
        <v>50</v>
      </c>
      <c r="N8143" s="19">
        <v>58.035714285714299</v>
      </c>
      <c r="O8143" s="19">
        <v>33.928571428571402</v>
      </c>
      <c r="P8143" s="19">
        <v>67.857142857142904</v>
      </c>
    </row>
    <row r="8144" spans="1:16" ht="14.1" x14ac:dyDescent="0.5">
      <c r="A8144" t="s">
        <v>14012</v>
      </c>
      <c r="B8144" s="17" t="s">
        <v>320</v>
      </c>
      <c r="C8144" t="s">
        <v>2368</v>
      </c>
      <c r="D8144" t="s">
        <v>4212</v>
      </c>
      <c r="E8144" t="s">
        <v>4164</v>
      </c>
      <c r="F8144" s="18">
        <v>24039.054100000001</v>
      </c>
      <c r="G8144" s="18">
        <v>1006675.07</v>
      </c>
      <c r="H8144" s="18">
        <v>266137.46100000001</v>
      </c>
      <c r="I8144" s="18">
        <v>1296851.5851</v>
      </c>
      <c r="J8144" s="19">
        <v>1.9E-2</v>
      </c>
      <c r="K8144" s="19">
        <v>0.77600000000000002</v>
      </c>
      <c r="L8144" s="19">
        <v>0.20499999999999999</v>
      </c>
      <c r="M8144" s="20">
        <v>50</v>
      </c>
      <c r="N8144" s="19">
        <v>63.839285714285701</v>
      </c>
      <c r="O8144" s="19">
        <v>28.571428571428601</v>
      </c>
      <c r="P8144" s="19">
        <v>70.982142857142904</v>
      </c>
    </row>
    <row r="8145" spans="1:16" ht="14.1" x14ac:dyDescent="0.5">
      <c r="A8145" t="s">
        <v>14013</v>
      </c>
      <c r="B8145" s="17" t="s">
        <v>320</v>
      </c>
      <c r="C8145" t="s">
        <v>2368</v>
      </c>
      <c r="D8145" t="s">
        <v>13012</v>
      </c>
      <c r="E8145" t="s">
        <v>13013</v>
      </c>
      <c r="F8145" s="18">
        <v>32748.53801</v>
      </c>
      <c r="G8145" s="18">
        <v>1089473.6842100001</v>
      </c>
      <c r="H8145" s="18">
        <v>238596.49123000001</v>
      </c>
      <c r="I8145" s="18">
        <v>1360818.7134499999</v>
      </c>
      <c r="J8145" s="19">
        <v>2.4E-2</v>
      </c>
      <c r="K8145" s="19">
        <v>0.80100000000000005</v>
      </c>
      <c r="L8145" s="19">
        <v>0.17499999999999999</v>
      </c>
      <c r="M8145" s="20">
        <v>50</v>
      </c>
      <c r="N8145" s="19">
        <v>73.214285714285694</v>
      </c>
      <c r="O8145" s="19">
        <v>53.571428571428598</v>
      </c>
      <c r="P8145" s="19">
        <v>41.071428571428598</v>
      </c>
    </row>
    <row r="8146" spans="1:16" ht="14.1" x14ac:dyDescent="0.5">
      <c r="A8146" t="s">
        <v>14014</v>
      </c>
      <c r="B8146" s="17" t="s">
        <v>320</v>
      </c>
      <c r="C8146" t="s">
        <v>2368</v>
      </c>
      <c r="D8146" t="s">
        <v>4215</v>
      </c>
      <c r="E8146" t="s">
        <v>4216</v>
      </c>
      <c r="F8146" s="18">
        <v>27272.727269999999</v>
      </c>
      <c r="G8146" s="18">
        <v>1181818.1818200001</v>
      </c>
      <c r="H8146" s="18">
        <v>183057.85123999999</v>
      </c>
      <c r="I8146" s="18">
        <v>1392148.76033</v>
      </c>
      <c r="J8146" s="19">
        <v>0.02</v>
      </c>
      <c r="K8146" s="19">
        <v>0.84899999999999998</v>
      </c>
      <c r="L8146" s="19">
        <v>0.13100000000000001</v>
      </c>
      <c r="M8146" s="20">
        <v>50</v>
      </c>
      <c r="N8146" s="19">
        <v>66.071428571428598</v>
      </c>
      <c r="O8146" s="19">
        <v>85.714285714285694</v>
      </c>
      <c r="P8146" s="19">
        <v>10.2678571428571</v>
      </c>
    </row>
    <row r="8147" spans="1:16" ht="14.1" x14ac:dyDescent="0.5">
      <c r="A8147" t="s">
        <v>14015</v>
      </c>
      <c r="B8147" s="17" t="s">
        <v>320</v>
      </c>
      <c r="C8147" t="s">
        <v>2368</v>
      </c>
      <c r="D8147" t="s">
        <v>4212</v>
      </c>
      <c r="E8147" t="s">
        <v>4164</v>
      </c>
      <c r="F8147" s="18">
        <v>26630.200799999999</v>
      </c>
      <c r="G8147" s="18">
        <v>1121505.1089999999</v>
      </c>
      <c r="H8147" s="18">
        <v>296113.78600000002</v>
      </c>
      <c r="I8147" s="18">
        <v>1444249.0958</v>
      </c>
      <c r="J8147" s="19">
        <v>1.7999999999999999E-2</v>
      </c>
      <c r="K8147" s="19">
        <v>0.77700000000000002</v>
      </c>
      <c r="L8147" s="19">
        <v>0.20499999999999999</v>
      </c>
      <c r="M8147" s="20">
        <v>50</v>
      </c>
      <c r="N8147" s="19">
        <v>61.160714285714299</v>
      </c>
      <c r="O8147" s="19">
        <v>30.803571428571399</v>
      </c>
      <c r="P8147" s="19">
        <v>71.428571428571402</v>
      </c>
    </row>
    <row r="8148" spans="1:16" ht="14.1" x14ac:dyDescent="0.5">
      <c r="A8148" t="s">
        <v>14016</v>
      </c>
      <c r="B8148" s="17" t="s">
        <v>320</v>
      </c>
      <c r="C8148" t="s">
        <v>2368</v>
      </c>
      <c r="D8148" t="s">
        <v>4212</v>
      </c>
      <c r="E8148" t="s">
        <v>4164</v>
      </c>
      <c r="F8148" s="18">
        <v>36796.186800000003</v>
      </c>
      <c r="G8148" s="18">
        <v>1136869.523</v>
      </c>
      <c r="H8148" s="18">
        <v>299671.65299999999</v>
      </c>
      <c r="I8148" s="18">
        <v>1473337.3628</v>
      </c>
      <c r="J8148" s="19">
        <v>2.5000000000000001E-2</v>
      </c>
      <c r="K8148" s="19">
        <v>0.77200000000000002</v>
      </c>
      <c r="L8148" s="19">
        <v>0.20300000000000001</v>
      </c>
      <c r="M8148" s="20">
        <v>50</v>
      </c>
      <c r="N8148" s="19">
        <v>74.107142857142904</v>
      </c>
      <c r="O8148" s="19">
        <v>24.1071428571429</v>
      </c>
      <c r="P8148" s="19">
        <v>68.303571428571402</v>
      </c>
    </row>
    <row r="8149" spans="1:16" ht="14.1" x14ac:dyDescent="0.5">
      <c r="A8149" t="s">
        <v>14017</v>
      </c>
      <c r="B8149" s="17" t="s">
        <v>320</v>
      </c>
      <c r="C8149" t="s">
        <v>2368</v>
      </c>
      <c r="D8149" t="s">
        <v>5024</v>
      </c>
      <c r="E8149" t="s">
        <v>5025</v>
      </c>
      <c r="F8149" s="18">
        <v>52813.03</v>
      </c>
      <c r="G8149" s="18">
        <v>1086313.17</v>
      </c>
      <c r="H8149" s="18">
        <v>335160</v>
      </c>
      <c r="I8149" s="18">
        <v>1474286.2</v>
      </c>
      <c r="J8149" s="19">
        <v>3.5999999999999997E-2</v>
      </c>
      <c r="K8149" s="19">
        <v>0.73699999999999999</v>
      </c>
      <c r="L8149" s="19">
        <v>0.22700000000000001</v>
      </c>
      <c r="M8149" s="20">
        <v>50</v>
      </c>
      <c r="N8149" s="19">
        <v>80.803571428571402</v>
      </c>
      <c r="O8149" s="19">
        <v>13.3928571428571</v>
      </c>
      <c r="P8149" s="19">
        <v>86.160714285714306</v>
      </c>
    </row>
    <row r="8150" spans="1:16" ht="14.1" x14ac:dyDescent="0.5">
      <c r="A8150" t="s">
        <v>14018</v>
      </c>
      <c r="B8150" s="17" t="s">
        <v>320</v>
      </c>
      <c r="C8150" t="s">
        <v>2368</v>
      </c>
      <c r="D8150" t="s">
        <v>12955</v>
      </c>
      <c r="E8150" t="s">
        <v>12956</v>
      </c>
      <c r="F8150" s="18">
        <v>32904.411760000003</v>
      </c>
      <c r="G8150" s="18">
        <v>1240441.1764700001</v>
      </c>
      <c r="H8150" s="18">
        <v>233823.52940999999</v>
      </c>
      <c r="I8150" s="18">
        <v>1507169.1176499999</v>
      </c>
      <c r="J8150" s="19">
        <v>2.1999999999999999E-2</v>
      </c>
      <c r="K8150" s="19">
        <v>0.82299999999999995</v>
      </c>
      <c r="L8150" s="19">
        <v>0.155</v>
      </c>
      <c r="M8150" s="20">
        <v>50</v>
      </c>
      <c r="N8150" s="19">
        <v>70.089285714285694</v>
      </c>
      <c r="O8150" s="19">
        <v>68.75</v>
      </c>
      <c r="P8150" s="19">
        <v>21.428571428571399</v>
      </c>
    </row>
    <row r="8151" spans="1:16" ht="14.1" x14ac:dyDescent="0.5">
      <c r="A8151" t="s">
        <v>14019</v>
      </c>
      <c r="B8151" s="17" t="s">
        <v>320</v>
      </c>
      <c r="C8151" t="s">
        <v>2368</v>
      </c>
      <c r="D8151" t="s">
        <v>13035</v>
      </c>
      <c r="E8151" t="s">
        <v>13036</v>
      </c>
      <c r="F8151" s="18">
        <v>32904.411760000003</v>
      </c>
      <c r="G8151" s="18">
        <v>1240441.1764700001</v>
      </c>
      <c r="H8151" s="18">
        <v>233823.52940999999</v>
      </c>
      <c r="I8151" s="18">
        <v>1507169.1176499999</v>
      </c>
      <c r="J8151" s="19">
        <v>2.1999999999999999E-2</v>
      </c>
      <c r="K8151" s="19">
        <v>0.82299999999999995</v>
      </c>
      <c r="L8151" s="19">
        <v>0.155</v>
      </c>
      <c r="M8151" s="20">
        <v>50</v>
      </c>
      <c r="N8151" s="19">
        <v>70.535714285714306</v>
      </c>
      <c r="O8151" s="19">
        <v>69.196428571428598</v>
      </c>
      <c r="P8151" s="19">
        <v>21.875</v>
      </c>
    </row>
    <row r="8152" spans="1:16" ht="14.1" x14ac:dyDescent="0.5">
      <c r="A8152" t="s">
        <v>14020</v>
      </c>
      <c r="B8152" s="17" t="s">
        <v>320</v>
      </c>
      <c r="C8152" t="s">
        <v>2368</v>
      </c>
      <c r="D8152" t="s">
        <v>13844</v>
      </c>
      <c r="E8152" t="s">
        <v>13845</v>
      </c>
      <c r="F8152" s="18">
        <v>62043.795619999997</v>
      </c>
      <c r="G8152" s="18">
        <v>1198102.1897799999</v>
      </c>
      <c r="H8152" s="18">
        <v>248905.10949</v>
      </c>
      <c r="I8152" s="18">
        <v>1509051.0948900001</v>
      </c>
      <c r="J8152" s="19">
        <v>4.1000000000000002E-2</v>
      </c>
      <c r="K8152" s="19">
        <v>0.79400000000000004</v>
      </c>
      <c r="L8152" s="19">
        <v>0.16500000000000001</v>
      </c>
      <c r="M8152" s="20">
        <v>50</v>
      </c>
      <c r="N8152" s="19">
        <v>86.160714285714306</v>
      </c>
      <c r="O8152" s="19">
        <v>46.875</v>
      </c>
      <c r="P8152" s="19">
        <v>30.3571428571429</v>
      </c>
    </row>
    <row r="8153" spans="1:16" ht="14.1" x14ac:dyDescent="0.5">
      <c r="A8153" t="s">
        <v>14021</v>
      </c>
      <c r="B8153" s="17" t="s">
        <v>320</v>
      </c>
      <c r="C8153" t="s">
        <v>2368</v>
      </c>
      <c r="D8153" t="s">
        <v>5024</v>
      </c>
      <c r="E8153" t="s">
        <v>5025</v>
      </c>
      <c r="F8153" s="18">
        <v>42370.91</v>
      </c>
      <c r="G8153" s="18">
        <v>1079747.49</v>
      </c>
      <c r="H8153" s="18">
        <v>434630</v>
      </c>
      <c r="I8153" s="18">
        <v>1556748.4</v>
      </c>
      <c r="J8153" s="19">
        <v>2.7E-2</v>
      </c>
      <c r="K8153" s="19">
        <v>0.69399999999999995</v>
      </c>
      <c r="L8153" s="19">
        <v>0.27900000000000003</v>
      </c>
      <c r="M8153" s="20">
        <v>50</v>
      </c>
      <c r="N8153" s="19">
        <v>75.892857142857096</v>
      </c>
      <c r="O8153" s="19">
        <v>6.6964285714285703</v>
      </c>
      <c r="P8153" s="19">
        <v>94.642857142857096</v>
      </c>
    </row>
    <row r="8154" spans="1:16" ht="14.1" x14ac:dyDescent="0.5">
      <c r="A8154" t="s">
        <v>14022</v>
      </c>
      <c r="B8154" s="17" t="s">
        <v>320</v>
      </c>
      <c r="C8154" t="s">
        <v>2368</v>
      </c>
      <c r="D8154" t="s">
        <v>4212</v>
      </c>
      <c r="E8154" t="s">
        <v>4164</v>
      </c>
      <c r="F8154" s="18">
        <v>24432.198199999999</v>
      </c>
      <c r="G8154" s="18">
        <v>1268357.895</v>
      </c>
      <c r="H8154" s="18">
        <v>315847.15899999999</v>
      </c>
      <c r="I8154" s="18">
        <v>1608637.2522</v>
      </c>
      <c r="J8154" s="19">
        <v>1.4999999999999999E-2</v>
      </c>
      <c r="K8154" s="19">
        <v>0.78800000000000003</v>
      </c>
      <c r="L8154" s="19">
        <v>0.19600000000000001</v>
      </c>
      <c r="M8154" s="20">
        <v>50</v>
      </c>
      <c r="N8154" s="19">
        <v>54.910714285714299</v>
      </c>
      <c r="O8154" s="19">
        <v>41.517857142857103</v>
      </c>
      <c r="P8154" s="19">
        <v>62.946428571428598</v>
      </c>
    </row>
    <row r="8155" spans="1:16" ht="14.1" x14ac:dyDescent="0.5">
      <c r="A8155" t="s">
        <v>14023</v>
      </c>
      <c r="B8155" s="17" t="s">
        <v>320</v>
      </c>
      <c r="C8155" t="s">
        <v>2368</v>
      </c>
      <c r="D8155" t="s">
        <v>13906</v>
      </c>
      <c r="E8155" t="s">
        <v>13907</v>
      </c>
      <c r="F8155" s="18">
        <v>34843.049330000002</v>
      </c>
      <c r="G8155" s="18">
        <v>1515695.0672599999</v>
      </c>
      <c r="H8155" s="18">
        <v>213901.34529</v>
      </c>
      <c r="I8155" s="18">
        <v>1764439.4618800001</v>
      </c>
      <c r="J8155" s="19">
        <v>0.02</v>
      </c>
      <c r="K8155" s="19">
        <v>0.85899999999999999</v>
      </c>
      <c r="L8155" s="19">
        <v>0.121</v>
      </c>
      <c r="M8155" s="20">
        <v>50</v>
      </c>
      <c r="N8155" s="19">
        <v>66.517857142857096</v>
      </c>
      <c r="O8155" s="19">
        <v>89.732142857142904</v>
      </c>
      <c r="P8155" s="19">
        <v>8.03571428571429</v>
      </c>
    </row>
    <row r="8156" spans="1:16" ht="14.1" x14ac:dyDescent="0.5">
      <c r="A8156" t="s">
        <v>14024</v>
      </c>
      <c r="B8156" s="17" t="s">
        <v>320</v>
      </c>
      <c r="C8156" t="s">
        <v>2368</v>
      </c>
      <c r="D8156" t="s">
        <v>5024</v>
      </c>
      <c r="E8156" t="s">
        <v>5025</v>
      </c>
      <c r="F8156" s="18">
        <v>58435.71</v>
      </c>
      <c r="G8156" s="18">
        <v>1528900.49</v>
      </c>
      <c r="H8156" s="18">
        <v>343980</v>
      </c>
      <c r="I8156" s="18">
        <v>1931316.2</v>
      </c>
      <c r="J8156" s="19">
        <v>0.03</v>
      </c>
      <c r="K8156" s="19">
        <v>0.79200000000000004</v>
      </c>
      <c r="L8156" s="19">
        <v>0.17799999999999999</v>
      </c>
      <c r="M8156" s="20">
        <v>50</v>
      </c>
      <c r="N8156" s="19">
        <v>78.125</v>
      </c>
      <c r="O8156" s="19">
        <v>44.196428571428598</v>
      </c>
      <c r="P8156" s="19">
        <v>42.857142857142897</v>
      </c>
    </row>
    <row r="8157" spans="1:16" ht="14.1" x14ac:dyDescent="0.5">
      <c r="A8157" t="s">
        <v>14025</v>
      </c>
      <c r="B8157" s="17" t="s">
        <v>320</v>
      </c>
      <c r="C8157" t="s">
        <v>2368</v>
      </c>
      <c r="D8157" t="s">
        <v>4212</v>
      </c>
      <c r="E8157" t="s">
        <v>4164</v>
      </c>
      <c r="F8157" s="18">
        <v>41027.589699999997</v>
      </c>
      <c r="G8157" s="18">
        <v>1562135.953</v>
      </c>
      <c r="H8157" s="18">
        <v>434404.29800000001</v>
      </c>
      <c r="I8157" s="18">
        <v>2037567.8407000001</v>
      </c>
      <c r="J8157" s="19">
        <v>0.02</v>
      </c>
      <c r="K8157" s="19">
        <v>0.76700000000000002</v>
      </c>
      <c r="L8157" s="19">
        <v>0.21299999999999999</v>
      </c>
      <c r="M8157" s="20">
        <v>50</v>
      </c>
      <c r="N8157" s="19">
        <v>67.410714285714306</v>
      </c>
      <c r="O8157" s="19">
        <v>22.321428571428601</v>
      </c>
      <c r="P8157" s="19">
        <v>79.017857142857096</v>
      </c>
    </row>
    <row r="8158" spans="1:16" ht="14.1" x14ac:dyDescent="0.5">
      <c r="A8158" t="s">
        <v>14026</v>
      </c>
      <c r="B8158" s="17" t="s">
        <v>320</v>
      </c>
      <c r="C8158" t="s">
        <v>2368</v>
      </c>
      <c r="D8158" t="s">
        <v>5024</v>
      </c>
      <c r="E8158" t="s">
        <v>5025</v>
      </c>
      <c r="F8158" s="18">
        <v>65464.06</v>
      </c>
      <c r="G8158" s="18">
        <v>1849115.74</v>
      </c>
      <c r="H8158" s="18">
        <v>595840</v>
      </c>
      <c r="I8158" s="18">
        <v>2510419.7999999998</v>
      </c>
      <c r="J8158" s="19">
        <v>2.5999999999999999E-2</v>
      </c>
      <c r="K8158" s="19">
        <v>0.73699999999999999</v>
      </c>
      <c r="L8158" s="19">
        <v>0.23699999999999999</v>
      </c>
      <c r="M8158" s="20">
        <v>50</v>
      </c>
      <c r="N8158" s="19">
        <v>74.553571428571402</v>
      </c>
      <c r="O8158" s="19">
        <v>12.9464285714286</v>
      </c>
      <c r="P8158" s="19">
        <v>89.285714285714306</v>
      </c>
    </row>
    <row r="8159" spans="1:16" ht="14.1" x14ac:dyDescent="0.5">
      <c r="A8159" t="s">
        <v>14027</v>
      </c>
      <c r="B8159" s="17" t="s">
        <v>320</v>
      </c>
      <c r="C8159" t="s">
        <v>2368</v>
      </c>
      <c r="D8159" t="s">
        <v>5024</v>
      </c>
      <c r="E8159" t="s">
        <v>5025</v>
      </c>
      <c r="F8159" s="18">
        <v>104019.58</v>
      </c>
      <c r="G8159" s="18">
        <v>1765795.22</v>
      </c>
      <c r="H8159" s="18">
        <v>857500</v>
      </c>
      <c r="I8159" s="18">
        <v>2727314.8</v>
      </c>
      <c r="J8159" s="19">
        <v>3.7999999999999999E-2</v>
      </c>
      <c r="K8159" s="19">
        <v>0.64700000000000002</v>
      </c>
      <c r="L8159" s="19">
        <v>0.314</v>
      </c>
      <c r="M8159" s="20">
        <v>50</v>
      </c>
      <c r="N8159" s="19">
        <v>84.375</v>
      </c>
      <c r="O8159" s="19">
        <v>2.2321428571428599</v>
      </c>
      <c r="P8159" s="19">
        <v>96.875</v>
      </c>
    </row>
    <row r="8160" spans="1:16" ht="14.1" x14ac:dyDescent="0.5">
      <c r="A8160" t="s">
        <v>14028</v>
      </c>
      <c r="B8160" s="17" t="s">
        <v>320</v>
      </c>
      <c r="C8160" t="s">
        <v>2368</v>
      </c>
      <c r="D8160" t="s">
        <v>5024</v>
      </c>
      <c r="E8160" t="s">
        <v>5025</v>
      </c>
      <c r="F8160" s="18">
        <v>91770.17</v>
      </c>
      <c r="G8160" s="18">
        <v>3024150.63</v>
      </c>
      <c r="H8160" s="18">
        <v>1193150</v>
      </c>
      <c r="I8160" s="18">
        <v>4309070.8</v>
      </c>
      <c r="J8160" s="19">
        <v>2.1000000000000001E-2</v>
      </c>
      <c r="K8160" s="19">
        <v>0.70199999999999996</v>
      </c>
      <c r="L8160" s="19">
        <v>0.27700000000000002</v>
      </c>
      <c r="M8160" s="20">
        <v>50</v>
      </c>
      <c r="N8160" s="19">
        <v>69.642857142857096</v>
      </c>
      <c r="O8160" s="19">
        <v>8.03571428571429</v>
      </c>
      <c r="P8160" s="19">
        <v>94.196428571428598</v>
      </c>
    </row>
    <row r="8161" spans="1:16" ht="14.1" x14ac:dyDescent="0.5">
      <c r="A8161" t="s">
        <v>14029</v>
      </c>
      <c r="B8161" s="17" t="s">
        <v>14030</v>
      </c>
      <c r="C8161" t="s">
        <v>2368</v>
      </c>
      <c r="D8161" t="s">
        <v>14031</v>
      </c>
      <c r="E8161" t="s">
        <v>14032</v>
      </c>
      <c r="F8161" s="18">
        <v>839.63055999999995</v>
      </c>
      <c r="G8161" s="18">
        <v>2290.51217</v>
      </c>
      <c r="H8161" s="18">
        <v>379.51301000000001</v>
      </c>
      <c r="I8161" s="18">
        <v>3509.6557499999999</v>
      </c>
      <c r="J8161" s="19">
        <v>0.2392</v>
      </c>
      <c r="K8161" s="19">
        <v>0.65259999999999996</v>
      </c>
      <c r="L8161" s="19">
        <v>0.1081</v>
      </c>
      <c r="M8161" s="20">
        <v>31</v>
      </c>
      <c r="N8161" s="19">
        <v>82.062780269058294</v>
      </c>
      <c r="O8161" s="19">
        <v>60.538116591928301</v>
      </c>
      <c r="P8161" s="19">
        <v>5.3811659192825099</v>
      </c>
    </row>
    <row r="8162" spans="1:16" ht="14.1" x14ac:dyDescent="0.5">
      <c r="A8162" t="s">
        <v>14033</v>
      </c>
      <c r="B8162" s="17" t="s">
        <v>14030</v>
      </c>
      <c r="C8162" t="s">
        <v>2368</v>
      </c>
      <c r="D8162" t="s">
        <v>14031</v>
      </c>
      <c r="E8162" t="s">
        <v>14032</v>
      </c>
      <c r="F8162" s="18">
        <v>1341.61491</v>
      </c>
      <c r="G8162" s="18">
        <v>2111.8012399999998</v>
      </c>
      <c r="H8162" s="18">
        <v>389.23394999999999</v>
      </c>
      <c r="I8162" s="18">
        <v>3842.6500999999998</v>
      </c>
      <c r="J8162" s="19">
        <v>0.34910000000000002</v>
      </c>
      <c r="K8162" s="19">
        <v>0.54959999999999998</v>
      </c>
      <c r="L8162" s="19">
        <v>0.1013</v>
      </c>
      <c r="M8162" s="20">
        <v>32</v>
      </c>
      <c r="N8162" s="19">
        <v>98.654708520179398</v>
      </c>
      <c r="O8162" s="19">
        <v>17.040358744394599</v>
      </c>
      <c r="P8162" s="19">
        <v>4.9327354260089704</v>
      </c>
    </row>
    <row r="8163" spans="1:16" ht="14.1" x14ac:dyDescent="0.5">
      <c r="A8163" t="s">
        <v>14034</v>
      </c>
      <c r="B8163" s="17" t="s">
        <v>14030</v>
      </c>
      <c r="C8163" t="s">
        <v>2368</v>
      </c>
      <c r="D8163" t="s">
        <v>7419</v>
      </c>
      <c r="E8163" t="s">
        <v>7420</v>
      </c>
      <c r="F8163" s="18">
        <v>434.10852999999997</v>
      </c>
      <c r="G8163" s="18">
        <v>3207.8928799999999</v>
      </c>
      <c r="H8163" s="18">
        <v>645.52502000000004</v>
      </c>
      <c r="I8163" s="18">
        <v>4287.5264299999999</v>
      </c>
      <c r="J8163" s="19">
        <v>0.10100000000000001</v>
      </c>
      <c r="K8163" s="19">
        <v>0.748</v>
      </c>
      <c r="L8163" s="19">
        <v>0.151</v>
      </c>
      <c r="M8163" s="20">
        <v>32</v>
      </c>
      <c r="N8163" s="19">
        <v>52.466367713004502</v>
      </c>
      <c r="O8163" s="19">
        <v>86.098654708520201</v>
      </c>
      <c r="P8163" s="19">
        <v>18.385650224215201</v>
      </c>
    </row>
    <row r="8164" spans="1:16" ht="14.1" x14ac:dyDescent="0.5">
      <c r="A8164" t="s">
        <v>14035</v>
      </c>
      <c r="B8164" s="17" t="s">
        <v>14030</v>
      </c>
      <c r="C8164" t="s">
        <v>2368</v>
      </c>
      <c r="D8164" t="s">
        <v>14036</v>
      </c>
      <c r="E8164" t="s">
        <v>14037</v>
      </c>
      <c r="F8164" s="18">
        <v>909.40767000000005</v>
      </c>
      <c r="G8164" s="18">
        <v>2540.0696899999998</v>
      </c>
      <c r="H8164" s="18">
        <v>930.31358999999998</v>
      </c>
      <c r="I8164" s="18">
        <v>4379.7909399999999</v>
      </c>
      <c r="J8164" s="19">
        <v>0.20760000000000001</v>
      </c>
      <c r="K8164" s="19">
        <v>0.57999999999999996</v>
      </c>
      <c r="L8164" s="19">
        <v>0.21240000000000001</v>
      </c>
      <c r="M8164" s="20">
        <v>32</v>
      </c>
      <c r="N8164" s="19">
        <v>78.026905829596402</v>
      </c>
      <c r="O8164" s="19">
        <v>22.869955156950699</v>
      </c>
      <c r="P8164" s="19">
        <v>54.708520179372201</v>
      </c>
    </row>
    <row r="8165" spans="1:16" ht="14.1" x14ac:dyDescent="0.5">
      <c r="A8165" t="s">
        <v>14038</v>
      </c>
      <c r="B8165" s="17" t="s">
        <v>14030</v>
      </c>
      <c r="C8165" t="s">
        <v>2368</v>
      </c>
      <c r="D8165" t="s">
        <v>14031</v>
      </c>
      <c r="E8165" t="s">
        <v>14032</v>
      </c>
      <c r="F8165" s="18">
        <v>1466.6666700000001</v>
      </c>
      <c r="G8165" s="18">
        <v>2856.4102600000001</v>
      </c>
      <c r="H8165" s="18">
        <v>492.30768999999998</v>
      </c>
      <c r="I8165" s="18">
        <v>4815.3846199999998</v>
      </c>
      <c r="J8165" s="19">
        <v>0.30459999999999998</v>
      </c>
      <c r="K8165" s="19">
        <v>0.59319999999999995</v>
      </c>
      <c r="L8165" s="19">
        <v>0.1022</v>
      </c>
      <c r="M8165" s="20">
        <v>32</v>
      </c>
      <c r="N8165" s="19">
        <v>93.721973094170394</v>
      </c>
      <c r="O8165" s="19">
        <v>25.112107623318401</v>
      </c>
      <c r="P8165" s="19">
        <v>5.3811659192825099</v>
      </c>
    </row>
    <row r="8166" spans="1:16" ht="14.1" x14ac:dyDescent="0.5">
      <c r="A8166" t="s">
        <v>14039</v>
      </c>
      <c r="B8166" s="17" t="s">
        <v>14030</v>
      </c>
      <c r="C8166" t="s">
        <v>2368</v>
      </c>
      <c r="D8166" t="s">
        <v>14031</v>
      </c>
      <c r="E8166" t="s">
        <v>14032</v>
      </c>
      <c r="F8166" s="18">
        <v>1694.2675200000001</v>
      </c>
      <c r="G8166" s="18">
        <v>4165.6050999999998</v>
      </c>
      <c r="H8166" s="18">
        <v>373.67304000000001</v>
      </c>
      <c r="I8166" s="18">
        <v>6233.54565</v>
      </c>
      <c r="J8166" s="19">
        <v>0.27179999999999999</v>
      </c>
      <c r="K8166" s="19">
        <v>0.66830000000000001</v>
      </c>
      <c r="L8166" s="19">
        <v>5.9900000000000002E-2</v>
      </c>
      <c r="M8166" s="20">
        <v>32</v>
      </c>
      <c r="N8166" s="19">
        <v>89.686098654708502</v>
      </c>
      <c r="O8166" s="19">
        <v>47.982062780269104</v>
      </c>
      <c r="P8166" s="19">
        <v>0.44843049327354301</v>
      </c>
    </row>
    <row r="8167" spans="1:16" ht="14.1" x14ac:dyDescent="0.5">
      <c r="A8167" t="s">
        <v>14040</v>
      </c>
      <c r="B8167" s="17" t="s">
        <v>14030</v>
      </c>
      <c r="C8167" t="s">
        <v>2368</v>
      </c>
      <c r="D8167" t="s">
        <v>14041</v>
      </c>
      <c r="E8167" t="s">
        <v>14042</v>
      </c>
      <c r="F8167" s="18">
        <v>634.83300999999994</v>
      </c>
      <c r="G8167" s="18">
        <v>3866.96108</v>
      </c>
      <c r="H8167" s="18">
        <v>1816.17444</v>
      </c>
      <c r="I8167" s="18">
        <v>6317.9685300000001</v>
      </c>
      <c r="J8167" s="19">
        <v>0.10050000000000001</v>
      </c>
      <c r="K8167" s="19">
        <v>0.61209999999999998</v>
      </c>
      <c r="L8167" s="19">
        <v>0.28749999999999998</v>
      </c>
      <c r="M8167" s="20">
        <v>32</v>
      </c>
      <c r="N8167" s="19">
        <v>52.017937219730896</v>
      </c>
      <c r="O8167" s="19">
        <v>29.147982062780301</v>
      </c>
      <c r="P8167" s="19">
        <v>86.547085201793706</v>
      </c>
    </row>
    <row r="8168" spans="1:16" ht="14.1" x14ac:dyDescent="0.5">
      <c r="A8168" t="s">
        <v>14043</v>
      </c>
      <c r="B8168" s="17" t="s">
        <v>14030</v>
      </c>
      <c r="C8168" t="s">
        <v>2368</v>
      </c>
      <c r="D8168" t="s">
        <v>14031</v>
      </c>
      <c r="E8168" t="s">
        <v>14032</v>
      </c>
      <c r="F8168" s="18">
        <v>1988.2005899999999</v>
      </c>
      <c r="G8168" s="18">
        <v>4519.1740399999999</v>
      </c>
      <c r="H8168" s="18">
        <v>477.87610999999998</v>
      </c>
      <c r="I8168" s="18">
        <v>6985.2507400000004</v>
      </c>
      <c r="J8168" s="19">
        <v>0.28460000000000002</v>
      </c>
      <c r="K8168" s="19">
        <v>0.64700000000000002</v>
      </c>
      <c r="L8168" s="19">
        <v>6.8400000000000002E-2</v>
      </c>
      <c r="M8168" s="20">
        <v>32</v>
      </c>
      <c r="N8168" s="19">
        <v>91.479820627802695</v>
      </c>
      <c r="O8168" s="19">
        <v>41.704035874439498</v>
      </c>
      <c r="P8168" s="19">
        <v>0.89686098654708502</v>
      </c>
    </row>
    <row r="8169" spans="1:16" ht="14.1" x14ac:dyDescent="0.5">
      <c r="A8169" t="s">
        <v>14044</v>
      </c>
      <c r="B8169" s="17" t="s">
        <v>14030</v>
      </c>
      <c r="C8169" t="s">
        <v>2368</v>
      </c>
      <c r="D8169" t="s">
        <v>14041</v>
      </c>
      <c r="E8169" t="s">
        <v>14042</v>
      </c>
      <c r="F8169" s="18">
        <v>1038.26187</v>
      </c>
      <c r="G8169" s="18">
        <v>4970.1980400000002</v>
      </c>
      <c r="H8169" s="18">
        <v>1182.4649099999999</v>
      </c>
      <c r="I8169" s="18">
        <v>7190.9248200000002</v>
      </c>
      <c r="J8169" s="19">
        <v>0.1444</v>
      </c>
      <c r="K8169" s="19">
        <v>0.69120000000000004</v>
      </c>
      <c r="L8169" s="19">
        <v>0.16439999999999999</v>
      </c>
      <c r="M8169" s="20">
        <v>32</v>
      </c>
      <c r="N8169" s="19">
        <v>68.161434977578494</v>
      </c>
      <c r="O8169" s="19">
        <v>57.847533632287004</v>
      </c>
      <c r="P8169" s="19">
        <v>25.5605381165919</v>
      </c>
    </row>
    <row r="8170" spans="1:16" ht="14.1" x14ac:dyDescent="0.5">
      <c r="A8170" t="s">
        <v>14045</v>
      </c>
      <c r="B8170" s="17" t="s">
        <v>14030</v>
      </c>
      <c r="C8170" t="s">
        <v>2368</v>
      </c>
      <c r="D8170" t="s">
        <v>14041</v>
      </c>
      <c r="E8170" t="s">
        <v>14042</v>
      </c>
      <c r="F8170" s="18">
        <v>889.97695999999996</v>
      </c>
      <c r="G8170" s="18">
        <v>5129.6082900000001</v>
      </c>
      <c r="H8170" s="18">
        <v>1820.2764999999999</v>
      </c>
      <c r="I8170" s="18">
        <v>7839.86175</v>
      </c>
      <c r="J8170" s="19">
        <v>0.1135</v>
      </c>
      <c r="K8170" s="19">
        <v>0.65429999999999999</v>
      </c>
      <c r="L8170" s="19">
        <v>0.23219999999999999</v>
      </c>
      <c r="M8170" s="20">
        <v>33</v>
      </c>
      <c r="N8170" s="19">
        <v>56.25</v>
      </c>
      <c r="O8170" s="19">
        <v>47.321428571428598</v>
      </c>
      <c r="P8170" s="19">
        <v>62.053571428571402</v>
      </c>
    </row>
    <row r="8171" spans="1:16" ht="14.1" x14ac:dyDescent="0.5">
      <c r="A8171" t="s">
        <v>14046</v>
      </c>
      <c r="B8171" s="17" t="s">
        <v>14030</v>
      </c>
      <c r="C8171" t="s">
        <v>2368</v>
      </c>
      <c r="D8171" t="s">
        <v>14031</v>
      </c>
      <c r="E8171" t="s">
        <v>14032</v>
      </c>
      <c r="F8171" s="18">
        <v>2439.02439</v>
      </c>
      <c r="G8171" s="18">
        <v>5412.3112700000001</v>
      </c>
      <c r="H8171" s="18">
        <v>1170.73171</v>
      </c>
      <c r="I8171" s="18">
        <v>9022.0673599999991</v>
      </c>
      <c r="J8171" s="19">
        <v>0.27029999999999998</v>
      </c>
      <c r="K8171" s="19">
        <v>0.59989999999999999</v>
      </c>
      <c r="L8171" s="19">
        <v>0.1298</v>
      </c>
      <c r="M8171" s="20">
        <v>33</v>
      </c>
      <c r="N8171" s="19">
        <v>95.089285714285694</v>
      </c>
      <c r="O8171" s="19">
        <v>26.339285714285701</v>
      </c>
      <c r="P8171" s="19">
        <v>8.4821428571428594</v>
      </c>
    </row>
    <row r="8172" spans="1:16" ht="14.1" x14ac:dyDescent="0.5">
      <c r="A8172" t="s">
        <v>14047</v>
      </c>
      <c r="B8172" s="17" t="s">
        <v>14030</v>
      </c>
      <c r="C8172" t="s">
        <v>2368</v>
      </c>
      <c r="D8172" t="s">
        <v>14031</v>
      </c>
      <c r="E8172" t="s">
        <v>14032</v>
      </c>
      <c r="F8172" s="18">
        <v>2666.6666700000001</v>
      </c>
      <c r="G8172" s="18">
        <v>5402.8629899999996</v>
      </c>
      <c r="H8172" s="18">
        <v>1120.6543999999999</v>
      </c>
      <c r="I8172" s="18">
        <v>9190.1840499999998</v>
      </c>
      <c r="J8172" s="19">
        <v>0.29020000000000001</v>
      </c>
      <c r="K8172" s="19">
        <v>0.58789999999999998</v>
      </c>
      <c r="L8172" s="19">
        <v>0.12189999999999999</v>
      </c>
      <c r="M8172" s="20">
        <v>33</v>
      </c>
      <c r="N8172" s="19">
        <v>97.321428571428598</v>
      </c>
      <c r="O8172" s="19">
        <v>22.7678571428571</v>
      </c>
      <c r="P8172" s="19">
        <v>6.25</v>
      </c>
    </row>
    <row r="8173" spans="1:16" ht="14.1" x14ac:dyDescent="0.5">
      <c r="A8173" t="s">
        <v>14048</v>
      </c>
      <c r="B8173" s="17" t="s">
        <v>14030</v>
      </c>
      <c r="C8173" t="s">
        <v>2368</v>
      </c>
      <c r="D8173" t="s">
        <v>14031</v>
      </c>
      <c r="E8173" t="s">
        <v>14032</v>
      </c>
      <c r="F8173" s="18">
        <v>2961.1451900000002</v>
      </c>
      <c r="G8173" s="18">
        <v>5402.8629899999996</v>
      </c>
      <c r="H8173" s="18">
        <v>891.61554000000001</v>
      </c>
      <c r="I8173" s="18">
        <v>9255.6237199999996</v>
      </c>
      <c r="J8173" s="19">
        <v>0.31990000000000002</v>
      </c>
      <c r="K8173" s="19">
        <v>0.5837</v>
      </c>
      <c r="L8173" s="19">
        <v>9.6299999999999997E-2</v>
      </c>
      <c r="M8173" s="20">
        <v>33</v>
      </c>
      <c r="N8173" s="19">
        <v>98.660714285714306</v>
      </c>
      <c r="O8173" s="19">
        <v>21.428571428571399</v>
      </c>
      <c r="P8173" s="19">
        <v>1.78571428571429</v>
      </c>
    </row>
    <row r="8174" spans="1:16" ht="14.1" x14ac:dyDescent="0.5">
      <c r="A8174" t="s">
        <v>14049</v>
      </c>
      <c r="B8174" s="17" t="s">
        <v>14030</v>
      </c>
      <c r="C8174" t="s">
        <v>2368</v>
      </c>
      <c r="D8174" t="s">
        <v>7419</v>
      </c>
      <c r="E8174" t="s">
        <v>7420</v>
      </c>
      <c r="F8174" s="18">
        <v>1018.10487</v>
      </c>
      <c r="G8174" s="18">
        <v>6803.4328699999996</v>
      </c>
      <c r="H8174" s="18">
        <v>2759.2287799999999</v>
      </c>
      <c r="I8174" s="18">
        <v>10580.766519999999</v>
      </c>
      <c r="J8174" s="19">
        <v>9.6000000000000002E-2</v>
      </c>
      <c r="K8174" s="19">
        <v>0.64300000000000002</v>
      </c>
      <c r="L8174" s="19">
        <v>0.26100000000000001</v>
      </c>
      <c r="M8174" s="20">
        <v>33</v>
      </c>
      <c r="N8174" s="19">
        <v>47.767857142857103</v>
      </c>
      <c r="O8174" s="19">
        <v>42.857142857142897</v>
      </c>
      <c r="P8174" s="19">
        <v>77.678571428571402</v>
      </c>
    </row>
    <row r="8175" spans="1:16" ht="14.1" x14ac:dyDescent="0.5">
      <c r="A8175" t="s">
        <v>14050</v>
      </c>
      <c r="B8175" s="17" t="s">
        <v>14030</v>
      </c>
      <c r="C8175" t="s">
        <v>2368</v>
      </c>
      <c r="D8175" t="s">
        <v>7419</v>
      </c>
      <c r="E8175" t="s">
        <v>7420</v>
      </c>
      <c r="F8175" s="18">
        <v>1027.45542</v>
      </c>
      <c r="G8175" s="18">
        <v>8768.7517700000008</v>
      </c>
      <c r="H8175" s="18">
        <v>1819.9830199999999</v>
      </c>
      <c r="I8175" s="18">
        <v>11616.190210000001</v>
      </c>
      <c r="J8175" s="19">
        <v>8.7999999999999995E-2</v>
      </c>
      <c r="K8175" s="19">
        <v>0.755</v>
      </c>
      <c r="L8175" s="19">
        <v>0.157</v>
      </c>
      <c r="M8175" s="20">
        <v>33</v>
      </c>
      <c r="N8175" s="19">
        <v>41.964285714285701</v>
      </c>
      <c r="O8175" s="19">
        <v>82.589285714285694</v>
      </c>
      <c r="P8175" s="19">
        <v>18.75</v>
      </c>
    </row>
    <row r="8176" spans="1:16" ht="14.1" x14ac:dyDescent="0.5">
      <c r="A8176" t="s">
        <v>14051</v>
      </c>
      <c r="B8176" s="17" t="s">
        <v>14030</v>
      </c>
      <c r="C8176" t="s">
        <v>2368</v>
      </c>
      <c r="D8176" t="s">
        <v>14052</v>
      </c>
      <c r="E8176" t="s">
        <v>14053</v>
      </c>
      <c r="F8176" s="18">
        <v>1840.90562</v>
      </c>
      <c r="G8176" s="18">
        <v>6970.7612799999997</v>
      </c>
      <c r="H8176" s="18">
        <v>2957.5266299999998</v>
      </c>
      <c r="I8176" s="18">
        <v>11769.19353</v>
      </c>
      <c r="J8176" s="19">
        <v>0.15640000000000001</v>
      </c>
      <c r="K8176" s="19">
        <v>0.59230000000000005</v>
      </c>
      <c r="L8176" s="19">
        <v>0.25130000000000002</v>
      </c>
      <c r="M8176" s="20">
        <v>33</v>
      </c>
      <c r="N8176" s="19">
        <v>70.535714285714306</v>
      </c>
      <c r="O8176" s="19">
        <v>23.660714285714299</v>
      </c>
      <c r="P8176" s="19">
        <v>71.428571428571402</v>
      </c>
    </row>
    <row r="8177" spans="1:16" ht="14.1" x14ac:dyDescent="0.5">
      <c r="A8177" t="s">
        <v>14054</v>
      </c>
      <c r="B8177" s="17" t="s">
        <v>14030</v>
      </c>
      <c r="C8177" t="s">
        <v>2368</v>
      </c>
      <c r="D8177" t="s">
        <v>14052</v>
      </c>
      <c r="E8177" t="s">
        <v>14053</v>
      </c>
      <c r="F8177" s="18">
        <v>1873.8337100000001</v>
      </c>
      <c r="G8177" s="18">
        <v>7056.8676299999997</v>
      </c>
      <c r="H8177" s="18">
        <v>2853.5195199999998</v>
      </c>
      <c r="I8177" s="18">
        <v>11784.220869999999</v>
      </c>
      <c r="J8177" s="19">
        <v>0.159</v>
      </c>
      <c r="K8177" s="19">
        <v>0.5988</v>
      </c>
      <c r="L8177" s="19">
        <v>0.24210000000000001</v>
      </c>
      <c r="M8177" s="20">
        <v>33</v>
      </c>
      <c r="N8177" s="19">
        <v>71.428571428571402</v>
      </c>
      <c r="O8177" s="19">
        <v>25.8928571428571</v>
      </c>
      <c r="P8177" s="19">
        <v>66.071428571428598</v>
      </c>
    </row>
    <row r="8178" spans="1:16" ht="14.1" x14ac:dyDescent="0.5">
      <c r="A8178" t="s">
        <v>14055</v>
      </c>
      <c r="B8178" s="17" t="s">
        <v>14030</v>
      </c>
      <c r="C8178" t="s">
        <v>2368</v>
      </c>
      <c r="D8178" t="s">
        <v>14041</v>
      </c>
      <c r="E8178" t="s">
        <v>14042</v>
      </c>
      <c r="F8178" s="18">
        <v>1387.5</v>
      </c>
      <c r="G8178" s="18">
        <v>8815.625</v>
      </c>
      <c r="H8178" s="18">
        <v>2553.125</v>
      </c>
      <c r="I8178" s="18">
        <v>12756.25</v>
      </c>
      <c r="J8178" s="19">
        <v>0.10879999999999999</v>
      </c>
      <c r="K8178" s="19">
        <v>0.69110000000000005</v>
      </c>
      <c r="L8178" s="19">
        <v>0.2001</v>
      </c>
      <c r="M8178" s="20">
        <v>33</v>
      </c>
      <c r="N8178" s="19">
        <v>54.017857142857103</v>
      </c>
      <c r="O8178" s="19">
        <v>58.482142857142897</v>
      </c>
      <c r="P8178" s="19">
        <v>48.660714285714299</v>
      </c>
    </row>
    <row r="8179" spans="1:16" ht="14.1" x14ac:dyDescent="0.5">
      <c r="A8179" t="s">
        <v>14056</v>
      </c>
      <c r="B8179" s="17" t="s">
        <v>14030</v>
      </c>
      <c r="C8179" t="s">
        <v>2368</v>
      </c>
      <c r="D8179" t="s">
        <v>14041</v>
      </c>
      <c r="E8179" t="s">
        <v>14042</v>
      </c>
      <c r="F8179" s="18">
        <v>1230.15237</v>
      </c>
      <c r="G8179" s="18">
        <v>8266.2389700000003</v>
      </c>
      <c r="H8179" s="18">
        <v>3315.1563799999999</v>
      </c>
      <c r="I8179" s="18">
        <v>12811.547710000001</v>
      </c>
      <c r="J8179" s="19">
        <v>9.6000000000000002E-2</v>
      </c>
      <c r="K8179" s="19">
        <v>0.6452</v>
      </c>
      <c r="L8179" s="19">
        <v>0.25879999999999997</v>
      </c>
      <c r="M8179" s="20">
        <v>33</v>
      </c>
      <c r="N8179" s="19">
        <v>48.214285714285701</v>
      </c>
      <c r="O8179" s="19">
        <v>43.303571428571402</v>
      </c>
      <c r="P8179" s="19">
        <v>75.446428571428598</v>
      </c>
    </row>
    <row r="8180" spans="1:16" ht="14.1" x14ac:dyDescent="0.5">
      <c r="A8180" t="s">
        <v>14057</v>
      </c>
      <c r="B8180" s="17" t="s">
        <v>14030</v>
      </c>
      <c r="C8180" t="s">
        <v>2368</v>
      </c>
      <c r="D8180" t="s">
        <v>14031</v>
      </c>
      <c r="E8180" t="s">
        <v>14032</v>
      </c>
      <c r="F8180" s="18">
        <v>3230.7692299999999</v>
      </c>
      <c r="G8180" s="18">
        <v>8250.7122500000005</v>
      </c>
      <c r="H8180" s="18">
        <v>1515.6695199999999</v>
      </c>
      <c r="I8180" s="18">
        <v>12997.151</v>
      </c>
      <c r="J8180" s="19">
        <v>0.24859999999999999</v>
      </c>
      <c r="K8180" s="19">
        <v>0.63480000000000003</v>
      </c>
      <c r="L8180" s="19">
        <v>0.1166</v>
      </c>
      <c r="M8180" s="20">
        <v>33</v>
      </c>
      <c r="N8180" s="19">
        <v>91.964285714285694</v>
      </c>
      <c r="O8180" s="19">
        <v>39.285714285714299</v>
      </c>
      <c r="P8180" s="19">
        <v>3.5714285714285698</v>
      </c>
    </row>
    <row r="8181" spans="1:16" ht="14.1" x14ac:dyDescent="0.5">
      <c r="A8181" t="s">
        <v>14058</v>
      </c>
      <c r="B8181" s="17" t="s">
        <v>14030</v>
      </c>
      <c r="C8181" t="s">
        <v>2368</v>
      </c>
      <c r="D8181" t="s">
        <v>14059</v>
      </c>
      <c r="E8181" t="s">
        <v>14060</v>
      </c>
      <c r="F8181" s="18">
        <v>1218.87825</v>
      </c>
      <c r="G8181" s="18">
        <v>11056.1031</v>
      </c>
      <c r="H8181" s="18">
        <v>2690.8776499999999</v>
      </c>
      <c r="I8181" s="18">
        <v>14965.859</v>
      </c>
      <c r="J8181" s="19">
        <v>8.14E-2</v>
      </c>
      <c r="K8181" s="19">
        <v>0.73880000000000001</v>
      </c>
      <c r="L8181" s="19">
        <v>0.17979999999999999</v>
      </c>
      <c r="M8181" s="20">
        <v>34</v>
      </c>
      <c r="N8181" s="19">
        <v>46.188340807174903</v>
      </c>
      <c r="O8181" s="19">
        <v>64.125560538116602</v>
      </c>
      <c r="P8181" s="19">
        <v>36.771300448430502</v>
      </c>
    </row>
    <row r="8182" spans="1:16" ht="14.1" x14ac:dyDescent="0.5">
      <c r="A8182" t="s">
        <v>14061</v>
      </c>
      <c r="B8182" s="17" t="s">
        <v>14030</v>
      </c>
      <c r="C8182" t="s">
        <v>2368</v>
      </c>
      <c r="D8182" t="s">
        <v>14041</v>
      </c>
      <c r="E8182" t="s">
        <v>14042</v>
      </c>
      <c r="F8182" s="18">
        <v>1317.64706</v>
      </c>
      <c r="G8182" s="18">
        <v>12288.235290000001</v>
      </c>
      <c r="H8182" s="18">
        <v>2594.1176500000001</v>
      </c>
      <c r="I8182" s="18">
        <v>16200</v>
      </c>
      <c r="J8182" s="19">
        <v>8.1299999999999997E-2</v>
      </c>
      <c r="K8182" s="19">
        <v>0.75849999999999995</v>
      </c>
      <c r="L8182" s="19">
        <v>0.16009999999999999</v>
      </c>
      <c r="M8182" s="20">
        <v>34</v>
      </c>
      <c r="N8182" s="19">
        <v>45.739910313901298</v>
      </c>
      <c r="O8182" s="19">
        <v>76.233183856502194</v>
      </c>
      <c r="P8182" s="19">
        <v>17.937219730941699</v>
      </c>
    </row>
    <row r="8183" spans="1:16" ht="14.1" x14ac:dyDescent="0.5">
      <c r="A8183" t="s">
        <v>14062</v>
      </c>
      <c r="B8183" s="17" t="s">
        <v>14030</v>
      </c>
      <c r="C8183" t="s">
        <v>2368</v>
      </c>
      <c r="D8183" t="s">
        <v>14052</v>
      </c>
      <c r="E8183" t="s">
        <v>14053</v>
      </c>
      <c r="F8183" s="18">
        <v>2272.7330499999998</v>
      </c>
      <c r="G8183" s="18">
        <v>10188.48185</v>
      </c>
      <c r="H8183" s="18">
        <v>3874.3598900000002</v>
      </c>
      <c r="I8183" s="18">
        <v>16335.574790000001</v>
      </c>
      <c r="J8183" s="19">
        <v>0.1391</v>
      </c>
      <c r="K8183" s="19">
        <v>0.62370000000000003</v>
      </c>
      <c r="L8183" s="19">
        <v>0.23719999999999999</v>
      </c>
      <c r="M8183" s="20">
        <v>34</v>
      </c>
      <c r="N8183" s="19">
        <v>77.130044843049305</v>
      </c>
      <c r="O8183" s="19">
        <v>19.282511210762301</v>
      </c>
      <c r="P8183" s="19">
        <v>75.336322869955197</v>
      </c>
    </row>
    <row r="8184" spans="1:16" ht="14.1" x14ac:dyDescent="0.5">
      <c r="A8184" t="s">
        <v>14063</v>
      </c>
      <c r="B8184" s="17" t="s">
        <v>14030</v>
      </c>
      <c r="C8184" t="s">
        <v>2368</v>
      </c>
      <c r="D8184" t="s">
        <v>14064</v>
      </c>
      <c r="E8184" t="s">
        <v>14065</v>
      </c>
      <c r="F8184" s="18">
        <v>1544.0969299999999</v>
      </c>
      <c r="G8184" s="18">
        <v>11941.39194</v>
      </c>
      <c r="H8184" s="18">
        <v>3105.1000300000001</v>
      </c>
      <c r="I8184" s="18">
        <v>16590.588899999999</v>
      </c>
      <c r="J8184" s="19">
        <v>9.3100000000000002E-2</v>
      </c>
      <c r="K8184" s="19">
        <v>0.7198</v>
      </c>
      <c r="L8184" s="19">
        <v>0.18720000000000001</v>
      </c>
      <c r="M8184" s="20">
        <v>34</v>
      </c>
      <c r="N8184" s="19">
        <v>52.017937219730896</v>
      </c>
      <c r="O8184" s="19">
        <v>56.9506726457399</v>
      </c>
      <c r="P8184" s="19">
        <v>43.497757847533599</v>
      </c>
    </row>
    <row r="8185" spans="1:16" ht="14.1" x14ac:dyDescent="0.5">
      <c r="A8185" t="s">
        <v>14066</v>
      </c>
      <c r="B8185" s="17" t="s">
        <v>14030</v>
      </c>
      <c r="C8185" t="s">
        <v>2368</v>
      </c>
      <c r="D8185" t="s">
        <v>14059</v>
      </c>
      <c r="E8185" t="s">
        <v>14060</v>
      </c>
      <c r="F8185" s="18">
        <v>1534.9595400000001</v>
      </c>
      <c r="G8185" s="18">
        <v>12945.20825</v>
      </c>
      <c r="H8185" s="18">
        <v>3410.2856700000002</v>
      </c>
      <c r="I8185" s="18">
        <v>17890.45347</v>
      </c>
      <c r="J8185" s="19">
        <v>8.5800000000000001E-2</v>
      </c>
      <c r="K8185" s="19">
        <v>0.72360000000000002</v>
      </c>
      <c r="L8185" s="19">
        <v>0.19059999999999999</v>
      </c>
      <c r="M8185" s="20">
        <v>34</v>
      </c>
      <c r="N8185" s="19">
        <v>48.430493273542602</v>
      </c>
      <c r="O8185" s="19">
        <v>59.192825112107599</v>
      </c>
      <c r="P8185" s="19">
        <v>45.291479820627799</v>
      </c>
    </row>
    <row r="8186" spans="1:16" ht="14.1" x14ac:dyDescent="0.5">
      <c r="A8186" t="s">
        <v>14067</v>
      </c>
      <c r="B8186" s="17" t="s">
        <v>14030</v>
      </c>
      <c r="C8186" t="s">
        <v>2368</v>
      </c>
      <c r="D8186" t="s">
        <v>7419</v>
      </c>
      <c r="E8186" t="s">
        <v>7420</v>
      </c>
      <c r="F8186" s="18">
        <v>2512.7801800000002</v>
      </c>
      <c r="G8186" s="18">
        <v>13661.030280000001</v>
      </c>
      <c r="H8186" s="18">
        <v>3110.4994099999999</v>
      </c>
      <c r="I8186" s="18">
        <v>19284.309870000001</v>
      </c>
      <c r="J8186" s="19">
        <v>0.13</v>
      </c>
      <c r="K8186" s="19">
        <v>0.70799999999999996</v>
      </c>
      <c r="L8186" s="19">
        <v>0.161</v>
      </c>
      <c r="M8186" s="20">
        <v>34</v>
      </c>
      <c r="N8186" s="19">
        <v>73.991031390134495</v>
      </c>
      <c r="O8186" s="19">
        <v>52.466367713004502</v>
      </c>
      <c r="P8186" s="19">
        <v>19.282511210762301</v>
      </c>
    </row>
    <row r="8187" spans="1:16" ht="14.1" x14ac:dyDescent="0.5">
      <c r="A8187" t="s">
        <v>14068</v>
      </c>
      <c r="B8187" s="17" t="s">
        <v>14030</v>
      </c>
      <c r="C8187" t="s">
        <v>2368</v>
      </c>
      <c r="D8187" t="s">
        <v>7419</v>
      </c>
      <c r="E8187" t="s">
        <v>7420</v>
      </c>
      <c r="F8187" s="18">
        <v>3489.1253999999999</v>
      </c>
      <c r="G8187" s="18">
        <v>12767.23739</v>
      </c>
      <c r="H8187" s="18">
        <v>3253.1235499999998</v>
      </c>
      <c r="I8187" s="18">
        <v>19509.486349999999</v>
      </c>
      <c r="J8187" s="19">
        <v>0.17899999999999999</v>
      </c>
      <c r="K8187" s="19">
        <v>0.65400000000000003</v>
      </c>
      <c r="L8187" s="19">
        <v>0.16700000000000001</v>
      </c>
      <c r="M8187" s="20">
        <v>34</v>
      </c>
      <c r="N8187" s="19">
        <v>88.789237668161405</v>
      </c>
      <c r="O8187" s="19">
        <v>32.735426008968602</v>
      </c>
      <c r="P8187" s="19">
        <v>26.905829596412602</v>
      </c>
    </row>
    <row r="8188" spans="1:16" ht="14.1" x14ac:dyDescent="0.5">
      <c r="A8188" t="s">
        <v>14069</v>
      </c>
      <c r="B8188" s="17" t="s">
        <v>14030</v>
      </c>
      <c r="C8188" t="s">
        <v>2368</v>
      </c>
      <c r="D8188" t="s">
        <v>14041</v>
      </c>
      <c r="E8188" t="s">
        <v>14042</v>
      </c>
      <c r="F8188" s="18">
        <v>1842.6501000000001</v>
      </c>
      <c r="G8188" s="18">
        <v>14455.48654</v>
      </c>
      <c r="H8188" s="18">
        <v>3428.57143</v>
      </c>
      <c r="I8188" s="18">
        <v>19726.708070000001</v>
      </c>
      <c r="J8188" s="19">
        <v>9.3399999999999997E-2</v>
      </c>
      <c r="K8188" s="19">
        <v>0.73280000000000001</v>
      </c>
      <c r="L8188" s="19">
        <v>0.17380000000000001</v>
      </c>
      <c r="M8188" s="20">
        <v>34</v>
      </c>
      <c r="N8188" s="19">
        <v>52.914798206278</v>
      </c>
      <c r="O8188" s="19">
        <v>62.331838565022402</v>
      </c>
      <c r="P8188" s="19">
        <v>32.286995515695097</v>
      </c>
    </row>
    <row r="8189" spans="1:16" ht="14.1" x14ac:dyDescent="0.5">
      <c r="A8189" t="s">
        <v>14070</v>
      </c>
      <c r="B8189" s="17" t="s">
        <v>14030</v>
      </c>
      <c r="C8189" t="s">
        <v>2368</v>
      </c>
      <c r="D8189" t="s">
        <v>14071</v>
      </c>
      <c r="E8189" t="s">
        <v>14072</v>
      </c>
      <c r="F8189" s="18">
        <v>3173.8888900000002</v>
      </c>
      <c r="G8189" s="18">
        <v>13633.333329999999</v>
      </c>
      <c r="H8189" s="18">
        <v>3014.4444400000002</v>
      </c>
      <c r="I8189" s="18">
        <v>19821.666669999999</v>
      </c>
      <c r="J8189" s="19">
        <v>0.16009999999999999</v>
      </c>
      <c r="K8189" s="19">
        <v>0.68779999999999997</v>
      </c>
      <c r="L8189" s="19">
        <v>0.15210000000000001</v>
      </c>
      <c r="M8189" s="20">
        <v>34</v>
      </c>
      <c r="N8189" s="19">
        <v>82.959641255605405</v>
      </c>
      <c r="O8189" s="19">
        <v>45.739910313901298</v>
      </c>
      <c r="P8189" s="19">
        <v>15.2466367713004</v>
      </c>
    </row>
    <row r="8190" spans="1:16" ht="14.1" x14ac:dyDescent="0.5">
      <c r="A8190" t="s">
        <v>14073</v>
      </c>
      <c r="B8190" s="17" t="s">
        <v>14030</v>
      </c>
      <c r="C8190" t="s">
        <v>2368</v>
      </c>
      <c r="D8190" t="s">
        <v>14074</v>
      </c>
      <c r="E8190" t="s">
        <v>14075</v>
      </c>
      <c r="F8190" s="18">
        <v>2466.8587900000002</v>
      </c>
      <c r="G8190" s="18">
        <v>12974.063399999999</v>
      </c>
      <c r="H8190" s="18">
        <v>4386.1671500000002</v>
      </c>
      <c r="I8190" s="18">
        <v>19827.089339999999</v>
      </c>
      <c r="J8190" s="19">
        <v>0.1244</v>
      </c>
      <c r="K8190" s="19">
        <v>0.65439999999999998</v>
      </c>
      <c r="L8190" s="19">
        <v>0.22120000000000001</v>
      </c>
      <c r="M8190" s="20">
        <v>34</v>
      </c>
      <c r="N8190" s="19">
        <v>71.300448430493304</v>
      </c>
      <c r="O8190" s="19">
        <v>33.1838565022422</v>
      </c>
      <c r="P8190" s="19">
        <v>68.161434977578494</v>
      </c>
    </row>
    <row r="8191" spans="1:16" ht="14.1" x14ac:dyDescent="0.5">
      <c r="A8191" t="s">
        <v>14076</v>
      </c>
      <c r="B8191" s="17" t="s">
        <v>14030</v>
      </c>
      <c r="C8191" t="s">
        <v>2368</v>
      </c>
      <c r="D8191" t="s">
        <v>7419</v>
      </c>
      <c r="E8191" t="s">
        <v>7420</v>
      </c>
      <c r="F8191" s="18">
        <v>1910.5691099999999</v>
      </c>
      <c r="G8191" s="18">
        <v>13180.89431</v>
      </c>
      <c r="H8191" s="18">
        <v>5020.3252000000002</v>
      </c>
      <c r="I8191" s="18">
        <v>20111.788619999999</v>
      </c>
      <c r="J8191" s="19">
        <v>9.5000000000000001E-2</v>
      </c>
      <c r="K8191" s="19">
        <v>0.65500000000000003</v>
      </c>
      <c r="L8191" s="19">
        <v>0.25</v>
      </c>
      <c r="M8191" s="20">
        <v>34</v>
      </c>
      <c r="N8191" s="19">
        <v>54.260089686098702</v>
      </c>
      <c r="O8191" s="19">
        <v>33.632286995515699</v>
      </c>
      <c r="P8191" s="19">
        <v>82.959641255605405</v>
      </c>
    </row>
    <row r="8192" spans="1:16" ht="14.1" x14ac:dyDescent="0.5">
      <c r="A8192" t="s">
        <v>14077</v>
      </c>
      <c r="B8192" s="17" t="s">
        <v>14030</v>
      </c>
      <c r="C8192" t="s">
        <v>2368</v>
      </c>
      <c r="D8192" t="s">
        <v>7419</v>
      </c>
      <c r="E8192" t="s">
        <v>7420</v>
      </c>
      <c r="F8192" s="18">
        <v>1676.28541</v>
      </c>
      <c r="G8192" s="18">
        <v>15689.92655</v>
      </c>
      <c r="H8192" s="18">
        <v>3323.71459</v>
      </c>
      <c r="I8192" s="18">
        <v>20689.92655</v>
      </c>
      <c r="J8192" s="19">
        <v>8.1000000000000003E-2</v>
      </c>
      <c r="K8192" s="19">
        <v>0.75800000000000001</v>
      </c>
      <c r="L8192" s="19">
        <v>0.161</v>
      </c>
      <c r="M8192" s="20">
        <v>34</v>
      </c>
      <c r="N8192" s="19">
        <v>45.291479820627799</v>
      </c>
      <c r="O8192" s="19">
        <v>75.784753363228702</v>
      </c>
      <c r="P8192" s="19">
        <v>19.730941704035899</v>
      </c>
    </row>
    <row r="8193" spans="1:16" ht="14.1" x14ac:dyDescent="0.5">
      <c r="A8193" t="s">
        <v>14078</v>
      </c>
      <c r="B8193" s="17" t="s">
        <v>14030</v>
      </c>
      <c r="C8193" t="s">
        <v>2368</v>
      </c>
      <c r="D8193" t="s">
        <v>7419</v>
      </c>
      <c r="E8193" t="s">
        <v>7420</v>
      </c>
      <c r="F8193" s="18">
        <v>3906.18514</v>
      </c>
      <c r="G8193" s="18">
        <v>13902.03404</v>
      </c>
      <c r="H8193" s="18">
        <v>3648.8169400000002</v>
      </c>
      <c r="I8193" s="18">
        <v>21457.036110000001</v>
      </c>
      <c r="J8193" s="19">
        <v>0.182</v>
      </c>
      <c r="K8193" s="19">
        <v>0.64800000000000002</v>
      </c>
      <c r="L8193" s="19">
        <v>0.17</v>
      </c>
      <c r="M8193" s="20">
        <v>35</v>
      </c>
      <c r="N8193" s="19">
        <v>88.789237668161405</v>
      </c>
      <c r="O8193" s="19">
        <v>26.457399103139</v>
      </c>
      <c r="P8193" s="19">
        <v>28.699551569506699</v>
      </c>
    </row>
    <row r="8194" spans="1:16" ht="14.1" x14ac:dyDescent="0.5">
      <c r="A8194" t="s">
        <v>14079</v>
      </c>
      <c r="B8194" s="17" t="s">
        <v>14030</v>
      </c>
      <c r="C8194" t="s">
        <v>2368</v>
      </c>
      <c r="D8194" t="s">
        <v>14041</v>
      </c>
      <c r="E8194" t="s">
        <v>14042</v>
      </c>
      <c r="F8194" s="18">
        <v>2690.6385599999999</v>
      </c>
      <c r="G8194" s="18">
        <v>15247.985119999999</v>
      </c>
      <c r="H8194" s="18">
        <v>3868.5678899999998</v>
      </c>
      <c r="I8194" s="18">
        <v>21807.191569999999</v>
      </c>
      <c r="J8194" s="19">
        <v>0.1234</v>
      </c>
      <c r="K8194" s="19">
        <v>0.69920000000000004</v>
      </c>
      <c r="L8194" s="19">
        <v>0.1774</v>
      </c>
      <c r="M8194" s="20">
        <v>35</v>
      </c>
      <c r="N8194" s="19">
        <v>73.991031390134495</v>
      </c>
      <c r="O8194" s="19">
        <v>52.017937219730896</v>
      </c>
      <c r="P8194" s="19">
        <v>33.632286995515699</v>
      </c>
    </row>
    <row r="8195" spans="1:16" ht="14.1" x14ac:dyDescent="0.5">
      <c r="A8195" t="s">
        <v>14080</v>
      </c>
      <c r="B8195" s="17" t="s">
        <v>14030</v>
      </c>
      <c r="C8195" t="s">
        <v>2368</v>
      </c>
      <c r="D8195" t="s">
        <v>14041</v>
      </c>
      <c r="E8195" t="s">
        <v>14042</v>
      </c>
      <c r="F8195" s="18">
        <v>867.31763000000001</v>
      </c>
      <c r="G8195" s="18">
        <v>16484.778859999999</v>
      </c>
      <c r="H8195" s="18">
        <v>4839.1728899999998</v>
      </c>
      <c r="I8195" s="18">
        <v>22191.269390000001</v>
      </c>
      <c r="J8195" s="19">
        <v>3.9100000000000003E-2</v>
      </c>
      <c r="K8195" s="19">
        <v>0.74280000000000002</v>
      </c>
      <c r="L8195" s="19">
        <v>0.21809999999999999</v>
      </c>
      <c r="M8195" s="20">
        <v>35</v>
      </c>
      <c r="N8195" s="19">
        <v>21.52466367713</v>
      </c>
      <c r="O8195" s="19">
        <v>66.367713004484301</v>
      </c>
      <c r="P8195" s="19">
        <v>57.847533632287004</v>
      </c>
    </row>
    <row r="8196" spans="1:16" ht="14.1" x14ac:dyDescent="0.5">
      <c r="A8196" t="s">
        <v>14081</v>
      </c>
      <c r="B8196" s="17" t="s">
        <v>14030</v>
      </c>
      <c r="C8196" t="s">
        <v>2368</v>
      </c>
      <c r="D8196" t="s">
        <v>14074</v>
      </c>
      <c r="E8196" t="s">
        <v>14075</v>
      </c>
      <c r="F8196" s="18">
        <v>3092.5221799999999</v>
      </c>
      <c r="G8196" s="18">
        <v>14583.861430000001</v>
      </c>
      <c r="H8196" s="18">
        <v>4934.5162700000001</v>
      </c>
      <c r="I8196" s="18">
        <v>22610.899870000001</v>
      </c>
      <c r="J8196" s="19">
        <v>0.1368</v>
      </c>
      <c r="K8196" s="19">
        <v>0.64500000000000002</v>
      </c>
      <c r="L8196" s="19">
        <v>0.21820000000000001</v>
      </c>
      <c r="M8196" s="20">
        <v>35</v>
      </c>
      <c r="N8196" s="19">
        <v>78.923766816143498</v>
      </c>
      <c r="O8196" s="19">
        <v>24.6636771300448</v>
      </c>
      <c r="P8196" s="19">
        <v>58.295964125560502</v>
      </c>
    </row>
    <row r="8197" spans="1:16" ht="14.1" x14ac:dyDescent="0.5">
      <c r="A8197" t="s">
        <v>14082</v>
      </c>
      <c r="B8197" s="17" t="s">
        <v>14030</v>
      </c>
      <c r="C8197" t="s">
        <v>2368</v>
      </c>
      <c r="D8197" t="s">
        <v>7419</v>
      </c>
      <c r="E8197" t="s">
        <v>7420</v>
      </c>
      <c r="F8197" s="18">
        <v>4317.5997100000004</v>
      </c>
      <c r="G8197" s="18">
        <v>15228.68643</v>
      </c>
      <c r="H8197" s="18">
        <v>4098.0607399999999</v>
      </c>
      <c r="I8197" s="18">
        <v>23644.346870000001</v>
      </c>
      <c r="J8197" s="19">
        <v>0.183</v>
      </c>
      <c r="K8197" s="19">
        <v>0.64400000000000002</v>
      </c>
      <c r="L8197" s="19">
        <v>0.17299999999999999</v>
      </c>
      <c r="M8197" s="20">
        <v>35</v>
      </c>
      <c r="N8197" s="19">
        <v>89.237668161434996</v>
      </c>
      <c r="O8197" s="19">
        <v>23.318385650224201</v>
      </c>
      <c r="P8197" s="19">
        <v>30.4932735426009</v>
      </c>
    </row>
    <row r="8198" spans="1:16" ht="14.1" x14ac:dyDescent="0.5">
      <c r="A8198" t="s">
        <v>14083</v>
      </c>
      <c r="B8198" s="17" t="s">
        <v>14030</v>
      </c>
      <c r="C8198" t="s">
        <v>2368</v>
      </c>
      <c r="D8198" t="s">
        <v>7419</v>
      </c>
      <c r="E8198" t="s">
        <v>7420</v>
      </c>
      <c r="F8198" s="18">
        <v>2279.2607800000001</v>
      </c>
      <c r="G8198" s="18">
        <v>16187.54278</v>
      </c>
      <c r="H8198" s="18">
        <v>5913.7577000000001</v>
      </c>
      <c r="I8198" s="18">
        <v>24380.561259999999</v>
      </c>
      <c r="J8198" s="19">
        <v>9.2999999999999999E-2</v>
      </c>
      <c r="K8198" s="19">
        <v>0.66400000000000003</v>
      </c>
      <c r="L8198" s="19">
        <v>0.24299999999999999</v>
      </c>
      <c r="M8198" s="20">
        <v>35</v>
      </c>
      <c r="N8198" s="19">
        <v>59.641255605381197</v>
      </c>
      <c r="O8198" s="19">
        <v>32.735426008968602</v>
      </c>
      <c r="P8198" s="19">
        <v>73.094170403587398</v>
      </c>
    </row>
    <row r="8199" spans="1:16" ht="14.1" x14ac:dyDescent="0.5">
      <c r="A8199" t="s">
        <v>14084</v>
      </c>
      <c r="B8199" s="17" t="s">
        <v>14030</v>
      </c>
      <c r="C8199" t="s">
        <v>2368</v>
      </c>
      <c r="D8199" t="s">
        <v>7419</v>
      </c>
      <c r="E8199" t="s">
        <v>7420</v>
      </c>
      <c r="F8199" s="18">
        <v>2287.2340399999998</v>
      </c>
      <c r="G8199" s="18">
        <v>16231.00304</v>
      </c>
      <c r="H8199" s="18">
        <v>5927.0516699999998</v>
      </c>
      <c r="I8199" s="18">
        <v>24445.28875</v>
      </c>
      <c r="J8199" s="19">
        <v>9.4E-2</v>
      </c>
      <c r="K8199" s="19">
        <v>0.66400000000000003</v>
      </c>
      <c r="L8199" s="19">
        <v>0.24199999999999999</v>
      </c>
      <c r="M8199" s="20">
        <v>35</v>
      </c>
      <c r="N8199" s="19">
        <v>61.434977578475298</v>
      </c>
      <c r="O8199" s="19">
        <v>33.1838565022422</v>
      </c>
      <c r="P8199" s="19">
        <v>72.197309417040401</v>
      </c>
    </row>
    <row r="8200" spans="1:16" ht="14.1" x14ac:dyDescent="0.5">
      <c r="A8200" t="s">
        <v>14085</v>
      </c>
      <c r="B8200" s="17" t="s">
        <v>14030</v>
      </c>
      <c r="C8200" t="s">
        <v>2368</v>
      </c>
      <c r="D8200" t="s">
        <v>7419</v>
      </c>
      <c r="E8200" t="s">
        <v>7420</v>
      </c>
      <c r="F8200" s="18">
        <v>2295.7461199999998</v>
      </c>
      <c r="G8200" s="18">
        <v>16306.54963</v>
      </c>
      <c r="H8200" s="18">
        <v>5948.6833200000001</v>
      </c>
      <c r="I8200" s="18">
        <v>24550.979070000001</v>
      </c>
      <c r="J8200" s="19">
        <v>9.4E-2</v>
      </c>
      <c r="K8200" s="19">
        <v>0.66400000000000003</v>
      </c>
      <c r="L8200" s="19">
        <v>0.24199999999999999</v>
      </c>
      <c r="M8200" s="20">
        <v>35</v>
      </c>
      <c r="N8200" s="19">
        <v>61.883408071748903</v>
      </c>
      <c r="O8200" s="19">
        <v>33.632286995515699</v>
      </c>
      <c r="P8200" s="19">
        <v>72.645739910313907</v>
      </c>
    </row>
    <row r="8201" spans="1:16" ht="14.1" x14ac:dyDescent="0.5">
      <c r="A8201" t="s">
        <v>14086</v>
      </c>
      <c r="B8201" s="17" t="s">
        <v>14030</v>
      </c>
      <c r="C8201" t="s">
        <v>2368</v>
      </c>
      <c r="D8201" t="s">
        <v>14064</v>
      </c>
      <c r="E8201" t="s">
        <v>14065</v>
      </c>
      <c r="F8201" s="18">
        <v>2312.5948400000002</v>
      </c>
      <c r="G8201" s="18">
        <v>18934.749619999999</v>
      </c>
      <c r="H8201" s="18">
        <v>4294.3854300000003</v>
      </c>
      <c r="I8201" s="18">
        <v>25541.729889999999</v>
      </c>
      <c r="J8201" s="19">
        <v>9.0499999999999997E-2</v>
      </c>
      <c r="K8201" s="19">
        <v>0.74129999999999996</v>
      </c>
      <c r="L8201" s="19">
        <v>0.1681</v>
      </c>
      <c r="M8201" s="20">
        <v>35</v>
      </c>
      <c r="N8201" s="19">
        <v>58.7443946188341</v>
      </c>
      <c r="O8201" s="19">
        <v>65.470852017937204</v>
      </c>
      <c r="P8201" s="19">
        <v>27.3542600896861</v>
      </c>
    </row>
    <row r="8202" spans="1:16" ht="14.1" x14ac:dyDescent="0.5">
      <c r="A8202" t="s">
        <v>14087</v>
      </c>
      <c r="B8202" s="17" t="s">
        <v>14030</v>
      </c>
      <c r="C8202" t="s">
        <v>2368</v>
      </c>
      <c r="D8202" t="s">
        <v>14088</v>
      </c>
      <c r="E8202" t="s">
        <v>14089</v>
      </c>
      <c r="F8202" s="18">
        <v>4789.9565400000001</v>
      </c>
      <c r="G8202" s="18">
        <v>16339.9324</v>
      </c>
      <c r="H8202" s="18">
        <v>4756.1564500000004</v>
      </c>
      <c r="I8202" s="18">
        <v>25886.045389999999</v>
      </c>
      <c r="J8202" s="19">
        <v>0.185</v>
      </c>
      <c r="K8202" s="19">
        <v>0.63119999999999998</v>
      </c>
      <c r="L8202" s="19">
        <v>0.1837</v>
      </c>
      <c r="M8202" s="20">
        <v>35</v>
      </c>
      <c r="N8202" s="19">
        <v>90.134529147982093</v>
      </c>
      <c r="O8202" s="19">
        <v>19.730941704035899</v>
      </c>
      <c r="P8202" s="19">
        <v>40.358744394618803</v>
      </c>
    </row>
    <row r="8203" spans="1:16" ht="14.1" x14ac:dyDescent="0.5">
      <c r="A8203" t="s">
        <v>14090</v>
      </c>
      <c r="B8203" s="17" t="s">
        <v>14030</v>
      </c>
      <c r="C8203" t="s">
        <v>2368</v>
      </c>
      <c r="D8203" t="s">
        <v>7419</v>
      </c>
      <c r="E8203" t="s">
        <v>7420</v>
      </c>
      <c r="F8203" s="18">
        <v>2122.8070200000002</v>
      </c>
      <c r="G8203" s="18">
        <v>19883.040939999999</v>
      </c>
      <c r="H8203" s="18">
        <v>4210.5263199999999</v>
      </c>
      <c r="I8203" s="18">
        <v>26216.37427</v>
      </c>
      <c r="J8203" s="19">
        <v>8.1000000000000003E-2</v>
      </c>
      <c r="K8203" s="19">
        <v>0.75800000000000001</v>
      </c>
      <c r="L8203" s="19">
        <v>0.161</v>
      </c>
      <c r="M8203" s="20">
        <v>35</v>
      </c>
      <c r="N8203" s="19">
        <v>54.260089686098702</v>
      </c>
      <c r="O8203" s="19">
        <v>73.542600896861003</v>
      </c>
      <c r="P8203" s="19">
        <v>20.627802690583</v>
      </c>
    </row>
    <row r="8204" spans="1:16" ht="14.1" x14ac:dyDescent="0.5">
      <c r="A8204" t="s">
        <v>14091</v>
      </c>
      <c r="B8204" s="17" t="s">
        <v>14030</v>
      </c>
      <c r="C8204" t="s">
        <v>2368</v>
      </c>
      <c r="D8204" t="s">
        <v>7419</v>
      </c>
      <c r="E8204" t="s">
        <v>7420</v>
      </c>
      <c r="F8204" s="18">
        <v>2475.1655599999999</v>
      </c>
      <c r="G8204" s="18">
        <v>17740.06623</v>
      </c>
      <c r="H8204" s="18">
        <v>6357.61589</v>
      </c>
      <c r="I8204" s="18">
        <v>26572.847679999999</v>
      </c>
      <c r="J8204" s="19">
        <v>9.2999999999999999E-2</v>
      </c>
      <c r="K8204" s="19">
        <v>0.66800000000000004</v>
      </c>
      <c r="L8204" s="19">
        <v>0.23899999999999999</v>
      </c>
      <c r="M8204" s="20">
        <v>35</v>
      </c>
      <c r="N8204" s="19">
        <v>60.089686098654703</v>
      </c>
      <c r="O8204" s="19">
        <v>35.426008968609899</v>
      </c>
      <c r="P8204" s="19">
        <v>70.852017937219699</v>
      </c>
    </row>
    <row r="8205" spans="1:16" ht="14.1" x14ac:dyDescent="0.5">
      <c r="A8205" t="s">
        <v>14092</v>
      </c>
      <c r="B8205" s="17" t="s">
        <v>14030</v>
      </c>
      <c r="C8205" t="s">
        <v>2368</v>
      </c>
      <c r="D8205" t="s">
        <v>7419</v>
      </c>
      <c r="E8205" t="s">
        <v>7420</v>
      </c>
      <c r="F8205" s="18">
        <v>2572.61411</v>
      </c>
      <c r="G8205" s="18">
        <v>18597.51037</v>
      </c>
      <c r="H8205" s="18">
        <v>6605.8091299999996</v>
      </c>
      <c r="I8205" s="18">
        <v>27775.93361</v>
      </c>
      <c r="J8205" s="19">
        <v>9.2999999999999999E-2</v>
      </c>
      <c r="K8205" s="19">
        <v>0.67</v>
      </c>
      <c r="L8205" s="19">
        <v>0.23799999999999999</v>
      </c>
      <c r="M8205" s="20">
        <v>36</v>
      </c>
      <c r="N8205" s="19">
        <v>57.589285714285701</v>
      </c>
      <c r="O8205" s="19">
        <v>32.142857142857103</v>
      </c>
      <c r="P8205" s="19">
        <v>79.910714285714306</v>
      </c>
    </row>
    <row r="8206" spans="1:16" ht="14.1" x14ac:dyDescent="0.5">
      <c r="A8206" t="s">
        <v>14093</v>
      </c>
      <c r="B8206" s="17" t="s">
        <v>14030</v>
      </c>
      <c r="C8206" t="s">
        <v>2368</v>
      </c>
      <c r="D8206" t="s">
        <v>7419</v>
      </c>
      <c r="E8206" t="s">
        <v>7420</v>
      </c>
      <c r="F8206" s="18">
        <v>2581.2712299999998</v>
      </c>
      <c r="G8206" s="18">
        <v>18631.732169999999</v>
      </c>
      <c r="H8206" s="18">
        <v>6618.14653</v>
      </c>
      <c r="I8206" s="18">
        <v>27831.14993</v>
      </c>
      <c r="J8206" s="19">
        <v>9.2999999999999999E-2</v>
      </c>
      <c r="K8206" s="19">
        <v>0.66900000000000004</v>
      </c>
      <c r="L8206" s="19">
        <v>0.23799999999999999</v>
      </c>
      <c r="M8206" s="20">
        <v>36</v>
      </c>
      <c r="N8206" s="19">
        <v>58.035714285714299</v>
      </c>
      <c r="O8206" s="19">
        <v>30.3571428571429</v>
      </c>
      <c r="P8206" s="19">
        <v>79.464285714285694</v>
      </c>
    </row>
    <row r="8207" spans="1:16" ht="14.1" x14ac:dyDescent="0.5">
      <c r="A8207" t="s">
        <v>14094</v>
      </c>
      <c r="B8207" s="17" t="s">
        <v>14030</v>
      </c>
      <c r="C8207" t="s">
        <v>2368</v>
      </c>
      <c r="D8207" t="s">
        <v>14059</v>
      </c>
      <c r="E8207" t="s">
        <v>14060</v>
      </c>
      <c r="F8207" s="18">
        <v>2763.97417</v>
      </c>
      <c r="G8207" s="18">
        <v>20860.262640000001</v>
      </c>
      <c r="H8207" s="18">
        <v>5127.1378199999999</v>
      </c>
      <c r="I8207" s="18">
        <v>28751.374629999998</v>
      </c>
      <c r="J8207" s="19">
        <v>9.6100000000000005E-2</v>
      </c>
      <c r="K8207" s="19">
        <v>0.72550000000000003</v>
      </c>
      <c r="L8207" s="19">
        <v>0.17829999999999999</v>
      </c>
      <c r="M8207" s="20">
        <v>36</v>
      </c>
      <c r="N8207" s="19">
        <v>60.267857142857103</v>
      </c>
      <c r="O8207" s="19">
        <v>63.839285714285701</v>
      </c>
      <c r="P8207" s="19">
        <v>32.142857142857103</v>
      </c>
    </row>
    <row r="8208" spans="1:16" ht="14.1" x14ac:dyDescent="0.5">
      <c r="A8208" t="s">
        <v>14095</v>
      </c>
      <c r="B8208" s="17" t="s">
        <v>14030</v>
      </c>
      <c r="C8208" t="s">
        <v>2368</v>
      </c>
      <c r="D8208" t="s">
        <v>7419</v>
      </c>
      <c r="E8208" t="s">
        <v>7420</v>
      </c>
      <c r="F8208" s="18">
        <v>2841.2256299999999</v>
      </c>
      <c r="G8208" s="18">
        <v>21539.992040000001</v>
      </c>
      <c r="H8208" s="18">
        <v>4564.2658199999996</v>
      </c>
      <c r="I8208" s="18">
        <v>28945.483489999999</v>
      </c>
      <c r="J8208" s="19">
        <v>9.8000000000000004E-2</v>
      </c>
      <c r="K8208" s="19">
        <v>0.74399999999999999</v>
      </c>
      <c r="L8208" s="19">
        <v>0.158</v>
      </c>
      <c r="M8208" s="20">
        <v>36</v>
      </c>
      <c r="N8208" s="19">
        <v>62.053571428571402</v>
      </c>
      <c r="O8208" s="19">
        <v>70.982142857142904</v>
      </c>
      <c r="P8208" s="19">
        <v>14.7321428571429</v>
      </c>
    </row>
    <row r="8209" spans="1:16" ht="14.1" x14ac:dyDescent="0.5">
      <c r="A8209" t="s">
        <v>14096</v>
      </c>
      <c r="B8209" s="17" t="s">
        <v>14030</v>
      </c>
      <c r="C8209" t="s">
        <v>2368</v>
      </c>
      <c r="D8209" t="s">
        <v>7419</v>
      </c>
      <c r="E8209" t="s">
        <v>7420</v>
      </c>
      <c r="F8209" s="18">
        <v>5551.0480100000004</v>
      </c>
      <c r="G8209" s="18">
        <v>17863.42123</v>
      </c>
      <c r="H8209" s="18">
        <v>5584.8546299999998</v>
      </c>
      <c r="I8209" s="18">
        <v>28999.32387</v>
      </c>
      <c r="J8209" s="19">
        <v>0.191</v>
      </c>
      <c r="K8209" s="19">
        <v>0.61599999999999999</v>
      </c>
      <c r="L8209" s="19">
        <v>0.193</v>
      </c>
      <c r="M8209" s="20">
        <v>36</v>
      </c>
      <c r="N8209" s="19">
        <v>95.982142857142904</v>
      </c>
      <c r="O8209" s="19">
        <v>9.375</v>
      </c>
      <c r="P8209" s="19">
        <v>47.767857142857103</v>
      </c>
    </row>
    <row r="8210" spans="1:16" ht="14.1" x14ac:dyDescent="0.5">
      <c r="A8210" t="s">
        <v>14097</v>
      </c>
      <c r="B8210" s="17" t="s">
        <v>14030</v>
      </c>
      <c r="C8210" t="s">
        <v>2368</v>
      </c>
      <c r="D8210" t="s">
        <v>7419</v>
      </c>
      <c r="E8210" t="s">
        <v>7420</v>
      </c>
      <c r="F8210" s="18">
        <v>2685.8213599999999</v>
      </c>
      <c r="G8210" s="18">
        <v>19531.54279</v>
      </c>
      <c r="H8210" s="18">
        <v>6870.7058100000004</v>
      </c>
      <c r="I8210" s="18">
        <v>29088.069960000001</v>
      </c>
      <c r="J8210" s="19">
        <v>9.1999999999999998E-2</v>
      </c>
      <c r="K8210" s="19">
        <v>0.67100000000000004</v>
      </c>
      <c r="L8210" s="19">
        <v>0.23599999999999999</v>
      </c>
      <c r="M8210" s="20">
        <v>36</v>
      </c>
      <c r="N8210" s="19">
        <v>54.017857142857103</v>
      </c>
      <c r="O8210" s="19">
        <v>32.589285714285701</v>
      </c>
      <c r="P8210" s="19">
        <v>78.571428571428598</v>
      </c>
    </row>
    <row r="8211" spans="1:16" ht="14.1" x14ac:dyDescent="0.5">
      <c r="A8211" t="s">
        <v>14098</v>
      </c>
      <c r="B8211" s="17" t="s">
        <v>14030</v>
      </c>
      <c r="C8211" t="s">
        <v>2368</v>
      </c>
      <c r="D8211" t="s">
        <v>14041</v>
      </c>
      <c r="E8211" t="s">
        <v>14042</v>
      </c>
      <c r="F8211" s="18">
        <v>2012.93452</v>
      </c>
      <c r="G8211" s="18">
        <v>20610.34762</v>
      </c>
      <c r="H8211" s="18">
        <v>6645.1091399999996</v>
      </c>
      <c r="I8211" s="18">
        <v>29268.39127</v>
      </c>
      <c r="J8211" s="19">
        <v>6.88E-2</v>
      </c>
      <c r="K8211" s="19">
        <v>0.70420000000000005</v>
      </c>
      <c r="L8211" s="19">
        <v>0.22700000000000001</v>
      </c>
      <c r="M8211" s="20">
        <v>36</v>
      </c>
      <c r="N8211" s="19">
        <v>41.517857142857103</v>
      </c>
      <c r="O8211" s="19">
        <v>54.464285714285701</v>
      </c>
      <c r="P8211" s="19">
        <v>70.535714285714306</v>
      </c>
    </row>
    <row r="8212" spans="1:16" ht="14.1" x14ac:dyDescent="0.5">
      <c r="A8212" t="s">
        <v>14099</v>
      </c>
      <c r="B8212" s="17" t="s">
        <v>14030</v>
      </c>
      <c r="C8212" t="s">
        <v>2368</v>
      </c>
      <c r="D8212" t="s">
        <v>7419</v>
      </c>
      <c r="E8212" t="s">
        <v>7420</v>
      </c>
      <c r="F8212" s="18">
        <v>2725.2747300000001</v>
      </c>
      <c r="G8212" s="18">
        <v>19879.120879999999</v>
      </c>
      <c r="H8212" s="18">
        <v>6967.0329700000002</v>
      </c>
      <c r="I8212" s="18">
        <v>29571.42857</v>
      </c>
      <c r="J8212" s="19">
        <v>9.1999999999999998E-2</v>
      </c>
      <c r="K8212" s="19">
        <v>0.67200000000000004</v>
      </c>
      <c r="L8212" s="19">
        <v>0.23599999999999999</v>
      </c>
      <c r="M8212" s="20">
        <v>36</v>
      </c>
      <c r="N8212" s="19">
        <v>54.464285714285701</v>
      </c>
      <c r="O8212" s="19">
        <v>33.482142857142897</v>
      </c>
      <c r="P8212" s="19">
        <v>79.017857142857096</v>
      </c>
    </row>
    <row r="8213" spans="1:16" ht="14.1" x14ac:dyDescent="0.5">
      <c r="A8213" t="s">
        <v>14100</v>
      </c>
      <c r="B8213" s="17" t="s">
        <v>14030</v>
      </c>
      <c r="C8213" t="s">
        <v>2368</v>
      </c>
      <c r="D8213" t="s">
        <v>14041</v>
      </c>
      <c r="E8213" t="s">
        <v>14042</v>
      </c>
      <c r="F8213" s="18">
        <v>3098.7654299999999</v>
      </c>
      <c r="G8213" s="18">
        <v>21975.308639999999</v>
      </c>
      <c r="H8213" s="18">
        <v>4798.3539099999998</v>
      </c>
      <c r="I8213" s="18">
        <v>29872.42798</v>
      </c>
      <c r="J8213" s="19">
        <v>0.1037</v>
      </c>
      <c r="K8213" s="19">
        <v>0.73560000000000003</v>
      </c>
      <c r="L8213" s="19">
        <v>0.16059999999999999</v>
      </c>
      <c r="M8213" s="20">
        <v>36</v>
      </c>
      <c r="N8213" s="19">
        <v>63.839285714285701</v>
      </c>
      <c r="O8213" s="19">
        <v>67.857142857142904</v>
      </c>
      <c r="P8213" s="19">
        <v>18.303571428571399</v>
      </c>
    </row>
    <row r="8214" spans="1:16" ht="14.1" x14ac:dyDescent="0.5">
      <c r="A8214" t="s">
        <v>14101</v>
      </c>
      <c r="B8214" s="17" t="s">
        <v>14030</v>
      </c>
      <c r="C8214" t="s">
        <v>2368</v>
      </c>
      <c r="D8214" t="s">
        <v>7419</v>
      </c>
      <c r="E8214" t="s">
        <v>7420</v>
      </c>
      <c r="F8214" s="18">
        <v>2369.5150100000001</v>
      </c>
      <c r="G8214" s="18">
        <v>22702.078519999999</v>
      </c>
      <c r="H8214" s="18">
        <v>4826.7898400000004</v>
      </c>
      <c r="I8214" s="18">
        <v>29898.38337</v>
      </c>
      <c r="J8214" s="19">
        <v>7.9000000000000001E-2</v>
      </c>
      <c r="K8214" s="19">
        <v>0.75900000000000001</v>
      </c>
      <c r="L8214" s="19">
        <v>0.161</v>
      </c>
      <c r="M8214" s="20">
        <v>36</v>
      </c>
      <c r="N8214" s="19">
        <v>46.428571428571402</v>
      </c>
      <c r="O8214" s="19">
        <v>76.339285714285694</v>
      </c>
      <c r="P8214" s="19">
        <v>18.75</v>
      </c>
    </row>
    <row r="8215" spans="1:16" ht="14.1" x14ac:dyDescent="0.5">
      <c r="A8215" t="s">
        <v>14102</v>
      </c>
      <c r="B8215" s="17" t="s">
        <v>14030</v>
      </c>
      <c r="C8215" t="s">
        <v>2368</v>
      </c>
      <c r="D8215" t="s">
        <v>14103</v>
      </c>
      <c r="E8215" t="s">
        <v>14104</v>
      </c>
      <c r="F8215" s="18">
        <v>3600.98522</v>
      </c>
      <c r="G8215" s="18">
        <v>21710.703089999999</v>
      </c>
      <c r="H8215" s="18">
        <v>4748.3206399999999</v>
      </c>
      <c r="I8215" s="18">
        <v>30060.008959999999</v>
      </c>
      <c r="J8215" s="19">
        <v>0.1198</v>
      </c>
      <c r="K8215" s="19">
        <v>0.72219999999999995</v>
      </c>
      <c r="L8215" s="19">
        <v>0.158</v>
      </c>
      <c r="M8215" s="20">
        <v>36</v>
      </c>
      <c r="N8215" s="19">
        <v>69.196428571428598</v>
      </c>
      <c r="O8215" s="19">
        <v>61.160714285714299</v>
      </c>
      <c r="P8215" s="19">
        <v>14.285714285714301</v>
      </c>
    </row>
    <row r="8216" spans="1:16" ht="14.1" x14ac:dyDescent="0.5">
      <c r="A8216" t="s">
        <v>14105</v>
      </c>
      <c r="B8216" s="17" t="s">
        <v>14030</v>
      </c>
      <c r="C8216" t="s">
        <v>2368</v>
      </c>
      <c r="D8216" t="s">
        <v>14106</v>
      </c>
      <c r="E8216" t="s">
        <v>14107</v>
      </c>
      <c r="F8216" s="18">
        <v>3734</v>
      </c>
      <c r="G8216" s="18">
        <v>21634.5</v>
      </c>
      <c r="H8216" s="18">
        <v>4948.5</v>
      </c>
      <c r="I8216" s="18">
        <v>30317</v>
      </c>
      <c r="J8216" s="19">
        <v>0.1232</v>
      </c>
      <c r="K8216" s="19">
        <v>0.71360000000000001</v>
      </c>
      <c r="L8216" s="19">
        <v>0.16320000000000001</v>
      </c>
      <c r="M8216" s="20">
        <v>36</v>
      </c>
      <c r="N8216" s="19">
        <v>70.535714285714306</v>
      </c>
      <c r="O8216" s="19">
        <v>56.25</v>
      </c>
      <c r="P8216" s="19">
        <v>20.535714285714299</v>
      </c>
    </row>
    <row r="8217" spans="1:16" ht="14.1" x14ac:dyDescent="0.5">
      <c r="A8217" t="s">
        <v>14108</v>
      </c>
      <c r="B8217" s="17" t="s">
        <v>14030</v>
      </c>
      <c r="C8217" t="s">
        <v>2368</v>
      </c>
      <c r="D8217" t="s">
        <v>7419</v>
      </c>
      <c r="E8217" t="s">
        <v>7420</v>
      </c>
      <c r="F8217" s="18">
        <v>2805.59647</v>
      </c>
      <c r="G8217" s="18">
        <v>20493.372609999999</v>
      </c>
      <c r="H8217" s="18">
        <v>7142.8571400000001</v>
      </c>
      <c r="I8217" s="18">
        <v>30441.826219999999</v>
      </c>
      <c r="J8217" s="19">
        <v>9.1999999999999998E-2</v>
      </c>
      <c r="K8217" s="19">
        <v>0.67300000000000004</v>
      </c>
      <c r="L8217" s="19">
        <v>0.23499999999999999</v>
      </c>
      <c r="M8217" s="20">
        <v>36</v>
      </c>
      <c r="N8217" s="19">
        <v>54.910714285714299</v>
      </c>
      <c r="O8217" s="19">
        <v>33.928571428571402</v>
      </c>
      <c r="P8217" s="19">
        <v>76.785714285714306</v>
      </c>
    </row>
    <row r="8218" spans="1:16" ht="14.1" x14ac:dyDescent="0.5">
      <c r="A8218" t="s">
        <v>14109</v>
      </c>
      <c r="B8218" s="17" t="s">
        <v>14030</v>
      </c>
      <c r="C8218" t="s">
        <v>2368</v>
      </c>
      <c r="D8218" t="s">
        <v>7419</v>
      </c>
      <c r="E8218" t="s">
        <v>7420</v>
      </c>
      <c r="F8218" s="18">
        <v>2807.9392899999998</v>
      </c>
      <c r="G8218" s="18">
        <v>20507.88091</v>
      </c>
      <c r="H8218" s="18">
        <v>7145.3590199999999</v>
      </c>
      <c r="I8218" s="18">
        <v>30461.179220000002</v>
      </c>
      <c r="J8218" s="19">
        <v>9.1999999999999998E-2</v>
      </c>
      <c r="K8218" s="19">
        <v>0.67300000000000004</v>
      </c>
      <c r="L8218" s="19">
        <v>0.23499999999999999</v>
      </c>
      <c r="M8218" s="20">
        <v>36</v>
      </c>
      <c r="N8218" s="19">
        <v>55.357142857142897</v>
      </c>
      <c r="O8218" s="19">
        <v>34.375</v>
      </c>
      <c r="P8218" s="19">
        <v>77.232142857142904</v>
      </c>
    </row>
    <row r="8219" spans="1:16" ht="14.1" x14ac:dyDescent="0.5">
      <c r="A8219" t="s">
        <v>14110</v>
      </c>
      <c r="B8219" s="17" t="s">
        <v>14030</v>
      </c>
      <c r="C8219" t="s">
        <v>2368</v>
      </c>
      <c r="D8219" t="s">
        <v>7419</v>
      </c>
      <c r="E8219" t="s">
        <v>7420</v>
      </c>
      <c r="F8219" s="18">
        <v>2821.2039500000001</v>
      </c>
      <c r="G8219" s="18">
        <v>20610.961370000001</v>
      </c>
      <c r="H8219" s="18">
        <v>7169.8113199999998</v>
      </c>
      <c r="I8219" s="18">
        <v>30601.976640000001</v>
      </c>
      <c r="J8219" s="19">
        <v>9.1999999999999998E-2</v>
      </c>
      <c r="K8219" s="19">
        <v>0.67400000000000004</v>
      </c>
      <c r="L8219" s="19">
        <v>0.23400000000000001</v>
      </c>
      <c r="M8219" s="20">
        <v>36</v>
      </c>
      <c r="N8219" s="19">
        <v>55.803571428571402</v>
      </c>
      <c r="O8219" s="19">
        <v>34.821428571428598</v>
      </c>
      <c r="P8219" s="19">
        <v>75.892857142857096</v>
      </c>
    </row>
    <row r="8220" spans="1:16" ht="14.1" x14ac:dyDescent="0.5">
      <c r="A8220" t="s">
        <v>14111</v>
      </c>
      <c r="B8220" s="17" t="s">
        <v>14030</v>
      </c>
      <c r="C8220" t="s">
        <v>2368</v>
      </c>
      <c r="D8220" t="s">
        <v>7419</v>
      </c>
      <c r="E8220" t="s">
        <v>7420</v>
      </c>
      <c r="F8220" s="18">
        <v>2828.5256399999998</v>
      </c>
      <c r="G8220" s="18">
        <v>20681.089739999999</v>
      </c>
      <c r="H8220" s="18">
        <v>7187.5</v>
      </c>
      <c r="I8220" s="18">
        <v>30697.115379999999</v>
      </c>
      <c r="J8220" s="19">
        <v>9.1999999999999998E-2</v>
      </c>
      <c r="K8220" s="19">
        <v>0.67400000000000004</v>
      </c>
      <c r="L8220" s="19">
        <v>0.23400000000000001</v>
      </c>
      <c r="M8220" s="20">
        <v>36</v>
      </c>
      <c r="N8220" s="19">
        <v>56.25</v>
      </c>
      <c r="O8220" s="19">
        <v>35.267857142857103</v>
      </c>
      <c r="P8220" s="19">
        <v>76.339285714285694</v>
      </c>
    </row>
    <row r="8221" spans="1:16" ht="14.1" x14ac:dyDescent="0.5">
      <c r="A8221" t="s">
        <v>14112</v>
      </c>
      <c r="B8221" s="17" t="s">
        <v>14030</v>
      </c>
      <c r="C8221" t="s">
        <v>2368</v>
      </c>
      <c r="D8221" t="s">
        <v>7419</v>
      </c>
      <c r="E8221" t="s">
        <v>7420</v>
      </c>
      <c r="F8221" s="18">
        <v>2479.72685</v>
      </c>
      <c r="G8221" s="18">
        <v>23785.744770000001</v>
      </c>
      <c r="H8221" s="18">
        <v>5057.6184400000002</v>
      </c>
      <c r="I8221" s="18">
        <v>31323.090059999999</v>
      </c>
      <c r="J8221" s="19">
        <v>7.9000000000000001E-2</v>
      </c>
      <c r="K8221" s="19">
        <v>0.75900000000000001</v>
      </c>
      <c r="L8221" s="19">
        <v>0.161</v>
      </c>
      <c r="M8221" s="20">
        <v>36</v>
      </c>
      <c r="N8221" s="19">
        <v>46.875</v>
      </c>
      <c r="O8221" s="19">
        <v>76.785714285714306</v>
      </c>
      <c r="P8221" s="19">
        <v>19.196428571428601</v>
      </c>
    </row>
    <row r="8222" spans="1:16" ht="14.1" x14ac:dyDescent="0.5">
      <c r="A8222" t="s">
        <v>14113</v>
      </c>
      <c r="B8222" s="17" t="s">
        <v>14030</v>
      </c>
      <c r="C8222" t="s">
        <v>2368</v>
      </c>
      <c r="D8222" t="s">
        <v>14041</v>
      </c>
      <c r="E8222" t="s">
        <v>14042</v>
      </c>
      <c r="F8222" s="18">
        <v>2935.7459399999998</v>
      </c>
      <c r="G8222" s="18">
        <v>23068.685379999999</v>
      </c>
      <c r="H8222" s="18">
        <v>5446.8242200000004</v>
      </c>
      <c r="I8222" s="18">
        <v>31451.255539999998</v>
      </c>
      <c r="J8222" s="19">
        <v>9.3299999999999994E-2</v>
      </c>
      <c r="K8222" s="19">
        <v>0.73350000000000004</v>
      </c>
      <c r="L8222" s="19">
        <v>0.17319999999999999</v>
      </c>
      <c r="M8222" s="20">
        <v>36</v>
      </c>
      <c r="N8222" s="19">
        <v>58.482142857142897</v>
      </c>
      <c r="O8222" s="19">
        <v>66.964285714285694</v>
      </c>
      <c r="P8222" s="19">
        <v>25.446428571428601</v>
      </c>
    </row>
    <row r="8223" spans="1:16" ht="14.1" x14ac:dyDescent="0.5">
      <c r="A8223" t="s">
        <v>14114</v>
      </c>
      <c r="B8223" s="17" t="s">
        <v>14030</v>
      </c>
      <c r="C8223" t="s">
        <v>2368</v>
      </c>
      <c r="D8223" t="s">
        <v>7419</v>
      </c>
      <c r="E8223" t="s">
        <v>7420</v>
      </c>
      <c r="F8223" s="18">
        <v>2960.3960400000001</v>
      </c>
      <c r="G8223" s="18">
        <v>21821.782179999998</v>
      </c>
      <c r="H8223" s="18">
        <v>7504.9504999999999</v>
      </c>
      <c r="I8223" s="18">
        <v>32287.128710000001</v>
      </c>
      <c r="J8223" s="19">
        <v>9.1999999999999998E-2</v>
      </c>
      <c r="K8223" s="19">
        <v>0.67600000000000005</v>
      </c>
      <c r="L8223" s="19">
        <v>0.23200000000000001</v>
      </c>
      <c r="M8223" s="20">
        <v>36</v>
      </c>
      <c r="N8223" s="19">
        <v>56.696428571428598</v>
      </c>
      <c r="O8223" s="19">
        <v>37.5</v>
      </c>
      <c r="P8223" s="19">
        <v>74.553571428571402</v>
      </c>
    </row>
    <row r="8224" spans="1:16" ht="14.1" x14ac:dyDescent="0.5">
      <c r="A8224" t="s">
        <v>14115</v>
      </c>
      <c r="B8224" s="17" t="s">
        <v>14030</v>
      </c>
      <c r="C8224" t="s">
        <v>2368</v>
      </c>
      <c r="D8224" t="s">
        <v>14041</v>
      </c>
      <c r="E8224" t="s">
        <v>14042</v>
      </c>
      <c r="F8224" s="18">
        <v>3529.9625500000002</v>
      </c>
      <c r="G8224" s="18">
        <v>23075.842700000001</v>
      </c>
      <c r="H8224" s="18">
        <v>7387.6404499999999</v>
      </c>
      <c r="I8224" s="18">
        <v>33993.44569</v>
      </c>
      <c r="J8224" s="19">
        <v>0.1038</v>
      </c>
      <c r="K8224" s="19">
        <v>0.67879999999999996</v>
      </c>
      <c r="L8224" s="19">
        <v>0.21729999999999999</v>
      </c>
      <c r="M8224" s="20">
        <v>36</v>
      </c>
      <c r="N8224" s="19">
        <v>64.285714285714306</v>
      </c>
      <c r="O8224" s="19">
        <v>39.732142857142897</v>
      </c>
      <c r="P8224" s="19">
        <v>63.839285714285701</v>
      </c>
    </row>
    <row r="8225" spans="1:16" ht="14.1" x14ac:dyDescent="0.5">
      <c r="A8225" t="s">
        <v>14116</v>
      </c>
      <c r="B8225" s="17" t="s">
        <v>14030</v>
      </c>
      <c r="C8225" t="s">
        <v>2368</v>
      </c>
      <c r="D8225" t="s">
        <v>14117</v>
      </c>
      <c r="E8225" t="s">
        <v>14118</v>
      </c>
      <c r="F8225" s="18">
        <v>2009.0909099999999</v>
      </c>
      <c r="G8225" s="18">
        <v>25036.36364</v>
      </c>
      <c r="H8225" s="18">
        <v>6963.6363600000004</v>
      </c>
      <c r="I8225" s="18">
        <v>34009.090909999999</v>
      </c>
      <c r="J8225" s="19">
        <v>5.91E-2</v>
      </c>
      <c r="K8225" s="19">
        <v>0.73619999999999997</v>
      </c>
      <c r="L8225" s="19">
        <v>0.20480000000000001</v>
      </c>
      <c r="M8225" s="20">
        <v>36</v>
      </c>
      <c r="N8225" s="19">
        <v>35.267857142857103</v>
      </c>
      <c r="O8225" s="19">
        <v>69.196428571428598</v>
      </c>
      <c r="P8225" s="19">
        <v>55.803571428571402</v>
      </c>
    </row>
    <row r="8226" spans="1:16" ht="14.1" x14ac:dyDescent="0.5">
      <c r="A8226" t="s">
        <v>14119</v>
      </c>
      <c r="B8226" s="17" t="s">
        <v>14030</v>
      </c>
      <c r="C8226" t="s">
        <v>2368</v>
      </c>
      <c r="D8226" t="s">
        <v>7419</v>
      </c>
      <c r="E8226" t="s">
        <v>7420</v>
      </c>
      <c r="F8226" s="18">
        <v>3119.0476199999998</v>
      </c>
      <c r="G8226" s="18">
        <v>23178.57143</v>
      </c>
      <c r="H8226" s="18">
        <v>7880.9523799999997</v>
      </c>
      <c r="I8226" s="18">
        <v>34178.571430000004</v>
      </c>
      <c r="J8226" s="19">
        <v>9.0999999999999998E-2</v>
      </c>
      <c r="K8226" s="19">
        <v>0.67800000000000005</v>
      </c>
      <c r="L8226" s="19">
        <v>0.23100000000000001</v>
      </c>
      <c r="M8226" s="20">
        <v>36</v>
      </c>
      <c r="N8226" s="19">
        <v>53.125</v>
      </c>
      <c r="O8226" s="19">
        <v>38.839285714285701</v>
      </c>
      <c r="P8226" s="19">
        <v>73.660714285714306</v>
      </c>
    </row>
    <row r="8227" spans="1:16" ht="14.1" x14ac:dyDescent="0.5">
      <c r="A8227" t="s">
        <v>14120</v>
      </c>
      <c r="B8227" s="17" t="s">
        <v>14030</v>
      </c>
      <c r="C8227" t="s">
        <v>2368</v>
      </c>
      <c r="D8227" t="s">
        <v>7419</v>
      </c>
      <c r="E8227" t="s">
        <v>7420</v>
      </c>
      <c r="F8227" s="18">
        <v>3127.5510199999999</v>
      </c>
      <c r="G8227" s="18">
        <v>23198.979589999999</v>
      </c>
      <c r="H8227" s="18">
        <v>7882.6530599999996</v>
      </c>
      <c r="I8227" s="18">
        <v>34209.183669999999</v>
      </c>
      <c r="J8227" s="19">
        <v>9.0999999999999998E-2</v>
      </c>
      <c r="K8227" s="19">
        <v>0.67800000000000005</v>
      </c>
      <c r="L8227" s="19">
        <v>0.23</v>
      </c>
      <c r="M8227" s="20">
        <v>36</v>
      </c>
      <c r="N8227" s="19">
        <v>53.571428571428598</v>
      </c>
      <c r="O8227" s="19">
        <v>39.285714285714299</v>
      </c>
      <c r="P8227" s="19">
        <v>73.214285714285694</v>
      </c>
    </row>
    <row r="8228" spans="1:16" ht="14.1" x14ac:dyDescent="0.5">
      <c r="A8228" t="s">
        <v>14121</v>
      </c>
      <c r="B8228" s="17" t="s">
        <v>14030</v>
      </c>
      <c r="C8228" t="s">
        <v>2368</v>
      </c>
      <c r="D8228" t="s">
        <v>7419</v>
      </c>
      <c r="E8228" t="s">
        <v>7420</v>
      </c>
      <c r="F8228" s="18">
        <v>3288.3642500000001</v>
      </c>
      <c r="G8228" s="18">
        <v>24612.141650000001</v>
      </c>
      <c r="H8228" s="18">
        <v>8263.0691399999996</v>
      </c>
      <c r="I8228" s="18">
        <v>36163.575040000003</v>
      </c>
      <c r="J8228" s="19">
        <v>9.0999999999999998E-2</v>
      </c>
      <c r="K8228" s="19">
        <v>0.68100000000000005</v>
      </c>
      <c r="L8228" s="19">
        <v>0.22800000000000001</v>
      </c>
      <c r="M8228" s="20">
        <v>37</v>
      </c>
      <c r="N8228" s="19">
        <v>58.295964125560502</v>
      </c>
      <c r="O8228" s="19">
        <v>31.390134529148</v>
      </c>
      <c r="P8228" s="19">
        <v>80.269058295964101</v>
      </c>
    </row>
    <row r="8229" spans="1:16" ht="14.1" x14ac:dyDescent="0.5">
      <c r="A8229" t="s">
        <v>14122</v>
      </c>
      <c r="B8229" s="17" t="s">
        <v>14030</v>
      </c>
      <c r="C8229" t="s">
        <v>2368</v>
      </c>
      <c r="D8229" t="s">
        <v>14064</v>
      </c>
      <c r="E8229" t="s">
        <v>14065</v>
      </c>
      <c r="F8229" s="18">
        <v>4170.6412300000002</v>
      </c>
      <c r="G8229" s="18">
        <v>27334.393220000002</v>
      </c>
      <c r="H8229" s="18">
        <v>5124.5362999999998</v>
      </c>
      <c r="I8229" s="18">
        <v>36629.570749999999</v>
      </c>
      <c r="J8229" s="19">
        <v>0.1139</v>
      </c>
      <c r="K8229" s="19">
        <v>0.74619999999999997</v>
      </c>
      <c r="L8229" s="19">
        <v>0.1399</v>
      </c>
      <c r="M8229" s="20">
        <v>37</v>
      </c>
      <c r="N8229" s="19">
        <v>71.748878923766796</v>
      </c>
      <c r="O8229" s="19">
        <v>64.125560538116602</v>
      </c>
      <c r="P8229" s="19">
        <v>10.3139013452915</v>
      </c>
    </row>
    <row r="8230" spans="1:16" ht="14.1" x14ac:dyDescent="0.5">
      <c r="A8230" t="s">
        <v>14123</v>
      </c>
      <c r="B8230" s="17" t="s">
        <v>14030</v>
      </c>
      <c r="C8230" t="s">
        <v>2368</v>
      </c>
      <c r="D8230" t="s">
        <v>14036</v>
      </c>
      <c r="E8230" t="s">
        <v>14037</v>
      </c>
      <c r="F8230" s="18">
        <v>5435.5555599999998</v>
      </c>
      <c r="G8230" s="18">
        <v>25177.77778</v>
      </c>
      <c r="H8230" s="18">
        <v>6186.6666699999996</v>
      </c>
      <c r="I8230" s="18">
        <v>36800</v>
      </c>
      <c r="J8230" s="19">
        <v>0.1477</v>
      </c>
      <c r="K8230" s="19">
        <v>0.68420000000000003</v>
      </c>
      <c r="L8230" s="19">
        <v>0.1681</v>
      </c>
      <c r="M8230" s="20">
        <v>37</v>
      </c>
      <c r="N8230" s="19">
        <v>90.134529147982093</v>
      </c>
      <c r="O8230" s="19">
        <v>34.529147982062803</v>
      </c>
      <c r="P8230" s="19">
        <v>31.390134529148</v>
      </c>
    </row>
    <row r="8231" spans="1:16" ht="14.1" x14ac:dyDescent="0.5">
      <c r="A8231" t="s">
        <v>14124</v>
      </c>
      <c r="B8231" s="17" t="s">
        <v>14030</v>
      </c>
      <c r="C8231" t="s">
        <v>2368</v>
      </c>
      <c r="D8231" t="s">
        <v>7419</v>
      </c>
      <c r="E8231" t="s">
        <v>7420</v>
      </c>
      <c r="F8231" s="18">
        <v>3372.0930199999998</v>
      </c>
      <c r="G8231" s="18">
        <v>25324.357410000001</v>
      </c>
      <c r="H8231" s="18">
        <v>8451.6523899999993</v>
      </c>
      <c r="I8231" s="18">
        <v>37148.10282</v>
      </c>
      <c r="J8231" s="19">
        <v>9.0999999999999998E-2</v>
      </c>
      <c r="K8231" s="19">
        <v>0.68200000000000005</v>
      </c>
      <c r="L8231" s="19">
        <v>0.22800000000000001</v>
      </c>
      <c r="M8231" s="20">
        <v>37</v>
      </c>
      <c r="N8231" s="19">
        <v>58.7443946188341</v>
      </c>
      <c r="O8231" s="19">
        <v>32.286995515695097</v>
      </c>
      <c r="P8231" s="19">
        <v>80.717488789237706</v>
      </c>
    </row>
    <row r="8232" spans="1:16" ht="14.1" x14ac:dyDescent="0.5">
      <c r="A8232" t="s">
        <v>14125</v>
      </c>
      <c r="B8232" s="17" t="s">
        <v>14030</v>
      </c>
      <c r="C8232" t="s">
        <v>2368</v>
      </c>
      <c r="D8232" t="s">
        <v>7419</v>
      </c>
      <c r="E8232" t="s">
        <v>7420</v>
      </c>
      <c r="F8232" s="18">
        <v>3397.9475499999999</v>
      </c>
      <c r="G8232" s="18">
        <v>25530.216649999998</v>
      </c>
      <c r="H8232" s="18">
        <v>8506.2713800000001</v>
      </c>
      <c r="I8232" s="18">
        <v>37434.435579999998</v>
      </c>
      <c r="J8232" s="19">
        <v>9.0999999999999998E-2</v>
      </c>
      <c r="K8232" s="19">
        <v>0.68200000000000005</v>
      </c>
      <c r="L8232" s="19">
        <v>0.22700000000000001</v>
      </c>
      <c r="M8232" s="20">
        <v>37</v>
      </c>
      <c r="N8232" s="19">
        <v>59.192825112107599</v>
      </c>
      <c r="O8232" s="19">
        <v>32.735426008968602</v>
      </c>
      <c r="P8232" s="19">
        <v>79.372197309417004</v>
      </c>
    </row>
    <row r="8233" spans="1:16" ht="14.1" x14ac:dyDescent="0.5">
      <c r="A8233" t="s">
        <v>14126</v>
      </c>
      <c r="B8233" s="17" t="s">
        <v>14030</v>
      </c>
      <c r="C8233" t="s">
        <v>2368</v>
      </c>
      <c r="D8233" t="s">
        <v>7419</v>
      </c>
      <c r="E8233" t="s">
        <v>7420</v>
      </c>
      <c r="F8233" s="18">
        <v>2307.4635699999999</v>
      </c>
      <c r="G8233" s="18">
        <v>26651.798989999999</v>
      </c>
      <c r="H8233" s="18">
        <v>8644.0678000000007</v>
      </c>
      <c r="I8233" s="18">
        <v>37603.33036</v>
      </c>
      <c r="J8233" s="19">
        <v>6.0999999999999999E-2</v>
      </c>
      <c r="K8233" s="19">
        <v>0.70899999999999996</v>
      </c>
      <c r="L8233" s="19">
        <v>0.23</v>
      </c>
      <c r="M8233" s="20">
        <v>37</v>
      </c>
      <c r="N8233" s="19">
        <v>34.977578475336301</v>
      </c>
      <c r="O8233" s="19">
        <v>45.739910313901298</v>
      </c>
      <c r="P8233" s="19">
        <v>81.165919282511197</v>
      </c>
    </row>
    <row r="8234" spans="1:16" ht="14.1" x14ac:dyDescent="0.5">
      <c r="A8234" t="s">
        <v>14127</v>
      </c>
      <c r="B8234" s="17" t="s">
        <v>14030</v>
      </c>
      <c r="C8234" t="s">
        <v>2368</v>
      </c>
      <c r="D8234" t="s">
        <v>7419</v>
      </c>
      <c r="E8234" t="s">
        <v>7420</v>
      </c>
      <c r="F8234" s="18">
        <v>3431.2878099999998</v>
      </c>
      <c r="G8234" s="18">
        <v>25834.05359</v>
      </c>
      <c r="H8234" s="18">
        <v>8591.1841000000004</v>
      </c>
      <c r="I8234" s="18">
        <v>37856.525500000003</v>
      </c>
      <c r="J8234" s="19">
        <v>9.0999999999999998E-2</v>
      </c>
      <c r="K8234" s="19">
        <v>0.68200000000000005</v>
      </c>
      <c r="L8234" s="19">
        <v>0.22700000000000001</v>
      </c>
      <c r="M8234" s="20">
        <v>37</v>
      </c>
      <c r="N8234" s="19">
        <v>59.641255605381197</v>
      </c>
      <c r="O8234" s="19">
        <v>33.1838565022422</v>
      </c>
      <c r="P8234" s="19">
        <v>79.820627802690595</v>
      </c>
    </row>
    <row r="8235" spans="1:16" ht="14.1" x14ac:dyDescent="0.5">
      <c r="A8235" t="s">
        <v>14128</v>
      </c>
      <c r="B8235" s="17" t="s">
        <v>14030</v>
      </c>
      <c r="C8235" t="s">
        <v>2368</v>
      </c>
      <c r="D8235" t="s">
        <v>7419</v>
      </c>
      <c r="E8235" t="s">
        <v>7420</v>
      </c>
      <c r="F8235" s="18">
        <v>7145.76271</v>
      </c>
      <c r="G8235" s="18">
        <v>22596.61017</v>
      </c>
      <c r="H8235" s="18">
        <v>8528.8135600000005</v>
      </c>
      <c r="I8235" s="18">
        <v>38271.186439999998</v>
      </c>
      <c r="J8235" s="19">
        <v>0.187</v>
      </c>
      <c r="K8235" s="19">
        <v>0.59</v>
      </c>
      <c r="L8235" s="19">
        <v>0.223</v>
      </c>
      <c r="M8235" s="20">
        <v>37</v>
      </c>
      <c r="N8235" s="19">
        <v>96.860986547085204</v>
      </c>
      <c r="O8235" s="19">
        <v>3.5874439461883401</v>
      </c>
      <c r="P8235" s="19">
        <v>73.991031390134495</v>
      </c>
    </row>
    <row r="8236" spans="1:16" ht="14.1" x14ac:dyDescent="0.5">
      <c r="A8236" t="s">
        <v>14129</v>
      </c>
      <c r="B8236" s="17" t="s">
        <v>14030</v>
      </c>
      <c r="C8236" t="s">
        <v>2368</v>
      </c>
      <c r="D8236" t="s">
        <v>14130</v>
      </c>
      <c r="E8236" t="s">
        <v>14131</v>
      </c>
      <c r="F8236" s="18">
        <v>5070.18959</v>
      </c>
      <c r="G8236" s="18">
        <v>27494.150870000001</v>
      </c>
      <c r="H8236" s="18">
        <v>6482.4525999999996</v>
      </c>
      <c r="I8236" s="18">
        <v>39046.793060000004</v>
      </c>
      <c r="J8236" s="19">
        <v>0.1298</v>
      </c>
      <c r="K8236" s="19">
        <v>0.70409999999999995</v>
      </c>
      <c r="L8236" s="19">
        <v>0.16600000000000001</v>
      </c>
      <c r="M8236" s="20">
        <v>37</v>
      </c>
      <c r="N8236" s="19">
        <v>81.614349775784802</v>
      </c>
      <c r="O8236" s="19">
        <v>43.946188340807197</v>
      </c>
      <c r="P8236" s="19">
        <v>28.251121076233201</v>
      </c>
    </row>
    <row r="8237" spans="1:16" ht="14.1" x14ac:dyDescent="0.5">
      <c r="A8237" t="s">
        <v>14132</v>
      </c>
      <c r="B8237" s="17" t="s">
        <v>14030</v>
      </c>
      <c r="C8237" t="s">
        <v>2368</v>
      </c>
      <c r="D8237" t="s">
        <v>7419</v>
      </c>
      <c r="E8237" t="s">
        <v>7420</v>
      </c>
      <c r="F8237" s="18">
        <v>3548.3870999999999</v>
      </c>
      <c r="G8237" s="18">
        <v>26840.026330000001</v>
      </c>
      <c r="H8237" s="18">
        <v>8854.5095500000007</v>
      </c>
      <c r="I8237" s="18">
        <v>39242.922980000003</v>
      </c>
      <c r="J8237" s="19">
        <v>0.09</v>
      </c>
      <c r="K8237" s="19">
        <v>0.68400000000000005</v>
      </c>
      <c r="L8237" s="19">
        <v>0.22600000000000001</v>
      </c>
      <c r="M8237" s="20">
        <v>37</v>
      </c>
      <c r="N8237" s="19">
        <v>54.260089686098702</v>
      </c>
      <c r="O8237" s="19">
        <v>34.080717488789197</v>
      </c>
      <c r="P8237" s="19">
        <v>77.578475336322896</v>
      </c>
    </row>
    <row r="8238" spans="1:16" ht="14.1" x14ac:dyDescent="0.5">
      <c r="A8238" t="s">
        <v>14133</v>
      </c>
      <c r="B8238" s="17" t="s">
        <v>14030</v>
      </c>
      <c r="C8238" t="s">
        <v>2368</v>
      </c>
      <c r="D8238" t="s">
        <v>14134</v>
      </c>
      <c r="E8238" t="s">
        <v>14135</v>
      </c>
      <c r="F8238" s="18">
        <v>4411.2149499999996</v>
      </c>
      <c r="G8238" s="18">
        <v>29899.65568</v>
      </c>
      <c r="H8238" s="18">
        <v>5673.8809600000004</v>
      </c>
      <c r="I8238" s="18">
        <v>39984.751600000003</v>
      </c>
      <c r="J8238" s="19">
        <v>0.1103</v>
      </c>
      <c r="K8238" s="19">
        <v>0.74780000000000002</v>
      </c>
      <c r="L8238" s="19">
        <v>0.1419</v>
      </c>
      <c r="M8238" s="20">
        <v>37</v>
      </c>
      <c r="N8238" s="19">
        <v>68.161434977578494</v>
      </c>
      <c r="O8238" s="19">
        <v>65.470852017937204</v>
      </c>
      <c r="P8238" s="19">
        <v>11.2107623318386</v>
      </c>
    </row>
    <row r="8239" spans="1:16" ht="14.1" x14ac:dyDescent="0.5">
      <c r="A8239" t="s">
        <v>14136</v>
      </c>
      <c r="B8239" s="17" t="s">
        <v>14030</v>
      </c>
      <c r="C8239" t="s">
        <v>2368</v>
      </c>
      <c r="D8239" t="s">
        <v>7419</v>
      </c>
      <c r="E8239" t="s">
        <v>7420</v>
      </c>
      <c r="F8239" s="18">
        <v>3625.5767999999998</v>
      </c>
      <c r="G8239" s="18">
        <v>27481.87212</v>
      </c>
      <c r="H8239" s="18">
        <v>9024.3902400000006</v>
      </c>
      <c r="I8239" s="18">
        <v>40131.839160000003</v>
      </c>
      <c r="J8239" s="19">
        <v>0.09</v>
      </c>
      <c r="K8239" s="19">
        <v>0.68500000000000005</v>
      </c>
      <c r="L8239" s="19">
        <v>0.22500000000000001</v>
      </c>
      <c r="M8239" s="20">
        <v>37</v>
      </c>
      <c r="N8239" s="19">
        <v>54.708520179372201</v>
      </c>
      <c r="O8239" s="19">
        <v>34.977578475336301</v>
      </c>
      <c r="P8239" s="19">
        <v>77.130044843049305</v>
      </c>
    </row>
    <row r="8240" spans="1:16" ht="14.1" x14ac:dyDescent="0.5">
      <c r="A8240" t="s">
        <v>14137</v>
      </c>
      <c r="B8240" s="17" t="s">
        <v>14030</v>
      </c>
      <c r="C8240" t="s">
        <v>2368</v>
      </c>
      <c r="D8240" t="s">
        <v>7419</v>
      </c>
      <c r="E8240" t="s">
        <v>7420</v>
      </c>
      <c r="F8240" s="18">
        <v>3673.9380000000001</v>
      </c>
      <c r="G8240" s="18">
        <v>27921.928820000001</v>
      </c>
      <c r="H8240" s="18">
        <v>9138.9207800000004</v>
      </c>
      <c r="I8240" s="18">
        <v>40734.787600000003</v>
      </c>
      <c r="J8240" s="19">
        <v>0.09</v>
      </c>
      <c r="K8240" s="19">
        <v>0.68500000000000005</v>
      </c>
      <c r="L8240" s="19">
        <v>0.224</v>
      </c>
      <c r="M8240" s="20">
        <v>37</v>
      </c>
      <c r="N8240" s="19">
        <v>55.156950672645699</v>
      </c>
      <c r="O8240" s="19">
        <v>35.426008968609899</v>
      </c>
      <c r="P8240" s="19">
        <v>76.233183856502194</v>
      </c>
    </row>
    <row r="8241" spans="1:16" ht="14.1" x14ac:dyDescent="0.5">
      <c r="A8241" t="s">
        <v>14138</v>
      </c>
      <c r="B8241" s="17" t="s">
        <v>14030</v>
      </c>
      <c r="C8241" t="s">
        <v>2368</v>
      </c>
      <c r="D8241" t="s">
        <v>14041</v>
      </c>
      <c r="E8241" t="s">
        <v>14042</v>
      </c>
      <c r="F8241" s="18">
        <v>3018.62556</v>
      </c>
      <c r="G8241" s="18">
        <v>31143.224149999998</v>
      </c>
      <c r="H8241" s="18">
        <v>6724.4701299999997</v>
      </c>
      <c r="I8241" s="18">
        <v>40886.31985</v>
      </c>
      <c r="J8241" s="19">
        <v>7.3800000000000004E-2</v>
      </c>
      <c r="K8241" s="19">
        <v>0.76170000000000004</v>
      </c>
      <c r="L8241" s="19">
        <v>0.16450000000000001</v>
      </c>
      <c r="M8241" s="20">
        <v>37</v>
      </c>
      <c r="N8241" s="19">
        <v>44.394618834080703</v>
      </c>
      <c r="O8241" s="19">
        <v>71.748878923766796</v>
      </c>
      <c r="P8241" s="19">
        <v>27.3542600896861</v>
      </c>
    </row>
    <row r="8242" spans="1:16" ht="14.1" x14ac:dyDescent="0.5">
      <c r="A8242" t="s">
        <v>14139</v>
      </c>
      <c r="B8242" s="17" t="s">
        <v>14030</v>
      </c>
      <c r="C8242" t="s">
        <v>2368</v>
      </c>
      <c r="D8242" t="s">
        <v>7419</v>
      </c>
      <c r="E8242" t="s">
        <v>7420</v>
      </c>
      <c r="F8242" s="18">
        <v>3722.0259099999998</v>
      </c>
      <c r="G8242" s="18">
        <v>28309.77621</v>
      </c>
      <c r="H8242" s="18">
        <v>9240.28269</v>
      </c>
      <c r="I8242" s="18">
        <v>41272.08481</v>
      </c>
      <c r="J8242" s="19">
        <v>0.09</v>
      </c>
      <c r="K8242" s="19">
        <v>0.68600000000000005</v>
      </c>
      <c r="L8242" s="19">
        <v>0.224</v>
      </c>
      <c r="M8242" s="20">
        <v>37</v>
      </c>
      <c r="N8242" s="19">
        <v>55.605381165919297</v>
      </c>
      <c r="O8242" s="19">
        <v>36.322869955157003</v>
      </c>
      <c r="P8242" s="19">
        <v>76.681614349775799</v>
      </c>
    </row>
    <row r="8243" spans="1:16" ht="14.1" x14ac:dyDescent="0.5">
      <c r="A8243" t="s">
        <v>14140</v>
      </c>
      <c r="B8243" s="17" t="s">
        <v>14030</v>
      </c>
      <c r="C8243" t="s">
        <v>2368</v>
      </c>
      <c r="D8243" t="s">
        <v>7419</v>
      </c>
      <c r="E8243" t="s">
        <v>7420</v>
      </c>
      <c r="F8243" s="18">
        <v>3769.6850399999998</v>
      </c>
      <c r="G8243" s="18">
        <v>28740.157480000002</v>
      </c>
      <c r="H8243" s="18">
        <v>9355.3149599999997</v>
      </c>
      <c r="I8243" s="18">
        <v>41865.157480000002</v>
      </c>
      <c r="J8243" s="19">
        <v>0.09</v>
      </c>
      <c r="K8243" s="19">
        <v>0.68600000000000005</v>
      </c>
      <c r="L8243" s="19">
        <v>0.223</v>
      </c>
      <c r="M8243" s="20">
        <v>37</v>
      </c>
      <c r="N8243" s="19">
        <v>56.053811659192803</v>
      </c>
      <c r="O8243" s="19">
        <v>36.771300448430502</v>
      </c>
      <c r="P8243" s="19">
        <v>74.4394618834081</v>
      </c>
    </row>
    <row r="8244" spans="1:16" ht="14.1" x14ac:dyDescent="0.5">
      <c r="A8244" t="s">
        <v>14141</v>
      </c>
      <c r="B8244" s="17" t="s">
        <v>14030</v>
      </c>
      <c r="C8244" t="s">
        <v>2368</v>
      </c>
      <c r="D8244" t="s">
        <v>7419</v>
      </c>
      <c r="E8244" t="s">
        <v>7420</v>
      </c>
      <c r="F8244" s="18">
        <v>3776.6714099999999</v>
      </c>
      <c r="G8244" s="18">
        <v>28798.008529999999</v>
      </c>
      <c r="H8244" s="18">
        <v>9366.9985799999995</v>
      </c>
      <c r="I8244" s="18">
        <v>41941.678520000001</v>
      </c>
      <c r="J8244" s="19">
        <v>0.09</v>
      </c>
      <c r="K8244" s="19">
        <v>0.68700000000000006</v>
      </c>
      <c r="L8244" s="19">
        <v>0.223</v>
      </c>
      <c r="M8244" s="20">
        <v>37</v>
      </c>
      <c r="N8244" s="19">
        <v>56.502242152466401</v>
      </c>
      <c r="O8244" s="19">
        <v>38.116591928251097</v>
      </c>
      <c r="P8244" s="19">
        <v>74.887892376681606</v>
      </c>
    </row>
    <row r="8245" spans="1:16" ht="14.1" x14ac:dyDescent="0.5">
      <c r="A8245" t="s">
        <v>14142</v>
      </c>
      <c r="B8245" s="17" t="s">
        <v>14030</v>
      </c>
      <c r="C8245" t="s">
        <v>2368</v>
      </c>
      <c r="D8245" t="s">
        <v>4796</v>
      </c>
      <c r="E8245" t="s">
        <v>4797</v>
      </c>
      <c r="F8245" s="18">
        <v>2998.8597500000001</v>
      </c>
      <c r="G8245" s="18">
        <v>27793.614600000001</v>
      </c>
      <c r="H8245" s="18">
        <v>11676.16876</v>
      </c>
      <c r="I8245" s="18">
        <v>42468.643100000001</v>
      </c>
      <c r="J8245" s="19">
        <v>7.0599999999999996E-2</v>
      </c>
      <c r="K8245" s="19">
        <v>0.65449999999999997</v>
      </c>
      <c r="L8245" s="19">
        <v>0.27489999999999998</v>
      </c>
      <c r="M8245" s="20">
        <v>37</v>
      </c>
      <c r="N8245" s="19">
        <v>43.497757847533599</v>
      </c>
      <c r="O8245" s="19">
        <v>15.2466367713004</v>
      </c>
      <c r="P8245" s="19">
        <v>94.170403587444</v>
      </c>
    </row>
    <row r="8246" spans="1:16" ht="14.1" x14ac:dyDescent="0.5">
      <c r="A8246" t="s">
        <v>14143</v>
      </c>
      <c r="B8246" s="17" t="s">
        <v>14030</v>
      </c>
      <c r="C8246" t="s">
        <v>2368</v>
      </c>
      <c r="D8246" t="s">
        <v>7419</v>
      </c>
      <c r="E8246" t="s">
        <v>7420</v>
      </c>
      <c r="F8246" s="18">
        <v>3869.9690399999999</v>
      </c>
      <c r="G8246" s="18">
        <v>29636.22291</v>
      </c>
      <c r="H8246" s="18">
        <v>9589.7832799999996</v>
      </c>
      <c r="I8246" s="18">
        <v>43095.975229999996</v>
      </c>
      <c r="J8246" s="19">
        <v>0.09</v>
      </c>
      <c r="K8246" s="19">
        <v>0.68799999999999994</v>
      </c>
      <c r="L8246" s="19">
        <v>0.223</v>
      </c>
      <c r="M8246" s="20">
        <v>37</v>
      </c>
      <c r="N8246" s="19">
        <v>56.9506726457399</v>
      </c>
      <c r="O8246" s="19">
        <v>39.013452914798201</v>
      </c>
      <c r="P8246" s="19">
        <v>75.336322869955197</v>
      </c>
    </row>
    <row r="8247" spans="1:16" ht="14.1" x14ac:dyDescent="0.5">
      <c r="A8247" t="s">
        <v>14144</v>
      </c>
      <c r="B8247" s="17" t="s">
        <v>14030</v>
      </c>
      <c r="C8247" t="s">
        <v>2368</v>
      </c>
      <c r="D8247" t="s">
        <v>14130</v>
      </c>
      <c r="E8247" t="s">
        <v>14131</v>
      </c>
      <c r="F8247" s="18">
        <v>5627.30807</v>
      </c>
      <c r="G8247" s="18">
        <v>30224.489799999999</v>
      </c>
      <c r="H8247" s="18">
        <v>8207.9688999999998</v>
      </c>
      <c r="I8247" s="18">
        <v>44059.766759999999</v>
      </c>
      <c r="J8247" s="19">
        <v>0.12770000000000001</v>
      </c>
      <c r="K8247" s="19">
        <v>0.68600000000000005</v>
      </c>
      <c r="L8247" s="19">
        <v>0.18629999999999999</v>
      </c>
      <c r="M8247" s="20">
        <v>38</v>
      </c>
      <c r="N8247" s="19">
        <v>89.686098654708502</v>
      </c>
      <c r="O8247" s="19">
        <v>27.802690582959599</v>
      </c>
      <c r="P8247" s="19">
        <v>37.219730941704</v>
      </c>
    </row>
    <row r="8248" spans="1:16" ht="14.1" x14ac:dyDescent="0.5">
      <c r="A8248" t="s">
        <v>14145</v>
      </c>
      <c r="B8248" s="17" t="s">
        <v>14030</v>
      </c>
      <c r="C8248" t="s">
        <v>2368</v>
      </c>
      <c r="D8248" t="s">
        <v>14146</v>
      </c>
      <c r="E8248" t="s">
        <v>14147</v>
      </c>
      <c r="F8248" s="18">
        <v>6947.6190500000002</v>
      </c>
      <c r="G8248" s="18">
        <v>30576.190480000001</v>
      </c>
      <c r="H8248" s="18">
        <v>6563.4920599999996</v>
      </c>
      <c r="I8248" s="18">
        <v>44087.301590000003</v>
      </c>
      <c r="J8248" s="19">
        <v>0.15759999999999999</v>
      </c>
      <c r="K8248" s="19">
        <v>0.69350000000000001</v>
      </c>
      <c r="L8248" s="19">
        <v>0.1489</v>
      </c>
      <c r="M8248" s="20">
        <v>38</v>
      </c>
      <c r="N8248" s="19">
        <v>94.618834080717505</v>
      </c>
      <c r="O8248" s="19">
        <v>35.426008968609899</v>
      </c>
      <c r="P8248" s="19">
        <v>13.901345291479799</v>
      </c>
    </row>
    <row r="8249" spans="1:16" ht="14.1" x14ac:dyDescent="0.5">
      <c r="A8249" t="s">
        <v>14148</v>
      </c>
      <c r="B8249" s="17" t="s">
        <v>14030</v>
      </c>
      <c r="C8249" t="s">
        <v>2368</v>
      </c>
      <c r="D8249" t="s">
        <v>7419</v>
      </c>
      <c r="E8249" t="s">
        <v>7420</v>
      </c>
      <c r="F8249" s="18">
        <v>4970.6457899999996</v>
      </c>
      <c r="G8249" s="18">
        <v>31852.576649999999</v>
      </c>
      <c r="H8249" s="18">
        <v>7332.0286999999998</v>
      </c>
      <c r="I8249" s="18">
        <v>44155.25114</v>
      </c>
      <c r="J8249" s="19">
        <v>0.113</v>
      </c>
      <c r="K8249" s="19">
        <v>0.72099999999999997</v>
      </c>
      <c r="L8249" s="19">
        <v>0.16600000000000001</v>
      </c>
      <c r="M8249" s="20">
        <v>38</v>
      </c>
      <c r="N8249" s="19">
        <v>82.062780269058294</v>
      </c>
      <c r="O8249" s="19">
        <v>48.430493273542602</v>
      </c>
      <c r="P8249" s="19">
        <v>25.112107623318401</v>
      </c>
    </row>
    <row r="8250" spans="1:16" ht="14.1" x14ac:dyDescent="0.5">
      <c r="A8250" t="s">
        <v>14149</v>
      </c>
      <c r="B8250" s="17" t="s">
        <v>14030</v>
      </c>
      <c r="C8250" t="s">
        <v>2368</v>
      </c>
      <c r="D8250" t="s">
        <v>14130</v>
      </c>
      <c r="E8250" t="s">
        <v>14131</v>
      </c>
      <c r="F8250" s="18">
        <v>5750.1331899999996</v>
      </c>
      <c r="G8250" s="18">
        <v>29473.095359999999</v>
      </c>
      <c r="H8250" s="18">
        <v>9152.9035700000004</v>
      </c>
      <c r="I8250" s="18">
        <v>44376.132129999998</v>
      </c>
      <c r="J8250" s="19">
        <v>0.12959999999999999</v>
      </c>
      <c r="K8250" s="19">
        <v>0.66420000000000001</v>
      </c>
      <c r="L8250" s="19">
        <v>0.20630000000000001</v>
      </c>
      <c r="M8250" s="20">
        <v>38</v>
      </c>
      <c r="N8250" s="19">
        <v>90.134529147982093</v>
      </c>
      <c r="O8250" s="19">
        <v>20.179372197309402</v>
      </c>
      <c r="P8250" s="19">
        <v>58.295964125560502</v>
      </c>
    </row>
    <row r="8251" spans="1:16" ht="14.1" x14ac:dyDescent="0.5">
      <c r="A8251" t="s">
        <v>14150</v>
      </c>
      <c r="B8251" s="17" t="s">
        <v>14030</v>
      </c>
      <c r="C8251" t="s">
        <v>2368</v>
      </c>
      <c r="D8251" t="s">
        <v>4796</v>
      </c>
      <c r="E8251" t="s">
        <v>4797</v>
      </c>
      <c r="F8251" s="18">
        <v>3676.4705899999999</v>
      </c>
      <c r="G8251" s="18">
        <v>29878.89273</v>
      </c>
      <c r="H8251" s="18">
        <v>11643.598620000001</v>
      </c>
      <c r="I8251" s="18">
        <v>45198.961940000001</v>
      </c>
      <c r="J8251" s="19">
        <v>8.1299999999999997E-2</v>
      </c>
      <c r="K8251" s="19">
        <v>0.66110000000000002</v>
      </c>
      <c r="L8251" s="19">
        <v>0.2576</v>
      </c>
      <c r="M8251" s="20">
        <v>38</v>
      </c>
      <c r="N8251" s="19">
        <v>57.847533632287004</v>
      </c>
      <c r="O8251" s="19">
        <v>19.730941704035899</v>
      </c>
      <c r="P8251" s="19">
        <v>85.650224215246595</v>
      </c>
    </row>
    <row r="8252" spans="1:16" ht="14.1" x14ac:dyDescent="0.5">
      <c r="A8252" t="s">
        <v>14151</v>
      </c>
      <c r="B8252" s="17" t="s">
        <v>14030</v>
      </c>
      <c r="C8252" t="s">
        <v>2368</v>
      </c>
      <c r="D8252" t="s">
        <v>7419</v>
      </c>
      <c r="E8252" t="s">
        <v>7420</v>
      </c>
      <c r="F8252" s="18">
        <v>4160</v>
      </c>
      <c r="G8252" s="18">
        <v>32195.555560000001</v>
      </c>
      <c r="H8252" s="18">
        <v>10240</v>
      </c>
      <c r="I8252" s="18">
        <v>46595.555560000001</v>
      </c>
      <c r="J8252" s="19">
        <v>8.8999999999999996E-2</v>
      </c>
      <c r="K8252" s="19">
        <v>0.69099999999999995</v>
      </c>
      <c r="L8252" s="19">
        <v>0.22</v>
      </c>
      <c r="M8252" s="20">
        <v>38</v>
      </c>
      <c r="N8252" s="19">
        <v>64.125560538116602</v>
      </c>
      <c r="O8252" s="19">
        <v>30.941704035874402</v>
      </c>
      <c r="P8252" s="19">
        <v>71.300448430493304</v>
      </c>
    </row>
    <row r="8253" spans="1:16" ht="14.1" x14ac:dyDescent="0.5">
      <c r="A8253" t="s">
        <v>14152</v>
      </c>
      <c r="B8253" s="17" t="s">
        <v>14030</v>
      </c>
      <c r="C8253" t="s">
        <v>2368</v>
      </c>
      <c r="D8253" t="s">
        <v>7419</v>
      </c>
      <c r="E8253" t="s">
        <v>7420</v>
      </c>
      <c r="F8253" s="18">
        <v>4203.65535</v>
      </c>
      <c r="G8253" s="18">
        <v>32526.109659999998</v>
      </c>
      <c r="H8253" s="18">
        <v>10326.37076</v>
      </c>
      <c r="I8253" s="18">
        <v>47056.135770000001</v>
      </c>
      <c r="J8253" s="19">
        <v>8.8999999999999996E-2</v>
      </c>
      <c r="K8253" s="19">
        <v>0.69099999999999995</v>
      </c>
      <c r="L8253" s="19">
        <v>0.219</v>
      </c>
      <c r="M8253" s="20">
        <v>38</v>
      </c>
      <c r="N8253" s="19">
        <v>64.573991031390094</v>
      </c>
      <c r="O8253" s="19">
        <v>31.390134529148</v>
      </c>
      <c r="P8253" s="19">
        <v>69.058295964125605</v>
      </c>
    </row>
    <row r="8254" spans="1:16" ht="14.1" x14ac:dyDescent="0.5">
      <c r="A8254" t="s">
        <v>14153</v>
      </c>
      <c r="B8254" s="17" t="s">
        <v>14030</v>
      </c>
      <c r="C8254" t="s">
        <v>2368</v>
      </c>
      <c r="D8254" t="s">
        <v>7419</v>
      </c>
      <c r="E8254" t="s">
        <v>7420</v>
      </c>
      <c r="F8254" s="18">
        <v>4207.3170700000001</v>
      </c>
      <c r="G8254" s="18">
        <v>32560.975610000001</v>
      </c>
      <c r="H8254" s="18">
        <v>10335.36585</v>
      </c>
      <c r="I8254" s="18">
        <v>47103.658539999997</v>
      </c>
      <c r="J8254" s="19">
        <v>8.8999999999999996E-2</v>
      </c>
      <c r="K8254" s="19">
        <v>0.69099999999999995</v>
      </c>
      <c r="L8254" s="19">
        <v>0.219</v>
      </c>
      <c r="M8254" s="20">
        <v>38</v>
      </c>
      <c r="N8254" s="19">
        <v>65.022421524663699</v>
      </c>
      <c r="O8254" s="19">
        <v>31.838565022421498</v>
      </c>
      <c r="P8254" s="19">
        <v>69.506726457399097</v>
      </c>
    </row>
    <row r="8255" spans="1:16" ht="14.1" x14ac:dyDescent="0.5">
      <c r="A8255" t="s">
        <v>14154</v>
      </c>
      <c r="B8255" s="17" t="s">
        <v>14030</v>
      </c>
      <c r="C8255" t="s">
        <v>2368</v>
      </c>
      <c r="D8255" t="s">
        <v>7419</v>
      </c>
      <c r="E8255" t="s">
        <v>7420</v>
      </c>
      <c r="F8255" s="18">
        <v>4214.0790699999998</v>
      </c>
      <c r="G8255" s="18">
        <v>32622.950819999998</v>
      </c>
      <c r="H8255" s="18">
        <v>10347.15526</v>
      </c>
      <c r="I8255" s="18">
        <v>47184.185149999998</v>
      </c>
      <c r="J8255" s="19">
        <v>8.8999999999999996E-2</v>
      </c>
      <c r="K8255" s="19">
        <v>0.69099999999999995</v>
      </c>
      <c r="L8255" s="19">
        <v>0.219</v>
      </c>
      <c r="M8255" s="20">
        <v>38</v>
      </c>
      <c r="N8255" s="19">
        <v>65.470852017937204</v>
      </c>
      <c r="O8255" s="19">
        <v>32.286995515695097</v>
      </c>
      <c r="P8255" s="19">
        <v>69.955156950672603</v>
      </c>
    </row>
    <row r="8256" spans="1:16" ht="14.1" x14ac:dyDescent="0.5">
      <c r="A8256" t="s">
        <v>14155</v>
      </c>
      <c r="B8256" s="17" t="s">
        <v>14030</v>
      </c>
      <c r="C8256" t="s">
        <v>2368</v>
      </c>
      <c r="D8256" t="s">
        <v>14130</v>
      </c>
      <c r="E8256" t="s">
        <v>14131</v>
      </c>
      <c r="F8256" s="18">
        <v>5822.1040199999998</v>
      </c>
      <c r="G8256" s="18">
        <v>31359.929080000002</v>
      </c>
      <c r="H8256" s="18">
        <v>10393.026</v>
      </c>
      <c r="I8256" s="18">
        <v>47575.059099999999</v>
      </c>
      <c r="J8256" s="19">
        <v>0.12239999999999999</v>
      </c>
      <c r="K8256" s="19">
        <v>0.65920000000000001</v>
      </c>
      <c r="L8256" s="19">
        <v>0.2185</v>
      </c>
      <c r="M8256" s="20">
        <v>38</v>
      </c>
      <c r="N8256" s="19">
        <v>87.443946188340803</v>
      </c>
      <c r="O8256" s="19">
        <v>19.282511210762301</v>
      </c>
      <c r="P8256" s="19">
        <v>68.161434977578494</v>
      </c>
    </row>
    <row r="8257" spans="1:16" ht="14.1" x14ac:dyDescent="0.5">
      <c r="A8257" t="s">
        <v>14156</v>
      </c>
      <c r="B8257" s="17" t="s">
        <v>14030</v>
      </c>
      <c r="C8257" t="s">
        <v>2368</v>
      </c>
      <c r="D8257" t="s">
        <v>14130</v>
      </c>
      <c r="E8257" t="s">
        <v>14131</v>
      </c>
      <c r="F8257" s="18">
        <v>5733.85214</v>
      </c>
      <c r="G8257" s="18">
        <v>30557.976650000001</v>
      </c>
      <c r="H8257" s="18">
        <v>11765.758750000001</v>
      </c>
      <c r="I8257" s="18">
        <v>48057.587549999997</v>
      </c>
      <c r="J8257" s="19">
        <v>0.1193</v>
      </c>
      <c r="K8257" s="19">
        <v>0.63590000000000002</v>
      </c>
      <c r="L8257" s="19">
        <v>0.24479999999999999</v>
      </c>
      <c r="M8257" s="20">
        <v>38</v>
      </c>
      <c r="N8257" s="19">
        <v>85.650224215246595</v>
      </c>
      <c r="O8257" s="19">
        <v>12.1076233183857</v>
      </c>
      <c r="P8257" s="19">
        <v>81.614349775784802</v>
      </c>
    </row>
    <row r="8258" spans="1:16" ht="14.1" x14ac:dyDescent="0.5">
      <c r="A8258" t="s">
        <v>14157</v>
      </c>
      <c r="B8258" s="17" t="s">
        <v>14030</v>
      </c>
      <c r="C8258" t="s">
        <v>2368</v>
      </c>
      <c r="D8258" t="s">
        <v>7419</v>
      </c>
      <c r="E8258" t="s">
        <v>7420</v>
      </c>
      <c r="F8258" s="18">
        <v>4282.5112099999997</v>
      </c>
      <c r="G8258" s="18">
        <v>33284.753360000002</v>
      </c>
      <c r="H8258" s="18">
        <v>10515.69507</v>
      </c>
      <c r="I8258" s="18">
        <v>48082.959640000001</v>
      </c>
      <c r="J8258" s="19">
        <v>8.8999999999999996E-2</v>
      </c>
      <c r="K8258" s="19">
        <v>0.69199999999999995</v>
      </c>
      <c r="L8258" s="19">
        <v>0.219</v>
      </c>
      <c r="M8258" s="20">
        <v>38</v>
      </c>
      <c r="N8258" s="19">
        <v>65.919282511210795</v>
      </c>
      <c r="O8258" s="19">
        <v>32.735426008968602</v>
      </c>
      <c r="P8258" s="19">
        <v>70.403587443946194</v>
      </c>
    </row>
    <row r="8259" spans="1:16" ht="14.1" x14ac:dyDescent="0.5">
      <c r="A8259" t="s">
        <v>14158</v>
      </c>
      <c r="B8259" s="17" t="s">
        <v>14030</v>
      </c>
      <c r="C8259" t="s">
        <v>2368</v>
      </c>
      <c r="D8259" t="s">
        <v>7419</v>
      </c>
      <c r="E8259" t="s">
        <v>7420</v>
      </c>
      <c r="F8259" s="18">
        <v>4295.1541900000002</v>
      </c>
      <c r="G8259" s="18">
        <v>33362.701910000003</v>
      </c>
      <c r="H8259" s="18">
        <v>10535.97651</v>
      </c>
      <c r="I8259" s="18">
        <v>48193.832600000002</v>
      </c>
      <c r="J8259" s="19">
        <v>8.8999999999999996E-2</v>
      </c>
      <c r="K8259" s="19">
        <v>0.69199999999999995</v>
      </c>
      <c r="L8259" s="19">
        <v>0.219</v>
      </c>
      <c r="M8259" s="20">
        <v>38</v>
      </c>
      <c r="N8259" s="19">
        <v>66.367713004484301</v>
      </c>
      <c r="O8259" s="19">
        <v>33.1838565022422</v>
      </c>
      <c r="P8259" s="19">
        <v>70.852017937219699</v>
      </c>
    </row>
    <row r="8260" spans="1:16" ht="14.1" x14ac:dyDescent="0.5">
      <c r="A8260" t="s">
        <v>14159</v>
      </c>
      <c r="B8260" s="17" t="s">
        <v>14030</v>
      </c>
      <c r="C8260" t="s">
        <v>2368</v>
      </c>
      <c r="D8260" t="s">
        <v>7419</v>
      </c>
      <c r="E8260" t="s">
        <v>7420</v>
      </c>
      <c r="F8260" s="18">
        <v>4359.375</v>
      </c>
      <c r="G8260" s="18">
        <v>33953.125</v>
      </c>
      <c r="H8260" s="18">
        <v>10687.5</v>
      </c>
      <c r="I8260" s="18">
        <v>49000</v>
      </c>
      <c r="J8260" s="19">
        <v>8.8999999999999996E-2</v>
      </c>
      <c r="K8260" s="19">
        <v>0.69299999999999995</v>
      </c>
      <c r="L8260" s="19">
        <v>0.218</v>
      </c>
      <c r="M8260" s="20">
        <v>38</v>
      </c>
      <c r="N8260" s="19">
        <v>66.816143497757807</v>
      </c>
      <c r="O8260" s="19">
        <v>34.529147982062803</v>
      </c>
      <c r="P8260" s="19">
        <v>66.816143497757807</v>
      </c>
    </row>
    <row r="8261" spans="1:16" ht="14.1" x14ac:dyDescent="0.5">
      <c r="A8261" t="s">
        <v>14160</v>
      </c>
      <c r="B8261" s="17" t="s">
        <v>14030</v>
      </c>
      <c r="C8261" t="s">
        <v>2368</v>
      </c>
      <c r="D8261" t="s">
        <v>7419</v>
      </c>
      <c r="E8261" t="s">
        <v>7420</v>
      </c>
      <c r="F8261" s="18">
        <v>4424.4984199999999</v>
      </c>
      <c r="G8261" s="18">
        <v>34498.41605</v>
      </c>
      <c r="H8261" s="18">
        <v>10823.65364</v>
      </c>
      <c r="I8261" s="18">
        <v>49746.56811</v>
      </c>
      <c r="J8261" s="19">
        <v>8.8999999999999996E-2</v>
      </c>
      <c r="K8261" s="19">
        <v>0.69299999999999995</v>
      </c>
      <c r="L8261" s="19">
        <v>0.218</v>
      </c>
      <c r="M8261" s="20">
        <v>38</v>
      </c>
      <c r="N8261" s="19">
        <v>67.264573991031398</v>
      </c>
      <c r="O8261" s="19">
        <v>34.977578475336301</v>
      </c>
      <c r="P8261" s="19">
        <v>67.264573991031398</v>
      </c>
    </row>
    <row r="8262" spans="1:16" ht="14.1" x14ac:dyDescent="0.5">
      <c r="A8262" t="s">
        <v>14161</v>
      </c>
      <c r="B8262" s="17" t="s">
        <v>14030</v>
      </c>
      <c r="C8262" t="s">
        <v>2368</v>
      </c>
      <c r="D8262" t="s">
        <v>14130</v>
      </c>
      <c r="E8262" t="s">
        <v>14131</v>
      </c>
      <c r="F8262" s="18">
        <v>5805.0724600000003</v>
      </c>
      <c r="G8262" s="18">
        <v>34456.521739999996</v>
      </c>
      <c r="H8262" s="18">
        <v>9515.9420300000002</v>
      </c>
      <c r="I8262" s="18">
        <v>49777.536229999998</v>
      </c>
      <c r="J8262" s="19">
        <v>0.1166</v>
      </c>
      <c r="K8262" s="19">
        <v>0.69220000000000004</v>
      </c>
      <c r="L8262" s="19">
        <v>0.19120000000000001</v>
      </c>
      <c r="M8262" s="20">
        <v>38</v>
      </c>
      <c r="N8262" s="19">
        <v>82.959641255605405</v>
      </c>
      <c r="O8262" s="19">
        <v>34.080717488789197</v>
      </c>
      <c r="P8262" s="19">
        <v>45.739910313901298</v>
      </c>
    </row>
    <row r="8263" spans="1:16" ht="14.1" x14ac:dyDescent="0.5">
      <c r="A8263" t="s">
        <v>14162</v>
      </c>
      <c r="B8263" s="17" t="s">
        <v>14030</v>
      </c>
      <c r="C8263" t="s">
        <v>2368</v>
      </c>
      <c r="D8263" t="s">
        <v>7419</v>
      </c>
      <c r="E8263" t="s">
        <v>7420</v>
      </c>
      <c r="F8263" s="18">
        <v>9801.5122900000006</v>
      </c>
      <c r="G8263" s="18">
        <v>27438.563330000001</v>
      </c>
      <c r="H8263" s="18">
        <v>12589.79206</v>
      </c>
      <c r="I8263" s="18">
        <v>49829.86767</v>
      </c>
      <c r="J8263" s="19">
        <v>0.19700000000000001</v>
      </c>
      <c r="K8263" s="19">
        <v>0.55100000000000005</v>
      </c>
      <c r="L8263" s="19">
        <v>0.253</v>
      </c>
      <c r="M8263" s="20">
        <v>38</v>
      </c>
      <c r="N8263" s="19">
        <v>99.103139013452903</v>
      </c>
      <c r="O8263" s="19">
        <v>4.03587443946188</v>
      </c>
      <c r="P8263" s="19">
        <v>83.856502242152501</v>
      </c>
    </row>
    <row r="8264" spans="1:16" ht="14.1" x14ac:dyDescent="0.5">
      <c r="A8264" t="s">
        <v>14163</v>
      </c>
      <c r="B8264" s="17" t="s">
        <v>14030</v>
      </c>
      <c r="C8264" t="s">
        <v>2368</v>
      </c>
      <c r="D8264" t="s">
        <v>7419</v>
      </c>
      <c r="E8264" t="s">
        <v>7420</v>
      </c>
      <c r="F8264" s="18">
        <v>4439.5410400000001</v>
      </c>
      <c r="G8264" s="18">
        <v>34624.889669999997</v>
      </c>
      <c r="H8264" s="18">
        <v>10856.13416</v>
      </c>
      <c r="I8264" s="18">
        <v>49920.564870000002</v>
      </c>
      <c r="J8264" s="19">
        <v>8.8999999999999996E-2</v>
      </c>
      <c r="K8264" s="19">
        <v>0.69399999999999995</v>
      </c>
      <c r="L8264" s="19">
        <v>0.217</v>
      </c>
      <c r="M8264" s="20">
        <v>38</v>
      </c>
      <c r="N8264" s="19">
        <v>67.713004484304903</v>
      </c>
      <c r="O8264" s="19">
        <v>36.322869955157003</v>
      </c>
      <c r="P8264" s="19">
        <v>65.919282511210795</v>
      </c>
    </row>
    <row r="8265" spans="1:16" ht="14.1" x14ac:dyDescent="0.5">
      <c r="A8265" t="s">
        <v>14164</v>
      </c>
      <c r="B8265" s="17" t="s">
        <v>14030</v>
      </c>
      <c r="C8265" t="s">
        <v>2368</v>
      </c>
      <c r="D8265" t="s">
        <v>7419</v>
      </c>
      <c r="E8265" t="s">
        <v>7420</v>
      </c>
      <c r="F8265" s="18">
        <v>4498.7775099999999</v>
      </c>
      <c r="G8265" s="18">
        <v>35122.249389999997</v>
      </c>
      <c r="H8265" s="18">
        <v>10977.99511</v>
      </c>
      <c r="I8265" s="18">
        <v>50599.021999999997</v>
      </c>
      <c r="J8265" s="19">
        <v>8.8999999999999996E-2</v>
      </c>
      <c r="K8265" s="19">
        <v>0.69399999999999995</v>
      </c>
      <c r="L8265" s="19">
        <v>0.217</v>
      </c>
      <c r="M8265" s="20">
        <v>38</v>
      </c>
      <c r="N8265" s="19">
        <v>68.161434977578494</v>
      </c>
      <c r="O8265" s="19">
        <v>36.771300448430502</v>
      </c>
      <c r="P8265" s="19">
        <v>66.367713004484301</v>
      </c>
    </row>
    <row r="8266" spans="1:16" ht="14.1" x14ac:dyDescent="0.5">
      <c r="A8266" t="s">
        <v>14165</v>
      </c>
      <c r="B8266" s="17" t="s">
        <v>14030</v>
      </c>
      <c r="C8266" t="s">
        <v>2368</v>
      </c>
      <c r="D8266" t="s">
        <v>14088</v>
      </c>
      <c r="E8266" t="s">
        <v>14089</v>
      </c>
      <c r="F8266" s="18">
        <v>10141.24294</v>
      </c>
      <c r="G8266" s="18">
        <v>29194.915249999998</v>
      </c>
      <c r="H8266" s="18">
        <v>11271.186439999999</v>
      </c>
      <c r="I8266" s="18">
        <v>50607.34463</v>
      </c>
      <c r="J8266" s="19">
        <v>0.20039999999999999</v>
      </c>
      <c r="K8266" s="19">
        <v>0.57689999999999997</v>
      </c>
      <c r="L8266" s="19">
        <v>0.22270000000000001</v>
      </c>
      <c r="M8266" s="20">
        <v>38</v>
      </c>
      <c r="N8266" s="19">
        <v>100</v>
      </c>
      <c r="O8266" s="19">
        <v>5.3811659192825099</v>
      </c>
      <c r="P8266" s="19">
        <v>73.094170403587398</v>
      </c>
    </row>
    <row r="8267" spans="1:16" ht="14.1" x14ac:dyDescent="0.5">
      <c r="A8267" t="s">
        <v>14166</v>
      </c>
      <c r="B8267" s="17" t="s">
        <v>14030</v>
      </c>
      <c r="C8267" t="s">
        <v>2368</v>
      </c>
      <c r="D8267" t="s">
        <v>14041</v>
      </c>
      <c r="E8267" t="s">
        <v>14042</v>
      </c>
      <c r="F8267" s="18">
        <v>4472.1767600000003</v>
      </c>
      <c r="G8267" s="18">
        <v>36088.379710000001</v>
      </c>
      <c r="H8267" s="18">
        <v>10777.41408</v>
      </c>
      <c r="I8267" s="18">
        <v>51337.970540000002</v>
      </c>
      <c r="J8267" s="19">
        <v>8.7099999999999997E-2</v>
      </c>
      <c r="K8267" s="19">
        <v>0.70299999999999996</v>
      </c>
      <c r="L8267" s="19">
        <v>0.2099</v>
      </c>
      <c r="M8267" s="20">
        <v>38</v>
      </c>
      <c r="N8267" s="19">
        <v>62.331838565022402</v>
      </c>
      <c r="O8267" s="19">
        <v>41.2556053811659</v>
      </c>
      <c r="P8267" s="19">
        <v>60.538116591928301</v>
      </c>
    </row>
    <row r="8268" spans="1:16" ht="14.1" x14ac:dyDescent="0.5">
      <c r="A8268" t="s">
        <v>14167</v>
      </c>
      <c r="B8268" s="17" t="s">
        <v>14030</v>
      </c>
      <c r="C8268" t="s">
        <v>2368</v>
      </c>
      <c r="D8268" t="s">
        <v>14130</v>
      </c>
      <c r="E8268" t="s">
        <v>14131</v>
      </c>
      <c r="F8268" s="18">
        <v>5649.3333300000004</v>
      </c>
      <c r="G8268" s="18">
        <v>33836</v>
      </c>
      <c r="H8268" s="18">
        <v>12105.333329999999</v>
      </c>
      <c r="I8268" s="18">
        <v>51590.666669999999</v>
      </c>
      <c r="J8268" s="19">
        <v>0.1095</v>
      </c>
      <c r="K8268" s="19">
        <v>0.65590000000000004</v>
      </c>
      <c r="L8268" s="19">
        <v>0.2346</v>
      </c>
      <c r="M8268" s="20">
        <v>38</v>
      </c>
      <c r="N8268" s="19">
        <v>79.372197309417004</v>
      </c>
      <c r="O8268" s="19">
        <v>17.937219730941699</v>
      </c>
      <c r="P8268" s="19">
        <v>79.372197309417004</v>
      </c>
    </row>
    <row r="8269" spans="1:16" ht="14.1" x14ac:dyDescent="0.5">
      <c r="A8269" t="s">
        <v>14168</v>
      </c>
      <c r="B8269" s="17" t="s">
        <v>14030</v>
      </c>
      <c r="C8269" t="s">
        <v>2368</v>
      </c>
      <c r="D8269" t="s">
        <v>14130</v>
      </c>
      <c r="E8269" t="s">
        <v>14131</v>
      </c>
      <c r="F8269" s="18">
        <v>5740.7894699999997</v>
      </c>
      <c r="G8269" s="18">
        <v>32982.236839999998</v>
      </c>
      <c r="H8269" s="18">
        <v>12937.5</v>
      </c>
      <c r="I8269" s="18">
        <v>51660.526319999997</v>
      </c>
      <c r="J8269" s="19">
        <v>0.1111</v>
      </c>
      <c r="K8269" s="19">
        <v>0.63839999999999997</v>
      </c>
      <c r="L8269" s="19">
        <v>0.25040000000000001</v>
      </c>
      <c r="M8269" s="20">
        <v>38</v>
      </c>
      <c r="N8269" s="19">
        <v>80.717488789237706</v>
      </c>
      <c r="O8269" s="19">
        <v>12.556053811659201</v>
      </c>
      <c r="P8269" s="19">
        <v>82.959641255605405</v>
      </c>
    </row>
    <row r="8270" spans="1:16" ht="14.1" x14ac:dyDescent="0.5">
      <c r="A8270" t="s">
        <v>14169</v>
      </c>
      <c r="B8270" s="17" t="s">
        <v>14030</v>
      </c>
      <c r="C8270" t="s">
        <v>2368</v>
      </c>
      <c r="D8270" t="s">
        <v>14036</v>
      </c>
      <c r="E8270" t="s">
        <v>14037</v>
      </c>
      <c r="F8270" s="18">
        <v>5544.1860500000003</v>
      </c>
      <c r="G8270" s="18">
        <v>36427.90698</v>
      </c>
      <c r="H8270" s="18">
        <v>10525.581399999999</v>
      </c>
      <c r="I8270" s="18">
        <v>52497.674420000003</v>
      </c>
      <c r="J8270" s="19">
        <v>0.1056</v>
      </c>
      <c r="K8270" s="19">
        <v>0.69389999999999996</v>
      </c>
      <c r="L8270" s="19">
        <v>0.20050000000000001</v>
      </c>
      <c r="M8270" s="20">
        <v>38</v>
      </c>
      <c r="N8270" s="19">
        <v>77.578475336322896</v>
      </c>
      <c r="O8270" s="19">
        <v>35.874439461883398</v>
      </c>
      <c r="P8270" s="19">
        <v>54.708520179372201</v>
      </c>
    </row>
    <row r="8271" spans="1:16" ht="14.1" x14ac:dyDescent="0.5">
      <c r="A8271" t="s">
        <v>14170</v>
      </c>
      <c r="B8271" s="17" t="s">
        <v>14030</v>
      </c>
      <c r="C8271" t="s">
        <v>2368</v>
      </c>
      <c r="D8271" t="s">
        <v>7419</v>
      </c>
      <c r="E8271" t="s">
        <v>7420</v>
      </c>
      <c r="F8271" s="18">
        <v>4663.6085599999997</v>
      </c>
      <c r="G8271" s="18">
        <v>36697.247710000003</v>
      </c>
      <c r="H8271" s="18">
        <v>11376.146790000001</v>
      </c>
      <c r="I8271" s="18">
        <v>52737.003060000003</v>
      </c>
      <c r="J8271" s="19">
        <v>8.7999999999999995E-2</v>
      </c>
      <c r="K8271" s="19">
        <v>0.69599999999999995</v>
      </c>
      <c r="L8271" s="19">
        <v>0.216</v>
      </c>
      <c r="M8271" s="20">
        <v>38</v>
      </c>
      <c r="N8271" s="19">
        <v>63.228699551569498</v>
      </c>
      <c r="O8271" s="19">
        <v>38.116591928251097</v>
      </c>
      <c r="P8271" s="19">
        <v>65.470852017937204</v>
      </c>
    </row>
    <row r="8272" spans="1:16" ht="14.1" x14ac:dyDescent="0.5">
      <c r="A8272" t="s">
        <v>14171</v>
      </c>
      <c r="B8272" s="17" t="s">
        <v>14030</v>
      </c>
      <c r="C8272" t="s">
        <v>2368</v>
      </c>
      <c r="D8272" t="s">
        <v>7419</v>
      </c>
      <c r="E8272" t="s">
        <v>7420</v>
      </c>
      <c r="F8272" s="18">
        <v>4583.4716200000003</v>
      </c>
      <c r="G8272" s="18">
        <v>37836.043810000003</v>
      </c>
      <c r="H8272" s="18">
        <v>10886.159970000001</v>
      </c>
      <c r="I8272" s="18">
        <v>53305.675410000003</v>
      </c>
      <c r="J8272" s="19">
        <v>8.5999999999999993E-2</v>
      </c>
      <c r="K8272" s="19">
        <v>0.71</v>
      </c>
      <c r="L8272" s="19">
        <v>0.20399999999999999</v>
      </c>
      <c r="M8272" s="20">
        <v>38</v>
      </c>
      <c r="N8272" s="19">
        <v>61.434977578475298</v>
      </c>
      <c r="O8272" s="19">
        <v>44.843049327354301</v>
      </c>
      <c r="P8272" s="19">
        <v>56.502242152466401</v>
      </c>
    </row>
    <row r="8273" spans="1:16" ht="14.1" x14ac:dyDescent="0.5">
      <c r="A8273" t="s">
        <v>14172</v>
      </c>
      <c r="B8273" s="17" t="s">
        <v>14030</v>
      </c>
      <c r="C8273" t="s">
        <v>2368</v>
      </c>
      <c r="D8273" t="s">
        <v>14041</v>
      </c>
      <c r="E8273" t="s">
        <v>14042</v>
      </c>
      <c r="F8273" s="18">
        <v>3243.7810899999999</v>
      </c>
      <c r="G8273" s="18">
        <v>37915.422890000002</v>
      </c>
      <c r="H8273" s="18">
        <v>12298.507460000001</v>
      </c>
      <c r="I8273" s="18">
        <v>53457.711439999999</v>
      </c>
      <c r="J8273" s="19">
        <v>6.0699999999999997E-2</v>
      </c>
      <c r="K8273" s="19">
        <v>0.70930000000000004</v>
      </c>
      <c r="L8273" s="19">
        <v>0.2301</v>
      </c>
      <c r="M8273" s="20">
        <v>38</v>
      </c>
      <c r="N8273" s="19">
        <v>41.704035874439498</v>
      </c>
      <c r="O8273" s="19">
        <v>44.394618834080703</v>
      </c>
      <c r="P8273" s="19">
        <v>74.887892376681606</v>
      </c>
    </row>
    <row r="8274" spans="1:16" ht="14.1" x14ac:dyDescent="0.5">
      <c r="A8274" t="s">
        <v>14173</v>
      </c>
      <c r="B8274" s="17" t="s">
        <v>14030</v>
      </c>
      <c r="C8274" t="s">
        <v>2368</v>
      </c>
      <c r="D8274" t="s">
        <v>7419</v>
      </c>
      <c r="E8274" t="s">
        <v>7420</v>
      </c>
      <c r="F8274" s="18">
        <v>4742.6981900000001</v>
      </c>
      <c r="G8274" s="18">
        <v>37357.440889999998</v>
      </c>
      <c r="H8274" s="18">
        <v>11529.90264</v>
      </c>
      <c r="I8274" s="18">
        <v>53630.041720000001</v>
      </c>
      <c r="J8274" s="19">
        <v>8.7999999999999995E-2</v>
      </c>
      <c r="K8274" s="19">
        <v>0.69699999999999995</v>
      </c>
      <c r="L8274" s="19">
        <v>0.215</v>
      </c>
      <c r="M8274" s="20">
        <v>38</v>
      </c>
      <c r="N8274" s="19">
        <v>63.677130044842997</v>
      </c>
      <c r="O8274" s="19">
        <v>39.013452914798201</v>
      </c>
      <c r="P8274" s="19">
        <v>64.573991031390094</v>
      </c>
    </row>
    <row r="8275" spans="1:16" ht="14.1" x14ac:dyDescent="0.5">
      <c r="A8275" t="s">
        <v>14174</v>
      </c>
      <c r="B8275" s="17" t="s">
        <v>14030</v>
      </c>
      <c r="C8275" t="s">
        <v>2368</v>
      </c>
      <c r="D8275" t="s">
        <v>14041</v>
      </c>
      <c r="E8275" t="s">
        <v>14042</v>
      </c>
      <c r="F8275" s="18">
        <v>2234.9102800000001</v>
      </c>
      <c r="G8275" s="18">
        <v>41044.045680000003</v>
      </c>
      <c r="H8275" s="18">
        <v>10991.02773</v>
      </c>
      <c r="I8275" s="18">
        <v>54269.983690000001</v>
      </c>
      <c r="J8275" s="19">
        <v>4.1200000000000001E-2</v>
      </c>
      <c r="K8275" s="19">
        <v>0.75629999999999997</v>
      </c>
      <c r="L8275" s="19">
        <v>0.20250000000000001</v>
      </c>
      <c r="M8275" s="20">
        <v>39</v>
      </c>
      <c r="N8275" s="19">
        <v>26.785714285714299</v>
      </c>
      <c r="O8275" s="19">
        <v>54.017857142857103</v>
      </c>
      <c r="P8275" s="19">
        <v>65.178571428571402</v>
      </c>
    </row>
    <row r="8276" spans="1:16" ht="14.1" x14ac:dyDescent="0.5">
      <c r="A8276" t="s">
        <v>14175</v>
      </c>
      <c r="B8276" s="17" t="s">
        <v>14030</v>
      </c>
      <c r="C8276" t="s">
        <v>2368</v>
      </c>
      <c r="D8276" t="s">
        <v>7419</v>
      </c>
      <c r="E8276" t="s">
        <v>7420</v>
      </c>
      <c r="F8276" s="18">
        <v>4863.25803</v>
      </c>
      <c r="G8276" s="18">
        <v>38442.330560000002</v>
      </c>
      <c r="H8276" s="18">
        <v>11807.37218</v>
      </c>
      <c r="I8276" s="18">
        <v>55112.960760000002</v>
      </c>
      <c r="J8276" s="19">
        <v>8.7999999999999995E-2</v>
      </c>
      <c r="K8276" s="19">
        <v>0.69799999999999995</v>
      </c>
      <c r="L8276" s="19">
        <v>0.214</v>
      </c>
      <c r="M8276" s="20">
        <v>39</v>
      </c>
      <c r="N8276" s="19">
        <v>73.214285714285694</v>
      </c>
      <c r="O8276" s="19">
        <v>20.9821428571429</v>
      </c>
      <c r="P8276" s="19">
        <v>78.125</v>
      </c>
    </row>
    <row r="8277" spans="1:16" ht="14.1" x14ac:dyDescent="0.5">
      <c r="A8277" t="s">
        <v>14176</v>
      </c>
      <c r="B8277" s="17" t="s">
        <v>14030</v>
      </c>
      <c r="C8277" t="s">
        <v>2368</v>
      </c>
      <c r="D8277" t="s">
        <v>14146</v>
      </c>
      <c r="E8277" t="s">
        <v>14147</v>
      </c>
      <c r="F8277" s="18">
        <v>5432.2580600000001</v>
      </c>
      <c r="G8277" s="18">
        <v>38810.96774</v>
      </c>
      <c r="H8277" s="18">
        <v>10883.22581</v>
      </c>
      <c r="I8277" s="18">
        <v>55126.451609999996</v>
      </c>
      <c r="J8277" s="19">
        <v>9.8500000000000004E-2</v>
      </c>
      <c r="K8277" s="19">
        <v>0.70399999999999996</v>
      </c>
      <c r="L8277" s="19">
        <v>0.19739999999999999</v>
      </c>
      <c r="M8277" s="20">
        <v>39</v>
      </c>
      <c r="N8277" s="19">
        <v>80.803571428571402</v>
      </c>
      <c r="O8277" s="19">
        <v>28.125</v>
      </c>
      <c r="P8277" s="19">
        <v>62.5</v>
      </c>
    </row>
    <row r="8278" spans="1:16" ht="14.1" x14ac:dyDescent="0.5">
      <c r="A8278" t="s">
        <v>14177</v>
      </c>
      <c r="B8278" s="17" t="s">
        <v>14030</v>
      </c>
      <c r="C8278" t="s">
        <v>2368</v>
      </c>
      <c r="D8278" t="s">
        <v>14117</v>
      </c>
      <c r="E8278" t="s">
        <v>14118</v>
      </c>
      <c r="F8278" s="18">
        <v>3026.1780100000001</v>
      </c>
      <c r="G8278" s="18">
        <v>41492.1466</v>
      </c>
      <c r="H8278" s="18">
        <v>11481.67539</v>
      </c>
      <c r="I8278" s="18">
        <v>56000</v>
      </c>
      <c r="J8278" s="19">
        <v>5.3999999999999999E-2</v>
      </c>
      <c r="K8278" s="19">
        <v>0.7409</v>
      </c>
      <c r="L8278" s="19">
        <v>0.20499999999999999</v>
      </c>
      <c r="M8278" s="20">
        <v>39</v>
      </c>
      <c r="N8278" s="19">
        <v>42.410714285714299</v>
      </c>
      <c r="O8278" s="19">
        <v>42.857142857142897</v>
      </c>
      <c r="P8278" s="19">
        <v>66.517857142857096</v>
      </c>
    </row>
    <row r="8279" spans="1:16" ht="14.1" x14ac:dyDescent="0.5">
      <c r="A8279" t="s">
        <v>14178</v>
      </c>
      <c r="B8279" s="17" t="s">
        <v>14030</v>
      </c>
      <c r="C8279" t="s">
        <v>2368</v>
      </c>
      <c r="D8279" t="s">
        <v>7419</v>
      </c>
      <c r="E8279" t="s">
        <v>7420</v>
      </c>
      <c r="F8279" s="18">
        <v>4981.34328</v>
      </c>
      <c r="G8279" s="18">
        <v>39552.238810000003</v>
      </c>
      <c r="H8279" s="18">
        <v>12070.89552</v>
      </c>
      <c r="I8279" s="18">
        <v>56604.477610000002</v>
      </c>
      <c r="J8279" s="19">
        <v>8.7999999999999995E-2</v>
      </c>
      <c r="K8279" s="19">
        <v>0.69899999999999995</v>
      </c>
      <c r="L8279" s="19">
        <v>0.21299999999999999</v>
      </c>
      <c r="M8279" s="20">
        <v>39</v>
      </c>
      <c r="N8279" s="19">
        <v>73.660714285714306</v>
      </c>
      <c r="O8279" s="19">
        <v>21.875</v>
      </c>
      <c r="P8279" s="19">
        <v>74.553571428571402</v>
      </c>
    </row>
    <row r="8280" spans="1:16" ht="14.1" x14ac:dyDescent="0.5">
      <c r="A8280" t="s">
        <v>14179</v>
      </c>
      <c r="B8280" s="17" t="s">
        <v>14030</v>
      </c>
      <c r="C8280" t="s">
        <v>2368</v>
      </c>
      <c r="D8280" t="s">
        <v>7419</v>
      </c>
      <c r="E8280" t="s">
        <v>7420</v>
      </c>
      <c r="F8280" s="18">
        <v>5000</v>
      </c>
      <c r="G8280" s="18">
        <v>39636.118600000002</v>
      </c>
      <c r="H8280" s="18">
        <v>12088.94879</v>
      </c>
      <c r="I8280" s="18">
        <v>56725.067389999997</v>
      </c>
      <c r="J8280" s="19">
        <v>8.7999999999999995E-2</v>
      </c>
      <c r="K8280" s="19">
        <v>0.69899999999999995</v>
      </c>
      <c r="L8280" s="19">
        <v>0.21299999999999999</v>
      </c>
      <c r="M8280" s="20">
        <v>39</v>
      </c>
      <c r="N8280" s="19">
        <v>74.107142857142904</v>
      </c>
      <c r="O8280" s="19">
        <v>22.321428571428601</v>
      </c>
      <c r="P8280" s="19">
        <v>75</v>
      </c>
    </row>
    <row r="8281" spans="1:16" ht="14.1" x14ac:dyDescent="0.5">
      <c r="A8281" t="s">
        <v>14180</v>
      </c>
      <c r="B8281" s="17" t="s">
        <v>14030</v>
      </c>
      <c r="C8281" t="s">
        <v>2368</v>
      </c>
      <c r="D8281" t="s">
        <v>7419</v>
      </c>
      <c r="E8281" t="s">
        <v>7420</v>
      </c>
      <c r="F8281" s="18">
        <v>5029.9401200000002</v>
      </c>
      <c r="G8281" s="18">
        <v>40029.940119999999</v>
      </c>
      <c r="H8281" s="18">
        <v>12185.62874</v>
      </c>
      <c r="I8281" s="18">
        <v>57245.508979999999</v>
      </c>
      <c r="J8281" s="19">
        <v>8.7999999999999995E-2</v>
      </c>
      <c r="K8281" s="19">
        <v>0.69899999999999995</v>
      </c>
      <c r="L8281" s="19">
        <v>0.21299999999999999</v>
      </c>
      <c r="M8281" s="20">
        <v>39</v>
      </c>
      <c r="N8281" s="19">
        <v>74.553571428571402</v>
      </c>
      <c r="O8281" s="19">
        <v>22.7678571428571</v>
      </c>
      <c r="P8281" s="19">
        <v>75.446428571428598</v>
      </c>
    </row>
    <row r="8282" spans="1:16" ht="14.1" x14ac:dyDescent="0.5">
      <c r="A8282" t="s">
        <v>14181</v>
      </c>
      <c r="B8282" s="17" t="s">
        <v>14030</v>
      </c>
      <c r="C8282" t="s">
        <v>2368</v>
      </c>
      <c r="D8282" t="s">
        <v>7419</v>
      </c>
      <c r="E8282" t="s">
        <v>7420</v>
      </c>
      <c r="F8282" s="18">
        <v>5045.2781400000003</v>
      </c>
      <c r="G8282" s="18">
        <v>40077.619659999997</v>
      </c>
      <c r="H8282" s="18">
        <v>12205.69211</v>
      </c>
      <c r="I8282" s="18">
        <v>57328.589910000002</v>
      </c>
      <c r="J8282" s="19">
        <v>8.7999999999999995E-2</v>
      </c>
      <c r="K8282" s="19">
        <v>0.69899999999999995</v>
      </c>
      <c r="L8282" s="19">
        <v>0.21299999999999999</v>
      </c>
      <c r="M8282" s="20">
        <v>39</v>
      </c>
      <c r="N8282" s="19">
        <v>75</v>
      </c>
      <c r="O8282" s="19">
        <v>23.214285714285701</v>
      </c>
      <c r="P8282" s="19">
        <v>75.892857142857096</v>
      </c>
    </row>
    <row r="8283" spans="1:16" ht="14.1" x14ac:dyDescent="0.5">
      <c r="A8283" t="s">
        <v>14182</v>
      </c>
      <c r="B8283" s="17" t="s">
        <v>14030</v>
      </c>
      <c r="C8283" t="s">
        <v>2368</v>
      </c>
      <c r="D8283" t="s">
        <v>7419</v>
      </c>
      <c r="E8283" t="s">
        <v>7420</v>
      </c>
      <c r="F8283" s="18">
        <v>5094.85095</v>
      </c>
      <c r="G8283" s="18">
        <v>40542.005420000001</v>
      </c>
      <c r="H8283" s="18">
        <v>12312.55646</v>
      </c>
      <c r="I8283" s="18">
        <v>57949.412830000001</v>
      </c>
      <c r="J8283" s="19">
        <v>8.7999999999999995E-2</v>
      </c>
      <c r="K8283" s="19">
        <v>0.7</v>
      </c>
      <c r="L8283" s="19">
        <v>0.21199999999999999</v>
      </c>
      <c r="M8283" s="20">
        <v>39</v>
      </c>
      <c r="N8283" s="19">
        <v>75.446428571428598</v>
      </c>
      <c r="O8283" s="19">
        <v>23.660714285714299</v>
      </c>
      <c r="P8283" s="19">
        <v>73.660714285714306</v>
      </c>
    </row>
    <row r="8284" spans="1:16" ht="14.1" x14ac:dyDescent="0.5">
      <c r="A8284" t="s">
        <v>14183</v>
      </c>
      <c r="B8284" s="17" t="s">
        <v>14030</v>
      </c>
      <c r="C8284" t="s">
        <v>2368</v>
      </c>
      <c r="D8284" t="s">
        <v>7419</v>
      </c>
      <c r="E8284" t="s">
        <v>7420</v>
      </c>
      <c r="F8284" s="18">
        <v>5132.4965099999999</v>
      </c>
      <c r="G8284" s="18">
        <v>40878.661090000001</v>
      </c>
      <c r="H8284" s="18">
        <v>12398.884239999999</v>
      </c>
      <c r="I8284" s="18">
        <v>58410.041839999998</v>
      </c>
      <c r="J8284" s="19">
        <v>8.7999999999999995E-2</v>
      </c>
      <c r="K8284" s="19">
        <v>0.7</v>
      </c>
      <c r="L8284" s="19">
        <v>0.21199999999999999</v>
      </c>
      <c r="M8284" s="20">
        <v>39</v>
      </c>
      <c r="N8284" s="19">
        <v>75.892857142857096</v>
      </c>
      <c r="O8284" s="19">
        <v>24.1071428571429</v>
      </c>
      <c r="P8284" s="19">
        <v>74.107142857142904</v>
      </c>
    </row>
    <row r="8285" spans="1:16" ht="14.1" x14ac:dyDescent="0.5">
      <c r="A8285" t="s">
        <v>14184</v>
      </c>
      <c r="B8285" s="17" t="s">
        <v>14030</v>
      </c>
      <c r="C8285" t="s">
        <v>2368</v>
      </c>
      <c r="D8285" t="s">
        <v>14146</v>
      </c>
      <c r="E8285" t="s">
        <v>14147</v>
      </c>
      <c r="F8285" s="18">
        <v>9844.4444399999993</v>
      </c>
      <c r="G8285" s="18">
        <v>40776.888890000002</v>
      </c>
      <c r="H8285" s="18">
        <v>9773.3333299999995</v>
      </c>
      <c r="I8285" s="18">
        <v>60394.666669999999</v>
      </c>
      <c r="J8285" s="19">
        <v>0.16300000000000001</v>
      </c>
      <c r="K8285" s="19">
        <v>0.67520000000000002</v>
      </c>
      <c r="L8285" s="19">
        <v>0.1618</v>
      </c>
      <c r="M8285" s="20">
        <v>39</v>
      </c>
      <c r="N8285" s="19">
        <v>96.428571428571402</v>
      </c>
      <c r="O8285" s="19">
        <v>16.964285714285701</v>
      </c>
      <c r="P8285" s="19">
        <v>27.678571428571399</v>
      </c>
    </row>
    <row r="8286" spans="1:16" ht="14.1" x14ac:dyDescent="0.5">
      <c r="A8286" t="s">
        <v>14185</v>
      </c>
      <c r="B8286" s="17" t="s">
        <v>14030</v>
      </c>
      <c r="C8286" t="s">
        <v>2368</v>
      </c>
      <c r="D8286" t="s">
        <v>7419</v>
      </c>
      <c r="E8286" t="s">
        <v>7420</v>
      </c>
      <c r="F8286" s="18">
        <v>5329.1038900000003</v>
      </c>
      <c r="G8286" s="18">
        <v>42720.063439999998</v>
      </c>
      <c r="H8286" s="18">
        <v>12839.01665</v>
      </c>
      <c r="I8286" s="18">
        <v>60888.183980000002</v>
      </c>
      <c r="J8286" s="19">
        <v>8.7999999999999995E-2</v>
      </c>
      <c r="K8286" s="19">
        <v>0.70199999999999996</v>
      </c>
      <c r="L8286" s="19">
        <v>0.21099999999999999</v>
      </c>
      <c r="M8286" s="20">
        <v>39</v>
      </c>
      <c r="N8286" s="19">
        <v>76.339285714285694</v>
      </c>
      <c r="O8286" s="19">
        <v>25</v>
      </c>
      <c r="P8286" s="19">
        <v>73.214285714285694</v>
      </c>
    </row>
    <row r="8287" spans="1:16" ht="14.1" x14ac:dyDescent="0.5">
      <c r="A8287" t="s">
        <v>14186</v>
      </c>
      <c r="B8287" s="17" t="s">
        <v>14030</v>
      </c>
      <c r="C8287" t="s">
        <v>2368</v>
      </c>
      <c r="D8287" t="s">
        <v>7419</v>
      </c>
      <c r="E8287" t="s">
        <v>7420</v>
      </c>
      <c r="F8287" s="18">
        <v>5360.82474</v>
      </c>
      <c r="G8287" s="18">
        <v>43051.546390000003</v>
      </c>
      <c r="H8287" s="18">
        <v>12927.83505</v>
      </c>
      <c r="I8287" s="18">
        <v>61340.206189999997</v>
      </c>
      <c r="J8287" s="19">
        <v>8.6999999999999994E-2</v>
      </c>
      <c r="K8287" s="19">
        <v>0.70199999999999996</v>
      </c>
      <c r="L8287" s="19">
        <v>0.21099999999999999</v>
      </c>
      <c r="M8287" s="20">
        <v>39</v>
      </c>
      <c r="N8287" s="19">
        <v>69.642857142857096</v>
      </c>
      <c r="O8287" s="19">
        <v>24.553571428571399</v>
      </c>
      <c r="P8287" s="19">
        <v>72.767857142857096</v>
      </c>
    </row>
    <row r="8288" spans="1:16" ht="14.1" x14ac:dyDescent="0.5">
      <c r="A8288" t="s">
        <v>14187</v>
      </c>
      <c r="B8288" s="17" t="s">
        <v>14030</v>
      </c>
      <c r="C8288" t="s">
        <v>2368</v>
      </c>
      <c r="D8288" t="s">
        <v>14106</v>
      </c>
      <c r="E8288" t="s">
        <v>14107</v>
      </c>
      <c r="F8288" s="18">
        <v>6948</v>
      </c>
      <c r="G8288" s="18">
        <v>44907.333330000001</v>
      </c>
      <c r="H8288" s="18">
        <v>10344</v>
      </c>
      <c r="I8288" s="18">
        <v>62199.333330000001</v>
      </c>
      <c r="J8288" s="19">
        <v>0.11169999999999999</v>
      </c>
      <c r="K8288" s="19">
        <v>0.72199999999999998</v>
      </c>
      <c r="L8288" s="19">
        <v>0.1663</v>
      </c>
      <c r="M8288" s="20">
        <v>39</v>
      </c>
      <c r="N8288" s="19">
        <v>87.053571428571402</v>
      </c>
      <c r="O8288" s="19">
        <v>36.160714285714299</v>
      </c>
      <c r="P8288" s="19">
        <v>31.696428571428601</v>
      </c>
    </row>
    <row r="8289" spans="1:16" ht="14.1" x14ac:dyDescent="0.5">
      <c r="A8289" t="s">
        <v>14188</v>
      </c>
      <c r="B8289" s="17" t="s">
        <v>14030</v>
      </c>
      <c r="C8289" t="s">
        <v>2368</v>
      </c>
      <c r="D8289" t="s">
        <v>7419</v>
      </c>
      <c r="E8289" t="s">
        <v>7420</v>
      </c>
      <c r="F8289" s="18">
        <v>5533.4281700000001</v>
      </c>
      <c r="G8289" s="18">
        <v>44523.470840000002</v>
      </c>
      <c r="H8289" s="18">
        <v>13271.69275</v>
      </c>
      <c r="I8289" s="18">
        <v>63328.59175</v>
      </c>
      <c r="J8289" s="19">
        <v>8.6999999999999994E-2</v>
      </c>
      <c r="K8289" s="19">
        <v>0.70299999999999996</v>
      </c>
      <c r="L8289" s="19">
        <v>0.21</v>
      </c>
      <c r="M8289" s="20">
        <v>39</v>
      </c>
      <c r="N8289" s="19">
        <v>70.089285714285694</v>
      </c>
      <c r="O8289" s="19">
        <v>25.8928571428571</v>
      </c>
      <c r="P8289" s="19">
        <v>72.321428571428598</v>
      </c>
    </row>
    <row r="8290" spans="1:16" ht="14.1" x14ac:dyDescent="0.5">
      <c r="A8290" t="s">
        <v>14189</v>
      </c>
      <c r="B8290" s="17" t="s">
        <v>14030</v>
      </c>
      <c r="C8290" t="s">
        <v>2368</v>
      </c>
      <c r="D8290" t="s">
        <v>7419</v>
      </c>
      <c r="E8290" t="s">
        <v>7420</v>
      </c>
      <c r="F8290" s="18">
        <v>5546.4159799999998</v>
      </c>
      <c r="G8290" s="18">
        <v>44676.850760000001</v>
      </c>
      <c r="H8290" s="18">
        <v>13301.997649999999</v>
      </c>
      <c r="I8290" s="18">
        <v>63525.264389999997</v>
      </c>
      <c r="J8290" s="19">
        <v>8.6999999999999994E-2</v>
      </c>
      <c r="K8290" s="19">
        <v>0.70299999999999996</v>
      </c>
      <c r="L8290" s="19">
        <v>0.20899999999999999</v>
      </c>
      <c r="M8290" s="20">
        <v>39</v>
      </c>
      <c r="N8290" s="19">
        <v>70.535714285714306</v>
      </c>
      <c r="O8290" s="19">
        <v>26.339285714285701</v>
      </c>
      <c r="P8290" s="19">
        <v>71.428571428571402</v>
      </c>
    </row>
    <row r="8291" spans="1:16" ht="14.1" x14ac:dyDescent="0.5">
      <c r="A8291" t="s">
        <v>14190</v>
      </c>
      <c r="B8291" s="17" t="s">
        <v>14030</v>
      </c>
      <c r="C8291" t="s">
        <v>2368</v>
      </c>
      <c r="D8291" t="s">
        <v>7419</v>
      </c>
      <c r="E8291" t="s">
        <v>7420</v>
      </c>
      <c r="F8291" s="18">
        <v>3234.8020099999999</v>
      </c>
      <c r="G8291" s="18">
        <v>46313.441160000002</v>
      </c>
      <c r="H8291" s="18">
        <v>15047.406580000001</v>
      </c>
      <c r="I8291" s="18">
        <v>64595.649749999997</v>
      </c>
      <c r="J8291" s="19">
        <v>0.05</v>
      </c>
      <c r="K8291" s="19">
        <v>0.71699999999999997</v>
      </c>
      <c r="L8291" s="19">
        <v>0.23300000000000001</v>
      </c>
      <c r="M8291" s="20">
        <v>39</v>
      </c>
      <c r="N8291" s="19">
        <v>38.839285714285701</v>
      </c>
      <c r="O8291" s="19">
        <v>34.821428571428598</v>
      </c>
      <c r="P8291" s="19">
        <v>84.821428571428598</v>
      </c>
    </row>
    <row r="8292" spans="1:16" ht="14.1" x14ac:dyDescent="0.5">
      <c r="A8292" t="s">
        <v>14191</v>
      </c>
      <c r="B8292" s="17" t="s">
        <v>14030</v>
      </c>
      <c r="C8292" t="s">
        <v>2368</v>
      </c>
      <c r="D8292" t="s">
        <v>7419</v>
      </c>
      <c r="E8292" t="s">
        <v>7420</v>
      </c>
      <c r="F8292" s="18">
        <v>5639.1875700000001</v>
      </c>
      <c r="G8292" s="18">
        <v>45519.713259999997</v>
      </c>
      <c r="H8292" s="18">
        <v>13512.5448</v>
      </c>
      <c r="I8292" s="18">
        <v>64671.445639999998</v>
      </c>
      <c r="J8292" s="19">
        <v>8.6999999999999994E-2</v>
      </c>
      <c r="K8292" s="19">
        <v>0.70399999999999996</v>
      </c>
      <c r="L8292" s="19">
        <v>0.20899999999999999</v>
      </c>
      <c r="M8292" s="20">
        <v>39</v>
      </c>
      <c r="N8292" s="19">
        <v>70.982142857142904</v>
      </c>
      <c r="O8292" s="19">
        <v>27.2321428571429</v>
      </c>
      <c r="P8292" s="19">
        <v>71.875</v>
      </c>
    </row>
    <row r="8293" spans="1:16" ht="14.1" x14ac:dyDescent="0.5">
      <c r="A8293" t="s">
        <v>14192</v>
      </c>
      <c r="B8293" s="17" t="s">
        <v>14030</v>
      </c>
      <c r="C8293" t="s">
        <v>2368</v>
      </c>
      <c r="D8293" t="s">
        <v>7419</v>
      </c>
      <c r="E8293" t="s">
        <v>7420</v>
      </c>
      <c r="F8293" s="18">
        <v>5703.8834999999999</v>
      </c>
      <c r="G8293" s="18">
        <v>46140.776700000002</v>
      </c>
      <c r="H8293" s="18">
        <v>13652.912619999999</v>
      </c>
      <c r="I8293" s="18">
        <v>65497.572820000001</v>
      </c>
      <c r="J8293" s="19">
        <v>8.6999999999999994E-2</v>
      </c>
      <c r="K8293" s="19">
        <v>0.70399999999999996</v>
      </c>
      <c r="L8293" s="19">
        <v>0.20799999999999999</v>
      </c>
      <c r="M8293" s="20">
        <v>39</v>
      </c>
      <c r="N8293" s="19">
        <v>71.428571428571402</v>
      </c>
      <c r="O8293" s="19">
        <v>27.678571428571399</v>
      </c>
      <c r="P8293" s="19">
        <v>69.196428571428598</v>
      </c>
    </row>
    <row r="8294" spans="1:16" ht="14.1" x14ac:dyDescent="0.5">
      <c r="A8294" t="s">
        <v>14193</v>
      </c>
      <c r="B8294" s="17" t="s">
        <v>14030</v>
      </c>
      <c r="C8294" t="s">
        <v>2368</v>
      </c>
      <c r="D8294" t="s">
        <v>7419</v>
      </c>
      <c r="E8294" t="s">
        <v>7420</v>
      </c>
      <c r="F8294" s="18">
        <v>5736.8421099999996</v>
      </c>
      <c r="G8294" s="18">
        <v>46381.578950000003</v>
      </c>
      <c r="H8294" s="18">
        <v>13710.526320000001</v>
      </c>
      <c r="I8294" s="18">
        <v>65828.947369999994</v>
      </c>
      <c r="J8294" s="19">
        <v>8.6999999999999994E-2</v>
      </c>
      <c r="K8294" s="19">
        <v>0.70499999999999996</v>
      </c>
      <c r="L8294" s="19">
        <v>0.20799999999999999</v>
      </c>
      <c r="M8294" s="20">
        <v>39</v>
      </c>
      <c r="N8294" s="19">
        <v>71.875</v>
      </c>
      <c r="O8294" s="19">
        <v>29.0178571428571</v>
      </c>
      <c r="P8294" s="19">
        <v>69.642857142857096</v>
      </c>
    </row>
    <row r="8295" spans="1:16" ht="14.1" x14ac:dyDescent="0.5">
      <c r="A8295" t="s">
        <v>14194</v>
      </c>
      <c r="B8295" s="17" t="s">
        <v>14030</v>
      </c>
      <c r="C8295" t="s">
        <v>2368</v>
      </c>
      <c r="D8295" t="s">
        <v>7419</v>
      </c>
      <c r="E8295" t="s">
        <v>7420</v>
      </c>
      <c r="F8295" s="18">
        <v>5802.9978600000004</v>
      </c>
      <c r="G8295" s="18">
        <v>47055.67452</v>
      </c>
      <c r="H8295" s="18">
        <v>13865.09636</v>
      </c>
      <c r="I8295" s="18">
        <v>66723.76874</v>
      </c>
      <c r="J8295" s="19">
        <v>8.6999999999999994E-2</v>
      </c>
      <c r="K8295" s="19">
        <v>0.70499999999999996</v>
      </c>
      <c r="L8295" s="19">
        <v>0.20799999999999999</v>
      </c>
      <c r="M8295" s="20">
        <v>39</v>
      </c>
      <c r="N8295" s="19">
        <v>72.321428571428598</v>
      </c>
      <c r="O8295" s="19">
        <v>29.464285714285701</v>
      </c>
      <c r="P8295" s="19">
        <v>70.089285714285694</v>
      </c>
    </row>
    <row r="8296" spans="1:16" ht="14.1" x14ac:dyDescent="0.5">
      <c r="A8296" t="s">
        <v>14195</v>
      </c>
      <c r="B8296" s="17" t="s">
        <v>14030</v>
      </c>
      <c r="C8296" t="s">
        <v>2368</v>
      </c>
      <c r="D8296" t="s">
        <v>14036</v>
      </c>
      <c r="E8296" t="s">
        <v>14037</v>
      </c>
      <c r="F8296" s="18">
        <v>6719.0476200000003</v>
      </c>
      <c r="G8296" s="18">
        <v>46433.333330000001</v>
      </c>
      <c r="H8296" s="18">
        <v>13638.095240000001</v>
      </c>
      <c r="I8296" s="18">
        <v>66790.476190000001</v>
      </c>
      <c r="J8296" s="19">
        <v>0.10059999999999999</v>
      </c>
      <c r="K8296" s="19">
        <v>0.69520000000000004</v>
      </c>
      <c r="L8296" s="19">
        <v>0.20419999999999999</v>
      </c>
      <c r="M8296" s="20">
        <v>39</v>
      </c>
      <c r="N8296" s="19">
        <v>81.696428571428598</v>
      </c>
      <c r="O8296" s="19">
        <v>20.089285714285701</v>
      </c>
      <c r="P8296" s="19">
        <v>66.071428571428598</v>
      </c>
    </row>
    <row r="8297" spans="1:16" ht="14.1" x14ac:dyDescent="0.5">
      <c r="A8297" t="s">
        <v>14196</v>
      </c>
      <c r="B8297" s="17" t="s">
        <v>14030</v>
      </c>
      <c r="C8297" t="s">
        <v>2368</v>
      </c>
      <c r="D8297" t="s">
        <v>7419</v>
      </c>
      <c r="E8297" t="s">
        <v>7420</v>
      </c>
      <c r="F8297" s="18">
        <v>5815.6911600000003</v>
      </c>
      <c r="G8297" s="18">
        <v>47123.287669999998</v>
      </c>
      <c r="H8297" s="18">
        <v>13885.42964</v>
      </c>
      <c r="I8297" s="18">
        <v>66824.408469999995</v>
      </c>
      <c r="J8297" s="19">
        <v>8.6999999999999994E-2</v>
      </c>
      <c r="K8297" s="19">
        <v>0.70499999999999996</v>
      </c>
      <c r="L8297" s="19">
        <v>0.20799999999999999</v>
      </c>
      <c r="M8297" s="20">
        <v>39</v>
      </c>
      <c r="N8297" s="19">
        <v>72.767857142857096</v>
      </c>
      <c r="O8297" s="19">
        <v>29.910714285714299</v>
      </c>
      <c r="P8297" s="19">
        <v>70.535714285714306</v>
      </c>
    </row>
    <row r="8298" spans="1:16" ht="14.1" x14ac:dyDescent="0.5">
      <c r="A8298" t="s">
        <v>14197</v>
      </c>
      <c r="B8298" s="17" t="s">
        <v>14030</v>
      </c>
      <c r="C8298" t="s">
        <v>2368</v>
      </c>
      <c r="D8298" t="s">
        <v>7419</v>
      </c>
      <c r="E8298" t="s">
        <v>7420</v>
      </c>
      <c r="F8298" s="18">
        <v>5954.6539400000001</v>
      </c>
      <c r="G8298" s="18">
        <v>48436.754180000004</v>
      </c>
      <c r="H8298" s="18">
        <v>14200.47733</v>
      </c>
      <c r="I8298" s="18">
        <v>68591.885439999998</v>
      </c>
      <c r="J8298" s="19">
        <v>8.6999999999999994E-2</v>
      </c>
      <c r="K8298" s="19">
        <v>0.70599999999999996</v>
      </c>
      <c r="L8298" s="19">
        <v>0.20699999999999999</v>
      </c>
      <c r="M8298" s="20">
        <v>40</v>
      </c>
      <c r="N8298" s="19">
        <v>82.5112107623318</v>
      </c>
      <c r="O8298" s="19">
        <v>17.937219730941699</v>
      </c>
      <c r="P8298" s="19">
        <v>72.197309417040401</v>
      </c>
    </row>
    <row r="8299" spans="1:16" ht="14.1" x14ac:dyDescent="0.5">
      <c r="A8299" t="s">
        <v>14198</v>
      </c>
      <c r="B8299" s="17" t="s">
        <v>14030</v>
      </c>
      <c r="C8299" t="s">
        <v>2368</v>
      </c>
      <c r="D8299" t="s">
        <v>7419</v>
      </c>
      <c r="E8299" t="s">
        <v>7420</v>
      </c>
      <c r="F8299" s="18">
        <v>5965.2173899999998</v>
      </c>
      <c r="G8299" s="18">
        <v>48608.695650000001</v>
      </c>
      <c r="H8299" s="18">
        <v>14243.47826</v>
      </c>
      <c r="I8299" s="18">
        <v>68817.391300000003</v>
      </c>
      <c r="J8299" s="19">
        <v>8.6999999999999994E-2</v>
      </c>
      <c r="K8299" s="19">
        <v>0.70599999999999996</v>
      </c>
      <c r="L8299" s="19">
        <v>0.20699999999999999</v>
      </c>
      <c r="M8299" s="20">
        <v>40</v>
      </c>
      <c r="N8299" s="19">
        <v>82.959641255605405</v>
      </c>
      <c r="O8299" s="19">
        <v>18.385650224215201</v>
      </c>
      <c r="P8299" s="19">
        <v>72.645739910313907</v>
      </c>
    </row>
    <row r="8300" spans="1:16" ht="14.1" x14ac:dyDescent="0.5">
      <c r="A8300" t="s">
        <v>14199</v>
      </c>
      <c r="B8300" s="17" t="s">
        <v>14030</v>
      </c>
      <c r="C8300" t="s">
        <v>2368</v>
      </c>
      <c r="D8300" t="s">
        <v>7419</v>
      </c>
      <c r="E8300" t="s">
        <v>7420</v>
      </c>
      <c r="F8300" s="18">
        <v>5982.6946799999996</v>
      </c>
      <c r="G8300" s="18">
        <v>48726.823239999998</v>
      </c>
      <c r="H8300" s="18">
        <v>14264.524100000001</v>
      </c>
      <c r="I8300" s="18">
        <v>68974.042029999997</v>
      </c>
      <c r="J8300" s="19">
        <v>8.6999999999999994E-2</v>
      </c>
      <c r="K8300" s="19">
        <v>0.70599999999999996</v>
      </c>
      <c r="L8300" s="19">
        <v>0.20699999999999999</v>
      </c>
      <c r="M8300" s="20">
        <v>40</v>
      </c>
      <c r="N8300" s="19">
        <v>83.408071748878896</v>
      </c>
      <c r="O8300" s="19">
        <v>18.834080717488799</v>
      </c>
      <c r="P8300" s="19">
        <v>73.094170403587398</v>
      </c>
    </row>
    <row r="8301" spans="1:16" ht="14.1" x14ac:dyDescent="0.5">
      <c r="A8301" t="s">
        <v>14200</v>
      </c>
      <c r="B8301" s="17" t="s">
        <v>14030</v>
      </c>
      <c r="C8301" t="s">
        <v>2368</v>
      </c>
      <c r="D8301" t="s">
        <v>14041</v>
      </c>
      <c r="E8301" t="s">
        <v>14042</v>
      </c>
      <c r="F8301" s="18">
        <v>5812.6501200000002</v>
      </c>
      <c r="G8301" s="18">
        <v>49647.71817</v>
      </c>
      <c r="H8301" s="18">
        <v>13538.83106</v>
      </c>
      <c r="I8301" s="18">
        <v>68999.199359999999</v>
      </c>
      <c r="J8301" s="19">
        <v>8.4199999999999997E-2</v>
      </c>
      <c r="K8301" s="19">
        <v>0.71950000000000003</v>
      </c>
      <c r="L8301" s="19">
        <v>0.19620000000000001</v>
      </c>
      <c r="M8301" s="20">
        <v>40</v>
      </c>
      <c r="N8301" s="19">
        <v>74.887892376681606</v>
      </c>
      <c r="O8301" s="19">
        <v>29.147982062780301</v>
      </c>
      <c r="P8301" s="19">
        <v>59.192825112107599</v>
      </c>
    </row>
    <row r="8302" spans="1:16" ht="14.1" x14ac:dyDescent="0.5">
      <c r="A8302" t="s">
        <v>14201</v>
      </c>
      <c r="B8302" s="17" t="s">
        <v>14030</v>
      </c>
      <c r="C8302" t="s">
        <v>2368</v>
      </c>
      <c r="D8302" t="s">
        <v>7419</v>
      </c>
      <c r="E8302" t="s">
        <v>7420</v>
      </c>
      <c r="F8302" s="18">
        <v>6020.40816</v>
      </c>
      <c r="G8302" s="18">
        <v>49122.448980000001</v>
      </c>
      <c r="H8302" s="18">
        <v>14357.14286</v>
      </c>
      <c r="I8302" s="18">
        <v>69500</v>
      </c>
      <c r="J8302" s="19">
        <v>8.6999999999999994E-2</v>
      </c>
      <c r="K8302" s="19">
        <v>0.70699999999999996</v>
      </c>
      <c r="L8302" s="19">
        <v>0.20699999999999999</v>
      </c>
      <c r="M8302" s="20">
        <v>40</v>
      </c>
      <c r="N8302" s="19">
        <v>83.856502242152501</v>
      </c>
      <c r="O8302" s="19">
        <v>19.282511210762301</v>
      </c>
      <c r="P8302" s="19">
        <v>73.542600896861003</v>
      </c>
    </row>
    <row r="8303" spans="1:16" ht="14.1" x14ac:dyDescent="0.5">
      <c r="A8303" t="s">
        <v>14202</v>
      </c>
      <c r="B8303" s="17" t="s">
        <v>14030</v>
      </c>
      <c r="C8303" t="s">
        <v>2368</v>
      </c>
      <c r="D8303" t="s">
        <v>7419</v>
      </c>
      <c r="E8303" t="s">
        <v>7420</v>
      </c>
      <c r="F8303" s="18">
        <v>6023.3298000000004</v>
      </c>
      <c r="G8303" s="18">
        <v>49119.830329999997</v>
      </c>
      <c r="H8303" s="18">
        <v>14358.430539999999</v>
      </c>
      <c r="I8303" s="18">
        <v>69501.590670000005</v>
      </c>
      <c r="J8303" s="19">
        <v>8.6999999999999994E-2</v>
      </c>
      <c r="K8303" s="19">
        <v>0.70699999999999996</v>
      </c>
      <c r="L8303" s="19">
        <v>0.20699999999999999</v>
      </c>
      <c r="M8303" s="20">
        <v>40</v>
      </c>
      <c r="N8303" s="19">
        <v>84.304932735425993</v>
      </c>
      <c r="O8303" s="19">
        <v>19.730941704035899</v>
      </c>
      <c r="P8303" s="19">
        <v>73.991031390134495</v>
      </c>
    </row>
    <row r="8304" spans="1:16" ht="14.1" x14ac:dyDescent="0.5">
      <c r="A8304" t="s">
        <v>14203</v>
      </c>
      <c r="B8304" s="17" t="s">
        <v>14030</v>
      </c>
      <c r="C8304" t="s">
        <v>2368</v>
      </c>
      <c r="D8304" t="s">
        <v>7419</v>
      </c>
      <c r="E8304" t="s">
        <v>7420</v>
      </c>
      <c r="F8304" s="18">
        <v>6064.0920299999998</v>
      </c>
      <c r="G8304" s="18">
        <v>49482.333610000001</v>
      </c>
      <c r="H8304" s="18">
        <v>14437.140509999999</v>
      </c>
      <c r="I8304" s="18">
        <v>69983.566149999999</v>
      </c>
      <c r="J8304" s="19">
        <v>8.6999999999999994E-2</v>
      </c>
      <c r="K8304" s="19">
        <v>0.70699999999999996</v>
      </c>
      <c r="L8304" s="19">
        <v>0.20599999999999999</v>
      </c>
      <c r="M8304" s="20">
        <v>40</v>
      </c>
      <c r="N8304" s="19">
        <v>84.753363228699598</v>
      </c>
      <c r="O8304" s="19">
        <v>20.179372197309402</v>
      </c>
      <c r="P8304" s="19">
        <v>70.403587443946194</v>
      </c>
    </row>
    <row r="8305" spans="1:16" ht="14.1" x14ac:dyDescent="0.5">
      <c r="A8305" t="s">
        <v>14204</v>
      </c>
      <c r="B8305" s="17" t="s">
        <v>14030</v>
      </c>
      <c r="C8305" t="s">
        <v>2368</v>
      </c>
      <c r="D8305" t="s">
        <v>7419</v>
      </c>
      <c r="E8305" t="s">
        <v>7420</v>
      </c>
      <c r="F8305" s="18">
        <v>6099.2907800000003</v>
      </c>
      <c r="G8305" s="18">
        <v>49834.515370000001</v>
      </c>
      <c r="H8305" s="18">
        <v>14515.36643</v>
      </c>
      <c r="I8305" s="18">
        <v>70449.172579999999</v>
      </c>
      <c r="J8305" s="19">
        <v>8.6999999999999994E-2</v>
      </c>
      <c r="K8305" s="19">
        <v>0.70699999999999996</v>
      </c>
      <c r="L8305" s="19">
        <v>0.20599999999999999</v>
      </c>
      <c r="M8305" s="20">
        <v>40</v>
      </c>
      <c r="N8305" s="19">
        <v>85.201793721973104</v>
      </c>
      <c r="O8305" s="19">
        <v>20.627802690583</v>
      </c>
      <c r="P8305" s="19">
        <v>70.852017937219699</v>
      </c>
    </row>
    <row r="8306" spans="1:16" ht="14.1" x14ac:dyDescent="0.5">
      <c r="A8306" t="s">
        <v>14205</v>
      </c>
      <c r="B8306" s="17" t="s">
        <v>14030</v>
      </c>
      <c r="C8306" t="s">
        <v>2368</v>
      </c>
      <c r="D8306" t="s">
        <v>7419</v>
      </c>
      <c r="E8306" t="s">
        <v>7420</v>
      </c>
      <c r="F8306" s="18">
        <v>6209.2624400000004</v>
      </c>
      <c r="G8306" s="18">
        <v>50840.48027</v>
      </c>
      <c r="H8306" s="18">
        <v>14751.28645</v>
      </c>
      <c r="I8306" s="18">
        <v>71801.029160000006</v>
      </c>
      <c r="J8306" s="19">
        <v>8.5999999999999993E-2</v>
      </c>
      <c r="K8306" s="19">
        <v>0.70799999999999996</v>
      </c>
      <c r="L8306" s="19">
        <v>0.20499999999999999</v>
      </c>
      <c r="M8306" s="20">
        <v>40</v>
      </c>
      <c r="N8306" s="19">
        <v>77.578475336322896</v>
      </c>
      <c r="O8306" s="19">
        <v>21.076233183856498</v>
      </c>
      <c r="P8306" s="19">
        <v>69.058295964125605</v>
      </c>
    </row>
    <row r="8307" spans="1:16" ht="14.1" x14ac:dyDescent="0.5">
      <c r="A8307" t="s">
        <v>14206</v>
      </c>
      <c r="B8307" s="17" t="s">
        <v>14030</v>
      </c>
      <c r="C8307" t="s">
        <v>2368</v>
      </c>
      <c r="D8307" t="s">
        <v>7419</v>
      </c>
      <c r="E8307" t="s">
        <v>7420</v>
      </c>
      <c r="F8307" s="18">
        <v>6333.7547400000003</v>
      </c>
      <c r="G8307" s="18">
        <v>51959.544880000001</v>
      </c>
      <c r="H8307" s="18">
        <v>15018.96334</v>
      </c>
      <c r="I8307" s="18">
        <v>73312.262959999993</v>
      </c>
      <c r="J8307" s="19">
        <v>8.5999999999999993E-2</v>
      </c>
      <c r="K8307" s="19">
        <v>0.70899999999999996</v>
      </c>
      <c r="L8307" s="19">
        <v>0.20499999999999999</v>
      </c>
      <c r="M8307" s="20">
        <v>40</v>
      </c>
      <c r="N8307" s="19">
        <v>78.475336322870007</v>
      </c>
      <c r="O8307" s="19">
        <v>21.973094170403598</v>
      </c>
      <c r="P8307" s="19">
        <v>69.506726457399097</v>
      </c>
    </row>
    <row r="8308" spans="1:16" ht="14.1" x14ac:dyDescent="0.5">
      <c r="A8308" t="s">
        <v>14207</v>
      </c>
      <c r="B8308" s="17" t="s">
        <v>14030</v>
      </c>
      <c r="C8308" t="s">
        <v>2368</v>
      </c>
      <c r="D8308" t="s">
        <v>7419</v>
      </c>
      <c r="E8308" t="s">
        <v>7420</v>
      </c>
      <c r="F8308" s="18">
        <v>6452.51397</v>
      </c>
      <c r="G8308" s="18">
        <v>53086.59218</v>
      </c>
      <c r="H8308" s="18">
        <v>15279.329610000001</v>
      </c>
      <c r="I8308" s="18">
        <v>74818.435750000004</v>
      </c>
      <c r="J8308" s="19">
        <v>8.5999999999999993E-2</v>
      </c>
      <c r="K8308" s="19">
        <v>0.71</v>
      </c>
      <c r="L8308" s="19">
        <v>0.20399999999999999</v>
      </c>
      <c r="M8308" s="20">
        <v>40</v>
      </c>
      <c r="N8308" s="19">
        <v>78.923766816143498</v>
      </c>
      <c r="O8308" s="19">
        <v>22.869955156950699</v>
      </c>
      <c r="P8308" s="19">
        <v>67.713004484304903</v>
      </c>
    </row>
    <row r="8309" spans="1:16" ht="14.1" x14ac:dyDescent="0.5">
      <c r="A8309" t="s">
        <v>14208</v>
      </c>
      <c r="B8309" s="17" t="s">
        <v>14030</v>
      </c>
      <c r="C8309" t="s">
        <v>2368</v>
      </c>
      <c r="D8309" t="s">
        <v>7419</v>
      </c>
      <c r="E8309" t="s">
        <v>7420</v>
      </c>
      <c r="F8309" s="18">
        <v>6504.6296300000004</v>
      </c>
      <c r="G8309" s="18">
        <v>53576.388890000002</v>
      </c>
      <c r="H8309" s="18">
        <v>15381.944439999999</v>
      </c>
      <c r="I8309" s="18">
        <v>75462.962960000004</v>
      </c>
      <c r="J8309" s="19">
        <v>8.5999999999999993E-2</v>
      </c>
      <c r="K8309" s="19">
        <v>0.71</v>
      </c>
      <c r="L8309" s="19">
        <v>0.20399999999999999</v>
      </c>
      <c r="M8309" s="20">
        <v>40</v>
      </c>
      <c r="N8309" s="19">
        <v>79.372197309417004</v>
      </c>
      <c r="O8309" s="19">
        <v>23.318385650224201</v>
      </c>
      <c r="P8309" s="19">
        <v>68.161434977578494</v>
      </c>
    </row>
    <row r="8310" spans="1:16" ht="14.1" x14ac:dyDescent="0.5">
      <c r="A8310" t="s">
        <v>14209</v>
      </c>
      <c r="B8310" s="17" t="s">
        <v>14030</v>
      </c>
      <c r="C8310" t="s">
        <v>2368</v>
      </c>
      <c r="D8310" t="s">
        <v>7419</v>
      </c>
      <c r="E8310" t="s">
        <v>7420</v>
      </c>
      <c r="F8310" s="18">
        <v>6523.4375</v>
      </c>
      <c r="G8310" s="18">
        <v>53789.0625</v>
      </c>
      <c r="H8310" s="18">
        <v>15429.6875</v>
      </c>
      <c r="I8310" s="18">
        <v>75742.1875</v>
      </c>
      <c r="J8310" s="19">
        <v>8.5999999999999993E-2</v>
      </c>
      <c r="K8310" s="19">
        <v>0.71</v>
      </c>
      <c r="L8310" s="19">
        <v>0.20399999999999999</v>
      </c>
      <c r="M8310" s="20">
        <v>40</v>
      </c>
      <c r="N8310" s="19">
        <v>79.820627802690595</v>
      </c>
      <c r="O8310" s="19">
        <v>23.766816143497799</v>
      </c>
      <c r="P8310" s="19">
        <v>68.609865470852</v>
      </c>
    </row>
    <row r="8311" spans="1:16" ht="14.1" x14ac:dyDescent="0.5">
      <c r="A8311" t="s">
        <v>14210</v>
      </c>
      <c r="B8311" s="17" t="s">
        <v>14030</v>
      </c>
      <c r="C8311" t="s">
        <v>2368</v>
      </c>
      <c r="D8311" t="s">
        <v>7419</v>
      </c>
      <c r="E8311" t="s">
        <v>7420</v>
      </c>
      <c r="F8311" s="18">
        <v>8072.4637700000003</v>
      </c>
      <c r="G8311" s="18">
        <v>55485.507250000002</v>
      </c>
      <c r="H8311" s="18">
        <v>12826.086960000001</v>
      </c>
      <c r="I8311" s="18">
        <v>76384.057969999994</v>
      </c>
      <c r="J8311" s="19">
        <v>0.106</v>
      </c>
      <c r="K8311" s="19">
        <v>0.72599999999999998</v>
      </c>
      <c r="L8311" s="19">
        <v>0.16800000000000001</v>
      </c>
      <c r="M8311" s="20">
        <v>40</v>
      </c>
      <c r="N8311" s="19">
        <v>91.928251121076201</v>
      </c>
      <c r="O8311" s="19">
        <v>34.529147982062803</v>
      </c>
      <c r="P8311" s="19">
        <v>32.286995515695097</v>
      </c>
    </row>
    <row r="8312" spans="1:16" ht="14.1" x14ac:dyDescent="0.5">
      <c r="A8312" t="s">
        <v>14211</v>
      </c>
      <c r="B8312" s="17" t="s">
        <v>14030</v>
      </c>
      <c r="C8312" t="s">
        <v>2368</v>
      </c>
      <c r="D8312" t="s">
        <v>7419</v>
      </c>
      <c r="E8312" t="s">
        <v>7420</v>
      </c>
      <c r="F8312" s="18">
        <v>6726.3427099999999</v>
      </c>
      <c r="G8312" s="18">
        <v>55690.537080000002</v>
      </c>
      <c r="H8312" s="18">
        <v>15869.56522</v>
      </c>
      <c r="I8312" s="18">
        <v>78286.445009999996</v>
      </c>
      <c r="J8312" s="19">
        <v>8.5999999999999993E-2</v>
      </c>
      <c r="K8312" s="19">
        <v>0.71099999999999997</v>
      </c>
      <c r="L8312" s="19">
        <v>0.20300000000000001</v>
      </c>
      <c r="M8312" s="20">
        <v>40</v>
      </c>
      <c r="N8312" s="19">
        <v>80.269058295964101</v>
      </c>
      <c r="O8312" s="19">
        <v>24.6636771300448</v>
      </c>
      <c r="P8312" s="19">
        <v>66.816143497757807</v>
      </c>
    </row>
    <row r="8313" spans="1:16" ht="14.1" x14ac:dyDescent="0.5">
      <c r="A8313" t="s">
        <v>14212</v>
      </c>
      <c r="B8313" s="17" t="s">
        <v>14030</v>
      </c>
      <c r="C8313" t="s">
        <v>2368</v>
      </c>
      <c r="D8313" t="s">
        <v>14106</v>
      </c>
      <c r="E8313" t="s">
        <v>14107</v>
      </c>
      <c r="F8313" s="18">
        <v>8536.6666700000005</v>
      </c>
      <c r="G8313" s="18">
        <v>57676.666669999999</v>
      </c>
      <c r="H8313" s="18">
        <v>13323.333329999999</v>
      </c>
      <c r="I8313" s="18">
        <v>79536.666670000006</v>
      </c>
      <c r="J8313" s="19">
        <v>0.10730000000000001</v>
      </c>
      <c r="K8313" s="19">
        <v>0.72519999999999996</v>
      </c>
      <c r="L8313" s="19">
        <v>0.16750000000000001</v>
      </c>
      <c r="M8313" s="20">
        <v>40</v>
      </c>
      <c r="N8313" s="19">
        <v>92.825112107623298</v>
      </c>
      <c r="O8313" s="19">
        <v>33.1838565022422</v>
      </c>
      <c r="P8313" s="19">
        <v>31.838565022421498</v>
      </c>
    </row>
    <row r="8314" spans="1:16" ht="14.1" x14ac:dyDescent="0.5">
      <c r="A8314" t="s">
        <v>14213</v>
      </c>
      <c r="B8314" s="17" t="s">
        <v>14030</v>
      </c>
      <c r="C8314" t="s">
        <v>2368</v>
      </c>
      <c r="D8314" t="s">
        <v>7419</v>
      </c>
      <c r="E8314" t="s">
        <v>7420</v>
      </c>
      <c r="F8314" s="18">
        <v>6884.1544599999997</v>
      </c>
      <c r="G8314" s="18">
        <v>57163.781620000002</v>
      </c>
      <c r="H8314" s="18">
        <v>16205.05992</v>
      </c>
      <c r="I8314" s="18">
        <v>80252.996010000003</v>
      </c>
      <c r="J8314" s="19">
        <v>8.5999999999999993E-2</v>
      </c>
      <c r="K8314" s="19">
        <v>0.71199999999999997</v>
      </c>
      <c r="L8314" s="19">
        <v>0.20200000000000001</v>
      </c>
      <c r="M8314" s="20">
        <v>40</v>
      </c>
      <c r="N8314" s="19">
        <v>80.717488789237706</v>
      </c>
      <c r="O8314" s="19">
        <v>25.5605381165919</v>
      </c>
      <c r="P8314" s="19">
        <v>65.022421524663699</v>
      </c>
    </row>
    <row r="8315" spans="1:16" ht="14.1" x14ac:dyDescent="0.5">
      <c r="A8315" t="s">
        <v>14214</v>
      </c>
      <c r="B8315" s="17" t="s">
        <v>14030</v>
      </c>
      <c r="C8315" t="s">
        <v>2368</v>
      </c>
      <c r="D8315" t="s">
        <v>14041</v>
      </c>
      <c r="E8315" t="s">
        <v>14042</v>
      </c>
      <c r="F8315" s="18">
        <v>5333.3333300000004</v>
      </c>
      <c r="G8315" s="18">
        <v>60262.910799999998</v>
      </c>
      <c r="H8315" s="18">
        <v>14938.967140000001</v>
      </c>
      <c r="I8315" s="18">
        <v>80535.21127</v>
      </c>
      <c r="J8315" s="19">
        <v>6.6199999999999995E-2</v>
      </c>
      <c r="K8315" s="19">
        <v>0.74829999999999997</v>
      </c>
      <c r="L8315" s="19">
        <v>0.1855</v>
      </c>
      <c r="M8315" s="20">
        <v>40</v>
      </c>
      <c r="N8315" s="19">
        <v>63.228699551569498</v>
      </c>
      <c r="O8315" s="19">
        <v>44.843049327354301</v>
      </c>
      <c r="P8315" s="19">
        <v>49.775784753363197</v>
      </c>
    </row>
    <row r="8316" spans="1:16" ht="14.1" x14ac:dyDescent="0.5">
      <c r="A8316" t="s">
        <v>14215</v>
      </c>
      <c r="B8316" s="17" t="s">
        <v>14030</v>
      </c>
      <c r="C8316" t="s">
        <v>2368</v>
      </c>
      <c r="D8316" t="s">
        <v>7419</v>
      </c>
      <c r="E8316" t="s">
        <v>7420</v>
      </c>
      <c r="F8316" s="18">
        <v>6922.0246200000001</v>
      </c>
      <c r="G8316" s="18">
        <v>57578.659370000001</v>
      </c>
      <c r="H8316" s="18">
        <v>16292.749659999999</v>
      </c>
      <c r="I8316" s="18">
        <v>80793.433650000006</v>
      </c>
      <c r="J8316" s="19">
        <v>8.5999999999999993E-2</v>
      </c>
      <c r="K8316" s="19">
        <v>0.71299999999999997</v>
      </c>
      <c r="L8316" s="19">
        <v>0.20200000000000001</v>
      </c>
      <c r="M8316" s="20">
        <v>40</v>
      </c>
      <c r="N8316" s="19">
        <v>81.165919282511197</v>
      </c>
      <c r="O8316" s="19">
        <v>26.008968609865502</v>
      </c>
      <c r="P8316" s="19">
        <v>65.470852017937204</v>
      </c>
    </row>
    <row r="8317" spans="1:16" ht="14.1" x14ac:dyDescent="0.5">
      <c r="A8317" t="s">
        <v>14216</v>
      </c>
      <c r="B8317" s="17" t="s">
        <v>14030</v>
      </c>
      <c r="C8317" t="s">
        <v>2368</v>
      </c>
      <c r="D8317" t="s">
        <v>7419</v>
      </c>
      <c r="E8317" t="s">
        <v>7420</v>
      </c>
      <c r="F8317" s="18">
        <v>7066.4928300000001</v>
      </c>
      <c r="G8317" s="18">
        <v>58943.937420000002</v>
      </c>
      <c r="H8317" s="18">
        <v>16610.16949</v>
      </c>
      <c r="I8317" s="18">
        <v>82620.599740000005</v>
      </c>
      <c r="J8317" s="19">
        <v>8.5999999999999993E-2</v>
      </c>
      <c r="K8317" s="19">
        <v>0.71299999999999997</v>
      </c>
      <c r="L8317" s="19">
        <v>0.20100000000000001</v>
      </c>
      <c r="M8317" s="20">
        <v>40</v>
      </c>
      <c r="N8317" s="19">
        <v>81.614349775784802</v>
      </c>
      <c r="O8317" s="19">
        <v>26.457399103139</v>
      </c>
      <c r="P8317" s="19">
        <v>64.573991031390094</v>
      </c>
    </row>
    <row r="8318" spans="1:16" ht="14.1" x14ac:dyDescent="0.5">
      <c r="A8318" t="s">
        <v>14217</v>
      </c>
      <c r="B8318" s="17" t="s">
        <v>14030</v>
      </c>
      <c r="C8318" t="s">
        <v>2368</v>
      </c>
      <c r="D8318" t="s">
        <v>7419</v>
      </c>
      <c r="E8318" t="s">
        <v>7420</v>
      </c>
      <c r="F8318" s="18">
        <v>7240.2044299999998</v>
      </c>
      <c r="G8318" s="18">
        <v>60545.144800000002</v>
      </c>
      <c r="H8318" s="18">
        <v>16967.632030000001</v>
      </c>
      <c r="I8318" s="18">
        <v>84752.98126</v>
      </c>
      <c r="J8318" s="19">
        <v>8.5000000000000006E-2</v>
      </c>
      <c r="K8318" s="19">
        <v>0.71399999999999997</v>
      </c>
      <c r="L8318" s="19">
        <v>0.2</v>
      </c>
      <c r="M8318" s="20">
        <v>41</v>
      </c>
      <c r="N8318" s="19">
        <v>81.614349775784802</v>
      </c>
      <c r="O8318" s="19">
        <v>21.52466367713</v>
      </c>
      <c r="P8318" s="19">
        <v>66.816143497757807</v>
      </c>
    </row>
    <row r="8319" spans="1:16" ht="14.1" x14ac:dyDescent="0.5">
      <c r="A8319" t="s">
        <v>14218</v>
      </c>
      <c r="B8319" s="17" t="s">
        <v>14030</v>
      </c>
      <c r="C8319" t="s">
        <v>2368</v>
      </c>
      <c r="D8319" t="s">
        <v>7419</v>
      </c>
      <c r="E8319" t="s">
        <v>7420</v>
      </c>
      <c r="F8319" s="18">
        <v>7307.2060700000002</v>
      </c>
      <c r="G8319" s="18">
        <v>61238.938049999997</v>
      </c>
      <c r="H8319" s="18">
        <v>17117.572690000001</v>
      </c>
      <c r="I8319" s="18">
        <v>85663.716809999998</v>
      </c>
      <c r="J8319" s="19">
        <v>8.5000000000000006E-2</v>
      </c>
      <c r="K8319" s="19">
        <v>0.71499999999999997</v>
      </c>
      <c r="L8319" s="19">
        <v>0.2</v>
      </c>
      <c r="M8319" s="20">
        <v>41</v>
      </c>
      <c r="N8319" s="19">
        <v>82.062780269058294</v>
      </c>
      <c r="O8319" s="19">
        <v>21.973094170403598</v>
      </c>
      <c r="P8319" s="19">
        <v>67.264573991031398</v>
      </c>
    </row>
    <row r="8320" spans="1:16" ht="14.1" x14ac:dyDescent="0.5">
      <c r="A8320" t="s">
        <v>14219</v>
      </c>
      <c r="B8320" s="17" t="s">
        <v>14030</v>
      </c>
      <c r="C8320" t="s">
        <v>2368</v>
      </c>
      <c r="D8320" t="s">
        <v>7419</v>
      </c>
      <c r="E8320" t="s">
        <v>7420</v>
      </c>
      <c r="F8320" s="18">
        <v>7332.1554800000004</v>
      </c>
      <c r="G8320" s="18">
        <v>61431.095410000002</v>
      </c>
      <c r="H8320" s="18">
        <v>17155.477029999998</v>
      </c>
      <c r="I8320" s="18">
        <v>85918.727920000005</v>
      </c>
      <c r="J8320" s="19">
        <v>8.5000000000000006E-2</v>
      </c>
      <c r="K8320" s="19">
        <v>0.71499999999999997</v>
      </c>
      <c r="L8320" s="19">
        <v>0.2</v>
      </c>
      <c r="M8320" s="20">
        <v>41</v>
      </c>
      <c r="N8320" s="19">
        <v>82.5112107623318</v>
      </c>
      <c r="O8320" s="19">
        <v>22.421524663677101</v>
      </c>
      <c r="P8320" s="19">
        <v>67.713004484304903</v>
      </c>
    </row>
    <row r="8321" spans="1:16" ht="14.1" x14ac:dyDescent="0.5">
      <c r="A8321" t="s">
        <v>14220</v>
      </c>
      <c r="B8321" s="17" t="s">
        <v>14030</v>
      </c>
      <c r="C8321" t="s">
        <v>2368</v>
      </c>
      <c r="D8321" t="s">
        <v>7419</v>
      </c>
      <c r="E8321" t="s">
        <v>7420</v>
      </c>
      <c r="F8321" s="18">
        <v>7366.2966699999997</v>
      </c>
      <c r="G8321" s="18">
        <v>61806.256309999997</v>
      </c>
      <c r="H8321" s="18">
        <v>17245.206859999998</v>
      </c>
      <c r="I8321" s="18">
        <v>86417.759839999999</v>
      </c>
      <c r="J8321" s="19">
        <v>8.5000000000000006E-2</v>
      </c>
      <c r="K8321" s="19">
        <v>0.71499999999999997</v>
      </c>
      <c r="L8321" s="19">
        <v>0.2</v>
      </c>
      <c r="M8321" s="20">
        <v>41</v>
      </c>
      <c r="N8321" s="19">
        <v>82.959641255605405</v>
      </c>
      <c r="O8321" s="19">
        <v>22.869955156950699</v>
      </c>
      <c r="P8321" s="19">
        <v>68.161434977578494</v>
      </c>
    </row>
    <row r="8322" spans="1:16" ht="14.1" x14ac:dyDescent="0.5">
      <c r="A8322" t="s">
        <v>14221</v>
      </c>
      <c r="B8322" s="17" t="s">
        <v>14030</v>
      </c>
      <c r="C8322" t="s">
        <v>2368</v>
      </c>
      <c r="D8322" t="s">
        <v>7419</v>
      </c>
      <c r="E8322" t="s">
        <v>7420</v>
      </c>
      <c r="F8322" s="18">
        <v>7378.6407799999997</v>
      </c>
      <c r="G8322" s="18">
        <v>61990.291259999998</v>
      </c>
      <c r="H8322" s="18">
        <v>17281.553400000001</v>
      </c>
      <c r="I8322" s="18">
        <v>86650.485440000004</v>
      </c>
      <c r="J8322" s="19">
        <v>8.5000000000000006E-2</v>
      </c>
      <c r="K8322" s="19">
        <v>0.71499999999999997</v>
      </c>
      <c r="L8322" s="19">
        <v>0.19900000000000001</v>
      </c>
      <c r="M8322" s="20">
        <v>41</v>
      </c>
      <c r="N8322" s="19">
        <v>83.408071748878896</v>
      </c>
      <c r="O8322" s="19">
        <v>23.318385650224201</v>
      </c>
      <c r="P8322" s="19">
        <v>65.022421524663699</v>
      </c>
    </row>
    <row r="8323" spans="1:16" ht="14.1" x14ac:dyDescent="0.5">
      <c r="A8323" t="s">
        <v>14222</v>
      </c>
      <c r="B8323" s="17" t="s">
        <v>14030</v>
      </c>
      <c r="C8323" t="s">
        <v>2368</v>
      </c>
      <c r="D8323" t="s">
        <v>7419</v>
      </c>
      <c r="E8323" t="s">
        <v>7420</v>
      </c>
      <c r="F8323" s="18">
        <v>7523.9923200000003</v>
      </c>
      <c r="G8323" s="18">
        <v>63310.940499999997</v>
      </c>
      <c r="H8323" s="18">
        <v>17581.573899999999</v>
      </c>
      <c r="I8323" s="18">
        <v>88416.506720000005</v>
      </c>
      <c r="J8323" s="19">
        <v>8.5000000000000006E-2</v>
      </c>
      <c r="K8323" s="19">
        <v>0.71599999999999997</v>
      </c>
      <c r="L8323" s="19">
        <v>0.19900000000000001</v>
      </c>
      <c r="M8323" s="20">
        <v>41</v>
      </c>
      <c r="N8323" s="19">
        <v>83.856502242152501</v>
      </c>
      <c r="O8323" s="19">
        <v>23.766816143497799</v>
      </c>
      <c r="P8323" s="19">
        <v>65.470852017937204</v>
      </c>
    </row>
    <row r="8324" spans="1:16" ht="14.1" x14ac:dyDescent="0.5">
      <c r="A8324" t="s">
        <v>14223</v>
      </c>
      <c r="B8324" s="17" t="s">
        <v>14030</v>
      </c>
      <c r="C8324" t="s">
        <v>2368</v>
      </c>
      <c r="D8324" t="s">
        <v>14041</v>
      </c>
      <c r="E8324" t="s">
        <v>14042</v>
      </c>
      <c r="F8324" s="18">
        <v>2907.4733099999999</v>
      </c>
      <c r="G8324" s="18">
        <v>76957.295370000007</v>
      </c>
      <c r="H8324" s="18">
        <v>9131.6725999999999</v>
      </c>
      <c r="I8324" s="18">
        <v>88996.441279999999</v>
      </c>
      <c r="J8324" s="19">
        <v>3.27E-2</v>
      </c>
      <c r="K8324" s="19">
        <v>0.86470000000000002</v>
      </c>
      <c r="L8324" s="19">
        <v>0.1026</v>
      </c>
      <c r="M8324" s="20">
        <v>41</v>
      </c>
      <c r="N8324" s="19">
        <v>25.112107623318401</v>
      </c>
      <c r="O8324" s="19">
        <v>98.206278026905807</v>
      </c>
      <c r="P8324" s="19">
        <v>2.2421524663677102</v>
      </c>
    </row>
    <row r="8325" spans="1:16" ht="14.1" x14ac:dyDescent="0.5">
      <c r="A8325" t="s">
        <v>14224</v>
      </c>
      <c r="B8325" s="17" t="s">
        <v>14030</v>
      </c>
      <c r="C8325" t="s">
        <v>2368</v>
      </c>
      <c r="D8325" t="s">
        <v>7419</v>
      </c>
      <c r="E8325" t="s">
        <v>7420</v>
      </c>
      <c r="F8325" s="18">
        <v>7574.6714499999998</v>
      </c>
      <c r="G8325" s="18">
        <v>63811.230589999999</v>
      </c>
      <c r="H8325" s="18">
        <v>17694.145759999999</v>
      </c>
      <c r="I8325" s="18">
        <v>89080.047789999997</v>
      </c>
      <c r="J8325" s="19">
        <v>8.5000000000000006E-2</v>
      </c>
      <c r="K8325" s="19">
        <v>0.71599999999999997</v>
      </c>
      <c r="L8325" s="19">
        <v>0.19900000000000001</v>
      </c>
      <c r="M8325" s="20">
        <v>41</v>
      </c>
      <c r="N8325" s="19">
        <v>84.304932735425993</v>
      </c>
      <c r="O8325" s="19">
        <v>24.215246636771301</v>
      </c>
      <c r="P8325" s="19">
        <v>65.919282511210795</v>
      </c>
    </row>
    <row r="8326" spans="1:16" ht="14.1" x14ac:dyDescent="0.5">
      <c r="A8326" t="s">
        <v>14225</v>
      </c>
      <c r="B8326" s="17" t="s">
        <v>14030</v>
      </c>
      <c r="C8326" t="s">
        <v>2368</v>
      </c>
      <c r="D8326" t="s">
        <v>7419</v>
      </c>
      <c r="E8326" t="s">
        <v>7420</v>
      </c>
      <c r="F8326" s="18">
        <v>7606.9730600000003</v>
      </c>
      <c r="G8326" s="18">
        <v>64057.052300000003</v>
      </c>
      <c r="H8326" s="18">
        <v>17749.603800000001</v>
      </c>
      <c r="I8326" s="18">
        <v>89413.629159999997</v>
      </c>
      <c r="J8326" s="19">
        <v>8.5000000000000006E-2</v>
      </c>
      <c r="K8326" s="19">
        <v>0.71599999999999997</v>
      </c>
      <c r="L8326" s="19">
        <v>0.19900000000000001</v>
      </c>
      <c r="M8326" s="20">
        <v>41</v>
      </c>
      <c r="N8326" s="19">
        <v>84.753363228699598</v>
      </c>
      <c r="O8326" s="19">
        <v>24.6636771300448</v>
      </c>
      <c r="P8326" s="19">
        <v>66.367713004484301</v>
      </c>
    </row>
    <row r="8327" spans="1:16" ht="14.1" x14ac:dyDescent="0.5">
      <c r="A8327" t="s">
        <v>14226</v>
      </c>
      <c r="B8327" s="17" t="s">
        <v>14030</v>
      </c>
      <c r="C8327" t="s">
        <v>2368</v>
      </c>
      <c r="D8327" t="s">
        <v>7419</v>
      </c>
      <c r="E8327" t="s">
        <v>7420</v>
      </c>
      <c r="F8327" s="18">
        <v>7367.6781899999996</v>
      </c>
      <c r="G8327" s="18">
        <v>73366.266759999999</v>
      </c>
      <c r="H8327" s="18">
        <v>9329.5695099999994</v>
      </c>
      <c r="I8327" s="18">
        <v>90063.514469999995</v>
      </c>
      <c r="J8327" s="19">
        <v>8.2000000000000003E-2</v>
      </c>
      <c r="K8327" s="19">
        <v>0.81499999999999995</v>
      </c>
      <c r="L8327" s="19">
        <v>0.104</v>
      </c>
      <c r="M8327" s="20">
        <v>41</v>
      </c>
      <c r="N8327" s="19">
        <v>77.578475336322896</v>
      </c>
      <c r="O8327" s="19">
        <v>84.304932735425993</v>
      </c>
      <c r="P8327" s="19">
        <v>3.5874439461883401</v>
      </c>
    </row>
    <row r="8328" spans="1:16" ht="14.1" x14ac:dyDescent="0.5">
      <c r="A8328" t="s">
        <v>14227</v>
      </c>
      <c r="B8328" s="17" t="s">
        <v>14030</v>
      </c>
      <c r="C8328" t="s">
        <v>2368</v>
      </c>
      <c r="D8328" t="s">
        <v>7419</v>
      </c>
      <c r="E8328" t="s">
        <v>7420</v>
      </c>
      <c r="F8328" s="18">
        <v>7674.4186</v>
      </c>
      <c r="G8328" s="18">
        <v>64761.321909999999</v>
      </c>
      <c r="H8328" s="18">
        <v>17906.976739999998</v>
      </c>
      <c r="I8328" s="18">
        <v>90342.717260000005</v>
      </c>
      <c r="J8328" s="19">
        <v>8.5000000000000006E-2</v>
      </c>
      <c r="K8328" s="19">
        <v>0.71699999999999997</v>
      </c>
      <c r="L8328" s="19">
        <v>0.19800000000000001</v>
      </c>
      <c r="M8328" s="20">
        <v>41</v>
      </c>
      <c r="N8328" s="19">
        <v>85.201793721973104</v>
      </c>
      <c r="O8328" s="19">
        <v>25.5605381165919</v>
      </c>
      <c r="P8328" s="19">
        <v>63.228699551569498</v>
      </c>
    </row>
    <row r="8329" spans="1:16" ht="14.1" x14ac:dyDescent="0.5">
      <c r="A8329" t="s">
        <v>14228</v>
      </c>
      <c r="B8329" s="17" t="s">
        <v>14030</v>
      </c>
      <c r="C8329" t="s">
        <v>2368</v>
      </c>
      <c r="D8329" t="s">
        <v>7419</v>
      </c>
      <c r="E8329" t="s">
        <v>7420</v>
      </c>
      <c r="F8329" s="18">
        <v>7750.53305</v>
      </c>
      <c r="G8329" s="18">
        <v>65458.422169999998</v>
      </c>
      <c r="H8329" s="18">
        <v>18059.701489999999</v>
      </c>
      <c r="I8329" s="18">
        <v>91268.656719999999</v>
      </c>
      <c r="J8329" s="19">
        <v>8.5000000000000006E-2</v>
      </c>
      <c r="K8329" s="19">
        <v>0.71699999999999997</v>
      </c>
      <c r="L8329" s="19">
        <v>0.19800000000000001</v>
      </c>
      <c r="M8329" s="20">
        <v>41</v>
      </c>
      <c r="N8329" s="19">
        <v>85.650224215246595</v>
      </c>
      <c r="O8329" s="19">
        <v>26.008968609865502</v>
      </c>
      <c r="P8329" s="19">
        <v>63.677130044842997</v>
      </c>
    </row>
    <row r="8330" spans="1:16" ht="14.1" x14ac:dyDescent="0.5">
      <c r="A8330" t="s">
        <v>14229</v>
      </c>
      <c r="B8330" s="17" t="s">
        <v>14030</v>
      </c>
      <c r="C8330" t="s">
        <v>2368</v>
      </c>
      <c r="D8330" t="s">
        <v>7419</v>
      </c>
      <c r="E8330" t="s">
        <v>7420</v>
      </c>
      <c r="F8330" s="18">
        <v>7815.7894699999997</v>
      </c>
      <c r="G8330" s="18">
        <v>66171.052630000006</v>
      </c>
      <c r="H8330" s="18">
        <v>18210.526320000001</v>
      </c>
      <c r="I8330" s="18">
        <v>92197.368419999999</v>
      </c>
      <c r="J8330" s="19">
        <v>8.5000000000000006E-2</v>
      </c>
      <c r="K8330" s="19">
        <v>0.71799999999999997</v>
      </c>
      <c r="L8330" s="19">
        <v>0.19800000000000001</v>
      </c>
      <c r="M8330" s="20">
        <v>41</v>
      </c>
      <c r="N8330" s="19">
        <v>86.098654708520201</v>
      </c>
      <c r="O8330" s="19">
        <v>26.905829596412602</v>
      </c>
      <c r="P8330" s="19">
        <v>64.125560538116602</v>
      </c>
    </row>
    <row r="8331" spans="1:16" ht="14.1" x14ac:dyDescent="0.5">
      <c r="A8331" t="s">
        <v>14230</v>
      </c>
      <c r="B8331" s="17" t="s">
        <v>14030</v>
      </c>
      <c r="C8331" t="s">
        <v>2368</v>
      </c>
      <c r="D8331" t="s">
        <v>7419</v>
      </c>
      <c r="E8331" t="s">
        <v>7420</v>
      </c>
      <c r="F8331" s="18">
        <v>7926.4555700000001</v>
      </c>
      <c r="G8331" s="18">
        <v>67252.298259999996</v>
      </c>
      <c r="H8331" s="18">
        <v>18447.3953</v>
      </c>
      <c r="I8331" s="18">
        <v>93626.149130000005</v>
      </c>
      <c r="J8331" s="19">
        <v>8.5000000000000006E-2</v>
      </c>
      <c r="K8331" s="19">
        <v>0.71799999999999997</v>
      </c>
      <c r="L8331" s="19">
        <v>0.19700000000000001</v>
      </c>
      <c r="M8331" s="20">
        <v>41</v>
      </c>
      <c r="N8331" s="19">
        <v>86.547085201793706</v>
      </c>
      <c r="O8331" s="19">
        <v>27.3542600896861</v>
      </c>
      <c r="P8331" s="19">
        <v>61.883408071748903</v>
      </c>
    </row>
    <row r="8332" spans="1:16" ht="14.1" x14ac:dyDescent="0.5">
      <c r="A8332" t="s">
        <v>14231</v>
      </c>
      <c r="B8332" s="17" t="s">
        <v>14030</v>
      </c>
      <c r="C8332" t="s">
        <v>2368</v>
      </c>
      <c r="D8332" t="s">
        <v>7419</v>
      </c>
      <c r="E8332" t="s">
        <v>7420</v>
      </c>
      <c r="F8332" s="18">
        <v>8205.6074800000006</v>
      </c>
      <c r="G8332" s="18">
        <v>69850.467290000001</v>
      </c>
      <c r="H8332" s="18">
        <v>19028.037380000002</v>
      </c>
      <c r="I8332" s="18">
        <v>97084.112150000001</v>
      </c>
      <c r="J8332" s="19">
        <v>8.5000000000000006E-2</v>
      </c>
      <c r="K8332" s="19">
        <v>0.71899999999999997</v>
      </c>
      <c r="L8332" s="19">
        <v>0.19600000000000001</v>
      </c>
      <c r="M8332" s="20">
        <v>41</v>
      </c>
      <c r="N8332" s="19">
        <v>86.995515695067297</v>
      </c>
      <c r="O8332" s="19">
        <v>27.802690582959599</v>
      </c>
      <c r="P8332" s="19">
        <v>60.986547085201799</v>
      </c>
    </row>
    <row r="8333" spans="1:16" ht="14.1" x14ac:dyDescent="0.5">
      <c r="A8333" t="s">
        <v>14232</v>
      </c>
      <c r="B8333" s="17" t="s">
        <v>14030</v>
      </c>
      <c r="C8333" t="s">
        <v>2368</v>
      </c>
      <c r="D8333" t="s">
        <v>14146</v>
      </c>
      <c r="E8333" t="s">
        <v>14147</v>
      </c>
      <c r="F8333" s="18">
        <v>11136.470590000001</v>
      </c>
      <c r="G8333" s="18">
        <v>70810.588239999997</v>
      </c>
      <c r="H8333" s="18">
        <v>15823.529409999999</v>
      </c>
      <c r="I8333" s="18">
        <v>97770.588239999997</v>
      </c>
      <c r="J8333" s="19">
        <v>0.1139</v>
      </c>
      <c r="K8333" s="19">
        <v>0.72430000000000005</v>
      </c>
      <c r="L8333" s="19">
        <v>0.1618</v>
      </c>
      <c r="M8333" s="20">
        <v>41</v>
      </c>
      <c r="N8333" s="19">
        <v>95.964125560538093</v>
      </c>
      <c r="O8333" s="19">
        <v>32.735426008968602</v>
      </c>
      <c r="P8333" s="19">
        <v>30.044843049327401</v>
      </c>
    </row>
    <row r="8334" spans="1:16" ht="14.1" x14ac:dyDescent="0.5">
      <c r="A8334" t="s">
        <v>14233</v>
      </c>
      <c r="B8334" s="17" t="s">
        <v>14030</v>
      </c>
      <c r="C8334" t="s">
        <v>2368</v>
      </c>
      <c r="D8334" t="s">
        <v>7419</v>
      </c>
      <c r="E8334" t="s">
        <v>7420</v>
      </c>
      <c r="F8334" s="18">
        <v>8325.4344400000009</v>
      </c>
      <c r="G8334" s="18">
        <v>71090.047390000007</v>
      </c>
      <c r="H8334" s="18">
        <v>19289.09953</v>
      </c>
      <c r="I8334" s="18">
        <v>98704.581359999996</v>
      </c>
      <c r="J8334" s="19">
        <v>8.4000000000000005E-2</v>
      </c>
      <c r="K8334" s="19">
        <v>0.72</v>
      </c>
      <c r="L8334" s="19">
        <v>0.19500000000000001</v>
      </c>
      <c r="M8334" s="20">
        <v>41</v>
      </c>
      <c r="N8334" s="19">
        <v>79.372197309417004</v>
      </c>
      <c r="O8334" s="19">
        <v>28.251121076233201</v>
      </c>
      <c r="P8334" s="19">
        <v>59.641255605381197</v>
      </c>
    </row>
    <row r="8335" spans="1:16" ht="14.1" x14ac:dyDescent="0.5">
      <c r="A8335" t="s">
        <v>14234</v>
      </c>
      <c r="B8335" s="17" t="s">
        <v>14030</v>
      </c>
      <c r="C8335" t="s">
        <v>2368</v>
      </c>
      <c r="D8335" t="s">
        <v>7419</v>
      </c>
      <c r="E8335" t="s">
        <v>7420</v>
      </c>
      <c r="F8335" s="18">
        <v>8373.8796399999992</v>
      </c>
      <c r="G8335" s="18">
        <v>71562.099870000005</v>
      </c>
      <c r="H8335" s="18">
        <v>19385.403330000001</v>
      </c>
      <c r="I8335" s="18">
        <v>99321.382840000006</v>
      </c>
      <c r="J8335" s="19">
        <v>8.4000000000000005E-2</v>
      </c>
      <c r="K8335" s="19">
        <v>0.72099999999999997</v>
      </c>
      <c r="L8335" s="19">
        <v>0.19500000000000001</v>
      </c>
      <c r="M8335" s="20">
        <v>41</v>
      </c>
      <c r="N8335" s="19">
        <v>79.820627802690595</v>
      </c>
      <c r="O8335" s="19">
        <v>28.699551569506699</v>
      </c>
      <c r="P8335" s="19">
        <v>60.089686098654703</v>
      </c>
    </row>
    <row r="8336" spans="1:16" ht="14.1" x14ac:dyDescent="0.5">
      <c r="A8336" t="s">
        <v>14235</v>
      </c>
      <c r="B8336" s="17" t="s">
        <v>14030</v>
      </c>
      <c r="C8336" t="s">
        <v>2368</v>
      </c>
      <c r="D8336" t="s">
        <v>7419</v>
      </c>
      <c r="E8336" t="s">
        <v>7420</v>
      </c>
      <c r="F8336" s="18">
        <v>8424.94715</v>
      </c>
      <c r="G8336" s="18">
        <v>72071.881609999997</v>
      </c>
      <c r="H8336" s="18">
        <v>19503.171249999999</v>
      </c>
      <c r="I8336" s="18">
        <v>100000</v>
      </c>
      <c r="J8336" s="19">
        <v>8.4000000000000005E-2</v>
      </c>
      <c r="K8336" s="19">
        <v>0.72099999999999997</v>
      </c>
      <c r="L8336" s="19">
        <v>0.19500000000000001</v>
      </c>
      <c r="M8336" s="20">
        <v>41</v>
      </c>
      <c r="N8336" s="19">
        <v>80.269058295964101</v>
      </c>
      <c r="O8336" s="19">
        <v>29.147982062780301</v>
      </c>
      <c r="P8336" s="19">
        <v>60.538116591928301</v>
      </c>
    </row>
    <row r="8337" spans="1:16" ht="14.1" x14ac:dyDescent="0.5">
      <c r="A8337" t="s">
        <v>14236</v>
      </c>
      <c r="B8337" s="17" t="s">
        <v>14030</v>
      </c>
      <c r="C8337" t="s">
        <v>2368</v>
      </c>
      <c r="D8337" t="s">
        <v>14041</v>
      </c>
      <c r="E8337" t="s">
        <v>14042</v>
      </c>
      <c r="F8337" s="18">
        <v>8299.7481100000005</v>
      </c>
      <c r="G8337" s="18">
        <v>73211.586899999995</v>
      </c>
      <c r="H8337" s="18">
        <v>18929.471030000001</v>
      </c>
      <c r="I8337" s="18">
        <v>100440.80605</v>
      </c>
      <c r="J8337" s="19">
        <v>8.2600000000000007E-2</v>
      </c>
      <c r="K8337" s="19">
        <v>0.72889999999999999</v>
      </c>
      <c r="L8337" s="19">
        <v>0.1885</v>
      </c>
      <c r="M8337" s="20">
        <v>41</v>
      </c>
      <c r="N8337" s="19">
        <v>78.026905829596402</v>
      </c>
      <c r="O8337" s="19">
        <v>34.080717488789197</v>
      </c>
      <c r="P8337" s="19">
        <v>52.466367713004502</v>
      </c>
    </row>
    <row r="8338" spans="1:16" ht="14.1" x14ac:dyDescent="0.5">
      <c r="A8338" t="s">
        <v>14237</v>
      </c>
      <c r="B8338" s="17" t="s">
        <v>14030</v>
      </c>
      <c r="C8338" t="s">
        <v>2368</v>
      </c>
      <c r="D8338" t="s">
        <v>7419</v>
      </c>
      <c r="E8338" t="s">
        <v>7420</v>
      </c>
      <c r="F8338" s="18">
        <v>8628.8088599999992</v>
      </c>
      <c r="G8338" s="18">
        <v>74030.470910000004</v>
      </c>
      <c r="H8338" s="18">
        <v>19916.897509999999</v>
      </c>
      <c r="I8338" s="18">
        <v>102576.17729000001</v>
      </c>
      <c r="J8338" s="19">
        <v>8.4000000000000005E-2</v>
      </c>
      <c r="K8338" s="19">
        <v>0.72199999999999998</v>
      </c>
      <c r="L8338" s="19">
        <v>0.19400000000000001</v>
      </c>
      <c r="M8338" s="20">
        <v>41</v>
      </c>
      <c r="N8338" s="19">
        <v>80.717488789237706</v>
      </c>
      <c r="O8338" s="19">
        <v>30.4932735426009</v>
      </c>
      <c r="P8338" s="19">
        <v>56.9506726457399</v>
      </c>
    </row>
    <row r="8339" spans="1:16" ht="14.1" x14ac:dyDescent="0.5">
      <c r="A8339" t="s">
        <v>14238</v>
      </c>
      <c r="B8339" s="17" t="s">
        <v>14030</v>
      </c>
      <c r="C8339" t="s">
        <v>2368</v>
      </c>
      <c r="D8339" t="s">
        <v>7419</v>
      </c>
      <c r="E8339" t="s">
        <v>7420</v>
      </c>
      <c r="F8339" s="18">
        <v>8676.8149900000008</v>
      </c>
      <c r="G8339" s="18">
        <v>74566.744730000006</v>
      </c>
      <c r="H8339" s="18">
        <v>20035.128809999998</v>
      </c>
      <c r="I8339" s="18">
        <v>103278.68852</v>
      </c>
      <c r="J8339" s="19">
        <v>8.4000000000000005E-2</v>
      </c>
      <c r="K8339" s="19">
        <v>0.72199999999999998</v>
      </c>
      <c r="L8339" s="19">
        <v>0.19400000000000001</v>
      </c>
      <c r="M8339" s="20">
        <v>41</v>
      </c>
      <c r="N8339" s="19">
        <v>81.165919282511197</v>
      </c>
      <c r="O8339" s="19">
        <v>30.941704035874402</v>
      </c>
      <c r="P8339" s="19">
        <v>57.399103139013498</v>
      </c>
    </row>
    <row r="8340" spans="1:16" ht="14.1" x14ac:dyDescent="0.5">
      <c r="A8340" t="s">
        <v>14239</v>
      </c>
      <c r="B8340" s="17" t="s">
        <v>14030</v>
      </c>
      <c r="C8340" t="s">
        <v>2368</v>
      </c>
      <c r="D8340" t="s">
        <v>7419</v>
      </c>
      <c r="E8340" t="s">
        <v>7420</v>
      </c>
      <c r="F8340" s="18">
        <v>8956.2764499999994</v>
      </c>
      <c r="G8340" s="18">
        <v>77221.438649999996</v>
      </c>
      <c r="H8340" s="18">
        <v>20606.488010000001</v>
      </c>
      <c r="I8340" s="18">
        <v>106784.2031</v>
      </c>
      <c r="J8340" s="19">
        <v>8.4000000000000005E-2</v>
      </c>
      <c r="K8340" s="19">
        <v>0.72299999999999998</v>
      </c>
      <c r="L8340" s="19">
        <v>0.193</v>
      </c>
      <c r="M8340" s="20">
        <v>42</v>
      </c>
      <c r="N8340" s="19">
        <v>88.839285714285694</v>
      </c>
      <c r="O8340" s="19">
        <v>19.6428571428571</v>
      </c>
      <c r="P8340" s="19">
        <v>64.732142857142904</v>
      </c>
    </row>
    <row r="8341" spans="1:16" ht="14.1" x14ac:dyDescent="0.5">
      <c r="A8341" t="s">
        <v>14240</v>
      </c>
      <c r="B8341" s="17" t="s">
        <v>14030</v>
      </c>
      <c r="C8341" t="s">
        <v>2368</v>
      </c>
      <c r="D8341" t="s">
        <v>7419</v>
      </c>
      <c r="E8341" t="s">
        <v>7420</v>
      </c>
      <c r="F8341" s="18">
        <v>9048.5830000000005</v>
      </c>
      <c r="G8341" s="18">
        <v>78218.623479999995</v>
      </c>
      <c r="H8341" s="18">
        <v>20809.7166</v>
      </c>
      <c r="I8341" s="18">
        <v>108076.92307999999</v>
      </c>
      <c r="J8341" s="19">
        <v>8.4000000000000005E-2</v>
      </c>
      <c r="K8341" s="19">
        <v>0.72399999999999998</v>
      </c>
      <c r="L8341" s="19">
        <v>0.193</v>
      </c>
      <c r="M8341" s="20">
        <v>42</v>
      </c>
      <c r="N8341" s="19">
        <v>89.285714285714306</v>
      </c>
      <c r="O8341" s="19">
        <v>20.089285714285701</v>
      </c>
      <c r="P8341" s="19">
        <v>65.178571428571402</v>
      </c>
    </row>
    <row r="8342" spans="1:16" ht="14.1" x14ac:dyDescent="0.5">
      <c r="A8342" t="s">
        <v>14241</v>
      </c>
      <c r="B8342" s="17" t="s">
        <v>14030</v>
      </c>
      <c r="C8342" t="s">
        <v>2368</v>
      </c>
      <c r="D8342" t="s">
        <v>7419</v>
      </c>
      <c r="E8342" t="s">
        <v>7420</v>
      </c>
      <c r="F8342" s="18">
        <v>9215.6862700000001</v>
      </c>
      <c r="G8342" s="18">
        <v>79788.838610000006</v>
      </c>
      <c r="H8342" s="18">
        <v>21146.304680000001</v>
      </c>
      <c r="I8342" s="18">
        <v>110150.82956</v>
      </c>
      <c r="J8342" s="19">
        <v>8.4000000000000005E-2</v>
      </c>
      <c r="K8342" s="19">
        <v>0.72399999999999998</v>
      </c>
      <c r="L8342" s="19">
        <v>0.192</v>
      </c>
      <c r="M8342" s="20">
        <v>42</v>
      </c>
      <c r="N8342" s="19">
        <v>89.732142857142904</v>
      </c>
      <c r="O8342" s="19">
        <v>20.535714285714299</v>
      </c>
      <c r="P8342" s="19">
        <v>62.053571428571402</v>
      </c>
    </row>
    <row r="8343" spans="1:16" ht="14.1" x14ac:dyDescent="0.5">
      <c r="A8343" t="s">
        <v>14242</v>
      </c>
      <c r="B8343" s="17" t="s">
        <v>14030</v>
      </c>
      <c r="C8343" t="s">
        <v>2368</v>
      </c>
      <c r="D8343" t="s">
        <v>7419</v>
      </c>
      <c r="E8343" t="s">
        <v>7420</v>
      </c>
      <c r="F8343" s="18">
        <v>9244.2882200000004</v>
      </c>
      <c r="G8343" s="18">
        <v>80070.298769999994</v>
      </c>
      <c r="H8343" s="18">
        <v>21212.653780000001</v>
      </c>
      <c r="I8343" s="18">
        <v>110527.24077</v>
      </c>
      <c r="J8343" s="19">
        <v>8.4000000000000005E-2</v>
      </c>
      <c r="K8343" s="19">
        <v>0.72399999999999998</v>
      </c>
      <c r="L8343" s="19">
        <v>0.192</v>
      </c>
      <c r="M8343" s="20">
        <v>42</v>
      </c>
      <c r="N8343" s="19">
        <v>90.178571428571402</v>
      </c>
      <c r="O8343" s="19">
        <v>20.9821428571429</v>
      </c>
      <c r="P8343" s="19">
        <v>62.5</v>
      </c>
    </row>
    <row r="8344" spans="1:16" ht="14.1" x14ac:dyDescent="0.5">
      <c r="A8344" t="s">
        <v>14243</v>
      </c>
      <c r="B8344" s="17" t="s">
        <v>14030</v>
      </c>
      <c r="C8344" t="s">
        <v>2368</v>
      </c>
      <c r="D8344" t="s">
        <v>7419</v>
      </c>
      <c r="E8344" t="s">
        <v>7420</v>
      </c>
      <c r="F8344" s="18">
        <v>9347.8260900000005</v>
      </c>
      <c r="G8344" s="18">
        <v>81195.652170000001</v>
      </c>
      <c r="H8344" s="18">
        <v>21449.27536</v>
      </c>
      <c r="I8344" s="18">
        <v>111992.75362</v>
      </c>
      <c r="J8344" s="19">
        <v>8.3000000000000004E-2</v>
      </c>
      <c r="K8344" s="19">
        <v>0.72499999999999998</v>
      </c>
      <c r="L8344" s="19">
        <v>0.192</v>
      </c>
      <c r="M8344" s="20">
        <v>42</v>
      </c>
      <c r="N8344" s="19">
        <v>83.482142857142904</v>
      </c>
      <c r="O8344" s="19">
        <v>21.428571428571399</v>
      </c>
      <c r="P8344" s="19">
        <v>62.946428571428598</v>
      </c>
    </row>
    <row r="8345" spans="1:16" ht="14.1" x14ac:dyDescent="0.5">
      <c r="A8345" t="s">
        <v>14244</v>
      </c>
      <c r="B8345" s="17" t="s">
        <v>14030</v>
      </c>
      <c r="C8345" t="s">
        <v>2368</v>
      </c>
      <c r="D8345" t="s">
        <v>14245</v>
      </c>
      <c r="E8345" t="s">
        <v>14246</v>
      </c>
      <c r="F8345" s="18">
        <v>11241.545889999999</v>
      </c>
      <c r="G8345" s="18">
        <v>82039.613530000002</v>
      </c>
      <c r="H8345" s="18">
        <v>18897.58454</v>
      </c>
      <c r="I8345" s="18">
        <v>112178.74396000001</v>
      </c>
      <c r="J8345" s="19">
        <v>0.1002</v>
      </c>
      <c r="K8345" s="19">
        <v>0.73129999999999995</v>
      </c>
      <c r="L8345" s="19">
        <v>0.16850000000000001</v>
      </c>
      <c r="M8345" s="20">
        <v>42</v>
      </c>
      <c r="N8345" s="19">
        <v>94.196428571428598</v>
      </c>
      <c r="O8345" s="19">
        <v>26.339285714285701</v>
      </c>
      <c r="P8345" s="19">
        <v>41.071428571428598</v>
      </c>
    </row>
    <row r="8346" spans="1:16" ht="14.1" x14ac:dyDescent="0.5">
      <c r="A8346" t="s">
        <v>14247</v>
      </c>
      <c r="B8346" s="17" t="s">
        <v>14030</v>
      </c>
      <c r="C8346" t="s">
        <v>2368</v>
      </c>
      <c r="D8346" t="s">
        <v>7419</v>
      </c>
      <c r="E8346" t="s">
        <v>7420</v>
      </c>
      <c r="F8346" s="18">
        <v>9437.5</v>
      </c>
      <c r="G8346" s="18">
        <v>82112.5</v>
      </c>
      <c r="H8346" s="18">
        <v>21637.5</v>
      </c>
      <c r="I8346" s="18">
        <v>113187.5</v>
      </c>
      <c r="J8346" s="19">
        <v>8.3000000000000004E-2</v>
      </c>
      <c r="K8346" s="19">
        <v>0.72499999999999998</v>
      </c>
      <c r="L8346" s="19">
        <v>0.191</v>
      </c>
      <c r="M8346" s="20">
        <v>42</v>
      </c>
      <c r="N8346" s="19">
        <v>84.375</v>
      </c>
      <c r="O8346" s="19">
        <v>21.875</v>
      </c>
      <c r="P8346" s="19">
        <v>60.714285714285701</v>
      </c>
    </row>
    <row r="8347" spans="1:16" ht="14.1" x14ac:dyDescent="0.5">
      <c r="A8347" t="s">
        <v>14248</v>
      </c>
      <c r="B8347" s="17" t="s">
        <v>14030</v>
      </c>
      <c r="C8347" t="s">
        <v>2368</v>
      </c>
      <c r="D8347" t="s">
        <v>7419</v>
      </c>
      <c r="E8347" t="s">
        <v>7420</v>
      </c>
      <c r="F8347" s="18">
        <v>9741.0604199999998</v>
      </c>
      <c r="G8347" s="18">
        <v>85067.817509999993</v>
      </c>
      <c r="H8347" s="18">
        <v>22256.47349</v>
      </c>
      <c r="I8347" s="18">
        <v>117065.35142000001</v>
      </c>
      <c r="J8347" s="19">
        <v>8.3000000000000004E-2</v>
      </c>
      <c r="K8347" s="19">
        <v>0.72699999999999998</v>
      </c>
      <c r="L8347" s="19">
        <v>0.19</v>
      </c>
      <c r="M8347" s="20">
        <v>42</v>
      </c>
      <c r="N8347" s="19">
        <v>84.821428571428598</v>
      </c>
      <c r="O8347" s="19">
        <v>22.321428571428601</v>
      </c>
      <c r="P8347" s="19">
        <v>58.035714285714299</v>
      </c>
    </row>
    <row r="8348" spans="1:16" ht="14.1" x14ac:dyDescent="0.5">
      <c r="A8348" t="s">
        <v>14249</v>
      </c>
      <c r="B8348" s="17" t="s">
        <v>14030</v>
      </c>
      <c r="C8348" t="s">
        <v>2368</v>
      </c>
      <c r="D8348" t="s">
        <v>7419</v>
      </c>
      <c r="E8348" t="s">
        <v>7420</v>
      </c>
      <c r="F8348" s="18">
        <v>9748.2837500000005</v>
      </c>
      <c r="G8348" s="18">
        <v>85160.183069999999</v>
      </c>
      <c r="H8348" s="18">
        <v>22276.887869999999</v>
      </c>
      <c r="I8348" s="18">
        <v>117185.35468999999</v>
      </c>
      <c r="J8348" s="19">
        <v>8.3000000000000004E-2</v>
      </c>
      <c r="K8348" s="19">
        <v>0.72699999999999998</v>
      </c>
      <c r="L8348" s="19">
        <v>0.19</v>
      </c>
      <c r="M8348" s="20">
        <v>42</v>
      </c>
      <c r="N8348" s="19">
        <v>85.267857142857096</v>
      </c>
      <c r="O8348" s="19">
        <v>22.7678571428571</v>
      </c>
      <c r="P8348" s="19">
        <v>58.482142857142897</v>
      </c>
    </row>
    <row r="8349" spans="1:16" ht="14.1" x14ac:dyDescent="0.5">
      <c r="A8349" t="s">
        <v>14250</v>
      </c>
      <c r="B8349" s="17" t="s">
        <v>14030</v>
      </c>
      <c r="C8349" t="s">
        <v>2368</v>
      </c>
      <c r="D8349" t="s">
        <v>7419</v>
      </c>
      <c r="E8349" t="s">
        <v>7420</v>
      </c>
      <c r="F8349" s="18">
        <v>9750.7788199999995</v>
      </c>
      <c r="G8349" s="18">
        <v>85264.797510000004</v>
      </c>
      <c r="H8349" s="18">
        <v>22305.29595</v>
      </c>
      <c r="I8349" s="18">
        <v>117320.87227000001</v>
      </c>
      <c r="J8349" s="19">
        <v>8.3000000000000004E-2</v>
      </c>
      <c r="K8349" s="19">
        <v>0.72699999999999998</v>
      </c>
      <c r="L8349" s="19">
        <v>0.19</v>
      </c>
      <c r="M8349" s="20">
        <v>42</v>
      </c>
      <c r="N8349" s="19">
        <v>85.714285714285694</v>
      </c>
      <c r="O8349" s="19">
        <v>23.214285714285701</v>
      </c>
      <c r="P8349" s="19">
        <v>58.928571428571402</v>
      </c>
    </row>
    <row r="8350" spans="1:16" ht="14.1" x14ac:dyDescent="0.5">
      <c r="A8350" t="s">
        <v>14251</v>
      </c>
      <c r="B8350" s="17" t="s">
        <v>14030</v>
      </c>
      <c r="C8350" t="s">
        <v>2368</v>
      </c>
      <c r="D8350" t="s">
        <v>7419</v>
      </c>
      <c r="E8350" t="s">
        <v>7420</v>
      </c>
      <c r="F8350" s="18">
        <v>9796.6728299999995</v>
      </c>
      <c r="G8350" s="18">
        <v>85600.739369999996</v>
      </c>
      <c r="H8350" s="18">
        <v>22365.98891</v>
      </c>
      <c r="I8350" s="18">
        <v>117763.40111000001</v>
      </c>
      <c r="J8350" s="19">
        <v>8.3000000000000004E-2</v>
      </c>
      <c r="K8350" s="19">
        <v>0.72699999999999998</v>
      </c>
      <c r="L8350" s="19">
        <v>0.19</v>
      </c>
      <c r="M8350" s="20">
        <v>42</v>
      </c>
      <c r="N8350" s="19">
        <v>86.160714285714306</v>
      </c>
      <c r="O8350" s="19">
        <v>23.660714285714299</v>
      </c>
      <c r="P8350" s="19">
        <v>59.375</v>
      </c>
    </row>
    <row r="8351" spans="1:16" ht="14.1" x14ac:dyDescent="0.5">
      <c r="A8351" t="s">
        <v>14252</v>
      </c>
      <c r="B8351" s="17" t="s">
        <v>14030</v>
      </c>
      <c r="C8351" t="s">
        <v>2368</v>
      </c>
      <c r="D8351" t="s">
        <v>7419</v>
      </c>
      <c r="E8351" t="s">
        <v>7420</v>
      </c>
      <c r="F8351" s="18">
        <v>9792.5311199999996</v>
      </c>
      <c r="G8351" s="18">
        <v>85643.153529999996</v>
      </c>
      <c r="H8351" s="18">
        <v>22385.89212</v>
      </c>
      <c r="I8351" s="18">
        <v>117821.57676</v>
      </c>
      <c r="J8351" s="19">
        <v>8.3000000000000004E-2</v>
      </c>
      <c r="K8351" s="19">
        <v>0.72699999999999998</v>
      </c>
      <c r="L8351" s="19">
        <v>0.19</v>
      </c>
      <c r="M8351" s="20">
        <v>42</v>
      </c>
      <c r="N8351" s="19">
        <v>86.607142857142904</v>
      </c>
      <c r="O8351" s="19">
        <v>24.1071428571429</v>
      </c>
      <c r="P8351" s="19">
        <v>59.821428571428598</v>
      </c>
    </row>
    <row r="8352" spans="1:16" ht="14.1" x14ac:dyDescent="0.5">
      <c r="A8352" t="s">
        <v>14253</v>
      </c>
      <c r="B8352" s="17" t="s">
        <v>14030</v>
      </c>
      <c r="C8352" t="s">
        <v>2368</v>
      </c>
      <c r="D8352" t="s">
        <v>7419</v>
      </c>
      <c r="E8352" t="s">
        <v>7420</v>
      </c>
      <c r="F8352" s="18">
        <v>9957.4468099999995</v>
      </c>
      <c r="G8352" s="18">
        <v>87244.680850000004</v>
      </c>
      <c r="H8352" s="18">
        <v>22712.765960000001</v>
      </c>
      <c r="I8352" s="18">
        <v>119914.89362</v>
      </c>
      <c r="J8352" s="19">
        <v>8.3000000000000004E-2</v>
      </c>
      <c r="K8352" s="19">
        <v>0.72799999999999998</v>
      </c>
      <c r="L8352" s="19">
        <v>0.189</v>
      </c>
      <c r="M8352" s="20">
        <v>42</v>
      </c>
      <c r="N8352" s="19">
        <v>87.053571428571402</v>
      </c>
      <c r="O8352" s="19">
        <v>24.553571428571399</v>
      </c>
      <c r="P8352" s="19">
        <v>56.25</v>
      </c>
    </row>
    <row r="8353" spans="1:16" ht="14.1" x14ac:dyDescent="0.5">
      <c r="A8353" t="s">
        <v>14254</v>
      </c>
      <c r="B8353" s="17" t="s">
        <v>14030</v>
      </c>
      <c r="C8353" t="s">
        <v>2368</v>
      </c>
      <c r="D8353" t="s">
        <v>7419</v>
      </c>
      <c r="E8353" t="s">
        <v>7420</v>
      </c>
      <c r="F8353" s="18">
        <v>10049.50495</v>
      </c>
      <c r="G8353" s="18">
        <v>88094.059410000002</v>
      </c>
      <c r="H8353" s="18">
        <v>22896.0396</v>
      </c>
      <c r="I8353" s="18">
        <v>121039.60395999999</v>
      </c>
      <c r="J8353" s="19">
        <v>8.3000000000000004E-2</v>
      </c>
      <c r="K8353" s="19">
        <v>0.72799999999999998</v>
      </c>
      <c r="L8353" s="19">
        <v>0.189</v>
      </c>
      <c r="M8353" s="20">
        <v>42</v>
      </c>
      <c r="N8353" s="19">
        <v>87.5</v>
      </c>
      <c r="O8353" s="19">
        <v>25</v>
      </c>
      <c r="P8353" s="19">
        <v>56.696428571428598</v>
      </c>
    </row>
    <row r="8354" spans="1:16" ht="14.1" x14ac:dyDescent="0.5">
      <c r="A8354" t="s">
        <v>14255</v>
      </c>
      <c r="B8354" s="17" t="s">
        <v>14030</v>
      </c>
      <c r="C8354" t="s">
        <v>2368</v>
      </c>
      <c r="D8354" t="s">
        <v>5993</v>
      </c>
      <c r="E8354" t="s">
        <v>5994</v>
      </c>
      <c r="F8354" s="18">
        <v>15274.5098</v>
      </c>
      <c r="G8354" s="18">
        <v>88431.37255</v>
      </c>
      <c r="H8354" s="18">
        <v>21967.32026</v>
      </c>
      <c r="I8354" s="18">
        <v>125673.20260999999</v>
      </c>
      <c r="J8354" s="19">
        <v>0.1215</v>
      </c>
      <c r="K8354" s="19">
        <v>0.70369999999999999</v>
      </c>
      <c r="L8354" s="19">
        <v>0.17480000000000001</v>
      </c>
      <c r="M8354" s="20">
        <v>42</v>
      </c>
      <c r="N8354" s="19">
        <v>97.767857142857096</v>
      </c>
      <c r="O8354" s="19">
        <v>12.9464285714286</v>
      </c>
      <c r="P8354" s="19">
        <v>45.089285714285701</v>
      </c>
    </row>
    <row r="8355" spans="1:16" ht="14.1" x14ac:dyDescent="0.5">
      <c r="A8355" t="s">
        <v>14256</v>
      </c>
      <c r="B8355" s="17" t="s">
        <v>14030</v>
      </c>
      <c r="C8355" t="s">
        <v>2368</v>
      </c>
      <c r="D8355" t="s">
        <v>7419</v>
      </c>
      <c r="E8355" t="s">
        <v>7420</v>
      </c>
      <c r="F8355" s="18">
        <v>10554.21687</v>
      </c>
      <c r="G8355" s="18">
        <v>93204.819279999996</v>
      </c>
      <c r="H8355" s="18">
        <v>23939.759040000001</v>
      </c>
      <c r="I8355" s="18">
        <v>127698.79518</v>
      </c>
      <c r="J8355" s="19">
        <v>8.3000000000000004E-2</v>
      </c>
      <c r="K8355" s="19">
        <v>0.73</v>
      </c>
      <c r="L8355" s="19">
        <v>0.187</v>
      </c>
      <c r="M8355" s="20">
        <v>42</v>
      </c>
      <c r="N8355" s="19">
        <v>87.946428571428598</v>
      </c>
      <c r="O8355" s="19">
        <v>25.446428571428601</v>
      </c>
      <c r="P8355" s="19">
        <v>53.571428571428598</v>
      </c>
    </row>
    <row r="8356" spans="1:16" ht="14.1" x14ac:dyDescent="0.5">
      <c r="A8356" t="s">
        <v>14257</v>
      </c>
      <c r="B8356" s="17" t="s">
        <v>14030</v>
      </c>
      <c r="C8356" t="s">
        <v>2368</v>
      </c>
      <c r="D8356" t="s">
        <v>7419</v>
      </c>
      <c r="E8356" t="s">
        <v>7420</v>
      </c>
      <c r="F8356" s="18">
        <v>10698.68996</v>
      </c>
      <c r="G8356" s="18">
        <v>94687.045119999995</v>
      </c>
      <c r="H8356" s="18">
        <v>24250.3639</v>
      </c>
      <c r="I8356" s="18">
        <v>129636.09898</v>
      </c>
      <c r="J8356" s="19">
        <v>8.3000000000000004E-2</v>
      </c>
      <c r="K8356" s="19">
        <v>0.73</v>
      </c>
      <c r="L8356" s="19">
        <v>0.187</v>
      </c>
      <c r="M8356" s="20">
        <v>42</v>
      </c>
      <c r="N8356" s="19">
        <v>88.392857142857096</v>
      </c>
      <c r="O8356" s="19">
        <v>25.8928571428571</v>
      </c>
      <c r="P8356" s="19">
        <v>54.017857142857103</v>
      </c>
    </row>
    <row r="8357" spans="1:16" ht="14.1" x14ac:dyDescent="0.5">
      <c r="A8357" t="s">
        <v>14258</v>
      </c>
      <c r="B8357" s="17" t="s">
        <v>14030</v>
      </c>
      <c r="C8357" t="s">
        <v>2368</v>
      </c>
      <c r="D8357" t="s">
        <v>7419</v>
      </c>
      <c r="E8357" t="s">
        <v>7420</v>
      </c>
      <c r="F8357" s="18">
        <v>10726.91552</v>
      </c>
      <c r="G8357" s="18">
        <v>94891.944990000004</v>
      </c>
      <c r="H8357" s="18">
        <v>24282.907660000001</v>
      </c>
      <c r="I8357" s="18">
        <v>129901.76817</v>
      </c>
      <c r="J8357" s="19">
        <v>8.3000000000000004E-2</v>
      </c>
      <c r="K8357" s="19">
        <v>0.73</v>
      </c>
      <c r="L8357" s="19">
        <v>0.187</v>
      </c>
      <c r="M8357" s="20">
        <v>43</v>
      </c>
      <c r="N8357" s="19">
        <v>90.134529147982093</v>
      </c>
      <c r="O8357" s="19">
        <v>24.6636771300448</v>
      </c>
      <c r="P8357" s="19">
        <v>60.089686098654703</v>
      </c>
    </row>
    <row r="8358" spans="1:16" ht="14.1" x14ac:dyDescent="0.5">
      <c r="A8358" t="s">
        <v>14259</v>
      </c>
      <c r="B8358" s="17" t="s">
        <v>14030</v>
      </c>
      <c r="C8358" t="s">
        <v>2368</v>
      </c>
      <c r="D8358" t="s">
        <v>14041</v>
      </c>
      <c r="E8358" t="s">
        <v>14042</v>
      </c>
      <c r="F8358" s="18">
        <v>6695.8698400000003</v>
      </c>
      <c r="G8358" s="18">
        <v>101351.68961</v>
      </c>
      <c r="H8358" s="18">
        <v>22578.22278</v>
      </c>
      <c r="I8358" s="18">
        <v>130625.78223</v>
      </c>
      <c r="J8358" s="19">
        <v>5.1299999999999998E-2</v>
      </c>
      <c r="K8358" s="19">
        <v>0.77590000000000003</v>
      </c>
      <c r="L8358" s="19">
        <v>0.17280000000000001</v>
      </c>
      <c r="M8358" s="20">
        <v>43</v>
      </c>
      <c r="N8358" s="19">
        <v>65.470852017937204</v>
      </c>
      <c r="O8358" s="19">
        <v>48.430493273542602</v>
      </c>
      <c r="P8358" s="19">
        <v>42.152466367712996</v>
      </c>
    </row>
    <row r="8359" spans="1:16" ht="14.1" x14ac:dyDescent="0.5">
      <c r="A8359" t="s">
        <v>14260</v>
      </c>
      <c r="B8359" s="17" t="s">
        <v>14030</v>
      </c>
      <c r="C8359" t="s">
        <v>2368</v>
      </c>
      <c r="D8359" t="s">
        <v>14041</v>
      </c>
      <c r="E8359" t="s">
        <v>14042</v>
      </c>
      <c r="F8359" s="18">
        <v>4256.5845399999998</v>
      </c>
      <c r="G8359" s="18">
        <v>115233.64486</v>
      </c>
      <c r="H8359" s="18">
        <v>15004.248089999999</v>
      </c>
      <c r="I8359" s="18">
        <v>134494.47748999999</v>
      </c>
      <c r="J8359" s="19">
        <v>3.1600000000000003E-2</v>
      </c>
      <c r="K8359" s="19">
        <v>0.85680000000000001</v>
      </c>
      <c r="L8359" s="19">
        <v>0.1116</v>
      </c>
      <c r="M8359" s="20">
        <v>43</v>
      </c>
      <c r="N8359" s="19">
        <v>40.807174887892401</v>
      </c>
      <c r="O8359" s="19">
        <v>94.618834080717505</v>
      </c>
      <c r="P8359" s="19">
        <v>4.9327354260089704</v>
      </c>
    </row>
    <row r="8360" spans="1:16" ht="14.1" x14ac:dyDescent="0.5">
      <c r="A8360" t="s">
        <v>14261</v>
      </c>
      <c r="B8360" s="17" t="s">
        <v>14030</v>
      </c>
      <c r="C8360" t="s">
        <v>2368</v>
      </c>
      <c r="D8360" t="s">
        <v>7419</v>
      </c>
      <c r="E8360" t="s">
        <v>7420</v>
      </c>
      <c r="F8360" s="18">
        <v>11253.405989999999</v>
      </c>
      <c r="G8360" s="18">
        <v>100299.72752</v>
      </c>
      <c r="H8360" s="18">
        <v>25395.095369999999</v>
      </c>
      <c r="I8360" s="18">
        <v>136948.22888000001</v>
      </c>
      <c r="J8360" s="19">
        <v>8.2000000000000003E-2</v>
      </c>
      <c r="K8360" s="19">
        <v>0.73199999999999998</v>
      </c>
      <c r="L8360" s="19">
        <v>0.185</v>
      </c>
      <c r="M8360" s="20">
        <v>43</v>
      </c>
      <c r="N8360" s="19">
        <v>88.789237668161405</v>
      </c>
      <c r="O8360" s="19">
        <v>25.112107623318401</v>
      </c>
      <c r="P8360" s="19">
        <v>56.502242152466401</v>
      </c>
    </row>
    <row r="8361" spans="1:16" ht="14.1" x14ac:dyDescent="0.5">
      <c r="A8361" t="s">
        <v>14262</v>
      </c>
      <c r="B8361" s="17" t="s">
        <v>14030</v>
      </c>
      <c r="C8361" t="s">
        <v>2368</v>
      </c>
      <c r="D8361" t="s">
        <v>7419</v>
      </c>
      <c r="E8361" t="s">
        <v>7420</v>
      </c>
      <c r="F8361" s="18">
        <v>11334.332829999999</v>
      </c>
      <c r="G8361" s="18">
        <v>101229.38531</v>
      </c>
      <c r="H8361" s="18">
        <v>25577.21139</v>
      </c>
      <c r="I8361" s="18">
        <v>138140.92954000001</v>
      </c>
      <c r="J8361" s="19">
        <v>8.2000000000000003E-2</v>
      </c>
      <c r="K8361" s="19">
        <v>0.73299999999999998</v>
      </c>
      <c r="L8361" s="19">
        <v>0.185</v>
      </c>
      <c r="M8361" s="20">
        <v>43</v>
      </c>
      <c r="N8361" s="19">
        <v>89.237668161434996</v>
      </c>
      <c r="O8361" s="19">
        <v>25.5605381165919</v>
      </c>
      <c r="P8361" s="19">
        <v>56.9506726457399</v>
      </c>
    </row>
    <row r="8362" spans="1:16" ht="14.1" x14ac:dyDescent="0.5">
      <c r="A8362" t="s">
        <v>14263</v>
      </c>
      <c r="B8362" s="17" t="s">
        <v>14030</v>
      </c>
      <c r="C8362" t="s">
        <v>2368</v>
      </c>
      <c r="D8362" t="s">
        <v>7419</v>
      </c>
      <c r="E8362" t="s">
        <v>7420</v>
      </c>
      <c r="F8362" s="18">
        <v>11866.028710000001</v>
      </c>
      <c r="G8362" s="18">
        <v>106722.48804</v>
      </c>
      <c r="H8362" s="18">
        <v>26674.641149999999</v>
      </c>
      <c r="I8362" s="18">
        <v>145263.15789</v>
      </c>
      <c r="J8362" s="19">
        <v>8.2000000000000003E-2</v>
      </c>
      <c r="K8362" s="19">
        <v>0.73499999999999999</v>
      </c>
      <c r="L8362" s="19">
        <v>0.184</v>
      </c>
      <c r="M8362" s="20">
        <v>43</v>
      </c>
      <c r="N8362" s="19">
        <v>89.686098654708502</v>
      </c>
      <c r="O8362" s="19">
        <v>26.905829596412602</v>
      </c>
      <c r="P8362" s="19">
        <v>55.156950672645699</v>
      </c>
    </row>
    <row r="8363" spans="1:16" ht="14.1" x14ac:dyDescent="0.5">
      <c r="A8363" t="s">
        <v>14264</v>
      </c>
      <c r="B8363" s="17" t="s">
        <v>14030</v>
      </c>
      <c r="C8363" t="s">
        <v>2368</v>
      </c>
      <c r="D8363" t="s">
        <v>14041</v>
      </c>
      <c r="E8363" t="s">
        <v>14042</v>
      </c>
      <c r="F8363" s="18">
        <v>6386.2179500000002</v>
      </c>
      <c r="G8363" s="18">
        <v>113445.51282</v>
      </c>
      <c r="H8363" s="18">
        <v>27780.44872</v>
      </c>
      <c r="I8363" s="18">
        <v>147612.17949000001</v>
      </c>
      <c r="J8363" s="19">
        <v>4.3299999999999998E-2</v>
      </c>
      <c r="K8363" s="19">
        <v>0.76849999999999996</v>
      </c>
      <c r="L8363" s="19">
        <v>0.18820000000000001</v>
      </c>
      <c r="M8363" s="20">
        <v>43</v>
      </c>
      <c r="N8363" s="19">
        <v>57.399103139013498</v>
      </c>
      <c r="O8363" s="19">
        <v>43.0493273542601</v>
      </c>
      <c r="P8363" s="19">
        <v>61.434977578475298</v>
      </c>
    </row>
    <row r="8364" spans="1:16" ht="14.1" x14ac:dyDescent="0.5">
      <c r="A8364" t="s">
        <v>14265</v>
      </c>
      <c r="B8364" s="17" t="s">
        <v>14030</v>
      </c>
      <c r="C8364" t="s">
        <v>2368</v>
      </c>
      <c r="D8364" t="s">
        <v>7419</v>
      </c>
      <c r="E8364" t="s">
        <v>7420</v>
      </c>
      <c r="F8364" s="18">
        <v>12289.512559999999</v>
      </c>
      <c r="G8364" s="18">
        <v>111033.97341000001</v>
      </c>
      <c r="H8364" s="18">
        <v>27533.23486</v>
      </c>
      <c r="I8364" s="18">
        <v>150856.72083000001</v>
      </c>
      <c r="J8364" s="19">
        <v>8.1000000000000003E-2</v>
      </c>
      <c r="K8364" s="19">
        <v>0.73599999999999999</v>
      </c>
      <c r="L8364" s="19">
        <v>0.183</v>
      </c>
      <c r="M8364" s="20">
        <v>43</v>
      </c>
      <c r="N8364" s="19">
        <v>86.995515695067297</v>
      </c>
      <c r="O8364" s="19">
        <v>27.3542600896861</v>
      </c>
      <c r="P8364" s="19">
        <v>54.260089686098702</v>
      </c>
    </row>
    <row r="8365" spans="1:16" ht="14.1" x14ac:dyDescent="0.5">
      <c r="A8365" t="s">
        <v>14266</v>
      </c>
      <c r="B8365" s="17" t="s">
        <v>14030</v>
      </c>
      <c r="C8365" t="s">
        <v>2368</v>
      </c>
      <c r="D8365" t="s">
        <v>7419</v>
      </c>
      <c r="E8365" t="s">
        <v>7420</v>
      </c>
      <c r="F8365" s="18">
        <v>12334.630349999999</v>
      </c>
      <c r="G8365" s="18">
        <v>111459.14397</v>
      </c>
      <c r="H8365" s="18">
        <v>27607.00389</v>
      </c>
      <c r="I8365" s="18">
        <v>151400.77820999999</v>
      </c>
      <c r="J8365" s="19">
        <v>8.1000000000000003E-2</v>
      </c>
      <c r="K8365" s="19">
        <v>0.73599999999999999</v>
      </c>
      <c r="L8365" s="19">
        <v>0.182</v>
      </c>
      <c r="M8365" s="20">
        <v>43</v>
      </c>
      <c r="N8365" s="19">
        <v>87.443946188340803</v>
      </c>
      <c r="O8365" s="19">
        <v>27.802690582959599</v>
      </c>
      <c r="P8365" s="19">
        <v>51.121076233183899</v>
      </c>
    </row>
    <row r="8366" spans="1:16" ht="14.1" x14ac:dyDescent="0.5">
      <c r="A8366" t="s">
        <v>14267</v>
      </c>
      <c r="B8366" s="17" t="s">
        <v>14030</v>
      </c>
      <c r="C8366" t="s">
        <v>2368</v>
      </c>
      <c r="D8366" t="s">
        <v>7419</v>
      </c>
      <c r="E8366" t="s">
        <v>7420</v>
      </c>
      <c r="F8366" s="18">
        <v>6114.73272</v>
      </c>
      <c r="G8366" s="18">
        <v>113142.11212999999</v>
      </c>
      <c r="H8366" s="18">
        <v>33963.494129999999</v>
      </c>
      <c r="I8366" s="18">
        <v>153220.33898</v>
      </c>
      <c r="J8366" s="19">
        <v>0.04</v>
      </c>
      <c r="K8366" s="19">
        <v>0.73799999999999999</v>
      </c>
      <c r="L8366" s="19">
        <v>0.222</v>
      </c>
      <c r="M8366" s="20">
        <v>43</v>
      </c>
      <c r="N8366" s="19">
        <v>52.466367713004502</v>
      </c>
      <c r="O8366" s="19">
        <v>28.699551569506699</v>
      </c>
      <c r="P8366" s="19">
        <v>78.923766816143498</v>
      </c>
    </row>
    <row r="8367" spans="1:16" ht="14.1" x14ac:dyDescent="0.5">
      <c r="A8367" t="s">
        <v>14268</v>
      </c>
      <c r="B8367" s="17" t="s">
        <v>14030</v>
      </c>
      <c r="C8367" t="s">
        <v>2368</v>
      </c>
      <c r="D8367" t="s">
        <v>7419</v>
      </c>
      <c r="E8367" t="s">
        <v>7420</v>
      </c>
      <c r="F8367" s="18">
        <v>12308.612440000001</v>
      </c>
      <c r="G8367" s="18">
        <v>113791.86603</v>
      </c>
      <c r="H8367" s="18">
        <v>27272.727269999999</v>
      </c>
      <c r="I8367" s="18">
        <v>153373.20574</v>
      </c>
      <c r="J8367" s="19">
        <v>0.08</v>
      </c>
      <c r="K8367" s="19">
        <v>0.74199999999999999</v>
      </c>
      <c r="L8367" s="19">
        <v>0.17799999999999999</v>
      </c>
      <c r="M8367" s="20">
        <v>43</v>
      </c>
      <c r="N8367" s="19">
        <v>86.547085201793706</v>
      </c>
      <c r="O8367" s="19">
        <v>31.838565022421498</v>
      </c>
      <c r="P8367" s="19">
        <v>46.636771300448402</v>
      </c>
    </row>
    <row r="8368" spans="1:16" ht="14.1" x14ac:dyDescent="0.5">
      <c r="A8368" t="s">
        <v>14269</v>
      </c>
      <c r="B8368" s="17" t="s">
        <v>14030</v>
      </c>
      <c r="C8368" t="s">
        <v>2368</v>
      </c>
      <c r="D8368" t="s">
        <v>7419</v>
      </c>
      <c r="E8368" t="s">
        <v>7420</v>
      </c>
      <c r="F8368" s="18">
        <v>12557.75578</v>
      </c>
      <c r="G8368" s="18">
        <v>113828.38284000001</v>
      </c>
      <c r="H8368" s="18">
        <v>28085.808580000001</v>
      </c>
      <c r="I8368" s="18">
        <v>154471.94719000001</v>
      </c>
      <c r="J8368" s="19">
        <v>8.1000000000000003E-2</v>
      </c>
      <c r="K8368" s="19">
        <v>0.73699999999999999</v>
      </c>
      <c r="L8368" s="19">
        <v>0.182</v>
      </c>
      <c r="M8368" s="20">
        <v>43</v>
      </c>
      <c r="N8368" s="19">
        <v>87.892376681614394</v>
      </c>
      <c r="O8368" s="19">
        <v>28.251121076233201</v>
      </c>
      <c r="P8368" s="19">
        <v>51.569506726457398</v>
      </c>
    </row>
    <row r="8369" spans="1:16" ht="14.1" x14ac:dyDescent="0.5">
      <c r="A8369" t="s">
        <v>14270</v>
      </c>
      <c r="B8369" s="17" t="s">
        <v>14030</v>
      </c>
      <c r="C8369" t="s">
        <v>2368</v>
      </c>
      <c r="D8369" t="s">
        <v>14041</v>
      </c>
      <c r="E8369" t="s">
        <v>14042</v>
      </c>
      <c r="F8369" s="18">
        <v>14673.5905</v>
      </c>
      <c r="G8369" s="18">
        <v>113820.47478</v>
      </c>
      <c r="H8369" s="18">
        <v>26513.35312</v>
      </c>
      <c r="I8369" s="18">
        <v>155007.4184</v>
      </c>
      <c r="J8369" s="19">
        <v>9.4700000000000006E-2</v>
      </c>
      <c r="K8369" s="19">
        <v>0.73429999999999995</v>
      </c>
      <c r="L8369" s="19">
        <v>0.17100000000000001</v>
      </c>
      <c r="M8369" s="20">
        <v>43</v>
      </c>
      <c r="N8369" s="19">
        <v>92.825112107623298</v>
      </c>
      <c r="O8369" s="19">
        <v>26.457399103139</v>
      </c>
      <c r="P8369" s="19">
        <v>41.704035874439498</v>
      </c>
    </row>
    <row r="8370" spans="1:16" ht="14.1" x14ac:dyDescent="0.5">
      <c r="A8370" t="s">
        <v>14271</v>
      </c>
      <c r="B8370" s="17" t="s">
        <v>14030</v>
      </c>
      <c r="C8370" t="s">
        <v>2368</v>
      </c>
      <c r="D8370" t="s">
        <v>7419</v>
      </c>
      <c r="E8370" t="s">
        <v>7420</v>
      </c>
      <c r="F8370" s="18">
        <v>12773.972599999999</v>
      </c>
      <c r="G8370" s="18">
        <v>116061.64384</v>
      </c>
      <c r="H8370" s="18">
        <v>28527.397260000002</v>
      </c>
      <c r="I8370" s="18">
        <v>157363.01370000001</v>
      </c>
      <c r="J8370" s="19">
        <v>8.1000000000000003E-2</v>
      </c>
      <c r="K8370" s="19">
        <v>0.73799999999999999</v>
      </c>
      <c r="L8370" s="19">
        <v>0.18099999999999999</v>
      </c>
      <c r="M8370" s="20">
        <v>43</v>
      </c>
      <c r="N8370" s="19">
        <v>88.3408071748879</v>
      </c>
      <c r="O8370" s="19">
        <v>29.147982062780301</v>
      </c>
      <c r="P8370" s="19">
        <v>49.327354260089699</v>
      </c>
    </row>
    <row r="8371" spans="1:16" ht="14.1" x14ac:dyDescent="0.5">
      <c r="A8371" t="s">
        <v>14272</v>
      </c>
      <c r="B8371" s="17" t="s">
        <v>14030</v>
      </c>
      <c r="C8371" t="s">
        <v>2368</v>
      </c>
      <c r="D8371" t="s">
        <v>14041</v>
      </c>
      <c r="E8371" t="s">
        <v>14042</v>
      </c>
      <c r="F8371" s="18">
        <v>7525.1798600000002</v>
      </c>
      <c r="G8371" s="18">
        <v>128071.94245</v>
      </c>
      <c r="H8371" s="18">
        <v>28848.920859999998</v>
      </c>
      <c r="I8371" s="18">
        <v>164446.04316999999</v>
      </c>
      <c r="J8371" s="19">
        <v>4.58E-2</v>
      </c>
      <c r="K8371" s="19">
        <v>0.77880000000000005</v>
      </c>
      <c r="L8371" s="19">
        <v>0.1754</v>
      </c>
      <c r="M8371" s="20">
        <v>43</v>
      </c>
      <c r="N8371" s="19">
        <v>59.641255605381197</v>
      </c>
      <c r="O8371" s="19">
        <v>51.569506726457398</v>
      </c>
      <c r="P8371" s="19">
        <v>44.843049327354301</v>
      </c>
    </row>
    <row r="8372" spans="1:16" ht="14.1" x14ac:dyDescent="0.5">
      <c r="A8372" t="s">
        <v>14273</v>
      </c>
      <c r="B8372" s="17" t="s">
        <v>14030</v>
      </c>
      <c r="C8372" t="s">
        <v>2368</v>
      </c>
      <c r="D8372" t="s">
        <v>7419</v>
      </c>
      <c r="E8372" t="s">
        <v>7420</v>
      </c>
      <c r="F8372" s="18">
        <v>13325.89286</v>
      </c>
      <c r="G8372" s="18">
        <v>121830.35713999999</v>
      </c>
      <c r="H8372" s="18">
        <v>29642.85714</v>
      </c>
      <c r="I8372" s="18">
        <v>164799.10714000001</v>
      </c>
      <c r="J8372" s="19">
        <v>8.1000000000000003E-2</v>
      </c>
      <c r="K8372" s="19">
        <v>0.73899999999999999</v>
      </c>
      <c r="L8372" s="19">
        <v>0.18</v>
      </c>
      <c r="M8372" s="20">
        <v>44</v>
      </c>
      <c r="N8372" s="19">
        <v>90.582959641255599</v>
      </c>
      <c r="O8372" s="19">
        <v>22.421524663677101</v>
      </c>
      <c r="P8372" s="19">
        <v>56.053811659192803</v>
      </c>
    </row>
    <row r="8373" spans="1:16" ht="14.1" x14ac:dyDescent="0.5">
      <c r="A8373" t="s">
        <v>14274</v>
      </c>
      <c r="B8373" s="17" t="s">
        <v>14030</v>
      </c>
      <c r="C8373" t="s">
        <v>2368</v>
      </c>
      <c r="D8373" t="s">
        <v>7419</v>
      </c>
      <c r="E8373" t="s">
        <v>7420</v>
      </c>
      <c r="F8373" s="18">
        <v>5151.8987299999999</v>
      </c>
      <c r="G8373" s="18">
        <v>131392.40505999999</v>
      </c>
      <c r="H8373" s="18">
        <v>30139.24051</v>
      </c>
      <c r="I8373" s="18">
        <v>166683.54430000001</v>
      </c>
      <c r="J8373" s="19">
        <v>3.1E-2</v>
      </c>
      <c r="K8373" s="19">
        <v>0.78800000000000003</v>
      </c>
      <c r="L8373" s="19">
        <v>0.18099999999999999</v>
      </c>
      <c r="M8373" s="20">
        <v>44</v>
      </c>
      <c r="N8373" s="19">
        <v>40.358744394618803</v>
      </c>
      <c r="O8373" s="19">
        <v>54.260089686098702</v>
      </c>
      <c r="P8373" s="19">
        <v>58.295964125560502</v>
      </c>
    </row>
    <row r="8374" spans="1:16" ht="14.1" x14ac:dyDescent="0.5">
      <c r="A8374" t="s">
        <v>14275</v>
      </c>
      <c r="B8374" s="17" t="s">
        <v>14030</v>
      </c>
      <c r="C8374" t="s">
        <v>2368</v>
      </c>
      <c r="D8374" t="s">
        <v>7419</v>
      </c>
      <c r="E8374" t="s">
        <v>7420</v>
      </c>
      <c r="F8374" s="18">
        <v>5416.6666699999996</v>
      </c>
      <c r="G8374" s="18">
        <v>144678.57143000001</v>
      </c>
      <c r="H8374" s="18">
        <v>19107.14286</v>
      </c>
      <c r="I8374" s="18">
        <v>169202.38094999999</v>
      </c>
      <c r="J8374" s="19">
        <v>3.2000000000000001E-2</v>
      </c>
      <c r="K8374" s="19">
        <v>0.85499999999999998</v>
      </c>
      <c r="L8374" s="19">
        <v>0.113</v>
      </c>
      <c r="M8374" s="20">
        <v>44</v>
      </c>
      <c r="N8374" s="19">
        <v>41.704035874439498</v>
      </c>
      <c r="O8374" s="19">
        <v>93.273542600896903</v>
      </c>
      <c r="P8374" s="19">
        <v>6.7264573991031398</v>
      </c>
    </row>
    <row r="8375" spans="1:16" ht="14.1" x14ac:dyDescent="0.5">
      <c r="A8375" t="s">
        <v>14276</v>
      </c>
      <c r="B8375" s="17" t="s">
        <v>14030</v>
      </c>
      <c r="C8375" t="s">
        <v>2368</v>
      </c>
      <c r="D8375" t="s">
        <v>7419</v>
      </c>
      <c r="E8375" t="s">
        <v>7420</v>
      </c>
      <c r="F8375" s="18">
        <v>13904.7619</v>
      </c>
      <c r="G8375" s="18">
        <v>127761.90476</v>
      </c>
      <c r="H8375" s="18">
        <v>30785.71429</v>
      </c>
      <c r="I8375" s="18">
        <v>172452.38094999999</v>
      </c>
      <c r="J8375" s="19">
        <v>8.1000000000000003E-2</v>
      </c>
      <c r="K8375" s="19">
        <v>0.74099999999999999</v>
      </c>
      <c r="L8375" s="19">
        <v>0.17899999999999999</v>
      </c>
      <c r="M8375" s="20">
        <v>44</v>
      </c>
      <c r="N8375" s="19">
        <v>91.479820627802695</v>
      </c>
      <c r="O8375" s="19">
        <v>24.215246636771301</v>
      </c>
      <c r="P8375" s="19">
        <v>53.363228699551598</v>
      </c>
    </row>
    <row r="8376" spans="1:16" ht="14.1" x14ac:dyDescent="0.5">
      <c r="A8376" t="s">
        <v>14277</v>
      </c>
      <c r="B8376" s="17" t="s">
        <v>14030</v>
      </c>
      <c r="C8376" t="s">
        <v>2368</v>
      </c>
      <c r="D8376" t="s">
        <v>7419</v>
      </c>
      <c r="E8376" t="s">
        <v>7420</v>
      </c>
      <c r="F8376" s="18">
        <v>11329.94924</v>
      </c>
      <c r="G8376" s="18">
        <v>138883.24872999999</v>
      </c>
      <c r="H8376" s="18">
        <v>25350.253809999998</v>
      </c>
      <c r="I8376" s="18">
        <v>175563.45178</v>
      </c>
      <c r="J8376" s="19">
        <v>6.5000000000000002E-2</v>
      </c>
      <c r="K8376" s="19">
        <v>0.79100000000000004</v>
      </c>
      <c r="L8376" s="19">
        <v>0.14399999999999999</v>
      </c>
      <c r="M8376" s="20">
        <v>44</v>
      </c>
      <c r="N8376" s="19">
        <v>75.784753363228702</v>
      </c>
      <c r="O8376" s="19">
        <v>56.9506726457399</v>
      </c>
      <c r="P8376" s="19">
        <v>24.6636771300448</v>
      </c>
    </row>
    <row r="8377" spans="1:16" ht="14.1" x14ac:dyDescent="0.5">
      <c r="A8377" t="s">
        <v>14278</v>
      </c>
      <c r="B8377" s="17" t="s">
        <v>14030</v>
      </c>
      <c r="C8377" t="s">
        <v>2368</v>
      </c>
      <c r="D8377" t="s">
        <v>7419</v>
      </c>
      <c r="E8377" t="s">
        <v>7420</v>
      </c>
      <c r="F8377" s="18">
        <v>14181.360199999999</v>
      </c>
      <c r="G8377" s="18">
        <v>130755.66751</v>
      </c>
      <c r="H8377" s="18">
        <v>31360.201509999999</v>
      </c>
      <c r="I8377" s="18">
        <v>176297.22922000001</v>
      </c>
      <c r="J8377" s="19">
        <v>0.08</v>
      </c>
      <c r="K8377" s="19">
        <v>0.74199999999999999</v>
      </c>
      <c r="L8377" s="19">
        <v>0.17799999999999999</v>
      </c>
      <c r="M8377" s="20">
        <v>44</v>
      </c>
      <c r="N8377" s="19">
        <v>89.686098654708502</v>
      </c>
      <c r="O8377" s="19">
        <v>25.5605381165919</v>
      </c>
      <c r="P8377" s="19">
        <v>51.569506726457398</v>
      </c>
    </row>
    <row r="8378" spans="1:16" ht="14.1" x14ac:dyDescent="0.5">
      <c r="A8378" t="s">
        <v>14279</v>
      </c>
      <c r="B8378" s="17" t="s">
        <v>14030</v>
      </c>
      <c r="C8378" t="s">
        <v>2368</v>
      </c>
      <c r="D8378" t="s">
        <v>7419</v>
      </c>
      <c r="E8378" t="s">
        <v>7420</v>
      </c>
      <c r="F8378" s="18">
        <v>17281.831190000001</v>
      </c>
      <c r="G8378" s="18">
        <v>137839.77110000001</v>
      </c>
      <c r="H8378" s="18">
        <v>32160.228899999998</v>
      </c>
      <c r="I8378" s="18">
        <v>187281.83119</v>
      </c>
      <c r="J8378" s="19">
        <v>9.1999999999999998E-2</v>
      </c>
      <c r="K8378" s="19">
        <v>0.73599999999999999</v>
      </c>
      <c r="L8378" s="19">
        <v>0.17199999999999999</v>
      </c>
      <c r="M8378" s="20">
        <v>44</v>
      </c>
      <c r="N8378" s="19">
        <v>94.170403587444</v>
      </c>
      <c r="O8378" s="19">
        <v>21.076233183856498</v>
      </c>
      <c r="P8378" s="19">
        <v>45.739910313901298</v>
      </c>
    </row>
    <row r="8379" spans="1:16" ht="14.1" x14ac:dyDescent="0.5">
      <c r="A8379" t="s">
        <v>14280</v>
      </c>
      <c r="B8379" s="17" t="s">
        <v>14030</v>
      </c>
      <c r="C8379" t="s">
        <v>2368</v>
      </c>
      <c r="D8379" t="s">
        <v>14041</v>
      </c>
      <c r="E8379" t="s">
        <v>14042</v>
      </c>
      <c r="F8379" s="18">
        <v>8869.7152700000006</v>
      </c>
      <c r="G8379" s="18">
        <v>155125.10785</v>
      </c>
      <c r="H8379" s="18">
        <v>36419.327010000001</v>
      </c>
      <c r="I8379" s="18">
        <v>200414.15012999999</v>
      </c>
      <c r="J8379" s="19">
        <v>4.4299999999999999E-2</v>
      </c>
      <c r="K8379" s="19">
        <v>0.77400000000000002</v>
      </c>
      <c r="L8379" s="19">
        <v>0.1817</v>
      </c>
      <c r="M8379" s="20">
        <v>44</v>
      </c>
      <c r="N8379" s="19">
        <v>61.434977578475298</v>
      </c>
      <c r="O8379" s="19">
        <v>43.0493273542601</v>
      </c>
      <c r="P8379" s="19">
        <v>58.7443946188341</v>
      </c>
    </row>
    <row r="8380" spans="1:16" ht="14.1" x14ac:dyDescent="0.5">
      <c r="A8380" t="s">
        <v>14281</v>
      </c>
      <c r="B8380" s="17" t="s">
        <v>14030</v>
      </c>
      <c r="C8380" t="s">
        <v>2368</v>
      </c>
      <c r="D8380" t="s">
        <v>7419</v>
      </c>
      <c r="E8380" t="s">
        <v>7420</v>
      </c>
      <c r="F8380" s="18">
        <v>15987.65432</v>
      </c>
      <c r="G8380" s="18">
        <v>149876.54321</v>
      </c>
      <c r="H8380" s="18">
        <v>34979.423869999999</v>
      </c>
      <c r="I8380" s="18">
        <v>200843.6214</v>
      </c>
      <c r="J8380" s="19">
        <v>0.08</v>
      </c>
      <c r="K8380" s="19">
        <v>0.746</v>
      </c>
      <c r="L8380" s="19">
        <v>0.17399999999999999</v>
      </c>
      <c r="M8380" s="20">
        <v>44</v>
      </c>
      <c r="N8380" s="19">
        <v>90.134529147982093</v>
      </c>
      <c r="O8380" s="19">
        <v>26.905829596412602</v>
      </c>
      <c r="P8380" s="19">
        <v>49.775784753363197</v>
      </c>
    </row>
    <row r="8381" spans="1:16" ht="14.1" x14ac:dyDescent="0.5">
      <c r="A8381" t="s">
        <v>14282</v>
      </c>
      <c r="B8381" s="17" t="s">
        <v>14030</v>
      </c>
      <c r="C8381" t="s">
        <v>2368</v>
      </c>
      <c r="D8381" t="s">
        <v>7419</v>
      </c>
      <c r="E8381" t="s">
        <v>7420</v>
      </c>
      <c r="F8381" s="18">
        <v>16322.41814</v>
      </c>
      <c r="G8381" s="18">
        <v>153476.07053</v>
      </c>
      <c r="H8381" s="18">
        <v>35642.31738</v>
      </c>
      <c r="I8381" s="18">
        <v>205440.80605000001</v>
      </c>
      <c r="J8381" s="19">
        <v>7.9000000000000001E-2</v>
      </c>
      <c r="K8381" s="19">
        <v>0.747</v>
      </c>
      <c r="L8381" s="19">
        <v>0.17299999999999999</v>
      </c>
      <c r="M8381" s="20">
        <v>44</v>
      </c>
      <c r="N8381" s="19">
        <v>88.789237668161405</v>
      </c>
      <c r="O8381" s="19">
        <v>27.802690582959599</v>
      </c>
      <c r="P8381" s="19">
        <v>47.982062780269104</v>
      </c>
    </row>
    <row r="8382" spans="1:16" ht="14.1" x14ac:dyDescent="0.5">
      <c r="A8382" t="s">
        <v>14283</v>
      </c>
      <c r="B8382" s="17" t="s">
        <v>14030</v>
      </c>
      <c r="C8382" t="s">
        <v>2368</v>
      </c>
      <c r="D8382" t="s">
        <v>7419</v>
      </c>
      <c r="E8382" t="s">
        <v>7420</v>
      </c>
      <c r="F8382" s="18">
        <v>18158.640230000001</v>
      </c>
      <c r="G8382" s="18">
        <v>173399.43343</v>
      </c>
      <c r="H8382" s="18">
        <v>39291.784699999997</v>
      </c>
      <c r="I8382" s="18">
        <v>230849.85836000001</v>
      </c>
      <c r="J8382" s="19">
        <v>7.9000000000000001E-2</v>
      </c>
      <c r="K8382" s="19">
        <v>0.751</v>
      </c>
      <c r="L8382" s="19">
        <v>0.17</v>
      </c>
      <c r="M8382" s="20">
        <v>45</v>
      </c>
      <c r="N8382" s="19">
        <v>91.964285714285694</v>
      </c>
      <c r="O8382" s="19">
        <v>28.571428571428601</v>
      </c>
      <c r="P8382" s="19">
        <v>39.285714285714299</v>
      </c>
    </row>
    <row r="8383" spans="1:16" ht="14.1" x14ac:dyDescent="0.5">
      <c r="A8383" t="s">
        <v>14284</v>
      </c>
      <c r="B8383" s="17" t="s">
        <v>14030</v>
      </c>
      <c r="C8383" t="s">
        <v>2368</v>
      </c>
      <c r="D8383" t="s">
        <v>7419</v>
      </c>
      <c r="E8383" t="s">
        <v>7420</v>
      </c>
      <c r="F8383" s="18">
        <v>18637.873749999999</v>
      </c>
      <c r="G8383" s="18">
        <v>178837.20929999999</v>
      </c>
      <c r="H8383" s="18">
        <v>40265.780729999999</v>
      </c>
      <c r="I8383" s="18">
        <v>237740.86379</v>
      </c>
      <c r="J8383" s="19">
        <v>7.8E-2</v>
      </c>
      <c r="K8383" s="19">
        <v>0.752</v>
      </c>
      <c r="L8383" s="19">
        <v>0.16900000000000001</v>
      </c>
      <c r="M8383" s="20">
        <v>45</v>
      </c>
      <c r="N8383" s="19">
        <v>89.732142857142904</v>
      </c>
      <c r="O8383" s="19">
        <v>29.910714285714299</v>
      </c>
      <c r="P8383" s="19">
        <v>37.053571428571402</v>
      </c>
    </row>
    <row r="8384" spans="1:16" ht="14.1" x14ac:dyDescent="0.5">
      <c r="A8384" t="s">
        <v>14285</v>
      </c>
      <c r="B8384" s="17" t="s">
        <v>14030</v>
      </c>
      <c r="C8384" t="s">
        <v>2368</v>
      </c>
      <c r="D8384" t="s">
        <v>7419</v>
      </c>
      <c r="E8384" t="s">
        <v>7420</v>
      </c>
      <c r="F8384" s="18">
        <v>19372.19731</v>
      </c>
      <c r="G8384" s="18">
        <v>186771.30045000001</v>
      </c>
      <c r="H8384" s="18">
        <v>41704.03587</v>
      </c>
      <c r="I8384" s="18">
        <v>247847.53362999999</v>
      </c>
      <c r="J8384" s="19">
        <v>7.8E-2</v>
      </c>
      <c r="K8384" s="19">
        <v>0.754</v>
      </c>
      <c r="L8384" s="19">
        <v>0.16800000000000001</v>
      </c>
      <c r="M8384" s="20">
        <v>45</v>
      </c>
      <c r="N8384" s="19">
        <v>90.625</v>
      </c>
      <c r="O8384" s="19">
        <v>32.589285714285701</v>
      </c>
      <c r="P8384" s="19">
        <v>36.160714285714299</v>
      </c>
    </row>
    <row r="8385" spans="1:16" ht="14.1" x14ac:dyDescent="0.5">
      <c r="A8385" t="s">
        <v>14286</v>
      </c>
      <c r="B8385" s="17" t="s">
        <v>14030</v>
      </c>
      <c r="C8385" t="s">
        <v>2368</v>
      </c>
      <c r="D8385" t="s">
        <v>7419</v>
      </c>
      <c r="E8385" t="s">
        <v>7420</v>
      </c>
      <c r="F8385" s="18">
        <v>20162.748640000002</v>
      </c>
      <c r="G8385" s="18">
        <v>195497.28752000001</v>
      </c>
      <c r="H8385" s="18">
        <v>43254.972880000001</v>
      </c>
      <c r="I8385" s="18">
        <v>258915.00904</v>
      </c>
      <c r="J8385" s="19">
        <v>7.8E-2</v>
      </c>
      <c r="K8385" s="19">
        <v>0.755</v>
      </c>
      <c r="L8385" s="19">
        <v>0.16700000000000001</v>
      </c>
      <c r="M8385" s="20">
        <v>45</v>
      </c>
      <c r="N8385" s="19">
        <v>91.071428571428598</v>
      </c>
      <c r="O8385" s="19">
        <v>33.482142857142897</v>
      </c>
      <c r="P8385" s="19">
        <v>35.714285714285701</v>
      </c>
    </row>
    <row r="8386" spans="1:16" ht="14.1" x14ac:dyDescent="0.5">
      <c r="A8386" t="s">
        <v>14287</v>
      </c>
      <c r="B8386" s="17" t="s">
        <v>14030</v>
      </c>
      <c r="C8386" t="s">
        <v>2368</v>
      </c>
      <c r="D8386" t="s">
        <v>14288</v>
      </c>
      <c r="E8386" t="s">
        <v>14289</v>
      </c>
      <c r="F8386" s="18">
        <v>26717.289720000001</v>
      </c>
      <c r="G8386" s="18">
        <v>196049.06542</v>
      </c>
      <c r="H8386" s="18">
        <v>40331.775699999998</v>
      </c>
      <c r="I8386" s="18">
        <v>263098.13084</v>
      </c>
      <c r="J8386" s="19">
        <v>0.10150000000000001</v>
      </c>
      <c r="K8386" s="19">
        <v>0.74519999999999997</v>
      </c>
      <c r="L8386" s="19">
        <v>0.15329999999999999</v>
      </c>
      <c r="M8386" s="20">
        <v>45</v>
      </c>
      <c r="N8386" s="19">
        <v>95.982142857142904</v>
      </c>
      <c r="O8386" s="19">
        <v>25</v>
      </c>
      <c r="P8386" s="19">
        <v>25</v>
      </c>
    </row>
    <row r="8387" spans="1:16" ht="14.1" x14ac:dyDescent="0.5">
      <c r="A8387" t="s">
        <v>14290</v>
      </c>
      <c r="B8387" s="17" t="s">
        <v>14030</v>
      </c>
      <c r="C8387" t="s">
        <v>2368</v>
      </c>
      <c r="D8387" t="s">
        <v>7419</v>
      </c>
      <c r="E8387" t="s">
        <v>7420</v>
      </c>
      <c r="F8387" s="18">
        <v>20983.60656</v>
      </c>
      <c r="G8387" s="18">
        <v>204754.09836</v>
      </c>
      <c r="H8387" s="18">
        <v>44863.38798</v>
      </c>
      <c r="I8387" s="18">
        <v>270601.09289999999</v>
      </c>
      <c r="J8387" s="19">
        <v>7.8E-2</v>
      </c>
      <c r="K8387" s="19">
        <v>0.75700000000000001</v>
      </c>
      <c r="L8387" s="19">
        <v>0.16600000000000001</v>
      </c>
      <c r="M8387" s="20">
        <v>45</v>
      </c>
      <c r="N8387" s="19">
        <v>91.517857142857096</v>
      </c>
      <c r="O8387" s="19">
        <v>34.821428571428598</v>
      </c>
      <c r="P8387" s="19">
        <v>33.482142857142897</v>
      </c>
    </row>
    <row r="8388" spans="1:16" ht="14.1" x14ac:dyDescent="0.5">
      <c r="A8388" t="s">
        <v>14291</v>
      </c>
      <c r="B8388" s="17" t="s">
        <v>14030</v>
      </c>
      <c r="C8388" t="s">
        <v>2368</v>
      </c>
      <c r="D8388" t="s">
        <v>14041</v>
      </c>
      <c r="E8388" t="s">
        <v>14042</v>
      </c>
      <c r="F8388" s="18">
        <v>13274.021350000001</v>
      </c>
      <c r="G8388" s="18">
        <v>229205.21945</v>
      </c>
      <c r="H8388" s="18">
        <v>51897.983390000001</v>
      </c>
      <c r="I8388" s="18">
        <v>294377.2242</v>
      </c>
      <c r="J8388" s="19">
        <v>4.5100000000000001E-2</v>
      </c>
      <c r="K8388" s="19">
        <v>0.77859999999999996</v>
      </c>
      <c r="L8388" s="19">
        <v>0.17630000000000001</v>
      </c>
      <c r="M8388" s="20">
        <v>46</v>
      </c>
      <c r="N8388" s="19">
        <v>73.991031390134495</v>
      </c>
      <c r="O8388" s="19">
        <v>43.0493273542601</v>
      </c>
      <c r="P8388" s="19">
        <v>49.327354260089699</v>
      </c>
    </row>
    <row r="8389" spans="1:16" ht="14.1" x14ac:dyDescent="0.5">
      <c r="A8389" t="s">
        <v>14292</v>
      </c>
      <c r="B8389" s="17" t="s">
        <v>14030</v>
      </c>
      <c r="C8389" t="s">
        <v>2368</v>
      </c>
      <c r="D8389" t="s">
        <v>14041</v>
      </c>
      <c r="E8389" t="s">
        <v>14042</v>
      </c>
      <c r="F8389" s="18">
        <v>10945.27363</v>
      </c>
      <c r="G8389" s="18">
        <v>219983.41625000001</v>
      </c>
      <c r="H8389" s="18">
        <v>71691.542289999998</v>
      </c>
      <c r="I8389" s="18">
        <v>302620.23216999997</v>
      </c>
      <c r="J8389" s="19">
        <v>3.6200000000000003E-2</v>
      </c>
      <c r="K8389" s="19">
        <v>0.72689999999999999</v>
      </c>
      <c r="L8389" s="19">
        <v>0.2369</v>
      </c>
      <c r="M8389" s="20">
        <v>46</v>
      </c>
      <c r="N8389" s="19">
        <v>63.677130044842997</v>
      </c>
      <c r="O8389" s="19">
        <v>15.695067264574</v>
      </c>
      <c r="P8389" s="19">
        <v>87.443946188340803</v>
      </c>
    </row>
    <row r="8390" spans="1:16" ht="14.1" x14ac:dyDescent="0.5">
      <c r="A8390" t="s">
        <v>14293</v>
      </c>
      <c r="B8390" s="17" t="s">
        <v>14030</v>
      </c>
      <c r="C8390" t="s">
        <v>2368</v>
      </c>
      <c r="D8390" t="s">
        <v>7419</v>
      </c>
      <c r="E8390" t="s">
        <v>7420</v>
      </c>
      <c r="F8390" s="18">
        <v>23361.702130000001</v>
      </c>
      <c r="G8390" s="18">
        <v>231617.02127999999</v>
      </c>
      <c r="H8390" s="18">
        <v>49531.91489</v>
      </c>
      <c r="I8390" s="18">
        <v>304510.63829999999</v>
      </c>
      <c r="J8390" s="19">
        <v>7.6999999999999999E-2</v>
      </c>
      <c r="K8390" s="19">
        <v>0.76100000000000001</v>
      </c>
      <c r="L8390" s="19">
        <v>0.16300000000000001</v>
      </c>
      <c r="M8390" s="20">
        <v>46</v>
      </c>
      <c r="N8390" s="19">
        <v>90.134529147982093</v>
      </c>
      <c r="O8390" s="19">
        <v>30.941704035874402</v>
      </c>
      <c r="P8390" s="19">
        <v>35.426008968609899</v>
      </c>
    </row>
    <row r="8391" spans="1:16" ht="14.1" x14ac:dyDescent="0.5">
      <c r="A8391" t="s">
        <v>14294</v>
      </c>
      <c r="B8391" s="17" t="s">
        <v>14030</v>
      </c>
      <c r="C8391" t="s">
        <v>2368</v>
      </c>
      <c r="D8391" t="s">
        <v>7419</v>
      </c>
      <c r="E8391" t="s">
        <v>7420</v>
      </c>
      <c r="F8391" s="18">
        <v>24346.153849999999</v>
      </c>
      <c r="G8391" s="18">
        <v>242653.84615</v>
      </c>
      <c r="H8391" s="18">
        <v>51384.615380000003</v>
      </c>
      <c r="I8391" s="18">
        <v>318384.61537999997</v>
      </c>
      <c r="J8391" s="19">
        <v>7.5999999999999998E-2</v>
      </c>
      <c r="K8391" s="19">
        <v>0.76200000000000001</v>
      </c>
      <c r="L8391" s="19">
        <v>0.161</v>
      </c>
      <c r="M8391" s="20">
        <v>46</v>
      </c>
      <c r="N8391" s="19">
        <v>88.789237668161405</v>
      </c>
      <c r="O8391" s="19">
        <v>31.390134529148</v>
      </c>
      <c r="P8391" s="19">
        <v>33.632286995515699</v>
      </c>
    </row>
    <row r="8392" spans="1:16" ht="14.1" x14ac:dyDescent="0.5">
      <c r="A8392" t="s">
        <v>14295</v>
      </c>
      <c r="B8392" s="17" t="s">
        <v>14030</v>
      </c>
      <c r="C8392" t="s">
        <v>2368</v>
      </c>
      <c r="D8392" t="s">
        <v>7419</v>
      </c>
      <c r="E8392" t="s">
        <v>7420</v>
      </c>
      <c r="F8392" s="18">
        <v>28904.10959</v>
      </c>
      <c r="G8392" s="18">
        <v>295410.95890000003</v>
      </c>
      <c r="H8392" s="18">
        <v>60136.986299999997</v>
      </c>
      <c r="I8392" s="18">
        <v>384452.05479000002</v>
      </c>
      <c r="J8392" s="19">
        <v>7.4999999999999997E-2</v>
      </c>
      <c r="K8392" s="19">
        <v>0.76800000000000002</v>
      </c>
      <c r="L8392" s="19">
        <v>0.156</v>
      </c>
      <c r="M8392" s="20">
        <v>47</v>
      </c>
      <c r="N8392" s="19">
        <v>91.479820627802695</v>
      </c>
      <c r="O8392" s="19">
        <v>30.941704035874402</v>
      </c>
      <c r="P8392" s="19">
        <v>30.941704035874402</v>
      </c>
    </row>
    <row r="8393" spans="1:16" ht="14.1" x14ac:dyDescent="0.5">
      <c r="A8393" t="s">
        <v>14296</v>
      </c>
      <c r="B8393" s="17" t="s">
        <v>14030</v>
      </c>
      <c r="C8393" t="s">
        <v>2368</v>
      </c>
      <c r="D8393" t="s">
        <v>14041</v>
      </c>
      <c r="E8393" t="s">
        <v>14042</v>
      </c>
      <c r="F8393" s="18">
        <v>10250</v>
      </c>
      <c r="G8393" s="18">
        <v>303692.30768999999</v>
      </c>
      <c r="H8393" s="18">
        <v>88057.692309999999</v>
      </c>
      <c r="I8393" s="18">
        <v>402000</v>
      </c>
      <c r="J8393" s="19">
        <v>2.5499999999999998E-2</v>
      </c>
      <c r="K8393" s="19">
        <v>0.75549999999999995</v>
      </c>
      <c r="L8393" s="19">
        <v>0.219</v>
      </c>
      <c r="M8393" s="20">
        <v>47</v>
      </c>
      <c r="N8393" s="19">
        <v>41.704035874439498</v>
      </c>
      <c r="O8393" s="19">
        <v>26.008968609865502</v>
      </c>
      <c r="P8393" s="19">
        <v>81.165919282511197</v>
      </c>
    </row>
    <row r="8394" spans="1:16" ht="14.1" x14ac:dyDescent="0.5">
      <c r="A8394" t="s">
        <v>14297</v>
      </c>
      <c r="B8394" s="17" t="s">
        <v>14030</v>
      </c>
      <c r="C8394" t="s">
        <v>2368</v>
      </c>
      <c r="D8394" t="s">
        <v>7419</v>
      </c>
      <c r="E8394" t="s">
        <v>7420</v>
      </c>
      <c r="F8394" s="18">
        <v>30202.898550000002</v>
      </c>
      <c r="G8394" s="18">
        <v>310637.68115999998</v>
      </c>
      <c r="H8394" s="18">
        <v>62579.710140000003</v>
      </c>
      <c r="I8394" s="18">
        <v>403420.28986000002</v>
      </c>
      <c r="J8394" s="19">
        <v>7.4999999999999997E-2</v>
      </c>
      <c r="K8394" s="19">
        <v>0.77</v>
      </c>
      <c r="L8394" s="19">
        <v>0.155</v>
      </c>
      <c r="M8394" s="20">
        <v>47</v>
      </c>
      <c r="N8394" s="19">
        <v>91.928251121076201</v>
      </c>
      <c r="O8394" s="19">
        <v>32.735426008968602</v>
      </c>
      <c r="P8394" s="19">
        <v>29.147982062780301</v>
      </c>
    </row>
    <row r="8395" spans="1:16" ht="14.1" x14ac:dyDescent="0.5">
      <c r="A8395" t="s">
        <v>14298</v>
      </c>
      <c r="B8395" s="17" t="s">
        <v>14030</v>
      </c>
      <c r="C8395" t="s">
        <v>2368</v>
      </c>
      <c r="D8395" t="s">
        <v>14041</v>
      </c>
      <c r="E8395" t="s">
        <v>14042</v>
      </c>
      <c r="F8395" s="18">
        <v>14093.02326</v>
      </c>
      <c r="G8395" s="18">
        <v>400581.39535000001</v>
      </c>
      <c r="H8395" s="18">
        <v>116627.90698</v>
      </c>
      <c r="I8395" s="18">
        <v>531302.32557999995</v>
      </c>
      <c r="J8395" s="19">
        <v>2.6499999999999999E-2</v>
      </c>
      <c r="K8395" s="19">
        <v>0.754</v>
      </c>
      <c r="L8395" s="19">
        <v>0.2195</v>
      </c>
      <c r="M8395" s="20">
        <v>48</v>
      </c>
      <c r="N8395" s="19">
        <v>52.678571428571402</v>
      </c>
      <c r="O8395" s="19">
        <v>34.375</v>
      </c>
      <c r="P8395" s="19">
        <v>75.892857142857096</v>
      </c>
    </row>
    <row r="8396" spans="1:16" ht="14.1" x14ac:dyDescent="0.5">
      <c r="A8396" t="s">
        <v>14299</v>
      </c>
      <c r="B8396" s="17" t="s">
        <v>14030</v>
      </c>
      <c r="C8396" t="s">
        <v>2368</v>
      </c>
      <c r="D8396" t="s">
        <v>7419</v>
      </c>
      <c r="E8396" t="s">
        <v>7420</v>
      </c>
      <c r="F8396" s="18">
        <v>16910.298999999999</v>
      </c>
      <c r="G8396" s="18">
        <v>709933.55481999996</v>
      </c>
      <c r="H8396" s="18">
        <v>199202.65781</v>
      </c>
      <c r="I8396" s="18">
        <v>926046.51162999996</v>
      </c>
      <c r="J8396" s="19">
        <v>1.7999999999999999E-2</v>
      </c>
      <c r="K8396" s="19">
        <v>0.76700000000000002</v>
      </c>
      <c r="L8396" s="19">
        <v>0.215</v>
      </c>
      <c r="M8396" s="20">
        <v>49</v>
      </c>
      <c r="N8396" s="19">
        <v>35.426008968609899</v>
      </c>
      <c r="O8396" s="19">
        <v>36.322869955157003</v>
      </c>
      <c r="P8396" s="19">
        <v>73.094170403587398</v>
      </c>
    </row>
    <row r="8397" spans="1:16" ht="14.1" x14ac:dyDescent="0.5">
      <c r="A8397" t="s">
        <v>14300</v>
      </c>
      <c r="B8397" s="17" t="s">
        <v>14301</v>
      </c>
      <c r="C8397" t="s">
        <v>2368</v>
      </c>
      <c r="D8397" t="s">
        <v>14302</v>
      </c>
      <c r="E8397" t="s">
        <v>14303</v>
      </c>
      <c r="F8397" s="18">
        <v>0.06</v>
      </c>
      <c r="G8397" s="18">
        <v>1.7000000000000001E-2</v>
      </c>
      <c r="H8397" s="18">
        <v>0.03</v>
      </c>
      <c r="I8397" s="18">
        <v>0.107</v>
      </c>
      <c r="J8397" s="19">
        <v>0.56069999999999998</v>
      </c>
      <c r="K8397" s="19">
        <v>0.15890000000000001</v>
      </c>
      <c r="L8397" s="19">
        <v>0.28039999999999998</v>
      </c>
      <c r="M8397" s="20">
        <v>6</v>
      </c>
      <c r="N8397" s="19">
        <v>65.178571428571402</v>
      </c>
      <c r="O8397" s="19">
        <v>42.410714285714299</v>
      </c>
      <c r="P8397" s="19">
        <v>42.410714285714299</v>
      </c>
    </row>
    <row r="8398" spans="1:16" ht="14.1" x14ac:dyDescent="0.5">
      <c r="A8398" t="s">
        <v>14304</v>
      </c>
      <c r="B8398" s="17" t="s">
        <v>14301</v>
      </c>
      <c r="C8398" t="s">
        <v>2368</v>
      </c>
      <c r="D8398" t="s">
        <v>14302</v>
      </c>
      <c r="E8398" t="s">
        <v>14303</v>
      </c>
      <c r="F8398" s="18">
        <v>6.9000000000000006E-2</v>
      </c>
      <c r="G8398" s="18">
        <v>1.9E-2</v>
      </c>
      <c r="H8398" s="18">
        <v>4.2000000000000003E-2</v>
      </c>
      <c r="I8398" s="18">
        <v>0.13</v>
      </c>
      <c r="J8398" s="19">
        <v>0.53080000000000005</v>
      </c>
      <c r="K8398" s="19">
        <v>0.1462</v>
      </c>
      <c r="L8398" s="19">
        <v>0.3231</v>
      </c>
      <c r="M8398" s="20">
        <v>6</v>
      </c>
      <c r="N8398" s="19">
        <v>54.910714285714299</v>
      </c>
      <c r="O8398" s="19">
        <v>39.285714285714299</v>
      </c>
      <c r="P8398" s="19">
        <v>62.5</v>
      </c>
    </row>
    <row r="8399" spans="1:16" ht="14.1" x14ac:dyDescent="0.5">
      <c r="A8399" t="s">
        <v>14305</v>
      </c>
      <c r="B8399" s="17" t="s">
        <v>14301</v>
      </c>
      <c r="C8399" t="s">
        <v>2368</v>
      </c>
      <c r="D8399" t="s">
        <v>14302</v>
      </c>
      <c r="E8399" t="s">
        <v>14303</v>
      </c>
      <c r="F8399" s="18">
        <v>7.3999999999999996E-2</v>
      </c>
      <c r="G8399" s="18">
        <v>0.02</v>
      </c>
      <c r="H8399" s="18">
        <v>4.8000000000000001E-2</v>
      </c>
      <c r="I8399" s="18">
        <v>0.14199999999999999</v>
      </c>
      <c r="J8399" s="19">
        <v>0.52110000000000001</v>
      </c>
      <c r="K8399" s="19">
        <v>0.14080000000000001</v>
      </c>
      <c r="L8399" s="19">
        <v>0.33800000000000002</v>
      </c>
      <c r="M8399" s="20">
        <v>7</v>
      </c>
      <c r="N8399" s="19">
        <v>50.224215246636803</v>
      </c>
      <c r="O8399" s="19">
        <v>35.874439461883398</v>
      </c>
      <c r="P8399" s="19">
        <v>65.470852017937204</v>
      </c>
    </row>
    <row r="8400" spans="1:16" ht="14.1" x14ac:dyDescent="0.5">
      <c r="A8400" t="s">
        <v>14306</v>
      </c>
      <c r="B8400" s="17" t="s">
        <v>14301</v>
      </c>
      <c r="C8400" t="s">
        <v>2368</v>
      </c>
      <c r="D8400" t="s">
        <v>14302</v>
      </c>
      <c r="E8400" t="s">
        <v>14303</v>
      </c>
      <c r="F8400" s="18">
        <v>7.8E-2</v>
      </c>
      <c r="G8400" s="18">
        <v>2.1999999999999999E-2</v>
      </c>
      <c r="H8400" s="18">
        <v>4.8000000000000001E-2</v>
      </c>
      <c r="I8400" s="18">
        <v>0.14799999999999999</v>
      </c>
      <c r="J8400" s="19">
        <v>0.52700000000000002</v>
      </c>
      <c r="K8400" s="19">
        <v>0.14860000000000001</v>
      </c>
      <c r="L8400" s="19">
        <v>0.32429999999999998</v>
      </c>
      <c r="M8400" s="20">
        <v>7</v>
      </c>
      <c r="N8400" s="19">
        <v>51.569506726457398</v>
      </c>
      <c r="O8400" s="19">
        <v>39.013452914798201</v>
      </c>
      <c r="P8400" s="19">
        <v>60.986547085201799</v>
      </c>
    </row>
    <row r="8401" spans="1:16" ht="14.1" x14ac:dyDescent="0.5">
      <c r="A8401" t="s">
        <v>14307</v>
      </c>
      <c r="B8401" s="17" t="s">
        <v>14301</v>
      </c>
      <c r="C8401" t="s">
        <v>2368</v>
      </c>
      <c r="D8401" t="s">
        <v>14302</v>
      </c>
      <c r="E8401" t="s">
        <v>14303</v>
      </c>
      <c r="F8401" s="18">
        <v>7.6999999999999999E-2</v>
      </c>
      <c r="G8401" s="18">
        <v>1.7999999999999999E-2</v>
      </c>
      <c r="H8401" s="18">
        <v>5.7000000000000002E-2</v>
      </c>
      <c r="I8401" s="18">
        <v>0.152</v>
      </c>
      <c r="J8401" s="19">
        <v>0.50660000000000005</v>
      </c>
      <c r="K8401" s="19">
        <v>0.11840000000000001</v>
      </c>
      <c r="L8401" s="19">
        <v>0.375</v>
      </c>
      <c r="M8401" s="20">
        <v>7</v>
      </c>
      <c r="N8401" s="19">
        <v>44.843049327354301</v>
      </c>
      <c r="O8401" s="19">
        <v>21.973094170403598</v>
      </c>
      <c r="P8401" s="19">
        <v>77.578475336322896</v>
      </c>
    </row>
    <row r="8402" spans="1:16" ht="14.1" x14ac:dyDescent="0.5">
      <c r="A8402" t="s">
        <v>14308</v>
      </c>
      <c r="B8402" s="17" t="s">
        <v>14301</v>
      </c>
      <c r="C8402" t="s">
        <v>2368</v>
      </c>
      <c r="D8402" t="s">
        <v>14302</v>
      </c>
      <c r="E8402" t="s">
        <v>14303</v>
      </c>
      <c r="F8402" s="18">
        <v>0.159</v>
      </c>
      <c r="G8402" s="18">
        <v>4.4999999999999998E-2</v>
      </c>
      <c r="H8402" s="18">
        <v>0.12</v>
      </c>
      <c r="I8402" s="18">
        <v>0.32400000000000001</v>
      </c>
      <c r="J8402" s="19">
        <v>0.49070000000000003</v>
      </c>
      <c r="K8402" s="19">
        <v>0.1389</v>
      </c>
      <c r="L8402" s="19">
        <v>0.37040000000000001</v>
      </c>
      <c r="M8402" s="20">
        <v>9</v>
      </c>
      <c r="N8402" s="19">
        <v>51.785714285714299</v>
      </c>
      <c r="O8402" s="19">
        <v>26.339285714285701</v>
      </c>
      <c r="P8402" s="19">
        <v>70.535714285714306</v>
      </c>
    </row>
    <row r="8403" spans="1:16" ht="14.1" x14ac:dyDescent="0.5">
      <c r="A8403" t="s">
        <v>14309</v>
      </c>
      <c r="B8403" s="17" t="s">
        <v>14301</v>
      </c>
      <c r="C8403" t="s">
        <v>2368</v>
      </c>
      <c r="D8403" t="s">
        <v>14302</v>
      </c>
      <c r="E8403" t="s">
        <v>14303</v>
      </c>
      <c r="F8403" s="18">
        <v>0.21099999999999999</v>
      </c>
      <c r="G8403" s="18">
        <v>6.9000000000000006E-2</v>
      </c>
      <c r="H8403" s="18">
        <v>0.124</v>
      </c>
      <c r="I8403" s="18">
        <v>0.40400000000000003</v>
      </c>
      <c r="J8403" s="19">
        <v>0.52229999999999999</v>
      </c>
      <c r="K8403" s="19">
        <v>0.17080000000000001</v>
      </c>
      <c r="L8403" s="19">
        <v>0.30690000000000001</v>
      </c>
      <c r="M8403" s="20">
        <v>10</v>
      </c>
      <c r="N8403" s="19">
        <v>65.022421524663699</v>
      </c>
      <c r="O8403" s="19">
        <v>39.013452914798201</v>
      </c>
      <c r="P8403" s="19">
        <v>50.672645739910301</v>
      </c>
    </row>
    <row r="8404" spans="1:16" ht="14.1" x14ac:dyDescent="0.5">
      <c r="A8404" t="s">
        <v>14310</v>
      </c>
      <c r="B8404" s="17" t="s">
        <v>14301</v>
      </c>
      <c r="C8404" t="s">
        <v>2368</v>
      </c>
      <c r="D8404" t="s">
        <v>14302</v>
      </c>
      <c r="E8404" t="s">
        <v>14303</v>
      </c>
      <c r="F8404" s="18">
        <v>0.21299999999999999</v>
      </c>
      <c r="G8404" s="18">
        <v>6.2E-2</v>
      </c>
      <c r="H8404" s="18">
        <v>0.14799999999999999</v>
      </c>
      <c r="I8404" s="18">
        <v>0.42299999999999999</v>
      </c>
      <c r="J8404" s="19">
        <v>0.50349999999999995</v>
      </c>
      <c r="K8404" s="19">
        <v>0.14660000000000001</v>
      </c>
      <c r="L8404" s="19">
        <v>0.34989999999999999</v>
      </c>
      <c r="M8404" s="20">
        <v>10</v>
      </c>
      <c r="N8404" s="19">
        <v>59.192825112107599</v>
      </c>
      <c r="O8404" s="19">
        <v>30.4932735426009</v>
      </c>
      <c r="P8404" s="19">
        <v>61.883408071748903</v>
      </c>
    </row>
    <row r="8405" spans="1:16" ht="14.1" x14ac:dyDescent="0.5">
      <c r="A8405" t="s">
        <v>14311</v>
      </c>
      <c r="B8405" s="17" t="s">
        <v>14301</v>
      </c>
      <c r="C8405" t="s">
        <v>2368</v>
      </c>
      <c r="D8405" t="s">
        <v>14302</v>
      </c>
      <c r="E8405" t="s">
        <v>14303</v>
      </c>
      <c r="F8405" s="18">
        <v>0.22800000000000001</v>
      </c>
      <c r="G8405" s="18">
        <v>6.4000000000000001E-2</v>
      </c>
      <c r="H8405" s="18">
        <v>0.184</v>
      </c>
      <c r="I8405" s="18">
        <v>0.47599999999999998</v>
      </c>
      <c r="J8405" s="19">
        <v>0.47899999999999998</v>
      </c>
      <c r="K8405" s="19">
        <v>0.13450000000000001</v>
      </c>
      <c r="L8405" s="19">
        <v>0.3866</v>
      </c>
      <c r="M8405" s="20">
        <v>11</v>
      </c>
      <c r="N8405" s="19">
        <v>45.291479820627799</v>
      </c>
      <c r="O8405" s="19">
        <v>26.008968609865502</v>
      </c>
      <c r="P8405" s="19">
        <v>80.269058295964101</v>
      </c>
    </row>
    <row r="8406" spans="1:16" ht="14.1" x14ac:dyDescent="0.5">
      <c r="A8406" t="s">
        <v>14312</v>
      </c>
      <c r="B8406" s="17" t="s">
        <v>14301</v>
      </c>
      <c r="C8406" t="s">
        <v>2368</v>
      </c>
      <c r="D8406" t="s">
        <v>14302</v>
      </c>
      <c r="E8406" t="s">
        <v>14303</v>
      </c>
      <c r="F8406" s="18">
        <v>0.27700000000000002</v>
      </c>
      <c r="G8406" s="18">
        <v>8.4000000000000005E-2</v>
      </c>
      <c r="H8406" s="18">
        <v>0.184</v>
      </c>
      <c r="I8406" s="18">
        <v>0.54500000000000004</v>
      </c>
      <c r="J8406" s="19">
        <v>0.50829999999999997</v>
      </c>
      <c r="K8406" s="19">
        <v>0.15409999999999999</v>
      </c>
      <c r="L8406" s="19">
        <v>0.33760000000000001</v>
      </c>
      <c r="M8406" s="20">
        <v>11</v>
      </c>
      <c r="N8406" s="19">
        <v>56.9506726457399</v>
      </c>
      <c r="O8406" s="19">
        <v>31.838565022421498</v>
      </c>
      <c r="P8406" s="19">
        <v>63.228699551569498</v>
      </c>
    </row>
    <row r="8407" spans="1:16" ht="14.1" x14ac:dyDescent="0.5">
      <c r="A8407" t="s">
        <v>14313</v>
      </c>
      <c r="B8407" s="17" t="s">
        <v>14301</v>
      </c>
      <c r="C8407" t="s">
        <v>2368</v>
      </c>
      <c r="D8407" t="s">
        <v>10228</v>
      </c>
      <c r="E8407" t="s">
        <v>10229</v>
      </c>
      <c r="F8407" s="18">
        <v>0.29276000000000002</v>
      </c>
      <c r="G8407" s="18">
        <v>6.8140000000000006E-2</v>
      </c>
      <c r="H8407" s="18">
        <v>0.2021</v>
      </c>
      <c r="I8407" s="18">
        <v>0.56299999999999994</v>
      </c>
      <c r="J8407" s="19">
        <v>0.52</v>
      </c>
      <c r="K8407" s="19">
        <v>0.121</v>
      </c>
      <c r="L8407" s="19">
        <v>0.35899999999999999</v>
      </c>
      <c r="M8407" s="20">
        <v>12</v>
      </c>
      <c r="N8407" s="19">
        <v>64.285714285714306</v>
      </c>
      <c r="O8407" s="19">
        <v>19.6428571428571</v>
      </c>
      <c r="P8407" s="19">
        <v>64.285714285714306</v>
      </c>
    </row>
    <row r="8408" spans="1:16" ht="14.1" x14ac:dyDescent="0.5">
      <c r="A8408" t="s">
        <v>14314</v>
      </c>
      <c r="B8408" s="17" t="s">
        <v>14301</v>
      </c>
      <c r="C8408" t="s">
        <v>2368</v>
      </c>
      <c r="D8408" t="s">
        <v>14315</v>
      </c>
      <c r="E8408" t="s">
        <v>14316</v>
      </c>
      <c r="F8408" s="18">
        <v>0.37333</v>
      </c>
      <c r="G8408" s="18">
        <v>0.15769</v>
      </c>
      <c r="H8408" s="18">
        <v>0.18975</v>
      </c>
      <c r="I8408" s="18">
        <v>0.72077000000000002</v>
      </c>
      <c r="J8408" s="19">
        <v>0.51800000000000002</v>
      </c>
      <c r="K8408" s="19">
        <v>0.219</v>
      </c>
      <c r="L8408" s="19">
        <v>0.26300000000000001</v>
      </c>
      <c r="M8408" s="20">
        <v>12</v>
      </c>
      <c r="N8408" s="19">
        <v>63.392857142857103</v>
      </c>
      <c r="O8408" s="19">
        <v>58.035714285714299</v>
      </c>
      <c r="P8408" s="19">
        <v>31.25</v>
      </c>
    </row>
    <row r="8409" spans="1:16" ht="14.1" x14ac:dyDescent="0.5">
      <c r="A8409" t="s">
        <v>14317</v>
      </c>
      <c r="B8409" s="17" t="s">
        <v>14301</v>
      </c>
      <c r="C8409" t="s">
        <v>2368</v>
      </c>
      <c r="D8409" t="s">
        <v>10228</v>
      </c>
      <c r="E8409" t="s">
        <v>10229</v>
      </c>
      <c r="F8409" s="18">
        <v>0.46745999999999999</v>
      </c>
      <c r="G8409" s="18">
        <v>8.3790000000000003E-2</v>
      </c>
      <c r="H8409" s="18">
        <v>0.33074999999999999</v>
      </c>
      <c r="I8409" s="18">
        <v>0.88200000000000001</v>
      </c>
      <c r="J8409" s="19">
        <v>0.53</v>
      </c>
      <c r="K8409" s="19">
        <v>9.5000000000000001E-2</v>
      </c>
      <c r="L8409" s="19">
        <v>0.375</v>
      </c>
      <c r="M8409" s="20">
        <v>13</v>
      </c>
      <c r="N8409" s="19">
        <v>62.331838565022402</v>
      </c>
      <c r="O8409" s="19">
        <v>9.4170403587443907</v>
      </c>
      <c r="P8409" s="19">
        <v>74.4394618834081</v>
      </c>
    </row>
    <row r="8410" spans="1:16" ht="14.1" x14ac:dyDescent="0.5">
      <c r="A8410" t="s">
        <v>14318</v>
      </c>
      <c r="B8410" s="17" t="s">
        <v>14301</v>
      </c>
      <c r="C8410" t="s">
        <v>2368</v>
      </c>
      <c r="D8410" t="s">
        <v>10228</v>
      </c>
      <c r="E8410" t="s">
        <v>10229</v>
      </c>
      <c r="F8410" s="18">
        <v>0.45084000000000002</v>
      </c>
      <c r="G8410" s="18">
        <v>7.85E-2</v>
      </c>
      <c r="H8410" s="18">
        <v>0.35465999999999998</v>
      </c>
      <c r="I8410" s="18">
        <v>0.88400000000000001</v>
      </c>
      <c r="J8410" s="19">
        <v>0.51</v>
      </c>
      <c r="K8410" s="19">
        <v>8.8999999999999996E-2</v>
      </c>
      <c r="L8410" s="19">
        <v>0.40100000000000002</v>
      </c>
      <c r="M8410" s="20">
        <v>13</v>
      </c>
      <c r="N8410" s="19">
        <v>56.053811659192803</v>
      </c>
      <c r="O8410" s="19">
        <v>6.2780269058296003</v>
      </c>
      <c r="P8410" s="19">
        <v>81.165919282511197</v>
      </c>
    </row>
    <row r="8411" spans="1:16" ht="14.1" x14ac:dyDescent="0.5">
      <c r="A8411" t="s">
        <v>14319</v>
      </c>
      <c r="B8411" s="17" t="s">
        <v>14301</v>
      </c>
      <c r="C8411" t="s">
        <v>2368</v>
      </c>
      <c r="D8411" t="s">
        <v>14315</v>
      </c>
      <c r="E8411" t="s">
        <v>14316</v>
      </c>
      <c r="F8411" s="18">
        <v>0.47613</v>
      </c>
      <c r="G8411" s="18">
        <v>0.19611000000000001</v>
      </c>
      <c r="H8411" s="18">
        <v>0.23524</v>
      </c>
      <c r="I8411" s="18">
        <v>0.90747999999999995</v>
      </c>
      <c r="J8411" s="19">
        <v>0.52500000000000002</v>
      </c>
      <c r="K8411" s="19">
        <v>0.216</v>
      </c>
      <c r="L8411" s="19">
        <v>0.25900000000000001</v>
      </c>
      <c r="M8411" s="20">
        <v>13</v>
      </c>
      <c r="N8411" s="19">
        <v>61.434977578475298</v>
      </c>
      <c r="O8411" s="19">
        <v>56.053811659192803</v>
      </c>
      <c r="P8411" s="19">
        <v>39.910313901345297</v>
      </c>
    </row>
    <row r="8412" spans="1:16" ht="14.1" x14ac:dyDescent="0.5">
      <c r="A8412" t="s">
        <v>14320</v>
      </c>
      <c r="B8412" s="17" t="s">
        <v>14301</v>
      </c>
      <c r="C8412" t="s">
        <v>2368</v>
      </c>
      <c r="D8412" t="s">
        <v>10228</v>
      </c>
      <c r="E8412" t="s">
        <v>10229</v>
      </c>
      <c r="F8412" s="18">
        <v>0.45551999999999998</v>
      </c>
      <c r="G8412" s="18">
        <v>8.9880000000000002E-2</v>
      </c>
      <c r="H8412" s="18">
        <v>0.40360000000000001</v>
      </c>
      <c r="I8412" s="18">
        <v>0.94899999999999995</v>
      </c>
      <c r="J8412" s="19">
        <v>0.48</v>
      </c>
      <c r="K8412" s="19">
        <v>9.5000000000000001E-2</v>
      </c>
      <c r="L8412" s="19">
        <v>0.42499999999999999</v>
      </c>
      <c r="M8412" s="20">
        <v>14</v>
      </c>
      <c r="N8412" s="19">
        <v>56.9506726457399</v>
      </c>
      <c r="O8412" s="19">
        <v>11.2107623318386</v>
      </c>
      <c r="P8412" s="19">
        <v>80.269058295964101</v>
      </c>
    </row>
    <row r="8413" spans="1:16" ht="14.1" x14ac:dyDescent="0.5">
      <c r="A8413" t="s">
        <v>14321</v>
      </c>
      <c r="B8413" s="17" t="s">
        <v>14301</v>
      </c>
      <c r="C8413" t="s">
        <v>2368</v>
      </c>
      <c r="D8413" t="s">
        <v>14315</v>
      </c>
      <c r="E8413" t="s">
        <v>14316</v>
      </c>
      <c r="F8413" s="18">
        <v>0.51371999999999995</v>
      </c>
      <c r="G8413" s="18">
        <v>0.21498999999999999</v>
      </c>
      <c r="H8413" s="18">
        <v>0.23838000000000001</v>
      </c>
      <c r="I8413" s="18">
        <v>0.96709000000000001</v>
      </c>
      <c r="J8413" s="19">
        <v>0.53100000000000003</v>
      </c>
      <c r="K8413" s="19">
        <v>0.222</v>
      </c>
      <c r="L8413" s="19">
        <v>0.246</v>
      </c>
      <c r="M8413" s="20">
        <v>14</v>
      </c>
      <c r="N8413" s="19">
        <v>69.955156950672603</v>
      </c>
      <c r="O8413" s="19">
        <v>50.224215246636803</v>
      </c>
      <c r="P8413" s="19">
        <v>27.802690582959599</v>
      </c>
    </row>
    <row r="8414" spans="1:16" ht="14.1" x14ac:dyDescent="0.5">
      <c r="A8414" t="s">
        <v>14322</v>
      </c>
      <c r="B8414" s="17" t="s">
        <v>14301</v>
      </c>
      <c r="C8414" t="s">
        <v>2368</v>
      </c>
      <c r="D8414" t="s">
        <v>14302</v>
      </c>
      <c r="E8414" t="s">
        <v>14303</v>
      </c>
      <c r="F8414" s="18">
        <v>0.504</v>
      </c>
      <c r="G8414" s="18">
        <v>0.14499999999999999</v>
      </c>
      <c r="H8414" s="18">
        <v>0.54400000000000004</v>
      </c>
      <c r="I8414" s="18">
        <v>1.1930000000000001</v>
      </c>
      <c r="J8414" s="19">
        <v>0.42199999999999999</v>
      </c>
      <c r="K8414" s="19">
        <v>0.122</v>
      </c>
      <c r="L8414" s="19">
        <v>0.45600000000000002</v>
      </c>
      <c r="M8414" s="20">
        <v>14</v>
      </c>
      <c r="N8414" s="19">
        <v>33.1838565022422</v>
      </c>
      <c r="O8414" s="19">
        <v>18.834080717488799</v>
      </c>
      <c r="P8414" s="19">
        <v>86.995515695067297</v>
      </c>
    </row>
    <row r="8415" spans="1:16" ht="14.1" x14ac:dyDescent="0.5">
      <c r="A8415" t="s">
        <v>14323</v>
      </c>
      <c r="B8415" s="17" t="s">
        <v>14301</v>
      </c>
      <c r="C8415" t="s">
        <v>2368</v>
      </c>
      <c r="D8415" t="s">
        <v>4297</v>
      </c>
      <c r="E8415" t="s">
        <v>4298</v>
      </c>
      <c r="F8415" s="18">
        <v>0.57199999999999995</v>
      </c>
      <c r="G8415" s="18">
        <v>0.224</v>
      </c>
      <c r="H8415" s="18">
        <v>0.40799999999999997</v>
      </c>
      <c r="I8415" s="18">
        <v>1.204</v>
      </c>
      <c r="J8415" s="19">
        <v>0.47499999999999998</v>
      </c>
      <c r="K8415" s="19">
        <v>0.186</v>
      </c>
      <c r="L8415" s="19">
        <v>0.33900000000000002</v>
      </c>
      <c r="M8415" s="20">
        <v>14</v>
      </c>
      <c r="N8415" s="19">
        <v>54.708520179372201</v>
      </c>
      <c r="O8415" s="19">
        <v>37.219730941704</v>
      </c>
      <c r="P8415" s="19">
        <v>63.677130044842997</v>
      </c>
    </row>
    <row r="8416" spans="1:16" ht="14.1" x14ac:dyDescent="0.5">
      <c r="A8416" t="s">
        <v>14324</v>
      </c>
      <c r="B8416" s="17" t="s">
        <v>14301</v>
      </c>
      <c r="C8416" t="s">
        <v>2368</v>
      </c>
      <c r="D8416" t="s">
        <v>14302</v>
      </c>
      <c r="E8416" t="s">
        <v>14303</v>
      </c>
      <c r="F8416" s="18">
        <v>0.61699999999999999</v>
      </c>
      <c r="G8416" s="18">
        <v>0.216</v>
      </c>
      <c r="H8416" s="18">
        <v>0.57199999999999995</v>
      </c>
      <c r="I8416" s="18">
        <v>1.405</v>
      </c>
      <c r="J8416" s="19">
        <v>0.439</v>
      </c>
      <c r="K8416" s="19">
        <v>0.154</v>
      </c>
      <c r="L8416" s="19">
        <v>0.40699999999999997</v>
      </c>
      <c r="M8416" s="20">
        <v>15</v>
      </c>
      <c r="N8416" s="19">
        <v>33.928571428571402</v>
      </c>
      <c r="O8416" s="19">
        <v>28.125</v>
      </c>
      <c r="P8416" s="19">
        <v>82.589285714285694</v>
      </c>
    </row>
    <row r="8417" spans="1:16" ht="14.1" x14ac:dyDescent="0.5">
      <c r="A8417" t="s">
        <v>14325</v>
      </c>
      <c r="B8417" s="17" t="s">
        <v>14301</v>
      </c>
      <c r="C8417" t="s">
        <v>2368</v>
      </c>
      <c r="D8417" t="s">
        <v>14302</v>
      </c>
      <c r="E8417" t="s">
        <v>14303</v>
      </c>
      <c r="F8417" s="18">
        <v>0.70799999999999996</v>
      </c>
      <c r="G8417" s="18">
        <v>0.20300000000000001</v>
      </c>
      <c r="H8417" s="18">
        <v>0.78700000000000003</v>
      </c>
      <c r="I8417" s="18">
        <v>1.698</v>
      </c>
      <c r="J8417" s="19">
        <v>0.41699999999999998</v>
      </c>
      <c r="K8417" s="19">
        <v>0.12</v>
      </c>
      <c r="L8417" s="19">
        <v>0.46300000000000002</v>
      </c>
      <c r="M8417" s="20">
        <v>16</v>
      </c>
      <c r="N8417" s="19">
        <v>34.977578475336301</v>
      </c>
      <c r="O8417" s="19">
        <v>16.143497757847499</v>
      </c>
      <c r="P8417" s="19">
        <v>82.062780269058294</v>
      </c>
    </row>
    <row r="8418" spans="1:16" ht="14.1" x14ac:dyDescent="0.5">
      <c r="A8418" t="s">
        <v>14326</v>
      </c>
      <c r="B8418" s="17" t="s">
        <v>14301</v>
      </c>
      <c r="C8418" t="s">
        <v>2368</v>
      </c>
      <c r="D8418" t="s">
        <v>4297</v>
      </c>
      <c r="E8418" t="s">
        <v>4298</v>
      </c>
      <c r="F8418" s="18">
        <v>1.042</v>
      </c>
      <c r="G8418" s="18">
        <v>0.34599999999999997</v>
      </c>
      <c r="H8418" s="18">
        <v>0.624</v>
      </c>
      <c r="I8418" s="18">
        <v>2.012</v>
      </c>
      <c r="J8418" s="19">
        <v>0.51800000000000002</v>
      </c>
      <c r="K8418" s="19">
        <v>0.17199999999999999</v>
      </c>
      <c r="L8418" s="19">
        <v>0.31</v>
      </c>
      <c r="M8418" s="20">
        <v>17</v>
      </c>
      <c r="N8418" s="19">
        <v>67.264573991031398</v>
      </c>
      <c r="O8418" s="19">
        <v>27.802690582959599</v>
      </c>
      <c r="P8418" s="19">
        <v>53.811659192825097</v>
      </c>
    </row>
    <row r="8419" spans="1:16" ht="14.1" x14ac:dyDescent="0.5">
      <c r="A8419" t="s">
        <v>14327</v>
      </c>
      <c r="B8419" s="17" t="s">
        <v>14301</v>
      </c>
      <c r="C8419" t="s">
        <v>2368</v>
      </c>
      <c r="D8419" t="s">
        <v>14302</v>
      </c>
      <c r="E8419" t="s">
        <v>14303</v>
      </c>
      <c r="F8419" s="18">
        <v>0.77200000000000002</v>
      </c>
      <c r="G8419" s="18">
        <v>0.24199999999999999</v>
      </c>
      <c r="H8419" s="18">
        <v>1.125</v>
      </c>
      <c r="I8419" s="18">
        <v>2.1389999999999998</v>
      </c>
      <c r="J8419" s="19">
        <v>0.36099999999999999</v>
      </c>
      <c r="K8419" s="19">
        <v>0.113</v>
      </c>
      <c r="L8419" s="19">
        <v>0.52600000000000002</v>
      </c>
      <c r="M8419" s="20">
        <v>17</v>
      </c>
      <c r="N8419" s="19">
        <v>29.147982062780301</v>
      </c>
      <c r="O8419" s="19">
        <v>12.556053811659201</v>
      </c>
      <c r="P8419" s="19">
        <v>92.376681614349806</v>
      </c>
    </row>
    <row r="8420" spans="1:16" ht="14.1" x14ac:dyDescent="0.5">
      <c r="A8420" t="s">
        <v>14328</v>
      </c>
      <c r="B8420" s="17" t="s">
        <v>14301</v>
      </c>
      <c r="C8420" t="s">
        <v>2368</v>
      </c>
      <c r="D8420" t="s">
        <v>14302</v>
      </c>
      <c r="E8420" t="s">
        <v>14303</v>
      </c>
      <c r="F8420" s="18">
        <v>0.57699999999999996</v>
      </c>
      <c r="G8420" s="18">
        <v>0.61299999999999999</v>
      </c>
      <c r="H8420" s="18">
        <v>1.1120000000000001</v>
      </c>
      <c r="I8420" s="18">
        <v>2.302</v>
      </c>
      <c r="J8420" s="19">
        <v>0.251</v>
      </c>
      <c r="K8420" s="19">
        <v>0.26600000000000001</v>
      </c>
      <c r="L8420" s="19">
        <v>0.48299999999999998</v>
      </c>
      <c r="M8420" s="20">
        <v>17</v>
      </c>
      <c r="N8420" s="19">
        <v>8.52017937219731</v>
      </c>
      <c r="O8420" s="19">
        <v>59.641255605381197</v>
      </c>
      <c r="P8420" s="19">
        <v>89.686098654708502</v>
      </c>
    </row>
    <row r="8421" spans="1:16" ht="14.1" x14ac:dyDescent="0.5">
      <c r="A8421" t="s">
        <v>14329</v>
      </c>
      <c r="B8421" s="17" t="s">
        <v>14301</v>
      </c>
      <c r="C8421" t="s">
        <v>2368</v>
      </c>
      <c r="D8421" t="s">
        <v>14315</v>
      </c>
      <c r="E8421" t="s">
        <v>14316</v>
      </c>
      <c r="F8421" s="18">
        <v>1.4755199999999999</v>
      </c>
      <c r="G8421" s="18">
        <v>0.49376999999999999</v>
      </c>
      <c r="H8421" s="18">
        <v>0.71621999999999997</v>
      </c>
      <c r="I8421" s="18">
        <v>2.6855099999999998</v>
      </c>
      <c r="J8421" s="19">
        <v>0.54900000000000004</v>
      </c>
      <c r="K8421" s="19">
        <v>0.184</v>
      </c>
      <c r="L8421" s="19">
        <v>0.26700000000000002</v>
      </c>
      <c r="M8421" s="20">
        <v>18</v>
      </c>
      <c r="N8421" s="19">
        <v>77.232142857142904</v>
      </c>
      <c r="O8421" s="19">
        <v>36.160714285714299</v>
      </c>
      <c r="P8421" s="19">
        <v>38.839285714285701</v>
      </c>
    </row>
    <row r="8422" spans="1:16" ht="14.1" x14ac:dyDescent="0.5">
      <c r="A8422" t="s">
        <v>14330</v>
      </c>
      <c r="B8422" s="17" t="s">
        <v>14301</v>
      </c>
      <c r="C8422" t="s">
        <v>2368</v>
      </c>
      <c r="D8422" t="s">
        <v>14315</v>
      </c>
      <c r="E8422" t="s">
        <v>14316</v>
      </c>
      <c r="F8422" s="18">
        <v>1.46688</v>
      </c>
      <c r="G8422" s="18">
        <v>0.503</v>
      </c>
      <c r="H8422" s="18">
        <v>0.71813000000000005</v>
      </c>
      <c r="I8422" s="18">
        <v>2.6880099999999998</v>
      </c>
      <c r="J8422" s="19">
        <v>0.54600000000000004</v>
      </c>
      <c r="K8422" s="19">
        <v>0.187</v>
      </c>
      <c r="L8422" s="19">
        <v>0.26700000000000002</v>
      </c>
      <c r="M8422" s="20">
        <v>18</v>
      </c>
      <c r="N8422" s="19">
        <v>75.446428571428598</v>
      </c>
      <c r="O8422" s="19">
        <v>37.053571428571402</v>
      </c>
      <c r="P8422" s="19">
        <v>39.285714285714299</v>
      </c>
    </row>
    <row r="8423" spans="1:16" ht="14.1" x14ac:dyDescent="0.5">
      <c r="A8423" t="s">
        <v>14331</v>
      </c>
      <c r="B8423" s="17" t="s">
        <v>14301</v>
      </c>
      <c r="C8423" t="s">
        <v>2368</v>
      </c>
      <c r="D8423" t="s">
        <v>14315</v>
      </c>
      <c r="E8423" t="s">
        <v>14316</v>
      </c>
      <c r="F8423" s="18">
        <v>1.5769</v>
      </c>
      <c r="G8423" s="18">
        <v>0.45829999999999999</v>
      </c>
      <c r="H8423" s="18">
        <v>0.70194000000000001</v>
      </c>
      <c r="I8423" s="18">
        <v>2.7371400000000001</v>
      </c>
      <c r="J8423" s="19">
        <v>0.57599999999999996</v>
      </c>
      <c r="K8423" s="19">
        <v>0.16700000000000001</v>
      </c>
      <c r="L8423" s="19">
        <v>0.25600000000000001</v>
      </c>
      <c r="M8423" s="20">
        <v>18</v>
      </c>
      <c r="N8423" s="19">
        <v>84.821428571428598</v>
      </c>
      <c r="O8423" s="19">
        <v>26.785714285714299</v>
      </c>
      <c r="P8423" s="19">
        <v>33.928571428571402</v>
      </c>
    </row>
    <row r="8424" spans="1:16" ht="14.1" x14ac:dyDescent="0.5">
      <c r="A8424" t="s">
        <v>14332</v>
      </c>
      <c r="B8424" s="17" t="s">
        <v>14301</v>
      </c>
      <c r="C8424" t="s">
        <v>2368</v>
      </c>
      <c r="D8424" t="s">
        <v>14315</v>
      </c>
      <c r="E8424" t="s">
        <v>14316</v>
      </c>
      <c r="F8424" s="18">
        <v>1.4478899999999999</v>
      </c>
      <c r="G8424" s="18">
        <v>0.47872999999999999</v>
      </c>
      <c r="H8424" s="18">
        <v>0.83248999999999995</v>
      </c>
      <c r="I8424" s="18">
        <v>2.7591100000000002</v>
      </c>
      <c r="J8424" s="19">
        <v>0.52500000000000002</v>
      </c>
      <c r="K8424" s="19">
        <v>0.17399999999999999</v>
      </c>
      <c r="L8424" s="19">
        <v>0.30199999999999999</v>
      </c>
      <c r="M8424" s="20">
        <v>18</v>
      </c>
      <c r="N8424" s="19">
        <v>71.428571428571402</v>
      </c>
      <c r="O8424" s="19">
        <v>29.464285714285701</v>
      </c>
      <c r="P8424" s="19">
        <v>54.464285714285701</v>
      </c>
    </row>
    <row r="8425" spans="1:16" ht="14.1" x14ac:dyDescent="0.5">
      <c r="A8425" t="s">
        <v>14333</v>
      </c>
      <c r="B8425" s="17" t="s">
        <v>14301</v>
      </c>
      <c r="C8425" t="s">
        <v>2368</v>
      </c>
      <c r="D8425" t="s">
        <v>14315</v>
      </c>
      <c r="E8425" t="s">
        <v>14316</v>
      </c>
      <c r="F8425" s="18">
        <v>1.5045599999999999</v>
      </c>
      <c r="G8425" s="18">
        <v>0.48815999999999998</v>
      </c>
      <c r="H8425" s="18">
        <v>0.77797000000000005</v>
      </c>
      <c r="I8425" s="18">
        <v>2.7706900000000001</v>
      </c>
      <c r="J8425" s="19">
        <v>0.54300000000000004</v>
      </c>
      <c r="K8425" s="19">
        <v>0.17599999999999999</v>
      </c>
      <c r="L8425" s="19">
        <v>0.28100000000000003</v>
      </c>
      <c r="M8425" s="20">
        <v>18</v>
      </c>
      <c r="N8425" s="19">
        <v>73.660714285714306</v>
      </c>
      <c r="O8425" s="19">
        <v>31.25</v>
      </c>
      <c r="P8425" s="19">
        <v>45.982142857142897</v>
      </c>
    </row>
    <row r="8426" spans="1:16" ht="14.1" x14ac:dyDescent="0.5">
      <c r="A8426" t="s">
        <v>14334</v>
      </c>
      <c r="B8426" s="17" t="s">
        <v>14301</v>
      </c>
      <c r="C8426" t="s">
        <v>2368</v>
      </c>
      <c r="D8426" t="s">
        <v>14315</v>
      </c>
      <c r="E8426" t="s">
        <v>14316</v>
      </c>
      <c r="F8426" s="18">
        <v>1.6277699999999999</v>
      </c>
      <c r="G8426" s="18">
        <v>0.47344999999999998</v>
      </c>
      <c r="H8426" s="18">
        <v>0.73209000000000002</v>
      </c>
      <c r="I8426" s="18">
        <v>2.83331</v>
      </c>
      <c r="J8426" s="19">
        <v>0.57499999999999996</v>
      </c>
      <c r="K8426" s="19">
        <v>0.16700000000000001</v>
      </c>
      <c r="L8426" s="19">
        <v>0.25800000000000001</v>
      </c>
      <c r="M8426" s="20">
        <v>18</v>
      </c>
      <c r="N8426" s="19">
        <v>84.375</v>
      </c>
      <c r="O8426" s="19">
        <v>26.339285714285701</v>
      </c>
      <c r="P8426" s="19">
        <v>35.267857142857103</v>
      </c>
    </row>
    <row r="8427" spans="1:16" ht="14.1" x14ac:dyDescent="0.5">
      <c r="A8427" t="s">
        <v>14335</v>
      </c>
      <c r="B8427" s="17" t="s">
        <v>14301</v>
      </c>
      <c r="C8427" t="s">
        <v>2368</v>
      </c>
      <c r="D8427" t="s">
        <v>10234</v>
      </c>
      <c r="E8427" t="s">
        <v>10235</v>
      </c>
      <c r="F8427" s="18">
        <v>1.4</v>
      </c>
      <c r="G8427" s="18">
        <v>0.4</v>
      </c>
      <c r="H8427" s="18">
        <v>2.1</v>
      </c>
      <c r="I8427" s="18">
        <v>3.9</v>
      </c>
      <c r="J8427" s="19">
        <v>0.35899999999999999</v>
      </c>
      <c r="K8427" s="19">
        <v>0.10299999999999999</v>
      </c>
      <c r="L8427" s="19">
        <v>0.53800000000000003</v>
      </c>
      <c r="M8427" s="20">
        <v>19</v>
      </c>
      <c r="N8427" s="19">
        <v>34.080717488789197</v>
      </c>
      <c r="O8427" s="19">
        <v>5.3811659192825099</v>
      </c>
      <c r="P8427" s="19">
        <v>91.031390134529104</v>
      </c>
    </row>
    <row r="8428" spans="1:16" ht="14.1" x14ac:dyDescent="0.5">
      <c r="A8428" t="s">
        <v>14336</v>
      </c>
      <c r="B8428" s="17" t="s">
        <v>14301</v>
      </c>
      <c r="C8428" t="s">
        <v>2368</v>
      </c>
      <c r="D8428" t="s">
        <v>12679</v>
      </c>
      <c r="E8428" t="s">
        <v>12680</v>
      </c>
      <c r="F8428" s="18">
        <v>2.35053</v>
      </c>
      <c r="G8428" s="18">
        <v>0.76751999999999998</v>
      </c>
      <c r="H8428" s="18">
        <v>2.2119499999999999</v>
      </c>
      <c r="I8428" s="18">
        <v>5.33</v>
      </c>
      <c r="J8428" s="19">
        <v>0.441</v>
      </c>
      <c r="K8428" s="19">
        <v>0.14399999999999999</v>
      </c>
      <c r="L8428" s="19">
        <v>0.41499999999999998</v>
      </c>
      <c r="M8428" s="20">
        <v>21</v>
      </c>
      <c r="N8428" s="19">
        <v>65.178571428571402</v>
      </c>
      <c r="O8428" s="19">
        <v>12.5</v>
      </c>
      <c r="P8428" s="19">
        <v>77.678571428571402</v>
      </c>
    </row>
    <row r="8429" spans="1:16" ht="14.1" x14ac:dyDescent="0.5">
      <c r="A8429" t="s">
        <v>14337</v>
      </c>
      <c r="B8429" s="17" t="s">
        <v>14301</v>
      </c>
      <c r="C8429" t="s">
        <v>2368</v>
      </c>
      <c r="D8429" t="s">
        <v>14338</v>
      </c>
      <c r="E8429" t="s">
        <v>14339</v>
      </c>
      <c r="F8429" s="18">
        <v>2.6582300000000001</v>
      </c>
      <c r="G8429" s="18">
        <v>0.77119000000000004</v>
      </c>
      <c r="H8429" s="18">
        <v>2.1052599999999999</v>
      </c>
      <c r="I8429" s="18">
        <v>5.5346799999999998</v>
      </c>
      <c r="J8429" s="19">
        <v>0.48</v>
      </c>
      <c r="K8429" s="19">
        <v>0.13900000000000001</v>
      </c>
      <c r="L8429" s="19">
        <v>0.38</v>
      </c>
      <c r="M8429" s="20">
        <v>21</v>
      </c>
      <c r="N8429" s="19">
        <v>73.214285714285694</v>
      </c>
      <c r="O8429" s="19">
        <v>10.2678571428571</v>
      </c>
      <c r="P8429" s="19">
        <v>67.410714285714306</v>
      </c>
    </row>
    <row r="8430" spans="1:16" ht="14.1" x14ac:dyDescent="0.5">
      <c r="A8430" t="s">
        <v>14340</v>
      </c>
      <c r="B8430" s="17" t="s">
        <v>14301</v>
      </c>
      <c r="C8430" t="s">
        <v>2368</v>
      </c>
      <c r="D8430" t="s">
        <v>10234</v>
      </c>
      <c r="E8430" t="s">
        <v>10235</v>
      </c>
      <c r="F8430" s="18">
        <v>2.1</v>
      </c>
      <c r="G8430" s="18">
        <v>0.8</v>
      </c>
      <c r="H8430" s="18">
        <v>3.2</v>
      </c>
      <c r="I8430" s="18">
        <v>6.1</v>
      </c>
      <c r="J8430" s="19">
        <v>0.34399999999999997</v>
      </c>
      <c r="K8430" s="19">
        <v>0.13100000000000001</v>
      </c>
      <c r="L8430" s="19">
        <v>0.52500000000000002</v>
      </c>
      <c r="M8430" s="20">
        <v>21</v>
      </c>
      <c r="N8430" s="19">
        <v>36.160714285714299</v>
      </c>
      <c r="O8430" s="19">
        <v>8.4821428571428594</v>
      </c>
      <c r="P8430" s="19">
        <v>90.625</v>
      </c>
    </row>
    <row r="8431" spans="1:16" ht="14.1" x14ac:dyDescent="0.5">
      <c r="A8431" t="s">
        <v>14341</v>
      </c>
      <c r="B8431" s="17" t="s">
        <v>14301</v>
      </c>
      <c r="C8431" t="s">
        <v>2368</v>
      </c>
      <c r="D8431" t="s">
        <v>10234</v>
      </c>
      <c r="E8431" t="s">
        <v>10235</v>
      </c>
      <c r="F8431" s="18">
        <v>2.2999999999999998</v>
      </c>
      <c r="G8431" s="18">
        <v>1</v>
      </c>
      <c r="H8431" s="18">
        <v>2.9</v>
      </c>
      <c r="I8431" s="18">
        <v>6.2</v>
      </c>
      <c r="J8431" s="19">
        <v>0.371</v>
      </c>
      <c r="K8431" s="19">
        <v>0.161</v>
      </c>
      <c r="L8431" s="19">
        <v>0.46800000000000003</v>
      </c>
      <c r="M8431" s="20">
        <v>21</v>
      </c>
      <c r="N8431" s="19">
        <v>44.642857142857103</v>
      </c>
      <c r="O8431" s="19">
        <v>17.410714285714299</v>
      </c>
      <c r="P8431" s="19">
        <v>84.821428571428598</v>
      </c>
    </row>
    <row r="8432" spans="1:16" ht="14.1" x14ac:dyDescent="0.5">
      <c r="A8432" t="s">
        <v>14342</v>
      </c>
      <c r="B8432" s="17" t="s">
        <v>14301</v>
      </c>
      <c r="C8432" t="s">
        <v>2368</v>
      </c>
      <c r="D8432" t="s">
        <v>14338</v>
      </c>
      <c r="E8432" t="s">
        <v>14339</v>
      </c>
      <c r="F8432" s="18">
        <v>3.3417699999999999</v>
      </c>
      <c r="G8432" s="18">
        <v>1.1271199999999999</v>
      </c>
      <c r="H8432" s="18">
        <v>3.2421099999999998</v>
      </c>
      <c r="I8432" s="18">
        <v>7.7110000000000003</v>
      </c>
      <c r="J8432" s="19">
        <v>0.433</v>
      </c>
      <c r="K8432" s="19">
        <v>0.14599999999999999</v>
      </c>
      <c r="L8432" s="19">
        <v>0.42</v>
      </c>
      <c r="M8432" s="20">
        <v>22</v>
      </c>
      <c r="N8432" s="19">
        <v>56.053811659192803</v>
      </c>
      <c r="O8432" s="19">
        <v>17.4887892376682</v>
      </c>
      <c r="P8432" s="19">
        <v>73.542600896861003</v>
      </c>
    </row>
    <row r="8433" spans="1:16" ht="14.1" x14ac:dyDescent="0.5">
      <c r="A8433" t="s">
        <v>14343</v>
      </c>
      <c r="B8433" s="17" t="s">
        <v>14301</v>
      </c>
      <c r="C8433" t="s">
        <v>2368</v>
      </c>
      <c r="D8433" t="s">
        <v>12679</v>
      </c>
      <c r="E8433" t="s">
        <v>12680</v>
      </c>
      <c r="F8433" s="18">
        <v>3.8208000000000002</v>
      </c>
      <c r="G8433" s="18">
        <v>1.40096</v>
      </c>
      <c r="H8433" s="18">
        <v>2.7382399999999998</v>
      </c>
      <c r="I8433" s="18">
        <v>7.96</v>
      </c>
      <c r="J8433" s="19">
        <v>0.48</v>
      </c>
      <c r="K8433" s="19">
        <v>0.17599999999999999</v>
      </c>
      <c r="L8433" s="19">
        <v>0.34399999999999997</v>
      </c>
      <c r="M8433" s="20">
        <v>22</v>
      </c>
      <c r="N8433" s="19">
        <v>70.852017937219699</v>
      </c>
      <c r="O8433" s="19">
        <v>27.802690582959599</v>
      </c>
      <c r="P8433" s="19">
        <v>59.641255605381197</v>
      </c>
    </row>
    <row r="8434" spans="1:16" ht="14.1" x14ac:dyDescent="0.5">
      <c r="A8434" t="s">
        <v>14344</v>
      </c>
      <c r="B8434" s="17" t="s">
        <v>14301</v>
      </c>
      <c r="C8434" t="s">
        <v>2368</v>
      </c>
      <c r="D8434" t="s">
        <v>14338</v>
      </c>
      <c r="E8434" t="s">
        <v>14339</v>
      </c>
      <c r="F8434" s="18">
        <v>4.7848100000000002</v>
      </c>
      <c r="G8434" s="18">
        <v>1.6525399999999999</v>
      </c>
      <c r="H8434" s="18">
        <v>4.4736799999999999</v>
      </c>
      <c r="I8434" s="18">
        <v>10.91104</v>
      </c>
      <c r="J8434" s="19">
        <v>0.439</v>
      </c>
      <c r="K8434" s="19">
        <v>0.151</v>
      </c>
      <c r="L8434" s="19">
        <v>0.41</v>
      </c>
      <c r="M8434" s="20">
        <v>23</v>
      </c>
      <c r="N8434" s="19">
        <v>61.883408071748903</v>
      </c>
      <c r="O8434" s="19">
        <v>13.452914798206301</v>
      </c>
      <c r="P8434" s="19">
        <v>76.681614349775799</v>
      </c>
    </row>
    <row r="8435" spans="1:16" ht="14.1" x14ac:dyDescent="0.5">
      <c r="A8435" t="s">
        <v>14345</v>
      </c>
      <c r="B8435" s="17" t="s">
        <v>14301</v>
      </c>
      <c r="C8435" t="s">
        <v>2368</v>
      </c>
      <c r="D8435" t="s">
        <v>4743</v>
      </c>
      <c r="E8435" t="s">
        <v>4744</v>
      </c>
      <c r="F8435" s="18">
        <v>5.2</v>
      </c>
      <c r="G8435" s="18">
        <v>4</v>
      </c>
      <c r="H8435" s="18">
        <v>2.7</v>
      </c>
      <c r="I8435" s="18">
        <v>11.9</v>
      </c>
      <c r="J8435" s="19">
        <v>0.437</v>
      </c>
      <c r="K8435" s="19">
        <v>0.33600000000000002</v>
      </c>
      <c r="L8435" s="19">
        <v>0.22700000000000001</v>
      </c>
      <c r="M8435" s="20">
        <v>24</v>
      </c>
      <c r="N8435" s="19">
        <v>67.410714285714306</v>
      </c>
      <c r="O8435" s="19">
        <v>58.035714285714299</v>
      </c>
      <c r="P8435" s="19">
        <v>27.678571428571399</v>
      </c>
    </row>
    <row r="8436" spans="1:16" ht="14.1" x14ac:dyDescent="0.5">
      <c r="A8436" t="s">
        <v>14346</v>
      </c>
      <c r="B8436" s="17" t="s">
        <v>14301</v>
      </c>
      <c r="C8436" t="s">
        <v>2368</v>
      </c>
      <c r="D8436" t="s">
        <v>12679</v>
      </c>
      <c r="E8436" t="s">
        <v>12680</v>
      </c>
      <c r="F8436" s="18">
        <v>6.6759000000000004</v>
      </c>
      <c r="G8436" s="18">
        <v>3.0345</v>
      </c>
      <c r="H8436" s="18">
        <v>4.7251500000000002</v>
      </c>
      <c r="I8436" s="18">
        <v>14.45</v>
      </c>
      <c r="J8436" s="19">
        <v>0.46200000000000002</v>
      </c>
      <c r="K8436" s="19">
        <v>0.21</v>
      </c>
      <c r="L8436" s="19">
        <v>0.32700000000000001</v>
      </c>
      <c r="M8436" s="20">
        <v>24</v>
      </c>
      <c r="N8436" s="19">
        <v>72.767857142857096</v>
      </c>
      <c r="O8436" s="19">
        <v>20.9821428571429</v>
      </c>
      <c r="P8436" s="19">
        <v>61.160714285714299</v>
      </c>
    </row>
    <row r="8437" spans="1:16" ht="14.1" x14ac:dyDescent="0.5">
      <c r="A8437" t="s">
        <v>14347</v>
      </c>
      <c r="B8437" s="17" t="s">
        <v>14301</v>
      </c>
      <c r="C8437" t="s">
        <v>2368</v>
      </c>
      <c r="D8437" t="s">
        <v>10253</v>
      </c>
      <c r="E8437" t="s">
        <v>10254</v>
      </c>
      <c r="F8437" s="18">
        <v>7.3</v>
      </c>
      <c r="G8437" s="18">
        <v>5.2</v>
      </c>
      <c r="H8437" s="18">
        <v>5.2</v>
      </c>
      <c r="I8437" s="18">
        <v>17.7</v>
      </c>
      <c r="J8437" s="19">
        <v>0.41199999999999998</v>
      </c>
      <c r="K8437" s="19">
        <v>0.29399999999999998</v>
      </c>
      <c r="L8437" s="19">
        <v>0.29399999999999998</v>
      </c>
      <c r="M8437" s="20">
        <v>25</v>
      </c>
      <c r="N8437" s="19">
        <v>56.053811659192803</v>
      </c>
      <c r="O8437" s="19">
        <v>50.672645739910301</v>
      </c>
      <c r="P8437" s="19">
        <v>53.811659192825097</v>
      </c>
    </row>
    <row r="8438" spans="1:16" ht="14.1" x14ac:dyDescent="0.5">
      <c r="A8438" t="s">
        <v>14348</v>
      </c>
      <c r="B8438" s="17" t="s">
        <v>14301</v>
      </c>
      <c r="C8438" t="s">
        <v>2368</v>
      </c>
      <c r="D8438" t="s">
        <v>10253</v>
      </c>
      <c r="E8438" t="s">
        <v>10254</v>
      </c>
      <c r="F8438" s="18">
        <v>7.2</v>
      </c>
      <c r="G8438" s="18">
        <v>5.6</v>
      </c>
      <c r="H8438" s="18">
        <v>5.4</v>
      </c>
      <c r="I8438" s="18">
        <v>18.2</v>
      </c>
      <c r="J8438" s="19">
        <v>0.39600000000000002</v>
      </c>
      <c r="K8438" s="19">
        <v>0.308</v>
      </c>
      <c r="L8438" s="19">
        <v>0.29699999999999999</v>
      </c>
      <c r="M8438" s="20">
        <v>25</v>
      </c>
      <c r="N8438" s="19">
        <v>51.121076233183899</v>
      </c>
      <c r="O8438" s="19">
        <v>56.9506726457399</v>
      </c>
      <c r="P8438" s="19">
        <v>54.708520179372201</v>
      </c>
    </row>
    <row r="8439" spans="1:16" ht="14.1" x14ac:dyDescent="0.5">
      <c r="A8439" t="s">
        <v>14349</v>
      </c>
      <c r="B8439" s="17" t="s">
        <v>14301</v>
      </c>
      <c r="C8439" t="s">
        <v>2368</v>
      </c>
      <c r="D8439" t="s">
        <v>10253</v>
      </c>
      <c r="E8439" t="s">
        <v>10254</v>
      </c>
      <c r="F8439" s="18">
        <v>9.5</v>
      </c>
      <c r="G8439" s="18">
        <v>7.3</v>
      </c>
      <c r="H8439" s="18">
        <v>7.1</v>
      </c>
      <c r="I8439" s="18">
        <v>23.9</v>
      </c>
      <c r="J8439" s="19">
        <v>0.39700000000000002</v>
      </c>
      <c r="K8439" s="19">
        <v>0.30499999999999999</v>
      </c>
      <c r="L8439" s="19">
        <v>0.29699999999999999</v>
      </c>
      <c r="M8439" s="20">
        <v>26</v>
      </c>
      <c r="N8439" s="19">
        <v>53.363228699551598</v>
      </c>
      <c r="O8439" s="19">
        <v>51.121076233183899</v>
      </c>
      <c r="P8439" s="19">
        <v>51.121076233183899</v>
      </c>
    </row>
    <row r="8440" spans="1:16" ht="14.1" x14ac:dyDescent="0.5">
      <c r="A8440" t="s">
        <v>14350</v>
      </c>
      <c r="B8440" s="17" t="s">
        <v>14301</v>
      </c>
      <c r="C8440" t="s">
        <v>2368</v>
      </c>
      <c r="D8440" t="s">
        <v>10253</v>
      </c>
      <c r="E8440" t="s">
        <v>10254</v>
      </c>
      <c r="F8440" s="18">
        <v>9.9</v>
      </c>
      <c r="G8440" s="18">
        <v>7.7</v>
      </c>
      <c r="H8440" s="18">
        <v>7.8</v>
      </c>
      <c r="I8440" s="18">
        <v>25.4</v>
      </c>
      <c r="J8440" s="19">
        <v>0.39</v>
      </c>
      <c r="K8440" s="19">
        <v>0.30299999999999999</v>
      </c>
      <c r="L8440" s="19">
        <v>0.307</v>
      </c>
      <c r="M8440" s="20">
        <v>26</v>
      </c>
      <c r="N8440" s="19">
        <v>52.017937219730896</v>
      </c>
      <c r="O8440" s="19">
        <v>49.775784753363197</v>
      </c>
      <c r="P8440" s="19">
        <v>56.053811659192803</v>
      </c>
    </row>
    <row r="8441" spans="1:16" ht="14.1" x14ac:dyDescent="0.5">
      <c r="A8441" t="s">
        <v>14351</v>
      </c>
      <c r="B8441" s="17" t="s">
        <v>14301</v>
      </c>
      <c r="C8441" t="s">
        <v>2368</v>
      </c>
      <c r="D8441" t="s">
        <v>10253</v>
      </c>
      <c r="E8441" t="s">
        <v>10254</v>
      </c>
      <c r="F8441" s="18">
        <v>11.2</v>
      </c>
      <c r="G8441" s="18">
        <v>7.8</v>
      </c>
      <c r="H8441" s="18">
        <v>7.2</v>
      </c>
      <c r="I8441" s="18">
        <v>26.2</v>
      </c>
      <c r="J8441" s="19">
        <v>0.42699999999999999</v>
      </c>
      <c r="K8441" s="19">
        <v>0.29799999999999999</v>
      </c>
      <c r="L8441" s="19">
        <v>0.27500000000000002</v>
      </c>
      <c r="M8441" s="20">
        <v>26</v>
      </c>
      <c r="N8441" s="19">
        <v>68.609865470852</v>
      </c>
      <c r="O8441" s="19">
        <v>47.533632286995498</v>
      </c>
      <c r="P8441" s="19">
        <v>43.946188340807197</v>
      </c>
    </row>
    <row r="8442" spans="1:16" ht="14.1" x14ac:dyDescent="0.5">
      <c r="A8442" t="s">
        <v>14352</v>
      </c>
      <c r="B8442" s="17" t="s">
        <v>14301</v>
      </c>
      <c r="C8442" t="s">
        <v>2368</v>
      </c>
      <c r="D8442" t="s">
        <v>4743</v>
      </c>
      <c r="E8442" t="s">
        <v>4744</v>
      </c>
      <c r="F8442" s="18">
        <v>17.7</v>
      </c>
      <c r="G8442" s="18">
        <v>12.8</v>
      </c>
      <c r="H8442" s="18">
        <v>8.1999999999999993</v>
      </c>
      <c r="I8442" s="18">
        <v>38.5</v>
      </c>
      <c r="J8442" s="19">
        <v>0.46</v>
      </c>
      <c r="K8442" s="19">
        <v>0.33200000000000002</v>
      </c>
      <c r="L8442" s="19">
        <v>0.21299999999999999</v>
      </c>
      <c r="M8442" s="20">
        <v>27</v>
      </c>
      <c r="N8442" s="19">
        <v>80.803571428571402</v>
      </c>
      <c r="O8442" s="19">
        <v>58.482142857142897</v>
      </c>
      <c r="P8442" s="19">
        <v>19.6428571428571</v>
      </c>
    </row>
    <row r="8443" spans="1:16" ht="14.1" x14ac:dyDescent="0.5">
      <c r="A8443" t="s">
        <v>14353</v>
      </c>
      <c r="B8443" s="17" t="s">
        <v>14301</v>
      </c>
      <c r="C8443" t="s">
        <v>2368</v>
      </c>
      <c r="D8443" t="s">
        <v>14354</v>
      </c>
      <c r="E8443" t="s">
        <v>14355</v>
      </c>
      <c r="F8443" s="18">
        <v>28.6</v>
      </c>
      <c r="G8443" s="18">
        <v>15.4</v>
      </c>
      <c r="H8443" s="18">
        <v>14.32</v>
      </c>
      <c r="I8443" s="18">
        <v>58.256</v>
      </c>
      <c r="J8443" s="19">
        <v>0.49099999999999999</v>
      </c>
      <c r="K8443" s="19">
        <v>0.26400000000000001</v>
      </c>
      <c r="L8443" s="19">
        <v>0.246</v>
      </c>
      <c r="M8443" s="20">
        <v>28</v>
      </c>
      <c r="N8443" s="19">
        <v>86.098654708520201</v>
      </c>
      <c r="O8443" s="19">
        <v>29.147982062780301</v>
      </c>
      <c r="P8443" s="19">
        <v>34.529147982062803</v>
      </c>
    </row>
    <row r="8444" spans="1:16" ht="14.1" x14ac:dyDescent="0.5">
      <c r="A8444" t="s">
        <v>14356</v>
      </c>
      <c r="B8444" s="17" t="s">
        <v>14301</v>
      </c>
      <c r="C8444" t="s">
        <v>2368</v>
      </c>
      <c r="D8444" t="s">
        <v>14354</v>
      </c>
      <c r="E8444" t="s">
        <v>14355</v>
      </c>
      <c r="F8444" s="18">
        <v>30.1</v>
      </c>
      <c r="G8444" s="18">
        <v>14.5</v>
      </c>
      <c r="H8444" s="18">
        <v>14.2</v>
      </c>
      <c r="I8444" s="18">
        <v>58.89</v>
      </c>
      <c r="J8444" s="19">
        <v>0.51100000000000001</v>
      </c>
      <c r="K8444" s="19">
        <v>0.246</v>
      </c>
      <c r="L8444" s="19">
        <v>0.24099999999999999</v>
      </c>
      <c r="M8444" s="20">
        <v>28</v>
      </c>
      <c r="N8444" s="19">
        <v>87.443946188340803</v>
      </c>
      <c r="O8444" s="19">
        <v>19.730941704035899</v>
      </c>
      <c r="P8444" s="19">
        <v>33.1838565022422</v>
      </c>
    </row>
    <row r="8445" spans="1:16" ht="14.1" x14ac:dyDescent="0.5">
      <c r="A8445" t="s">
        <v>14357</v>
      </c>
      <c r="B8445" s="17" t="s">
        <v>14301</v>
      </c>
      <c r="C8445" t="s">
        <v>2368</v>
      </c>
      <c r="D8445" t="s">
        <v>14354</v>
      </c>
      <c r="E8445" t="s">
        <v>14355</v>
      </c>
      <c r="F8445" s="18">
        <v>51.5</v>
      </c>
      <c r="G8445" s="18">
        <v>27.7</v>
      </c>
      <c r="H8445" s="18">
        <v>25.89</v>
      </c>
      <c r="I8445" s="18">
        <v>105.19</v>
      </c>
      <c r="J8445" s="19">
        <v>0.49</v>
      </c>
      <c r="K8445" s="19">
        <v>0.26300000000000001</v>
      </c>
      <c r="L8445" s="19">
        <v>0.246</v>
      </c>
      <c r="M8445" s="20">
        <v>29</v>
      </c>
      <c r="N8445" s="19">
        <v>91.928251121076201</v>
      </c>
      <c r="O8445" s="19">
        <v>17.937219730941699</v>
      </c>
      <c r="P8445" s="19">
        <v>30.941704035874402</v>
      </c>
    </row>
    <row r="8446" spans="1:16" ht="14.1" x14ac:dyDescent="0.5">
      <c r="A8446" t="s">
        <v>14358</v>
      </c>
      <c r="B8446" s="17" t="s">
        <v>14301</v>
      </c>
      <c r="C8446" t="s">
        <v>2368</v>
      </c>
      <c r="D8446" t="s">
        <v>4743</v>
      </c>
      <c r="E8446" t="s">
        <v>4744</v>
      </c>
      <c r="F8446" s="18">
        <v>58.2</v>
      </c>
      <c r="G8446" s="18">
        <v>50.5</v>
      </c>
      <c r="H8446" s="18">
        <v>25.2</v>
      </c>
      <c r="I8446" s="18">
        <v>133.9</v>
      </c>
      <c r="J8446" s="19">
        <v>0.435</v>
      </c>
      <c r="K8446" s="19">
        <v>0.377</v>
      </c>
      <c r="L8446" s="19">
        <v>0.188</v>
      </c>
      <c r="M8446" s="20">
        <v>29</v>
      </c>
      <c r="N8446" s="19">
        <v>84.304932735425993</v>
      </c>
      <c r="O8446" s="19">
        <v>51.569506726457398</v>
      </c>
      <c r="P8446" s="19">
        <v>15.2466367713004</v>
      </c>
    </row>
    <row r="8447" spans="1:16" ht="14.1" x14ac:dyDescent="0.5">
      <c r="A8447" t="s">
        <v>14359</v>
      </c>
      <c r="B8447" s="17" t="s">
        <v>14301</v>
      </c>
      <c r="C8447" t="s">
        <v>2368</v>
      </c>
      <c r="D8447" t="s">
        <v>14360</v>
      </c>
      <c r="E8447" t="s">
        <v>14361</v>
      </c>
      <c r="F8447" s="18">
        <v>49.230800000000002</v>
      </c>
      <c r="G8447" s="18">
        <v>61.323500000000003</v>
      </c>
      <c r="H8447" s="18">
        <v>47.142899999999997</v>
      </c>
      <c r="I8447" s="18">
        <v>157.69720000000001</v>
      </c>
      <c r="J8447" s="19">
        <v>0.31219999999999998</v>
      </c>
      <c r="K8447" s="19">
        <v>0.38890000000000002</v>
      </c>
      <c r="L8447" s="19">
        <v>0.2989</v>
      </c>
      <c r="M8447" s="20">
        <v>30</v>
      </c>
      <c r="N8447" s="19">
        <v>73.214285714285694</v>
      </c>
      <c r="O8447" s="19">
        <v>27.678571428571399</v>
      </c>
      <c r="P8447" s="19">
        <v>54.017857142857103</v>
      </c>
    </row>
    <row r="8448" spans="1:16" ht="14.1" x14ac:dyDescent="0.5">
      <c r="A8448" t="s">
        <v>14362</v>
      </c>
      <c r="B8448" s="17" t="s">
        <v>14301</v>
      </c>
      <c r="C8448" t="s">
        <v>2368</v>
      </c>
      <c r="D8448" t="s">
        <v>14360</v>
      </c>
      <c r="E8448" t="s">
        <v>14361</v>
      </c>
      <c r="F8448" s="18">
        <v>62.564100000000003</v>
      </c>
      <c r="G8448" s="18">
        <v>54.968299999999999</v>
      </c>
      <c r="H8448" s="18">
        <v>55.714300000000001</v>
      </c>
      <c r="I8448" s="18">
        <v>173.2467</v>
      </c>
      <c r="J8448" s="19">
        <v>0.36109999999999998</v>
      </c>
      <c r="K8448" s="19">
        <v>0.31730000000000003</v>
      </c>
      <c r="L8448" s="19">
        <v>0.3216</v>
      </c>
      <c r="M8448" s="20">
        <v>30</v>
      </c>
      <c r="N8448" s="19">
        <v>83.482142857142904</v>
      </c>
      <c r="O8448" s="19">
        <v>15.625</v>
      </c>
      <c r="P8448" s="19">
        <v>60.714285714285701</v>
      </c>
    </row>
    <row r="8449" spans="1:16" ht="14.1" x14ac:dyDescent="0.5">
      <c r="A8449" t="s">
        <v>14363</v>
      </c>
      <c r="B8449" s="17" t="s">
        <v>14301</v>
      </c>
      <c r="C8449" t="s">
        <v>2368</v>
      </c>
      <c r="D8449" t="s">
        <v>14364</v>
      </c>
      <c r="E8449" t="s">
        <v>14365</v>
      </c>
      <c r="F8449" s="18">
        <v>81.099999999999994</v>
      </c>
      <c r="G8449" s="18">
        <v>56.7</v>
      </c>
      <c r="H8449" s="18">
        <v>66.3</v>
      </c>
      <c r="I8449" s="18">
        <v>204.1</v>
      </c>
      <c r="J8449" s="19">
        <v>0.39700000000000002</v>
      </c>
      <c r="K8449" s="19">
        <v>0.27800000000000002</v>
      </c>
      <c r="L8449" s="19">
        <v>0.32500000000000001</v>
      </c>
      <c r="M8449" s="20">
        <v>30</v>
      </c>
      <c r="N8449" s="19">
        <v>88.839285714285694</v>
      </c>
      <c r="O8449" s="19">
        <v>11.160714285714301</v>
      </c>
      <c r="P8449" s="19">
        <v>62.053571428571402</v>
      </c>
    </row>
    <row r="8450" spans="1:16" ht="14.1" x14ac:dyDescent="0.5">
      <c r="A8450" t="s">
        <v>14366</v>
      </c>
      <c r="B8450" s="17" t="s">
        <v>14301</v>
      </c>
      <c r="C8450" t="s">
        <v>2368</v>
      </c>
      <c r="D8450" t="s">
        <v>14364</v>
      </c>
      <c r="E8450" t="s">
        <v>14365</v>
      </c>
      <c r="F8450" s="18">
        <v>83.7</v>
      </c>
      <c r="G8450" s="18">
        <v>53.1</v>
      </c>
      <c r="H8450" s="18">
        <v>69.900000000000006</v>
      </c>
      <c r="I8450" s="18">
        <v>206.7</v>
      </c>
      <c r="J8450" s="19">
        <v>0.40500000000000003</v>
      </c>
      <c r="K8450" s="19">
        <v>0.25700000000000001</v>
      </c>
      <c r="L8450" s="19">
        <v>0.33800000000000002</v>
      </c>
      <c r="M8450" s="20">
        <v>30</v>
      </c>
      <c r="N8450" s="19">
        <v>91.071428571428598</v>
      </c>
      <c r="O8450" s="19">
        <v>8.03571428571429</v>
      </c>
      <c r="P8450" s="19">
        <v>66.964285714285694</v>
      </c>
    </row>
    <row r="8451" spans="1:16" ht="14.1" x14ac:dyDescent="0.5">
      <c r="A8451" t="s">
        <v>14367</v>
      </c>
      <c r="B8451" s="17" t="s">
        <v>14301</v>
      </c>
      <c r="C8451" t="s">
        <v>2368</v>
      </c>
      <c r="D8451" t="s">
        <v>14364</v>
      </c>
      <c r="E8451" t="s">
        <v>14365</v>
      </c>
      <c r="F8451" s="18">
        <v>85</v>
      </c>
      <c r="G8451" s="18">
        <v>55.5</v>
      </c>
      <c r="H8451" s="18">
        <v>70.3</v>
      </c>
      <c r="I8451" s="18">
        <v>210.8</v>
      </c>
      <c r="J8451" s="19">
        <v>0.40300000000000002</v>
      </c>
      <c r="K8451" s="19">
        <v>0.26300000000000001</v>
      </c>
      <c r="L8451" s="19">
        <v>0.33300000000000002</v>
      </c>
      <c r="M8451" s="20">
        <v>30</v>
      </c>
      <c r="N8451" s="19">
        <v>90.178571428571402</v>
      </c>
      <c r="O8451" s="19">
        <v>8.4821428571428594</v>
      </c>
      <c r="P8451" s="19">
        <v>64.285714285714306</v>
      </c>
    </row>
    <row r="8452" spans="1:16" ht="14.1" x14ac:dyDescent="0.5">
      <c r="A8452" t="s">
        <v>14368</v>
      </c>
      <c r="B8452" s="17" t="s">
        <v>14301</v>
      </c>
      <c r="C8452" t="s">
        <v>2368</v>
      </c>
      <c r="D8452" t="s">
        <v>14360</v>
      </c>
      <c r="E8452" t="s">
        <v>14361</v>
      </c>
      <c r="F8452" s="18">
        <v>72.820499999999996</v>
      </c>
      <c r="G8452" s="18">
        <v>61.912999999999997</v>
      </c>
      <c r="H8452" s="18">
        <v>92.857100000000003</v>
      </c>
      <c r="I8452" s="18">
        <v>227.59059999999999</v>
      </c>
      <c r="J8452" s="19">
        <v>0.32</v>
      </c>
      <c r="K8452" s="19">
        <v>0.27200000000000002</v>
      </c>
      <c r="L8452" s="19">
        <v>0.40799999999999997</v>
      </c>
      <c r="M8452" s="20">
        <v>30</v>
      </c>
      <c r="N8452" s="19">
        <v>75</v>
      </c>
      <c r="O8452" s="19">
        <v>10.714285714285699</v>
      </c>
      <c r="P8452" s="19">
        <v>80.357142857142904</v>
      </c>
    </row>
    <row r="8453" spans="1:16" ht="14.1" x14ac:dyDescent="0.5">
      <c r="A8453" t="s">
        <v>14369</v>
      </c>
      <c r="B8453" s="17" t="s">
        <v>14301</v>
      </c>
      <c r="C8453" t="s">
        <v>2368</v>
      </c>
      <c r="D8453" t="s">
        <v>14370</v>
      </c>
      <c r="E8453" t="s">
        <v>14371</v>
      </c>
      <c r="F8453" s="18">
        <v>102.69799999999999</v>
      </c>
      <c r="G8453" s="18">
        <v>93.767200000000003</v>
      </c>
      <c r="H8453" s="18">
        <v>55.069800000000001</v>
      </c>
      <c r="I8453" s="18">
        <v>251.535</v>
      </c>
      <c r="J8453" s="19">
        <v>0.40799999999999997</v>
      </c>
      <c r="K8453" s="19">
        <v>0.373</v>
      </c>
      <c r="L8453" s="19">
        <v>0.219</v>
      </c>
      <c r="M8453" s="20">
        <v>30</v>
      </c>
      <c r="N8453" s="19">
        <v>92.410714285714306</v>
      </c>
      <c r="O8453" s="19">
        <v>27.2321428571429</v>
      </c>
      <c r="P8453" s="19">
        <v>33.035714285714299</v>
      </c>
    </row>
    <row r="8454" spans="1:16" ht="14.1" x14ac:dyDescent="0.5">
      <c r="A8454" t="s">
        <v>14372</v>
      </c>
      <c r="B8454" s="17" t="s">
        <v>14301</v>
      </c>
      <c r="C8454" t="s">
        <v>2368</v>
      </c>
      <c r="D8454" t="s">
        <v>14370</v>
      </c>
      <c r="E8454" t="s">
        <v>14371</v>
      </c>
      <c r="F8454" s="18">
        <v>125.767</v>
      </c>
      <c r="G8454" s="18">
        <v>107.907</v>
      </c>
      <c r="H8454" s="18">
        <v>64</v>
      </c>
      <c r="I8454" s="18">
        <v>297.67399999999998</v>
      </c>
      <c r="J8454" s="19">
        <v>0.42199999999999999</v>
      </c>
      <c r="K8454" s="19">
        <v>0.36299999999999999</v>
      </c>
      <c r="L8454" s="19">
        <v>0.215</v>
      </c>
      <c r="M8454" s="20">
        <v>30</v>
      </c>
      <c r="N8454" s="19">
        <v>94.642857142857096</v>
      </c>
      <c r="O8454" s="19">
        <v>25</v>
      </c>
      <c r="P8454" s="19">
        <v>31.25</v>
      </c>
    </row>
    <row r="8455" spans="1:16" ht="14.1" x14ac:dyDescent="0.5">
      <c r="A8455" t="s">
        <v>14373</v>
      </c>
      <c r="B8455" s="17" t="s">
        <v>14301</v>
      </c>
      <c r="C8455" t="s">
        <v>2368</v>
      </c>
      <c r="D8455" t="s">
        <v>14374</v>
      </c>
      <c r="E8455" t="s">
        <v>14375</v>
      </c>
      <c r="F8455" s="18">
        <v>267</v>
      </c>
      <c r="G8455" s="18">
        <v>322</v>
      </c>
      <c r="H8455" s="18">
        <v>80</v>
      </c>
      <c r="I8455" s="18">
        <v>669</v>
      </c>
      <c r="J8455" s="19">
        <v>0.39900000000000002</v>
      </c>
      <c r="K8455" s="19">
        <v>0.48099999999999998</v>
      </c>
      <c r="L8455" s="19">
        <v>0.12</v>
      </c>
      <c r="M8455" s="20">
        <v>30</v>
      </c>
      <c r="N8455" s="19">
        <v>89.285714285714306</v>
      </c>
      <c r="O8455" s="19">
        <v>48.214285714285701</v>
      </c>
      <c r="P8455" s="19">
        <v>7.1428571428571397</v>
      </c>
    </row>
    <row r="8456" spans="1:16" ht="14.1" x14ac:dyDescent="0.5">
      <c r="A8456" t="s">
        <v>14376</v>
      </c>
      <c r="B8456" s="17" t="s">
        <v>14301</v>
      </c>
      <c r="C8456" t="s">
        <v>2368</v>
      </c>
      <c r="D8456" t="s">
        <v>14374</v>
      </c>
      <c r="E8456" t="s">
        <v>14375</v>
      </c>
      <c r="F8456" s="18">
        <v>298</v>
      </c>
      <c r="G8456" s="18">
        <v>375</v>
      </c>
      <c r="H8456" s="18">
        <v>108</v>
      </c>
      <c r="I8456" s="18">
        <v>781</v>
      </c>
      <c r="J8456" s="19">
        <v>0.38200000000000001</v>
      </c>
      <c r="K8456" s="19">
        <v>0.48</v>
      </c>
      <c r="L8456" s="19">
        <v>0.13800000000000001</v>
      </c>
      <c r="M8456" s="20">
        <v>30</v>
      </c>
      <c r="N8456" s="19">
        <v>87.053571428571402</v>
      </c>
      <c r="O8456" s="19">
        <v>47.767857142857103</v>
      </c>
      <c r="P8456" s="19">
        <v>12.9464285714286</v>
      </c>
    </row>
    <row r="8457" spans="1:16" ht="14.1" x14ac:dyDescent="0.5">
      <c r="A8457" t="s">
        <v>14377</v>
      </c>
      <c r="B8457" s="17" t="s">
        <v>14301</v>
      </c>
      <c r="C8457" t="s">
        <v>2368</v>
      </c>
      <c r="D8457" t="s">
        <v>14374</v>
      </c>
      <c r="E8457" t="s">
        <v>14375</v>
      </c>
      <c r="F8457" s="18">
        <v>703</v>
      </c>
      <c r="G8457" s="18">
        <v>592</v>
      </c>
      <c r="H8457" s="18">
        <v>116</v>
      </c>
      <c r="I8457" s="18">
        <v>1411</v>
      </c>
      <c r="J8457" s="19">
        <v>0.498</v>
      </c>
      <c r="K8457" s="19">
        <v>0.42</v>
      </c>
      <c r="L8457" s="19">
        <v>8.2000000000000003E-2</v>
      </c>
      <c r="M8457" s="20">
        <v>31</v>
      </c>
      <c r="N8457" s="19">
        <v>99.551569506726494</v>
      </c>
      <c r="O8457" s="19">
        <v>13.901345291479799</v>
      </c>
      <c r="P8457" s="19">
        <v>1.3452914798206299</v>
      </c>
    </row>
    <row r="8458" spans="1:16" ht="14.1" x14ac:dyDescent="0.5">
      <c r="A8458" t="s">
        <v>14378</v>
      </c>
      <c r="B8458" s="17" t="s">
        <v>14301</v>
      </c>
      <c r="C8458" t="s">
        <v>2368</v>
      </c>
      <c r="D8458" t="s">
        <v>14379</v>
      </c>
      <c r="E8458" t="s">
        <v>14380</v>
      </c>
      <c r="F8458" s="18">
        <v>441.47156999999999</v>
      </c>
      <c r="G8458" s="18">
        <v>414.71571999999998</v>
      </c>
      <c r="H8458" s="18">
        <v>816.05350999999996</v>
      </c>
      <c r="I8458" s="18">
        <v>1672.2408</v>
      </c>
      <c r="J8458" s="19">
        <v>0.26400000000000001</v>
      </c>
      <c r="K8458" s="19">
        <v>0.248</v>
      </c>
      <c r="L8458" s="19">
        <v>0.48799999999999999</v>
      </c>
      <c r="M8458" s="20">
        <v>31</v>
      </c>
      <c r="N8458" s="19">
        <v>85.201793721973104</v>
      </c>
      <c r="O8458" s="19">
        <v>2.6905829596412598</v>
      </c>
      <c r="P8458" s="19">
        <v>91.928251121076201</v>
      </c>
    </row>
    <row r="8459" spans="1:16" ht="14.1" x14ac:dyDescent="0.5">
      <c r="A8459" t="s">
        <v>14381</v>
      </c>
      <c r="B8459" s="17" t="s">
        <v>14301</v>
      </c>
      <c r="C8459" t="s">
        <v>2368</v>
      </c>
      <c r="D8459" t="s">
        <v>14382</v>
      </c>
      <c r="E8459" t="s">
        <v>14383</v>
      </c>
      <c r="F8459" s="18">
        <v>1349.2063499999999</v>
      </c>
      <c r="G8459" s="18">
        <v>5079.3650799999996</v>
      </c>
      <c r="H8459" s="18">
        <v>2380.9523800000002</v>
      </c>
      <c r="I8459" s="18">
        <v>8809.5238100000006</v>
      </c>
      <c r="J8459" s="19">
        <v>0.153</v>
      </c>
      <c r="K8459" s="19">
        <v>0.57699999999999996</v>
      </c>
      <c r="L8459" s="19">
        <v>0.27</v>
      </c>
      <c r="M8459" s="20">
        <v>33</v>
      </c>
      <c r="N8459" s="19">
        <v>66.964285714285694</v>
      </c>
      <c r="O8459" s="19">
        <v>19.6428571428571</v>
      </c>
      <c r="P8459" s="19">
        <v>82.589285714285694</v>
      </c>
    </row>
    <row r="8460" spans="1:16" ht="14.1" x14ac:dyDescent="0.5">
      <c r="A8460" t="s">
        <v>14384</v>
      </c>
      <c r="B8460" s="17" t="s">
        <v>14301</v>
      </c>
      <c r="C8460" t="s">
        <v>2368</v>
      </c>
      <c r="D8460" t="s">
        <v>14379</v>
      </c>
      <c r="E8460" t="s">
        <v>14380</v>
      </c>
      <c r="F8460" s="18">
        <v>2742.4749200000001</v>
      </c>
      <c r="G8460" s="18">
        <v>4006.68896</v>
      </c>
      <c r="H8460" s="18">
        <v>2307.6923099999999</v>
      </c>
      <c r="I8460" s="18">
        <v>9056.8561900000004</v>
      </c>
      <c r="J8460" s="19">
        <v>0.30299999999999999</v>
      </c>
      <c r="K8460" s="19">
        <v>0.442</v>
      </c>
      <c r="L8460" s="19">
        <v>0.255</v>
      </c>
      <c r="M8460" s="20">
        <v>33</v>
      </c>
      <c r="N8460" s="19">
        <v>97.767857142857096</v>
      </c>
      <c r="O8460" s="19">
        <v>2.2321428571428599</v>
      </c>
      <c r="P8460" s="19">
        <v>73.660714285714306</v>
      </c>
    </row>
    <row r="8461" spans="1:16" ht="14.1" x14ac:dyDescent="0.5">
      <c r="A8461" t="s">
        <v>14385</v>
      </c>
      <c r="B8461" s="17" t="s">
        <v>14301</v>
      </c>
      <c r="C8461" t="s">
        <v>2368</v>
      </c>
      <c r="D8461" t="s">
        <v>14382</v>
      </c>
      <c r="E8461" t="s">
        <v>14383</v>
      </c>
      <c r="F8461" s="18">
        <v>1428.57143</v>
      </c>
      <c r="G8461" s="18">
        <v>5476.1904800000002</v>
      </c>
      <c r="H8461" s="18">
        <v>2460.3174600000002</v>
      </c>
      <c r="I8461" s="18">
        <v>9365.0793699999995</v>
      </c>
      <c r="J8461" s="19">
        <v>0.153</v>
      </c>
      <c r="K8461" s="19">
        <v>0.58499999999999996</v>
      </c>
      <c r="L8461" s="19">
        <v>0.26300000000000001</v>
      </c>
      <c r="M8461" s="20">
        <v>33</v>
      </c>
      <c r="N8461" s="19">
        <v>67.410714285714306</v>
      </c>
      <c r="O8461" s="19">
        <v>21.875</v>
      </c>
      <c r="P8461" s="19">
        <v>79.464285714285694</v>
      </c>
    </row>
    <row r="8462" spans="1:16" ht="14.1" x14ac:dyDescent="0.5">
      <c r="A8462" t="s">
        <v>14386</v>
      </c>
      <c r="B8462" s="17" t="s">
        <v>14301</v>
      </c>
      <c r="C8462" t="s">
        <v>2368</v>
      </c>
      <c r="D8462" t="s">
        <v>14382</v>
      </c>
      <c r="E8462" t="s">
        <v>14383</v>
      </c>
      <c r="F8462" s="18">
        <v>2698.4126999999999</v>
      </c>
      <c r="G8462" s="18">
        <v>7460.3174600000002</v>
      </c>
      <c r="H8462" s="18">
        <v>3333.3333299999999</v>
      </c>
      <c r="I8462" s="18">
        <v>13492.06349</v>
      </c>
      <c r="J8462" s="19">
        <v>0.2</v>
      </c>
      <c r="K8462" s="19">
        <v>0.55300000000000005</v>
      </c>
      <c r="L8462" s="19">
        <v>0.247</v>
      </c>
      <c r="M8462" s="20">
        <v>33</v>
      </c>
      <c r="N8462" s="19">
        <v>82.589285714285694</v>
      </c>
      <c r="O8462" s="19">
        <v>14.285714285714301</v>
      </c>
      <c r="P8462" s="19">
        <v>67.857142857142904</v>
      </c>
    </row>
    <row r="8463" spans="1:16" ht="14.1" x14ac:dyDescent="0.5">
      <c r="A8463" t="s">
        <v>14387</v>
      </c>
      <c r="B8463" s="17" t="s">
        <v>14301</v>
      </c>
      <c r="C8463" t="s">
        <v>2368</v>
      </c>
      <c r="D8463" t="s">
        <v>14382</v>
      </c>
      <c r="E8463" t="s">
        <v>14383</v>
      </c>
      <c r="F8463" s="18">
        <v>2857.1428599999999</v>
      </c>
      <c r="G8463" s="18">
        <v>7698.4126999999999</v>
      </c>
      <c r="H8463" s="18">
        <v>3809.5238100000001</v>
      </c>
      <c r="I8463" s="18">
        <v>14365.079369999999</v>
      </c>
      <c r="J8463" s="19">
        <v>0.19900000000000001</v>
      </c>
      <c r="K8463" s="19">
        <v>0.53600000000000003</v>
      </c>
      <c r="L8463" s="19">
        <v>0.26500000000000001</v>
      </c>
      <c r="M8463" s="20">
        <v>34</v>
      </c>
      <c r="N8463" s="19">
        <v>93.721973094170394</v>
      </c>
      <c r="O8463" s="19">
        <v>4.03587443946188</v>
      </c>
      <c r="P8463" s="19">
        <v>86.098654708520201</v>
      </c>
    </row>
    <row r="8464" spans="1:16" ht="14.1" x14ac:dyDescent="0.5">
      <c r="A8464" t="s">
        <v>14388</v>
      </c>
      <c r="B8464" s="17" t="s">
        <v>14301</v>
      </c>
      <c r="C8464" t="s">
        <v>2368</v>
      </c>
      <c r="D8464" t="s">
        <v>12192</v>
      </c>
      <c r="E8464" t="s">
        <v>12193</v>
      </c>
      <c r="F8464" s="18">
        <v>2809</v>
      </c>
      <c r="G8464" s="18">
        <v>8332</v>
      </c>
      <c r="H8464" s="18">
        <v>3291</v>
      </c>
      <c r="I8464" s="18">
        <v>14432</v>
      </c>
      <c r="J8464" s="19">
        <v>0.1946</v>
      </c>
      <c r="K8464" s="19">
        <v>0.57730000000000004</v>
      </c>
      <c r="L8464" s="19">
        <v>0.22800000000000001</v>
      </c>
      <c r="M8464" s="20">
        <v>34</v>
      </c>
      <c r="N8464" s="19">
        <v>91.928251121076201</v>
      </c>
      <c r="O8464" s="19">
        <v>10.762331838565</v>
      </c>
      <c r="P8464" s="19">
        <v>70.403587443946194</v>
      </c>
    </row>
    <row r="8465" spans="1:16" ht="14.1" x14ac:dyDescent="0.5">
      <c r="A8465" t="s">
        <v>14389</v>
      </c>
      <c r="B8465" s="17" t="s">
        <v>14301</v>
      </c>
      <c r="C8465" t="s">
        <v>2368</v>
      </c>
      <c r="D8465" t="s">
        <v>14390</v>
      </c>
      <c r="E8465" t="s">
        <v>14391</v>
      </c>
      <c r="F8465" s="18">
        <v>1887.0056500000001</v>
      </c>
      <c r="G8465" s="18">
        <v>10377.40113</v>
      </c>
      <c r="H8465" s="18">
        <v>4058.7570599999999</v>
      </c>
      <c r="I8465" s="18">
        <v>16323.163839999999</v>
      </c>
      <c r="J8465" s="19">
        <v>0.11559999999999999</v>
      </c>
      <c r="K8465" s="19">
        <v>0.63570000000000004</v>
      </c>
      <c r="L8465" s="19">
        <v>0.2487</v>
      </c>
      <c r="M8465" s="20">
        <v>34</v>
      </c>
      <c r="N8465" s="19">
        <v>65.470852017937204</v>
      </c>
      <c r="O8465" s="19">
        <v>22.869955156950699</v>
      </c>
      <c r="P8465" s="19">
        <v>81.614349775784802</v>
      </c>
    </row>
    <row r="8466" spans="1:16" ht="14.1" x14ac:dyDescent="0.5">
      <c r="A8466" t="s">
        <v>14392</v>
      </c>
      <c r="B8466" s="17" t="s">
        <v>14301</v>
      </c>
      <c r="C8466" t="s">
        <v>2368</v>
      </c>
      <c r="D8466" t="s">
        <v>14379</v>
      </c>
      <c r="E8466" t="s">
        <v>14380</v>
      </c>
      <c r="F8466" s="18">
        <v>5344.4816099999998</v>
      </c>
      <c r="G8466" s="18">
        <v>7892.9765900000002</v>
      </c>
      <c r="H8466" s="18">
        <v>3645.48495</v>
      </c>
      <c r="I8466" s="18">
        <v>16882.943139999999</v>
      </c>
      <c r="J8466" s="19">
        <v>0.317</v>
      </c>
      <c r="K8466" s="19">
        <v>0.46800000000000003</v>
      </c>
      <c r="L8466" s="19">
        <v>0.216</v>
      </c>
      <c r="M8466" s="20">
        <v>34</v>
      </c>
      <c r="N8466" s="19">
        <v>99.551569506726494</v>
      </c>
      <c r="O8466" s="19">
        <v>0.44843049327354301</v>
      </c>
      <c r="P8466" s="19">
        <v>62.331838565022402</v>
      </c>
    </row>
    <row r="8467" spans="1:16" ht="14.1" x14ac:dyDescent="0.5">
      <c r="A8467" t="s">
        <v>14393</v>
      </c>
      <c r="B8467" s="17" t="s">
        <v>14301</v>
      </c>
      <c r="C8467" t="s">
        <v>2368</v>
      </c>
      <c r="D8467" t="s">
        <v>14390</v>
      </c>
      <c r="E8467" t="s">
        <v>14391</v>
      </c>
      <c r="F8467" s="18">
        <v>2019.5257999999999</v>
      </c>
      <c r="G8467" s="18">
        <v>11068.34031</v>
      </c>
      <c r="H8467" s="18">
        <v>4270.5718299999999</v>
      </c>
      <c r="I8467" s="18">
        <v>17358.43794</v>
      </c>
      <c r="J8467" s="19">
        <v>0.1163</v>
      </c>
      <c r="K8467" s="19">
        <v>0.63759999999999994</v>
      </c>
      <c r="L8467" s="19">
        <v>0.246</v>
      </c>
      <c r="M8467" s="20">
        <v>34</v>
      </c>
      <c r="N8467" s="19">
        <v>65.919282511210795</v>
      </c>
      <c r="O8467" s="19">
        <v>23.766816143497799</v>
      </c>
      <c r="P8467" s="19">
        <v>80.717488789237706</v>
      </c>
    </row>
    <row r="8468" spans="1:16" ht="14.1" x14ac:dyDescent="0.5">
      <c r="A8468" t="s">
        <v>14394</v>
      </c>
      <c r="B8468" s="17" t="s">
        <v>14301</v>
      </c>
      <c r="C8468" t="s">
        <v>2368</v>
      </c>
      <c r="D8468" t="s">
        <v>14390</v>
      </c>
      <c r="E8468" t="s">
        <v>14391</v>
      </c>
      <c r="F8468" s="18">
        <v>2323.35329</v>
      </c>
      <c r="G8468" s="18">
        <v>12662.674650000001</v>
      </c>
      <c r="H8468" s="18">
        <v>4686.6267500000004</v>
      </c>
      <c r="I8468" s="18">
        <v>19672.654689999999</v>
      </c>
      <c r="J8468" s="19">
        <v>0.1181</v>
      </c>
      <c r="K8468" s="19">
        <v>0.64370000000000005</v>
      </c>
      <c r="L8468" s="19">
        <v>0.2382</v>
      </c>
      <c r="M8468" s="20">
        <v>34</v>
      </c>
      <c r="N8468" s="19">
        <v>67.264573991031398</v>
      </c>
      <c r="O8468" s="19">
        <v>26.905829596412602</v>
      </c>
      <c r="P8468" s="19">
        <v>76.681614349775799</v>
      </c>
    </row>
    <row r="8469" spans="1:16" ht="14.1" x14ac:dyDescent="0.5">
      <c r="A8469" t="s">
        <v>14395</v>
      </c>
      <c r="B8469" s="17" t="s">
        <v>14301</v>
      </c>
      <c r="C8469" t="s">
        <v>2368</v>
      </c>
      <c r="D8469" t="s">
        <v>14390</v>
      </c>
      <c r="E8469" t="s">
        <v>14391</v>
      </c>
      <c r="F8469" s="18">
        <v>2387.17949</v>
      </c>
      <c r="G8469" s="18">
        <v>12923.07692</v>
      </c>
      <c r="H8469" s="18">
        <v>4892.3076899999996</v>
      </c>
      <c r="I8469" s="18">
        <v>20202.5641</v>
      </c>
      <c r="J8469" s="19">
        <v>0.1182</v>
      </c>
      <c r="K8469" s="19">
        <v>0.63970000000000005</v>
      </c>
      <c r="L8469" s="19">
        <v>0.2422</v>
      </c>
      <c r="M8469" s="20">
        <v>34</v>
      </c>
      <c r="N8469" s="19">
        <v>67.713004484304903</v>
      </c>
      <c r="O8469" s="19">
        <v>26.008968609865502</v>
      </c>
      <c r="P8469" s="19">
        <v>78.026905829596402</v>
      </c>
    </row>
    <row r="8470" spans="1:16" ht="14.1" x14ac:dyDescent="0.5">
      <c r="A8470" t="s">
        <v>14396</v>
      </c>
      <c r="B8470" s="17" t="s">
        <v>14301</v>
      </c>
      <c r="C8470" t="s">
        <v>2368</v>
      </c>
      <c r="D8470" t="s">
        <v>14382</v>
      </c>
      <c r="E8470" t="s">
        <v>14383</v>
      </c>
      <c r="F8470" s="18">
        <v>2380.9523800000002</v>
      </c>
      <c r="G8470" s="18">
        <v>14206.34921</v>
      </c>
      <c r="H8470" s="18">
        <v>4920.6349200000004</v>
      </c>
      <c r="I8470" s="18">
        <v>21507.93651</v>
      </c>
      <c r="J8470" s="19">
        <v>0.111</v>
      </c>
      <c r="K8470" s="19">
        <v>0.66100000000000003</v>
      </c>
      <c r="L8470" s="19">
        <v>0.22900000000000001</v>
      </c>
      <c r="M8470" s="20">
        <v>35</v>
      </c>
      <c r="N8470" s="19">
        <v>69.506726457399097</v>
      </c>
      <c r="O8470" s="19">
        <v>30.941704035874402</v>
      </c>
      <c r="P8470" s="19">
        <v>65.470852017937204</v>
      </c>
    </row>
    <row r="8471" spans="1:16" ht="14.1" x14ac:dyDescent="0.5">
      <c r="A8471" t="s">
        <v>14397</v>
      </c>
      <c r="B8471" s="17" t="s">
        <v>14301</v>
      </c>
      <c r="C8471" t="s">
        <v>2368</v>
      </c>
      <c r="D8471" t="s">
        <v>14390</v>
      </c>
      <c r="E8471" t="s">
        <v>14391</v>
      </c>
      <c r="F8471" s="18">
        <v>2888.8888900000002</v>
      </c>
      <c r="G8471" s="18">
        <v>15500.97466</v>
      </c>
      <c r="H8471" s="18">
        <v>5633.5282699999998</v>
      </c>
      <c r="I8471" s="18">
        <v>24023.391810000001</v>
      </c>
      <c r="J8471" s="19">
        <v>0.1203</v>
      </c>
      <c r="K8471" s="19">
        <v>0.6452</v>
      </c>
      <c r="L8471" s="19">
        <v>0.23449999999999999</v>
      </c>
      <c r="M8471" s="20">
        <v>35</v>
      </c>
      <c r="N8471" s="19">
        <v>72.645739910313907</v>
      </c>
      <c r="O8471" s="19">
        <v>25.112107623318401</v>
      </c>
      <c r="P8471" s="19">
        <v>68.609865470852</v>
      </c>
    </row>
    <row r="8472" spans="1:16" ht="14.1" x14ac:dyDescent="0.5">
      <c r="A8472" t="s">
        <v>14398</v>
      </c>
      <c r="B8472" s="17" t="s">
        <v>14301</v>
      </c>
      <c r="C8472" t="s">
        <v>2368</v>
      </c>
      <c r="D8472" t="s">
        <v>14382</v>
      </c>
      <c r="E8472" t="s">
        <v>14383</v>
      </c>
      <c r="F8472" s="18">
        <v>2777.7777799999999</v>
      </c>
      <c r="G8472" s="18">
        <v>16190.476189999999</v>
      </c>
      <c r="H8472" s="18">
        <v>5555.5555599999998</v>
      </c>
      <c r="I8472" s="18">
        <v>24523.809519999999</v>
      </c>
      <c r="J8472" s="19">
        <v>0.113</v>
      </c>
      <c r="K8472" s="19">
        <v>0.66</v>
      </c>
      <c r="L8472" s="19">
        <v>0.22700000000000001</v>
      </c>
      <c r="M8472" s="20">
        <v>35</v>
      </c>
      <c r="N8472" s="19">
        <v>70.403587443946194</v>
      </c>
      <c r="O8472" s="19">
        <v>30.044843049327401</v>
      </c>
      <c r="P8472" s="19">
        <v>63.228699551569498</v>
      </c>
    </row>
    <row r="8473" spans="1:16" ht="14.1" x14ac:dyDescent="0.5">
      <c r="A8473" t="s">
        <v>14399</v>
      </c>
      <c r="B8473" s="17" t="s">
        <v>14301</v>
      </c>
      <c r="C8473" t="s">
        <v>2368</v>
      </c>
      <c r="D8473" t="s">
        <v>14379</v>
      </c>
      <c r="E8473" t="s">
        <v>14380</v>
      </c>
      <c r="F8473" s="18">
        <v>8093.6454800000001</v>
      </c>
      <c r="G8473" s="18">
        <v>19484.949830000001</v>
      </c>
      <c r="H8473" s="18">
        <v>9418.0601999999999</v>
      </c>
      <c r="I8473" s="18">
        <v>36996.65552</v>
      </c>
      <c r="J8473" s="19">
        <v>0.219</v>
      </c>
      <c r="K8473" s="19">
        <v>0.52700000000000002</v>
      </c>
      <c r="L8473" s="19">
        <v>0.255</v>
      </c>
      <c r="M8473" s="20">
        <v>37</v>
      </c>
      <c r="N8473" s="19">
        <v>99.551569506726494</v>
      </c>
      <c r="O8473" s="19">
        <v>0.89686098654708502</v>
      </c>
      <c r="P8473" s="19">
        <v>89.237668161434996</v>
      </c>
    </row>
    <row r="8474" spans="1:16" ht="14.1" x14ac:dyDescent="0.5">
      <c r="A8474" t="s">
        <v>14400</v>
      </c>
      <c r="B8474" s="17" t="s">
        <v>14301</v>
      </c>
      <c r="C8474" t="s">
        <v>2368</v>
      </c>
      <c r="D8474" t="s">
        <v>14382</v>
      </c>
      <c r="E8474" t="s">
        <v>14383</v>
      </c>
      <c r="F8474" s="18">
        <v>4523.8095199999998</v>
      </c>
      <c r="G8474" s="18">
        <v>26349.20635</v>
      </c>
      <c r="H8474" s="18">
        <v>9841.2698400000008</v>
      </c>
      <c r="I8474" s="18">
        <v>40714.285709999996</v>
      </c>
      <c r="J8474" s="19">
        <v>0.111</v>
      </c>
      <c r="K8474" s="19">
        <v>0.64700000000000002</v>
      </c>
      <c r="L8474" s="19">
        <v>0.24199999999999999</v>
      </c>
      <c r="M8474" s="20">
        <v>37</v>
      </c>
      <c r="N8474" s="19">
        <v>70.852017937219699</v>
      </c>
      <c r="O8474" s="19">
        <v>13.004484304932699</v>
      </c>
      <c r="P8474" s="19">
        <v>85.650224215246595</v>
      </c>
    </row>
    <row r="8475" spans="1:16" ht="14.1" x14ac:dyDescent="0.5">
      <c r="A8475" t="s">
        <v>14401</v>
      </c>
      <c r="B8475" s="17" t="s">
        <v>14301</v>
      </c>
      <c r="C8475" t="s">
        <v>2368</v>
      </c>
      <c r="D8475" t="s">
        <v>14402</v>
      </c>
      <c r="E8475" t="s">
        <v>14403</v>
      </c>
      <c r="F8475" s="18">
        <v>4536.4536500000004</v>
      </c>
      <c r="G8475" s="18">
        <v>28538.853889999999</v>
      </c>
      <c r="H8475" s="18">
        <v>10504.05041</v>
      </c>
      <c r="I8475" s="18">
        <v>43579.357940000002</v>
      </c>
      <c r="J8475" s="19">
        <v>0.1041</v>
      </c>
      <c r="K8475" s="19">
        <v>0.65490000000000004</v>
      </c>
      <c r="L8475" s="19">
        <v>0.24099999999999999</v>
      </c>
      <c r="M8475" s="20">
        <v>38</v>
      </c>
      <c r="N8475" s="19">
        <v>75.784753363228702</v>
      </c>
      <c r="O8475" s="19">
        <v>17.040358744394599</v>
      </c>
      <c r="P8475" s="19">
        <v>80.717488789237706</v>
      </c>
    </row>
    <row r="8476" spans="1:16" ht="14.1" x14ac:dyDescent="0.5">
      <c r="A8476" t="s">
        <v>14404</v>
      </c>
      <c r="B8476" s="17" t="s">
        <v>14301</v>
      </c>
      <c r="C8476" t="s">
        <v>2368</v>
      </c>
      <c r="D8476" t="s">
        <v>14382</v>
      </c>
      <c r="E8476" t="s">
        <v>14383</v>
      </c>
      <c r="F8476" s="18">
        <v>5476.1904800000002</v>
      </c>
      <c r="G8476" s="18">
        <v>29761.904760000001</v>
      </c>
      <c r="H8476" s="18">
        <v>10714.28571</v>
      </c>
      <c r="I8476" s="18">
        <v>45952.380949999999</v>
      </c>
      <c r="J8476" s="19">
        <v>0.11899999999999999</v>
      </c>
      <c r="K8476" s="19">
        <v>0.64800000000000002</v>
      </c>
      <c r="L8476" s="19">
        <v>0.23300000000000001</v>
      </c>
      <c r="M8476" s="20">
        <v>38</v>
      </c>
      <c r="N8476" s="19">
        <v>84.753363228699598</v>
      </c>
      <c r="O8476" s="19">
        <v>14.7982062780269</v>
      </c>
      <c r="P8476" s="19">
        <v>76.681614349775799</v>
      </c>
    </row>
    <row r="8477" spans="1:16" ht="14.1" x14ac:dyDescent="0.5">
      <c r="A8477" t="s">
        <v>14405</v>
      </c>
      <c r="B8477" s="17" t="s">
        <v>14301</v>
      </c>
      <c r="C8477" t="s">
        <v>2368</v>
      </c>
      <c r="D8477" t="s">
        <v>14402</v>
      </c>
      <c r="E8477" t="s">
        <v>14403</v>
      </c>
      <c r="F8477" s="18">
        <v>6730.6538700000001</v>
      </c>
      <c r="G8477" s="18">
        <v>40815.83683</v>
      </c>
      <c r="H8477" s="18">
        <v>14607.078579999999</v>
      </c>
      <c r="I8477" s="18">
        <v>62153.569289999999</v>
      </c>
      <c r="J8477" s="19">
        <v>0.10829999999999999</v>
      </c>
      <c r="K8477" s="19">
        <v>0.65669999999999995</v>
      </c>
      <c r="L8477" s="19">
        <v>0.23499999999999999</v>
      </c>
      <c r="M8477" s="20">
        <v>39</v>
      </c>
      <c r="N8477" s="19">
        <v>86.160714285714306</v>
      </c>
      <c r="O8477" s="19">
        <v>14.285714285714301</v>
      </c>
      <c r="P8477" s="19">
        <v>85.267857142857096</v>
      </c>
    </row>
    <row r="8478" spans="1:16" ht="14.1" x14ac:dyDescent="0.5">
      <c r="A8478" t="s">
        <v>14406</v>
      </c>
      <c r="B8478" s="17" t="s">
        <v>14301</v>
      </c>
      <c r="C8478" t="s">
        <v>2368</v>
      </c>
      <c r="D8478" t="s">
        <v>14407</v>
      </c>
      <c r="E8478" t="s">
        <v>14408</v>
      </c>
      <c r="F8478" s="18">
        <v>6601.80681</v>
      </c>
      <c r="G8478" s="18">
        <v>54899.23558</v>
      </c>
      <c r="H8478" s="18">
        <v>14107.018760000001</v>
      </c>
      <c r="I8478" s="18">
        <v>75608.061149999994</v>
      </c>
      <c r="J8478" s="19">
        <v>8.6999999999999994E-2</v>
      </c>
      <c r="K8478" s="19">
        <v>0.72599999999999998</v>
      </c>
      <c r="L8478" s="19">
        <v>0.187</v>
      </c>
      <c r="M8478" s="20">
        <v>40</v>
      </c>
      <c r="N8478" s="19">
        <v>85.650224215246595</v>
      </c>
      <c r="O8478" s="19">
        <v>34.080717488789197</v>
      </c>
      <c r="P8478" s="19">
        <v>52.017937219730896</v>
      </c>
    </row>
    <row r="8479" spans="1:16" ht="14.1" x14ac:dyDescent="0.5">
      <c r="A8479" t="s">
        <v>14409</v>
      </c>
      <c r="B8479" s="17" t="s">
        <v>14301</v>
      </c>
      <c r="C8479" t="s">
        <v>2368</v>
      </c>
      <c r="D8479" t="s">
        <v>14402</v>
      </c>
      <c r="E8479" t="s">
        <v>14403</v>
      </c>
      <c r="F8479" s="18">
        <v>8960</v>
      </c>
      <c r="G8479" s="18">
        <v>52520</v>
      </c>
      <c r="H8479" s="18">
        <v>18440</v>
      </c>
      <c r="I8479" s="18">
        <v>79920</v>
      </c>
      <c r="J8479" s="19">
        <v>0.11210000000000001</v>
      </c>
      <c r="K8479" s="19">
        <v>0.65720000000000001</v>
      </c>
      <c r="L8479" s="19">
        <v>0.23069999999999999</v>
      </c>
      <c r="M8479" s="20">
        <v>40</v>
      </c>
      <c r="N8479" s="19">
        <v>94.170403587444</v>
      </c>
      <c r="O8479" s="19">
        <v>7.1748878923766801</v>
      </c>
      <c r="P8479" s="19">
        <v>82.959641255605405</v>
      </c>
    </row>
    <row r="8480" spans="1:16" ht="14.1" x14ac:dyDescent="0.5">
      <c r="A8480" t="s">
        <v>14410</v>
      </c>
      <c r="B8480" s="17" t="s">
        <v>14301</v>
      </c>
      <c r="C8480" t="s">
        <v>2368</v>
      </c>
      <c r="D8480" t="s">
        <v>14411</v>
      </c>
      <c r="E8480" t="s">
        <v>14412</v>
      </c>
      <c r="F8480" s="18">
        <v>11030</v>
      </c>
      <c r="G8480" s="18">
        <v>67260</v>
      </c>
      <c r="H8480" s="18">
        <v>24860</v>
      </c>
      <c r="I8480" s="18">
        <v>103150</v>
      </c>
      <c r="J8480" s="19">
        <v>0.1069</v>
      </c>
      <c r="K8480" s="19">
        <v>0.65210000000000001</v>
      </c>
      <c r="L8480" s="19">
        <v>0.24099999999999999</v>
      </c>
      <c r="M8480" s="20">
        <v>41</v>
      </c>
      <c r="N8480" s="19">
        <v>92.825112107623298</v>
      </c>
      <c r="O8480" s="19">
        <v>6.2780269058296003</v>
      </c>
      <c r="P8480" s="19">
        <v>87.892376681614394</v>
      </c>
    </row>
    <row r="8481" spans="1:16" ht="14.1" x14ac:dyDescent="0.5">
      <c r="A8481" t="s">
        <v>14413</v>
      </c>
      <c r="B8481" s="17" t="s">
        <v>14301</v>
      </c>
      <c r="C8481" t="s">
        <v>2368</v>
      </c>
      <c r="D8481" t="s">
        <v>14414</v>
      </c>
      <c r="E8481" t="s">
        <v>14415</v>
      </c>
      <c r="F8481" s="18">
        <v>3914.8936199999998</v>
      </c>
      <c r="G8481" s="18">
        <v>140170.21277000001</v>
      </c>
      <c r="H8481" s="18">
        <v>38382.978719999999</v>
      </c>
      <c r="I8481" s="18">
        <v>182468.08511000001</v>
      </c>
      <c r="J8481" s="19">
        <v>2.1000000000000001E-2</v>
      </c>
      <c r="K8481" s="19">
        <v>0.76800000000000002</v>
      </c>
      <c r="L8481" s="19">
        <v>0.21</v>
      </c>
      <c r="M8481" s="20">
        <v>44</v>
      </c>
      <c r="N8481" s="19">
        <v>22.421524663677101</v>
      </c>
      <c r="O8481" s="19">
        <v>38.116591928251097</v>
      </c>
      <c r="P8481" s="19">
        <v>82.959641255605405</v>
      </c>
    </row>
    <row r="8482" spans="1:16" ht="14.1" x14ac:dyDescent="0.5">
      <c r="A8482" t="s">
        <v>14416</v>
      </c>
      <c r="B8482" s="17" t="s">
        <v>14301</v>
      </c>
      <c r="C8482" t="s">
        <v>2368</v>
      </c>
      <c r="D8482" t="s">
        <v>14411</v>
      </c>
      <c r="E8482" t="s">
        <v>14412</v>
      </c>
      <c r="F8482" s="18">
        <v>30080</v>
      </c>
      <c r="G8482" s="18">
        <v>211860</v>
      </c>
      <c r="H8482" s="18">
        <v>112120</v>
      </c>
      <c r="I8482" s="18">
        <v>354060</v>
      </c>
      <c r="J8482" s="19">
        <v>8.5000000000000006E-2</v>
      </c>
      <c r="K8482" s="19">
        <v>0.59840000000000004</v>
      </c>
      <c r="L8482" s="19">
        <v>0.31669999999999998</v>
      </c>
      <c r="M8482" s="20">
        <v>46</v>
      </c>
      <c r="N8482" s="19">
        <v>93.273542600896903</v>
      </c>
      <c r="O8482" s="19">
        <v>1.79372197309417</v>
      </c>
      <c r="P8482" s="19">
        <v>97.757847533632301</v>
      </c>
    </row>
    <row r="8483" spans="1:16" ht="14.1" x14ac:dyDescent="0.5">
      <c r="A8483" t="s">
        <v>14417</v>
      </c>
      <c r="B8483" s="17" t="s">
        <v>14418</v>
      </c>
      <c r="C8483" t="s">
        <v>2368</v>
      </c>
      <c r="D8483" t="s">
        <v>14419</v>
      </c>
      <c r="E8483" t="s">
        <v>14420</v>
      </c>
      <c r="F8483" s="18">
        <v>1834.6666700000001</v>
      </c>
      <c r="G8483" s="18">
        <v>6404.4</v>
      </c>
      <c r="H8483" s="18">
        <v>1902.6666700000001</v>
      </c>
      <c r="I8483" s="18">
        <v>10141.733329999999</v>
      </c>
      <c r="J8483" s="19">
        <v>0.18090000000000001</v>
      </c>
      <c r="K8483" s="19">
        <v>0.63149999999999995</v>
      </c>
      <c r="L8483" s="19">
        <v>0.18759999999999999</v>
      </c>
      <c r="M8483" s="20">
        <v>33</v>
      </c>
      <c r="N8483" s="19">
        <v>78.571428571428598</v>
      </c>
      <c r="O8483" s="19">
        <v>38.392857142857103</v>
      </c>
      <c r="P8483" s="19">
        <v>39.285714285714299</v>
      </c>
    </row>
    <row r="8484" spans="1:16" ht="14.1" x14ac:dyDescent="0.5">
      <c r="A8484" t="s">
        <v>14421</v>
      </c>
      <c r="B8484" s="17" t="s">
        <v>14418</v>
      </c>
      <c r="C8484" t="s">
        <v>2368</v>
      </c>
      <c r="D8484" t="s">
        <v>14422</v>
      </c>
      <c r="E8484" t="s">
        <v>14423</v>
      </c>
      <c r="F8484" s="18">
        <v>1133.9359099999999</v>
      </c>
      <c r="G8484" s="18">
        <v>7645.0287600000001</v>
      </c>
      <c r="H8484" s="18">
        <v>1972.0624499999999</v>
      </c>
      <c r="I8484" s="18">
        <v>10751.027120000001</v>
      </c>
      <c r="J8484" s="19">
        <v>0.1055</v>
      </c>
      <c r="K8484" s="19">
        <v>0.71109999999999995</v>
      </c>
      <c r="L8484" s="19">
        <v>0.18340000000000001</v>
      </c>
      <c r="M8484" s="20">
        <v>33</v>
      </c>
      <c r="N8484" s="19">
        <v>53.571428571428598</v>
      </c>
      <c r="O8484" s="19">
        <v>65.178571428571402</v>
      </c>
      <c r="P8484" s="19">
        <v>35.714285714285701</v>
      </c>
    </row>
    <row r="8485" spans="1:16" ht="14.1" x14ac:dyDescent="0.5">
      <c r="A8485" t="s">
        <v>14424</v>
      </c>
      <c r="B8485" s="17" t="s">
        <v>14418</v>
      </c>
      <c r="C8485" t="s">
        <v>2368</v>
      </c>
      <c r="D8485" t="s">
        <v>14425</v>
      </c>
      <c r="E8485" t="s">
        <v>14426</v>
      </c>
      <c r="F8485" s="18">
        <v>996.07843000000003</v>
      </c>
      <c r="G8485" s="18">
        <v>7983.6601300000002</v>
      </c>
      <c r="H8485" s="18">
        <v>1963.39869</v>
      </c>
      <c r="I8485" s="18">
        <v>10943.13725</v>
      </c>
      <c r="J8485" s="19">
        <v>9.0999999999999998E-2</v>
      </c>
      <c r="K8485" s="19">
        <v>0.72960000000000003</v>
      </c>
      <c r="L8485" s="19">
        <v>0.1794</v>
      </c>
      <c r="M8485" s="20">
        <v>33</v>
      </c>
      <c r="N8485" s="19">
        <v>43.75</v>
      </c>
      <c r="O8485" s="19">
        <v>72.321428571428598</v>
      </c>
      <c r="P8485" s="19">
        <v>31.696428571428601</v>
      </c>
    </row>
    <row r="8486" spans="1:16" ht="14.1" x14ac:dyDescent="0.5">
      <c r="A8486" t="s">
        <v>14427</v>
      </c>
      <c r="B8486" s="17" t="s">
        <v>14418</v>
      </c>
      <c r="C8486" t="s">
        <v>2368</v>
      </c>
      <c r="D8486" t="s">
        <v>14419</v>
      </c>
      <c r="E8486" t="s">
        <v>14420</v>
      </c>
      <c r="F8486" s="18">
        <v>2482.4444400000002</v>
      </c>
      <c r="G8486" s="18">
        <v>8913.1111099999998</v>
      </c>
      <c r="H8486" s="18">
        <v>2353.5555599999998</v>
      </c>
      <c r="I8486" s="18">
        <v>13749.11111</v>
      </c>
      <c r="J8486" s="19">
        <v>0.18060000000000001</v>
      </c>
      <c r="K8486" s="19">
        <v>0.64829999999999999</v>
      </c>
      <c r="L8486" s="19">
        <v>0.17119999999999999</v>
      </c>
      <c r="M8486" s="20">
        <v>33</v>
      </c>
      <c r="N8486" s="19">
        <v>78.125</v>
      </c>
      <c r="O8486" s="19">
        <v>44.642857142857103</v>
      </c>
      <c r="P8486" s="19">
        <v>26.339285714285701</v>
      </c>
    </row>
    <row r="8487" spans="1:16" ht="14.1" x14ac:dyDescent="0.5">
      <c r="A8487" t="s">
        <v>14428</v>
      </c>
      <c r="B8487" s="17" t="s">
        <v>14418</v>
      </c>
      <c r="C8487" t="s">
        <v>2368</v>
      </c>
      <c r="D8487" t="s">
        <v>14419</v>
      </c>
      <c r="E8487" t="s">
        <v>14420</v>
      </c>
      <c r="F8487" s="18">
        <v>2617.6666700000001</v>
      </c>
      <c r="G8487" s="18">
        <v>9496.3333299999995</v>
      </c>
      <c r="H8487" s="18">
        <v>2477.3333299999999</v>
      </c>
      <c r="I8487" s="18">
        <v>14591.333329999999</v>
      </c>
      <c r="J8487" s="19">
        <v>0.1794</v>
      </c>
      <c r="K8487" s="19">
        <v>0.65080000000000005</v>
      </c>
      <c r="L8487" s="19">
        <v>0.16980000000000001</v>
      </c>
      <c r="M8487" s="20">
        <v>34</v>
      </c>
      <c r="N8487" s="19">
        <v>89.237668161434996</v>
      </c>
      <c r="O8487" s="19">
        <v>29.147982062780301</v>
      </c>
      <c r="P8487" s="19">
        <v>29.596412556053799</v>
      </c>
    </row>
    <row r="8488" spans="1:16" ht="14.1" x14ac:dyDescent="0.5">
      <c r="A8488" t="s">
        <v>14429</v>
      </c>
      <c r="B8488" s="17" t="s">
        <v>14418</v>
      </c>
      <c r="C8488" t="s">
        <v>2368</v>
      </c>
      <c r="D8488" t="s">
        <v>14419</v>
      </c>
      <c r="E8488" t="s">
        <v>14420</v>
      </c>
      <c r="F8488" s="18">
        <v>2627.5</v>
      </c>
      <c r="G8488" s="18">
        <v>9538.3333299999995</v>
      </c>
      <c r="H8488" s="18">
        <v>2452.5</v>
      </c>
      <c r="I8488" s="18">
        <v>14618.333329999999</v>
      </c>
      <c r="J8488" s="19">
        <v>0.1797</v>
      </c>
      <c r="K8488" s="19">
        <v>0.65249999999999997</v>
      </c>
      <c r="L8488" s="19">
        <v>0.1678</v>
      </c>
      <c r="M8488" s="20">
        <v>34</v>
      </c>
      <c r="N8488" s="19">
        <v>89.686098654708502</v>
      </c>
      <c r="O8488" s="19">
        <v>30.941704035874402</v>
      </c>
      <c r="P8488" s="19">
        <v>27.3542600896861</v>
      </c>
    </row>
    <row r="8489" spans="1:16" ht="14.1" x14ac:dyDescent="0.5">
      <c r="A8489" t="s">
        <v>14430</v>
      </c>
      <c r="B8489" s="17" t="s">
        <v>14418</v>
      </c>
      <c r="C8489" t="s">
        <v>2368</v>
      </c>
      <c r="D8489" t="s">
        <v>14419</v>
      </c>
      <c r="E8489" t="s">
        <v>14420</v>
      </c>
      <c r="F8489" s="18">
        <v>3269.1666700000001</v>
      </c>
      <c r="G8489" s="18">
        <v>13938.88889</v>
      </c>
      <c r="H8489" s="18">
        <v>3378.0555599999998</v>
      </c>
      <c r="I8489" s="18">
        <v>20586.111110000002</v>
      </c>
      <c r="J8489" s="19">
        <v>0.1588</v>
      </c>
      <c r="K8489" s="19">
        <v>0.67710000000000004</v>
      </c>
      <c r="L8489" s="19">
        <v>0.1641</v>
      </c>
      <c r="M8489" s="20">
        <v>34</v>
      </c>
      <c r="N8489" s="19">
        <v>82.062780269058294</v>
      </c>
      <c r="O8489" s="19">
        <v>40.807174887892401</v>
      </c>
      <c r="P8489" s="19">
        <v>22.421524663677101</v>
      </c>
    </row>
    <row r="8490" spans="1:16" ht="14.1" x14ac:dyDescent="0.5">
      <c r="A8490" t="s">
        <v>14431</v>
      </c>
      <c r="B8490" s="17" t="s">
        <v>14418</v>
      </c>
      <c r="C8490" t="s">
        <v>2368</v>
      </c>
      <c r="D8490" t="s">
        <v>14419</v>
      </c>
      <c r="E8490" t="s">
        <v>14420</v>
      </c>
      <c r="F8490" s="18">
        <v>4598.8304099999996</v>
      </c>
      <c r="G8490" s="18">
        <v>19242.495129999999</v>
      </c>
      <c r="H8490" s="18">
        <v>5044.4444400000002</v>
      </c>
      <c r="I8490" s="18">
        <v>28885.769980000001</v>
      </c>
      <c r="J8490" s="19">
        <v>0.15920000000000001</v>
      </c>
      <c r="K8490" s="19">
        <v>0.66620000000000001</v>
      </c>
      <c r="L8490" s="19">
        <v>0.17460000000000001</v>
      </c>
      <c r="M8490" s="20">
        <v>36</v>
      </c>
      <c r="N8490" s="19">
        <v>87.946428571428598</v>
      </c>
      <c r="O8490" s="19">
        <v>27.678571428571399</v>
      </c>
      <c r="P8490" s="19">
        <v>26.339285714285701</v>
      </c>
    </row>
    <row r="8491" spans="1:16" ht="14.1" x14ac:dyDescent="0.5">
      <c r="A8491" t="s">
        <v>14432</v>
      </c>
      <c r="B8491" s="17" t="s">
        <v>14418</v>
      </c>
      <c r="C8491" t="s">
        <v>2368</v>
      </c>
      <c r="D8491" t="s">
        <v>14433</v>
      </c>
      <c r="E8491" t="s">
        <v>14434</v>
      </c>
      <c r="F8491" s="18">
        <v>5118.6931299999997</v>
      </c>
      <c r="G8491" s="18">
        <v>70332.092640000003</v>
      </c>
      <c r="H8491" s="18">
        <v>8723.9040499999992</v>
      </c>
      <c r="I8491" s="18">
        <v>84174.689830000003</v>
      </c>
      <c r="J8491" s="19">
        <v>6.08E-2</v>
      </c>
      <c r="K8491" s="19">
        <v>0.83550000000000002</v>
      </c>
      <c r="L8491" s="19">
        <v>0.1036</v>
      </c>
      <c r="M8491" s="20">
        <v>41</v>
      </c>
      <c r="N8491" s="19">
        <v>61.434977578475298</v>
      </c>
      <c r="O8491" s="19">
        <v>91.479820627802695</v>
      </c>
      <c r="P8491" s="19">
        <v>3.1390134529148002</v>
      </c>
    </row>
    <row r="8492" spans="1:16" ht="14.1" x14ac:dyDescent="0.5">
      <c r="A8492" t="s">
        <v>14435</v>
      </c>
      <c r="B8492" s="17" t="s">
        <v>14436</v>
      </c>
      <c r="C8492" t="s">
        <v>2368</v>
      </c>
      <c r="D8492" t="s">
        <v>14437</v>
      </c>
      <c r="E8492" t="s">
        <v>14438</v>
      </c>
      <c r="F8492" s="18">
        <v>1.137E-2</v>
      </c>
      <c r="G8492" s="18">
        <v>4.1000000000000003E-3</v>
      </c>
      <c r="H8492" s="18">
        <v>1.2700000000000001E-3</v>
      </c>
      <c r="I8492" s="18">
        <v>1.6740000000000001E-2</v>
      </c>
      <c r="J8492" s="19">
        <v>0.67900000000000005</v>
      </c>
      <c r="K8492" s="19">
        <v>0.245</v>
      </c>
      <c r="L8492" s="19">
        <v>7.5999999999999998E-2</v>
      </c>
      <c r="M8492" s="20">
        <v>2</v>
      </c>
      <c r="N8492" s="19">
        <v>91.928251121076201</v>
      </c>
      <c r="O8492" s="19">
        <v>85.650224215246595</v>
      </c>
      <c r="P8492" s="19">
        <v>1.3452914798206299</v>
      </c>
    </row>
    <row r="8493" spans="1:16" ht="14.1" x14ac:dyDescent="0.5">
      <c r="A8493" t="s">
        <v>14439</v>
      </c>
      <c r="B8493" s="17" t="s">
        <v>14436</v>
      </c>
      <c r="C8493" t="s">
        <v>2368</v>
      </c>
      <c r="D8493" t="s">
        <v>14437</v>
      </c>
      <c r="E8493" t="s">
        <v>14438</v>
      </c>
      <c r="F8493" s="18">
        <v>4.5719999999999997E-2</v>
      </c>
      <c r="G8493" s="18">
        <v>8.9999999999999993E-3</v>
      </c>
      <c r="H8493" s="18">
        <v>9.6600000000000002E-3</v>
      </c>
      <c r="I8493" s="18">
        <v>6.4380000000000007E-2</v>
      </c>
      <c r="J8493" s="19">
        <v>0.71</v>
      </c>
      <c r="K8493" s="19">
        <v>0.14000000000000001</v>
      </c>
      <c r="L8493" s="19">
        <v>0.15</v>
      </c>
      <c r="M8493" s="20">
        <v>5</v>
      </c>
      <c r="N8493" s="19">
        <v>97.757847533632301</v>
      </c>
      <c r="O8493" s="19">
        <v>33.1838565022422</v>
      </c>
      <c r="P8493" s="19">
        <v>6.2780269058296003</v>
      </c>
    </row>
    <row r="8494" spans="1:16" ht="14.1" x14ac:dyDescent="0.5">
      <c r="A8494" t="s">
        <v>14440</v>
      </c>
      <c r="B8494" s="17" t="s">
        <v>14436</v>
      </c>
      <c r="C8494" t="s">
        <v>2368</v>
      </c>
      <c r="D8494" t="s">
        <v>14437</v>
      </c>
      <c r="E8494" t="s">
        <v>14438</v>
      </c>
      <c r="F8494" s="18">
        <v>5.8409999999999997E-2</v>
      </c>
      <c r="G8494" s="18">
        <v>1.2279999999999999E-2</v>
      </c>
      <c r="H8494" s="18">
        <v>1.171E-2</v>
      </c>
      <c r="I8494" s="18">
        <v>8.2400000000000001E-2</v>
      </c>
      <c r="J8494" s="19">
        <v>0.70899999999999996</v>
      </c>
      <c r="K8494" s="19">
        <v>0.14899999999999999</v>
      </c>
      <c r="L8494" s="19">
        <v>0.14199999999999999</v>
      </c>
      <c r="M8494" s="20">
        <v>5</v>
      </c>
      <c r="N8494" s="19">
        <v>97.309417040358795</v>
      </c>
      <c r="O8494" s="19">
        <v>36.771300448430502</v>
      </c>
      <c r="P8494" s="19">
        <v>4.4843049327354301</v>
      </c>
    </row>
    <row r="8495" spans="1:16" ht="14.1" x14ac:dyDescent="0.5">
      <c r="A8495" t="s">
        <v>14441</v>
      </c>
      <c r="B8495" s="17" t="s">
        <v>14436</v>
      </c>
      <c r="C8495" t="s">
        <v>2368</v>
      </c>
      <c r="D8495" t="s">
        <v>14437</v>
      </c>
      <c r="E8495" t="s">
        <v>14438</v>
      </c>
      <c r="F8495" s="18">
        <v>8.0530000000000004E-2</v>
      </c>
      <c r="G8495" s="18">
        <v>1.1339999999999999E-2</v>
      </c>
      <c r="H8495" s="18">
        <v>2.53E-2</v>
      </c>
      <c r="I8495" s="18">
        <v>0.11717</v>
      </c>
      <c r="J8495" s="19">
        <v>0.68700000000000006</v>
      </c>
      <c r="K8495" s="19">
        <v>9.7000000000000003E-2</v>
      </c>
      <c r="L8495" s="19">
        <v>0.216</v>
      </c>
      <c r="M8495" s="20">
        <v>6</v>
      </c>
      <c r="N8495" s="19">
        <v>95.089285714285694</v>
      </c>
      <c r="O8495" s="19">
        <v>20.535714285714299</v>
      </c>
      <c r="P8495" s="19">
        <v>16.5178571428571</v>
      </c>
    </row>
    <row r="8496" spans="1:16" ht="14.1" x14ac:dyDescent="0.5">
      <c r="A8496" t="s">
        <v>14442</v>
      </c>
      <c r="B8496" s="17" t="s">
        <v>14436</v>
      </c>
      <c r="C8496" t="s">
        <v>2368</v>
      </c>
      <c r="D8496" t="s">
        <v>14437</v>
      </c>
      <c r="E8496" t="s">
        <v>14438</v>
      </c>
      <c r="F8496" s="18">
        <v>9.017E-2</v>
      </c>
      <c r="G8496" s="18">
        <v>1.2070000000000001E-2</v>
      </c>
      <c r="H8496" s="18">
        <v>3.0380000000000001E-2</v>
      </c>
      <c r="I8496" s="18">
        <v>0.13261999999999999</v>
      </c>
      <c r="J8496" s="19">
        <v>0.68</v>
      </c>
      <c r="K8496" s="19">
        <v>9.0999999999999998E-2</v>
      </c>
      <c r="L8496" s="19">
        <v>0.22900000000000001</v>
      </c>
      <c r="M8496" s="20">
        <v>6</v>
      </c>
      <c r="N8496" s="19">
        <v>93.75</v>
      </c>
      <c r="O8496" s="19">
        <v>17.410714285714299</v>
      </c>
      <c r="P8496" s="19">
        <v>19.6428571428571</v>
      </c>
    </row>
    <row r="8497" spans="1:16" ht="14.1" x14ac:dyDescent="0.5">
      <c r="A8497" t="s">
        <v>14443</v>
      </c>
      <c r="B8497" s="17" t="s">
        <v>14436</v>
      </c>
      <c r="C8497" t="s">
        <v>2368</v>
      </c>
      <c r="D8497" t="s">
        <v>14437</v>
      </c>
      <c r="E8497" t="s">
        <v>14438</v>
      </c>
      <c r="F8497" s="18">
        <v>0.15246000000000001</v>
      </c>
      <c r="G8497" s="18">
        <v>2.2079999999999999E-2</v>
      </c>
      <c r="H8497" s="18">
        <v>6.4939999999999998E-2</v>
      </c>
      <c r="I8497" s="18">
        <v>0.23949000000000001</v>
      </c>
      <c r="J8497" s="19">
        <v>0.63700000000000001</v>
      </c>
      <c r="K8497" s="19">
        <v>9.1999999999999998E-2</v>
      </c>
      <c r="L8497" s="19">
        <v>0.27100000000000002</v>
      </c>
      <c r="M8497" s="20">
        <v>8</v>
      </c>
      <c r="N8497" s="19">
        <v>86.547085201793706</v>
      </c>
      <c r="O8497" s="19">
        <v>12.556053811659201</v>
      </c>
      <c r="P8497" s="19">
        <v>38.116591928251097</v>
      </c>
    </row>
    <row r="8498" spans="1:16" ht="14.1" x14ac:dyDescent="0.5">
      <c r="A8498" t="s">
        <v>14444</v>
      </c>
      <c r="B8498" s="17" t="s">
        <v>14436</v>
      </c>
      <c r="C8498" t="s">
        <v>2368</v>
      </c>
      <c r="D8498" t="s">
        <v>14445</v>
      </c>
      <c r="E8498" t="s">
        <v>14446</v>
      </c>
      <c r="F8498" s="18">
        <v>144.67069000000001</v>
      </c>
      <c r="G8498" s="18">
        <v>1746.8986199999999</v>
      </c>
      <c r="H8498" s="18">
        <v>470.17975000000001</v>
      </c>
      <c r="I8498" s="18">
        <v>2361.7490699999998</v>
      </c>
      <c r="J8498" s="19">
        <v>6.0999999999999999E-2</v>
      </c>
      <c r="K8498" s="19">
        <v>0.74</v>
      </c>
      <c r="L8498" s="19">
        <v>0.19900000000000001</v>
      </c>
      <c r="M8498" s="20">
        <v>31</v>
      </c>
      <c r="N8498" s="19">
        <v>13.901345291479799</v>
      </c>
      <c r="O8498" s="19">
        <v>82.5112107623318</v>
      </c>
      <c r="P8498" s="19">
        <v>41.2556053811659</v>
      </c>
    </row>
    <row r="8499" spans="1:16" ht="14.1" x14ac:dyDescent="0.5">
      <c r="A8499" t="s">
        <v>14447</v>
      </c>
      <c r="B8499" s="17" t="s">
        <v>14436</v>
      </c>
      <c r="C8499" t="s">
        <v>2368</v>
      </c>
      <c r="D8499" t="s">
        <v>14448</v>
      </c>
      <c r="E8499" t="s">
        <v>14449</v>
      </c>
      <c r="F8499" s="18">
        <v>631.10748999999998</v>
      </c>
      <c r="G8499" s="18">
        <v>1506.51466</v>
      </c>
      <c r="H8499" s="18">
        <v>407.16611999999998</v>
      </c>
      <c r="I8499" s="18">
        <v>2544.78827</v>
      </c>
      <c r="J8499" s="19">
        <v>0.248</v>
      </c>
      <c r="K8499" s="19">
        <v>0.59199999999999997</v>
      </c>
      <c r="L8499" s="19">
        <v>0.16</v>
      </c>
      <c r="M8499" s="20">
        <v>31</v>
      </c>
      <c r="N8499" s="19">
        <v>84.304932735425993</v>
      </c>
      <c r="O8499" s="19">
        <v>45.291479820627799</v>
      </c>
      <c r="P8499" s="19">
        <v>22.421524663677101</v>
      </c>
    </row>
    <row r="8500" spans="1:16" ht="14.1" x14ac:dyDescent="0.5">
      <c r="A8500" t="s">
        <v>14450</v>
      </c>
      <c r="B8500" s="17" t="s">
        <v>14436</v>
      </c>
      <c r="C8500" t="s">
        <v>2368</v>
      </c>
      <c r="D8500" t="s">
        <v>14445</v>
      </c>
      <c r="E8500" t="s">
        <v>14446</v>
      </c>
      <c r="F8500" s="18">
        <v>342.12115</v>
      </c>
      <c r="G8500" s="18">
        <v>2797.3435300000001</v>
      </c>
      <c r="H8500" s="18">
        <v>754.67900999999995</v>
      </c>
      <c r="I8500" s="18">
        <v>3894.1436899999999</v>
      </c>
      <c r="J8500" s="19">
        <v>8.7999999999999995E-2</v>
      </c>
      <c r="K8500" s="19">
        <v>0.71799999999999997</v>
      </c>
      <c r="L8500" s="19">
        <v>0.19400000000000001</v>
      </c>
      <c r="M8500" s="20">
        <v>32</v>
      </c>
      <c r="N8500" s="19">
        <v>41.2556053811659</v>
      </c>
      <c r="O8500" s="19">
        <v>70.852017937219699</v>
      </c>
      <c r="P8500" s="19">
        <v>39.013452914798201</v>
      </c>
    </row>
    <row r="8501" spans="1:16" ht="14.1" x14ac:dyDescent="0.5">
      <c r="A8501" t="s">
        <v>14451</v>
      </c>
      <c r="B8501" s="17" t="s">
        <v>14436</v>
      </c>
      <c r="C8501" t="s">
        <v>2368</v>
      </c>
      <c r="D8501" t="s">
        <v>14448</v>
      </c>
      <c r="E8501" t="s">
        <v>14449</v>
      </c>
      <c r="F8501" s="18">
        <v>1048.6083900000001</v>
      </c>
      <c r="G8501" s="18">
        <v>2665.6213200000002</v>
      </c>
      <c r="H8501" s="18">
        <v>715.40571999999997</v>
      </c>
      <c r="I8501" s="18">
        <v>4429.63544</v>
      </c>
      <c r="J8501" s="19">
        <v>0.23699999999999999</v>
      </c>
      <c r="K8501" s="19">
        <v>0.60199999999999998</v>
      </c>
      <c r="L8501" s="19">
        <v>0.16200000000000001</v>
      </c>
      <c r="M8501" s="20">
        <v>32</v>
      </c>
      <c r="N8501" s="19">
        <v>83.856502242152501</v>
      </c>
      <c r="O8501" s="19">
        <v>28.251121076233201</v>
      </c>
      <c r="P8501" s="19">
        <v>24.215246636771301</v>
      </c>
    </row>
    <row r="8502" spans="1:16" ht="14.1" x14ac:dyDescent="0.5">
      <c r="A8502" t="s">
        <v>14452</v>
      </c>
      <c r="B8502" s="17" t="s">
        <v>14436</v>
      </c>
      <c r="C8502" t="s">
        <v>2368</v>
      </c>
      <c r="D8502" t="s">
        <v>14445</v>
      </c>
      <c r="E8502" t="s">
        <v>14446</v>
      </c>
      <c r="F8502" s="18">
        <v>372.11050999999998</v>
      </c>
      <c r="G8502" s="18">
        <v>3833.8658099999998</v>
      </c>
      <c r="H8502" s="18">
        <v>1033.64029</v>
      </c>
      <c r="I8502" s="18">
        <v>5239.61661</v>
      </c>
      <c r="J8502" s="19">
        <v>7.0999999999999994E-2</v>
      </c>
      <c r="K8502" s="19">
        <v>0.73199999999999998</v>
      </c>
      <c r="L8502" s="19">
        <v>0.19700000000000001</v>
      </c>
      <c r="M8502" s="20">
        <v>32</v>
      </c>
      <c r="N8502" s="19">
        <v>33.632286995515699</v>
      </c>
      <c r="O8502" s="19">
        <v>77.130044843049305</v>
      </c>
      <c r="P8502" s="19">
        <v>41.2556053811659</v>
      </c>
    </row>
    <row r="8503" spans="1:16" ht="14.1" x14ac:dyDescent="0.5">
      <c r="A8503" t="s">
        <v>14453</v>
      </c>
      <c r="B8503" s="17" t="s">
        <v>14436</v>
      </c>
      <c r="C8503" t="s">
        <v>2368</v>
      </c>
      <c r="D8503" t="s">
        <v>14448</v>
      </c>
      <c r="E8503" t="s">
        <v>14449</v>
      </c>
      <c r="F8503" s="18">
        <v>1246.4465299999999</v>
      </c>
      <c r="G8503" s="18">
        <v>3695.60464</v>
      </c>
      <c r="H8503" s="18">
        <v>1005.90422</v>
      </c>
      <c r="I8503" s="18">
        <v>5947.9553900000001</v>
      </c>
      <c r="J8503" s="19">
        <v>0.21</v>
      </c>
      <c r="K8503" s="19">
        <v>0.621</v>
      </c>
      <c r="L8503" s="19">
        <v>0.16900000000000001</v>
      </c>
      <c r="M8503" s="20">
        <v>32</v>
      </c>
      <c r="N8503" s="19">
        <v>78.475336322870007</v>
      </c>
      <c r="O8503" s="19">
        <v>31.838565022421498</v>
      </c>
      <c r="P8503" s="19">
        <v>26.008968609865502</v>
      </c>
    </row>
    <row r="8504" spans="1:16" ht="14.1" x14ac:dyDescent="0.5">
      <c r="A8504" t="s">
        <v>14454</v>
      </c>
      <c r="B8504" s="17" t="s">
        <v>14436</v>
      </c>
      <c r="C8504" t="s">
        <v>2368</v>
      </c>
      <c r="D8504" t="s">
        <v>14445</v>
      </c>
      <c r="E8504" t="s">
        <v>14446</v>
      </c>
      <c r="F8504" s="18">
        <v>1252.9365700000001</v>
      </c>
      <c r="G8504" s="18">
        <v>5324.9804199999999</v>
      </c>
      <c r="H8504" s="18">
        <v>1448.7079100000001</v>
      </c>
      <c r="I8504" s="18">
        <v>8026.6248999999998</v>
      </c>
      <c r="J8504" s="19">
        <v>0.156</v>
      </c>
      <c r="K8504" s="19">
        <v>0.66300000000000003</v>
      </c>
      <c r="L8504" s="19">
        <v>0.18</v>
      </c>
      <c r="M8504" s="20">
        <v>33</v>
      </c>
      <c r="N8504" s="19">
        <v>69.642857142857096</v>
      </c>
      <c r="O8504" s="19">
        <v>50.892857142857103</v>
      </c>
      <c r="P8504" s="19">
        <v>32.142857142857103</v>
      </c>
    </row>
    <row r="8505" spans="1:16" ht="14.1" x14ac:dyDescent="0.5">
      <c r="A8505" t="s">
        <v>14455</v>
      </c>
      <c r="B8505" s="17" t="s">
        <v>14436</v>
      </c>
      <c r="C8505" t="s">
        <v>2368</v>
      </c>
      <c r="D8505" t="s">
        <v>14448</v>
      </c>
      <c r="E8505" t="s">
        <v>14449</v>
      </c>
      <c r="F8505" s="18">
        <v>1733.9356</v>
      </c>
      <c r="G8505" s="18">
        <v>6498.6157700000003</v>
      </c>
      <c r="H8505" s="18">
        <v>1748.50648</v>
      </c>
      <c r="I8505" s="18">
        <v>9981.0578499999992</v>
      </c>
      <c r="J8505" s="19">
        <v>0.17399999999999999</v>
      </c>
      <c r="K8505" s="19">
        <v>0.65100000000000002</v>
      </c>
      <c r="L8505" s="19">
        <v>0.17499999999999999</v>
      </c>
      <c r="M8505" s="20">
        <v>33</v>
      </c>
      <c r="N8505" s="19">
        <v>75.446428571428598</v>
      </c>
      <c r="O8505" s="19">
        <v>45.982142857142897</v>
      </c>
      <c r="P8505" s="19">
        <v>28.125</v>
      </c>
    </row>
    <row r="8506" spans="1:16" ht="14.1" x14ac:dyDescent="0.5">
      <c r="A8506" t="s">
        <v>14456</v>
      </c>
      <c r="B8506" s="17" t="s">
        <v>14436</v>
      </c>
      <c r="C8506" t="s">
        <v>2368</v>
      </c>
      <c r="D8506" t="s">
        <v>14448</v>
      </c>
      <c r="E8506" t="s">
        <v>14449</v>
      </c>
      <c r="F8506" s="18">
        <v>1908.44973</v>
      </c>
      <c r="G8506" s="18">
        <v>7467.8467700000001</v>
      </c>
      <c r="H8506" s="18">
        <v>2019.0844999999999</v>
      </c>
      <c r="I8506" s="18">
        <v>11395.380999999999</v>
      </c>
      <c r="J8506" s="19">
        <v>0.16700000000000001</v>
      </c>
      <c r="K8506" s="19">
        <v>0.65500000000000003</v>
      </c>
      <c r="L8506" s="19">
        <v>0.17699999999999999</v>
      </c>
      <c r="M8506" s="20">
        <v>33</v>
      </c>
      <c r="N8506" s="19">
        <v>73.214285714285694</v>
      </c>
      <c r="O8506" s="19">
        <v>47.767857142857103</v>
      </c>
      <c r="P8506" s="19">
        <v>29.464285714285701</v>
      </c>
    </row>
    <row r="8507" spans="1:16" ht="14.1" x14ac:dyDescent="0.5">
      <c r="A8507" t="s">
        <v>14457</v>
      </c>
      <c r="B8507" s="17" t="s">
        <v>14436</v>
      </c>
      <c r="C8507" t="s">
        <v>2368</v>
      </c>
      <c r="D8507" t="s">
        <v>14448</v>
      </c>
      <c r="E8507" t="s">
        <v>14449</v>
      </c>
      <c r="F8507" s="18">
        <v>3112.48074</v>
      </c>
      <c r="G8507" s="18">
        <v>10477.657939999999</v>
      </c>
      <c r="H8507" s="18">
        <v>2835.1309700000002</v>
      </c>
      <c r="I8507" s="18">
        <v>16425.269649999998</v>
      </c>
      <c r="J8507" s="19">
        <v>0.189</v>
      </c>
      <c r="K8507" s="19">
        <v>0.63800000000000001</v>
      </c>
      <c r="L8507" s="19">
        <v>0.17299999999999999</v>
      </c>
      <c r="M8507" s="20">
        <v>34</v>
      </c>
      <c r="N8507" s="19">
        <v>91.031390134529104</v>
      </c>
      <c r="O8507" s="19">
        <v>24.6636771300448</v>
      </c>
      <c r="P8507" s="19">
        <v>31.390134529148</v>
      </c>
    </row>
    <row r="8508" spans="1:16" ht="14.1" x14ac:dyDescent="0.5">
      <c r="A8508" t="s">
        <v>14458</v>
      </c>
      <c r="B8508" s="17" t="s">
        <v>14436</v>
      </c>
      <c r="C8508" t="s">
        <v>2368</v>
      </c>
      <c r="D8508" t="s">
        <v>14459</v>
      </c>
      <c r="E8508" t="s">
        <v>14460</v>
      </c>
      <c r="F8508" s="18">
        <v>2178.4037600000001</v>
      </c>
      <c r="G8508" s="18">
        <v>11633.802820000001</v>
      </c>
      <c r="H8508" s="18">
        <v>3990.61033</v>
      </c>
      <c r="I8508" s="18">
        <v>17802.816900000002</v>
      </c>
      <c r="J8508" s="19">
        <v>0.12239999999999999</v>
      </c>
      <c r="K8508" s="19">
        <v>0.65349999999999997</v>
      </c>
      <c r="L8508" s="19">
        <v>0.22420000000000001</v>
      </c>
      <c r="M8508" s="20">
        <v>34</v>
      </c>
      <c r="N8508" s="19">
        <v>70.852017937219699</v>
      </c>
      <c r="O8508" s="19">
        <v>31.838565022421498</v>
      </c>
      <c r="P8508" s="19">
        <v>69.506726457399097</v>
      </c>
    </row>
    <row r="8509" spans="1:16" ht="14.1" x14ac:dyDescent="0.5">
      <c r="A8509" t="s">
        <v>14461</v>
      </c>
      <c r="B8509" s="17" t="s">
        <v>14436</v>
      </c>
      <c r="C8509" t="s">
        <v>2368</v>
      </c>
      <c r="D8509" t="s">
        <v>14459</v>
      </c>
      <c r="E8509" t="s">
        <v>14460</v>
      </c>
      <c r="F8509" s="18">
        <v>2480.7692299999999</v>
      </c>
      <c r="G8509" s="18">
        <v>12480.76923</v>
      </c>
      <c r="H8509" s="18">
        <v>4237.1794900000004</v>
      </c>
      <c r="I8509" s="18">
        <v>19198.717949999998</v>
      </c>
      <c r="J8509" s="19">
        <v>0.12920000000000001</v>
      </c>
      <c r="K8509" s="19">
        <v>0.65010000000000001</v>
      </c>
      <c r="L8509" s="19">
        <v>0.22070000000000001</v>
      </c>
      <c r="M8509" s="20">
        <v>34</v>
      </c>
      <c r="N8509" s="19">
        <v>73.542600896861003</v>
      </c>
      <c r="O8509" s="19">
        <v>28.251121076233201</v>
      </c>
      <c r="P8509" s="19">
        <v>67.264573991031398</v>
      </c>
    </row>
    <row r="8510" spans="1:16" ht="14.1" x14ac:dyDescent="0.5">
      <c r="A8510" t="s">
        <v>14462</v>
      </c>
      <c r="B8510" s="17" t="s">
        <v>14436</v>
      </c>
      <c r="C8510" t="s">
        <v>2368</v>
      </c>
      <c r="D8510" t="s">
        <v>14463</v>
      </c>
      <c r="E8510" t="s">
        <v>14434</v>
      </c>
      <c r="F8510" s="18">
        <v>1906.3829800000001</v>
      </c>
      <c r="G8510" s="18">
        <v>33334.751770000003</v>
      </c>
      <c r="H8510" s="18">
        <v>10577.304959999999</v>
      </c>
      <c r="I8510" s="18">
        <v>45818.439720000002</v>
      </c>
      <c r="J8510" s="19">
        <v>4.1599999999999998E-2</v>
      </c>
      <c r="K8510" s="19">
        <v>0.72750000000000004</v>
      </c>
      <c r="L8510" s="19">
        <v>0.23089999999999999</v>
      </c>
      <c r="M8510" s="20">
        <v>38</v>
      </c>
      <c r="N8510" s="19">
        <v>23.318385650224201</v>
      </c>
      <c r="O8510" s="19">
        <v>51.569506726457398</v>
      </c>
      <c r="P8510" s="19">
        <v>75.336322869955197</v>
      </c>
    </row>
    <row r="8511" spans="1:16" ht="14.1" x14ac:dyDescent="0.5">
      <c r="A8511" t="s">
        <v>14464</v>
      </c>
      <c r="B8511" s="17" t="s">
        <v>14436</v>
      </c>
      <c r="C8511" t="s">
        <v>2368</v>
      </c>
      <c r="D8511" t="s">
        <v>14465</v>
      </c>
      <c r="E8511" t="s">
        <v>14466</v>
      </c>
      <c r="F8511" s="18">
        <v>9964.1577099999995</v>
      </c>
      <c r="G8511" s="18">
        <v>40136.200720000001</v>
      </c>
      <c r="H8511" s="18">
        <v>13225.80645</v>
      </c>
      <c r="I8511" s="18">
        <v>63326.164870000001</v>
      </c>
      <c r="J8511" s="19">
        <v>0.1573</v>
      </c>
      <c r="K8511" s="19">
        <v>0.63380000000000003</v>
      </c>
      <c r="L8511" s="19">
        <v>0.2089</v>
      </c>
      <c r="M8511" s="20">
        <v>39</v>
      </c>
      <c r="N8511" s="19">
        <v>95.089285714285694</v>
      </c>
      <c r="O8511" s="19">
        <v>11.160714285714301</v>
      </c>
      <c r="P8511" s="19">
        <v>70.982142857142904</v>
      </c>
    </row>
    <row r="8512" spans="1:16" ht="14.1" x14ac:dyDescent="0.5">
      <c r="A8512" t="s">
        <v>14467</v>
      </c>
      <c r="B8512" s="17" t="s">
        <v>14468</v>
      </c>
      <c r="C8512" t="s">
        <v>2368</v>
      </c>
      <c r="D8512" t="s">
        <v>14469</v>
      </c>
      <c r="E8512" t="s">
        <v>14470</v>
      </c>
      <c r="F8512" s="18">
        <v>89.006619999999998</v>
      </c>
      <c r="G8512" s="18">
        <v>90.066230000000004</v>
      </c>
      <c r="H8512" s="18">
        <v>25.43046</v>
      </c>
      <c r="I8512" s="18">
        <v>204.50331</v>
      </c>
      <c r="J8512" s="19">
        <v>0.43519999999999998</v>
      </c>
      <c r="K8512" s="19">
        <v>0.44040000000000001</v>
      </c>
      <c r="L8512" s="19">
        <v>0.1244</v>
      </c>
      <c r="M8512" s="20">
        <v>30</v>
      </c>
      <c r="N8512" s="19">
        <v>96.428571428571402</v>
      </c>
      <c r="O8512" s="19">
        <v>38.392857142857103</v>
      </c>
      <c r="P8512" s="19">
        <v>7.58928571428571</v>
      </c>
    </row>
    <row r="8513" spans="1:16" ht="14.1" x14ac:dyDescent="0.5">
      <c r="A8513" t="s">
        <v>14471</v>
      </c>
      <c r="B8513" s="17" t="s">
        <v>14468</v>
      </c>
      <c r="C8513" t="s">
        <v>2368</v>
      </c>
      <c r="D8513" t="s">
        <v>14469</v>
      </c>
      <c r="E8513" t="s">
        <v>14470</v>
      </c>
      <c r="F8513" s="18">
        <v>1348.11429</v>
      </c>
      <c r="G8513" s="18">
        <v>3657.3714300000001</v>
      </c>
      <c r="H8513" s="18">
        <v>820.57142999999996</v>
      </c>
      <c r="I8513" s="18">
        <v>5826.0571399999999</v>
      </c>
      <c r="J8513" s="19">
        <v>0.23139999999999999</v>
      </c>
      <c r="K8513" s="19">
        <v>0.62780000000000002</v>
      </c>
      <c r="L8513" s="19">
        <v>0.14080000000000001</v>
      </c>
      <c r="M8513" s="20">
        <v>32</v>
      </c>
      <c r="N8513" s="19">
        <v>82.959641255605405</v>
      </c>
      <c r="O8513" s="19">
        <v>34.080717488789197</v>
      </c>
      <c r="P8513" s="19">
        <v>13.004484304932699</v>
      </c>
    </row>
    <row r="8514" spans="1:16" ht="14.1" x14ac:dyDescent="0.5">
      <c r="A8514" t="s">
        <v>14472</v>
      </c>
      <c r="B8514" s="17" t="s">
        <v>14468</v>
      </c>
      <c r="C8514" t="s">
        <v>2368</v>
      </c>
      <c r="D8514" t="s">
        <v>7419</v>
      </c>
      <c r="E8514" t="s">
        <v>7420</v>
      </c>
      <c r="F8514" s="18">
        <v>828.84375999999997</v>
      </c>
      <c r="G8514" s="18">
        <v>10313.57922</v>
      </c>
      <c r="H8514" s="18">
        <v>2421.6051900000002</v>
      </c>
      <c r="I8514" s="18">
        <v>13564.028179999999</v>
      </c>
      <c r="J8514" s="19">
        <v>6.0999999999999999E-2</v>
      </c>
      <c r="K8514" s="19">
        <v>0.76</v>
      </c>
      <c r="L8514" s="19">
        <v>0.17899999999999999</v>
      </c>
      <c r="M8514" s="20">
        <v>33</v>
      </c>
      <c r="N8514" s="19">
        <v>23.214285714285701</v>
      </c>
      <c r="O8514" s="19">
        <v>84.375</v>
      </c>
      <c r="P8514" s="19">
        <v>31.25</v>
      </c>
    </row>
    <row r="8515" spans="1:16" ht="14.1" x14ac:dyDescent="0.5">
      <c r="A8515" t="s">
        <v>14473</v>
      </c>
      <c r="B8515" s="17" t="s">
        <v>14468</v>
      </c>
      <c r="C8515" t="s">
        <v>2368</v>
      </c>
      <c r="D8515" t="s">
        <v>7419</v>
      </c>
      <c r="E8515" t="s">
        <v>7420</v>
      </c>
      <c r="F8515" s="18">
        <v>1138.32599</v>
      </c>
      <c r="G8515" s="18">
        <v>13966.51982</v>
      </c>
      <c r="H8515" s="18">
        <v>3120.7048500000001</v>
      </c>
      <c r="I8515" s="18">
        <v>18225.550660000001</v>
      </c>
      <c r="J8515" s="19">
        <v>6.2E-2</v>
      </c>
      <c r="K8515" s="19">
        <v>0.76600000000000001</v>
      </c>
      <c r="L8515" s="19">
        <v>0.17100000000000001</v>
      </c>
      <c r="M8515" s="20">
        <v>34</v>
      </c>
      <c r="N8515" s="19">
        <v>32.735426008968602</v>
      </c>
      <c r="O8515" s="19">
        <v>80.717488789237706</v>
      </c>
      <c r="P8515" s="19">
        <v>30.941704035874402</v>
      </c>
    </row>
    <row r="8516" spans="1:16" ht="14.1" x14ac:dyDescent="0.5">
      <c r="A8516" t="s">
        <v>14474</v>
      </c>
      <c r="B8516" s="17" t="s">
        <v>14468</v>
      </c>
      <c r="C8516" t="s">
        <v>2368</v>
      </c>
      <c r="D8516" t="s">
        <v>7419</v>
      </c>
      <c r="E8516" t="s">
        <v>7420</v>
      </c>
      <c r="F8516" s="18">
        <v>1766.7436499999999</v>
      </c>
      <c r="G8516" s="18">
        <v>21579.676670000001</v>
      </c>
      <c r="H8516" s="18">
        <v>4434.1801400000004</v>
      </c>
      <c r="I8516" s="18">
        <v>27780.600460000001</v>
      </c>
      <c r="J8516" s="19">
        <v>6.4000000000000001E-2</v>
      </c>
      <c r="K8516" s="19">
        <v>0.77700000000000002</v>
      </c>
      <c r="L8516" s="19">
        <v>0.16</v>
      </c>
      <c r="M8516" s="20">
        <v>36</v>
      </c>
      <c r="N8516" s="19">
        <v>37.946428571428598</v>
      </c>
      <c r="O8516" s="19">
        <v>81.25</v>
      </c>
      <c r="P8516" s="19">
        <v>16.5178571428571</v>
      </c>
    </row>
    <row r="8517" spans="1:16" ht="14.1" x14ac:dyDescent="0.5">
      <c r="A8517" t="s">
        <v>14475</v>
      </c>
      <c r="B8517" s="17" t="s">
        <v>14468</v>
      </c>
      <c r="C8517" t="s">
        <v>2368</v>
      </c>
      <c r="D8517" t="s">
        <v>7419</v>
      </c>
      <c r="E8517" t="s">
        <v>7420</v>
      </c>
      <c r="F8517" s="18">
        <v>2048.1530299999999</v>
      </c>
      <c r="G8517" s="18">
        <v>25069.261210000001</v>
      </c>
      <c r="H8517" s="18">
        <v>4993.4036900000001</v>
      </c>
      <c r="I8517" s="18">
        <v>32110.817940000001</v>
      </c>
      <c r="J8517" s="19">
        <v>6.4000000000000001E-2</v>
      </c>
      <c r="K8517" s="19">
        <v>0.78100000000000003</v>
      </c>
      <c r="L8517" s="19">
        <v>0.156</v>
      </c>
      <c r="M8517" s="20">
        <v>36</v>
      </c>
      <c r="N8517" s="19">
        <v>38.839285714285701</v>
      </c>
      <c r="O8517" s="19">
        <v>83.035714285714306</v>
      </c>
      <c r="P8517" s="19">
        <v>12.5</v>
      </c>
    </row>
    <row r="8518" spans="1:16" ht="14.1" x14ac:dyDescent="0.5">
      <c r="A8518" t="s">
        <v>14476</v>
      </c>
      <c r="B8518" s="17" t="s">
        <v>14468</v>
      </c>
      <c r="C8518" t="s">
        <v>2368</v>
      </c>
      <c r="D8518" t="s">
        <v>14469</v>
      </c>
      <c r="E8518" t="s">
        <v>14470</v>
      </c>
      <c r="F8518" s="18">
        <v>2967.4242399999998</v>
      </c>
      <c r="G8518" s="18">
        <v>38187.121209999998</v>
      </c>
      <c r="H8518" s="18">
        <v>9784.0909100000008</v>
      </c>
      <c r="I8518" s="18">
        <v>50938.636359999997</v>
      </c>
      <c r="J8518" s="19">
        <v>5.8299999999999998E-2</v>
      </c>
      <c r="K8518" s="19">
        <v>0.74970000000000003</v>
      </c>
      <c r="L8518" s="19">
        <v>0.19209999999999999</v>
      </c>
      <c r="M8518" s="20">
        <v>38</v>
      </c>
      <c r="N8518" s="19">
        <v>38.565022421524702</v>
      </c>
      <c r="O8518" s="19">
        <v>64.125560538116602</v>
      </c>
      <c r="P8518" s="19">
        <v>47.085201793722</v>
      </c>
    </row>
    <row r="8519" spans="1:16" ht="14.1" x14ac:dyDescent="0.5">
      <c r="A8519" t="s">
        <v>14477</v>
      </c>
      <c r="B8519" s="17" t="s">
        <v>14468</v>
      </c>
      <c r="C8519" t="s">
        <v>2368</v>
      </c>
      <c r="D8519" t="s">
        <v>7419</v>
      </c>
      <c r="E8519" t="s">
        <v>7420</v>
      </c>
      <c r="F8519" s="18">
        <v>3566.6666700000001</v>
      </c>
      <c r="G8519" s="18">
        <v>44166.666669999999</v>
      </c>
      <c r="H8519" s="18">
        <v>4772.2222199999997</v>
      </c>
      <c r="I8519" s="18">
        <v>52505.555560000001</v>
      </c>
      <c r="J8519" s="19">
        <v>6.8000000000000005E-2</v>
      </c>
      <c r="K8519" s="19">
        <v>0.84099999999999997</v>
      </c>
      <c r="L8519" s="19">
        <v>9.0999999999999998E-2</v>
      </c>
      <c r="M8519" s="20">
        <v>38</v>
      </c>
      <c r="N8519" s="19">
        <v>49.775784753363197</v>
      </c>
      <c r="O8519" s="19">
        <v>95.067264573990997</v>
      </c>
      <c r="P8519" s="19">
        <v>0.89686098654708502</v>
      </c>
    </row>
    <row r="8520" spans="1:16" ht="14.1" x14ac:dyDescent="0.5">
      <c r="A8520" t="s">
        <v>14478</v>
      </c>
      <c r="B8520" s="17" t="s">
        <v>14468</v>
      </c>
      <c r="C8520" t="s">
        <v>2368</v>
      </c>
      <c r="D8520" t="s">
        <v>7419</v>
      </c>
      <c r="E8520" t="s">
        <v>7420</v>
      </c>
      <c r="F8520" s="18">
        <v>3569.9039499999999</v>
      </c>
      <c r="G8520" s="18">
        <v>44525.080040000001</v>
      </c>
      <c r="H8520" s="18">
        <v>7790.8217699999996</v>
      </c>
      <c r="I8520" s="18">
        <v>55885.805760000003</v>
      </c>
      <c r="J8520" s="19">
        <v>6.4000000000000001E-2</v>
      </c>
      <c r="K8520" s="19">
        <v>0.79700000000000004</v>
      </c>
      <c r="L8520" s="19">
        <v>0.13900000000000001</v>
      </c>
      <c r="M8520" s="20">
        <v>39</v>
      </c>
      <c r="N8520" s="19">
        <v>53.571428571428598</v>
      </c>
      <c r="O8520" s="19">
        <v>79.017857142857096</v>
      </c>
      <c r="P8520" s="19">
        <v>13.839285714285699</v>
      </c>
    </row>
    <row r="8521" spans="1:16" ht="14.1" x14ac:dyDescent="0.5">
      <c r="A8521" t="s">
        <v>14479</v>
      </c>
      <c r="B8521" s="17" t="s">
        <v>14468</v>
      </c>
      <c r="C8521" t="s">
        <v>2368</v>
      </c>
      <c r="D8521" t="s">
        <v>7419</v>
      </c>
      <c r="E8521" t="s">
        <v>7420</v>
      </c>
      <c r="F8521" s="18">
        <v>4375</v>
      </c>
      <c r="G8521" s="18">
        <v>55115.979379999997</v>
      </c>
      <c r="H8521" s="18">
        <v>9168.8144300000004</v>
      </c>
      <c r="I8521" s="18">
        <v>68659.793810000003</v>
      </c>
      <c r="J8521" s="19">
        <v>6.4000000000000001E-2</v>
      </c>
      <c r="K8521" s="19">
        <v>0.80300000000000005</v>
      </c>
      <c r="L8521" s="19">
        <v>0.13400000000000001</v>
      </c>
      <c r="M8521" s="20">
        <v>40</v>
      </c>
      <c r="N8521" s="19">
        <v>60.089686098654703</v>
      </c>
      <c r="O8521" s="19">
        <v>78.475336322870007</v>
      </c>
      <c r="P8521" s="19">
        <v>11.2107623318386</v>
      </c>
    </row>
    <row r="8522" spans="1:16" ht="14.1" x14ac:dyDescent="0.5">
      <c r="A8522" t="s">
        <v>14480</v>
      </c>
      <c r="B8522" s="17" t="s">
        <v>14468</v>
      </c>
      <c r="C8522" t="s">
        <v>2368</v>
      </c>
      <c r="D8522" t="s">
        <v>7419</v>
      </c>
      <c r="E8522" t="s">
        <v>7420</v>
      </c>
      <c r="F8522" s="18">
        <v>5522.0522099999998</v>
      </c>
      <c r="G8522" s="18">
        <v>70472.547250000003</v>
      </c>
      <c r="H8522" s="18">
        <v>11044.10441</v>
      </c>
      <c r="I8522" s="18">
        <v>87038.703869999998</v>
      </c>
      <c r="J8522" s="19">
        <v>6.3E-2</v>
      </c>
      <c r="K8522" s="19">
        <v>0.81</v>
      </c>
      <c r="L8522" s="19">
        <v>0.127</v>
      </c>
      <c r="M8522" s="20">
        <v>41</v>
      </c>
      <c r="N8522" s="19">
        <v>65.022421524663699</v>
      </c>
      <c r="O8522" s="19">
        <v>80.717488789237706</v>
      </c>
      <c r="P8522" s="19">
        <v>8.9686098654708495</v>
      </c>
    </row>
    <row r="8523" spans="1:16" ht="14.1" x14ac:dyDescent="0.5">
      <c r="A8523" t="s">
        <v>14481</v>
      </c>
      <c r="B8523" s="17" t="s">
        <v>14468</v>
      </c>
      <c r="C8523" t="s">
        <v>2368</v>
      </c>
      <c r="D8523" t="s">
        <v>7419</v>
      </c>
      <c r="E8523" t="s">
        <v>7420</v>
      </c>
      <c r="F8523" s="18">
        <v>7550.1113599999999</v>
      </c>
      <c r="G8523" s="18">
        <v>98396.436530000006</v>
      </c>
      <c r="H8523" s="18">
        <v>14187.082410000001</v>
      </c>
      <c r="I8523" s="18">
        <v>120133.63029</v>
      </c>
      <c r="J8523" s="19">
        <v>6.3E-2</v>
      </c>
      <c r="K8523" s="19">
        <v>0.81899999999999995</v>
      </c>
      <c r="L8523" s="19">
        <v>0.11799999999999999</v>
      </c>
      <c r="M8523" s="20">
        <v>42</v>
      </c>
      <c r="N8523" s="19">
        <v>72.321428571428598</v>
      </c>
      <c r="O8523" s="19">
        <v>79.017857142857096</v>
      </c>
      <c r="P8523" s="19">
        <v>8.4821428571428594</v>
      </c>
    </row>
    <row r="8524" spans="1:16" ht="14.1" x14ac:dyDescent="0.5">
      <c r="A8524" t="s">
        <v>14482</v>
      </c>
      <c r="B8524" s="17" t="s">
        <v>14468</v>
      </c>
      <c r="C8524" t="s">
        <v>2368</v>
      </c>
      <c r="D8524" t="s">
        <v>7419</v>
      </c>
      <c r="E8524" t="s">
        <v>7420</v>
      </c>
      <c r="F8524" s="18">
        <v>7357.0948200000003</v>
      </c>
      <c r="G8524" s="18">
        <v>105648.95763</v>
      </c>
      <c r="H8524" s="18">
        <v>12273.032950000001</v>
      </c>
      <c r="I8524" s="18">
        <v>125279.08541</v>
      </c>
      <c r="J8524" s="19">
        <v>5.8999999999999997E-2</v>
      </c>
      <c r="K8524" s="19">
        <v>0.84299999999999997</v>
      </c>
      <c r="L8524" s="19">
        <v>9.8000000000000004E-2</v>
      </c>
      <c r="M8524" s="20">
        <v>42</v>
      </c>
      <c r="N8524" s="19">
        <v>68.303571428571402</v>
      </c>
      <c r="O8524" s="19">
        <v>91.517857142857096</v>
      </c>
      <c r="P8524" s="19">
        <v>3.125</v>
      </c>
    </row>
    <row r="8525" spans="1:16" ht="14.1" x14ac:dyDescent="0.5">
      <c r="A8525" t="s">
        <v>14483</v>
      </c>
      <c r="B8525" s="17" t="s">
        <v>14468</v>
      </c>
      <c r="C8525" t="s">
        <v>2368</v>
      </c>
      <c r="D8525" t="s">
        <v>7419</v>
      </c>
      <c r="E8525" t="s">
        <v>7420</v>
      </c>
      <c r="F8525" s="18">
        <v>8249.5667200000007</v>
      </c>
      <c r="G8525" s="18">
        <v>108180.24262999999</v>
      </c>
      <c r="H8525" s="18">
        <v>15225.30329</v>
      </c>
      <c r="I8525" s="18">
        <v>131655.11265</v>
      </c>
      <c r="J8525" s="19">
        <v>6.3E-2</v>
      </c>
      <c r="K8525" s="19">
        <v>0.82199999999999995</v>
      </c>
      <c r="L8525" s="19">
        <v>0.11600000000000001</v>
      </c>
      <c r="M8525" s="20">
        <v>43</v>
      </c>
      <c r="N8525" s="19">
        <v>75.784753363228702</v>
      </c>
      <c r="O8525" s="19">
        <v>74.4394618834081</v>
      </c>
      <c r="P8525" s="19">
        <v>8.0717488789237706</v>
      </c>
    </row>
    <row r="8526" spans="1:16" ht="14.1" x14ac:dyDescent="0.5">
      <c r="A8526" t="s">
        <v>14484</v>
      </c>
      <c r="B8526" s="17" t="s">
        <v>14468</v>
      </c>
      <c r="C8526" t="s">
        <v>2368</v>
      </c>
      <c r="D8526" t="s">
        <v>7419</v>
      </c>
      <c r="E8526" t="s">
        <v>7420</v>
      </c>
      <c r="F8526" s="18">
        <v>8492.9577499999996</v>
      </c>
      <c r="G8526" s="18">
        <v>111676.05634</v>
      </c>
      <c r="H8526" s="18">
        <v>15591.549300000001</v>
      </c>
      <c r="I8526" s="18">
        <v>135760.56338000001</v>
      </c>
      <c r="J8526" s="19">
        <v>6.3E-2</v>
      </c>
      <c r="K8526" s="19">
        <v>0.82299999999999995</v>
      </c>
      <c r="L8526" s="19">
        <v>0.115</v>
      </c>
      <c r="M8526" s="20">
        <v>43</v>
      </c>
      <c r="N8526" s="19">
        <v>76.233183856502194</v>
      </c>
      <c r="O8526" s="19">
        <v>75.784753363228702</v>
      </c>
      <c r="P8526" s="19">
        <v>7.6233183856502196</v>
      </c>
    </row>
    <row r="8527" spans="1:16" ht="14.1" x14ac:dyDescent="0.5">
      <c r="A8527" t="s">
        <v>14485</v>
      </c>
      <c r="B8527" s="17" t="s">
        <v>14468</v>
      </c>
      <c r="C8527" t="s">
        <v>2368</v>
      </c>
      <c r="D8527" t="s">
        <v>7419</v>
      </c>
      <c r="E8527" t="s">
        <v>7420</v>
      </c>
      <c r="F8527" s="18">
        <v>8640.1673599999995</v>
      </c>
      <c r="G8527" s="18">
        <v>113744.76987</v>
      </c>
      <c r="H8527" s="18">
        <v>15805.439329999999</v>
      </c>
      <c r="I8527" s="18">
        <v>138190.37656999999</v>
      </c>
      <c r="J8527" s="19">
        <v>6.3E-2</v>
      </c>
      <c r="K8527" s="19">
        <v>0.82299999999999995</v>
      </c>
      <c r="L8527" s="19">
        <v>0.114</v>
      </c>
      <c r="M8527" s="20">
        <v>43</v>
      </c>
      <c r="N8527" s="19">
        <v>76.681614349775799</v>
      </c>
      <c r="O8527" s="19">
        <v>76.233183856502194</v>
      </c>
      <c r="P8527" s="19">
        <v>6.7264573991031398</v>
      </c>
    </row>
    <row r="8528" spans="1:16" ht="14.1" x14ac:dyDescent="0.5">
      <c r="A8528" t="s">
        <v>14486</v>
      </c>
      <c r="B8528" s="17" t="s">
        <v>14468</v>
      </c>
      <c r="C8528" t="s">
        <v>2368</v>
      </c>
      <c r="D8528" t="s">
        <v>7419</v>
      </c>
      <c r="E8528" t="s">
        <v>7420</v>
      </c>
      <c r="F8528" s="18">
        <v>8941.3265300000003</v>
      </c>
      <c r="G8528" s="18">
        <v>118035.71429</v>
      </c>
      <c r="H8528" s="18">
        <v>16237.2449</v>
      </c>
      <c r="I8528" s="18">
        <v>143214.28571</v>
      </c>
      <c r="J8528" s="19">
        <v>6.2E-2</v>
      </c>
      <c r="K8528" s="19">
        <v>0.82399999999999995</v>
      </c>
      <c r="L8528" s="19">
        <v>0.113</v>
      </c>
      <c r="M8528" s="20">
        <v>43</v>
      </c>
      <c r="N8528" s="19">
        <v>74.887892376681606</v>
      </c>
      <c r="O8528" s="19">
        <v>77.130044843049305</v>
      </c>
      <c r="P8528" s="19">
        <v>6.2780269058296003</v>
      </c>
    </row>
    <row r="8529" spans="1:16" ht="14.1" x14ac:dyDescent="0.5">
      <c r="A8529" t="s">
        <v>14487</v>
      </c>
      <c r="B8529" s="17" t="s">
        <v>14468</v>
      </c>
      <c r="C8529" t="s">
        <v>2368</v>
      </c>
      <c r="D8529" t="s">
        <v>7419</v>
      </c>
      <c r="E8529" t="s">
        <v>7420</v>
      </c>
      <c r="F8529" s="18">
        <v>8743.9613499999996</v>
      </c>
      <c r="G8529" s="18">
        <v>128442.02899000001</v>
      </c>
      <c r="H8529" s="18">
        <v>13526.57005</v>
      </c>
      <c r="I8529" s="18">
        <v>150712.56039</v>
      </c>
      <c r="J8529" s="19">
        <v>5.8000000000000003E-2</v>
      </c>
      <c r="K8529" s="19">
        <v>0.85199999999999998</v>
      </c>
      <c r="L8529" s="19">
        <v>0.09</v>
      </c>
      <c r="M8529" s="20">
        <v>43</v>
      </c>
      <c r="N8529" s="19">
        <v>71.748878923766796</v>
      </c>
      <c r="O8529" s="19">
        <v>91.928251121076201</v>
      </c>
      <c r="P8529" s="19">
        <v>0.89686098654708502</v>
      </c>
    </row>
    <row r="8530" spans="1:16" ht="14.1" x14ac:dyDescent="0.5">
      <c r="A8530" t="s">
        <v>14488</v>
      </c>
      <c r="B8530" s="17" t="s">
        <v>14468</v>
      </c>
      <c r="C8530" t="s">
        <v>2368</v>
      </c>
      <c r="D8530" t="s">
        <v>7419</v>
      </c>
      <c r="E8530" t="s">
        <v>7420</v>
      </c>
      <c r="F8530" s="18">
        <v>9537.8151300000009</v>
      </c>
      <c r="G8530" s="18">
        <v>126624.64986</v>
      </c>
      <c r="H8530" s="18">
        <v>17114.845939999999</v>
      </c>
      <c r="I8530" s="18">
        <v>153277.31091999999</v>
      </c>
      <c r="J8530" s="19">
        <v>6.2E-2</v>
      </c>
      <c r="K8530" s="19">
        <v>0.82599999999999996</v>
      </c>
      <c r="L8530" s="19">
        <v>0.112</v>
      </c>
      <c r="M8530" s="20">
        <v>43</v>
      </c>
      <c r="N8530" s="19">
        <v>75.336322869955197</v>
      </c>
      <c r="O8530" s="19">
        <v>79.372197309417004</v>
      </c>
      <c r="P8530" s="19">
        <v>5.3811659192825099</v>
      </c>
    </row>
    <row r="8531" spans="1:16" ht="14.1" x14ac:dyDescent="0.5">
      <c r="A8531" t="s">
        <v>14489</v>
      </c>
      <c r="B8531" s="17" t="s">
        <v>14468</v>
      </c>
      <c r="C8531" t="s">
        <v>2368</v>
      </c>
      <c r="D8531" t="s">
        <v>7419</v>
      </c>
      <c r="E8531" t="s">
        <v>7420</v>
      </c>
      <c r="F8531" s="18">
        <v>11849.1921</v>
      </c>
      <c r="G8531" s="18">
        <v>113608.61758999999</v>
      </c>
      <c r="H8531" s="18">
        <v>33213.644520000002</v>
      </c>
      <c r="I8531" s="18">
        <v>158671.45422000001</v>
      </c>
      <c r="J8531" s="19">
        <v>7.4999999999999997E-2</v>
      </c>
      <c r="K8531" s="19">
        <v>0.71599999999999997</v>
      </c>
      <c r="L8531" s="19">
        <v>0.20899999999999999</v>
      </c>
      <c r="M8531" s="20">
        <v>43</v>
      </c>
      <c r="N8531" s="19">
        <v>83.856502242152501</v>
      </c>
      <c r="O8531" s="19">
        <v>21.973094170403598</v>
      </c>
      <c r="P8531" s="19">
        <v>75.336322869955197</v>
      </c>
    </row>
    <row r="8532" spans="1:16" ht="14.1" x14ac:dyDescent="0.5">
      <c r="A8532" t="s">
        <v>14490</v>
      </c>
      <c r="B8532" s="17" t="s">
        <v>14468</v>
      </c>
      <c r="C8532" t="s">
        <v>2368</v>
      </c>
      <c r="D8532" t="s">
        <v>7419</v>
      </c>
      <c r="E8532" t="s">
        <v>7420</v>
      </c>
      <c r="F8532" s="18">
        <v>12747.82609</v>
      </c>
      <c r="G8532" s="18">
        <v>123286.95652000001</v>
      </c>
      <c r="H8532" s="18">
        <v>35130.434780000003</v>
      </c>
      <c r="I8532" s="18">
        <v>171165.21739000001</v>
      </c>
      <c r="J8532" s="19">
        <v>7.3999999999999996E-2</v>
      </c>
      <c r="K8532" s="19">
        <v>0.72</v>
      </c>
      <c r="L8532" s="19">
        <v>0.20499999999999999</v>
      </c>
      <c r="M8532" s="20">
        <v>44</v>
      </c>
      <c r="N8532" s="19">
        <v>86.098654708520201</v>
      </c>
      <c r="O8532" s="19">
        <v>16.5919282511211</v>
      </c>
      <c r="P8532" s="19">
        <v>80.269058295964101</v>
      </c>
    </row>
    <row r="8533" spans="1:16" ht="14.1" x14ac:dyDescent="0.5">
      <c r="A8533" t="s">
        <v>14491</v>
      </c>
      <c r="B8533" s="17" t="s">
        <v>14468</v>
      </c>
      <c r="C8533" t="s">
        <v>2368</v>
      </c>
      <c r="D8533" t="s">
        <v>7419</v>
      </c>
      <c r="E8533" t="s">
        <v>7420</v>
      </c>
      <c r="F8533" s="18">
        <v>12545.824850000001</v>
      </c>
      <c r="G8533" s="18">
        <v>170101.83299</v>
      </c>
      <c r="H8533" s="18">
        <v>21283.095720000001</v>
      </c>
      <c r="I8533" s="18">
        <v>203930.75356000001</v>
      </c>
      <c r="J8533" s="19">
        <v>6.2E-2</v>
      </c>
      <c r="K8533" s="19">
        <v>0.83399999999999996</v>
      </c>
      <c r="L8533" s="19">
        <v>0.104</v>
      </c>
      <c r="M8533" s="20">
        <v>44</v>
      </c>
      <c r="N8533" s="19">
        <v>73.542600896861003</v>
      </c>
      <c r="O8533" s="19">
        <v>84.304932735425993</v>
      </c>
      <c r="P8533" s="19">
        <v>3.5874439461883401</v>
      </c>
    </row>
    <row r="8534" spans="1:16" ht="14.1" x14ac:dyDescent="0.5">
      <c r="A8534" t="s">
        <v>14492</v>
      </c>
      <c r="B8534" s="17" t="s">
        <v>14468</v>
      </c>
      <c r="C8534" t="s">
        <v>2368</v>
      </c>
      <c r="D8534" t="s">
        <v>7419</v>
      </c>
      <c r="E8534" t="s">
        <v>7420</v>
      </c>
      <c r="F8534" s="18">
        <v>12960.784309999999</v>
      </c>
      <c r="G8534" s="18">
        <v>176333.33332999999</v>
      </c>
      <c r="H8534" s="18">
        <v>21862.7451</v>
      </c>
      <c r="I8534" s="18">
        <v>211156.86275</v>
      </c>
      <c r="J8534" s="19">
        <v>6.0999999999999999E-2</v>
      </c>
      <c r="K8534" s="19">
        <v>0.83499999999999996</v>
      </c>
      <c r="L8534" s="19">
        <v>0.104</v>
      </c>
      <c r="M8534" s="20">
        <v>45</v>
      </c>
      <c r="N8534" s="19">
        <v>82.142857142857096</v>
      </c>
      <c r="O8534" s="19">
        <v>87.053571428571402</v>
      </c>
      <c r="P8534" s="19">
        <v>6.25</v>
      </c>
    </row>
    <row r="8535" spans="1:16" ht="14.1" x14ac:dyDescent="0.5">
      <c r="A8535" t="s">
        <v>14493</v>
      </c>
      <c r="B8535" s="17" t="s">
        <v>14468</v>
      </c>
      <c r="C8535" t="s">
        <v>2368</v>
      </c>
      <c r="D8535" t="s">
        <v>7419</v>
      </c>
      <c r="E8535" t="s">
        <v>7420</v>
      </c>
      <c r="F8535" s="18">
        <v>12472.6477</v>
      </c>
      <c r="G8535" s="18">
        <v>177888.40263</v>
      </c>
      <c r="H8535" s="18">
        <v>22866.520789999999</v>
      </c>
      <c r="I8535" s="18">
        <v>213227.57112000001</v>
      </c>
      <c r="J8535" s="19">
        <v>5.8000000000000003E-2</v>
      </c>
      <c r="K8535" s="19">
        <v>0.83399999999999996</v>
      </c>
      <c r="L8535" s="19">
        <v>0.107</v>
      </c>
      <c r="M8535" s="20">
        <v>45</v>
      </c>
      <c r="N8535" s="19">
        <v>80.357142857142904</v>
      </c>
      <c r="O8535" s="19">
        <v>86.160714285714306</v>
      </c>
      <c r="P8535" s="19">
        <v>7.1428571428571397</v>
      </c>
    </row>
    <row r="8536" spans="1:16" ht="14.1" x14ac:dyDescent="0.5">
      <c r="A8536" t="s">
        <v>14494</v>
      </c>
      <c r="B8536" s="17" t="s">
        <v>14468</v>
      </c>
      <c r="C8536" t="s">
        <v>2368</v>
      </c>
      <c r="D8536" t="s">
        <v>7419</v>
      </c>
      <c r="E8536" t="s">
        <v>7420</v>
      </c>
      <c r="F8536" s="18">
        <v>12413.40782</v>
      </c>
      <c r="G8536" s="18">
        <v>184268.15642000001</v>
      </c>
      <c r="H8536" s="18">
        <v>21910.614529999999</v>
      </c>
      <c r="I8536" s="18">
        <v>218592.17877</v>
      </c>
      <c r="J8536" s="19">
        <v>5.7000000000000002E-2</v>
      </c>
      <c r="K8536" s="19">
        <v>0.84299999999999997</v>
      </c>
      <c r="L8536" s="19">
        <v>0.1</v>
      </c>
      <c r="M8536" s="20">
        <v>45</v>
      </c>
      <c r="N8536" s="19">
        <v>79.017857142857096</v>
      </c>
      <c r="O8536" s="19">
        <v>91.071428571428598</v>
      </c>
      <c r="P8536" s="19">
        <v>4.91071428571429</v>
      </c>
    </row>
    <row r="8537" spans="1:16" ht="14.1" x14ac:dyDescent="0.5">
      <c r="A8537" t="s">
        <v>14495</v>
      </c>
      <c r="B8537" s="17" t="s">
        <v>14468</v>
      </c>
      <c r="C8537" t="s">
        <v>2368</v>
      </c>
      <c r="D8537" t="s">
        <v>7419</v>
      </c>
      <c r="E8537" t="s">
        <v>7420</v>
      </c>
      <c r="F8537" s="18">
        <v>14733.17865</v>
      </c>
      <c r="G8537" s="18">
        <v>202482.59860999999</v>
      </c>
      <c r="H8537" s="18">
        <v>24222.737819999998</v>
      </c>
      <c r="I8537" s="18">
        <v>241438.51508000001</v>
      </c>
      <c r="J8537" s="19">
        <v>6.0999999999999999E-2</v>
      </c>
      <c r="K8537" s="19">
        <v>0.83899999999999997</v>
      </c>
      <c r="L8537" s="19">
        <v>0.1</v>
      </c>
      <c r="M8537" s="20">
        <v>45</v>
      </c>
      <c r="N8537" s="19">
        <v>82.589285714285694</v>
      </c>
      <c r="O8537" s="19">
        <v>87.946428571428598</v>
      </c>
      <c r="P8537" s="19">
        <v>4.46428571428571</v>
      </c>
    </row>
    <row r="8538" spans="1:16" ht="14.1" x14ac:dyDescent="0.5">
      <c r="A8538" t="s">
        <v>14496</v>
      </c>
      <c r="B8538" s="17" t="s">
        <v>14468</v>
      </c>
      <c r="C8538" t="s">
        <v>2368</v>
      </c>
      <c r="D8538" t="s">
        <v>7419</v>
      </c>
      <c r="E8538" t="s">
        <v>7420</v>
      </c>
      <c r="F8538" s="18">
        <v>15567.685589999999</v>
      </c>
      <c r="G8538" s="18">
        <v>215000</v>
      </c>
      <c r="H8538" s="18">
        <v>25305.67686</v>
      </c>
      <c r="I8538" s="18">
        <v>255873.36244999999</v>
      </c>
      <c r="J8538" s="19">
        <v>6.0999999999999999E-2</v>
      </c>
      <c r="K8538" s="19">
        <v>0.84</v>
      </c>
      <c r="L8538" s="19">
        <v>9.9000000000000005E-2</v>
      </c>
      <c r="M8538" s="20">
        <v>45</v>
      </c>
      <c r="N8538" s="19">
        <v>83.035714285714306</v>
      </c>
      <c r="O8538" s="19">
        <v>88.839285714285694</v>
      </c>
      <c r="P8538" s="19">
        <v>4.0178571428571397</v>
      </c>
    </row>
    <row r="8539" spans="1:16" ht="14.1" x14ac:dyDescent="0.5">
      <c r="A8539" t="s">
        <v>14497</v>
      </c>
      <c r="B8539" s="17" t="s">
        <v>14468</v>
      </c>
      <c r="C8539" t="s">
        <v>2368</v>
      </c>
      <c r="D8539" t="s">
        <v>7419</v>
      </c>
      <c r="E8539" t="s">
        <v>7420</v>
      </c>
      <c r="F8539" s="18">
        <v>16497.58454</v>
      </c>
      <c r="G8539" s="18">
        <v>229082.1256</v>
      </c>
      <c r="H8539" s="18">
        <v>26521.739130000002</v>
      </c>
      <c r="I8539" s="18">
        <v>272101.44928</v>
      </c>
      <c r="J8539" s="19">
        <v>6.0999999999999999E-2</v>
      </c>
      <c r="K8539" s="19">
        <v>0.84199999999999997</v>
      </c>
      <c r="L8539" s="19">
        <v>9.7000000000000003E-2</v>
      </c>
      <c r="M8539" s="20">
        <v>45</v>
      </c>
      <c r="N8539" s="19">
        <v>83.482142857142904</v>
      </c>
      <c r="O8539" s="19">
        <v>90.178571428571402</v>
      </c>
      <c r="P8539" s="19">
        <v>2.6785714285714302</v>
      </c>
    </row>
    <row r="8540" spans="1:16" ht="14.1" x14ac:dyDescent="0.5">
      <c r="A8540" t="s">
        <v>14498</v>
      </c>
      <c r="B8540" s="17" t="s">
        <v>14468</v>
      </c>
      <c r="C8540" t="s">
        <v>2368</v>
      </c>
      <c r="D8540" t="s">
        <v>7419</v>
      </c>
      <c r="E8540" t="s">
        <v>7420</v>
      </c>
      <c r="F8540" s="18">
        <v>16528.599610000001</v>
      </c>
      <c r="G8540" s="18">
        <v>229684.41815000001</v>
      </c>
      <c r="H8540" s="18">
        <v>26568.047340000001</v>
      </c>
      <c r="I8540" s="18">
        <v>272781.06508999999</v>
      </c>
      <c r="J8540" s="19">
        <v>6.0999999999999999E-2</v>
      </c>
      <c r="K8540" s="19">
        <v>0.84199999999999997</v>
      </c>
      <c r="L8540" s="19">
        <v>9.7000000000000003E-2</v>
      </c>
      <c r="M8540" s="20">
        <v>45</v>
      </c>
      <c r="N8540" s="19">
        <v>83.928571428571402</v>
      </c>
      <c r="O8540" s="19">
        <v>90.625</v>
      </c>
      <c r="P8540" s="19">
        <v>3.125</v>
      </c>
    </row>
    <row r="8541" spans="1:16" ht="14.1" x14ac:dyDescent="0.5">
      <c r="A8541" t="s">
        <v>14499</v>
      </c>
      <c r="B8541" s="17" t="s">
        <v>14468</v>
      </c>
      <c r="C8541" t="s">
        <v>2368</v>
      </c>
      <c r="D8541" t="s">
        <v>7419</v>
      </c>
      <c r="E8541" t="s">
        <v>7420</v>
      </c>
      <c r="F8541" s="18">
        <v>18625</v>
      </c>
      <c r="G8541" s="18">
        <v>261700</v>
      </c>
      <c r="H8541" s="18">
        <v>29225</v>
      </c>
      <c r="I8541" s="18">
        <v>309550</v>
      </c>
      <c r="J8541" s="19">
        <v>0.06</v>
      </c>
      <c r="K8541" s="19">
        <v>0.84499999999999997</v>
      </c>
      <c r="L8541" s="19">
        <v>9.4E-2</v>
      </c>
      <c r="M8541" s="20">
        <v>46</v>
      </c>
      <c r="N8541" s="19">
        <v>81.165919282511197</v>
      </c>
      <c r="O8541" s="19">
        <v>87.892376681614394</v>
      </c>
      <c r="P8541" s="19">
        <v>2.6905829596412598</v>
      </c>
    </row>
    <row r="8542" spans="1:16" ht="14.1" x14ac:dyDescent="0.5">
      <c r="A8542" t="s">
        <v>14500</v>
      </c>
      <c r="B8542" s="17" t="s">
        <v>14468</v>
      </c>
      <c r="C8542" t="s">
        <v>2368</v>
      </c>
      <c r="D8542" t="s">
        <v>7419</v>
      </c>
      <c r="E8542" t="s">
        <v>7420</v>
      </c>
      <c r="F8542" s="18">
        <v>21074.21875</v>
      </c>
      <c r="G8542" s="18">
        <v>305429.6875</v>
      </c>
      <c r="H8542" s="18">
        <v>31347.65625</v>
      </c>
      <c r="I8542" s="18">
        <v>357851.5625</v>
      </c>
      <c r="J8542" s="19">
        <v>5.8999999999999997E-2</v>
      </c>
      <c r="K8542" s="19">
        <v>0.85399999999999998</v>
      </c>
      <c r="L8542" s="19">
        <v>8.7999999999999995E-2</v>
      </c>
      <c r="M8542" s="20">
        <v>46</v>
      </c>
      <c r="N8542" s="19">
        <v>80.717488789237706</v>
      </c>
      <c r="O8542" s="19">
        <v>91.031390134529104</v>
      </c>
      <c r="P8542" s="19">
        <v>1.3452914798206299</v>
      </c>
    </row>
    <row r="8543" spans="1:16" ht="14.1" x14ac:dyDescent="0.5">
      <c r="A8543" t="s">
        <v>14501</v>
      </c>
      <c r="B8543" s="17" t="s">
        <v>14468</v>
      </c>
      <c r="C8543" t="s">
        <v>2368</v>
      </c>
      <c r="D8543" t="s">
        <v>7419</v>
      </c>
      <c r="E8543" t="s">
        <v>7420</v>
      </c>
      <c r="F8543" s="18">
        <v>22018.927439999999</v>
      </c>
      <c r="G8543" s="18">
        <v>313880.12618000002</v>
      </c>
      <c r="H8543" s="18">
        <v>33406.940060000001</v>
      </c>
      <c r="I8543" s="18">
        <v>369305.99368999997</v>
      </c>
      <c r="J8543" s="19">
        <v>0.06</v>
      </c>
      <c r="K8543" s="19">
        <v>0.85</v>
      </c>
      <c r="L8543" s="19">
        <v>0.09</v>
      </c>
      <c r="M8543" s="20">
        <v>47</v>
      </c>
      <c r="N8543" s="19">
        <v>85.201793721973104</v>
      </c>
      <c r="O8543" s="19">
        <v>90.134529147982093</v>
      </c>
      <c r="P8543" s="19">
        <v>2.6905829596412598</v>
      </c>
    </row>
    <row r="8544" spans="1:16" ht="14.1" x14ac:dyDescent="0.5">
      <c r="A8544" t="s">
        <v>14502</v>
      </c>
      <c r="B8544" s="17" t="s">
        <v>14468</v>
      </c>
      <c r="C8544" t="s">
        <v>2368</v>
      </c>
      <c r="D8544" t="s">
        <v>7419</v>
      </c>
      <c r="E8544" t="s">
        <v>7420</v>
      </c>
      <c r="F8544" s="18">
        <v>21200</v>
      </c>
      <c r="G8544" s="18">
        <v>323216.66667000001</v>
      </c>
      <c r="H8544" s="18">
        <v>30050</v>
      </c>
      <c r="I8544" s="18">
        <v>374466.66667000001</v>
      </c>
      <c r="J8544" s="19">
        <v>5.7000000000000002E-2</v>
      </c>
      <c r="K8544" s="19">
        <v>0.86299999999999999</v>
      </c>
      <c r="L8544" s="19">
        <v>0.08</v>
      </c>
      <c r="M8544" s="20">
        <v>47</v>
      </c>
      <c r="N8544" s="19">
        <v>82.062780269058294</v>
      </c>
      <c r="O8544" s="19">
        <v>94.170403587444</v>
      </c>
      <c r="P8544" s="19">
        <v>0.89686098654708502</v>
      </c>
    </row>
    <row r="8545" spans="1:16" ht="14.1" x14ac:dyDescent="0.5">
      <c r="A8545" t="s">
        <v>14503</v>
      </c>
      <c r="B8545" s="17" t="s">
        <v>14468</v>
      </c>
      <c r="C8545" t="s">
        <v>2368</v>
      </c>
      <c r="D8545" t="s">
        <v>7419</v>
      </c>
      <c r="E8545" t="s">
        <v>7420</v>
      </c>
      <c r="F8545" s="18">
        <v>23753.213370000001</v>
      </c>
      <c r="G8545" s="18">
        <v>340899.74293000001</v>
      </c>
      <c r="H8545" s="18">
        <v>35501.285349999998</v>
      </c>
      <c r="I8545" s="18">
        <v>400154.24164999998</v>
      </c>
      <c r="J8545" s="19">
        <v>5.8999999999999997E-2</v>
      </c>
      <c r="K8545" s="19">
        <v>0.85199999999999998</v>
      </c>
      <c r="L8545" s="19">
        <v>8.8999999999999996E-2</v>
      </c>
      <c r="M8545" s="20">
        <v>47</v>
      </c>
      <c r="N8545" s="19">
        <v>84.304932735425993</v>
      </c>
      <c r="O8545" s="19">
        <v>91.031390134529104</v>
      </c>
      <c r="P8545" s="19">
        <v>2.2421524663677102</v>
      </c>
    </row>
    <row r="8546" spans="1:16" ht="14.1" x14ac:dyDescent="0.5">
      <c r="A8546" t="s">
        <v>14504</v>
      </c>
      <c r="B8546" s="17" t="s">
        <v>14468</v>
      </c>
      <c r="C8546" t="s">
        <v>2368</v>
      </c>
      <c r="D8546" t="s">
        <v>7419</v>
      </c>
      <c r="E8546" t="s">
        <v>7420</v>
      </c>
      <c r="F8546" s="18">
        <v>27927.272730000001</v>
      </c>
      <c r="G8546" s="18">
        <v>407490.90908999997</v>
      </c>
      <c r="H8546" s="18">
        <v>40400</v>
      </c>
      <c r="I8546" s="18">
        <v>475818.18182</v>
      </c>
      <c r="J8546" s="19">
        <v>5.8999999999999997E-2</v>
      </c>
      <c r="K8546" s="19">
        <v>0.85599999999999998</v>
      </c>
      <c r="L8546" s="19">
        <v>8.5000000000000006E-2</v>
      </c>
      <c r="M8546" s="20">
        <v>47</v>
      </c>
      <c r="N8546" s="19">
        <v>84.753363228699598</v>
      </c>
      <c r="O8546" s="19">
        <v>91.928251121076201</v>
      </c>
      <c r="P8546" s="19">
        <v>1.3452914798206299</v>
      </c>
    </row>
    <row r="8547" spans="1:16" ht="14.1" x14ac:dyDescent="0.5">
      <c r="A8547" t="s">
        <v>14505</v>
      </c>
      <c r="B8547" s="17" t="s">
        <v>14468</v>
      </c>
      <c r="C8547" t="s">
        <v>2368</v>
      </c>
      <c r="D8547" t="s">
        <v>7419</v>
      </c>
      <c r="E8547" t="s">
        <v>7420</v>
      </c>
      <c r="F8547" s="18">
        <v>29756.944439999999</v>
      </c>
      <c r="G8547" s="18">
        <v>436562.5</v>
      </c>
      <c r="H8547" s="18">
        <v>42500</v>
      </c>
      <c r="I8547" s="18">
        <v>508819.44443999999</v>
      </c>
      <c r="J8547" s="19">
        <v>5.8000000000000003E-2</v>
      </c>
      <c r="K8547" s="19">
        <v>0.85799999999999998</v>
      </c>
      <c r="L8547" s="19">
        <v>8.4000000000000005E-2</v>
      </c>
      <c r="M8547" s="20">
        <v>48</v>
      </c>
      <c r="N8547" s="19">
        <v>85.267857142857096</v>
      </c>
      <c r="O8547" s="19">
        <v>94.196428571428598</v>
      </c>
      <c r="P8547" s="19">
        <v>0.44642857142857101</v>
      </c>
    </row>
    <row r="8548" spans="1:16" ht="14.1" x14ac:dyDescent="0.5">
      <c r="A8548" t="s">
        <v>14506</v>
      </c>
      <c r="B8548" s="17" t="s">
        <v>14468</v>
      </c>
      <c r="C8548" t="s">
        <v>2368</v>
      </c>
      <c r="D8548" t="s">
        <v>7419</v>
      </c>
      <c r="E8548" t="s">
        <v>7420</v>
      </c>
      <c r="F8548" s="18">
        <v>46530.612240000002</v>
      </c>
      <c r="G8548" s="18">
        <v>714353.7415</v>
      </c>
      <c r="H8548" s="18">
        <v>60816.326529999998</v>
      </c>
      <c r="I8548" s="18">
        <v>821700.68027000001</v>
      </c>
      <c r="J8548" s="19">
        <v>5.7000000000000002E-2</v>
      </c>
      <c r="K8548" s="19">
        <v>0.86899999999999999</v>
      </c>
      <c r="L8548" s="19">
        <v>7.3999999999999996E-2</v>
      </c>
      <c r="M8548" s="20">
        <v>49</v>
      </c>
      <c r="N8548" s="19">
        <v>86.995515695067297</v>
      </c>
      <c r="O8548" s="19">
        <v>91.031390134529104</v>
      </c>
      <c r="P8548" s="19">
        <v>1.79372197309417</v>
      </c>
    </row>
    <row r="8549" spans="1:16" ht="14.1" x14ac:dyDescent="0.5">
      <c r="A8549" t="s">
        <v>14507</v>
      </c>
      <c r="B8549" s="17" t="s">
        <v>14468</v>
      </c>
      <c r="C8549" t="s">
        <v>2368</v>
      </c>
      <c r="D8549" t="s">
        <v>7419</v>
      </c>
      <c r="E8549" t="s">
        <v>7420</v>
      </c>
      <c r="F8549" s="18">
        <v>47238.805970000001</v>
      </c>
      <c r="G8549" s="18">
        <v>726044.77612000005</v>
      </c>
      <c r="H8549" s="18">
        <v>61492.53731</v>
      </c>
      <c r="I8549" s="18">
        <v>834776.11939999997</v>
      </c>
      <c r="J8549" s="19">
        <v>5.7000000000000002E-2</v>
      </c>
      <c r="K8549" s="19">
        <v>0.87</v>
      </c>
      <c r="L8549" s="19">
        <v>7.3999999999999996E-2</v>
      </c>
      <c r="M8549" s="20">
        <v>49</v>
      </c>
      <c r="N8549" s="19">
        <v>87.443946188340803</v>
      </c>
      <c r="O8549" s="19">
        <v>91.479820627802695</v>
      </c>
      <c r="P8549" s="19">
        <v>2.2421524663677102</v>
      </c>
    </row>
    <row r="8550" spans="1:16" ht="14.1" x14ac:dyDescent="0.5">
      <c r="A8550" t="s">
        <v>14508</v>
      </c>
      <c r="B8550" s="17" t="s">
        <v>14468</v>
      </c>
      <c r="C8550" t="s">
        <v>2368</v>
      </c>
      <c r="D8550" t="s">
        <v>7419</v>
      </c>
      <c r="E8550" t="s">
        <v>7420</v>
      </c>
      <c r="F8550" s="18">
        <v>53553.719010000001</v>
      </c>
      <c r="G8550" s="18">
        <v>834214.87603000004</v>
      </c>
      <c r="H8550" s="18">
        <v>68016.52893</v>
      </c>
      <c r="I8550" s="18">
        <v>955785.12396999996</v>
      </c>
      <c r="J8550" s="19">
        <v>5.6000000000000001E-2</v>
      </c>
      <c r="K8550" s="19">
        <v>0.873</v>
      </c>
      <c r="L8550" s="19">
        <v>7.0999999999999994E-2</v>
      </c>
      <c r="M8550" s="20">
        <v>49</v>
      </c>
      <c r="N8550" s="19">
        <v>86.098654708520201</v>
      </c>
      <c r="O8550" s="19">
        <v>92.825112107623298</v>
      </c>
      <c r="P8550" s="19">
        <v>1.3452914798206299</v>
      </c>
    </row>
    <row r="8551" spans="1:16" ht="14.1" x14ac:dyDescent="0.5">
      <c r="A8551" t="s">
        <v>14509</v>
      </c>
      <c r="B8551" s="17" t="s">
        <v>14468</v>
      </c>
      <c r="C8551" t="s">
        <v>2368</v>
      </c>
      <c r="D8551" t="s">
        <v>7419</v>
      </c>
      <c r="E8551" t="s">
        <v>7420</v>
      </c>
      <c r="F8551" s="18">
        <v>56517.412940000002</v>
      </c>
      <c r="G8551" s="18">
        <v>894129.35323000001</v>
      </c>
      <c r="H8551" s="18">
        <v>70248.756219999996</v>
      </c>
      <c r="I8551" s="18">
        <v>1020895.5223900001</v>
      </c>
      <c r="J8551" s="19">
        <v>5.5E-2</v>
      </c>
      <c r="K8551" s="19">
        <v>0.876</v>
      </c>
      <c r="L8551" s="19">
        <v>6.9000000000000006E-2</v>
      </c>
      <c r="M8551" s="20">
        <v>49</v>
      </c>
      <c r="N8551" s="19">
        <v>84.753363228699598</v>
      </c>
      <c r="O8551" s="19">
        <v>95.515695067264602</v>
      </c>
      <c r="P8551" s="19">
        <v>0.44843049327354301</v>
      </c>
    </row>
    <row r="8552" spans="1:16" ht="14.1" x14ac:dyDescent="0.5">
      <c r="A8552" t="s">
        <v>14510</v>
      </c>
      <c r="B8552" s="17" t="s">
        <v>14468</v>
      </c>
      <c r="C8552" t="s">
        <v>2368</v>
      </c>
      <c r="D8552" t="s">
        <v>7419</v>
      </c>
      <c r="E8552" t="s">
        <v>7420</v>
      </c>
      <c r="F8552" s="18">
        <v>57303.921569999999</v>
      </c>
      <c r="G8552" s="18">
        <v>899705.88234999997</v>
      </c>
      <c r="H8552" s="18">
        <v>71862.7451</v>
      </c>
      <c r="I8552" s="18">
        <v>1028872.54902</v>
      </c>
      <c r="J8552" s="19">
        <v>5.6000000000000001E-2</v>
      </c>
      <c r="K8552" s="19">
        <v>0.874</v>
      </c>
      <c r="L8552" s="19">
        <v>7.0000000000000007E-2</v>
      </c>
      <c r="M8552" s="20">
        <v>49</v>
      </c>
      <c r="N8552" s="19">
        <v>86.547085201793706</v>
      </c>
      <c r="O8552" s="19">
        <v>94.618834080717505</v>
      </c>
      <c r="P8552" s="19">
        <v>0.89686098654708502</v>
      </c>
    </row>
    <row r="8553" spans="1:16" ht="14.1" x14ac:dyDescent="0.5">
      <c r="A8553" t="s">
        <v>14511</v>
      </c>
      <c r="B8553" s="17" t="s">
        <v>14468</v>
      </c>
      <c r="C8553" t="s">
        <v>2368</v>
      </c>
      <c r="D8553" t="s">
        <v>7419</v>
      </c>
      <c r="E8553" t="s">
        <v>7420</v>
      </c>
      <c r="F8553" s="18">
        <v>62212.389380000001</v>
      </c>
      <c r="G8553" s="18">
        <v>984778.76106000005</v>
      </c>
      <c r="H8553" s="18">
        <v>76725.663719999997</v>
      </c>
      <c r="I8553" s="18">
        <v>1123716.8141600001</v>
      </c>
      <c r="J8553" s="19">
        <v>5.5E-2</v>
      </c>
      <c r="K8553" s="19">
        <v>0.876</v>
      </c>
      <c r="L8553" s="19">
        <v>6.8000000000000005E-2</v>
      </c>
      <c r="M8553" s="20">
        <v>49</v>
      </c>
      <c r="N8553" s="19">
        <v>85.201793721973104</v>
      </c>
      <c r="O8553" s="19">
        <v>95.964125560538093</v>
      </c>
      <c r="P8553" s="19">
        <v>0</v>
      </c>
    </row>
    <row r="8554" spans="1:16" ht="14.1" x14ac:dyDescent="0.5">
      <c r="A8554" t="s">
        <v>14512</v>
      </c>
      <c r="B8554" s="17" t="s">
        <v>14468</v>
      </c>
      <c r="C8554" t="s">
        <v>2368</v>
      </c>
      <c r="D8554" t="s">
        <v>7419</v>
      </c>
      <c r="E8554" t="s">
        <v>7420</v>
      </c>
      <c r="F8554" s="18">
        <v>70896.551720000003</v>
      </c>
      <c r="G8554" s="18">
        <v>1137586.2069000001</v>
      </c>
      <c r="H8554" s="18">
        <v>85172.413790000006</v>
      </c>
      <c r="I8554" s="18">
        <v>1293655.1724100001</v>
      </c>
      <c r="J8554" s="19">
        <v>5.5E-2</v>
      </c>
      <c r="K8554" s="19">
        <v>0.879</v>
      </c>
      <c r="L8554" s="19">
        <v>6.6000000000000003E-2</v>
      </c>
      <c r="M8554" s="20">
        <v>50</v>
      </c>
      <c r="N8554" s="19">
        <v>94.196428571428598</v>
      </c>
      <c r="O8554" s="19">
        <v>92.857142857142904</v>
      </c>
      <c r="P8554" s="19">
        <v>2.6785714285714302</v>
      </c>
    </row>
    <row r="8555" spans="1:16" ht="14.1" x14ac:dyDescent="0.5">
      <c r="A8555" t="s">
        <v>14513</v>
      </c>
      <c r="B8555" s="17" t="s">
        <v>14468</v>
      </c>
      <c r="C8555" t="s">
        <v>2368</v>
      </c>
      <c r="D8555" t="s">
        <v>7419</v>
      </c>
      <c r="E8555" t="s">
        <v>7420</v>
      </c>
      <c r="F8555" s="18">
        <v>78581.314880000005</v>
      </c>
      <c r="G8555" s="18">
        <v>1276297.57785</v>
      </c>
      <c r="H8555" s="18">
        <v>92525.951560000001</v>
      </c>
      <c r="I8555" s="18">
        <v>1447404.8442899999</v>
      </c>
      <c r="J8555" s="19">
        <v>5.3999999999999999E-2</v>
      </c>
      <c r="K8555" s="19">
        <v>0.88200000000000001</v>
      </c>
      <c r="L8555" s="19">
        <v>6.4000000000000001E-2</v>
      </c>
      <c r="M8555" s="20">
        <v>50</v>
      </c>
      <c r="N8555" s="19">
        <v>93.303571428571402</v>
      </c>
      <c r="O8555" s="19">
        <v>93.303571428571402</v>
      </c>
      <c r="P8555" s="19">
        <v>2.2321428571428599</v>
      </c>
    </row>
    <row r="8556" spans="1:16" ht="14.1" x14ac:dyDescent="0.5">
      <c r="A8556" t="s">
        <v>14514</v>
      </c>
      <c r="B8556" s="17" t="s">
        <v>14468</v>
      </c>
      <c r="C8556" t="s">
        <v>2368</v>
      </c>
      <c r="D8556" t="s">
        <v>7419</v>
      </c>
      <c r="E8556" t="s">
        <v>7420</v>
      </c>
      <c r="F8556" s="18">
        <v>105605.09553999999</v>
      </c>
      <c r="G8556" s="18">
        <v>1771146.49682</v>
      </c>
      <c r="H8556" s="18">
        <v>117197.45223</v>
      </c>
      <c r="I8556" s="18">
        <v>1993949.0445900001</v>
      </c>
      <c r="J8556" s="19">
        <v>5.2999999999999999E-2</v>
      </c>
      <c r="K8556" s="19">
        <v>0.88800000000000001</v>
      </c>
      <c r="L8556" s="19">
        <v>5.8999999999999997E-2</v>
      </c>
      <c r="M8556" s="20">
        <v>50</v>
      </c>
      <c r="N8556" s="19">
        <v>91.964285714285694</v>
      </c>
      <c r="O8556" s="19">
        <v>94.642857142857096</v>
      </c>
      <c r="P8556" s="19">
        <v>1.33928571428571</v>
      </c>
    </row>
    <row r="8557" spans="1:16" ht="14.1" x14ac:dyDescent="0.5">
      <c r="A8557" t="s">
        <v>14515</v>
      </c>
      <c r="B8557" s="17" t="s">
        <v>14468</v>
      </c>
      <c r="C8557" t="s">
        <v>2368</v>
      </c>
      <c r="D8557" t="s">
        <v>7419</v>
      </c>
      <c r="E8557" t="s">
        <v>7420</v>
      </c>
      <c r="F8557" s="18">
        <v>106732.67327</v>
      </c>
      <c r="G8557" s="18">
        <v>1792376.23762</v>
      </c>
      <c r="H8557" s="18">
        <v>118217.82178</v>
      </c>
      <c r="I8557" s="18">
        <v>2017326.7326700001</v>
      </c>
      <c r="J8557" s="19">
        <v>5.2999999999999999E-2</v>
      </c>
      <c r="K8557" s="19">
        <v>0.88800000000000001</v>
      </c>
      <c r="L8557" s="19">
        <v>5.8999999999999997E-2</v>
      </c>
      <c r="M8557" s="20">
        <v>50</v>
      </c>
      <c r="N8557" s="19">
        <v>92.410714285714306</v>
      </c>
      <c r="O8557" s="19">
        <v>95.089285714285694</v>
      </c>
      <c r="P8557" s="19">
        <v>1.78571428571429</v>
      </c>
    </row>
    <row r="8558" spans="1:16" ht="14.1" x14ac:dyDescent="0.5">
      <c r="A8558" t="s">
        <v>14516</v>
      </c>
      <c r="B8558" s="17" t="s">
        <v>14468</v>
      </c>
      <c r="C8558" t="s">
        <v>2368</v>
      </c>
      <c r="D8558" t="s">
        <v>7419</v>
      </c>
      <c r="E8558" t="s">
        <v>7420</v>
      </c>
      <c r="F8558" s="18">
        <v>108988.76403999999</v>
      </c>
      <c r="G8558" s="18">
        <v>1834494.3820199999</v>
      </c>
      <c r="H8558" s="18">
        <v>120224.7191</v>
      </c>
      <c r="I8558" s="18">
        <v>2063707.8651699999</v>
      </c>
      <c r="J8558" s="19">
        <v>5.2999999999999999E-2</v>
      </c>
      <c r="K8558" s="19">
        <v>0.88900000000000001</v>
      </c>
      <c r="L8558" s="19">
        <v>5.8000000000000003E-2</v>
      </c>
      <c r="M8558" s="20">
        <v>50</v>
      </c>
      <c r="N8558" s="19">
        <v>92.857142857142904</v>
      </c>
      <c r="O8558" s="19">
        <v>95.535714285714306</v>
      </c>
      <c r="P8558" s="19">
        <v>0.89285714285714302</v>
      </c>
    </row>
    <row r="8559" spans="1:16" ht="14.1" x14ac:dyDescent="0.5">
      <c r="A8559" t="s">
        <v>14517</v>
      </c>
      <c r="B8559" s="17" t="s">
        <v>14468</v>
      </c>
      <c r="C8559" t="s">
        <v>2368</v>
      </c>
      <c r="D8559" t="s">
        <v>7419</v>
      </c>
      <c r="E8559" t="s">
        <v>7420</v>
      </c>
      <c r="F8559" s="18">
        <v>36491.228069999997</v>
      </c>
      <c r="G8559" s="18">
        <v>1882456.14035</v>
      </c>
      <c r="H8559" s="18">
        <v>197309.94151999999</v>
      </c>
      <c r="I8559" s="18">
        <v>2116257.3099400001</v>
      </c>
      <c r="J8559" s="19">
        <v>1.7000000000000001E-2</v>
      </c>
      <c r="K8559" s="19">
        <v>0.89</v>
      </c>
      <c r="L8559" s="19">
        <v>9.2999999999999999E-2</v>
      </c>
      <c r="M8559" s="20">
        <v>50</v>
      </c>
      <c r="N8559" s="19">
        <v>59.375</v>
      </c>
      <c r="O8559" s="19">
        <v>95.982142857142904</v>
      </c>
      <c r="P8559" s="19">
        <v>3.125</v>
      </c>
    </row>
    <row r="8560" spans="1:16" ht="14.1" x14ac:dyDescent="0.5">
      <c r="A8560" t="s">
        <v>14518</v>
      </c>
      <c r="B8560" s="17" t="s">
        <v>14468</v>
      </c>
      <c r="C8560" t="s">
        <v>2368</v>
      </c>
      <c r="D8560" t="s">
        <v>7419</v>
      </c>
      <c r="E8560" t="s">
        <v>7420</v>
      </c>
      <c r="F8560" s="18">
        <v>142747.25275000001</v>
      </c>
      <c r="G8560" s="18">
        <v>2476263.7362600002</v>
      </c>
      <c r="H8560" s="18">
        <v>149120.87912</v>
      </c>
      <c r="I8560" s="18">
        <v>2768131.8681299998</v>
      </c>
      <c r="J8560" s="19">
        <v>5.1999999999999998E-2</v>
      </c>
      <c r="K8560" s="19">
        <v>0.89500000000000002</v>
      </c>
      <c r="L8560" s="19">
        <v>5.3999999999999999E-2</v>
      </c>
      <c r="M8560" s="20">
        <v>50</v>
      </c>
      <c r="N8560" s="19">
        <v>91.517857142857096</v>
      </c>
      <c r="O8560" s="19">
        <v>99.107142857142904</v>
      </c>
      <c r="P8560" s="19">
        <v>0.44642857142857101</v>
      </c>
    </row>
    <row r="8561" spans="1:16" ht="14.1" x14ac:dyDescent="0.5">
      <c r="A8561" t="s">
        <v>14519</v>
      </c>
      <c r="B8561" s="17" t="s">
        <v>14520</v>
      </c>
      <c r="C8561" t="s">
        <v>14521</v>
      </c>
      <c r="D8561" t="s">
        <v>14522</v>
      </c>
      <c r="E8561" t="s">
        <v>14523</v>
      </c>
      <c r="F8561" s="18">
        <v>0.34255999999999998</v>
      </c>
      <c r="G8561" s="18">
        <v>0.11748</v>
      </c>
      <c r="H8561" s="18">
        <v>0.14396</v>
      </c>
      <c r="I8561" s="18">
        <v>0.60399999999999998</v>
      </c>
      <c r="J8561" s="19">
        <v>0.56699999999999995</v>
      </c>
      <c r="K8561" s="19">
        <v>0.19500000000000001</v>
      </c>
      <c r="L8561" s="19">
        <v>0.23799999999999999</v>
      </c>
      <c r="M8561" s="20">
        <v>12</v>
      </c>
      <c r="N8561" s="19">
        <v>80.357142857142904</v>
      </c>
      <c r="O8561" s="19">
        <v>47.321428571428598</v>
      </c>
      <c r="P8561" s="19">
        <v>20.535714285714299</v>
      </c>
    </row>
    <row r="8562" spans="1:16" ht="14.1" x14ac:dyDescent="0.5">
      <c r="A8562" t="s">
        <v>14524</v>
      </c>
      <c r="B8562" s="17" t="s">
        <v>14520</v>
      </c>
      <c r="C8562" t="s">
        <v>14521</v>
      </c>
      <c r="D8562" t="s">
        <v>14522</v>
      </c>
      <c r="E8562" t="s">
        <v>14523</v>
      </c>
      <c r="F8562" s="18">
        <v>0.44358999999999998</v>
      </c>
      <c r="G8562" s="18">
        <v>0.18703</v>
      </c>
      <c r="H8562" s="18">
        <v>0.22039</v>
      </c>
      <c r="I8562" s="18">
        <v>0.85099999999999998</v>
      </c>
      <c r="J8562" s="19">
        <v>0.52100000000000002</v>
      </c>
      <c r="K8562" s="19">
        <v>0.22</v>
      </c>
      <c r="L8562" s="19">
        <v>0.25900000000000001</v>
      </c>
      <c r="M8562" s="20">
        <v>13</v>
      </c>
      <c r="N8562" s="19">
        <v>59.192825112107599</v>
      </c>
      <c r="O8562" s="19">
        <v>58.7443946188341</v>
      </c>
      <c r="P8562" s="19">
        <v>40.358744394618803</v>
      </c>
    </row>
    <row r="8563" spans="1:16" ht="14.1" x14ac:dyDescent="0.5">
      <c r="A8563" t="s">
        <v>14525</v>
      </c>
      <c r="B8563" s="17" t="s">
        <v>14520</v>
      </c>
      <c r="C8563" t="s">
        <v>14521</v>
      </c>
      <c r="D8563" t="s">
        <v>14522</v>
      </c>
      <c r="E8563" t="s">
        <v>14523</v>
      </c>
      <c r="F8563" s="18">
        <v>0.34369</v>
      </c>
      <c r="G8563" s="18">
        <v>0.18503</v>
      </c>
      <c r="H8563" s="18">
        <v>0.34528999999999999</v>
      </c>
      <c r="I8563" s="18">
        <v>0.874</v>
      </c>
      <c r="J8563" s="19">
        <v>0.39300000000000002</v>
      </c>
      <c r="K8563" s="19">
        <v>0.21199999999999999</v>
      </c>
      <c r="L8563" s="19">
        <v>0.39500000000000002</v>
      </c>
      <c r="M8563" s="20">
        <v>13</v>
      </c>
      <c r="N8563" s="19">
        <v>20.627802690583</v>
      </c>
      <c r="O8563" s="19">
        <v>54.708520179372201</v>
      </c>
      <c r="P8563" s="19">
        <v>80.717488789237706</v>
      </c>
    </row>
    <row r="8564" spans="1:16" ht="14.1" x14ac:dyDescent="0.5">
      <c r="A8564" t="s">
        <v>14526</v>
      </c>
      <c r="B8564" s="17" t="s">
        <v>14520</v>
      </c>
      <c r="C8564" t="s">
        <v>14521</v>
      </c>
      <c r="D8564" t="s">
        <v>14522</v>
      </c>
      <c r="E8564" t="s">
        <v>14523</v>
      </c>
      <c r="F8564" s="18">
        <v>0.79459999999999997</v>
      </c>
      <c r="G8564" s="18">
        <v>0.31956000000000001</v>
      </c>
      <c r="H8564" s="18">
        <v>0.30501</v>
      </c>
      <c r="I8564" s="18">
        <v>1.41917</v>
      </c>
      <c r="J8564" s="19">
        <v>0.56000000000000005</v>
      </c>
      <c r="K8564" s="19">
        <v>0.22500000000000001</v>
      </c>
      <c r="L8564" s="19">
        <v>0.215</v>
      </c>
      <c r="M8564" s="20">
        <v>15</v>
      </c>
      <c r="N8564" s="19">
        <v>79.017857142857096</v>
      </c>
      <c r="O8564" s="19">
        <v>53.571428571428598</v>
      </c>
      <c r="P8564" s="19">
        <v>24.1071428571429</v>
      </c>
    </row>
    <row r="8565" spans="1:16" ht="14.1" x14ac:dyDescent="0.5">
      <c r="A8565" t="s">
        <v>14527</v>
      </c>
      <c r="B8565" s="17" t="s">
        <v>14520</v>
      </c>
      <c r="C8565" t="s">
        <v>14521</v>
      </c>
      <c r="D8565" t="s">
        <v>14522</v>
      </c>
      <c r="E8565" t="s">
        <v>14523</v>
      </c>
      <c r="F8565" s="18">
        <v>0.4894</v>
      </c>
      <c r="G8565" s="18">
        <v>0.46472999999999998</v>
      </c>
      <c r="H8565" s="18">
        <v>0.53786999999999996</v>
      </c>
      <c r="I8565" s="18">
        <v>1.492</v>
      </c>
      <c r="J8565" s="19">
        <v>0.32800000000000001</v>
      </c>
      <c r="K8565" s="19">
        <v>0.311</v>
      </c>
      <c r="L8565" s="19">
        <v>0.36099999999999999</v>
      </c>
      <c r="M8565" s="20">
        <v>15</v>
      </c>
      <c r="N8565" s="19">
        <v>12.9464285714286</v>
      </c>
      <c r="O8565" s="19">
        <v>83.035714285714306</v>
      </c>
      <c r="P8565" s="19">
        <v>69.642857142857096</v>
      </c>
    </row>
    <row r="8566" spans="1:16" ht="14.1" x14ac:dyDescent="0.5">
      <c r="A8566" t="s">
        <v>14528</v>
      </c>
      <c r="B8566" s="17" t="s">
        <v>14520</v>
      </c>
      <c r="C8566" t="s">
        <v>14521</v>
      </c>
      <c r="D8566" t="s">
        <v>14522</v>
      </c>
      <c r="E8566" t="s">
        <v>14523</v>
      </c>
      <c r="F8566" s="18">
        <v>0.66640999999999995</v>
      </c>
      <c r="G8566" s="18">
        <v>0.56489</v>
      </c>
      <c r="H8566" s="18">
        <v>0.74217999999999995</v>
      </c>
      <c r="I8566" s="18">
        <v>1.9734799999999999</v>
      </c>
      <c r="J8566" s="19">
        <v>0.33800000000000002</v>
      </c>
      <c r="K8566" s="19">
        <v>0.28599999999999998</v>
      </c>
      <c r="L8566" s="19">
        <v>0.376</v>
      </c>
      <c r="M8566" s="20">
        <v>17</v>
      </c>
      <c r="N8566" s="19">
        <v>22.869955156950699</v>
      </c>
      <c r="O8566" s="19">
        <v>66.816143497757807</v>
      </c>
      <c r="P8566" s="19">
        <v>69.506726457399097</v>
      </c>
    </row>
    <row r="8567" spans="1:16" ht="14.1" x14ac:dyDescent="0.5">
      <c r="A8567" t="s">
        <v>14529</v>
      </c>
      <c r="B8567" s="17" t="s">
        <v>14530</v>
      </c>
      <c r="C8567" t="s">
        <v>14521</v>
      </c>
      <c r="D8567" t="s">
        <v>14522</v>
      </c>
      <c r="E8567" t="s">
        <v>14523</v>
      </c>
      <c r="F8567" s="18">
        <v>0.31761</v>
      </c>
      <c r="G8567" s="18">
        <v>0.15564</v>
      </c>
      <c r="H8567" s="18">
        <v>0.20523</v>
      </c>
      <c r="I8567" s="18">
        <v>0.67847999999999997</v>
      </c>
      <c r="J8567" s="19">
        <v>0.46800000000000003</v>
      </c>
      <c r="K8567" s="19">
        <v>0.22900000000000001</v>
      </c>
      <c r="L8567" s="19">
        <v>0.30199999999999999</v>
      </c>
      <c r="M8567" s="20">
        <v>12</v>
      </c>
      <c r="N8567" s="19">
        <v>45.982142857142897</v>
      </c>
      <c r="O8567" s="19">
        <v>62.946428571428598</v>
      </c>
      <c r="P8567" s="19">
        <v>46.875</v>
      </c>
    </row>
    <row r="8568" spans="1:16" ht="14.1" x14ac:dyDescent="0.5">
      <c r="A8568" t="s">
        <v>14531</v>
      </c>
      <c r="B8568" s="17" t="s">
        <v>14530</v>
      </c>
      <c r="C8568" t="s">
        <v>14521</v>
      </c>
      <c r="D8568" t="s">
        <v>14522</v>
      </c>
      <c r="E8568" t="s">
        <v>14523</v>
      </c>
      <c r="F8568" s="18">
        <v>1.2072099999999999</v>
      </c>
      <c r="G8568" s="18">
        <v>0.51497999999999999</v>
      </c>
      <c r="H8568" s="18">
        <v>0.66000999999999999</v>
      </c>
      <c r="I8568" s="18">
        <v>2.3822000000000001</v>
      </c>
      <c r="J8568" s="19">
        <v>0.50700000000000001</v>
      </c>
      <c r="K8568" s="19">
        <v>0.216</v>
      </c>
      <c r="L8568" s="19">
        <v>0.27700000000000002</v>
      </c>
      <c r="M8568" s="20">
        <v>17</v>
      </c>
      <c r="N8568" s="19">
        <v>65.470852017937204</v>
      </c>
      <c r="O8568" s="19">
        <v>40.807174887892401</v>
      </c>
      <c r="P8568" s="19">
        <v>43.0493273542601</v>
      </c>
    </row>
    <row r="8569" spans="1:16" ht="14.1" x14ac:dyDescent="0.5">
      <c r="A8569" t="s">
        <v>14532</v>
      </c>
      <c r="B8569" s="17" t="s">
        <v>14530</v>
      </c>
      <c r="C8569" t="s">
        <v>14521</v>
      </c>
      <c r="D8569" t="s">
        <v>14522</v>
      </c>
      <c r="E8569" t="s">
        <v>14523</v>
      </c>
      <c r="F8569" s="18">
        <v>0.82533999999999996</v>
      </c>
      <c r="G8569" s="18">
        <v>0.75248999999999999</v>
      </c>
      <c r="H8569" s="18">
        <v>0.97592000000000001</v>
      </c>
      <c r="I8569" s="18">
        <v>2.55376</v>
      </c>
      <c r="J8569" s="19">
        <v>0.32300000000000001</v>
      </c>
      <c r="K8569" s="19">
        <v>0.29499999999999998</v>
      </c>
      <c r="L8569" s="19">
        <v>0.38200000000000001</v>
      </c>
      <c r="M8569" s="20">
        <v>18</v>
      </c>
      <c r="N8569" s="19">
        <v>18.75</v>
      </c>
      <c r="O8569" s="19">
        <v>76.785714285714306</v>
      </c>
      <c r="P8569" s="19">
        <v>73.660714285714306</v>
      </c>
    </row>
    <row r="8570" spans="1:16" ht="14.1" x14ac:dyDescent="0.5">
      <c r="A8570" t="s">
        <v>14533</v>
      </c>
      <c r="B8570" s="17" t="s">
        <v>14530</v>
      </c>
      <c r="C8570" t="s">
        <v>14521</v>
      </c>
      <c r="D8570" t="s">
        <v>14522</v>
      </c>
      <c r="E8570" t="s">
        <v>14523</v>
      </c>
      <c r="F8570" s="18">
        <v>0.89507999999999999</v>
      </c>
      <c r="G8570" s="18">
        <v>0.54074</v>
      </c>
      <c r="H8570" s="18">
        <v>1.46374</v>
      </c>
      <c r="I8570" s="18">
        <v>2.8995600000000001</v>
      </c>
      <c r="J8570" s="19">
        <v>0.309</v>
      </c>
      <c r="K8570" s="19">
        <v>0.186</v>
      </c>
      <c r="L8570" s="19">
        <v>0.505</v>
      </c>
      <c r="M8570" s="20">
        <v>18</v>
      </c>
      <c r="N8570" s="19">
        <v>15.625</v>
      </c>
      <c r="O8570" s="19">
        <v>36.607142857142897</v>
      </c>
      <c r="P8570" s="19">
        <v>89.285714285714306</v>
      </c>
    </row>
    <row r="8571" spans="1:16" ht="14.1" x14ac:dyDescent="0.5">
      <c r="A8571" t="s">
        <v>14534</v>
      </c>
      <c r="B8571" s="17" t="s">
        <v>14530</v>
      </c>
      <c r="C8571" t="s">
        <v>14521</v>
      </c>
      <c r="D8571" t="s">
        <v>14522</v>
      </c>
      <c r="E8571" t="s">
        <v>14523</v>
      </c>
      <c r="F8571" s="18">
        <v>2.1056499999999998</v>
      </c>
      <c r="G8571" s="18">
        <v>0.48370000000000002</v>
      </c>
      <c r="H8571" s="18">
        <v>0.58291999999999999</v>
      </c>
      <c r="I8571" s="18">
        <v>3.1722700000000001</v>
      </c>
      <c r="J8571" s="19">
        <v>0.66400000000000003</v>
      </c>
      <c r="K8571" s="19">
        <v>0.152</v>
      </c>
      <c r="L8571" s="19">
        <v>0.184</v>
      </c>
      <c r="M8571" s="20">
        <v>19</v>
      </c>
      <c r="N8571" s="19">
        <v>97.757847533632301</v>
      </c>
      <c r="O8571" s="19">
        <v>18.385650224215201</v>
      </c>
      <c r="P8571" s="19">
        <v>18.834080717488799</v>
      </c>
    </row>
    <row r="8572" spans="1:16" ht="14.1" x14ac:dyDescent="0.5">
      <c r="A8572" t="s">
        <v>14535</v>
      </c>
      <c r="B8572" s="17" t="s">
        <v>14530</v>
      </c>
      <c r="C8572" t="s">
        <v>14521</v>
      </c>
      <c r="D8572" t="s">
        <v>14522</v>
      </c>
      <c r="E8572" t="s">
        <v>14523</v>
      </c>
      <c r="F8572" s="18">
        <v>1.82856</v>
      </c>
      <c r="G8572" s="18">
        <v>0.81696999999999997</v>
      </c>
      <c r="H8572" s="18">
        <v>1.7354000000000001</v>
      </c>
      <c r="I8572" s="18">
        <v>4.3809300000000002</v>
      </c>
      <c r="J8572" s="19">
        <v>0.41699999999999998</v>
      </c>
      <c r="K8572" s="19">
        <v>0.186</v>
      </c>
      <c r="L8572" s="19">
        <v>0.39600000000000002</v>
      </c>
      <c r="M8572" s="20">
        <v>20</v>
      </c>
      <c r="N8572" s="19">
        <v>58.7443946188341</v>
      </c>
      <c r="O8572" s="19">
        <v>30.044843049327401</v>
      </c>
      <c r="P8572" s="19">
        <v>67.713004484304903</v>
      </c>
    </row>
    <row r="8573" spans="1:16" ht="14.1" x14ac:dyDescent="0.5">
      <c r="A8573" t="s">
        <v>14536</v>
      </c>
      <c r="B8573" s="17" t="s">
        <v>14537</v>
      </c>
      <c r="C8573" t="s">
        <v>2348</v>
      </c>
      <c r="D8573" t="s">
        <v>5293</v>
      </c>
      <c r="E8573" t="s">
        <v>5294</v>
      </c>
      <c r="F8573" s="18">
        <v>5.7560000000000002</v>
      </c>
      <c r="G8573" s="18">
        <v>11.5</v>
      </c>
      <c r="H8573" s="18">
        <v>4.74</v>
      </c>
      <c r="I8573" s="18">
        <v>21.995999999999999</v>
      </c>
      <c r="J8573" s="19">
        <v>0.26200000000000001</v>
      </c>
      <c r="K8573" s="19">
        <v>0.52300000000000002</v>
      </c>
      <c r="L8573" s="19">
        <v>0.215</v>
      </c>
      <c r="M8573" s="20">
        <v>26</v>
      </c>
      <c r="N8573" s="19">
        <v>16.5919282511211</v>
      </c>
      <c r="O8573" s="19">
        <v>97.309417040358795</v>
      </c>
      <c r="P8573" s="19">
        <v>22.421524663677101</v>
      </c>
    </row>
    <row r="8574" spans="1:16" ht="14.1" x14ac:dyDescent="0.5">
      <c r="A8574" t="s">
        <v>14538</v>
      </c>
      <c r="B8574" s="17" t="s">
        <v>14537</v>
      </c>
      <c r="C8574" t="s">
        <v>2348</v>
      </c>
      <c r="D8574" t="s">
        <v>5293</v>
      </c>
      <c r="E8574" t="s">
        <v>5294</v>
      </c>
      <c r="F8574" s="18">
        <v>5.5860000000000003</v>
      </c>
      <c r="G8574" s="18">
        <v>12.382999999999999</v>
      </c>
      <c r="H8574" s="18">
        <v>7.18</v>
      </c>
      <c r="I8574" s="18">
        <v>25.149000000000001</v>
      </c>
      <c r="J8574" s="19">
        <v>0.222</v>
      </c>
      <c r="K8574" s="19">
        <v>0.49199999999999999</v>
      </c>
      <c r="L8574" s="19">
        <v>0.28499999999999998</v>
      </c>
      <c r="M8574" s="20">
        <v>26</v>
      </c>
      <c r="N8574" s="19">
        <v>10.3139013452915</v>
      </c>
      <c r="O8574" s="19">
        <v>95.964125560538093</v>
      </c>
      <c r="P8574" s="19">
        <v>48.430493273542602</v>
      </c>
    </row>
    <row r="8575" spans="1:16" ht="14.1" x14ac:dyDescent="0.5">
      <c r="A8575" t="s">
        <v>14539</v>
      </c>
      <c r="B8575" s="17" t="s">
        <v>14537</v>
      </c>
      <c r="C8575" t="s">
        <v>2348</v>
      </c>
      <c r="D8575" t="s">
        <v>5293</v>
      </c>
      <c r="E8575" t="s">
        <v>5294</v>
      </c>
      <c r="F8575" s="18">
        <v>6.5039999999999996</v>
      </c>
      <c r="G8575" s="18">
        <v>14.753</v>
      </c>
      <c r="H8575" s="18">
        <v>6.04</v>
      </c>
      <c r="I8575" s="18">
        <v>27.297000000000001</v>
      </c>
      <c r="J8575" s="19">
        <v>0.23799999999999999</v>
      </c>
      <c r="K8575" s="19">
        <v>0.54</v>
      </c>
      <c r="L8575" s="19">
        <v>0.221</v>
      </c>
      <c r="M8575" s="20">
        <v>27</v>
      </c>
      <c r="N8575" s="19">
        <v>12.9464285714286</v>
      </c>
      <c r="O8575" s="19">
        <v>97.767857142857096</v>
      </c>
      <c r="P8575" s="19">
        <v>20.9821428571429</v>
      </c>
    </row>
    <row r="8576" spans="1:16" ht="14.1" x14ac:dyDescent="0.5">
      <c r="A8576" t="s">
        <v>14540</v>
      </c>
      <c r="B8576" s="17" t="s">
        <v>14537</v>
      </c>
      <c r="C8576" t="s">
        <v>2348</v>
      </c>
      <c r="D8576" t="s">
        <v>5293</v>
      </c>
      <c r="E8576" t="s">
        <v>5294</v>
      </c>
      <c r="F8576" s="18">
        <v>7.3639999999999999</v>
      </c>
      <c r="G8576" s="18">
        <v>16.529</v>
      </c>
      <c r="H8576" s="18">
        <v>5.76</v>
      </c>
      <c r="I8576" s="18">
        <v>29.652999999999999</v>
      </c>
      <c r="J8576" s="19">
        <v>0.248</v>
      </c>
      <c r="K8576" s="19">
        <v>0.55700000000000005</v>
      </c>
      <c r="L8576" s="19">
        <v>0.19400000000000001</v>
      </c>
      <c r="M8576" s="20">
        <v>27</v>
      </c>
      <c r="N8576" s="19">
        <v>16.5178571428571</v>
      </c>
      <c r="O8576" s="19">
        <v>99.107142857142904</v>
      </c>
      <c r="P8576" s="19">
        <v>14.7321428571429</v>
      </c>
    </row>
    <row r="8577" spans="1:16" ht="14.1" x14ac:dyDescent="0.5">
      <c r="A8577" t="s">
        <v>14541</v>
      </c>
      <c r="B8577" s="17" t="s">
        <v>14542</v>
      </c>
      <c r="C8577" t="s">
        <v>10985</v>
      </c>
      <c r="D8577" t="s">
        <v>4497</v>
      </c>
      <c r="E8577" t="s">
        <v>4498</v>
      </c>
      <c r="F8577" s="18">
        <v>0.13397999999999999</v>
      </c>
      <c r="G8577" s="18">
        <v>4.727E-2</v>
      </c>
      <c r="H8577" s="18">
        <v>0.10817</v>
      </c>
      <c r="I8577" s="18">
        <v>0.28999999999999998</v>
      </c>
      <c r="J8577" s="19">
        <v>0.46200000000000002</v>
      </c>
      <c r="K8577" s="19">
        <v>0.16300000000000001</v>
      </c>
      <c r="L8577" s="19">
        <v>0.373</v>
      </c>
      <c r="M8577" s="20">
        <v>9</v>
      </c>
      <c r="N8577" s="19">
        <v>41.517857142857103</v>
      </c>
      <c r="O8577" s="19">
        <v>39.285714285714299</v>
      </c>
      <c r="P8577" s="19">
        <v>70.982142857142904</v>
      </c>
    </row>
    <row r="8578" spans="1:16" ht="14.1" x14ac:dyDescent="0.5">
      <c r="A8578" t="s">
        <v>14543</v>
      </c>
      <c r="B8578" s="17" t="s">
        <v>14542</v>
      </c>
      <c r="C8578" t="s">
        <v>10985</v>
      </c>
      <c r="D8578" t="s">
        <v>5346</v>
      </c>
      <c r="E8578" t="s">
        <v>5347</v>
      </c>
      <c r="F8578" s="18">
        <v>0.19600000000000001</v>
      </c>
      <c r="G8578" s="18">
        <v>6.7159999999999997E-2</v>
      </c>
      <c r="H8578" s="18">
        <v>8.6840000000000001E-2</v>
      </c>
      <c r="I8578" s="18">
        <v>0.35</v>
      </c>
      <c r="J8578" s="19">
        <v>0.56000000000000005</v>
      </c>
      <c r="K8578" s="19">
        <v>0.192</v>
      </c>
      <c r="L8578" s="19">
        <v>0.248</v>
      </c>
      <c r="M8578" s="20">
        <v>10</v>
      </c>
      <c r="N8578" s="19">
        <v>74.887892376681606</v>
      </c>
      <c r="O8578" s="19">
        <v>52.914798206278</v>
      </c>
      <c r="P8578" s="19">
        <v>26.457399103139</v>
      </c>
    </row>
    <row r="8579" spans="1:16" ht="14.1" x14ac:dyDescent="0.5">
      <c r="A8579" t="s">
        <v>14544</v>
      </c>
      <c r="B8579" s="17" t="s">
        <v>14542</v>
      </c>
      <c r="C8579" t="s">
        <v>10985</v>
      </c>
      <c r="D8579" t="s">
        <v>5346</v>
      </c>
      <c r="E8579" t="s">
        <v>5347</v>
      </c>
      <c r="F8579" s="18">
        <v>0.39839999999999998</v>
      </c>
      <c r="G8579" s="18">
        <v>0.20305000000000001</v>
      </c>
      <c r="H8579" s="18">
        <v>0.22855</v>
      </c>
      <c r="I8579" s="18">
        <v>0.83</v>
      </c>
      <c r="J8579" s="19">
        <v>0.48</v>
      </c>
      <c r="K8579" s="19">
        <v>0.245</v>
      </c>
      <c r="L8579" s="19">
        <v>0.27500000000000002</v>
      </c>
      <c r="M8579" s="20">
        <v>13</v>
      </c>
      <c r="N8579" s="19">
        <v>45.291479820627799</v>
      </c>
      <c r="O8579" s="19">
        <v>72.197309417040401</v>
      </c>
      <c r="P8579" s="19">
        <v>45.739910313901298</v>
      </c>
    </row>
    <row r="8580" spans="1:16" ht="14.1" x14ac:dyDescent="0.5">
      <c r="A8580" t="s">
        <v>14545</v>
      </c>
      <c r="B8580" s="17" t="s">
        <v>14542</v>
      </c>
      <c r="C8580" t="s">
        <v>10985</v>
      </c>
      <c r="D8580" t="s">
        <v>4497</v>
      </c>
      <c r="E8580" t="s">
        <v>4498</v>
      </c>
      <c r="F8580" s="18">
        <v>2.1385999999999998</v>
      </c>
      <c r="G8580" s="18">
        <v>0.56240000000000001</v>
      </c>
      <c r="H8580" s="18">
        <v>0.98419999999999996</v>
      </c>
      <c r="I8580" s="18">
        <v>3.7</v>
      </c>
      <c r="J8580" s="19">
        <v>0.57799999999999996</v>
      </c>
      <c r="K8580" s="19">
        <v>0.152</v>
      </c>
      <c r="L8580" s="19">
        <v>0.26600000000000001</v>
      </c>
      <c r="M8580" s="20">
        <v>19</v>
      </c>
      <c r="N8580" s="19">
        <v>91.928251121076201</v>
      </c>
      <c r="O8580" s="19">
        <v>17.937219730941699</v>
      </c>
      <c r="P8580" s="19">
        <v>41.2556053811659</v>
      </c>
    </row>
    <row r="8581" spans="1:16" ht="14.1" x14ac:dyDescent="0.5">
      <c r="A8581" t="s">
        <v>14546</v>
      </c>
      <c r="B8581" s="17" t="s">
        <v>229</v>
      </c>
      <c r="C8581" t="s">
        <v>2365</v>
      </c>
      <c r="D8581" t="s">
        <v>6075</v>
      </c>
      <c r="E8581" t="s">
        <v>4164</v>
      </c>
      <c r="F8581" s="18">
        <v>1.6389999999999998E-2</v>
      </c>
      <c r="G8581" s="18">
        <v>7.0400000000000003E-3</v>
      </c>
      <c r="H8581" s="18">
        <v>4.1399999999999996E-3</v>
      </c>
      <c r="I8581" s="18">
        <v>2.76E-2</v>
      </c>
      <c r="J8581" s="19">
        <v>0.59399999999999997</v>
      </c>
      <c r="K8581" s="19">
        <v>0.255</v>
      </c>
      <c r="L8581" s="19">
        <v>0.15</v>
      </c>
      <c r="M8581" s="20">
        <v>3</v>
      </c>
      <c r="N8581" s="19">
        <v>74.553571428571402</v>
      </c>
      <c r="O8581" s="19">
        <v>85.714285714285694</v>
      </c>
      <c r="P8581" s="19">
        <v>8.03571428571429</v>
      </c>
    </row>
    <row r="8582" spans="1:16" ht="14.1" x14ac:dyDescent="0.5">
      <c r="A8582" t="s">
        <v>14547</v>
      </c>
      <c r="B8582" s="17" t="s">
        <v>229</v>
      </c>
      <c r="C8582" t="s">
        <v>2365</v>
      </c>
      <c r="D8582" t="s">
        <v>4690</v>
      </c>
      <c r="E8582" t="s">
        <v>4691</v>
      </c>
      <c r="F8582" s="18">
        <v>2.1489999999999999E-2</v>
      </c>
      <c r="G8582" s="18">
        <v>3.3999999999999998E-3</v>
      </c>
      <c r="H8582" s="18">
        <v>4.2100000000000002E-3</v>
      </c>
      <c r="I8582" s="18">
        <v>2.9090000000000001E-2</v>
      </c>
      <c r="J8582" s="19">
        <v>0.73870000000000002</v>
      </c>
      <c r="K8582" s="19">
        <v>0.1168</v>
      </c>
      <c r="L8582" s="19">
        <v>0.14449999999999999</v>
      </c>
      <c r="M8582" s="20">
        <v>3</v>
      </c>
      <c r="N8582" s="19">
        <v>99.553571428571402</v>
      </c>
      <c r="O8582" s="19">
        <v>24.1071428571429</v>
      </c>
      <c r="P8582" s="19">
        <v>6.6964285714285703</v>
      </c>
    </row>
    <row r="8583" spans="1:16" ht="14.1" x14ac:dyDescent="0.5">
      <c r="A8583" t="s">
        <v>14548</v>
      </c>
      <c r="B8583" s="17" t="s">
        <v>229</v>
      </c>
      <c r="C8583" t="s">
        <v>2365</v>
      </c>
      <c r="D8583" t="s">
        <v>6075</v>
      </c>
      <c r="E8583" t="s">
        <v>4164</v>
      </c>
      <c r="F8583" s="18">
        <v>3.524E-2</v>
      </c>
      <c r="G8583" s="18">
        <v>9.2099999999999994E-3</v>
      </c>
      <c r="H8583" s="18">
        <v>1.0359999999999999E-2</v>
      </c>
      <c r="I8583" s="18">
        <v>5.4800000000000001E-2</v>
      </c>
      <c r="J8583" s="19">
        <v>0.64300000000000002</v>
      </c>
      <c r="K8583" s="19">
        <v>0.16800000000000001</v>
      </c>
      <c r="L8583" s="19">
        <v>0.189</v>
      </c>
      <c r="M8583" s="20">
        <v>4</v>
      </c>
      <c r="N8583" s="19">
        <v>86.995515695067297</v>
      </c>
      <c r="O8583" s="19">
        <v>51.121076233183899</v>
      </c>
      <c r="P8583" s="19">
        <v>11.2107623318386</v>
      </c>
    </row>
    <row r="8584" spans="1:16" ht="14.1" x14ac:dyDescent="0.5">
      <c r="A8584" t="s">
        <v>14549</v>
      </c>
      <c r="B8584" s="17" t="s">
        <v>229</v>
      </c>
      <c r="C8584" t="s">
        <v>2365</v>
      </c>
      <c r="D8584" t="s">
        <v>6661</v>
      </c>
      <c r="E8584" t="s">
        <v>6662</v>
      </c>
      <c r="F8584" s="18">
        <v>0.11310000000000001</v>
      </c>
      <c r="G8584" s="18">
        <v>2.886E-2</v>
      </c>
      <c r="H8584" s="18">
        <v>2.2939999999999999E-2</v>
      </c>
      <c r="I8584" s="18">
        <v>0.16489999999999999</v>
      </c>
      <c r="J8584" s="19">
        <v>0.68579999999999997</v>
      </c>
      <c r="K8584" s="19">
        <v>0.17499999999999999</v>
      </c>
      <c r="L8584" s="19">
        <v>0.1391</v>
      </c>
      <c r="M8584" s="20">
        <v>7</v>
      </c>
      <c r="N8584" s="19">
        <v>91.928251121076201</v>
      </c>
      <c r="O8584" s="19">
        <v>51.569506726457398</v>
      </c>
      <c r="P8584" s="19">
        <v>6.7264573991031398</v>
      </c>
    </row>
    <row r="8585" spans="1:16" ht="14.1" x14ac:dyDescent="0.5">
      <c r="A8585" t="s">
        <v>14550</v>
      </c>
      <c r="B8585" s="17" t="s">
        <v>229</v>
      </c>
      <c r="C8585" t="s">
        <v>2365</v>
      </c>
      <c r="D8585" t="s">
        <v>4919</v>
      </c>
      <c r="E8585" t="s">
        <v>4920</v>
      </c>
      <c r="F8585" s="18">
        <v>0.46983999999999998</v>
      </c>
      <c r="G8585" s="18">
        <v>0.15498000000000001</v>
      </c>
      <c r="H8585" s="18">
        <v>0.13758000000000001</v>
      </c>
      <c r="I8585" s="18">
        <v>0.76239999999999997</v>
      </c>
      <c r="J8585" s="19">
        <v>0.61599999999999999</v>
      </c>
      <c r="K8585" s="19">
        <v>0.20300000000000001</v>
      </c>
      <c r="L8585" s="19">
        <v>0.18</v>
      </c>
      <c r="M8585" s="20">
        <v>13</v>
      </c>
      <c r="N8585" s="19">
        <v>83.856502242152501</v>
      </c>
      <c r="O8585" s="19">
        <v>52.466367713004502</v>
      </c>
      <c r="P8585" s="19">
        <v>13.452914798206301</v>
      </c>
    </row>
    <row r="8586" spans="1:16" ht="14.1" x14ac:dyDescent="0.5">
      <c r="A8586" t="s">
        <v>14551</v>
      </c>
      <c r="B8586" s="17" t="s">
        <v>229</v>
      </c>
      <c r="C8586" t="s">
        <v>2365</v>
      </c>
      <c r="D8586" t="s">
        <v>6075</v>
      </c>
      <c r="E8586" t="s">
        <v>4164</v>
      </c>
      <c r="F8586" s="18">
        <v>0.53744000000000003</v>
      </c>
      <c r="G8586" s="18">
        <v>0.17721999999999999</v>
      </c>
      <c r="H8586" s="18">
        <v>0.11046</v>
      </c>
      <c r="I8586" s="18">
        <v>0.82430000000000003</v>
      </c>
      <c r="J8586" s="19">
        <v>0.65200000000000002</v>
      </c>
      <c r="K8586" s="19">
        <v>0.215</v>
      </c>
      <c r="L8586" s="19">
        <v>0.13400000000000001</v>
      </c>
      <c r="M8586" s="20">
        <v>13</v>
      </c>
      <c r="N8586" s="19">
        <v>91.928251121076201</v>
      </c>
      <c r="O8586" s="19">
        <v>55.156950672645699</v>
      </c>
      <c r="P8586" s="19">
        <v>4.4843049327354301</v>
      </c>
    </row>
    <row r="8587" spans="1:16" ht="14.1" x14ac:dyDescent="0.5">
      <c r="A8587" t="s">
        <v>14552</v>
      </c>
      <c r="B8587" s="17" t="s">
        <v>229</v>
      </c>
      <c r="C8587" t="s">
        <v>2365</v>
      </c>
      <c r="D8587" t="s">
        <v>4919</v>
      </c>
      <c r="E8587" t="s">
        <v>4920</v>
      </c>
      <c r="F8587" s="18">
        <v>0.57252000000000003</v>
      </c>
      <c r="G8587" s="18">
        <v>0.22789000000000001</v>
      </c>
      <c r="H8587" s="18">
        <v>0.19345999999999999</v>
      </c>
      <c r="I8587" s="18">
        <v>0.99385999999999997</v>
      </c>
      <c r="J8587" s="19">
        <v>0.57599999999999996</v>
      </c>
      <c r="K8587" s="19">
        <v>0.22900000000000001</v>
      </c>
      <c r="L8587" s="19">
        <v>0.19500000000000001</v>
      </c>
      <c r="M8587" s="20">
        <v>14</v>
      </c>
      <c r="N8587" s="19">
        <v>80.717488789237706</v>
      </c>
      <c r="O8587" s="19">
        <v>52.466367713004502</v>
      </c>
      <c r="P8587" s="19">
        <v>12.556053811659201</v>
      </c>
    </row>
    <row r="8588" spans="1:16" ht="14.1" x14ac:dyDescent="0.5">
      <c r="A8588" t="s">
        <v>14553</v>
      </c>
      <c r="B8588" s="17" t="s">
        <v>229</v>
      </c>
      <c r="C8588" t="s">
        <v>2365</v>
      </c>
      <c r="D8588" t="s">
        <v>4919</v>
      </c>
      <c r="E8588" t="s">
        <v>4920</v>
      </c>
      <c r="F8588" s="18">
        <v>0.66047</v>
      </c>
      <c r="G8588" s="18">
        <v>0.21582000000000001</v>
      </c>
      <c r="H8588" s="18">
        <v>0.20669000000000001</v>
      </c>
      <c r="I8588" s="18">
        <v>1.0829800000000001</v>
      </c>
      <c r="J8588" s="19">
        <v>0.61</v>
      </c>
      <c r="K8588" s="19">
        <v>0.19900000000000001</v>
      </c>
      <c r="L8588" s="19">
        <v>0.191</v>
      </c>
      <c r="M8588" s="20">
        <v>14</v>
      </c>
      <c r="N8588" s="19">
        <v>90.134529147982093</v>
      </c>
      <c r="O8588" s="19">
        <v>41.704035874439498</v>
      </c>
      <c r="P8588" s="19">
        <v>11.2107623318386</v>
      </c>
    </row>
    <row r="8589" spans="1:16" ht="14.1" x14ac:dyDescent="0.5">
      <c r="A8589" t="s">
        <v>14554</v>
      </c>
      <c r="B8589" s="17" t="s">
        <v>229</v>
      </c>
      <c r="C8589" t="s">
        <v>2365</v>
      </c>
      <c r="D8589" t="s">
        <v>4919</v>
      </c>
      <c r="E8589" t="s">
        <v>4920</v>
      </c>
      <c r="F8589" s="18">
        <v>0.82850999999999997</v>
      </c>
      <c r="G8589" s="18">
        <v>0.23751</v>
      </c>
      <c r="H8589" s="18">
        <v>0.20949999999999999</v>
      </c>
      <c r="I8589" s="18">
        <v>1.27552</v>
      </c>
      <c r="J8589" s="19">
        <v>0.65</v>
      </c>
      <c r="K8589" s="19">
        <v>0.186</v>
      </c>
      <c r="L8589" s="19">
        <v>0.16400000000000001</v>
      </c>
      <c r="M8589" s="20">
        <v>15</v>
      </c>
      <c r="N8589" s="19">
        <v>98.214285714285694</v>
      </c>
      <c r="O8589" s="19">
        <v>40.625</v>
      </c>
      <c r="P8589" s="19">
        <v>11.160714285714301</v>
      </c>
    </row>
    <row r="8590" spans="1:16" ht="14.1" x14ac:dyDescent="0.5">
      <c r="A8590" t="s">
        <v>14555</v>
      </c>
      <c r="B8590" s="17" t="s">
        <v>229</v>
      </c>
      <c r="C8590" t="s">
        <v>2365</v>
      </c>
      <c r="D8590" t="s">
        <v>14556</v>
      </c>
      <c r="E8590" t="s">
        <v>14557</v>
      </c>
      <c r="F8590" s="18">
        <v>3.048</v>
      </c>
      <c r="G8590" s="18">
        <v>1.099</v>
      </c>
      <c r="H8590" s="18">
        <v>2.476</v>
      </c>
      <c r="I8590" s="18">
        <v>6.6230000000000002</v>
      </c>
      <c r="J8590" s="19">
        <v>0.46</v>
      </c>
      <c r="K8590" s="19">
        <v>0.16600000000000001</v>
      </c>
      <c r="L8590" s="19">
        <v>0.374</v>
      </c>
      <c r="M8590" s="20">
        <v>22</v>
      </c>
      <c r="N8590" s="19">
        <v>62.780269058296</v>
      </c>
      <c r="O8590" s="19">
        <v>24.6636771300448</v>
      </c>
      <c r="P8590" s="19">
        <v>67.713004484304903</v>
      </c>
    </row>
    <row r="8591" spans="1:16" ht="14.1" x14ac:dyDescent="0.5">
      <c r="A8591" t="s">
        <v>14558</v>
      </c>
      <c r="B8591" s="17" t="s">
        <v>229</v>
      </c>
      <c r="C8591" t="s">
        <v>2365</v>
      </c>
      <c r="D8591" t="s">
        <v>6661</v>
      </c>
      <c r="E8591" t="s">
        <v>6662</v>
      </c>
      <c r="F8591" s="18">
        <v>10.130599999999999</v>
      </c>
      <c r="G8591" s="18">
        <v>1.8820399999999999</v>
      </c>
      <c r="H8591" s="18">
        <v>0.64156000000000002</v>
      </c>
      <c r="I8591" s="18">
        <v>12.654199999999999</v>
      </c>
      <c r="J8591" s="19">
        <v>0.80059999999999998</v>
      </c>
      <c r="K8591" s="19">
        <v>0.1487</v>
      </c>
      <c r="L8591" s="19">
        <v>5.0700000000000002E-2</v>
      </c>
      <c r="M8591" s="20">
        <v>24</v>
      </c>
      <c r="N8591" s="19">
        <v>100</v>
      </c>
      <c r="O8591" s="19">
        <v>6.25</v>
      </c>
      <c r="P8591" s="19">
        <v>0.44642857142857101</v>
      </c>
    </row>
    <row r="8592" spans="1:16" ht="14.1" x14ac:dyDescent="0.5">
      <c r="A8592" t="s">
        <v>14559</v>
      </c>
      <c r="B8592" s="17" t="s">
        <v>229</v>
      </c>
      <c r="C8592" t="s">
        <v>2365</v>
      </c>
      <c r="D8592" t="s">
        <v>14556</v>
      </c>
      <c r="E8592" t="s">
        <v>14557</v>
      </c>
      <c r="F8592" s="18">
        <v>8.2729999999999997</v>
      </c>
      <c r="G8592" s="18">
        <v>3.3220000000000001</v>
      </c>
      <c r="H8592" s="18">
        <v>7.2640000000000002</v>
      </c>
      <c r="I8592" s="18">
        <v>18.859000000000002</v>
      </c>
      <c r="J8592" s="19">
        <v>0.439</v>
      </c>
      <c r="K8592" s="19">
        <v>0.17599999999999999</v>
      </c>
      <c r="L8592" s="19">
        <v>0.38500000000000001</v>
      </c>
      <c r="M8592" s="20">
        <v>25</v>
      </c>
      <c r="N8592" s="19">
        <v>64.573991031390094</v>
      </c>
      <c r="O8592" s="19">
        <v>17.937219730941699</v>
      </c>
      <c r="P8592" s="19">
        <v>77.130044843049305</v>
      </c>
    </row>
    <row r="8593" spans="1:16" ht="14.1" x14ac:dyDescent="0.5">
      <c r="A8593" t="s">
        <v>14560</v>
      </c>
      <c r="B8593" s="17" t="s">
        <v>229</v>
      </c>
      <c r="C8593" t="s">
        <v>2365</v>
      </c>
      <c r="D8593" t="s">
        <v>6079</v>
      </c>
      <c r="E8593" t="s">
        <v>4164</v>
      </c>
      <c r="F8593" s="18">
        <v>37.708869999999997</v>
      </c>
      <c r="G8593" s="18">
        <v>39.721429999999998</v>
      </c>
      <c r="H8593" s="18">
        <v>28.38758</v>
      </c>
      <c r="I8593" s="18">
        <v>105.9238</v>
      </c>
      <c r="J8593" s="19">
        <v>0.35599999999999998</v>
      </c>
      <c r="K8593" s="19">
        <v>0.375</v>
      </c>
      <c r="L8593" s="19">
        <v>0.26800000000000002</v>
      </c>
      <c r="M8593" s="20">
        <v>29</v>
      </c>
      <c r="N8593" s="19">
        <v>69.955156950672603</v>
      </c>
      <c r="O8593" s="19">
        <v>51.121076233183899</v>
      </c>
      <c r="P8593" s="19">
        <v>41.2556053811659</v>
      </c>
    </row>
    <row r="8594" spans="1:16" ht="14.1" x14ac:dyDescent="0.5">
      <c r="A8594" t="s">
        <v>14561</v>
      </c>
      <c r="B8594" s="17" t="s">
        <v>511</v>
      </c>
      <c r="C8594" t="s">
        <v>2365</v>
      </c>
      <c r="D8594" t="s">
        <v>6075</v>
      </c>
      <c r="E8594" t="s">
        <v>4164</v>
      </c>
      <c r="F8594" s="18">
        <v>3.3779999999999998E-2</v>
      </c>
      <c r="G8594" s="18">
        <v>1.273E-2</v>
      </c>
      <c r="H8594" s="18">
        <v>2.1190000000000001E-2</v>
      </c>
      <c r="I8594" s="18">
        <v>6.7699999999999996E-2</v>
      </c>
      <c r="J8594" s="19">
        <v>0.499</v>
      </c>
      <c r="K8594" s="19">
        <v>0.188</v>
      </c>
      <c r="L8594" s="19">
        <v>0.313</v>
      </c>
      <c r="M8594" s="20">
        <v>5</v>
      </c>
      <c r="N8594" s="19">
        <v>47.982062780269104</v>
      </c>
      <c r="O8594" s="19">
        <v>52.914798206278</v>
      </c>
      <c r="P8594" s="19">
        <v>52.914798206278</v>
      </c>
    </row>
    <row r="8595" spans="1:16" ht="14.1" x14ac:dyDescent="0.5">
      <c r="A8595" t="s">
        <v>14562</v>
      </c>
      <c r="B8595" s="17" t="s">
        <v>511</v>
      </c>
      <c r="C8595" t="s">
        <v>2365</v>
      </c>
      <c r="D8595" t="s">
        <v>4690</v>
      </c>
      <c r="E8595" t="s">
        <v>4691</v>
      </c>
      <c r="F8595" s="18">
        <v>8.8779999999999998E-2</v>
      </c>
      <c r="G8595" s="18">
        <v>2.401E-2</v>
      </c>
      <c r="H8595" s="18">
        <v>1.8890000000000001E-2</v>
      </c>
      <c r="I8595" s="18">
        <v>0.13167999999999999</v>
      </c>
      <c r="J8595" s="19">
        <v>0.67420000000000002</v>
      </c>
      <c r="K8595" s="19">
        <v>0.18229999999999999</v>
      </c>
      <c r="L8595" s="19">
        <v>0.14349999999999999</v>
      </c>
      <c r="M8595" s="20">
        <v>6</v>
      </c>
      <c r="N8595" s="19">
        <v>91.517857142857096</v>
      </c>
      <c r="O8595" s="19">
        <v>54.910714285714299</v>
      </c>
      <c r="P8595" s="19">
        <v>4.0178571428571397</v>
      </c>
    </row>
    <row r="8596" spans="1:16" ht="14.1" x14ac:dyDescent="0.5">
      <c r="A8596" t="s">
        <v>14563</v>
      </c>
      <c r="B8596" s="17" t="s">
        <v>511</v>
      </c>
      <c r="C8596" t="s">
        <v>2365</v>
      </c>
      <c r="D8596" t="s">
        <v>6075</v>
      </c>
      <c r="E8596" t="s">
        <v>4164</v>
      </c>
      <c r="F8596" s="18">
        <v>0.10829999999999999</v>
      </c>
      <c r="G8596" s="18">
        <v>2.775E-2</v>
      </c>
      <c r="H8596" s="18">
        <v>4.5350000000000001E-2</v>
      </c>
      <c r="I8596" s="18">
        <v>0.18140000000000001</v>
      </c>
      <c r="J8596" s="19">
        <v>0.59699999999999998</v>
      </c>
      <c r="K8596" s="19">
        <v>0.153</v>
      </c>
      <c r="L8596" s="19">
        <v>0.25</v>
      </c>
      <c r="M8596" s="20">
        <v>7</v>
      </c>
      <c r="N8596" s="19">
        <v>70.852017937219699</v>
      </c>
      <c r="O8596" s="19">
        <v>42.600896860986502</v>
      </c>
      <c r="P8596" s="19">
        <v>32.735426008968602</v>
      </c>
    </row>
    <row r="8597" spans="1:16" ht="14.1" x14ac:dyDescent="0.5">
      <c r="A8597" t="s">
        <v>14564</v>
      </c>
      <c r="B8597" s="17" t="s">
        <v>511</v>
      </c>
      <c r="C8597" t="s">
        <v>2365</v>
      </c>
      <c r="D8597" t="s">
        <v>6075</v>
      </c>
      <c r="E8597" t="s">
        <v>4164</v>
      </c>
      <c r="F8597" s="18">
        <v>1.3998299999999999</v>
      </c>
      <c r="G8597" s="18">
        <v>0.42893999999999999</v>
      </c>
      <c r="H8597" s="18">
        <v>0.73973</v>
      </c>
      <c r="I8597" s="18">
        <v>2.5684999999999998</v>
      </c>
      <c r="J8597" s="19">
        <v>0.54500000000000004</v>
      </c>
      <c r="K8597" s="19">
        <v>0.16700000000000001</v>
      </c>
      <c r="L8597" s="19">
        <v>0.28799999999999998</v>
      </c>
      <c r="M8597" s="20">
        <v>18</v>
      </c>
      <c r="N8597" s="19">
        <v>74.553571428571402</v>
      </c>
      <c r="O8597" s="19">
        <v>25.8928571428571</v>
      </c>
      <c r="P8597" s="19">
        <v>47.767857142857103</v>
      </c>
    </row>
    <row r="8598" spans="1:16" ht="14.1" x14ac:dyDescent="0.5">
      <c r="A8598" t="s">
        <v>14565</v>
      </c>
      <c r="B8598" s="17" t="s">
        <v>511</v>
      </c>
      <c r="C8598" t="s">
        <v>2365</v>
      </c>
      <c r="D8598" t="s">
        <v>4919</v>
      </c>
      <c r="E8598" t="s">
        <v>4920</v>
      </c>
      <c r="F8598" s="18">
        <v>2.9088799999999999</v>
      </c>
      <c r="G8598" s="18">
        <v>0.99221999999999999</v>
      </c>
      <c r="H8598" s="18">
        <v>1.3830899999999999</v>
      </c>
      <c r="I8598" s="18">
        <v>5.2842000000000002</v>
      </c>
      <c r="J8598" s="19">
        <v>0.55000000000000004</v>
      </c>
      <c r="K8598" s="19">
        <v>0.188</v>
      </c>
      <c r="L8598" s="19">
        <v>0.26200000000000001</v>
      </c>
      <c r="M8598" s="20">
        <v>21</v>
      </c>
      <c r="N8598" s="19">
        <v>90.178571428571402</v>
      </c>
      <c r="O8598" s="19">
        <v>25.446428571428601</v>
      </c>
      <c r="P8598" s="19">
        <v>41.964285714285701</v>
      </c>
    </row>
    <row r="8599" spans="1:16" ht="14.1" x14ac:dyDescent="0.5">
      <c r="A8599" t="s">
        <v>14566</v>
      </c>
      <c r="B8599" s="17" t="s">
        <v>511</v>
      </c>
      <c r="C8599" t="s">
        <v>2365</v>
      </c>
      <c r="D8599" t="s">
        <v>4919</v>
      </c>
      <c r="E8599" t="s">
        <v>4920</v>
      </c>
      <c r="F8599" s="18">
        <v>3.05538</v>
      </c>
      <c r="G8599" s="18">
        <v>0.81362999999999996</v>
      </c>
      <c r="H8599" s="18">
        <v>1.43283</v>
      </c>
      <c r="I8599" s="18">
        <v>5.3018400000000003</v>
      </c>
      <c r="J8599" s="19">
        <v>0.57599999999999996</v>
      </c>
      <c r="K8599" s="19">
        <v>0.153</v>
      </c>
      <c r="L8599" s="19">
        <v>0.27</v>
      </c>
      <c r="M8599" s="20">
        <v>21</v>
      </c>
      <c r="N8599" s="19">
        <v>93.75</v>
      </c>
      <c r="O8599" s="19">
        <v>13.839285714285699</v>
      </c>
      <c r="P8599" s="19">
        <v>44.642857142857103</v>
      </c>
    </row>
    <row r="8600" spans="1:16" ht="14.1" x14ac:dyDescent="0.5">
      <c r="A8600" t="s">
        <v>14567</v>
      </c>
      <c r="B8600" s="17" t="s">
        <v>511</v>
      </c>
      <c r="C8600" t="s">
        <v>2365</v>
      </c>
      <c r="D8600" t="s">
        <v>4919</v>
      </c>
      <c r="E8600" t="s">
        <v>4920</v>
      </c>
      <c r="F8600" s="18">
        <v>5.3113599999999996</v>
      </c>
      <c r="G8600" s="18">
        <v>2.0232199999999998</v>
      </c>
      <c r="H8600" s="18">
        <v>2.83751</v>
      </c>
      <c r="I8600" s="18">
        <v>10.172079999999999</v>
      </c>
      <c r="J8600" s="19">
        <v>0.52200000000000002</v>
      </c>
      <c r="K8600" s="19">
        <v>0.19900000000000001</v>
      </c>
      <c r="L8600" s="19">
        <v>0.27900000000000003</v>
      </c>
      <c r="M8600" s="20">
        <v>23</v>
      </c>
      <c r="N8600" s="19">
        <v>82.062780269058294</v>
      </c>
      <c r="O8600" s="19">
        <v>25.5605381165919</v>
      </c>
      <c r="P8600" s="19">
        <v>47.533632286995498</v>
      </c>
    </row>
    <row r="8601" spans="1:16" ht="14.1" x14ac:dyDescent="0.5">
      <c r="A8601" t="s">
        <v>14568</v>
      </c>
      <c r="B8601" s="17" t="s">
        <v>511</v>
      </c>
      <c r="C8601" t="s">
        <v>2365</v>
      </c>
      <c r="D8601" t="s">
        <v>4919</v>
      </c>
      <c r="E8601" t="s">
        <v>4920</v>
      </c>
      <c r="F8601" s="18">
        <v>5.9529899999999998</v>
      </c>
      <c r="G8601" s="18">
        <v>2.3003900000000002</v>
      </c>
      <c r="H8601" s="18">
        <v>2.79711</v>
      </c>
      <c r="I8601" s="18">
        <v>11.05048</v>
      </c>
      <c r="J8601" s="19">
        <v>0.53900000000000003</v>
      </c>
      <c r="K8601" s="19">
        <v>0.20799999999999999</v>
      </c>
      <c r="L8601" s="19">
        <v>0.253</v>
      </c>
      <c r="M8601" s="20">
        <v>23</v>
      </c>
      <c r="N8601" s="19">
        <v>83.408071748878896</v>
      </c>
      <c r="O8601" s="19">
        <v>27.802690582959599</v>
      </c>
      <c r="P8601" s="19">
        <v>40.358744394618803</v>
      </c>
    </row>
    <row r="8602" spans="1:16" ht="14.1" x14ac:dyDescent="0.5">
      <c r="A8602" t="s">
        <v>14569</v>
      </c>
      <c r="B8602" s="17" t="s">
        <v>511</v>
      </c>
      <c r="C8602" t="s">
        <v>2365</v>
      </c>
      <c r="D8602" t="s">
        <v>6079</v>
      </c>
      <c r="E8602" t="s">
        <v>4164</v>
      </c>
      <c r="F8602" s="18">
        <v>11.347860000000001</v>
      </c>
      <c r="G8602" s="18">
        <v>20.092379999999999</v>
      </c>
      <c r="H8602" s="18">
        <v>35.311860000000003</v>
      </c>
      <c r="I8602" s="18">
        <v>66.752099999999999</v>
      </c>
      <c r="J8602" s="19">
        <v>0.17</v>
      </c>
      <c r="K8602" s="19">
        <v>0.30099999999999999</v>
      </c>
      <c r="L8602" s="19">
        <v>0.52900000000000003</v>
      </c>
      <c r="M8602" s="20">
        <v>29</v>
      </c>
      <c r="N8602" s="19">
        <v>9.8654708520179408</v>
      </c>
      <c r="O8602" s="19">
        <v>26.457399103139</v>
      </c>
      <c r="P8602" s="19">
        <v>91.479820627802695</v>
      </c>
    </row>
    <row r="8603" spans="1:16" ht="14.1" x14ac:dyDescent="0.5">
      <c r="A8603" t="s">
        <v>14570</v>
      </c>
      <c r="B8603" s="17" t="s">
        <v>14571</v>
      </c>
      <c r="C8603" t="s">
        <v>2348</v>
      </c>
      <c r="D8603" t="s">
        <v>14572</v>
      </c>
      <c r="E8603" t="s">
        <v>14573</v>
      </c>
      <c r="F8603" s="18">
        <v>0.42592000000000002</v>
      </c>
      <c r="G8603" s="18">
        <v>0.28049000000000002</v>
      </c>
      <c r="H8603" s="18">
        <v>0.36359000000000002</v>
      </c>
      <c r="I8603" s="18">
        <v>1.07</v>
      </c>
      <c r="J8603" s="19">
        <v>0.39800000000000002</v>
      </c>
      <c r="K8603" s="19">
        <v>0.26200000000000001</v>
      </c>
      <c r="L8603" s="19">
        <v>0.34</v>
      </c>
      <c r="M8603" s="20">
        <v>14</v>
      </c>
      <c r="N8603" s="19">
        <v>26.905829596412602</v>
      </c>
      <c r="O8603" s="19">
        <v>67.713004484304903</v>
      </c>
      <c r="P8603" s="19">
        <v>64.125560538116602</v>
      </c>
    </row>
    <row r="8604" spans="1:16" ht="14.1" x14ac:dyDescent="0.5">
      <c r="A8604" t="s">
        <v>14574</v>
      </c>
      <c r="B8604" s="17" t="s">
        <v>14571</v>
      </c>
      <c r="C8604" t="s">
        <v>2348</v>
      </c>
      <c r="D8604" t="s">
        <v>14575</v>
      </c>
      <c r="E8604" t="s">
        <v>14576</v>
      </c>
      <c r="F8604" s="18">
        <v>0.71</v>
      </c>
      <c r="G8604" s="18">
        <v>0.55000000000000004</v>
      </c>
      <c r="H8604" s="18">
        <v>0.19</v>
      </c>
      <c r="I8604" s="18">
        <v>1.45</v>
      </c>
      <c r="J8604" s="19">
        <v>0.49</v>
      </c>
      <c r="K8604" s="19">
        <v>0.379</v>
      </c>
      <c r="L8604" s="19">
        <v>0.13100000000000001</v>
      </c>
      <c r="M8604" s="20">
        <v>15</v>
      </c>
      <c r="N8604" s="19">
        <v>50.446428571428598</v>
      </c>
      <c r="O8604" s="19">
        <v>96.428571428571402</v>
      </c>
      <c r="P8604" s="19">
        <v>3.5714285714285698</v>
      </c>
    </row>
    <row r="8605" spans="1:16" ht="14.1" x14ac:dyDescent="0.5">
      <c r="A8605" t="s">
        <v>14577</v>
      </c>
      <c r="B8605" s="17" t="s">
        <v>14571</v>
      </c>
      <c r="C8605" t="s">
        <v>2348</v>
      </c>
      <c r="D8605" t="s">
        <v>14575</v>
      </c>
      <c r="E8605" t="s">
        <v>14576</v>
      </c>
      <c r="F8605" s="18">
        <v>0.71</v>
      </c>
      <c r="G8605" s="18">
        <v>0.65</v>
      </c>
      <c r="H8605" s="18">
        <v>0.3</v>
      </c>
      <c r="I8605" s="18">
        <v>1.66</v>
      </c>
      <c r="J8605" s="19">
        <v>0.42799999999999999</v>
      </c>
      <c r="K8605" s="19">
        <v>0.39200000000000002</v>
      </c>
      <c r="L8605" s="19">
        <v>0.18099999999999999</v>
      </c>
      <c r="M8605" s="20">
        <v>16</v>
      </c>
      <c r="N8605" s="19">
        <v>37.668161434977598</v>
      </c>
      <c r="O8605" s="19">
        <v>93.721973094170394</v>
      </c>
      <c r="P8605" s="19">
        <v>13.452914798206301</v>
      </c>
    </row>
    <row r="8606" spans="1:16" ht="14.1" x14ac:dyDescent="0.5">
      <c r="A8606" t="s">
        <v>14578</v>
      </c>
      <c r="B8606" s="17" t="s">
        <v>14571</v>
      </c>
      <c r="C8606" t="s">
        <v>2348</v>
      </c>
      <c r="D8606" t="s">
        <v>14572</v>
      </c>
      <c r="E8606" t="s">
        <v>14573</v>
      </c>
      <c r="F8606" s="18">
        <v>0.92</v>
      </c>
      <c r="G8606" s="18">
        <v>0.46</v>
      </c>
      <c r="H8606" s="18">
        <v>0.49</v>
      </c>
      <c r="I8606" s="18">
        <v>1.87</v>
      </c>
      <c r="J8606" s="19">
        <v>0.49199999999999999</v>
      </c>
      <c r="K8606" s="19">
        <v>0.246</v>
      </c>
      <c r="L8606" s="19">
        <v>0.26200000000000001</v>
      </c>
      <c r="M8606" s="20">
        <v>16</v>
      </c>
      <c r="N8606" s="19">
        <v>58.7443946188341</v>
      </c>
      <c r="O8606" s="19">
        <v>61.434977578475298</v>
      </c>
      <c r="P8606" s="19">
        <v>35.426008968609899</v>
      </c>
    </row>
    <row r="8607" spans="1:16" ht="14.1" x14ac:dyDescent="0.5">
      <c r="A8607" t="s">
        <v>14579</v>
      </c>
      <c r="B8607" s="17" t="s">
        <v>14571</v>
      </c>
      <c r="C8607" t="s">
        <v>2348</v>
      </c>
      <c r="D8607" t="s">
        <v>14572</v>
      </c>
      <c r="E8607" t="s">
        <v>14573</v>
      </c>
      <c r="F8607" s="18">
        <v>1.1299999999999999</v>
      </c>
      <c r="G8607" s="18">
        <v>0.49</v>
      </c>
      <c r="H8607" s="18">
        <v>0.49</v>
      </c>
      <c r="I8607" s="18">
        <v>2.11</v>
      </c>
      <c r="J8607" s="19">
        <v>0.53600000000000003</v>
      </c>
      <c r="K8607" s="19">
        <v>0.23200000000000001</v>
      </c>
      <c r="L8607" s="19">
        <v>0.23200000000000001</v>
      </c>
      <c r="M8607" s="20">
        <v>17</v>
      </c>
      <c r="N8607" s="19">
        <v>71.748878923766796</v>
      </c>
      <c r="O8607" s="19">
        <v>47.982062780269104</v>
      </c>
      <c r="P8607" s="19">
        <v>30.044843049327401</v>
      </c>
    </row>
    <row r="8608" spans="1:16" ht="14.1" x14ac:dyDescent="0.5">
      <c r="A8608" t="s">
        <v>14580</v>
      </c>
      <c r="B8608" s="17" t="s">
        <v>14571</v>
      </c>
      <c r="C8608" t="s">
        <v>2348</v>
      </c>
      <c r="D8608" t="s">
        <v>14575</v>
      </c>
      <c r="E8608" t="s">
        <v>14576</v>
      </c>
      <c r="F8608" s="18">
        <v>1.24</v>
      </c>
      <c r="G8608" s="18">
        <v>1.01</v>
      </c>
      <c r="H8608" s="18">
        <v>0.37</v>
      </c>
      <c r="I8608" s="18">
        <v>2.62</v>
      </c>
      <c r="J8608" s="19">
        <v>0.47299999999999998</v>
      </c>
      <c r="K8608" s="19">
        <v>0.38500000000000001</v>
      </c>
      <c r="L8608" s="19">
        <v>0.14099999999999999</v>
      </c>
      <c r="M8608" s="20">
        <v>18</v>
      </c>
      <c r="N8608" s="19">
        <v>59.375</v>
      </c>
      <c r="O8608" s="19">
        <v>92.857142857142904</v>
      </c>
      <c r="P8608" s="19">
        <v>4.91071428571429</v>
      </c>
    </row>
    <row r="8609" spans="1:16" ht="14.1" x14ac:dyDescent="0.5">
      <c r="A8609" t="s">
        <v>14581</v>
      </c>
      <c r="B8609" s="17" t="s">
        <v>14571</v>
      </c>
      <c r="C8609" t="s">
        <v>2348</v>
      </c>
      <c r="D8609" t="s">
        <v>14575</v>
      </c>
      <c r="E8609" t="s">
        <v>14576</v>
      </c>
      <c r="F8609" s="18">
        <v>1.24</v>
      </c>
      <c r="G8609" s="18">
        <v>1.01</v>
      </c>
      <c r="H8609" s="18">
        <v>0.37</v>
      </c>
      <c r="I8609" s="18">
        <v>2.62</v>
      </c>
      <c r="J8609" s="19">
        <v>0.47299999999999998</v>
      </c>
      <c r="K8609" s="19">
        <v>0.38500000000000001</v>
      </c>
      <c r="L8609" s="19">
        <v>0.14099999999999999</v>
      </c>
      <c r="M8609" s="20">
        <v>18</v>
      </c>
      <c r="N8609" s="19">
        <v>59.821428571428598</v>
      </c>
      <c r="O8609" s="19">
        <v>93.303571428571402</v>
      </c>
      <c r="P8609" s="19">
        <v>5.3571428571428603</v>
      </c>
    </row>
    <row r="8610" spans="1:16" ht="14.1" x14ac:dyDescent="0.5">
      <c r="A8610" t="s">
        <v>14582</v>
      </c>
      <c r="B8610" s="17" t="s">
        <v>14571</v>
      </c>
      <c r="C8610" t="s">
        <v>2348</v>
      </c>
      <c r="D8610" t="s">
        <v>3967</v>
      </c>
      <c r="E8610" t="s">
        <v>3968</v>
      </c>
      <c r="F8610" s="18">
        <v>6.75</v>
      </c>
      <c r="G8610" s="18">
        <v>7.07</v>
      </c>
      <c r="H8610" s="18">
        <v>3.7</v>
      </c>
      <c r="I8610" s="18">
        <v>17.52</v>
      </c>
      <c r="J8610" s="19">
        <v>0.39</v>
      </c>
      <c r="K8610" s="19">
        <v>0.4</v>
      </c>
      <c r="L8610" s="19">
        <v>0.21</v>
      </c>
      <c r="M8610" s="20">
        <v>25</v>
      </c>
      <c r="N8610" s="19">
        <v>49.775784753363197</v>
      </c>
      <c r="O8610" s="19">
        <v>82.959641255605405</v>
      </c>
      <c r="P8610" s="19">
        <v>24.6636771300448</v>
      </c>
    </row>
    <row r="8611" spans="1:16" ht="14.1" x14ac:dyDescent="0.5">
      <c r="A8611" t="s">
        <v>14583</v>
      </c>
      <c r="B8611" s="17" t="s">
        <v>14571</v>
      </c>
      <c r="C8611" t="s">
        <v>2348</v>
      </c>
      <c r="D8611" t="s">
        <v>3967</v>
      </c>
      <c r="E8611" t="s">
        <v>3968</v>
      </c>
      <c r="F8611" s="18">
        <v>8.89</v>
      </c>
      <c r="G8611" s="18">
        <v>9.8699999999999992</v>
      </c>
      <c r="H8611" s="18">
        <v>7.59</v>
      </c>
      <c r="I8611" s="18">
        <v>26.35</v>
      </c>
      <c r="J8611" s="19">
        <v>0.34</v>
      </c>
      <c r="K8611" s="19">
        <v>0.37</v>
      </c>
      <c r="L8611" s="19">
        <v>0.28999999999999998</v>
      </c>
      <c r="M8611" s="20">
        <v>26</v>
      </c>
      <c r="N8611" s="19">
        <v>34.977578475336301</v>
      </c>
      <c r="O8611" s="19">
        <v>70.852017937219699</v>
      </c>
      <c r="P8611" s="19">
        <v>48.878923766816101</v>
      </c>
    </row>
    <row r="8612" spans="1:16" ht="14.1" x14ac:dyDescent="0.5">
      <c r="A8612" t="s">
        <v>14584</v>
      </c>
      <c r="B8612" s="17" t="s">
        <v>1630</v>
      </c>
      <c r="C8612" t="s">
        <v>2348</v>
      </c>
      <c r="D8612" t="s">
        <v>4497</v>
      </c>
      <c r="E8612" t="s">
        <v>4498</v>
      </c>
      <c r="F8612" s="18">
        <v>0.26505000000000001</v>
      </c>
      <c r="G8612" s="18">
        <v>0.30690000000000001</v>
      </c>
      <c r="H8612" s="18">
        <v>0.35991000000000001</v>
      </c>
      <c r="I8612" s="18">
        <v>0.93</v>
      </c>
      <c r="J8612" s="19">
        <v>0.28499999999999998</v>
      </c>
      <c r="K8612" s="19">
        <v>0.33</v>
      </c>
      <c r="L8612" s="19">
        <v>0.38700000000000001</v>
      </c>
      <c r="M8612" s="20">
        <v>13</v>
      </c>
      <c r="N8612" s="19">
        <v>4.4843049327354301</v>
      </c>
      <c r="O8612" s="19">
        <v>92.825112107623298</v>
      </c>
      <c r="P8612" s="19">
        <v>78.475336322870007</v>
      </c>
    </row>
    <row r="8613" spans="1:16" ht="14.1" x14ac:dyDescent="0.5">
      <c r="A8613" t="s">
        <v>14585</v>
      </c>
      <c r="B8613" s="17" t="s">
        <v>1630</v>
      </c>
      <c r="C8613" t="s">
        <v>2348</v>
      </c>
      <c r="D8613" t="s">
        <v>4497</v>
      </c>
      <c r="E8613" t="s">
        <v>4498</v>
      </c>
      <c r="F8613" s="18">
        <v>1.8715200000000001</v>
      </c>
      <c r="G8613" s="18">
        <v>2.18344</v>
      </c>
      <c r="H8613" s="18">
        <v>1.5094700000000001</v>
      </c>
      <c r="I8613" s="18">
        <v>5.57</v>
      </c>
      <c r="J8613" s="19">
        <v>0.33600000000000002</v>
      </c>
      <c r="K8613" s="19">
        <v>0.39200000000000002</v>
      </c>
      <c r="L8613" s="19">
        <v>0.27100000000000002</v>
      </c>
      <c r="M8613" s="20">
        <v>21</v>
      </c>
      <c r="N8613" s="19">
        <v>33.928571428571402</v>
      </c>
      <c r="O8613" s="19">
        <v>78.125</v>
      </c>
      <c r="P8613" s="19">
        <v>45.089285714285701</v>
      </c>
    </row>
    <row r="8614" spans="1:16" ht="14.1" x14ac:dyDescent="0.5">
      <c r="A8614" t="s">
        <v>14586</v>
      </c>
      <c r="B8614" s="17" t="s">
        <v>14587</v>
      </c>
      <c r="C8614" t="s">
        <v>14588</v>
      </c>
      <c r="D8614" t="s">
        <v>4424</v>
      </c>
      <c r="E8614" t="s">
        <v>4425</v>
      </c>
      <c r="F8614" s="18">
        <v>2.1099999999999999E-3</v>
      </c>
      <c r="G8614" s="18">
        <v>1.16E-3</v>
      </c>
      <c r="H8614" s="18">
        <v>1.2700000000000001E-3</v>
      </c>
      <c r="I8614" s="18">
        <v>4.5399999999999998E-3</v>
      </c>
      <c r="J8614" s="19">
        <v>0.47</v>
      </c>
      <c r="K8614" s="19">
        <v>0.26</v>
      </c>
      <c r="L8614" s="19">
        <v>0.28000000000000003</v>
      </c>
      <c r="M8614" s="20">
        <v>1</v>
      </c>
      <c r="N8614" s="19">
        <v>0.27802690582959599</v>
      </c>
      <c r="O8614" s="19">
        <v>0.905829596412556</v>
      </c>
      <c r="P8614" s="19">
        <v>0.42152466367712998</v>
      </c>
    </row>
    <row r="8615" spans="1:16" ht="14.1" x14ac:dyDescent="0.5">
      <c r="A8615" t="s">
        <v>14589</v>
      </c>
      <c r="B8615" s="17" t="s">
        <v>14587</v>
      </c>
      <c r="C8615" t="s">
        <v>14588</v>
      </c>
      <c r="D8615" t="s">
        <v>4424</v>
      </c>
      <c r="E8615" t="s">
        <v>4425</v>
      </c>
      <c r="F8615" s="18">
        <v>6.2599999999999999E-3</v>
      </c>
      <c r="G8615" s="18">
        <v>2.5300000000000001E-3</v>
      </c>
      <c r="H8615" s="18">
        <v>3.46E-3</v>
      </c>
      <c r="I8615" s="18">
        <v>1.2239999999999999E-2</v>
      </c>
      <c r="J8615" s="19">
        <v>0.51</v>
      </c>
      <c r="K8615" s="19">
        <v>0.21</v>
      </c>
      <c r="L8615" s="19">
        <v>0.28000000000000003</v>
      </c>
      <c r="M8615" s="20">
        <v>2</v>
      </c>
      <c r="N8615" s="19">
        <v>49.327354260089699</v>
      </c>
      <c r="O8615" s="19">
        <v>77.578475336322896</v>
      </c>
      <c r="P8615" s="19">
        <v>34.529147982062803</v>
      </c>
    </row>
    <row r="8616" spans="1:16" ht="14.1" x14ac:dyDescent="0.5">
      <c r="A8616" t="s">
        <v>14590</v>
      </c>
      <c r="B8616" s="17" t="s">
        <v>14587</v>
      </c>
      <c r="C8616" t="s">
        <v>14588</v>
      </c>
      <c r="D8616" t="s">
        <v>4424</v>
      </c>
      <c r="E8616" t="s">
        <v>4425</v>
      </c>
      <c r="F8616" s="18">
        <v>1.0699999999999999E-2</v>
      </c>
      <c r="G8616" s="18">
        <v>3.3300000000000001E-3</v>
      </c>
      <c r="H8616" s="18">
        <v>8.2799999999999992E-3</v>
      </c>
      <c r="I8616" s="18">
        <v>2.232E-2</v>
      </c>
      <c r="J8616" s="19">
        <v>0.48</v>
      </c>
      <c r="K8616" s="19">
        <v>0.15</v>
      </c>
      <c r="L8616" s="19">
        <v>0.37</v>
      </c>
      <c r="M8616" s="20">
        <v>3</v>
      </c>
      <c r="N8616" s="19">
        <v>37.946428571428598</v>
      </c>
      <c r="O8616" s="19">
        <v>39.285714285714299</v>
      </c>
      <c r="P8616" s="19">
        <v>71.875</v>
      </c>
    </row>
    <row r="8617" spans="1:16" ht="14.1" x14ac:dyDescent="0.5">
      <c r="A8617" t="s">
        <v>14591</v>
      </c>
      <c r="B8617" s="17" t="s">
        <v>14587</v>
      </c>
      <c r="C8617" t="s">
        <v>14588</v>
      </c>
      <c r="D8617" t="s">
        <v>5550</v>
      </c>
      <c r="E8617" t="s">
        <v>5551</v>
      </c>
      <c r="F8617" s="18">
        <v>1.1751799999999999</v>
      </c>
      <c r="G8617" s="18">
        <v>0.36198000000000002</v>
      </c>
      <c r="H8617" s="18">
        <v>0.38344</v>
      </c>
      <c r="I8617" s="18">
        <v>1.9206000000000001</v>
      </c>
      <c r="J8617" s="19">
        <v>0.61199999999999999</v>
      </c>
      <c r="K8617" s="19">
        <v>0.188</v>
      </c>
      <c r="L8617" s="19">
        <v>0.2</v>
      </c>
      <c r="M8617" s="20">
        <v>17</v>
      </c>
      <c r="N8617" s="19">
        <v>91.031390134529104</v>
      </c>
      <c r="O8617" s="19">
        <v>31.838565022421498</v>
      </c>
      <c r="P8617" s="19">
        <v>20.627802690583</v>
      </c>
    </row>
    <row r="8618" spans="1:16" ht="14.1" x14ac:dyDescent="0.5">
      <c r="A8618" t="s">
        <v>14592</v>
      </c>
      <c r="B8618" s="17" t="s">
        <v>14587</v>
      </c>
      <c r="C8618" t="s">
        <v>14588</v>
      </c>
      <c r="D8618" t="s">
        <v>5550</v>
      </c>
      <c r="E8618" t="s">
        <v>5551</v>
      </c>
      <c r="F8618" s="18">
        <v>2.0456500000000002</v>
      </c>
      <c r="G8618" s="18">
        <v>0.69233999999999996</v>
      </c>
      <c r="H8618" s="18">
        <v>1.5913999999999999</v>
      </c>
      <c r="I8618" s="18">
        <v>4.3293999999999997</v>
      </c>
      <c r="J8618" s="19">
        <v>0.47299999999999998</v>
      </c>
      <c r="K8618" s="19">
        <v>0.16</v>
      </c>
      <c r="L8618" s="19">
        <v>0.36799999999999999</v>
      </c>
      <c r="M8618" s="20">
        <v>20</v>
      </c>
      <c r="N8618" s="19">
        <v>75.784753363228702</v>
      </c>
      <c r="O8618" s="19">
        <v>21.076233183856498</v>
      </c>
      <c r="P8618" s="19">
        <v>61.434977578475298</v>
      </c>
    </row>
    <row r="8619" spans="1:16" ht="14.1" x14ac:dyDescent="0.5">
      <c r="A8619" t="s">
        <v>14593</v>
      </c>
      <c r="B8619" s="17" t="s">
        <v>14587</v>
      </c>
      <c r="C8619" t="s">
        <v>14588</v>
      </c>
      <c r="D8619" t="s">
        <v>5550</v>
      </c>
      <c r="E8619" t="s">
        <v>5551</v>
      </c>
      <c r="F8619" s="18">
        <v>2.2822800000000001</v>
      </c>
      <c r="G8619" s="18">
        <v>0.62397000000000002</v>
      </c>
      <c r="H8619" s="18">
        <v>1.50874</v>
      </c>
      <c r="I8619" s="18">
        <v>4.415</v>
      </c>
      <c r="J8619" s="19">
        <v>0.51700000000000002</v>
      </c>
      <c r="K8619" s="19">
        <v>0.14099999999999999</v>
      </c>
      <c r="L8619" s="19">
        <v>0.34200000000000003</v>
      </c>
      <c r="M8619" s="20">
        <v>20</v>
      </c>
      <c r="N8619" s="19">
        <v>82.5112107623318</v>
      </c>
      <c r="O8619" s="19">
        <v>15.695067264574</v>
      </c>
      <c r="P8619" s="19">
        <v>54.708520179372201</v>
      </c>
    </row>
    <row r="8620" spans="1:16" ht="14.1" x14ac:dyDescent="0.5">
      <c r="A8620" t="s">
        <v>14594</v>
      </c>
      <c r="B8620" s="17" t="s">
        <v>14587</v>
      </c>
      <c r="C8620" t="s">
        <v>14588</v>
      </c>
      <c r="D8620" t="s">
        <v>5550</v>
      </c>
      <c r="E8620" t="s">
        <v>5551</v>
      </c>
      <c r="F8620" s="18">
        <v>3.7171599999999998</v>
      </c>
      <c r="G8620" s="18">
        <v>1.1678299999999999</v>
      </c>
      <c r="H8620" s="18">
        <v>2.0430100000000002</v>
      </c>
      <c r="I8620" s="18">
        <v>6.9279999999999999</v>
      </c>
      <c r="J8620" s="19">
        <v>0.53700000000000003</v>
      </c>
      <c r="K8620" s="19">
        <v>0.16900000000000001</v>
      </c>
      <c r="L8620" s="19">
        <v>0.29499999999999998</v>
      </c>
      <c r="M8620" s="20">
        <v>22</v>
      </c>
      <c r="N8620" s="19">
        <v>85.201793721973104</v>
      </c>
      <c r="O8620" s="19">
        <v>26.008968609865502</v>
      </c>
      <c r="P8620" s="19">
        <v>44.843049327354301</v>
      </c>
    </row>
    <row r="8621" spans="1:16" ht="14.1" x14ac:dyDescent="0.5">
      <c r="A8621" t="s">
        <v>14595</v>
      </c>
      <c r="B8621" s="17" t="s">
        <v>14596</v>
      </c>
      <c r="C8621" t="s">
        <v>2504</v>
      </c>
      <c r="D8621" t="s">
        <v>3841</v>
      </c>
      <c r="E8621" t="s">
        <v>3842</v>
      </c>
      <c r="F8621" s="18">
        <v>1.3769999999999999E-2</v>
      </c>
      <c r="G8621" s="18">
        <v>1.3699999999999999E-3</v>
      </c>
      <c r="H8621" s="18">
        <v>5.1799999999999997E-3</v>
      </c>
      <c r="I8621" s="18">
        <v>2.0320000000000001E-2</v>
      </c>
      <c r="J8621" s="19">
        <v>0.67759999999999998</v>
      </c>
      <c r="K8621" s="19">
        <v>6.7299999999999999E-2</v>
      </c>
      <c r="L8621" s="19">
        <v>0.25509999999999999</v>
      </c>
      <c r="M8621" s="20">
        <v>3</v>
      </c>
      <c r="N8621" s="19">
        <v>93.75</v>
      </c>
      <c r="O8621" s="19">
        <v>7.58928571428571</v>
      </c>
      <c r="P8621" s="19">
        <v>29.910714285714299</v>
      </c>
    </row>
    <row r="8622" spans="1:16" ht="14.1" x14ac:dyDescent="0.5">
      <c r="A8622" t="s">
        <v>14597</v>
      </c>
      <c r="B8622" s="17" t="s">
        <v>14596</v>
      </c>
      <c r="C8622" t="s">
        <v>2504</v>
      </c>
      <c r="D8622" t="s">
        <v>3841</v>
      </c>
      <c r="E8622" t="s">
        <v>3842</v>
      </c>
      <c r="F8622" s="18">
        <v>5.1119999999999999E-2</v>
      </c>
      <c r="G8622" s="18">
        <v>2.4199999999999998E-3</v>
      </c>
      <c r="H8622" s="18">
        <v>1.443E-2</v>
      </c>
      <c r="I8622" s="18">
        <v>6.7970000000000003E-2</v>
      </c>
      <c r="J8622" s="19">
        <v>0.75209999999999999</v>
      </c>
      <c r="K8622" s="19">
        <v>3.56E-2</v>
      </c>
      <c r="L8622" s="19">
        <v>0.21240000000000001</v>
      </c>
      <c r="M8622" s="20">
        <v>5</v>
      </c>
      <c r="N8622" s="19">
        <v>99.103139013452903</v>
      </c>
      <c r="O8622" s="19">
        <v>0.44843049327354301</v>
      </c>
      <c r="P8622" s="19">
        <v>15.695067264574</v>
      </c>
    </row>
    <row r="8623" spans="1:16" ht="14.1" x14ac:dyDescent="0.5">
      <c r="A8623" t="s">
        <v>14598</v>
      </c>
      <c r="B8623" s="17" t="s">
        <v>14596</v>
      </c>
      <c r="C8623" t="s">
        <v>2504</v>
      </c>
      <c r="D8623" t="s">
        <v>3841</v>
      </c>
      <c r="E8623" t="s">
        <v>3842</v>
      </c>
      <c r="F8623" s="18">
        <v>0.14207</v>
      </c>
      <c r="G8623" s="18">
        <v>7.1700000000000002E-3</v>
      </c>
      <c r="H8623" s="18">
        <v>3.6429999999999997E-2</v>
      </c>
      <c r="I8623" s="18">
        <v>0.18567</v>
      </c>
      <c r="J8623" s="19">
        <v>0.76519999999999999</v>
      </c>
      <c r="K8623" s="19">
        <v>3.8600000000000002E-2</v>
      </c>
      <c r="L8623" s="19">
        <v>0.19620000000000001</v>
      </c>
      <c r="M8623" s="20">
        <v>7</v>
      </c>
      <c r="N8623" s="19">
        <v>98.654708520179398</v>
      </c>
      <c r="O8623" s="19">
        <v>2.2421524663677102</v>
      </c>
      <c r="P8623" s="19">
        <v>16.143497757847499</v>
      </c>
    </row>
    <row r="8624" spans="1:16" ht="14.1" x14ac:dyDescent="0.5">
      <c r="A8624" t="s">
        <v>14599</v>
      </c>
      <c r="B8624" s="17" t="s">
        <v>14596</v>
      </c>
      <c r="C8624" t="s">
        <v>2504</v>
      </c>
      <c r="D8624" t="s">
        <v>3841</v>
      </c>
      <c r="E8624" t="s">
        <v>3842</v>
      </c>
      <c r="F8624" s="18">
        <v>0.45733000000000001</v>
      </c>
      <c r="G8624" s="18">
        <v>1.357E-2</v>
      </c>
      <c r="H8624" s="18">
        <v>0.11065</v>
      </c>
      <c r="I8624" s="18">
        <v>0.58155000000000001</v>
      </c>
      <c r="J8624" s="19">
        <v>0.78639999999999999</v>
      </c>
      <c r="K8624" s="19">
        <v>2.3300000000000001E-2</v>
      </c>
      <c r="L8624" s="19">
        <v>0.1903</v>
      </c>
      <c r="M8624" s="20">
        <v>12</v>
      </c>
      <c r="N8624" s="19">
        <v>100</v>
      </c>
      <c r="O8624" s="19">
        <v>0.89285714285714302</v>
      </c>
      <c r="P8624" s="19">
        <v>11.6071428571429</v>
      </c>
    </row>
    <row r="8625" spans="1:16" ht="14.1" x14ac:dyDescent="0.5">
      <c r="A8625" t="s">
        <v>14600</v>
      </c>
      <c r="B8625" s="17" t="s">
        <v>425</v>
      </c>
      <c r="C8625" t="s">
        <v>2504</v>
      </c>
      <c r="D8625" t="s">
        <v>2942</v>
      </c>
      <c r="E8625" t="s">
        <v>2943</v>
      </c>
      <c r="F8625" s="18">
        <v>1.2E-2</v>
      </c>
      <c r="G8625" s="18">
        <v>1E-3</v>
      </c>
      <c r="H8625" s="18">
        <v>4.1999999999999997E-3</v>
      </c>
      <c r="I8625" s="18">
        <v>1.72E-2</v>
      </c>
      <c r="J8625" s="19">
        <v>0.69499999999999995</v>
      </c>
      <c r="K8625" s="19">
        <v>5.5E-2</v>
      </c>
      <c r="L8625" s="19">
        <v>0.25</v>
      </c>
      <c r="M8625" s="20">
        <v>2</v>
      </c>
      <c r="N8625" s="19">
        <v>93.273542600896903</v>
      </c>
      <c r="O8625" s="19">
        <v>4.4843049327354301</v>
      </c>
      <c r="P8625" s="19">
        <v>27.3542600896861</v>
      </c>
    </row>
    <row r="8626" spans="1:16" ht="14.1" x14ac:dyDescent="0.5">
      <c r="A8626" t="s">
        <v>14601</v>
      </c>
      <c r="B8626" s="17" t="s">
        <v>425</v>
      </c>
      <c r="C8626" t="s">
        <v>2504</v>
      </c>
      <c r="D8626" t="s">
        <v>2942</v>
      </c>
      <c r="E8626" t="s">
        <v>2943</v>
      </c>
      <c r="F8626" s="18">
        <v>1.8200000000000001E-2</v>
      </c>
      <c r="G8626" s="18">
        <v>1.4E-3</v>
      </c>
      <c r="H8626" s="18">
        <v>8.3999999999999995E-3</v>
      </c>
      <c r="I8626" s="18">
        <v>2.8000000000000001E-2</v>
      </c>
      <c r="J8626" s="19">
        <v>0.65300000000000002</v>
      </c>
      <c r="K8626" s="19">
        <v>4.8000000000000001E-2</v>
      </c>
      <c r="L8626" s="19">
        <v>0.29899999999999999</v>
      </c>
      <c r="M8626" s="20">
        <v>3</v>
      </c>
      <c r="N8626" s="19">
        <v>88.839285714285694</v>
      </c>
      <c r="O8626" s="19">
        <v>2.6785714285714302</v>
      </c>
      <c r="P8626" s="19">
        <v>44.642857142857103</v>
      </c>
    </row>
    <row r="8627" spans="1:16" ht="14.1" x14ac:dyDescent="0.5">
      <c r="A8627" t="s">
        <v>14602</v>
      </c>
      <c r="B8627" s="17" t="s">
        <v>425</v>
      </c>
      <c r="C8627" t="s">
        <v>2504</v>
      </c>
      <c r="D8627" t="s">
        <v>2937</v>
      </c>
      <c r="E8627" t="s">
        <v>2938</v>
      </c>
      <c r="F8627" s="18">
        <v>8.8999999999999999E-3</v>
      </c>
      <c r="G8627" s="18">
        <v>4.7000000000000002E-3</v>
      </c>
      <c r="H8627" s="18">
        <v>1.6500000000000001E-2</v>
      </c>
      <c r="I8627" s="18">
        <v>3.0099999999999998E-2</v>
      </c>
      <c r="J8627" s="19">
        <v>0.3</v>
      </c>
      <c r="K8627" s="19">
        <v>0.16</v>
      </c>
      <c r="L8627" s="19">
        <v>0.55000000000000004</v>
      </c>
      <c r="M8627" s="20">
        <v>3</v>
      </c>
      <c r="N8627" s="19">
        <v>3.5714285714285698</v>
      </c>
      <c r="O8627" s="19">
        <v>44.642857142857103</v>
      </c>
      <c r="P8627" s="19">
        <v>98.214285714285694</v>
      </c>
    </row>
    <row r="8628" spans="1:16" ht="14.1" x14ac:dyDescent="0.5">
      <c r="A8628" t="s">
        <v>14603</v>
      </c>
      <c r="B8628" s="17" t="s">
        <v>425</v>
      </c>
      <c r="C8628" t="s">
        <v>2504</v>
      </c>
      <c r="D8628" t="s">
        <v>3841</v>
      </c>
      <c r="E8628" t="s">
        <v>3842</v>
      </c>
      <c r="F8628" s="18">
        <v>8.0499999999999999E-3</v>
      </c>
      <c r="G8628" s="18">
        <v>1.1299999999999999E-3</v>
      </c>
      <c r="H8628" s="18">
        <v>2.172E-2</v>
      </c>
      <c r="I8628" s="18">
        <v>3.09E-2</v>
      </c>
      <c r="J8628" s="19">
        <v>0.26050000000000001</v>
      </c>
      <c r="K8628" s="19">
        <v>3.6700000000000003E-2</v>
      </c>
      <c r="L8628" s="19">
        <v>0.70279999999999998</v>
      </c>
      <c r="M8628" s="20">
        <v>3</v>
      </c>
      <c r="N8628" s="19">
        <v>1.33928571428571</v>
      </c>
      <c r="O8628" s="19">
        <v>1.33928571428571</v>
      </c>
      <c r="P8628" s="19">
        <v>100</v>
      </c>
    </row>
    <row r="8629" spans="1:16" ht="14.1" x14ac:dyDescent="0.5">
      <c r="A8629" t="s">
        <v>14604</v>
      </c>
      <c r="B8629" s="17" t="s">
        <v>425</v>
      </c>
      <c r="C8629" t="s">
        <v>2504</v>
      </c>
      <c r="D8629" t="s">
        <v>2942</v>
      </c>
      <c r="E8629" t="s">
        <v>2943</v>
      </c>
      <c r="F8629" s="18">
        <v>0.02</v>
      </c>
      <c r="G8629" s="18">
        <v>1.9E-3</v>
      </c>
      <c r="H8629" s="18">
        <v>1.18E-2</v>
      </c>
      <c r="I8629" s="18">
        <v>3.3599999999999998E-2</v>
      </c>
      <c r="J8629" s="19">
        <v>0.55500000000000005</v>
      </c>
      <c r="K8629" s="19">
        <v>5.6000000000000001E-2</v>
      </c>
      <c r="L8629" s="19">
        <v>0.38900000000000001</v>
      </c>
      <c r="M8629" s="20">
        <v>3</v>
      </c>
      <c r="N8629" s="19">
        <v>65.178571428571402</v>
      </c>
      <c r="O8629" s="19">
        <v>5.8035714285714297</v>
      </c>
      <c r="P8629" s="19">
        <v>77.232142857142904</v>
      </c>
    </row>
    <row r="8630" spans="1:16" ht="14.1" x14ac:dyDescent="0.5">
      <c r="A8630" t="s">
        <v>14605</v>
      </c>
      <c r="B8630" s="17" t="s">
        <v>425</v>
      </c>
      <c r="C8630" t="s">
        <v>2504</v>
      </c>
      <c r="D8630" t="s">
        <v>3841</v>
      </c>
      <c r="E8630" t="s">
        <v>3842</v>
      </c>
      <c r="F8630" s="18">
        <v>1.8270000000000002E-2</v>
      </c>
      <c r="G8630" s="18">
        <v>3.1800000000000001E-3</v>
      </c>
      <c r="H8630" s="18">
        <v>1.222E-2</v>
      </c>
      <c r="I8630" s="18">
        <v>3.3669999999999999E-2</v>
      </c>
      <c r="J8630" s="19">
        <v>0.54259999999999997</v>
      </c>
      <c r="K8630" s="19">
        <v>9.4600000000000004E-2</v>
      </c>
      <c r="L8630" s="19">
        <v>0.3629</v>
      </c>
      <c r="M8630" s="20">
        <v>3</v>
      </c>
      <c r="N8630" s="19">
        <v>59.821428571428598</v>
      </c>
      <c r="O8630" s="19">
        <v>16.071428571428601</v>
      </c>
      <c r="P8630" s="19">
        <v>69.642857142857096</v>
      </c>
    </row>
    <row r="8631" spans="1:16" ht="14.1" x14ac:dyDescent="0.5">
      <c r="A8631" t="s">
        <v>14606</v>
      </c>
      <c r="B8631" s="17" t="s">
        <v>425</v>
      </c>
      <c r="C8631" t="s">
        <v>2504</v>
      </c>
      <c r="D8631" t="s">
        <v>2942</v>
      </c>
      <c r="E8631" t="s">
        <v>2943</v>
      </c>
      <c r="F8631" s="18">
        <v>3.7100000000000001E-2</v>
      </c>
      <c r="G8631" s="18">
        <v>4.7000000000000002E-3</v>
      </c>
      <c r="H8631" s="18">
        <v>1.3299999999999999E-2</v>
      </c>
      <c r="I8631" s="18">
        <v>5.5100000000000003E-2</v>
      </c>
      <c r="J8631" s="19">
        <v>0.66100000000000003</v>
      </c>
      <c r="K8631" s="19">
        <v>8.5000000000000006E-2</v>
      </c>
      <c r="L8631" s="19">
        <v>0.254</v>
      </c>
      <c r="M8631" s="20">
        <v>4</v>
      </c>
      <c r="N8631" s="19">
        <v>92.376681614349806</v>
      </c>
      <c r="O8631" s="19">
        <v>13.901345291479799</v>
      </c>
      <c r="P8631" s="19">
        <v>29.596412556053799</v>
      </c>
    </row>
    <row r="8632" spans="1:16" ht="14.1" x14ac:dyDescent="0.5">
      <c r="A8632" t="s">
        <v>14607</v>
      </c>
      <c r="B8632" s="17" t="s">
        <v>425</v>
      </c>
      <c r="C8632" t="s">
        <v>2504</v>
      </c>
      <c r="D8632" t="s">
        <v>2942</v>
      </c>
      <c r="E8632" t="s">
        <v>2943</v>
      </c>
      <c r="F8632" s="18">
        <v>3.7999999999999999E-2</v>
      </c>
      <c r="G8632" s="18">
        <v>4.7999999999999996E-3</v>
      </c>
      <c r="H8632" s="18">
        <v>2.5499999999999998E-2</v>
      </c>
      <c r="I8632" s="18">
        <v>6.83E-2</v>
      </c>
      <c r="J8632" s="19">
        <v>0.57099999999999995</v>
      </c>
      <c r="K8632" s="19">
        <v>7.0000000000000007E-2</v>
      </c>
      <c r="L8632" s="19">
        <v>0.35799999999999998</v>
      </c>
      <c r="M8632" s="20">
        <v>5</v>
      </c>
      <c r="N8632" s="19">
        <v>69.058295964125605</v>
      </c>
      <c r="O8632" s="19">
        <v>6.2780269058296003</v>
      </c>
      <c r="P8632" s="19">
        <v>73.094170403587398</v>
      </c>
    </row>
    <row r="8633" spans="1:16" ht="14.1" x14ac:dyDescent="0.5">
      <c r="A8633" t="s">
        <v>14608</v>
      </c>
      <c r="B8633" s="17" t="s">
        <v>425</v>
      </c>
      <c r="C8633" t="s">
        <v>2504</v>
      </c>
      <c r="D8633" t="s">
        <v>2942</v>
      </c>
      <c r="E8633" t="s">
        <v>2943</v>
      </c>
      <c r="F8633" s="18">
        <v>4.8300000000000003E-2</v>
      </c>
      <c r="G8633" s="18">
        <v>3.8E-3</v>
      </c>
      <c r="H8633" s="18">
        <v>1.66E-2</v>
      </c>
      <c r="I8633" s="18">
        <v>6.8699999999999997E-2</v>
      </c>
      <c r="J8633" s="19">
        <v>0.69</v>
      </c>
      <c r="K8633" s="19">
        <v>6.9000000000000006E-2</v>
      </c>
      <c r="L8633" s="19">
        <v>0.24099999999999999</v>
      </c>
      <c r="M8633" s="20">
        <v>5</v>
      </c>
      <c r="N8633" s="19">
        <v>95.964125560538093</v>
      </c>
      <c r="O8633" s="19">
        <v>5.8295964125560502</v>
      </c>
      <c r="P8633" s="19">
        <v>24.215246636771301</v>
      </c>
    </row>
    <row r="8634" spans="1:16" ht="14.1" x14ac:dyDescent="0.5">
      <c r="A8634" t="s">
        <v>14609</v>
      </c>
      <c r="B8634" s="17" t="s">
        <v>425</v>
      </c>
      <c r="C8634" t="s">
        <v>2504</v>
      </c>
      <c r="D8634" t="s">
        <v>2942</v>
      </c>
      <c r="E8634" t="s">
        <v>2943</v>
      </c>
      <c r="F8634" s="18">
        <v>4.8899999999999999E-2</v>
      </c>
      <c r="G8634" s="18">
        <v>6.7000000000000002E-3</v>
      </c>
      <c r="H8634" s="18">
        <v>5.16E-2</v>
      </c>
      <c r="I8634" s="18">
        <v>0.1071</v>
      </c>
      <c r="J8634" s="19">
        <v>0.45300000000000001</v>
      </c>
      <c r="K8634" s="19">
        <v>6.2E-2</v>
      </c>
      <c r="L8634" s="19">
        <v>0.48499999999999999</v>
      </c>
      <c r="M8634" s="20">
        <v>6</v>
      </c>
      <c r="N8634" s="19">
        <v>24.1071428571429</v>
      </c>
      <c r="O8634" s="19">
        <v>6.6964285714285703</v>
      </c>
      <c r="P8634" s="19">
        <v>95.535714285714306</v>
      </c>
    </row>
    <row r="8635" spans="1:16" ht="14.1" x14ac:dyDescent="0.5">
      <c r="A8635" t="s">
        <v>14610</v>
      </c>
      <c r="B8635" s="17" t="s">
        <v>425</v>
      </c>
      <c r="C8635" t="s">
        <v>2504</v>
      </c>
      <c r="D8635" t="s">
        <v>14611</v>
      </c>
      <c r="E8635" t="s">
        <v>14612</v>
      </c>
      <c r="F8635" s="18">
        <v>6.5960000000000005E-2</v>
      </c>
      <c r="G8635" s="18">
        <v>4.0280000000000003E-2</v>
      </c>
      <c r="H8635" s="18">
        <v>2.2120000000000001E-2</v>
      </c>
      <c r="I8635" s="18">
        <v>0.12836</v>
      </c>
      <c r="J8635" s="19">
        <v>0.51400000000000001</v>
      </c>
      <c r="K8635" s="19">
        <v>0.314</v>
      </c>
      <c r="L8635" s="19">
        <v>0.17199999999999999</v>
      </c>
      <c r="M8635" s="20">
        <v>6</v>
      </c>
      <c r="N8635" s="19">
        <v>49.107142857142897</v>
      </c>
      <c r="O8635" s="19">
        <v>93.303571428571402</v>
      </c>
      <c r="P8635" s="19">
        <v>7.1428571428571397</v>
      </c>
    </row>
    <row r="8636" spans="1:16" ht="14.1" x14ac:dyDescent="0.5">
      <c r="A8636" t="s">
        <v>14613</v>
      </c>
      <c r="B8636" s="17" t="s">
        <v>425</v>
      </c>
      <c r="C8636" t="s">
        <v>2504</v>
      </c>
      <c r="D8636" t="s">
        <v>2942</v>
      </c>
      <c r="E8636" t="s">
        <v>2943</v>
      </c>
      <c r="F8636" s="18">
        <v>6.9400000000000003E-2</v>
      </c>
      <c r="G8636" s="18">
        <v>6.4999999999999997E-3</v>
      </c>
      <c r="H8636" s="18">
        <v>5.6099999999999997E-2</v>
      </c>
      <c r="I8636" s="18">
        <v>0.13200000000000001</v>
      </c>
      <c r="J8636" s="19">
        <v>0.52600000000000002</v>
      </c>
      <c r="K8636" s="19">
        <v>4.8000000000000001E-2</v>
      </c>
      <c r="L8636" s="19">
        <v>0.42599999999999999</v>
      </c>
      <c r="M8636" s="20">
        <v>6</v>
      </c>
      <c r="N8636" s="19">
        <v>53.125</v>
      </c>
      <c r="O8636" s="19">
        <v>2.2321428571428599</v>
      </c>
      <c r="P8636" s="19">
        <v>91.071428571428598</v>
      </c>
    </row>
    <row r="8637" spans="1:16" ht="14.1" x14ac:dyDescent="0.5">
      <c r="A8637" t="s">
        <v>14614</v>
      </c>
      <c r="B8637" s="17" t="s">
        <v>425</v>
      </c>
      <c r="C8637" t="s">
        <v>2504</v>
      </c>
      <c r="D8637" t="s">
        <v>2937</v>
      </c>
      <c r="E8637" t="s">
        <v>2938</v>
      </c>
      <c r="F8637" s="18">
        <v>8.6199999999999999E-2</v>
      </c>
      <c r="G8637" s="18">
        <v>2.2200000000000001E-2</v>
      </c>
      <c r="H8637" s="18">
        <v>3.1699999999999999E-2</v>
      </c>
      <c r="I8637" s="18">
        <v>0.1401</v>
      </c>
      <c r="J8637" s="19">
        <v>0.62</v>
      </c>
      <c r="K8637" s="19">
        <v>0.16</v>
      </c>
      <c r="L8637" s="19">
        <v>0.23</v>
      </c>
      <c r="M8637" s="20">
        <v>7</v>
      </c>
      <c r="N8637" s="19">
        <v>78.923766816143498</v>
      </c>
      <c r="O8637" s="19">
        <v>46.636771300448402</v>
      </c>
      <c r="P8637" s="19">
        <v>26.008968609865502</v>
      </c>
    </row>
    <row r="8638" spans="1:16" ht="14.1" x14ac:dyDescent="0.5">
      <c r="A8638" t="s">
        <v>14615</v>
      </c>
      <c r="B8638" s="17" t="s">
        <v>425</v>
      </c>
      <c r="C8638" t="s">
        <v>2504</v>
      </c>
      <c r="D8638" t="s">
        <v>3841</v>
      </c>
      <c r="E8638" t="s">
        <v>3842</v>
      </c>
      <c r="F8638" s="18">
        <v>0.1046</v>
      </c>
      <c r="G8638" s="18">
        <v>4.7800000000000004E-3</v>
      </c>
      <c r="H8638" s="18">
        <v>0.04</v>
      </c>
      <c r="I8638" s="18">
        <v>0.14938000000000001</v>
      </c>
      <c r="J8638" s="19">
        <v>0.70020000000000004</v>
      </c>
      <c r="K8638" s="19">
        <v>3.2000000000000001E-2</v>
      </c>
      <c r="L8638" s="19">
        <v>0.26779999999999998</v>
      </c>
      <c r="M8638" s="20">
        <v>7</v>
      </c>
      <c r="N8638" s="19">
        <v>95.515695067264602</v>
      </c>
      <c r="O8638" s="19">
        <v>1.3452914798206299</v>
      </c>
      <c r="P8638" s="19">
        <v>42.152466367712996</v>
      </c>
    </row>
    <row r="8639" spans="1:16" ht="14.1" x14ac:dyDescent="0.5">
      <c r="A8639" t="s">
        <v>14616</v>
      </c>
      <c r="B8639" s="17" t="s">
        <v>425</v>
      </c>
      <c r="C8639" t="s">
        <v>2504</v>
      </c>
      <c r="D8639" t="s">
        <v>2942</v>
      </c>
      <c r="E8639" t="s">
        <v>2943</v>
      </c>
      <c r="F8639" s="18">
        <v>0.1138</v>
      </c>
      <c r="G8639" s="18">
        <v>1.26E-2</v>
      </c>
      <c r="H8639" s="18">
        <v>4.2900000000000001E-2</v>
      </c>
      <c r="I8639" s="18">
        <v>0.16930000000000001</v>
      </c>
      <c r="J8639" s="19">
        <v>0.69199999999999995</v>
      </c>
      <c r="K8639" s="19">
        <v>7.4999999999999997E-2</v>
      </c>
      <c r="L8639" s="19">
        <v>0.23300000000000001</v>
      </c>
      <c r="M8639" s="20">
        <v>7</v>
      </c>
      <c r="N8639" s="19">
        <v>93.721973094170394</v>
      </c>
      <c r="O8639" s="19">
        <v>9.4170403587443907</v>
      </c>
      <c r="P8639" s="19">
        <v>26.905829596412602</v>
      </c>
    </row>
    <row r="8640" spans="1:16" ht="14.1" x14ac:dyDescent="0.5">
      <c r="A8640" t="s">
        <v>14617</v>
      </c>
      <c r="B8640" s="17" t="s">
        <v>425</v>
      </c>
      <c r="C8640" t="s">
        <v>2504</v>
      </c>
      <c r="D8640" t="s">
        <v>2937</v>
      </c>
      <c r="E8640" t="s">
        <v>2938</v>
      </c>
      <c r="F8640" s="18">
        <v>0.1862</v>
      </c>
      <c r="G8640" s="18">
        <v>3.49E-2</v>
      </c>
      <c r="H8640" s="18">
        <v>8.09E-2</v>
      </c>
      <c r="I8640" s="18">
        <v>0.30199999999999999</v>
      </c>
      <c r="J8640" s="19">
        <v>0.62</v>
      </c>
      <c r="K8640" s="19">
        <v>0.12</v>
      </c>
      <c r="L8640" s="19">
        <v>0.27</v>
      </c>
      <c r="M8640" s="20">
        <v>9</v>
      </c>
      <c r="N8640" s="19">
        <v>87.053571428571402</v>
      </c>
      <c r="O8640" s="19">
        <v>18.75</v>
      </c>
      <c r="P8640" s="19">
        <v>36.607142857142897</v>
      </c>
    </row>
    <row r="8641" spans="1:16" ht="14.1" x14ac:dyDescent="0.5">
      <c r="A8641" t="s">
        <v>14618</v>
      </c>
      <c r="B8641" s="17" t="s">
        <v>425</v>
      </c>
      <c r="C8641" t="s">
        <v>2504</v>
      </c>
      <c r="D8641" t="s">
        <v>2942</v>
      </c>
      <c r="E8641" t="s">
        <v>2943</v>
      </c>
      <c r="F8641" s="18">
        <v>0.15290000000000001</v>
      </c>
      <c r="G8641" s="18">
        <v>1.8499999999999999E-2</v>
      </c>
      <c r="H8641" s="18">
        <v>0.17660000000000001</v>
      </c>
      <c r="I8641" s="18">
        <v>0.34799999999999998</v>
      </c>
      <c r="J8641" s="19">
        <v>0.42099999999999999</v>
      </c>
      <c r="K8641" s="19">
        <v>5.5E-2</v>
      </c>
      <c r="L8641" s="19">
        <v>0.52300000000000002</v>
      </c>
      <c r="M8641" s="20">
        <v>10</v>
      </c>
      <c r="N8641" s="19">
        <v>28.251121076233201</v>
      </c>
      <c r="O8641" s="19">
        <v>2.2421524663677102</v>
      </c>
      <c r="P8641" s="19">
        <v>93.273542600896903</v>
      </c>
    </row>
    <row r="8642" spans="1:16" ht="14.1" x14ac:dyDescent="0.5">
      <c r="A8642" t="s">
        <v>14619</v>
      </c>
      <c r="B8642" s="17" t="s">
        <v>425</v>
      </c>
      <c r="C8642" t="s">
        <v>2504</v>
      </c>
      <c r="D8642" t="s">
        <v>14611</v>
      </c>
      <c r="E8642" t="s">
        <v>14612</v>
      </c>
      <c r="F8642" s="18">
        <v>0.17132</v>
      </c>
      <c r="G8642" s="18">
        <v>0.11663</v>
      </c>
      <c r="H8642" s="18">
        <v>8.1769999999999995E-2</v>
      </c>
      <c r="I8642" s="18">
        <v>0.36971999999999999</v>
      </c>
      <c r="J8642" s="19">
        <v>0.46300000000000002</v>
      </c>
      <c r="K8642" s="19">
        <v>0.315</v>
      </c>
      <c r="L8642" s="19">
        <v>0.221</v>
      </c>
      <c r="M8642" s="20">
        <v>10</v>
      </c>
      <c r="N8642" s="19">
        <v>43.497757847533599</v>
      </c>
      <c r="O8642" s="19">
        <v>91.031390134529104</v>
      </c>
      <c r="P8642" s="19">
        <v>21.076233183856498</v>
      </c>
    </row>
    <row r="8643" spans="1:16" ht="14.1" x14ac:dyDescent="0.5">
      <c r="A8643" t="s">
        <v>14620</v>
      </c>
      <c r="B8643" s="17" t="s">
        <v>425</v>
      </c>
      <c r="C8643" t="s">
        <v>2504</v>
      </c>
      <c r="D8643" t="s">
        <v>2942</v>
      </c>
      <c r="E8643" t="s">
        <v>2943</v>
      </c>
      <c r="F8643" s="18">
        <v>0.20530000000000001</v>
      </c>
      <c r="G8643" s="18">
        <v>2.98E-2</v>
      </c>
      <c r="H8643" s="18">
        <v>0.16550000000000001</v>
      </c>
      <c r="I8643" s="18">
        <v>0.40050000000000002</v>
      </c>
      <c r="J8643" s="19">
        <v>0.51400000000000001</v>
      </c>
      <c r="K8643" s="19">
        <v>7.5999999999999998E-2</v>
      </c>
      <c r="L8643" s="19">
        <v>0.41</v>
      </c>
      <c r="M8643" s="20">
        <v>10</v>
      </c>
      <c r="N8643" s="19">
        <v>62.780269058296</v>
      </c>
      <c r="O8643" s="19">
        <v>5.8295964125560502</v>
      </c>
      <c r="P8643" s="19">
        <v>74.887892376681606</v>
      </c>
    </row>
    <row r="8644" spans="1:16" ht="14.1" x14ac:dyDescent="0.5">
      <c r="A8644" t="s">
        <v>14621</v>
      </c>
      <c r="B8644" s="17" t="s">
        <v>425</v>
      </c>
      <c r="C8644" t="s">
        <v>2504</v>
      </c>
      <c r="D8644" t="s">
        <v>2942</v>
      </c>
      <c r="E8644" t="s">
        <v>2943</v>
      </c>
      <c r="F8644" s="18">
        <v>0.28129999999999999</v>
      </c>
      <c r="G8644" s="18">
        <v>2.0500000000000001E-2</v>
      </c>
      <c r="H8644" s="18">
        <v>0.1658</v>
      </c>
      <c r="I8644" s="18">
        <v>0.46760000000000002</v>
      </c>
      <c r="J8644" s="19">
        <v>0.61299999999999999</v>
      </c>
      <c r="K8644" s="19">
        <v>4.3999999999999997E-2</v>
      </c>
      <c r="L8644" s="19">
        <v>0.34300000000000003</v>
      </c>
      <c r="M8644" s="20">
        <v>11</v>
      </c>
      <c r="N8644" s="19">
        <v>82.5112107623318</v>
      </c>
      <c r="O8644" s="19">
        <v>2.6905829596412598</v>
      </c>
      <c r="P8644" s="19">
        <v>65.470852017937204</v>
      </c>
    </row>
    <row r="8645" spans="1:16" ht="14.1" x14ac:dyDescent="0.5">
      <c r="A8645" t="s">
        <v>14622</v>
      </c>
      <c r="B8645" s="17" t="s">
        <v>425</v>
      </c>
      <c r="C8645" t="s">
        <v>2504</v>
      </c>
      <c r="D8645" t="s">
        <v>3841</v>
      </c>
      <c r="E8645" t="s">
        <v>3842</v>
      </c>
      <c r="F8645" s="18">
        <v>0.33255000000000001</v>
      </c>
      <c r="G8645" s="18">
        <v>1.4919999999999999E-2</v>
      </c>
      <c r="H8645" s="18">
        <v>0.12953000000000001</v>
      </c>
      <c r="I8645" s="18">
        <v>0.47699999999999998</v>
      </c>
      <c r="J8645" s="19">
        <v>0.69720000000000004</v>
      </c>
      <c r="K8645" s="19">
        <v>3.1300000000000001E-2</v>
      </c>
      <c r="L8645" s="19">
        <v>0.27160000000000001</v>
      </c>
      <c r="M8645" s="20">
        <v>11</v>
      </c>
      <c r="N8645" s="19">
        <v>98.206278026905807</v>
      </c>
      <c r="O8645" s="19">
        <v>0.89686098654708502</v>
      </c>
      <c r="P8645" s="19">
        <v>38.116591928251097</v>
      </c>
    </row>
    <row r="8646" spans="1:16" ht="14.1" x14ac:dyDescent="0.5">
      <c r="A8646" t="s">
        <v>14623</v>
      </c>
      <c r="B8646" s="17" t="s">
        <v>425</v>
      </c>
      <c r="C8646" t="s">
        <v>2504</v>
      </c>
      <c r="D8646" t="s">
        <v>2942</v>
      </c>
      <c r="E8646" t="s">
        <v>2943</v>
      </c>
      <c r="F8646" s="18">
        <v>0.33260000000000001</v>
      </c>
      <c r="G8646" s="18">
        <v>2.86E-2</v>
      </c>
      <c r="H8646" s="18">
        <v>0.2354</v>
      </c>
      <c r="I8646" s="18">
        <v>0.59670000000000001</v>
      </c>
      <c r="J8646" s="19">
        <v>0.56499999999999995</v>
      </c>
      <c r="K8646" s="19">
        <v>5.5E-2</v>
      </c>
      <c r="L8646" s="19">
        <v>0.38</v>
      </c>
      <c r="M8646" s="20">
        <v>12</v>
      </c>
      <c r="N8646" s="19">
        <v>79.464285714285694</v>
      </c>
      <c r="O8646" s="19">
        <v>3.5714285714285698</v>
      </c>
      <c r="P8646" s="19">
        <v>70.089285714285694</v>
      </c>
    </row>
    <row r="8647" spans="1:16" ht="14.1" x14ac:dyDescent="0.5">
      <c r="A8647" t="s">
        <v>14624</v>
      </c>
      <c r="B8647" s="17" t="s">
        <v>425</v>
      </c>
      <c r="C8647" t="s">
        <v>2504</v>
      </c>
      <c r="D8647" t="s">
        <v>2942</v>
      </c>
      <c r="E8647" t="s">
        <v>2943</v>
      </c>
      <c r="F8647" s="18">
        <v>0.27860000000000001</v>
      </c>
      <c r="G8647" s="18">
        <v>2.6800000000000001E-2</v>
      </c>
      <c r="H8647" s="18">
        <v>0.29449999999999998</v>
      </c>
      <c r="I8647" s="18">
        <v>0.59989999999999999</v>
      </c>
      <c r="J8647" s="19">
        <v>0.48599999999999999</v>
      </c>
      <c r="K8647" s="19">
        <v>4.7E-2</v>
      </c>
      <c r="L8647" s="19">
        <v>0.46700000000000003</v>
      </c>
      <c r="M8647" s="20">
        <v>12</v>
      </c>
      <c r="N8647" s="19">
        <v>52.678571428571402</v>
      </c>
      <c r="O8647" s="19">
        <v>2.6785714285714302</v>
      </c>
      <c r="P8647" s="19">
        <v>85.267857142857096</v>
      </c>
    </row>
    <row r="8648" spans="1:16" ht="14.1" x14ac:dyDescent="0.5">
      <c r="A8648" t="s">
        <v>14625</v>
      </c>
      <c r="B8648" s="17" t="s">
        <v>425</v>
      </c>
      <c r="C8648" t="s">
        <v>2504</v>
      </c>
      <c r="D8648" t="s">
        <v>2942</v>
      </c>
      <c r="E8648" t="s">
        <v>2943</v>
      </c>
      <c r="F8648" s="18">
        <v>0.26050000000000001</v>
      </c>
      <c r="G8648" s="18">
        <v>3.4500000000000003E-2</v>
      </c>
      <c r="H8648" s="18">
        <v>0.3201</v>
      </c>
      <c r="I8648" s="18">
        <v>0.61519999999999997</v>
      </c>
      <c r="J8648" s="19">
        <v>0.42</v>
      </c>
      <c r="K8648" s="19">
        <v>5.6000000000000001E-2</v>
      </c>
      <c r="L8648" s="19">
        <v>0.52400000000000002</v>
      </c>
      <c r="M8648" s="20">
        <v>12</v>
      </c>
      <c r="N8648" s="19">
        <v>29.910714285714299</v>
      </c>
      <c r="O8648" s="19">
        <v>4.0178571428571397</v>
      </c>
      <c r="P8648" s="19">
        <v>89.285714285714306</v>
      </c>
    </row>
    <row r="8649" spans="1:16" ht="14.1" x14ac:dyDescent="0.5">
      <c r="A8649" t="s">
        <v>14626</v>
      </c>
      <c r="B8649" s="17" t="s">
        <v>425</v>
      </c>
      <c r="C8649" t="s">
        <v>2504</v>
      </c>
      <c r="D8649" t="s">
        <v>2937</v>
      </c>
      <c r="E8649" t="s">
        <v>2938</v>
      </c>
      <c r="F8649" s="18">
        <v>0.38800000000000001</v>
      </c>
      <c r="G8649" s="18">
        <v>2.2700000000000001E-2</v>
      </c>
      <c r="H8649" s="18">
        <v>0.24060000000000001</v>
      </c>
      <c r="I8649" s="18">
        <v>0.65129999999999999</v>
      </c>
      <c r="J8649" s="19">
        <v>0.6</v>
      </c>
      <c r="K8649" s="19">
        <v>0.03</v>
      </c>
      <c r="L8649" s="19">
        <v>0.37</v>
      </c>
      <c r="M8649" s="20">
        <v>12</v>
      </c>
      <c r="N8649" s="19">
        <v>85.714285714285694</v>
      </c>
      <c r="O8649" s="19">
        <v>1.33928571428571</v>
      </c>
      <c r="P8649" s="19">
        <v>66.964285714285694</v>
      </c>
    </row>
    <row r="8650" spans="1:16" ht="14.1" x14ac:dyDescent="0.5">
      <c r="A8650" t="s">
        <v>14627</v>
      </c>
      <c r="B8650" s="17" t="s">
        <v>425</v>
      </c>
      <c r="C8650" t="s">
        <v>2504</v>
      </c>
      <c r="D8650" t="s">
        <v>2942</v>
      </c>
      <c r="E8650" t="s">
        <v>2943</v>
      </c>
      <c r="F8650" s="18">
        <v>0.49469999999999997</v>
      </c>
      <c r="G8650" s="18">
        <v>0.03</v>
      </c>
      <c r="H8650" s="18">
        <v>0.32619999999999999</v>
      </c>
      <c r="I8650" s="18">
        <v>0.85099999999999998</v>
      </c>
      <c r="J8650" s="19">
        <v>0.59399999999999997</v>
      </c>
      <c r="K8650" s="19">
        <v>3.5999999999999997E-2</v>
      </c>
      <c r="L8650" s="19">
        <v>0.37</v>
      </c>
      <c r="M8650" s="20">
        <v>13</v>
      </c>
      <c r="N8650" s="19">
        <v>78.026905829596402</v>
      </c>
      <c r="O8650" s="19">
        <v>0</v>
      </c>
      <c r="P8650" s="19">
        <v>72.645739910313907</v>
      </c>
    </row>
    <row r="8651" spans="1:16" ht="14.1" x14ac:dyDescent="0.5">
      <c r="A8651" t="s">
        <v>14628</v>
      </c>
      <c r="B8651" s="17" t="s">
        <v>425</v>
      </c>
      <c r="C8651" t="s">
        <v>2504</v>
      </c>
      <c r="D8651" t="s">
        <v>14611</v>
      </c>
      <c r="E8651" t="s">
        <v>14612</v>
      </c>
      <c r="F8651" s="18">
        <v>0.25925999999999999</v>
      </c>
      <c r="G8651" s="18">
        <v>0.29355999999999999</v>
      </c>
      <c r="H8651" s="18">
        <v>0.33784999999999998</v>
      </c>
      <c r="I8651" s="18">
        <v>0.89066999999999996</v>
      </c>
      <c r="J8651" s="19">
        <v>0.29099999999999998</v>
      </c>
      <c r="K8651" s="19">
        <v>0.33</v>
      </c>
      <c r="L8651" s="19">
        <v>0.379</v>
      </c>
      <c r="M8651" s="20">
        <v>13</v>
      </c>
      <c r="N8651" s="19">
        <v>5.3811659192825099</v>
      </c>
      <c r="O8651" s="19">
        <v>93.273542600896903</v>
      </c>
      <c r="P8651" s="19">
        <v>76.233183856502194</v>
      </c>
    </row>
    <row r="8652" spans="1:16" ht="14.1" x14ac:dyDescent="0.5">
      <c r="A8652" t="s">
        <v>14629</v>
      </c>
      <c r="B8652" s="17" t="s">
        <v>425</v>
      </c>
      <c r="C8652" t="s">
        <v>2504</v>
      </c>
      <c r="D8652" t="s">
        <v>2942</v>
      </c>
      <c r="E8652" t="s">
        <v>2943</v>
      </c>
      <c r="F8652" s="18">
        <v>0.62329999999999997</v>
      </c>
      <c r="G8652" s="18">
        <v>0.1106</v>
      </c>
      <c r="H8652" s="18">
        <v>0.249</v>
      </c>
      <c r="I8652" s="18">
        <v>0.9829</v>
      </c>
      <c r="J8652" s="19">
        <v>0.63200000000000001</v>
      </c>
      <c r="K8652" s="19">
        <v>0.111</v>
      </c>
      <c r="L8652" s="19">
        <v>0.25700000000000001</v>
      </c>
      <c r="M8652" s="20">
        <v>14</v>
      </c>
      <c r="N8652" s="19">
        <v>92.376681614349806</v>
      </c>
      <c r="O8652" s="19">
        <v>15.695067264574</v>
      </c>
      <c r="P8652" s="19">
        <v>30.044843049327401</v>
      </c>
    </row>
    <row r="8653" spans="1:16" ht="14.1" x14ac:dyDescent="0.5">
      <c r="A8653" t="s">
        <v>14630</v>
      </c>
      <c r="B8653" s="17" t="s">
        <v>425</v>
      </c>
      <c r="C8653" t="s">
        <v>2504</v>
      </c>
      <c r="D8653" t="s">
        <v>2942</v>
      </c>
      <c r="E8653" t="s">
        <v>2943</v>
      </c>
      <c r="F8653" s="18">
        <v>0.52759999999999996</v>
      </c>
      <c r="G8653" s="18">
        <v>6.54E-2</v>
      </c>
      <c r="H8653" s="18">
        <v>0.39950000000000002</v>
      </c>
      <c r="I8653" s="18">
        <v>0.99250000000000005</v>
      </c>
      <c r="J8653" s="19">
        <v>0.53159999999999996</v>
      </c>
      <c r="K8653" s="19">
        <v>6.59E-2</v>
      </c>
      <c r="L8653" s="19">
        <v>0.40250000000000002</v>
      </c>
      <c r="M8653" s="20">
        <v>14</v>
      </c>
      <c r="N8653" s="19">
        <v>70.852017937219699</v>
      </c>
      <c r="O8653" s="19">
        <v>3.1390134529148002</v>
      </c>
      <c r="P8653" s="19">
        <v>76.233183856502194</v>
      </c>
    </row>
    <row r="8654" spans="1:16" ht="14.1" x14ac:dyDescent="0.5">
      <c r="A8654" t="s">
        <v>14631</v>
      </c>
      <c r="B8654" s="17" t="s">
        <v>425</v>
      </c>
      <c r="C8654" t="s">
        <v>2504</v>
      </c>
      <c r="D8654" t="s">
        <v>14611</v>
      </c>
      <c r="E8654" t="s">
        <v>14612</v>
      </c>
      <c r="F8654" s="18">
        <v>0.26044</v>
      </c>
      <c r="G8654" s="18">
        <v>0.33645999999999998</v>
      </c>
      <c r="H8654" s="18">
        <v>0.46931</v>
      </c>
      <c r="I8654" s="18">
        <v>1.0662100000000001</v>
      </c>
      <c r="J8654" s="19">
        <v>0.24399999999999999</v>
      </c>
      <c r="K8654" s="19">
        <v>0.316</v>
      </c>
      <c r="L8654" s="19">
        <v>0.44</v>
      </c>
      <c r="M8654" s="20">
        <v>14</v>
      </c>
      <c r="N8654" s="19">
        <v>4.9327354260089704</v>
      </c>
      <c r="O8654" s="19">
        <v>87.892376681614394</v>
      </c>
      <c r="P8654" s="19">
        <v>86.098654708520201</v>
      </c>
    </row>
    <row r="8655" spans="1:16" ht="14.1" x14ac:dyDescent="0.5">
      <c r="A8655" t="s">
        <v>14632</v>
      </c>
      <c r="B8655" s="17" t="s">
        <v>425</v>
      </c>
      <c r="C8655" t="s">
        <v>2504</v>
      </c>
      <c r="D8655" t="s">
        <v>2937</v>
      </c>
      <c r="E8655" t="s">
        <v>2938</v>
      </c>
      <c r="F8655" s="18">
        <v>0.63919999999999999</v>
      </c>
      <c r="G8655" s="18">
        <v>0.23369999999999999</v>
      </c>
      <c r="H8655" s="18">
        <v>0.53159999999999996</v>
      </c>
      <c r="I8655" s="18">
        <v>1.4045000000000001</v>
      </c>
      <c r="J8655" s="19">
        <v>0.46</v>
      </c>
      <c r="K8655" s="19">
        <v>0.17</v>
      </c>
      <c r="L8655" s="19">
        <v>0.38</v>
      </c>
      <c r="M8655" s="20">
        <v>15</v>
      </c>
      <c r="N8655" s="19">
        <v>40.178571428571402</v>
      </c>
      <c r="O8655" s="19">
        <v>36.160714285714299</v>
      </c>
      <c r="P8655" s="19">
        <v>76.339285714285694</v>
      </c>
    </row>
    <row r="8656" spans="1:16" ht="14.1" x14ac:dyDescent="0.5">
      <c r="A8656" t="s">
        <v>14633</v>
      </c>
      <c r="B8656" s="17" t="s">
        <v>425</v>
      </c>
      <c r="C8656" t="s">
        <v>2504</v>
      </c>
      <c r="D8656" t="s">
        <v>2942</v>
      </c>
      <c r="E8656" t="s">
        <v>2943</v>
      </c>
      <c r="F8656" s="18">
        <v>1.0283</v>
      </c>
      <c r="G8656" s="18">
        <v>0.17660000000000001</v>
      </c>
      <c r="H8656" s="18">
        <v>0.61919999999999997</v>
      </c>
      <c r="I8656" s="18">
        <v>1.8240000000000001</v>
      </c>
      <c r="J8656" s="19">
        <v>0.55900000000000005</v>
      </c>
      <c r="K8656" s="19">
        <v>9.5000000000000001E-2</v>
      </c>
      <c r="L8656" s="19">
        <v>0.34599999999999997</v>
      </c>
      <c r="M8656" s="20">
        <v>16</v>
      </c>
      <c r="N8656" s="19">
        <v>81.165919282511197</v>
      </c>
      <c r="O8656" s="19">
        <v>8.0717488789237706</v>
      </c>
      <c r="P8656" s="19">
        <v>60.538116591928301</v>
      </c>
    </row>
    <row r="8657" spans="1:16" ht="14.1" x14ac:dyDescent="0.5">
      <c r="A8657" t="s">
        <v>14634</v>
      </c>
      <c r="B8657" s="17" t="s">
        <v>425</v>
      </c>
      <c r="C8657" t="s">
        <v>2504</v>
      </c>
      <c r="D8657" t="s">
        <v>2942</v>
      </c>
      <c r="E8657" t="s">
        <v>2943</v>
      </c>
      <c r="F8657" s="18">
        <v>2.0886999999999998</v>
      </c>
      <c r="G8657" s="18">
        <v>0.25209999999999999</v>
      </c>
      <c r="H8657" s="18">
        <v>1.3033999999999999</v>
      </c>
      <c r="I8657" s="18">
        <v>3.6440999999999999</v>
      </c>
      <c r="J8657" s="19">
        <v>0.55700000000000005</v>
      </c>
      <c r="K8657" s="19">
        <v>6.7000000000000004E-2</v>
      </c>
      <c r="L8657" s="19">
        <v>0.377</v>
      </c>
      <c r="M8657" s="20">
        <v>19</v>
      </c>
      <c r="N8657" s="19">
        <v>88.3408071748879</v>
      </c>
      <c r="O8657" s="19">
        <v>0.44843049327354301</v>
      </c>
      <c r="P8657" s="19">
        <v>68.609865470852</v>
      </c>
    </row>
    <row r="8658" spans="1:16" ht="14.1" x14ac:dyDescent="0.5">
      <c r="A8658" t="s">
        <v>14635</v>
      </c>
      <c r="B8658" s="17" t="s">
        <v>425</v>
      </c>
      <c r="C8658" t="s">
        <v>2504</v>
      </c>
      <c r="D8658" t="s">
        <v>2770</v>
      </c>
      <c r="E8658" t="s">
        <v>2771</v>
      </c>
      <c r="F8658" s="18">
        <v>1.72177</v>
      </c>
      <c r="G8658" s="18">
        <v>0.32969999999999999</v>
      </c>
      <c r="H8658" s="18">
        <v>1.6118699999999999</v>
      </c>
      <c r="I8658" s="18">
        <v>3.6633300000000002</v>
      </c>
      <c r="J8658" s="19">
        <v>0.47</v>
      </c>
      <c r="K8658" s="19">
        <v>0.09</v>
      </c>
      <c r="L8658" s="19">
        <v>0.44</v>
      </c>
      <c r="M8658" s="20">
        <v>19</v>
      </c>
      <c r="N8658" s="19">
        <v>61.434977578475298</v>
      </c>
      <c r="O8658" s="19">
        <v>2.2421524663677102</v>
      </c>
      <c r="P8658" s="19">
        <v>79.372197309417004</v>
      </c>
    </row>
    <row r="8659" spans="1:16" ht="14.1" x14ac:dyDescent="0.5">
      <c r="A8659" t="s">
        <v>14636</v>
      </c>
      <c r="B8659" s="17" t="s">
        <v>425</v>
      </c>
      <c r="C8659" t="s">
        <v>2504</v>
      </c>
      <c r="D8659" t="s">
        <v>2942</v>
      </c>
      <c r="E8659" t="s">
        <v>2943</v>
      </c>
      <c r="F8659" s="18">
        <v>3.5087999999999999</v>
      </c>
      <c r="G8659" s="18">
        <v>0.15392</v>
      </c>
      <c r="H8659" s="18">
        <v>2.3869400000000001</v>
      </c>
      <c r="I8659" s="18">
        <v>6.0496499999999997</v>
      </c>
      <c r="J8659" s="19">
        <v>0.57999999999999996</v>
      </c>
      <c r="K8659" s="19">
        <v>2.5000000000000001E-2</v>
      </c>
      <c r="L8659" s="19">
        <v>0.39500000000000002</v>
      </c>
      <c r="M8659" s="20">
        <v>21</v>
      </c>
      <c r="N8659" s="19">
        <v>94.196428571428598</v>
      </c>
      <c r="O8659" s="19">
        <v>0</v>
      </c>
      <c r="P8659" s="19">
        <v>72.767857142857096</v>
      </c>
    </row>
    <row r="8660" spans="1:16" ht="14.1" x14ac:dyDescent="0.5">
      <c r="A8660" t="s">
        <v>14637</v>
      </c>
      <c r="B8660" s="17" t="s">
        <v>425</v>
      </c>
      <c r="C8660" t="s">
        <v>2504</v>
      </c>
      <c r="D8660" t="s">
        <v>3121</v>
      </c>
      <c r="E8660" t="s">
        <v>3122</v>
      </c>
      <c r="F8660" s="18">
        <v>3.4127999999999998</v>
      </c>
      <c r="G8660" s="18">
        <v>0.62739999999999996</v>
      </c>
      <c r="H8660" s="18">
        <v>3.0706000000000002</v>
      </c>
      <c r="I8660" s="18">
        <v>7.1108000000000002</v>
      </c>
      <c r="J8660" s="19">
        <v>0.48</v>
      </c>
      <c r="K8660" s="19">
        <v>8.7999999999999995E-2</v>
      </c>
      <c r="L8660" s="19">
        <v>0.432</v>
      </c>
      <c r="M8660" s="20">
        <v>22</v>
      </c>
      <c r="N8660" s="19">
        <v>70.403587443946194</v>
      </c>
      <c r="O8660" s="19">
        <v>4.9327354260089704</v>
      </c>
      <c r="P8660" s="19">
        <v>76.233183856502194</v>
      </c>
    </row>
    <row r="8661" spans="1:16" ht="14.1" x14ac:dyDescent="0.5">
      <c r="A8661" t="s">
        <v>14638</v>
      </c>
      <c r="B8661" s="17" t="s">
        <v>425</v>
      </c>
      <c r="C8661" t="s">
        <v>2504</v>
      </c>
      <c r="D8661" t="s">
        <v>3121</v>
      </c>
      <c r="E8661" t="s">
        <v>3122</v>
      </c>
      <c r="F8661" s="18">
        <v>3.6248999999999998</v>
      </c>
      <c r="G8661" s="18">
        <v>0.62949999999999995</v>
      </c>
      <c r="H8661" s="18">
        <v>2.8944000000000001</v>
      </c>
      <c r="I8661" s="18">
        <v>7.1487999999999996</v>
      </c>
      <c r="J8661" s="19">
        <v>0.50700000000000001</v>
      </c>
      <c r="K8661" s="19">
        <v>8.7999999999999995E-2</v>
      </c>
      <c r="L8661" s="19">
        <v>0.40500000000000003</v>
      </c>
      <c r="M8661" s="20">
        <v>22</v>
      </c>
      <c r="N8661" s="19">
        <v>78.923766816143498</v>
      </c>
      <c r="O8661" s="19">
        <v>5.3811659192825099</v>
      </c>
      <c r="P8661" s="19">
        <v>72.645739910313907</v>
      </c>
    </row>
    <row r="8662" spans="1:16" ht="14.1" x14ac:dyDescent="0.5">
      <c r="A8662" t="s">
        <v>14639</v>
      </c>
      <c r="B8662" s="17" t="s">
        <v>425</v>
      </c>
      <c r="C8662" t="s">
        <v>2504</v>
      </c>
      <c r="D8662" t="s">
        <v>2770</v>
      </c>
      <c r="E8662" t="s">
        <v>2771</v>
      </c>
      <c r="F8662" s="18">
        <v>3.5251299999999999</v>
      </c>
      <c r="G8662" s="18">
        <v>1.30277</v>
      </c>
      <c r="H8662" s="18">
        <v>2.8354300000000001</v>
      </c>
      <c r="I8662" s="18">
        <v>7.6633300000000002</v>
      </c>
      <c r="J8662" s="19">
        <v>0.46</v>
      </c>
      <c r="K8662" s="19">
        <v>0.17</v>
      </c>
      <c r="L8662" s="19">
        <v>0.37</v>
      </c>
      <c r="M8662" s="20">
        <v>22</v>
      </c>
      <c r="N8662" s="19">
        <v>63.677130044842997</v>
      </c>
      <c r="O8662" s="19">
        <v>26.457399103139</v>
      </c>
      <c r="P8662" s="19">
        <v>66.367713004484301</v>
      </c>
    </row>
    <row r="8663" spans="1:16" ht="14.1" x14ac:dyDescent="0.5">
      <c r="A8663" t="s">
        <v>14640</v>
      </c>
      <c r="B8663" s="17" t="s">
        <v>425</v>
      </c>
      <c r="C8663" t="s">
        <v>2504</v>
      </c>
      <c r="D8663" t="s">
        <v>3121</v>
      </c>
      <c r="E8663" t="s">
        <v>3122</v>
      </c>
      <c r="F8663" s="18">
        <v>3.9207000000000001</v>
      </c>
      <c r="G8663" s="18">
        <v>0.61980000000000002</v>
      </c>
      <c r="H8663" s="18">
        <v>3.3410000000000002</v>
      </c>
      <c r="I8663" s="18">
        <v>7.8815</v>
      </c>
      <c r="J8663" s="19">
        <v>0.497</v>
      </c>
      <c r="K8663" s="19">
        <v>7.9000000000000001E-2</v>
      </c>
      <c r="L8663" s="19">
        <v>0.42399999999999999</v>
      </c>
      <c r="M8663" s="20">
        <v>22</v>
      </c>
      <c r="N8663" s="19">
        <v>76.233183856502194</v>
      </c>
      <c r="O8663" s="19">
        <v>4.03587443946188</v>
      </c>
      <c r="P8663" s="19">
        <v>74.887892376681606</v>
      </c>
    </row>
    <row r="8664" spans="1:16" ht="14.1" x14ac:dyDescent="0.5">
      <c r="A8664" t="s">
        <v>14641</v>
      </c>
      <c r="B8664" s="17" t="s">
        <v>425</v>
      </c>
      <c r="C8664" t="s">
        <v>2504</v>
      </c>
      <c r="D8664" t="s">
        <v>3121</v>
      </c>
      <c r="E8664" t="s">
        <v>3122</v>
      </c>
      <c r="F8664" s="18">
        <v>4.4954999999999998</v>
      </c>
      <c r="G8664" s="18">
        <v>0.78800000000000003</v>
      </c>
      <c r="H8664" s="18">
        <v>3.8012000000000001</v>
      </c>
      <c r="I8664" s="18">
        <v>9.0846999999999998</v>
      </c>
      <c r="J8664" s="19">
        <v>0.495</v>
      </c>
      <c r="K8664" s="19">
        <v>8.6999999999999994E-2</v>
      </c>
      <c r="L8664" s="19">
        <v>0.41799999999999998</v>
      </c>
      <c r="M8664" s="20">
        <v>23</v>
      </c>
      <c r="N8664" s="19">
        <v>77.578475336322896</v>
      </c>
      <c r="O8664" s="19">
        <v>4.03587443946188</v>
      </c>
      <c r="P8664" s="19">
        <v>78.923766816143498</v>
      </c>
    </row>
    <row r="8665" spans="1:16" ht="14.1" x14ac:dyDescent="0.5">
      <c r="A8665" t="s">
        <v>14642</v>
      </c>
      <c r="B8665" s="17" t="s">
        <v>425</v>
      </c>
      <c r="C8665" t="s">
        <v>2504</v>
      </c>
      <c r="D8665" t="s">
        <v>2770</v>
      </c>
      <c r="E8665" t="s">
        <v>2771</v>
      </c>
      <c r="F8665" s="18">
        <v>5.9053699999999996</v>
      </c>
      <c r="G8665" s="18">
        <v>5.3292299999999999</v>
      </c>
      <c r="H8665" s="18">
        <v>3.16873</v>
      </c>
      <c r="I8665" s="18">
        <v>14.40333</v>
      </c>
      <c r="J8665" s="19">
        <v>0.41</v>
      </c>
      <c r="K8665" s="19">
        <v>0.37</v>
      </c>
      <c r="L8665" s="19">
        <v>0.22</v>
      </c>
      <c r="M8665" s="20">
        <v>24</v>
      </c>
      <c r="N8665" s="19">
        <v>60.714285714285701</v>
      </c>
      <c r="O8665" s="19">
        <v>71.428571428571402</v>
      </c>
      <c r="P8665" s="19">
        <v>24.1071428571429</v>
      </c>
    </row>
    <row r="8666" spans="1:16" ht="14.1" x14ac:dyDescent="0.5">
      <c r="A8666" t="s">
        <v>14643</v>
      </c>
      <c r="B8666" s="17" t="s">
        <v>1597</v>
      </c>
      <c r="C8666" t="s">
        <v>2504</v>
      </c>
      <c r="D8666" t="s">
        <v>2937</v>
      </c>
      <c r="E8666" t="s">
        <v>2938</v>
      </c>
      <c r="F8666" s="18">
        <v>1.1000000000000001E-3</v>
      </c>
      <c r="G8666" s="18">
        <v>2.9999999999999997E-4</v>
      </c>
      <c r="H8666" s="18">
        <v>5.0000000000000001E-4</v>
      </c>
      <c r="I8666" s="18">
        <v>1.9E-3</v>
      </c>
      <c r="J8666" s="19">
        <v>0.57999999999999996</v>
      </c>
      <c r="K8666" s="19">
        <v>0.14000000000000001</v>
      </c>
      <c r="L8666" s="19">
        <v>0.28000000000000003</v>
      </c>
      <c r="M8666" s="20">
        <v>1</v>
      </c>
      <c r="N8666" s="19">
        <v>0.69506726457399104</v>
      </c>
      <c r="O8666" s="19">
        <v>0.39461883408071702</v>
      </c>
      <c r="P8666" s="19">
        <v>0.41704035874439499</v>
      </c>
    </row>
    <row r="8667" spans="1:16" ht="14.1" x14ac:dyDescent="0.5">
      <c r="A8667" t="s">
        <v>14644</v>
      </c>
      <c r="B8667" s="17" t="s">
        <v>1597</v>
      </c>
      <c r="C8667" t="s">
        <v>2504</v>
      </c>
      <c r="D8667" t="s">
        <v>2942</v>
      </c>
      <c r="E8667" t="s">
        <v>2943</v>
      </c>
      <c r="F8667" s="18">
        <v>5.1999999999999998E-3</v>
      </c>
      <c r="G8667" s="18">
        <v>8.9999999999999998E-4</v>
      </c>
      <c r="H8667" s="18">
        <v>3.5999999999999999E-3</v>
      </c>
      <c r="I8667" s="18">
        <v>9.5999999999999992E-3</v>
      </c>
      <c r="J8667" s="19">
        <v>0.52400000000000002</v>
      </c>
      <c r="K8667" s="19">
        <v>8.1000000000000003E-2</v>
      </c>
      <c r="L8667" s="19">
        <v>0.39500000000000002</v>
      </c>
      <c r="M8667" s="20">
        <v>1</v>
      </c>
      <c r="N8667" s="19">
        <v>0.51121076233183904</v>
      </c>
      <c r="O8667" s="19">
        <v>8.9686098654708502E-2</v>
      </c>
      <c r="P8667" s="19">
        <v>0.76681614349775795</v>
      </c>
    </row>
    <row r="8668" spans="1:16" ht="14.1" x14ac:dyDescent="0.5">
      <c r="A8668" t="s">
        <v>14645</v>
      </c>
      <c r="B8668" s="17" t="s">
        <v>1597</v>
      </c>
      <c r="C8668" t="s">
        <v>2504</v>
      </c>
      <c r="D8668" t="s">
        <v>2937</v>
      </c>
      <c r="E8668" t="s">
        <v>2938</v>
      </c>
      <c r="F8668" s="18">
        <v>5.1999999999999998E-3</v>
      </c>
      <c r="G8668" s="18">
        <v>5.0000000000000001E-4</v>
      </c>
      <c r="H8668" s="18">
        <v>4.4000000000000003E-3</v>
      </c>
      <c r="I8668" s="18">
        <v>1.01E-2</v>
      </c>
      <c r="J8668" s="19">
        <v>0.51</v>
      </c>
      <c r="K8668" s="19">
        <v>0.05</v>
      </c>
      <c r="L8668" s="19">
        <v>0.44</v>
      </c>
      <c r="M8668" s="20">
        <v>1</v>
      </c>
      <c r="N8668" s="19">
        <v>0.46188340807174899</v>
      </c>
      <c r="O8668" s="19">
        <v>2.6905829596412599E-2</v>
      </c>
      <c r="P8668" s="19">
        <v>0.88789237668161403</v>
      </c>
    </row>
    <row r="8669" spans="1:16" ht="14.1" x14ac:dyDescent="0.5">
      <c r="A8669" t="s">
        <v>14646</v>
      </c>
      <c r="B8669" s="17" t="s">
        <v>1597</v>
      </c>
      <c r="C8669" t="s">
        <v>2504</v>
      </c>
      <c r="D8669" t="s">
        <v>14647</v>
      </c>
      <c r="E8669" t="s">
        <v>14648</v>
      </c>
      <c r="F8669" s="18">
        <v>6.3699999999999998E-3</v>
      </c>
      <c r="G8669" s="18">
        <v>1.5100000000000001E-3</v>
      </c>
      <c r="H8669" s="18">
        <v>3.16E-3</v>
      </c>
      <c r="I8669" s="18">
        <v>1.1039999999999999E-2</v>
      </c>
      <c r="J8669" s="19">
        <v>0.57730000000000004</v>
      </c>
      <c r="K8669" s="19">
        <v>0.13650000000000001</v>
      </c>
      <c r="L8669" s="19">
        <v>0.28620000000000001</v>
      </c>
      <c r="M8669" s="20">
        <v>2</v>
      </c>
      <c r="N8669" s="19">
        <v>66.367713004484301</v>
      </c>
      <c r="O8669" s="19">
        <v>39.013452914798201</v>
      </c>
      <c r="P8669" s="19">
        <v>38.565022421524702</v>
      </c>
    </row>
    <row r="8670" spans="1:16" ht="14.1" x14ac:dyDescent="0.5">
      <c r="A8670" t="s">
        <v>14649</v>
      </c>
      <c r="B8670" s="17" t="s">
        <v>1597</v>
      </c>
      <c r="C8670" t="s">
        <v>2504</v>
      </c>
      <c r="D8670" t="s">
        <v>2942</v>
      </c>
      <c r="E8670" t="s">
        <v>2943</v>
      </c>
      <c r="F8670" s="18">
        <v>8.0999999999999996E-3</v>
      </c>
      <c r="G8670" s="18">
        <v>8.9999999999999998E-4</v>
      </c>
      <c r="H8670" s="18">
        <v>2.5000000000000001E-3</v>
      </c>
      <c r="I8670" s="18">
        <v>1.15E-2</v>
      </c>
      <c r="J8670" s="19">
        <v>0.70299999999999996</v>
      </c>
      <c r="K8670" s="19">
        <v>7.8E-2</v>
      </c>
      <c r="L8670" s="19">
        <v>0.219</v>
      </c>
      <c r="M8670" s="20">
        <v>2</v>
      </c>
      <c r="N8670" s="19">
        <v>94.618834080717505</v>
      </c>
      <c r="O8670" s="19">
        <v>12.1076233183857</v>
      </c>
      <c r="P8670" s="19">
        <v>19.282511210762301</v>
      </c>
    </row>
    <row r="8671" spans="1:16" ht="14.1" x14ac:dyDescent="0.5">
      <c r="A8671" t="s">
        <v>14650</v>
      </c>
      <c r="B8671" s="17" t="s">
        <v>1597</v>
      </c>
      <c r="C8671" t="s">
        <v>2504</v>
      </c>
      <c r="D8671" t="s">
        <v>3156</v>
      </c>
      <c r="E8671" t="s">
        <v>3157</v>
      </c>
      <c r="F8671" s="18">
        <v>1.376E-2</v>
      </c>
      <c r="G8671" s="18">
        <v>2.5400000000000002E-3</v>
      </c>
      <c r="H8671" s="18">
        <v>5.4200000000000003E-3</v>
      </c>
      <c r="I8671" s="18">
        <v>2.172E-2</v>
      </c>
      <c r="J8671" s="19">
        <v>0.63370000000000004</v>
      </c>
      <c r="K8671" s="19">
        <v>0.11700000000000001</v>
      </c>
      <c r="L8671" s="19">
        <v>0.24940000000000001</v>
      </c>
      <c r="M8671" s="20">
        <v>3</v>
      </c>
      <c r="N8671" s="19">
        <v>83.482142857142904</v>
      </c>
      <c r="O8671" s="19">
        <v>24.553571428571399</v>
      </c>
      <c r="P8671" s="19">
        <v>28.571428571428601</v>
      </c>
    </row>
    <row r="8672" spans="1:16" ht="14.1" x14ac:dyDescent="0.5">
      <c r="A8672" t="s">
        <v>14651</v>
      </c>
      <c r="B8672" s="17" t="s">
        <v>1597</v>
      </c>
      <c r="C8672" t="s">
        <v>2504</v>
      </c>
      <c r="D8672" t="s">
        <v>3156</v>
      </c>
      <c r="E8672" t="s">
        <v>3157</v>
      </c>
      <c r="F8672" s="18">
        <v>1.426E-2</v>
      </c>
      <c r="G8672" s="18">
        <v>2.4299999999999999E-3</v>
      </c>
      <c r="H8672" s="18">
        <v>6.0099999999999997E-3</v>
      </c>
      <c r="I8672" s="18">
        <v>2.2700000000000001E-2</v>
      </c>
      <c r="J8672" s="19">
        <v>0.62809999999999999</v>
      </c>
      <c r="K8672" s="19">
        <v>0.1071</v>
      </c>
      <c r="L8672" s="19">
        <v>0.26479999999999998</v>
      </c>
      <c r="M8672" s="20">
        <v>3</v>
      </c>
      <c r="N8672" s="19">
        <v>81.25</v>
      </c>
      <c r="O8672" s="19">
        <v>20.9821428571429</v>
      </c>
      <c r="P8672" s="19">
        <v>32.589285714285701</v>
      </c>
    </row>
    <row r="8673" spans="1:16" ht="14.1" x14ac:dyDescent="0.5">
      <c r="A8673" t="s">
        <v>14652</v>
      </c>
      <c r="B8673" s="17" t="s">
        <v>1597</v>
      </c>
      <c r="C8673" t="s">
        <v>2504</v>
      </c>
      <c r="D8673" t="s">
        <v>2844</v>
      </c>
      <c r="E8673" t="s">
        <v>2845</v>
      </c>
      <c r="F8673" s="18">
        <v>1.6570000000000001E-2</v>
      </c>
      <c r="G8673" s="18">
        <v>3.0500000000000002E-3</v>
      </c>
      <c r="H8673" s="18">
        <v>5.4599999999999996E-3</v>
      </c>
      <c r="I8673" s="18">
        <v>2.5090000000000001E-2</v>
      </c>
      <c r="J8673" s="19">
        <v>0.66059999999999997</v>
      </c>
      <c r="K8673" s="19">
        <v>0.1217</v>
      </c>
      <c r="L8673" s="19">
        <v>0.2177</v>
      </c>
      <c r="M8673" s="20">
        <v>3</v>
      </c>
      <c r="N8673" s="19">
        <v>90.625</v>
      </c>
      <c r="O8673" s="19">
        <v>27.2321428571429</v>
      </c>
      <c r="P8673" s="19">
        <v>21.428571428571399</v>
      </c>
    </row>
    <row r="8674" spans="1:16" ht="14.1" x14ac:dyDescent="0.5">
      <c r="A8674" t="s">
        <v>14653</v>
      </c>
      <c r="B8674" s="17" t="s">
        <v>1597</v>
      </c>
      <c r="C8674" t="s">
        <v>2504</v>
      </c>
      <c r="D8674" t="s">
        <v>2844</v>
      </c>
      <c r="E8674" t="s">
        <v>2845</v>
      </c>
      <c r="F8674" s="18">
        <v>1.7000000000000001E-2</v>
      </c>
      <c r="G8674" s="18">
        <v>2.99E-3</v>
      </c>
      <c r="H8674" s="18">
        <v>6.4400000000000004E-3</v>
      </c>
      <c r="I8674" s="18">
        <v>2.6429999999999999E-2</v>
      </c>
      <c r="J8674" s="19">
        <v>0.64329999999999998</v>
      </c>
      <c r="K8674" s="19">
        <v>0.1132</v>
      </c>
      <c r="L8674" s="19">
        <v>0.24349999999999999</v>
      </c>
      <c r="M8674" s="20">
        <v>3</v>
      </c>
      <c r="N8674" s="19">
        <v>86.607142857142904</v>
      </c>
      <c r="O8674" s="19">
        <v>23.214285714285701</v>
      </c>
      <c r="P8674" s="19">
        <v>27.2321428571429</v>
      </c>
    </row>
    <row r="8675" spans="1:16" ht="14.1" x14ac:dyDescent="0.5">
      <c r="A8675" t="s">
        <v>14654</v>
      </c>
      <c r="B8675" s="17" t="s">
        <v>1597</v>
      </c>
      <c r="C8675" t="s">
        <v>2504</v>
      </c>
      <c r="D8675" t="s">
        <v>2937</v>
      </c>
      <c r="E8675" t="s">
        <v>2938</v>
      </c>
      <c r="F8675" s="18">
        <v>1.52E-2</v>
      </c>
      <c r="G8675" s="18">
        <v>2E-3</v>
      </c>
      <c r="H8675" s="18">
        <v>1.2E-2</v>
      </c>
      <c r="I8675" s="18">
        <v>2.92E-2</v>
      </c>
      <c r="J8675" s="19">
        <v>0.52</v>
      </c>
      <c r="K8675" s="19">
        <v>7.0000000000000007E-2</v>
      </c>
      <c r="L8675" s="19">
        <v>0.41</v>
      </c>
      <c r="M8675" s="20">
        <v>3</v>
      </c>
      <c r="N8675" s="19">
        <v>54.017857142857103</v>
      </c>
      <c r="O8675" s="19">
        <v>8.9285714285714306</v>
      </c>
      <c r="P8675" s="19">
        <v>82.142857142857096</v>
      </c>
    </row>
    <row r="8676" spans="1:16" ht="14.1" x14ac:dyDescent="0.5">
      <c r="A8676" t="s">
        <v>14655</v>
      </c>
      <c r="B8676" s="17" t="s">
        <v>1597</v>
      </c>
      <c r="C8676" t="s">
        <v>2504</v>
      </c>
      <c r="D8676" t="s">
        <v>2942</v>
      </c>
      <c r="E8676" t="s">
        <v>2943</v>
      </c>
      <c r="F8676" s="18">
        <v>1.9199999999999998E-2</v>
      </c>
      <c r="G8676" s="18">
        <v>2.0999999999999999E-3</v>
      </c>
      <c r="H8676" s="18">
        <v>1.37E-2</v>
      </c>
      <c r="I8676" s="18">
        <v>3.5000000000000003E-2</v>
      </c>
      <c r="J8676" s="19">
        <v>0.55800000000000005</v>
      </c>
      <c r="K8676" s="19">
        <v>6.2E-2</v>
      </c>
      <c r="L8676" s="19">
        <v>0.38</v>
      </c>
      <c r="M8676" s="20">
        <v>4</v>
      </c>
      <c r="N8676" s="19">
        <v>64.125560538116602</v>
      </c>
      <c r="O8676" s="19">
        <v>3.5874439461883401</v>
      </c>
      <c r="P8676" s="19">
        <v>78.475336322870007</v>
      </c>
    </row>
    <row r="8677" spans="1:16" ht="14.1" x14ac:dyDescent="0.5">
      <c r="A8677" t="s">
        <v>14656</v>
      </c>
      <c r="B8677" s="17" t="s">
        <v>1597</v>
      </c>
      <c r="C8677" t="s">
        <v>2504</v>
      </c>
      <c r="D8677" t="s">
        <v>2942</v>
      </c>
      <c r="E8677" t="s">
        <v>2943</v>
      </c>
      <c r="F8677" s="18">
        <v>2.8400000000000002E-2</v>
      </c>
      <c r="G8677" s="18">
        <v>5.0000000000000001E-3</v>
      </c>
      <c r="H8677" s="18">
        <v>1.06E-2</v>
      </c>
      <c r="I8677" s="18">
        <v>4.3999999999999997E-2</v>
      </c>
      <c r="J8677" s="19">
        <v>0.64200000000000002</v>
      </c>
      <c r="K8677" s="19">
        <v>0.114</v>
      </c>
      <c r="L8677" s="19">
        <v>0.24399999999999999</v>
      </c>
      <c r="M8677" s="20">
        <v>4</v>
      </c>
      <c r="N8677" s="19">
        <v>86.547085201793706</v>
      </c>
      <c r="O8677" s="19">
        <v>27.802690582959599</v>
      </c>
      <c r="P8677" s="19">
        <v>26.457399103139</v>
      </c>
    </row>
    <row r="8678" spans="1:16" ht="14.1" x14ac:dyDescent="0.5">
      <c r="A8678" t="s">
        <v>14657</v>
      </c>
      <c r="B8678" s="17" t="s">
        <v>1597</v>
      </c>
      <c r="C8678" t="s">
        <v>2504</v>
      </c>
      <c r="D8678" t="s">
        <v>2844</v>
      </c>
      <c r="E8678" t="s">
        <v>2845</v>
      </c>
      <c r="F8678" s="18">
        <v>2.9989999999999999E-2</v>
      </c>
      <c r="G8678" s="18">
        <v>6.1900000000000002E-3</v>
      </c>
      <c r="H8678" s="18">
        <v>1.1860000000000001E-2</v>
      </c>
      <c r="I8678" s="18">
        <v>4.8039999999999999E-2</v>
      </c>
      <c r="J8678" s="19">
        <v>0.62419999999999998</v>
      </c>
      <c r="K8678" s="19">
        <v>0.12889999999999999</v>
      </c>
      <c r="L8678" s="19">
        <v>0.24690000000000001</v>
      </c>
      <c r="M8678" s="20">
        <v>4</v>
      </c>
      <c r="N8678" s="19">
        <v>80.269058295964101</v>
      </c>
      <c r="O8678" s="19">
        <v>33.1838565022422</v>
      </c>
      <c r="P8678" s="19">
        <v>27.3542600896861</v>
      </c>
    </row>
    <row r="8679" spans="1:16" ht="14.1" x14ac:dyDescent="0.5">
      <c r="A8679" t="s">
        <v>14658</v>
      </c>
      <c r="B8679" s="17" t="s">
        <v>1597</v>
      </c>
      <c r="C8679" t="s">
        <v>2504</v>
      </c>
      <c r="D8679" t="s">
        <v>3156</v>
      </c>
      <c r="E8679" t="s">
        <v>3157</v>
      </c>
      <c r="F8679" s="18">
        <v>3.1140000000000001E-2</v>
      </c>
      <c r="G8679" s="18">
        <v>5.0899999999999999E-3</v>
      </c>
      <c r="H8679" s="18">
        <v>1.328E-2</v>
      </c>
      <c r="I8679" s="18">
        <v>4.9500000000000002E-2</v>
      </c>
      <c r="J8679" s="19">
        <v>0.629</v>
      </c>
      <c r="K8679" s="19">
        <v>0.1028</v>
      </c>
      <c r="L8679" s="19">
        <v>0.26819999999999999</v>
      </c>
      <c r="M8679" s="20">
        <v>4</v>
      </c>
      <c r="N8679" s="19">
        <v>82.062780269058294</v>
      </c>
      <c r="O8679" s="19">
        <v>22.421524663677101</v>
      </c>
      <c r="P8679" s="19">
        <v>35.426008968609899</v>
      </c>
    </row>
    <row r="8680" spans="1:16" ht="14.1" x14ac:dyDescent="0.5">
      <c r="A8680" t="s">
        <v>14659</v>
      </c>
      <c r="B8680" s="17" t="s">
        <v>1597</v>
      </c>
      <c r="C8680" t="s">
        <v>2504</v>
      </c>
      <c r="D8680" t="s">
        <v>2942</v>
      </c>
      <c r="E8680" t="s">
        <v>2943</v>
      </c>
      <c r="F8680" s="18">
        <v>3.1899999999999998E-2</v>
      </c>
      <c r="G8680" s="18">
        <v>2.0999999999999999E-3</v>
      </c>
      <c r="H8680" s="18">
        <v>1.9699999999999999E-2</v>
      </c>
      <c r="I8680" s="18">
        <v>5.3800000000000001E-2</v>
      </c>
      <c r="J8680" s="19">
        <v>0.58499999999999996</v>
      </c>
      <c r="K8680" s="19">
        <v>0.04</v>
      </c>
      <c r="L8680" s="19">
        <v>0.375</v>
      </c>
      <c r="M8680" s="20">
        <v>4</v>
      </c>
      <c r="N8680" s="19">
        <v>72.197309417040401</v>
      </c>
      <c r="O8680" s="19">
        <v>0.44843049327354301</v>
      </c>
      <c r="P8680" s="19">
        <v>76.681614349775799</v>
      </c>
    </row>
    <row r="8681" spans="1:16" ht="14.1" x14ac:dyDescent="0.5">
      <c r="A8681" t="s">
        <v>14660</v>
      </c>
      <c r="B8681" s="17" t="s">
        <v>1597</v>
      </c>
      <c r="C8681" t="s">
        <v>2504</v>
      </c>
      <c r="D8681" t="s">
        <v>3156</v>
      </c>
      <c r="E8681" t="s">
        <v>3157</v>
      </c>
      <c r="F8681" s="18">
        <v>3.601E-2</v>
      </c>
      <c r="G8681" s="18">
        <v>5.4999999999999997E-3</v>
      </c>
      <c r="H8681" s="18">
        <v>1.388E-2</v>
      </c>
      <c r="I8681" s="18">
        <v>5.5399999999999998E-2</v>
      </c>
      <c r="J8681" s="19">
        <v>0.65010000000000001</v>
      </c>
      <c r="K8681" s="19">
        <v>9.9299999999999999E-2</v>
      </c>
      <c r="L8681" s="19">
        <v>0.25059999999999999</v>
      </c>
      <c r="M8681" s="20">
        <v>4</v>
      </c>
      <c r="N8681" s="19">
        <v>88.789237668161405</v>
      </c>
      <c r="O8681" s="19">
        <v>18.834080717488799</v>
      </c>
      <c r="P8681" s="19">
        <v>29.147982062780301</v>
      </c>
    </row>
    <row r="8682" spans="1:16" ht="14.1" x14ac:dyDescent="0.5">
      <c r="A8682" t="s">
        <v>14661</v>
      </c>
      <c r="B8682" s="17" t="s">
        <v>1597</v>
      </c>
      <c r="C8682" t="s">
        <v>2504</v>
      </c>
      <c r="D8682" t="s">
        <v>2942</v>
      </c>
      <c r="E8682" t="s">
        <v>2943</v>
      </c>
      <c r="F8682" s="18">
        <v>3.1600000000000003E-2</v>
      </c>
      <c r="G8682" s="18">
        <v>4.5999999999999999E-3</v>
      </c>
      <c r="H8682" s="18">
        <v>1.9699999999999999E-2</v>
      </c>
      <c r="I8682" s="18">
        <v>5.5800000000000002E-2</v>
      </c>
      <c r="J8682" s="19">
        <v>0.57099999999999995</v>
      </c>
      <c r="K8682" s="19">
        <v>8.6999999999999994E-2</v>
      </c>
      <c r="L8682" s="19">
        <v>0.34200000000000003</v>
      </c>
      <c r="M8682" s="20">
        <v>4</v>
      </c>
      <c r="N8682" s="19">
        <v>69.058295964125605</v>
      </c>
      <c r="O8682" s="19">
        <v>14.349775784753399</v>
      </c>
      <c r="P8682" s="19">
        <v>62.780269058296</v>
      </c>
    </row>
    <row r="8683" spans="1:16" ht="14.1" x14ac:dyDescent="0.5">
      <c r="A8683" t="s">
        <v>14662</v>
      </c>
      <c r="B8683" s="17" t="s">
        <v>1597</v>
      </c>
      <c r="C8683" t="s">
        <v>2504</v>
      </c>
      <c r="D8683" t="s">
        <v>2937</v>
      </c>
      <c r="E8683" t="s">
        <v>2938</v>
      </c>
      <c r="F8683" s="18">
        <v>3.49E-2</v>
      </c>
      <c r="G8683" s="18">
        <v>5.1000000000000004E-3</v>
      </c>
      <c r="H8683" s="18">
        <v>1.95E-2</v>
      </c>
      <c r="I8683" s="18">
        <v>5.9400000000000001E-2</v>
      </c>
      <c r="J8683" s="19">
        <v>0.59</v>
      </c>
      <c r="K8683" s="19">
        <v>0.09</v>
      </c>
      <c r="L8683" s="19">
        <v>0.33</v>
      </c>
      <c r="M8683" s="20">
        <v>5</v>
      </c>
      <c r="N8683" s="19">
        <v>72.197309417040401</v>
      </c>
      <c r="O8683" s="19">
        <v>15.695067264574</v>
      </c>
      <c r="P8683" s="19">
        <v>59.192825112107599</v>
      </c>
    </row>
    <row r="8684" spans="1:16" ht="14.1" x14ac:dyDescent="0.5">
      <c r="A8684" t="s">
        <v>14663</v>
      </c>
      <c r="B8684" s="17" t="s">
        <v>1597</v>
      </c>
      <c r="C8684" t="s">
        <v>2504</v>
      </c>
      <c r="D8684" t="s">
        <v>14647</v>
      </c>
      <c r="E8684" t="s">
        <v>14648</v>
      </c>
      <c r="F8684" s="18">
        <v>3.4549999999999997E-2</v>
      </c>
      <c r="G8684" s="18">
        <v>6.5799999999999999E-3</v>
      </c>
      <c r="H8684" s="18">
        <v>1.9449999999999999E-2</v>
      </c>
      <c r="I8684" s="18">
        <v>6.0580000000000002E-2</v>
      </c>
      <c r="J8684" s="19">
        <v>0.57030000000000003</v>
      </c>
      <c r="K8684" s="19">
        <v>0.1085</v>
      </c>
      <c r="L8684" s="19">
        <v>0.3211</v>
      </c>
      <c r="M8684" s="20">
        <v>5</v>
      </c>
      <c r="N8684" s="19">
        <v>68.609865470852</v>
      </c>
      <c r="O8684" s="19">
        <v>20.627802690583</v>
      </c>
      <c r="P8684" s="19">
        <v>55.156950672645699</v>
      </c>
    </row>
    <row r="8685" spans="1:16" ht="14.1" x14ac:dyDescent="0.5">
      <c r="A8685" t="s">
        <v>14664</v>
      </c>
      <c r="B8685" s="17" t="s">
        <v>1597</v>
      </c>
      <c r="C8685" t="s">
        <v>2504</v>
      </c>
      <c r="D8685" t="s">
        <v>2724</v>
      </c>
      <c r="E8685" t="s">
        <v>2725</v>
      </c>
      <c r="F8685" s="18">
        <v>4.3099999999999999E-2</v>
      </c>
      <c r="G8685" s="18">
        <v>5.3299999999999997E-3</v>
      </c>
      <c r="H8685" s="18">
        <v>1.3180000000000001E-2</v>
      </c>
      <c r="I8685" s="18">
        <v>6.1600000000000002E-2</v>
      </c>
      <c r="J8685" s="19">
        <v>0.66149999999999998</v>
      </c>
      <c r="K8685" s="19">
        <v>8.1900000000000001E-2</v>
      </c>
      <c r="L8685" s="19">
        <v>0.25659999999999999</v>
      </c>
      <c r="M8685" s="20">
        <v>5</v>
      </c>
      <c r="N8685" s="19">
        <v>89.237668161434996</v>
      </c>
      <c r="O8685" s="19">
        <v>12.1076233183857</v>
      </c>
      <c r="P8685" s="19">
        <v>30.4932735426009</v>
      </c>
    </row>
    <row r="8686" spans="1:16" ht="14.1" x14ac:dyDescent="0.5">
      <c r="A8686" t="s">
        <v>14665</v>
      </c>
      <c r="B8686" s="17" t="s">
        <v>1597</v>
      </c>
      <c r="C8686" t="s">
        <v>2504</v>
      </c>
      <c r="D8686" t="s">
        <v>2942</v>
      </c>
      <c r="E8686" t="s">
        <v>2943</v>
      </c>
      <c r="F8686" s="18">
        <v>3.8600000000000002E-2</v>
      </c>
      <c r="G8686" s="18">
        <v>4.4000000000000003E-3</v>
      </c>
      <c r="H8686" s="18">
        <v>2.01E-2</v>
      </c>
      <c r="I8686" s="18">
        <v>6.3100000000000003E-2</v>
      </c>
      <c r="J8686" s="19">
        <v>0.61699999999999999</v>
      </c>
      <c r="K8686" s="19">
        <v>7.0000000000000007E-2</v>
      </c>
      <c r="L8686" s="19">
        <v>0.313</v>
      </c>
      <c r="M8686" s="20">
        <v>5</v>
      </c>
      <c r="N8686" s="19">
        <v>77.578475336322896</v>
      </c>
      <c r="O8686" s="19">
        <v>7.1748878923766801</v>
      </c>
      <c r="P8686" s="19">
        <v>52.017937219730896</v>
      </c>
    </row>
    <row r="8687" spans="1:16" ht="14.1" x14ac:dyDescent="0.5">
      <c r="A8687" t="s">
        <v>14666</v>
      </c>
      <c r="B8687" s="17" t="s">
        <v>1597</v>
      </c>
      <c r="C8687" t="s">
        <v>2504</v>
      </c>
      <c r="D8687" t="s">
        <v>2942</v>
      </c>
      <c r="E8687" t="s">
        <v>2943</v>
      </c>
      <c r="F8687" s="18">
        <v>5.3199999999999997E-2</v>
      </c>
      <c r="G8687" s="18">
        <v>0.01</v>
      </c>
      <c r="H8687" s="18">
        <v>2.0500000000000001E-2</v>
      </c>
      <c r="I8687" s="18">
        <v>8.3699999999999997E-2</v>
      </c>
      <c r="J8687" s="19">
        <v>0.63600000000000001</v>
      </c>
      <c r="K8687" s="19">
        <v>0.121</v>
      </c>
      <c r="L8687" s="19">
        <v>0.24299999999999999</v>
      </c>
      <c r="M8687" s="20">
        <v>5</v>
      </c>
      <c r="N8687" s="19">
        <v>82.959641255605405</v>
      </c>
      <c r="O8687" s="19">
        <v>24.6636771300448</v>
      </c>
      <c r="P8687" s="19">
        <v>25.112107623318401</v>
      </c>
    </row>
    <row r="8688" spans="1:16" ht="14.1" x14ac:dyDescent="0.5">
      <c r="A8688" t="s">
        <v>14667</v>
      </c>
      <c r="B8688" s="17" t="s">
        <v>1597</v>
      </c>
      <c r="C8688" t="s">
        <v>2504</v>
      </c>
      <c r="D8688" t="s">
        <v>3841</v>
      </c>
      <c r="E8688" t="s">
        <v>3842</v>
      </c>
      <c r="F8688" s="18">
        <v>5.7270000000000001E-2</v>
      </c>
      <c r="G8688" s="18">
        <v>6.7999999999999996E-3</v>
      </c>
      <c r="H8688" s="18">
        <v>2.2249999999999999E-2</v>
      </c>
      <c r="I8688" s="18">
        <v>8.6319999999999994E-2</v>
      </c>
      <c r="J8688" s="19">
        <v>0.66339999999999999</v>
      </c>
      <c r="K8688" s="19">
        <v>7.8799999999999995E-2</v>
      </c>
      <c r="L8688" s="19">
        <v>0.25779999999999997</v>
      </c>
      <c r="M8688" s="20">
        <v>5</v>
      </c>
      <c r="N8688" s="19">
        <v>90.134529147982093</v>
      </c>
      <c r="O8688" s="19">
        <v>9.8654708520179408</v>
      </c>
      <c r="P8688" s="19">
        <v>30.941704035874402</v>
      </c>
    </row>
    <row r="8689" spans="1:16" ht="14.1" x14ac:dyDescent="0.5">
      <c r="A8689" t="s">
        <v>14668</v>
      </c>
      <c r="B8689" s="17" t="s">
        <v>1597</v>
      </c>
      <c r="C8689" t="s">
        <v>2504</v>
      </c>
      <c r="D8689" t="s">
        <v>2712</v>
      </c>
      <c r="E8689" t="s">
        <v>2713</v>
      </c>
      <c r="F8689" s="18">
        <v>5.5500000000000001E-2</v>
      </c>
      <c r="G8689" s="18">
        <v>9.2099999999999994E-3</v>
      </c>
      <c r="H8689" s="18">
        <v>2.3290000000000002E-2</v>
      </c>
      <c r="I8689" s="18">
        <v>8.7999999999999995E-2</v>
      </c>
      <c r="J8689" s="19">
        <v>0.63149999999999995</v>
      </c>
      <c r="K8689" s="19">
        <v>0.10489999999999999</v>
      </c>
      <c r="L8689" s="19">
        <v>0.26369999999999999</v>
      </c>
      <c r="M8689" s="20">
        <v>5</v>
      </c>
      <c r="N8689" s="19">
        <v>80.717488789237706</v>
      </c>
      <c r="O8689" s="19">
        <v>18.834080717488799</v>
      </c>
      <c r="P8689" s="19">
        <v>33.1838565022422</v>
      </c>
    </row>
    <row r="8690" spans="1:16" ht="14.1" x14ac:dyDescent="0.5">
      <c r="A8690" t="s">
        <v>14669</v>
      </c>
      <c r="B8690" s="17" t="s">
        <v>1597</v>
      </c>
      <c r="C8690" t="s">
        <v>2504</v>
      </c>
      <c r="D8690" t="s">
        <v>2942</v>
      </c>
      <c r="E8690" t="s">
        <v>2943</v>
      </c>
      <c r="F8690" s="18">
        <v>5.1900000000000002E-2</v>
      </c>
      <c r="G8690" s="18">
        <v>9.5999999999999992E-3</v>
      </c>
      <c r="H8690" s="18">
        <v>3.2099999999999997E-2</v>
      </c>
      <c r="I8690" s="18">
        <v>9.3700000000000006E-2</v>
      </c>
      <c r="J8690" s="19">
        <v>0.53900000000000003</v>
      </c>
      <c r="K8690" s="19">
        <v>0.104</v>
      </c>
      <c r="L8690" s="19">
        <v>0.35699999999999998</v>
      </c>
      <c r="M8690" s="20">
        <v>6</v>
      </c>
      <c r="N8690" s="19">
        <v>60.267857142857103</v>
      </c>
      <c r="O8690" s="19">
        <v>22.7678571428571</v>
      </c>
      <c r="P8690" s="19">
        <v>76.339285714285694</v>
      </c>
    </row>
    <row r="8691" spans="1:16" ht="14.1" x14ac:dyDescent="0.5">
      <c r="A8691" t="s">
        <v>14670</v>
      </c>
      <c r="B8691" s="17" t="s">
        <v>1597</v>
      </c>
      <c r="C8691" t="s">
        <v>2504</v>
      </c>
      <c r="D8691" t="s">
        <v>6922</v>
      </c>
      <c r="E8691" t="s">
        <v>6923</v>
      </c>
      <c r="F8691" s="18">
        <v>6.5799999999999997E-2</v>
      </c>
      <c r="G8691" s="18">
        <v>1.2760000000000001E-2</v>
      </c>
      <c r="H8691" s="18">
        <v>1.8509999999999999E-2</v>
      </c>
      <c r="I8691" s="18">
        <v>9.7059999999999994E-2</v>
      </c>
      <c r="J8691" s="19">
        <v>0.67789999999999995</v>
      </c>
      <c r="K8691" s="19">
        <v>0.13139999999999999</v>
      </c>
      <c r="L8691" s="19">
        <v>0.19070000000000001</v>
      </c>
      <c r="M8691" s="20">
        <v>6</v>
      </c>
      <c r="N8691" s="19">
        <v>92.410714285714306</v>
      </c>
      <c r="O8691" s="19">
        <v>32.142857142857103</v>
      </c>
      <c r="P8691" s="19">
        <v>10.2678571428571</v>
      </c>
    </row>
    <row r="8692" spans="1:16" ht="14.1" x14ac:dyDescent="0.5">
      <c r="A8692" t="s">
        <v>14671</v>
      </c>
      <c r="B8692" s="17" t="s">
        <v>1597</v>
      </c>
      <c r="C8692" t="s">
        <v>2504</v>
      </c>
      <c r="D8692" t="s">
        <v>6922</v>
      </c>
      <c r="E8692" t="s">
        <v>6923</v>
      </c>
      <c r="F8692" s="18">
        <v>7.2249999999999995E-2</v>
      </c>
      <c r="G8692" s="18">
        <v>1.427E-2</v>
      </c>
      <c r="H8692" s="18">
        <v>1.7989999999999999E-2</v>
      </c>
      <c r="I8692" s="18">
        <v>0.10451000000000001</v>
      </c>
      <c r="J8692" s="19">
        <v>0.69130000000000003</v>
      </c>
      <c r="K8692" s="19">
        <v>0.13650000000000001</v>
      </c>
      <c r="L8692" s="19">
        <v>0.1721</v>
      </c>
      <c r="M8692" s="20">
        <v>6</v>
      </c>
      <c r="N8692" s="19">
        <v>95.535714285714306</v>
      </c>
      <c r="O8692" s="19">
        <v>34.375</v>
      </c>
      <c r="P8692" s="19">
        <v>7.58928571428571</v>
      </c>
    </row>
    <row r="8693" spans="1:16" ht="14.1" x14ac:dyDescent="0.5">
      <c r="A8693" t="s">
        <v>14672</v>
      </c>
      <c r="B8693" s="17" t="s">
        <v>1597</v>
      </c>
      <c r="C8693" t="s">
        <v>2504</v>
      </c>
      <c r="D8693" t="s">
        <v>2937</v>
      </c>
      <c r="E8693" t="s">
        <v>2938</v>
      </c>
      <c r="F8693" s="18">
        <v>6.6199999999999995E-2</v>
      </c>
      <c r="G8693" s="18">
        <v>1.3899999999999999E-2</v>
      </c>
      <c r="H8693" s="18">
        <v>2.87E-2</v>
      </c>
      <c r="I8693" s="18">
        <v>0.10879999999999999</v>
      </c>
      <c r="J8693" s="19">
        <v>0.61</v>
      </c>
      <c r="K8693" s="19">
        <v>0.13</v>
      </c>
      <c r="L8693" s="19">
        <v>0.26</v>
      </c>
      <c r="M8693" s="20">
        <v>6</v>
      </c>
      <c r="N8693" s="19">
        <v>77.232142857142904</v>
      </c>
      <c r="O8693" s="19">
        <v>31.25</v>
      </c>
      <c r="P8693" s="19">
        <v>33.928571428571402</v>
      </c>
    </row>
    <row r="8694" spans="1:16" ht="14.1" x14ac:dyDescent="0.5">
      <c r="A8694" t="s">
        <v>14673</v>
      </c>
      <c r="B8694" s="17" t="s">
        <v>1597</v>
      </c>
      <c r="C8694" t="s">
        <v>2504</v>
      </c>
      <c r="D8694" t="s">
        <v>2844</v>
      </c>
      <c r="E8694" t="s">
        <v>2845</v>
      </c>
      <c r="F8694" s="18">
        <v>8.9099999999999999E-2</v>
      </c>
      <c r="G8694" s="18">
        <v>1.856E-2</v>
      </c>
      <c r="H8694" s="18">
        <v>3.6240000000000001E-2</v>
      </c>
      <c r="I8694" s="18">
        <v>0.1439</v>
      </c>
      <c r="J8694" s="19">
        <v>0.61919999999999997</v>
      </c>
      <c r="K8694" s="19">
        <v>0.129</v>
      </c>
      <c r="L8694" s="19">
        <v>0.25190000000000001</v>
      </c>
      <c r="M8694" s="20">
        <v>7</v>
      </c>
      <c r="N8694" s="19">
        <v>78.475336322870007</v>
      </c>
      <c r="O8694" s="19">
        <v>28.699551569506699</v>
      </c>
      <c r="P8694" s="19">
        <v>33.632286995515699</v>
      </c>
    </row>
    <row r="8695" spans="1:16" ht="14.1" x14ac:dyDescent="0.5">
      <c r="A8695" t="s">
        <v>14674</v>
      </c>
      <c r="B8695" s="17" t="s">
        <v>1597</v>
      </c>
      <c r="C8695" t="s">
        <v>2504</v>
      </c>
      <c r="D8695" t="s">
        <v>14647</v>
      </c>
      <c r="E8695" t="s">
        <v>14648</v>
      </c>
      <c r="F8695" s="18">
        <v>7.6039999999999996E-2</v>
      </c>
      <c r="G8695" s="18">
        <v>1.487E-2</v>
      </c>
      <c r="H8695" s="18">
        <v>5.8549999999999998E-2</v>
      </c>
      <c r="I8695" s="18">
        <v>0.14946000000000001</v>
      </c>
      <c r="J8695" s="19">
        <v>0.50870000000000004</v>
      </c>
      <c r="K8695" s="19">
        <v>9.9500000000000005E-2</v>
      </c>
      <c r="L8695" s="19">
        <v>0.39179999999999998</v>
      </c>
      <c r="M8695" s="20">
        <v>7</v>
      </c>
      <c r="N8695" s="19">
        <v>45.291479820627799</v>
      </c>
      <c r="O8695" s="19">
        <v>15.2466367713004</v>
      </c>
      <c r="P8695" s="19">
        <v>81.614349775784802</v>
      </c>
    </row>
    <row r="8696" spans="1:16" ht="14.1" x14ac:dyDescent="0.5">
      <c r="A8696" t="s">
        <v>14675</v>
      </c>
      <c r="B8696" s="17" t="s">
        <v>1597</v>
      </c>
      <c r="C8696" t="s">
        <v>2504</v>
      </c>
      <c r="D8696" t="s">
        <v>3156</v>
      </c>
      <c r="E8696" t="s">
        <v>3157</v>
      </c>
      <c r="F8696" s="18">
        <v>0.10174999999999999</v>
      </c>
      <c r="G8696" s="18">
        <v>1.559E-2</v>
      </c>
      <c r="H8696" s="18">
        <v>3.9570000000000001E-2</v>
      </c>
      <c r="I8696" s="18">
        <v>0.15692</v>
      </c>
      <c r="J8696" s="19">
        <v>0.64849999999999997</v>
      </c>
      <c r="K8696" s="19">
        <v>9.9400000000000002E-2</v>
      </c>
      <c r="L8696" s="19">
        <v>0.25219999999999998</v>
      </c>
      <c r="M8696" s="20">
        <v>7</v>
      </c>
      <c r="N8696" s="19">
        <v>85.201793721973104</v>
      </c>
      <c r="O8696" s="19">
        <v>14.7982062780269</v>
      </c>
      <c r="P8696" s="19">
        <v>34.529147982062803</v>
      </c>
    </row>
    <row r="8697" spans="1:16" ht="14.1" x14ac:dyDescent="0.5">
      <c r="A8697" t="s">
        <v>14676</v>
      </c>
      <c r="B8697" s="17" t="s">
        <v>1597</v>
      </c>
      <c r="C8697" t="s">
        <v>2504</v>
      </c>
      <c r="D8697" t="s">
        <v>2942</v>
      </c>
      <c r="E8697" t="s">
        <v>2943</v>
      </c>
      <c r="F8697" s="18">
        <v>7.5999999999999998E-2</v>
      </c>
      <c r="G8697" s="18">
        <v>1.3299999999999999E-2</v>
      </c>
      <c r="H8697" s="18">
        <v>7.8299999999999995E-2</v>
      </c>
      <c r="I8697" s="18">
        <v>0.1676</v>
      </c>
      <c r="J8697" s="19">
        <v>0.504</v>
      </c>
      <c r="K8697" s="19">
        <v>8.5000000000000006E-2</v>
      </c>
      <c r="L8697" s="19">
        <v>0.41099999999999998</v>
      </c>
      <c r="M8697" s="20">
        <v>7</v>
      </c>
      <c r="N8697" s="19">
        <v>43.946188340807197</v>
      </c>
      <c r="O8697" s="19">
        <v>13.004484304932699</v>
      </c>
      <c r="P8697" s="19">
        <v>86.547085201793706</v>
      </c>
    </row>
    <row r="8698" spans="1:16" ht="14.1" x14ac:dyDescent="0.5">
      <c r="A8698" t="s">
        <v>14677</v>
      </c>
      <c r="B8698" s="17" t="s">
        <v>1597</v>
      </c>
      <c r="C8698" t="s">
        <v>2504</v>
      </c>
      <c r="D8698" t="s">
        <v>3156</v>
      </c>
      <c r="E8698" t="s">
        <v>3157</v>
      </c>
      <c r="F8698" s="18">
        <v>0.12271</v>
      </c>
      <c r="G8698" s="18">
        <v>1.992E-2</v>
      </c>
      <c r="H8698" s="18">
        <v>5.2979999999999999E-2</v>
      </c>
      <c r="I8698" s="18">
        <v>0.19561999999999999</v>
      </c>
      <c r="J8698" s="19">
        <v>0.62729999999999997</v>
      </c>
      <c r="K8698" s="19">
        <v>0.1019</v>
      </c>
      <c r="L8698" s="19">
        <v>0.27089999999999997</v>
      </c>
      <c r="M8698" s="20">
        <v>8</v>
      </c>
      <c r="N8698" s="19">
        <v>82.959641255605405</v>
      </c>
      <c r="O8698" s="19">
        <v>17.937219730941699</v>
      </c>
      <c r="P8698" s="19">
        <v>37.668161434977598</v>
      </c>
    </row>
    <row r="8699" spans="1:16" ht="14.1" x14ac:dyDescent="0.5">
      <c r="A8699" t="s">
        <v>14678</v>
      </c>
      <c r="B8699" s="17" t="s">
        <v>1597</v>
      </c>
      <c r="C8699" t="s">
        <v>2504</v>
      </c>
      <c r="D8699" t="s">
        <v>3156</v>
      </c>
      <c r="E8699" t="s">
        <v>3157</v>
      </c>
      <c r="F8699" s="18">
        <v>0.14047000000000001</v>
      </c>
      <c r="G8699" s="18">
        <v>2.1219999999999999E-2</v>
      </c>
      <c r="H8699" s="18">
        <v>5.3519999999999998E-2</v>
      </c>
      <c r="I8699" s="18">
        <v>0.21521999999999999</v>
      </c>
      <c r="J8699" s="19">
        <v>0.65269999999999995</v>
      </c>
      <c r="K8699" s="19">
        <v>9.8599999999999993E-2</v>
      </c>
      <c r="L8699" s="19">
        <v>0.2487</v>
      </c>
      <c r="M8699" s="20">
        <v>8</v>
      </c>
      <c r="N8699" s="19">
        <v>89.237668161434996</v>
      </c>
      <c r="O8699" s="19">
        <v>16.5919282511211</v>
      </c>
      <c r="P8699" s="19">
        <v>26.457399103139</v>
      </c>
    </row>
    <row r="8700" spans="1:16" ht="14.1" x14ac:dyDescent="0.5">
      <c r="A8700" t="s">
        <v>14679</v>
      </c>
      <c r="B8700" s="17" t="s">
        <v>1597</v>
      </c>
      <c r="C8700" t="s">
        <v>2504</v>
      </c>
      <c r="D8700" t="s">
        <v>2942</v>
      </c>
      <c r="E8700" t="s">
        <v>2943</v>
      </c>
      <c r="F8700" s="18">
        <v>0.1003</v>
      </c>
      <c r="G8700" s="18">
        <v>1.4200000000000001E-2</v>
      </c>
      <c r="H8700" s="18">
        <v>0.1139</v>
      </c>
      <c r="I8700" s="18">
        <v>0.22839999999999999</v>
      </c>
      <c r="J8700" s="19">
        <v>0.44700000000000001</v>
      </c>
      <c r="K8700" s="19">
        <v>5.8999999999999997E-2</v>
      </c>
      <c r="L8700" s="19">
        <v>0.49399999999999999</v>
      </c>
      <c r="M8700" s="20">
        <v>8</v>
      </c>
      <c r="N8700" s="19">
        <v>33.1838565022422</v>
      </c>
      <c r="O8700" s="19">
        <v>4.03587443946188</v>
      </c>
      <c r="P8700" s="19">
        <v>91.479820627802695</v>
      </c>
    </row>
    <row r="8701" spans="1:16" ht="14.1" x14ac:dyDescent="0.5">
      <c r="A8701" t="s">
        <v>14680</v>
      </c>
      <c r="B8701" s="17" t="s">
        <v>1597</v>
      </c>
      <c r="C8701" t="s">
        <v>2504</v>
      </c>
      <c r="D8701" t="s">
        <v>3156</v>
      </c>
      <c r="E8701" t="s">
        <v>3157</v>
      </c>
      <c r="F8701" s="18">
        <v>0.16195999999999999</v>
      </c>
      <c r="G8701" s="18">
        <v>2.3429999999999999E-2</v>
      </c>
      <c r="H8701" s="18">
        <v>6.0479999999999999E-2</v>
      </c>
      <c r="I8701" s="18">
        <v>0.24587000000000001</v>
      </c>
      <c r="J8701" s="19">
        <v>0.65869999999999995</v>
      </c>
      <c r="K8701" s="19">
        <v>9.5299999999999996E-2</v>
      </c>
      <c r="L8701" s="19">
        <v>0.246</v>
      </c>
      <c r="M8701" s="20">
        <v>8</v>
      </c>
      <c r="N8701" s="19">
        <v>91.928251121076201</v>
      </c>
      <c r="O8701" s="19">
        <v>14.349775784753399</v>
      </c>
      <c r="P8701" s="19">
        <v>25.5605381165919</v>
      </c>
    </row>
    <row r="8702" spans="1:16" ht="14.1" x14ac:dyDescent="0.5">
      <c r="A8702" t="s">
        <v>14681</v>
      </c>
      <c r="B8702" s="17" t="s">
        <v>1597</v>
      </c>
      <c r="C8702" t="s">
        <v>2504</v>
      </c>
      <c r="D8702" t="s">
        <v>2942</v>
      </c>
      <c r="E8702" t="s">
        <v>2943</v>
      </c>
      <c r="F8702" s="18">
        <v>0.1305</v>
      </c>
      <c r="G8702" s="18">
        <v>2.41E-2</v>
      </c>
      <c r="H8702" s="18">
        <v>0.1108</v>
      </c>
      <c r="I8702" s="18">
        <v>0.26550000000000001</v>
      </c>
      <c r="J8702" s="19">
        <v>0.499</v>
      </c>
      <c r="K8702" s="19">
        <v>9.5000000000000001E-2</v>
      </c>
      <c r="L8702" s="19">
        <v>0.40600000000000003</v>
      </c>
      <c r="M8702" s="20">
        <v>9</v>
      </c>
      <c r="N8702" s="19">
        <v>54.017857142857103</v>
      </c>
      <c r="O8702" s="19">
        <v>8.03571428571429</v>
      </c>
      <c r="P8702" s="19">
        <v>79.017857142857096</v>
      </c>
    </row>
    <row r="8703" spans="1:16" ht="14.1" x14ac:dyDescent="0.5">
      <c r="A8703" t="s">
        <v>14682</v>
      </c>
      <c r="B8703" s="17" t="s">
        <v>1597</v>
      </c>
      <c r="C8703" t="s">
        <v>2504</v>
      </c>
      <c r="D8703" t="s">
        <v>2942</v>
      </c>
      <c r="E8703" t="s">
        <v>2943</v>
      </c>
      <c r="F8703" s="18">
        <v>0.15859999999999999</v>
      </c>
      <c r="G8703" s="18">
        <v>4.9399999999999999E-2</v>
      </c>
      <c r="H8703" s="18">
        <v>7.2800000000000004E-2</v>
      </c>
      <c r="I8703" s="18">
        <v>0.28079999999999999</v>
      </c>
      <c r="J8703" s="19">
        <v>0.55400000000000005</v>
      </c>
      <c r="K8703" s="19">
        <v>0.16900000000000001</v>
      </c>
      <c r="L8703" s="19">
        <v>0.27800000000000002</v>
      </c>
      <c r="M8703" s="20">
        <v>9</v>
      </c>
      <c r="N8703" s="19">
        <v>70.982142857142904</v>
      </c>
      <c r="O8703" s="19">
        <v>41.517857142857103</v>
      </c>
      <c r="P8703" s="19">
        <v>38.839285714285701</v>
      </c>
    </row>
    <row r="8704" spans="1:16" ht="14.1" x14ac:dyDescent="0.5">
      <c r="A8704" t="s">
        <v>14683</v>
      </c>
      <c r="B8704" s="17" t="s">
        <v>1597</v>
      </c>
      <c r="C8704" t="s">
        <v>2504</v>
      </c>
      <c r="D8704" t="s">
        <v>2937</v>
      </c>
      <c r="E8704" t="s">
        <v>2938</v>
      </c>
      <c r="F8704" s="18">
        <v>0.14249999999999999</v>
      </c>
      <c r="G8704" s="18">
        <v>2.7799999999999998E-2</v>
      </c>
      <c r="H8704" s="18">
        <v>0.11169999999999999</v>
      </c>
      <c r="I8704" s="18">
        <v>0.28199999999999997</v>
      </c>
      <c r="J8704" s="19">
        <v>0.51</v>
      </c>
      <c r="K8704" s="19">
        <v>0.1</v>
      </c>
      <c r="L8704" s="19">
        <v>0.4</v>
      </c>
      <c r="M8704" s="20">
        <v>9</v>
      </c>
      <c r="N8704" s="19">
        <v>57.589285714285701</v>
      </c>
      <c r="O8704" s="19">
        <v>10.2678571428571</v>
      </c>
      <c r="P8704" s="19">
        <v>77.232142857142904</v>
      </c>
    </row>
    <row r="8705" spans="1:16" ht="14.1" x14ac:dyDescent="0.5">
      <c r="A8705" t="s">
        <v>14684</v>
      </c>
      <c r="B8705" s="17" t="s">
        <v>1597</v>
      </c>
      <c r="C8705" t="s">
        <v>2504</v>
      </c>
      <c r="D8705" t="s">
        <v>2844</v>
      </c>
      <c r="E8705" t="s">
        <v>2845</v>
      </c>
      <c r="F8705" s="18">
        <v>0.18304000000000001</v>
      </c>
      <c r="G8705" s="18">
        <v>3.4320000000000003E-2</v>
      </c>
      <c r="H8705" s="18">
        <v>7.4539999999999995E-2</v>
      </c>
      <c r="I8705" s="18">
        <v>0.29189999999999999</v>
      </c>
      <c r="J8705" s="19">
        <v>0.62709999999999999</v>
      </c>
      <c r="K8705" s="19">
        <v>0.1176</v>
      </c>
      <c r="L8705" s="19">
        <v>0.25530000000000003</v>
      </c>
      <c r="M8705" s="20">
        <v>9</v>
      </c>
      <c r="N8705" s="19">
        <v>88.839285714285694</v>
      </c>
      <c r="O8705" s="19">
        <v>17.410714285714299</v>
      </c>
      <c r="P8705" s="19">
        <v>32.142857142857103</v>
      </c>
    </row>
    <row r="8706" spans="1:16" ht="14.1" x14ac:dyDescent="0.5">
      <c r="A8706" t="s">
        <v>14685</v>
      </c>
      <c r="B8706" s="17" t="s">
        <v>1597</v>
      </c>
      <c r="C8706" t="s">
        <v>2504</v>
      </c>
      <c r="D8706" t="s">
        <v>2942</v>
      </c>
      <c r="E8706" t="s">
        <v>2943</v>
      </c>
      <c r="F8706" s="18">
        <v>0.14249999999999999</v>
      </c>
      <c r="G8706" s="18">
        <v>2.35E-2</v>
      </c>
      <c r="H8706" s="18">
        <v>0.1482</v>
      </c>
      <c r="I8706" s="18">
        <v>0.31419999999999998</v>
      </c>
      <c r="J8706" s="19">
        <v>0.44700000000000001</v>
      </c>
      <c r="K8706" s="19">
        <v>7.3999999999999996E-2</v>
      </c>
      <c r="L8706" s="19">
        <v>0.47899999999999998</v>
      </c>
      <c r="M8706" s="20">
        <v>9</v>
      </c>
      <c r="N8706" s="19">
        <v>34.375</v>
      </c>
      <c r="O8706" s="19">
        <v>5.8035714285714297</v>
      </c>
      <c r="P8706" s="19">
        <v>87.053571428571402</v>
      </c>
    </row>
    <row r="8707" spans="1:16" ht="14.1" x14ac:dyDescent="0.5">
      <c r="A8707" t="s">
        <v>14686</v>
      </c>
      <c r="B8707" s="17" t="s">
        <v>1597</v>
      </c>
      <c r="C8707" t="s">
        <v>2504</v>
      </c>
      <c r="D8707" t="s">
        <v>3841</v>
      </c>
      <c r="E8707" t="s">
        <v>3842</v>
      </c>
      <c r="F8707" s="18">
        <v>0.24479999999999999</v>
      </c>
      <c r="G8707" s="18">
        <v>3.5430000000000003E-2</v>
      </c>
      <c r="H8707" s="18">
        <v>7.3770000000000002E-2</v>
      </c>
      <c r="I8707" s="18">
        <v>0.35399999999999998</v>
      </c>
      <c r="J8707" s="19">
        <v>0.6915</v>
      </c>
      <c r="K8707" s="19">
        <v>0.10009999999999999</v>
      </c>
      <c r="L8707" s="19">
        <v>0.2084</v>
      </c>
      <c r="M8707" s="20">
        <v>10</v>
      </c>
      <c r="N8707" s="19">
        <v>98.654708520179398</v>
      </c>
      <c r="O8707" s="19">
        <v>11.2107623318386</v>
      </c>
      <c r="P8707" s="19">
        <v>16.5919282511211</v>
      </c>
    </row>
    <row r="8708" spans="1:16" ht="14.1" x14ac:dyDescent="0.5">
      <c r="A8708" t="s">
        <v>14687</v>
      </c>
      <c r="B8708" s="17" t="s">
        <v>1597</v>
      </c>
      <c r="C8708" t="s">
        <v>2504</v>
      </c>
      <c r="D8708" t="s">
        <v>3156</v>
      </c>
      <c r="E8708" t="s">
        <v>3157</v>
      </c>
      <c r="F8708" s="18">
        <v>0.24659</v>
      </c>
      <c r="G8708" s="18">
        <v>4.1259999999999998E-2</v>
      </c>
      <c r="H8708" s="18">
        <v>9.8519999999999996E-2</v>
      </c>
      <c r="I8708" s="18">
        <v>0.38636999999999999</v>
      </c>
      <c r="J8708" s="19">
        <v>0.63819999999999999</v>
      </c>
      <c r="K8708" s="19">
        <v>0.10680000000000001</v>
      </c>
      <c r="L8708" s="19">
        <v>0.255</v>
      </c>
      <c r="M8708" s="20">
        <v>10</v>
      </c>
      <c r="N8708" s="19">
        <v>91.928251121076201</v>
      </c>
      <c r="O8708" s="19">
        <v>13.004484304932699</v>
      </c>
      <c r="P8708" s="19">
        <v>30.044843049327401</v>
      </c>
    </row>
    <row r="8709" spans="1:16" ht="14.1" x14ac:dyDescent="0.5">
      <c r="A8709" t="s">
        <v>14688</v>
      </c>
      <c r="B8709" s="17" t="s">
        <v>1597</v>
      </c>
      <c r="C8709" t="s">
        <v>2504</v>
      </c>
      <c r="D8709" t="s">
        <v>6922</v>
      </c>
      <c r="E8709" t="s">
        <v>6923</v>
      </c>
      <c r="F8709" s="18">
        <v>0.30095</v>
      </c>
      <c r="G8709" s="18">
        <v>4.7210000000000002E-2</v>
      </c>
      <c r="H8709" s="18">
        <v>0.14088000000000001</v>
      </c>
      <c r="I8709" s="18">
        <v>0.48903999999999997</v>
      </c>
      <c r="J8709" s="19">
        <v>0.61539999999999995</v>
      </c>
      <c r="K8709" s="19">
        <v>9.6500000000000002E-2</v>
      </c>
      <c r="L8709" s="19">
        <v>0.28810000000000002</v>
      </c>
      <c r="M8709" s="20">
        <v>11</v>
      </c>
      <c r="N8709" s="19">
        <v>83.408071748878896</v>
      </c>
      <c r="O8709" s="19">
        <v>10.762331838565</v>
      </c>
      <c r="P8709" s="19">
        <v>42.600896860986502</v>
      </c>
    </row>
    <row r="8710" spans="1:16" ht="14.1" x14ac:dyDescent="0.5">
      <c r="A8710" t="s">
        <v>14689</v>
      </c>
      <c r="B8710" s="17" t="s">
        <v>1597</v>
      </c>
      <c r="C8710" t="s">
        <v>2504</v>
      </c>
      <c r="D8710" t="s">
        <v>6922</v>
      </c>
      <c r="E8710" t="s">
        <v>6923</v>
      </c>
      <c r="F8710" s="18">
        <v>0.30514000000000002</v>
      </c>
      <c r="G8710" s="18">
        <v>5.1060000000000001E-2</v>
      </c>
      <c r="H8710" s="18">
        <v>0.14502000000000001</v>
      </c>
      <c r="I8710" s="18">
        <v>0.50122</v>
      </c>
      <c r="J8710" s="19">
        <v>0.60880000000000001</v>
      </c>
      <c r="K8710" s="19">
        <v>0.1019</v>
      </c>
      <c r="L8710" s="19">
        <v>0.2893</v>
      </c>
      <c r="M8710" s="20">
        <v>11</v>
      </c>
      <c r="N8710" s="19">
        <v>80.717488789237706</v>
      </c>
      <c r="O8710" s="19">
        <v>13.901345291479799</v>
      </c>
      <c r="P8710" s="19">
        <v>43.497757847533599</v>
      </c>
    </row>
    <row r="8711" spans="1:16" ht="14.1" x14ac:dyDescent="0.5">
      <c r="A8711" t="s">
        <v>14690</v>
      </c>
      <c r="B8711" s="17" t="s">
        <v>1597</v>
      </c>
      <c r="C8711" t="s">
        <v>2504</v>
      </c>
      <c r="D8711" t="s">
        <v>3156</v>
      </c>
      <c r="E8711" t="s">
        <v>3157</v>
      </c>
      <c r="F8711" s="18">
        <v>0.32912999999999998</v>
      </c>
      <c r="G8711" s="18">
        <v>5.0569999999999997E-2</v>
      </c>
      <c r="H8711" s="18">
        <v>0.12435</v>
      </c>
      <c r="I8711" s="18">
        <v>0.50405</v>
      </c>
      <c r="J8711" s="19">
        <v>0.65300000000000002</v>
      </c>
      <c r="K8711" s="19">
        <v>0.1003</v>
      </c>
      <c r="L8711" s="19">
        <v>0.2467</v>
      </c>
      <c r="M8711" s="20">
        <v>11</v>
      </c>
      <c r="N8711" s="19">
        <v>93.273542600896903</v>
      </c>
      <c r="O8711" s="19">
        <v>13.452914798206301</v>
      </c>
      <c r="P8711" s="19">
        <v>30.044843049327401</v>
      </c>
    </row>
    <row r="8712" spans="1:16" ht="14.1" x14ac:dyDescent="0.5">
      <c r="A8712" t="s">
        <v>14691</v>
      </c>
      <c r="B8712" s="17" t="s">
        <v>1597</v>
      </c>
      <c r="C8712" t="s">
        <v>2504</v>
      </c>
      <c r="D8712" t="s">
        <v>2942</v>
      </c>
      <c r="E8712" t="s">
        <v>2943</v>
      </c>
      <c r="F8712" s="18">
        <v>0.27939999999999998</v>
      </c>
      <c r="G8712" s="18">
        <v>5.4100000000000002E-2</v>
      </c>
      <c r="H8712" s="18">
        <v>0.1976</v>
      </c>
      <c r="I8712" s="18">
        <v>0.53129999999999999</v>
      </c>
      <c r="J8712" s="19">
        <v>0.52600000000000002</v>
      </c>
      <c r="K8712" s="19">
        <v>9.9000000000000005E-2</v>
      </c>
      <c r="L8712" s="19">
        <v>0.374</v>
      </c>
      <c r="M8712" s="20">
        <v>11</v>
      </c>
      <c r="N8712" s="19">
        <v>63.228699551569498</v>
      </c>
      <c r="O8712" s="19">
        <v>11.6591928251121</v>
      </c>
      <c r="P8712" s="19">
        <v>74.887892376681606</v>
      </c>
    </row>
    <row r="8713" spans="1:16" ht="14.1" x14ac:dyDescent="0.5">
      <c r="A8713" t="s">
        <v>14692</v>
      </c>
      <c r="B8713" s="17" t="s">
        <v>1597</v>
      </c>
      <c r="C8713" t="s">
        <v>2504</v>
      </c>
      <c r="D8713" t="s">
        <v>2942</v>
      </c>
      <c r="E8713" t="s">
        <v>2943</v>
      </c>
      <c r="F8713" s="18">
        <v>0.26869999999999999</v>
      </c>
      <c r="G8713" s="18">
        <v>5.8299999999999998E-2</v>
      </c>
      <c r="H8713" s="18">
        <v>0.20219999999999999</v>
      </c>
      <c r="I8713" s="18">
        <v>0.53180000000000005</v>
      </c>
      <c r="J8713" s="19">
        <v>0.50800000000000001</v>
      </c>
      <c r="K8713" s="19">
        <v>0.11</v>
      </c>
      <c r="L8713" s="19">
        <v>0.38100000000000001</v>
      </c>
      <c r="M8713" s="20">
        <v>11</v>
      </c>
      <c r="N8713" s="19">
        <v>56.502242152466401</v>
      </c>
      <c r="O8713" s="19">
        <v>17.937219730941699</v>
      </c>
      <c r="P8713" s="19">
        <v>77.578475336322896</v>
      </c>
    </row>
    <row r="8714" spans="1:16" ht="14.1" x14ac:dyDescent="0.5">
      <c r="A8714" t="s">
        <v>14693</v>
      </c>
      <c r="B8714" s="17" t="s">
        <v>1597</v>
      </c>
      <c r="C8714" t="s">
        <v>2504</v>
      </c>
      <c r="D8714" t="s">
        <v>3156</v>
      </c>
      <c r="E8714" t="s">
        <v>3157</v>
      </c>
      <c r="F8714" s="18">
        <v>0.34387000000000001</v>
      </c>
      <c r="G8714" s="18">
        <v>5.7119999999999997E-2</v>
      </c>
      <c r="H8714" s="18">
        <v>0.13913</v>
      </c>
      <c r="I8714" s="18">
        <v>0.54012000000000004</v>
      </c>
      <c r="J8714" s="19">
        <v>0.63700000000000001</v>
      </c>
      <c r="K8714" s="19">
        <v>0.106</v>
      </c>
      <c r="L8714" s="19">
        <v>0.25800000000000001</v>
      </c>
      <c r="M8714" s="20">
        <v>11</v>
      </c>
      <c r="N8714" s="19">
        <v>89.237668161434996</v>
      </c>
      <c r="O8714" s="19">
        <v>16.5919282511211</v>
      </c>
      <c r="P8714" s="19">
        <v>33.1838565022422</v>
      </c>
    </row>
    <row r="8715" spans="1:16" ht="14.1" x14ac:dyDescent="0.5">
      <c r="A8715" t="s">
        <v>14694</v>
      </c>
      <c r="B8715" s="17" t="s">
        <v>1597</v>
      </c>
      <c r="C8715" t="s">
        <v>2504</v>
      </c>
      <c r="D8715" t="s">
        <v>14647</v>
      </c>
      <c r="E8715" t="s">
        <v>14648</v>
      </c>
      <c r="F8715" s="18">
        <v>0.28142</v>
      </c>
      <c r="G8715" s="18">
        <v>5.5910000000000001E-2</v>
      </c>
      <c r="H8715" s="18">
        <v>0.22273999999999999</v>
      </c>
      <c r="I8715" s="18">
        <v>0.56006999999999996</v>
      </c>
      <c r="J8715" s="19">
        <v>0.50249999999999995</v>
      </c>
      <c r="K8715" s="19">
        <v>9.98E-2</v>
      </c>
      <c r="L8715" s="19">
        <v>0.3977</v>
      </c>
      <c r="M8715" s="20">
        <v>12</v>
      </c>
      <c r="N8715" s="19">
        <v>59.821428571428598</v>
      </c>
      <c r="O8715" s="19">
        <v>14.7321428571429</v>
      </c>
      <c r="P8715" s="19">
        <v>74.553571428571402</v>
      </c>
    </row>
    <row r="8716" spans="1:16" ht="14.1" x14ac:dyDescent="0.5">
      <c r="A8716" t="s">
        <v>14695</v>
      </c>
      <c r="B8716" s="17" t="s">
        <v>1597</v>
      </c>
      <c r="C8716" t="s">
        <v>2504</v>
      </c>
      <c r="D8716" t="s">
        <v>2942</v>
      </c>
      <c r="E8716" t="s">
        <v>2943</v>
      </c>
      <c r="F8716" s="18">
        <v>0.35370000000000001</v>
      </c>
      <c r="G8716" s="18">
        <v>0.1019</v>
      </c>
      <c r="H8716" s="18">
        <v>0.1163</v>
      </c>
      <c r="I8716" s="18">
        <v>0.57769999999999999</v>
      </c>
      <c r="J8716" s="19">
        <v>0.61799999999999999</v>
      </c>
      <c r="K8716" s="19">
        <v>0.17799999999999999</v>
      </c>
      <c r="L8716" s="19">
        <v>0.20399999999999999</v>
      </c>
      <c r="M8716" s="20">
        <v>12</v>
      </c>
      <c r="N8716" s="19">
        <v>90.625</v>
      </c>
      <c r="O8716" s="19">
        <v>41.517857142857103</v>
      </c>
      <c r="P8716" s="19">
        <v>13.3928571428571</v>
      </c>
    </row>
    <row r="8717" spans="1:16" ht="14.1" x14ac:dyDescent="0.5">
      <c r="A8717" t="s">
        <v>14696</v>
      </c>
      <c r="B8717" s="17" t="s">
        <v>1597</v>
      </c>
      <c r="C8717" t="s">
        <v>2504</v>
      </c>
      <c r="D8717" t="s">
        <v>2724</v>
      </c>
      <c r="E8717" t="s">
        <v>2725</v>
      </c>
      <c r="F8717" s="18">
        <v>0.33312999999999998</v>
      </c>
      <c r="G8717" s="18">
        <v>0.13067000000000001</v>
      </c>
      <c r="H8717" s="18">
        <v>0.14566999999999999</v>
      </c>
      <c r="I8717" s="18">
        <v>0.60946999999999996</v>
      </c>
      <c r="J8717" s="19">
        <v>0.62629999999999997</v>
      </c>
      <c r="K8717" s="19">
        <v>0.1598</v>
      </c>
      <c r="L8717" s="19">
        <v>0.21390000000000001</v>
      </c>
      <c r="M8717" s="20">
        <v>12</v>
      </c>
      <c r="N8717" s="19">
        <v>92.857142857142904</v>
      </c>
      <c r="O8717" s="19">
        <v>36.160714285714299</v>
      </c>
      <c r="P8717" s="19">
        <v>15.625</v>
      </c>
    </row>
    <row r="8718" spans="1:16" ht="14.1" x14ac:dyDescent="0.5">
      <c r="A8718" t="s">
        <v>14697</v>
      </c>
      <c r="B8718" s="17" t="s">
        <v>1597</v>
      </c>
      <c r="C8718" t="s">
        <v>2504</v>
      </c>
      <c r="D8718" t="s">
        <v>2942</v>
      </c>
      <c r="E8718" t="s">
        <v>2943</v>
      </c>
      <c r="F8718" s="18">
        <v>0.2477</v>
      </c>
      <c r="G8718" s="18">
        <v>5.0999999999999997E-2</v>
      </c>
      <c r="H8718" s="18">
        <v>0.34279999999999999</v>
      </c>
      <c r="I8718" s="18">
        <v>0.64139999999999997</v>
      </c>
      <c r="J8718" s="19">
        <v>0.38400000000000001</v>
      </c>
      <c r="K8718" s="19">
        <v>7.9000000000000001E-2</v>
      </c>
      <c r="L8718" s="19">
        <v>0.53700000000000003</v>
      </c>
      <c r="M8718" s="20">
        <v>12</v>
      </c>
      <c r="N8718" s="19">
        <v>24.1071428571429</v>
      </c>
      <c r="O8718" s="19">
        <v>9.375</v>
      </c>
      <c r="P8718" s="19">
        <v>91.071428571428598</v>
      </c>
    </row>
    <row r="8719" spans="1:16" ht="14.1" x14ac:dyDescent="0.5">
      <c r="A8719" t="s">
        <v>14698</v>
      </c>
      <c r="B8719" s="17" t="s">
        <v>1597</v>
      </c>
      <c r="C8719" t="s">
        <v>2504</v>
      </c>
      <c r="D8719" t="s">
        <v>2844</v>
      </c>
      <c r="E8719" t="s">
        <v>2845</v>
      </c>
      <c r="F8719" s="18">
        <v>0.40489999999999998</v>
      </c>
      <c r="G8719" s="18">
        <v>8.7900000000000006E-2</v>
      </c>
      <c r="H8719" s="18">
        <v>0.17005999999999999</v>
      </c>
      <c r="I8719" s="18">
        <v>0.66285000000000005</v>
      </c>
      <c r="J8719" s="19">
        <v>0.61080000000000001</v>
      </c>
      <c r="K8719" s="19">
        <v>0.1326</v>
      </c>
      <c r="L8719" s="19">
        <v>0.25659999999999999</v>
      </c>
      <c r="M8719" s="20">
        <v>12</v>
      </c>
      <c r="N8719" s="19">
        <v>88.839285714285694</v>
      </c>
      <c r="O8719" s="19">
        <v>24.1071428571429</v>
      </c>
      <c r="P8719" s="19">
        <v>28.125</v>
      </c>
    </row>
    <row r="8720" spans="1:16" ht="14.1" x14ac:dyDescent="0.5">
      <c r="A8720" t="s">
        <v>14699</v>
      </c>
      <c r="B8720" s="17" t="s">
        <v>1597</v>
      </c>
      <c r="C8720" t="s">
        <v>2504</v>
      </c>
      <c r="D8720" t="s">
        <v>3156</v>
      </c>
      <c r="E8720" t="s">
        <v>3157</v>
      </c>
      <c r="F8720" s="18">
        <v>0.47345999999999999</v>
      </c>
      <c r="G8720" s="18">
        <v>7.7079999999999996E-2</v>
      </c>
      <c r="H8720" s="18">
        <v>0.17604</v>
      </c>
      <c r="I8720" s="18">
        <v>0.72658</v>
      </c>
      <c r="J8720" s="19">
        <v>0.65200000000000002</v>
      </c>
      <c r="K8720" s="19">
        <v>0.106</v>
      </c>
      <c r="L8720" s="19">
        <v>0.24199999999999999</v>
      </c>
      <c r="M8720" s="20">
        <v>13</v>
      </c>
      <c r="N8720" s="19">
        <v>91.031390134529104</v>
      </c>
      <c r="O8720" s="19">
        <v>11.6591928251121</v>
      </c>
      <c r="P8720" s="19">
        <v>34.080717488789197</v>
      </c>
    </row>
    <row r="8721" spans="1:16" ht="14.1" x14ac:dyDescent="0.5">
      <c r="A8721" t="s">
        <v>14700</v>
      </c>
      <c r="B8721" s="17" t="s">
        <v>1597</v>
      </c>
      <c r="C8721" t="s">
        <v>2504</v>
      </c>
      <c r="D8721" t="s">
        <v>3156</v>
      </c>
      <c r="E8721" t="s">
        <v>3157</v>
      </c>
      <c r="F8721" s="18">
        <v>0.48287000000000002</v>
      </c>
      <c r="G8721" s="18">
        <v>7.9619999999999996E-2</v>
      </c>
      <c r="H8721" s="18">
        <v>0.19783999999999999</v>
      </c>
      <c r="I8721" s="18">
        <v>0.76032999999999995</v>
      </c>
      <c r="J8721" s="19">
        <v>0.6351</v>
      </c>
      <c r="K8721" s="19">
        <v>0.1047</v>
      </c>
      <c r="L8721" s="19">
        <v>0.26019999999999999</v>
      </c>
      <c r="M8721" s="20">
        <v>13</v>
      </c>
      <c r="N8721" s="19">
        <v>87.892376681614394</v>
      </c>
      <c r="O8721" s="19">
        <v>11.2107623318386</v>
      </c>
      <c r="P8721" s="19">
        <v>42.152466367712996</v>
      </c>
    </row>
    <row r="8722" spans="1:16" ht="14.1" x14ac:dyDescent="0.5">
      <c r="A8722" t="s">
        <v>14701</v>
      </c>
      <c r="B8722" s="17" t="s">
        <v>1597</v>
      </c>
      <c r="C8722" t="s">
        <v>2504</v>
      </c>
      <c r="D8722" t="s">
        <v>2712</v>
      </c>
      <c r="E8722" t="s">
        <v>2713</v>
      </c>
      <c r="F8722" s="18">
        <v>0.52371000000000001</v>
      </c>
      <c r="G8722" s="18">
        <v>0.10329000000000001</v>
      </c>
      <c r="H8722" s="18">
        <v>0.24157000000000001</v>
      </c>
      <c r="I8722" s="18">
        <v>0.86856999999999995</v>
      </c>
      <c r="J8722" s="19">
        <v>0.60529999999999995</v>
      </c>
      <c r="K8722" s="19">
        <v>0.1178</v>
      </c>
      <c r="L8722" s="19">
        <v>0.27700000000000002</v>
      </c>
      <c r="M8722" s="20">
        <v>13</v>
      </c>
      <c r="N8722" s="19">
        <v>80.269058295964101</v>
      </c>
      <c r="O8722" s="19">
        <v>15.2466367713004</v>
      </c>
      <c r="P8722" s="19">
        <v>46.188340807174903</v>
      </c>
    </row>
    <row r="8723" spans="1:16" ht="14.1" x14ac:dyDescent="0.5">
      <c r="A8723" t="s">
        <v>14702</v>
      </c>
      <c r="B8723" s="17" t="s">
        <v>1597</v>
      </c>
      <c r="C8723" t="s">
        <v>2504</v>
      </c>
      <c r="D8723" t="s">
        <v>14647</v>
      </c>
      <c r="E8723" t="s">
        <v>14648</v>
      </c>
      <c r="F8723" s="18">
        <v>0.46092</v>
      </c>
      <c r="G8723" s="18">
        <v>0.12406</v>
      </c>
      <c r="H8723" s="18">
        <v>0.33801999999999999</v>
      </c>
      <c r="I8723" s="18">
        <v>0.92300000000000004</v>
      </c>
      <c r="J8723" s="19">
        <v>0.499</v>
      </c>
      <c r="K8723" s="19">
        <v>0.13400000000000001</v>
      </c>
      <c r="L8723" s="19">
        <v>0.36599999999999999</v>
      </c>
      <c r="M8723" s="20">
        <v>13</v>
      </c>
      <c r="N8723" s="19">
        <v>52.017937219730896</v>
      </c>
      <c r="O8723" s="19">
        <v>19.730941704035899</v>
      </c>
      <c r="P8723" s="19">
        <v>71.748878923766796</v>
      </c>
    </row>
    <row r="8724" spans="1:16" ht="14.1" x14ac:dyDescent="0.5">
      <c r="A8724" t="s">
        <v>14703</v>
      </c>
      <c r="B8724" s="17" t="s">
        <v>1597</v>
      </c>
      <c r="C8724" t="s">
        <v>2504</v>
      </c>
      <c r="D8724" t="s">
        <v>14704</v>
      </c>
      <c r="E8724" t="s">
        <v>14705</v>
      </c>
      <c r="F8724" s="18">
        <v>0.63500000000000001</v>
      </c>
      <c r="G8724" s="18">
        <v>0.09</v>
      </c>
      <c r="H8724" s="18">
        <v>0.27500000000000002</v>
      </c>
      <c r="I8724" s="18">
        <v>1</v>
      </c>
      <c r="J8724" s="19">
        <v>0.63500000000000001</v>
      </c>
      <c r="K8724" s="19">
        <v>0.09</v>
      </c>
      <c r="L8724" s="19">
        <v>0.27500000000000002</v>
      </c>
      <c r="M8724" s="20">
        <v>14</v>
      </c>
      <c r="N8724" s="19">
        <v>93.273542600896903</v>
      </c>
      <c r="O8724" s="19">
        <v>10.3139013452915</v>
      </c>
      <c r="P8724" s="19">
        <v>37.668161434977598</v>
      </c>
    </row>
    <row r="8725" spans="1:16" ht="14.1" x14ac:dyDescent="0.5">
      <c r="A8725" t="s">
        <v>14706</v>
      </c>
      <c r="B8725" s="17" t="s">
        <v>1597</v>
      </c>
      <c r="C8725" t="s">
        <v>2504</v>
      </c>
      <c r="D8725" t="s">
        <v>3156</v>
      </c>
      <c r="E8725" t="s">
        <v>3157</v>
      </c>
      <c r="F8725" s="18">
        <v>0.68925999999999998</v>
      </c>
      <c r="G8725" s="18">
        <v>0.11855</v>
      </c>
      <c r="H8725" s="18">
        <v>0.25212000000000001</v>
      </c>
      <c r="I8725" s="18">
        <v>1.05993</v>
      </c>
      <c r="J8725" s="19">
        <v>0.65029999999999999</v>
      </c>
      <c r="K8725" s="19">
        <v>0.1118</v>
      </c>
      <c r="L8725" s="19">
        <v>0.2379</v>
      </c>
      <c r="M8725" s="20">
        <v>14</v>
      </c>
      <c r="N8725" s="19">
        <v>95.515695067264602</v>
      </c>
      <c r="O8725" s="19">
        <v>17.040358744394599</v>
      </c>
      <c r="P8725" s="19">
        <v>25.112107623318401</v>
      </c>
    </row>
    <row r="8726" spans="1:16" ht="14.1" x14ac:dyDescent="0.5">
      <c r="A8726" t="s">
        <v>14707</v>
      </c>
      <c r="B8726" s="17" t="s">
        <v>1597</v>
      </c>
      <c r="C8726" t="s">
        <v>2504</v>
      </c>
      <c r="D8726" t="s">
        <v>3841</v>
      </c>
      <c r="E8726" t="s">
        <v>3842</v>
      </c>
      <c r="F8726" s="18">
        <v>0.78996999999999995</v>
      </c>
      <c r="G8726" s="18">
        <v>0.14141999999999999</v>
      </c>
      <c r="H8726" s="18">
        <v>0.22353000000000001</v>
      </c>
      <c r="I8726" s="18">
        <v>1.1549199999999999</v>
      </c>
      <c r="J8726" s="19">
        <v>0.68400000000000005</v>
      </c>
      <c r="K8726" s="19">
        <v>0.12239999999999999</v>
      </c>
      <c r="L8726" s="19">
        <v>0.19350000000000001</v>
      </c>
      <c r="M8726" s="20">
        <v>14</v>
      </c>
      <c r="N8726" s="19">
        <v>98.206278026905807</v>
      </c>
      <c r="O8726" s="19">
        <v>19.730941704035899</v>
      </c>
      <c r="P8726" s="19">
        <v>11.6591928251121</v>
      </c>
    </row>
    <row r="8727" spans="1:16" ht="14.1" x14ac:dyDescent="0.5">
      <c r="A8727" t="s">
        <v>14708</v>
      </c>
      <c r="B8727" s="17" t="s">
        <v>1597</v>
      </c>
      <c r="C8727" t="s">
        <v>2504</v>
      </c>
      <c r="D8727" t="s">
        <v>2844</v>
      </c>
      <c r="E8727" t="s">
        <v>2845</v>
      </c>
      <c r="F8727" s="18">
        <v>0.74078999999999995</v>
      </c>
      <c r="G8727" s="18">
        <v>0.1598</v>
      </c>
      <c r="H8727" s="18">
        <v>0.31302999999999997</v>
      </c>
      <c r="I8727" s="18">
        <v>1.21363</v>
      </c>
      <c r="J8727" s="19">
        <v>0.61040000000000005</v>
      </c>
      <c r="K8727" s="19">
        <v>0.13170000000000001</v>
      </c>
      <c r="L8727" s="19">
        <v>0.25790000000000002</v>
      </c>
      <c r="M8727" s="20">
        <v>14</v>
      </c>
      <c r="N8727" s="19">
        <v>90.582959641255599</v>
      </c>
      <c r="O8727" s="19">
        <v>22.869955156950699</v>
      </c>
      <c r="P8727" s="19">
        <v>30.4932735426009</v>
      </c>
    </row>
    <row r="8728" spans="1:16" ht="14.1" x14ac:dyDescent="0.5">
      <c r="A8728" t="s">
        <v>14709</v>
      </c>
      <c r="B8728" s="17" t="s">
        <v>1597</v>
      </c>
      <c r="C8728" t="s">
        <v>2504</v>
      </c>
      <c r="D8728" t="s">
        <v>14647</v>
      </c>
      <c r="E8728" t="s">
        <v>14648</v>
      </c>
      <c r="F8728" s="18">
        <v>0.65112000000000003</v>
      </c>
      <c r="G8728" s="18">
        <v>0.19821</v>
      </c>
      <c r="H8728" s="18">
        <v>0.38366</v>
      </c>
      <c r="I8728" s="18">
        <v>1.2330000000000001</v>
      </c>
      <c r="J8728" s="19">
        <v>0.52800000000000002</v>
      </c>
      <c r="K8728" s="19">
        <v>0.161</v>
      </c>
      <c r="L8728" s="19">
        <v>0.311</v>
      </c>
      <c r="M8728" s="20">
        <v>15</v>
      </c>
      <c r="N8728" s="19">
        <v>69.196428571428598</v>
      </c>
      <c r="O8728" s="19">
        <v>32.589285714285701</v>
      </c>
      <c r="P8728" s="19">
        <v>50.892857142857103</v>
      </c>
    </row>
    <row r="8729" spans="1:16" ht="14.1" x14ac:dyDescent="0.5">
      <c r="A8729" t="s">
        <v>14710</v>
      </c>
      <c r="B8729" s="17" t="s">
        <v>1597</v>
      </c>
      <c r="C8729" t="s">
        <v>2504</v>
      </c>
      <c r="D8729" t="s">
        <v>14647</v>
      </c>
      <c r="E8729" t="s">
        <v>14648</v>
      </c>
      <c r="F8729" s="18">
        <v>0.66393999999999997</v>
      </c>
      <c r="G8729" s="18">
        <v>0.16405</v>
      </c>
      <c r="H8729" s="18">
        <v>0.51587000000000005</v>
      </c>
      <c r="I8729" s="18">
        <v>1.3438600000000001</v>
      </c>
      <c r="J8729" s="19">
        <v>0.49409999999999998</v>
      </c>
      <c r="K8729" s="19">
        <v>0.1221</v>
      </c>
      <c r="L8729" s="19">
        <v>0.38390000000000002</v>
      </c>
      <c r="M8729" s="20">
        <v>15</v>
      </c>
      <c r="N8729" s="19">
        <v>52.232142857142897</v>
      </c>
      <c r="O8729" s="19">
        <v>16.071428571428601</v>
      </c>
      <c r="P8729" s="19">
        <v>78.125</v>
      </c>
    </row>
    <row r="8730" spans="1:16" ht="14.1" x14ac:dyDescent="0.5">
      <c r="A8730" t="s">
        <v>14711</v>
      </c>
      <c r="B8730" s="17" t="s">
        <v>1597</v>
      </c>
      <c r="C8730" t="s">
        <v>2504</v>
      </c>
      <c r="D8730" t="s">
        <v>14704</v>
      </c>
      <c r="E8730" t="s">
        <v>14705</v>
      </c>
      <c r="F8730" s="18">
        <v>1.016</v>
      </c>
      <c r="G8730" s="18">
        <v>0.14399999999999999</v>
      </c>
      <c r="H8730" s="18">
        <v>0.432</v>
      </c>
      <c r="I8730" s="18">
        <v>1.6</v>
      </c>
      <c r="J8730" s="19">
        <v>0.63500000000000001</v>
      </c>
      <c r="K8730" s="19">
        <v>0.09</v>
      </c>
      <c r="L8730" s="19">
        <v>0.27</v>
      </c>
      <c r="M8730" s="20">
        <v>16</v>
      </c>
      <c r="N8730" s="19">
        <v>95.515695067264602</v>
      </c>
      <c r="O8730" s="19">
        <v>5.8295964125560502</v>
      </c>
      <c r="P8730" s="19">
        <v>37.219730941704</v>
      </c>
    </row>
    <row r="8731" spans="1:16" ht="14.1" x14ac:dyDescent="0.5">
      <c r="A8731" t="s">
        <v>14712</v>
      </c>
      <c r="B8731" s="17" t="s">
        <v>1597</v>
      </c>
      <c r="C8731" t="s">
        <v>2504</v>
      </c>
      <c r="D8731" t="s">
        <v>14647</v>
      </c>
      <c r="E8731" t="s">
        <v>14648</v>
      </c>
      <c r="F8731" s="18">
        <v>0.89568000000000003</v>
      </c>
      <c r="G8731" s="18">
        <v>0.3004</v>
      </c>
      <c r="H8731" s="18">
        <v>0.64471000000000001</v>
      </c>
      <c r="I8731" s="18">
        <v>1.8407899999999999</v>
      </c>
      <c r="J8731" s="19">
        <v>0.48659999999999998</v>
      </c>
      <c r="K8731" s="19">
        <v>0.16320000000000001</v>
      </c>
      <c r="L8731" s="19">
        <v>0.35020000000000001</v>
      </c>
      <c r="M8731" s="20">
        <v>16</v>
      </c>
      <c r="N8731" s="19">
        <v>56.053811659192803</v>
      </c>
      <c r="O8731" s="19">
        <v>32.735426008968602</v>
      </c>
      <c r="P8731" s="19">
        <v>61.434977578475298</v>
      </c>
    </row>
    <row r="8732" spans="1:16" ht="14.1" x14ac:dyDescent="0.5">
      <c r="A8732" t="s">
        <v>14713</v>
      </c>
      <c r="B8732" s="17" t="s">
        <v>1597</v>
      </c>
      <c r="C8732" t="s">
        <v>2504</v>
      </c>
      <c r="D8732" t="s">
        <v>2942</v>
      </c>
      <c r="E8732" t="s">
        <v>2943</v>
      </c>
      <c r="F8732" s="18">
        <v>0.88839999999999997</v>
      </c>
      <c r="G8732" s="18">
        <v>0.21279999999999999</v>
      </c>
      <c r="H8732" s="18">
        <v>0.87970000000000004</v>
      </c>
      <c r="I8732" s="18">
        <v>1.9885999999999999</v>
      </c>
      <c r="J8732" s="19">
        <v>0.44900000000000001</v>
      </c>
      <c r="K8732" s="19">
        <v>0.108</v>
      </c>
      <c r="L8732" s="19">
        <v>0.443</v>
      </c>
      <c r="M8732" s="20">
        <v>17</v>
      </c>
      <c r="N8732" s="19">
        <v>53.811659192825097</v>
      </c>
      <c r="O8732" s="19">
        <v>10.3139013452915</v>
      </c>
      <c r="P8732" s="19">
        <v>84.753363228699598</v>
      </c>
    </row>
    <row r="8733" spans="1:16" ht="14.1" x14ac:dyDescent="0.5">
      <c r="A8733" t="s">
        <v>14714</v>
      </c>
      <c r="B8733" s="17" t="s">
        <v>1597</v>
      </c>
      <c r="C8733" t="s">
        <v>2504</v>
      </c>
      <c r="D8733" t="s">
        <v>3841</v>
      </c>
      <c r="E8733" t="s">
        <v>3842</v>
      </c>
      <c r="F8733" s="18">
        <v>1.2808999999999999</v>
      </c>
      <c r="G8733" s="18">
        <v>0.47332999999999997</v>
      </c>
      <c r="H8733" s="18">
        <v>0.34327999999999997</v>
      </c>
      <c r="I8733" s="18">
        <v>2.0975199999999998</v>
      </c>
      <c r="J8733" s="19">
        <v>0.61070000000000002</v>
      </c>
      <c r="K8733" s="19">
        <v>0.22570000000000001</v>
      </c>
      <c r="L8733" s="19">
        <v>0.16370000000000001</v>
      </c>
      <c r="M8733" s="20">
        <v>17</v>
      </c>
      <c r="N8733" s="19">
        <v>90.582959641255599</v>
      </c>
      <c r="O8733" s="19">
        <v>45.739910313901298</v>
      </c>
      <c r="P8733" s="19">
        <v>12.556053811659201</v>
      </c>
    </row>
    <row r="8734" spans="1:16" ht="14.1" x14ac:dyDescent="0.5">
      <c r="A8734" t="s">
        <v>14715</v>
      </c>
      <c r="B8734" s="17" t="s">
        <v>1597</v>
      </c>
      <c r="C8734" t="s">
        <v>2504</v>
      </c>
      <c r="D8734" t="s">
        <v>14647</v>
      </c>
      <c r="E8734" t="s">
        <v>14648</v>
      </c>
      <c r="F8734" s="18">
        <v>1.87361</v>
      </c>
      <c r="G8734" s="18">
        <v>0.69555999999999996</v>
      </c>
      <c r="H8734" s="18">
        <v>1.14096</v>
      </c>
      <c r="I8734" s="18">
        <v>3.7101299999999999</v>
      </c>
      <c r="J8734" s="19">
        <v>0.505</v>
      </c>
      <c r="K8734" s="19">
        <v>0.1875</v>
      </c>
      <c r="L8734" s="19">
        <v>0.3075</v>
      </c>
      <c r="M8734" s="20">
        <v>19</v>
      </c>
      <c r="N8734" s="19">
        <v>72.645739910313907</v>
      </c>
      <c r="O8734" s="19">
        <v>30.941704035874402</v>
      </c>
      <c r="P8734" s="19">
        <v>52.017937219730896</v>
      </c>
    </row>
    <row r="8735" spans="1:16" ht="14.1" x14ac:dyDescent="0.5">
      <c r="A8735" t="s">
        <v>14716</v>
      </c>
      <c r="B8735" s="17" t="s">
        <v>1597</v>
      </c>
      <c r="C8735" t="s">
        <v>2504</v>
      </c>
      <c r="D8735" t="s">
        <v>2942</v>
      </c>
      <c r="E8735" t="s">
        <v>2943</v>
      </c>
      <c r="F8735" s="18">
        <v>2.2231999999999998</v>
      </c>
      <c r="G8735" s="18">
        <v>0.65280000000000005</v>
      </c>
      <c r="H8735" s="18">
        <v>1.95</v>
      </c>
      <c r="I8735" s="18">
        <v>4.8259999999999996</v>
      </c>
      <c r="J8735" s="19">
        <v>0.4607</v>
      </c>
      <c r="K8735" s="19">
        <v>0.1353</v>
      </c>
      <c r="L8735" s="19">
        <v>0.40410000000000001</v>
      </c>
      <c r="M8735" s="20">
        <v>20</v>
      </c>
      <c r="N8735" s="19">
        <v>72.645739910313907</v>
      </c>
      <c r="O8735" s="19">
        <v>11.6591928251121</v>
      </c>
      <c r="P8735" s="19">
        <v>71.300448430493304</v>
      </c>
    </row>
    <row r="8736" spans="1:16" ht="14.1" x14ac:dyDescent="0.5">
      <c r="A8736" t="s">
        <v>14717</v>
      </c>
      <c r="B8736" s="17" t="s">
        <v>1597</v>
      </c>
      <c r="C8736" t="s">
        <v>2504</v>
      </c>
      <c r="D8736" t="s">
        <v>2942</v>
      </c>
      <c r="E8736" t="s">
        <v>2943</v>
      </c>
      <c r="F8736" s="18">
        <v>7.6325000000000003</v>
      </c>
      <c r="G8736" s="18">
        <v>1.70303</v>
      </c>
      <c r="H8736" s="18">
        <v>10.75001</v>
      </c>
      <c r="I8736" s="18">
        <v>20.085540000000002</v>
      </c>
      <c r="J8736" s="19">
        <v>0.38</v>
      </c>
      <c r="K8736" s="19">
        <v>8.5000000000000006E-2</v>
      </c>
      <c r="L8736" s="19">
        <v>0.53500000000000003</v>
      </c>
      <c r="M8736" s="20">
        <v>26</v>
      </c>
      <c r="N8736" s="19">
        <v>49.327354260089699</v>
      </c>
      <c r="O8736" s="19">
        <v>2.2421524663677102</v>
      </c>
      <c r="P8736" s="19">
        <v>95.964125560538093</v>
      </c>
    </row>
    <row r="8737" spans="1:16" ht="14.1" x14ac:dyDescent="0.5">
      <c r="A8737" t="s">
        <v>14718</v>
      </c>
      <c r="B8737" s="17" t="s">
        <v>1841</v>
      </c>
      <c r="C8737" t="s">
        <v>14719</v>
      </c>
      <c r="D8737" t="s">
        <v>14720</v>
      </c>
      <c r="E8737" t="s">
        <v>14721</v>
      </c>
      <c r="F8737" s="18">
        <v>5.3</v>
      </c>
      <c r="G8737" s="18">
        <v>2.5</v>
      </c>
      <c r="H8737" s="18">
        <v>1</v>
      </c>
      <c r="I8737" s="18">
        <v>8.8000000000000007</v>
      </c>
      <c r="J8737" s="19">
        <v>0.60199999999999998</v>
      </c>
      <c r="K8737" s="19">
        <v>0.28399999999999997</v>
      </c>
      <c r="L8737" s="19">
        <v>0.114</v>
      </c>
      <c r="M8737" s="20">
        <v>23</v>
      </c>
      <c r="N8737" s="19">
        <v>91.031390134529104</v>
      </c>
      <c r="O8737" s="19">
        <v>48.878923766816101</v>
      </c>
      <c r="P8737" s="19">
        <v>4.4843049327354301</v>
      </c>
    </row>
    <row r="8738" spans="1:16" ht="14.1" x14ac:dyDescent="0.5">
      <c r="A8738" t="s">
        <v>14722</v>
      </c>
      <c r="B8738" s="17" t="s">
        <v>1841</v>
      </c>
      <c r="C8738" t="s">
        <v>14719</v>
      </c>
      <c r="D8738" t="s">
        <v>14720</v>
      </c>
      <c r="E8738" t="s">
        <v>14721</v>
      </c>
      <c r="F8738" s="18">
        <v>8.6999999999999993</v>
      </c>
      <c r="G8738" s="18">
        <v>4.7</v>
      </c>
      <c r="H8738" s="18">
        <v>5.4</v>
      </c>
      <c r="I8738" s="18">
        <v>18.8</v>
      </c>
      <c r="J8738" s="19">
        <v>0.46300000000000002</v>
      </c>
      <c r="K8738" s="19">
        <v>0.25</v>
      </c>
      <c r="L8738" s="19">
        <v>0.28699999999999998</v>
      </c>
      <c r="M8738" s="20">
        <v>25</v>
      </c>
      <c r="N8738" s="19">
        <v>71.300448430493304</v>
      </c>
      <c r="O8738" s="19">
        <v>39.910313901345297</v>
      </c>
      <c r="P8738" s="19">
        <v>50.672645739910301</v>
      </c>
    </row>
    <row r="8739" spans="1:16" ht="14.1" x14ac:dyDescent="0.5">
      <c r="A8739" t="s">
        <v>14723</v>
      </c>
      <c r="B8739" s="17" t="s">
        <v>14724</v>
      </c>
      <c r="C8739" t="s">
        <v>2348</v>
      </c>
      <c r="D8739" t="s">
        <v>4444</v>
      </c>
      <c r="E8739" t="s">
        <v>4445</v>
      </c>
      <c r="F8739" s="18">
        <v>0.71182000000000001</v>
      </c>
      <c r="G8739" s="18">
        <v>0.33019999999999999</v>
      </c>
      <c r="H8739" s="18">
        <v>0.72602</v>
      </c>
      <c r="I8739" s="18">
        <v>1.7680400000000001</v>
      </c>
      <c r="J8739" s="19">
        <v>0.40300000000000002</v>
      </c>
      <c r="K8739" s="19">
        <v>0.187</v>
      </c>
      <c r="L8739" s="19">
        <v>0.41099999999999998</v>
      </c>
      <c r="M8739" s="20">
        <v>16</v>
      </c>
      <c r="N8739" s="19">
        <v>33.1838565022422</v>
      </c>
      <c r="O8739" s="19">
        <v>38.116591928251097</v>
      </c>
      <c r="P8739" s="19">
        <v>75.336322869955197</v>
      </c>
    </row>
    <row r="8740" spans="1:16" ht="14.1" x14ac:dyDescent="0.5">
      <c r="A8740" t="s">
        <v>14725</v>
      </c>
      <c r="B8740" s="17" t="s">
        <v>14724</v>
      </c>
      <c r="C8740" t="s">
        <v>2348</v>
      </c>
      <c r="D8740" t="s">
        <v>4444</v>
      </c>
      <c r="E8740" t="s">
        <v>4445</v>
      </c>
      <c r="F8740" s="18">
        <v>2.4584800000000002</v>
      </c>
      <c r="G8740" s="18">
        <v>1.2702800000000001</v>
      </c>
      <c r="H8740" s="18">
        <v>1.2212400000000001</v>
      </c>
      <c r="I8740" s="18">
        <v>4.95</v>
      </c>
      <c r="J8740" s="19">
        <v>0.497</v>
      </c>
      <c r="K8740" s="19">
        <v>0.25700000000000001</v>
      </c>
      <c r="L8740" s="19">
        <v>0.247</v>
      </c>
      <c r="M8740" s="20">
        <v>20</v>
      </c>
      <c r="N8740" s="19">
        <v>78.923766816143498</v>
      </c>
      <c r="O8740" s="19">
        <v>52.466367713004502</v>
      </c>
      <c r="P8740" s="19">
        <v>29.596412556053799</v>
      </c>
    </row>
    <row r="8741" spans="1:16" ht="14.1" x14ac:dyDescent="0.5">
      <c r="A8741" t="s">
        <v>14726</v>
      </c>
      <c r="B8741" s="17" t="s">
        <v>14727</v>
      </c>
      <c r="C8741" t="s">
        <v>2456</v>
      </c>
      <c r="D8741" t="s">
        <v>14117</v>
      </c>
      <c r="E8741" t="s">
        <v>14118</v>
      </c>
      <c r="F8741" s="18">
        <v>1047.82609</v>
      </c>
      <c r="G8741" s="18">
        <v>17056.52174</v>
      </c>
      <c r="H8741" s="18">
        <v>5886.9565199999997</v>
      </c>
      <c r="I8741" s="18">
        <v>23991.304349999999</v>
      </c>
      <c r="J8741" s="19">
        <v>4.3700000000000003E-2</v>
      </c>
      <c r="K8741" s="19">
        <v>0.71089999999999998</v>
      </c>
      <c r="L8741" s="19">
        <v>0.24540000000000001</v>
      </c>
      <c r="M8741" s="20">
        <v>35</v>
      </c>
      <c r="N8741" s="19">
        <v>27.3542600896861</v>
      </c>
      <c r="O8741" s="19">
        <v>55.156950672645699</v>
      </c>
      <c r="P8741" s="19">
        <v>73.542600896861003</v>
      </c>
    </row>
    <row r="8742" spans="1:16" ht="14.1" x14ac:dyDescent="0.5">
      <c r="A8742" t="s">
        <v>14728</v>
      </c>
      <c r="B8742" s="17" t="s">
        <v>14727</v>
      </c>
      <c r="C8742" t="s">
        <v>2456</v>
      </c>
      <c r="D8742" t="s">
        <v>14088</v>
      </c>
      <c r="E8742" t="s">
        <v>14089</v>
      </c>
      <c r="F8742" s="18">
        <v>4868.4210499999999</v>
      </c>
      <c r="G8742" s="18">
        <v>19480.263159999999</v>
      </c>
      <c r="H8742" s="18">
        <v>6085.5263199999999</v>
      </c>
      <c r="I8742" s="18">
        <v>30434.21053</v>
      </c>
      <c r="J8742" s="19">
        <v>0.16</v>
      </c>
      <c r="K8742" s="19">
        <v>0.6401</v>
      </c>
      <c r="L8742" s="19">
        <v>0.2</v>
      </c>
      <c r="M8742" s="20">
        <v>36</v>
      </c>
      <c r="N8742" s="19">
        <v>88.839285714285694</v>
      </c>
      <c r="O8742" s="19">
        <v>18.303571428571399</v>
      </c>
      <c r="P8742" s="19">
        <v>52.232142857142897</v>
      </c>
    </row>
    <row r="8743" spans="1:16" ht="14.1" x14ac:dyDescent="0.5">
      <c r="A8743" t="s">
        <v>14729</v>
      </c>
      <c r="B8743" s="17" t="s">
        <v>14727</v>
      </c>
      <c r="C8743" t="s">
        <v>2456</v>
      </c>
      <c r="D8743" t="s">
        <v>14730</v>
      </c>
      <c r="E8743" t="s">
        <v>14731</v>
      </c>
      <c r="F8743" s="18">
        <v>5126</v>
      </c>
      <c r="G8743" s="18">
        <v>19083</v>
      </c>
      <c r="H8743" s="18">
        <v>7212</v>
      </c>
      <c r="I8743" s="18">
        <v>31421</v>
      </c>
      <c r="J8743" s="19">
        <v>0.16309999999999999</v>
      </c>
      <c r="K8743" s="19">
        <v>0.60729999999999995</v>
      </c>
      <c r="L8743" s="19">
        <v>0.22950000000000001</v>
      </c>
      <c r="M8743" s="20">
        <v>36</v>
      </c>
      <c r="N8743" s="19">
        <v>89.285714285714306</v>
      </c>
      <c r="O8743" s="19">
        <v>7.58928571428571</v>
      </c>
      <c r="P8743" s="19">
        <v>72.321428571428598</v>
      </c>
    </row>
    <row r="8744" spans="1:16" ht="14.1" x14ac:dyDescent="0.5">
      <c r="A8744" t="s">
        <v>14732</v>
      </c>
      <c r="B8744" s="17" t="s">
        <v>14727</v>
      </c>
      <c r="C8744" t="s">
        <v>2456</v>
      </c>
      <c r="D8744" t="s">
        <v>14117</v>
      </c>
      <c r="E8744" t="s">
        <v>14118</v>
      </c>
      <c r="F8744" s="18">
        <v>1871.7948699999999</v>
      </c>
      <c r="G8744" s="18">
        <v>26794.871790000001</v>
      </c>
      <c r="H8744" s="18">
        <v>10333.333329999999</v>
      </c>
      <c r="I8744" s="18">
        <v>39000</v>
      </c>
      <c r="J8744" s="19">
        <v>4.8000000000000001E-2</v>
      </c>
      <c r="K8744" s="19">
        <v>0.68700000000000006</v>
      </c>
      <c r="L8744" s="19">
        <v>0.26500000000000001</v>
      </c>
      <c r="M8744" s="20">
        <v>37</v>
      </c>
      <c r="N8744" s="19">
        <v>21.973094170403598</v>
      </c>
      <c r="O8744" s="19">
        <v>37.668161434977598</v>
      </c>
      <c r="P8744" s="19">
        <v>92.376681614349806</v>
      </c>
    </row>
    <row r="8745" spans="1:16" ht="14.1" x14ac:dyDescent="0.5">
      <c r="A8745" t="s">
        <v>14733</v>
      </c>
      <c r="B8745" s="17" t="s">
        <v>14727</v>
      </c>
      <c r="C8745" t="s">
        <v>2456</v>
      </c>
      <c r="D8745" t="s">
        <v>14088</v>
      </c>
      <c r="E8745" t="s">
        <v>14089</v>
      </c>
      <c r="F8745" s="18">
        <v>2576</v>
      </c>
      <c r="G8745" s="18">
        <v>28016</v>
      </c>
      <c r="H8745" s="18">
        <v>8752</v>
      </c>
      <c r="I8745" s="18">
        <v>39344</v>
      </c>
      <c r="J8745" s="19">
        <v>6.5500000000000003E-2</v>
      </c>
      <c r="K8745" s="19">
        <v>0.71209999999999996</v>
      </c>
      <c r="L8745" s="19">
        <v>0.22239999999999999</v>
      </c>
      <c r="M8745" s="20">
        <v>37</v>
      </c>
      <c r="N8745" s="19">
        <v>39.013452914798201</v>
      </c>
      <c r="O8745" s="19">
        <v>47.533632286995498</v>
      </c>
      <c r="P8745" s="19">
        <v>73.542600896861003</v>
      </c>
    </row>
    <row r="8746" spans="1:16" ht="14.1" x14ac:dyDescent="0.5">
      <c r="A8746" t="s">
        <v>14734</v>
      </c>
      <c r="B8746" s="17" t="s">
        <v>14727</v>
      </c>
      <c r="C8746" t="s">
        <v>2456</v>
      </c>
      <c r="D8746" t="s">
        <v>14730</v>
      </c>
      <c r="E8746" t="s">
        <v>14731</v>
      </c>
      <c r="F8746" s="18">
        <v>4525</v>
      </c>
      <c r="G8746" s="18">
        <v>31006</v>
      </c>
      <c r="H8746" s="18">
        <v>6860</v>
      </c>
      <c r="I8746" s="18">
        <v>42391</v>
      </c>
      <c r="J8746" s="19">
        <v>0.1067</v>
      </c>
      <c r="K8746" s="19">
        <v>0.73140000000000005</v>
      </c>
      <c r="L8746" s="19">
        <v>0.1618</v>
      </c>
      <c r="M8746" s="20">
        <v>37</v>
      </c>
      <c r="N8746" s="19">
        <v>66.367713004484301</v>
      </c>
      <c r="O8746" s="19">
        <v>55.156950672645699</v>
      </c>
      <c r="P8746" s="19">
        <v>23.766816143497799</v>
      </c>
    </row>
    <row r="8747" spans="1:16" ht="14.1" x14ac:dyDescent="0.5">
      <c r="A8747" t="s">
        <v>14735</v>
      </c>
      <c r="B8747" s="17" t="s">
        <v>14727</v>
      </c>
      <c r="C8747" t="s">
        <v>2456</v>
      </c>
      <c r="D8747" t="s">
        <v>14146</v>
      </c>
      <c r="E8747" t="s">
        <v>14147</v>
      </c>
      <c r="F8747" s="18">
        <v>8272.1088400000008</v>
      </c>
      <c r="G8747" s="18">
        <v>34827.210879999999</v>
      </c>
      <c r="H8747" s="18">
        <v>10009.523810000001</v>
      </c>
      <c r="I8747" s="18">
        <v>53108.843540000002</v>
      </c>
      <c r="J8747" s="19">
        <v>0.15579999999999999</v>
      </c>
      <c r="K8747" s="19">
        <v>0.65580000000000005</v>
      </c>
      <c r="L8747" s="19">
        <v>0.1885</v>
      </c>
      <c r="M8747" s="20">
        <v>38</v>
      </c>
      <c r="N8747" s="19">
        <v>94.170403587444</v>
      </c>
      <c r="O8747" s="19">
        <v>17.4887892376682</v>
      </c>
      <c r="P8747" s="19">
        <v>39.461883408071699</v>
      </c>
    </row>
    <row r="8748" spans="1:16" ht="14.1" x14ac:dyDescent="0.5">
      <c r="A8748" t="s">
        <v>14736</v>
      </c>
      <c r="B8748" s="17" t="s">
        <v>14727</v>
      </c>
      <c r="C8748" t="s">
        <v>2456</v>
      </c>
      <c r="D8748" t="s">
        <v>14730</v>
      </c>
      <c r="E8748" t="s">
        <v>14731</v>
      </c>
      <c r="F8748" s="18">
        <v>10961</v>
      </c>
      <c r="G8748" s="18">
        <v>43533</v>
      </c>
      <c r="H8748" s="18">
        <v>10782</v>
      </c>
      <c r="I8748" s="18">
        <v>65276</v>
      </c>
      <c r="J8748" s="19">
        <v>0.16789999999999999</v>
      </c>
      <c r="K8748" s="19">
        <v>0.66690000000000005</v>
      </c>
      <c r="L8748" s="19">
        <v>0.16520000000000001</v>
      </c>
      <c r="M8748" s="20">
        <v>39</v>
      </c>
      <c r="N8748" s="19">
        <v>96.875</v>
      </c>
      <c r="O8748" s="19">
        <v>15.1785714285714</v>
      </c>
      <c r="P8748" s="19">
        <v>29.464285714285701</v>
      </c>
    </row>
    <row r="8749" spans="1:16" ht="14.1" x14ac:dyDescent="0.5">
      <c r="A8749" t="s">
        <v>14737</v>
      </c>
      <c r="B8749" s="17" t="s">
        <v>14738</v>
      </c>
      <c r="C8749" t="s">
        <v>2348</v>
      </c>
      <c r="D8749" t="s">
        <v>14739</v>
      </c>
      <c r="E8749" t="s">
        <v>14740</v>
      </c>
      <c r="F8749" s="18">
        <v>5.10236</v>
      </c>
      <c r="G8749" s="18">
        <v>2.4925700000000002</v>
      </c>
      <c r="H8749" s="18">
        <v>10.405060000000001</v>
      </c>
      <c r="I8749" s="18">
        <v>18</v>
      </c>
      <c r="J8749" s="19">
        <v>0.28299999999999997</v>
      </c>
      <c r="K8749" s="19">
        <v>0.13800000000000001</v>
      </c>
      <c r="L8749" s="19">
        <v>0.57799999999999996</v>
      </c>
      <c r="M8749" s="20">
        <v>25</v>
      </c>
      <c r="N8749" s="19">
        <v>23.766816143497799</v>
      </c>
      <c r="O8749" s="19">
        <v>9.4170403587443907</v>
      </c>
      <c r="P8749" s="19">
        <v>95.515695067264602</v>
      </c>
    </row>
    <row r="8750" spans="1:16" ht="14.1" x14ac:dyDescent="0.5">
      <c r="A8750" t="s">
        <v>14741</v>
      </c>
      <c r="B8750" s="17" t="s">
        <v>14738</v>
      </c>
      <c r="C8750" t="s">
        <v>2348</v>
      </c>
      <c r="D8750" t="s">
        <v>14739</v>
      </c>
      <c r="E8750" t="s">
        <v>14740</v>
      </c>
      <c r="F8750" s="18">
        <v>14.63063</v>
      </c>
      <c r="G8750" s="18">
        <v>12.292450000000001</v>
      </c>
      <c r="H8750" s="18">
        <v>29.076920000000001</v>
      </c>
      <c r="I8750" s="18">
        <v>56</v>
      </c>
      <c r="J8750" s="19">
        <v>0.26100000000000001</v>
      </c>
      <c r="K8750" s="19">
        <v>0.22</v>
      </c>
      <c r="L8750" s="19">
        <v>0.51900000000000002</v>
      </c>
      <c r="M8750" s="20">
        <v>28</v>
      </c>
      <c r="N8750" s="19">
        <v>31.838565022421498</v>
      </c>
      <c r="O8750" s="19">
        <v>16.143497757847499</v>
      </c>
      <c r="P8750" s="19">
        <v>89.237668161434996</v>
      </c>
    </row>
    <row r="8751" spans="1:16" ht="14.1" x14ac:dyDescent="0.5">
      <c r="A8751" t="s">
        <v>14742</v>
      </c>
      <c r="B8751" s="17" t="s">
        <v>14738</v>
      </c>
      <c r="C8751" t="s">
        <v>2348</v>
      </c>
      <c r="D8751" t="s">
        <v>14739</v>
      </c>
      <c r="E8751" t="s">
        <v>14740</v>
      </c>
      <c r="F8751" s="18">
        <v>25.586210000000001</v>
      </c>
      <c r="G8751" s="18">
        <v>19.285589999999999</v>
      </c>
      <c r="H8751" s="18">
        <v>25.128209999999999</v>
      </c>
      <c r="I8751" s="18">
        <v>70</v>
      </c>
      <c r="J8751" s="19">
        <v>0.36599999999999999</v>
      </c>
      <c r="K8751" s="19">
        <v>0.27600000000000002</v>
      </c>
      <c r="L8751" s="19">
        <v>0.35899999999999999</v>
      </c>
      <c r="M8751" s="20">
        <v>29</v>
      </c>
      <c r="N8751" s="19">
        <v>72.645739910313907</v>
      </c>
      <c r="O8751" s="19">
        <v>19.282511210762301</v>
      </c>
      <c r="P8751" s="19">
        <v>64.125560538116602</v>
      </c>
    </row>
    <row r="8752" spans="1:16" ht="14.1" x14ac:dyDescent="0.5">
      <c r="A8752" t="s">
        <v>14743</v>
      </c>
      <c r="B8752" s="17" t="s">
        <v>14744</v>
      </c>
      <c r="C8752" t="s">
        <v>2348</v>
      </c>
      <c r="D8752" t="s">
        <v>5457</v>
      </c>
      <c r="E8752" t="s">
        <v>5458</v>
      </c>
      <c r="F8752" s="18">
        <v>8.6470000000000005E-2</v>
      </c>
      <c r="G8752" s="18">
        <v>6.0650000000000003E-2</v>
      </c>
      <c r="H8752" s="18">
        <v>3.6630000000000003E-2</v>
      </c>
      <c r="I8752" s="18">
        <v>0.18375</v>
      </c>
      <c r="J8752" s="19">
        <v>0.47099999999999997</v>
      </c>
      <c r="K8752" s="19">
        <v>0.33</v>
      </c>
      <c r="L8752" s="19">
        <v>0.19900000000000001</v>
      </c>
      <c r="M8752" s="20">
        <v>7</v>
      </c>
      <c r="N8752" s="19">
        <v>32.735426008968602</v>
      </c>
      <c r="O8752" s="19">
        <v>94.170403587444</v>
      </c>
      <c r="P8752" s="19">
        <v>17.040358744394599</v>
      </c>
    </row>
    <row r="8753" spans="1:16" ht="14.1" x14ac:dyDescent="0.5">
      <c r="A8753" t="s">
        <v>14745</v>
      </c>
      <c r="B8753" s="17" t="s">
        <v>14744</v>
      </c>
      <c r="C8753" t="s">
        <v>2348</v>
      </c>
      <c r="D8753" t="s">
        <v>5457</v>
      </c>
      <c r="E8753" t="s">
        <v>5458</v>
      </c>
      <c r="F8753" s="18">
        <v>0.12723999999999999</v>
      </c>
      <c r="G8753" s="18">
        <v>0.10342</v>
      </c>
      <c r="H8753" s="18">
        <v>5.4859999999999999E-2</v>
      </c>
      <c r="I8753" s="18">
        <v>0.28552</v>
      </c>
      <c r="J8753" s="19">
        <v>0.44600000000000001</v>
      </c>
      <c r="K8753" s="19">
        <v>0.36199999999999999</v>
      </c>
      <c r="L8753" s="19">
        <v>0.192</v>
      </c>
      <c r="M8753" s="20">
        <v>9</v>
      </c>
      <c r="N8753" s="19">
        <v>33.928571428571402</v>
      </c>
      <c r="O8753" s="19">
        <v>97.321428571428598</v>
      </c>
      <c r="P8753" s="19">
        <v>12.5</v>
      </c>
    </row>
    <row r="8754" spans="1:16" ht="14.1" x14ac:dyDescent="0.5">
      <c r="A8754" t="s">
        <v>14746</v>
      </c>
      <c r="B8754" s="17" t="s">
        <v>14744</v>
      </c>
      <c r="C8754" t="s">
        <v>2348</v>
      </c>
      <c r="D8754" t="s">
        <v>5457</v>
      </c>
      <c r="E8754" t="s">
        <v>5458</v>
      </c>
      <c r="F8754" s="18">
        <v>0.39317999999999997</v>
      </c>
      <c r="G8754" s="18">
        <v>0.22225</v>
      </c>
      <c r="H8754" s="18">
        <v>0.16475000000000001</v>
      </c>
      <c r="I8754" s="18">
        <v>0.78017000000000003</v>
      </c>
      <c r="J8754" s="19">
        <v>0.504</v>
      </c>
      <c r="K8754" s="19">
        <v>0.28499999999999998</v>
      </c>
      <c r="L8754" s="19">
        <v>0.21099999999999999</v>
      </c>
      <c r="M8754" s="20">
        <v>13</v>
      </c>
      <c r="N8754" s="19">
        <v>53.811659192825097</v>
      </c>
      <c r="O8754" s="19">
        <v>84.304932735425993</v>
      </c>
      <c r="P8754" s="19">
        <v>22.869955156950699</v>
      </c>
    </row>
    <row r="8755" spans="1:16" ht="14.1" x14ac:dyDescent="0.5">
      <c r="A8755" t="s">
        <v>14747</v>
      </c>
      <c r="B8755" s="17" t="s">
        <v>14748</v>
      </c>
      <c r="C8755" t="s">
        <v>2496</v>
      </c>
      <c r="D8755" t="s">
        <v>4497</v>
      </c>
      <c r="E8755" t="s">
        <v>4498</v>
      </c>
      <c r="F8755" s="18">
        <v>8.2989999999999994E-2</v>
      </c>
      <c r="G8755" s="18">
        <v>0.24381</v>
      </c>
      <c r="H8755" s="18">
        <v>0.10449</v>
      </c>
      <c r="I8755" s="18">
        <v>0.43</v>
      </c>
      <c r="J8755" s="19">
        <v>0.193</v>
      </c>
      <c r="K8755" s="19">
        <v>0.56699999999999995</v>
      </c>
      <c r="L8755" s="19">
        <v>0.24299999999999999</v>
      </c>
      <c r="M8755" s="20">
        <v>11</v>
      </c>
      <c r="N8755" s="19">
        <v>1.3452914798206299</v>
      </c>
      <c r="O8755" s="19">
        <v>100</v>
      </c>
      <c r="P8755" s="19">
        <v>28.699551569506699</v>
      </c>
    </row>
    <row r="8756" spans="1:16" ht="14.1" x14ac:dyDescent="0.5">
      <c r="A8756" t="s">
        <v>14749</v>
      </c>
      <c r="B8756" s="17" t="s">
        <v>14748</v>
      </c>
      <c r="C8756" t="s">
        <v>2496</v>
      </c>
      <c r="D8756" t="s">
        <v>4497</v>
      </c>
      <c r="E8756" t="s">
        <v>4498</v>
      </c>
      <c r="F8756" s="18">
        <v>0.34992000000000001</v>
      </c>
      <c r="G8756" s="18">
        <v>0.71711999999999998</v>
      </c>
      <c r="H8756" s="18">
        <v>0.37008000000000002</v>
      </c>
      <c r="I8756" s="18">
        <v>1.44</v>
      </c>
      <c r="J8756" s="19">
        <v>0.24299999999999999</v>
      </c>
      <c r="K8756" s="19">
        <v>0.498</v>
      </c>
      <c r="L8756" s="19">
        <v>0.25700000000000001</v>
      </c>
      <c r="M8756" s="20">
        <v>15</v>
      </c>
      <c r="N8756" s="19">
        <v>4.0178571428571397</v>
      </c>
      <c r="O8756" s="19">
        <v>99.553571428571402</v>
      </c>
      <c r="P8756" s="19">
        <v>36.160714285714299</v>
      </c>
    </row>
    <row r="8757" spans="1:16" ht="14.1" x14ac:dyDescent="0.5">
      <c r="A8757" t="s">
        <v>14750</v>
      </c>
      <c r="B8757" s="17" t="s">
        <v>14748</v>
      </c>
      <c r="C8757" t="s">
        <v>2496</v>
      </c>
      <c r="D8757" t="s">
        <v>5346</v>
      </c>
      <c r="E8757" t="s">
        <v>5347</v>
      </c>
      <c r="F8757" s="18">
        <v>0.59279999999999999</v>
      </c>
      <c r="G8757" s="18">
        <v>1.32317</v>
      </c>
      <c r="H8757" s="18">
        <v>0.36403000000000002</v>
      </c>
      <c r="I8757" s="18">
        <v>2.2799999999999998</v>
      </c>
      <c r="J8757" s="19">
        <v>0.26</v>
      </c>
      <c r="K8757" s="19">
        <v>0.57999999999999996</v>
      </c>
      <c r="L8757" s="19">
        <v>0.16</v>
      </c>
      <c r="M8757" s="20">
        <v>17</v>
      </c>
      <c r="N8757" s="19">
        <v>9.8654708520179408</v>
      </c>
      <c r="O8757" s="19">
        <v>99.103139013452903</v>
      </c>
      <c r="P8757" s="19">
        <v>11.2107623318386</v>
      </c>
    </row>
    <row r="8758" spans="1:16" ht="14.1" x14ac:dyDescent="0.5">
      <c r="A8758" t="s">
        <v>14751</v>
      </c>
      <c r="B8758" s="17" t="s">
        <v>14748</v>
      </c>
      <c r="C8758" t="s">
        <v>2496</v>
      </c>
      <c r="D8758" t="s">
        <v>5346</v>
      </c>
      <c r="E8758" t="s">
        <v>5347</v>
      </c>
      <c r="F8758" s="18">
        <v>3.7757999999999998</v>
      </c>
      <c r="G8758" s="18">
        <v>10.162179999999999</v>
      </c>
      <c r="H8758" s="18">
        <v>4.0420199999999999</v>
      </c>
      <c r="I8758" s="18">
        <v>17.98</v>
      </c>
      <c r="J8758" s="19">
        <v>0.21</v>
      </c>
      <c r="K8758" s="19">
        <v>0.56499999999999995</v>
      </c>
      <c r="L8758" s="19">
        <v>0.22500000000000001</v>
      </c>
      <c r="M8758" s="20">
        <v>25</v>
      </c>
      <c r="N8758" s="19">
        <v>8.9686098654708495</v>
      </c>
      <c r="O8758" s="19">
        <v>97.309417040358795</v>
      </c>
      <c r="P8758" s="19">
        <v>28.251121076233201</v>
      </c>
    </row>
    <row r="8759" spans="1:16" ht="14.1" x14ac:dyDescent="0.5">
      <c r="A8759" t="s">
        <v>3818</v>
      </c>
      <c r="B8759" s="17" t="s">
        <v>2530</v>
      </c>
      <c r="C8759" t="s">
        <v>2430</v>
      </c>
      <c r="D8759" t="s">
        <v>2789</v>
      </c>
      <c r="E8759" t="s">
        <v>2790</v>
      </c>
      <c r="F8759" s="18">
        <v>1.7899999999999999E-3</v>
      </c>
      <c r="G8759" s="18">
        <v>6.9999999999999999E-4</v>
      </c>
      <c r="H8759" s="18">
        <v>1.1800000000000001E-3</v>
      </c>
      <c r="I8759" s="18">
        <v>3.6700000000000001E-3</v>
      </c>
      <c r="J8759" s="19">
        <v>0.4869</v>
      </c>
      <c r="K8759" s="19">
        <v>0.19120000000000001</v>
      </c>
      <c r="L8759" s="19">
        <v>0.32190000000000002</v>
      </c>
      <c r="M8759" s="20">
        <v>1</v>
      </c>
      <c r="N8759" s="19">
        <v>0.34529147982062802</v>
      </c>
      <c r="O8759" s="19">
        <v>0.65919282511210797</v>
      </c>
      <c r="P8759" s="19">
        <v>0.52466367713004503</v>
      </c>
    </row>
    <row r="8760" spans="1:16" ht="14.1" x14ac:dyDescent="0.5">
      <c r="A8760" t="s">
        <v>3819</v>
      </c>
      <c r="B8760" s="17" t="s">
        <v>2530</v>
      </c>
      <c r="C8760" t="s">
        <v>2430</v>
      </c>
      <c r="D8760" t="s">
        <v>2844</v>
      </c>
      <c r="E8760" t="s">
        <v>2845</v>
      </c>
      <c r="F8760" s="18">
        <v>4.4299999999999999E-3</v>
      </c>
      <c r="G8760" s="18">
        <v>1.9E-3</v>
      </c>
      <c r="H8760" s="18">
        <v>2.48E-3</v>
      </c>
      <c r="I8760" s="18">
        <v>8.8100000000000001E-3</v>
      </c>
      <c r="J8760" s="19">
        <v>0.50309999999999999</v>
      </c>
      <c r="K8760" s="19">
        <v>0.21529999999999999</v>
      </c>
      <c r="L8760" s="19">
        <v>0.28160000000000002</v>
      </c>
      <c r="M8760" s="20">
        <v>1</v>
      </c>
      <c r="N8760" s="19">
        <v>0.43049327354260097</v>
      </c>
      <c r="O8760" s="19">
        <v>0.77130044843049295</v>
      </c>
      <c r="P8760" s="19">
        <v>0.42600896860986498</v>
      </c>
    </row>
    <row r="8761" spans="1:16" ht="14.1" x14ac:dyDescent="0.5">
      <c r="A8761" t="s">
        <v>3820</v>
      </c>
      <c r="B8761" s="17" t="s">
        <v>2530</v>
      </c>
      <c r="C8761" t="s">
        <v>2430</v>
      </c>
      <c r="D8761" t="s">
        <v>2844</v>
      </c>
      <c r="E8761" t="s">
        <v>2845</v>
      </c>
      <c r="F8761" s="18">
        <v>4.9100000000000003E-3</v>
      </c>
      <c r="G8761" s="18">
        <v>2.31E-3</v>
      </c>
      <c r="H8761" s="18">
        <v>2.97E-3</v>
      </c>
      <c r="I8761" s="18">
        <v>1.0200000000000001E-2</v>
      </c>
      <c r="J8761" s="19">
        <v>0.48159999999999997</v>
      </c>
      <c r="K8761" s="19">
        <v>0.22689999999999999</v>
      </c>
      <c r="L8761" s="19">
        <v>0.29149999999999998</v>
      </c>
      <c r="M8761" s="20">
        <v>1</v>
      </c>
      <c r="N8761" s="19">
        <v>0.33632286995515698</v>
      </c>
      <c r="O8761" s="19">
        <v>0.83856502242152497</v>
      </c>
      <c r="P8761" s="19">
        <v>0.452914798206278</v>
      </c>
    </row>
    <row r="8762" spans="1:16" ht="14.1" x14ac:dyDescent="0.5">
      <c r="A8762" t="s">
        <v>3821</v>
      </c>
      <c r="B8762" s="17" t="s">
        <v>2530</v>
      </c>
      <c r="C8762" t="s">
        <v>2430</v>
      </c>
      <c r="D8762" t="s">
        <v>2789</v>
      </c>
      <c r="E8762" t="s">
        <v>2790</v>
      </c>
      <c r="F8762" s="18">
        <v>6.11E-3</v>
      </c>
      <c r="G8762" s="18">
        <v>3.32E-3</v>
      </c>
      <c r="H8762" s="18">
        <v>3.2699999999999999E-3</v>
      </c>
      <c r="I8762" s="18">
        <v>1.2699999999999999E-2</v>
      </c>
      <c r="J8762" s="19">
        <v>0.48099999999999998</v>
      </c>
      <c r="K8762" s="19">
        <v>0.2611</v>
      </c>
      <c r="L8762" s="19">
        <v>0.25779999999999997</v>
      </c>
      <c r="M8762" s="20">
        <v>2</v>
      </c>
      <c r="N8762" s="19">
        <v>40.807174887892401</v>
      </c>
      <c r="O8762" s="19">
        <v>90.582959641255599</v>
      </c>
      <c r="P8762" s="19">
        <v>30.044843049327401</v>
      </c>
    </row>
    <row r="8763" spans="1:16" ht="14.1" x14ac:dyDescent="0.5">
      <c r="A8763" t="s">
        <v>3822</v>
      </c>
      <c r="B8763" s="17" t="s">
        <v>2530</v>
      </c>
      <c r="C8763" t="s">
        <v>2430</v>
      </c>
      <c r="D8763" t="s">
        <v>2844</v>
      </c>
      <c r="E8763" t="s">
        <v>2845</v>
      </c>
      <c r="F8763" s="18">
        <v>9.6399999999999993E-3</v>
      </c>
      <c r="G8763" s="18">
        <v>4.0000000000000001E-3</v>
      </c>
      <c r="H8763" s="18">
        <v>5.0099999999999997E-3</v>
      </c>
      <c r="I8763" s="18">
        <v>1.865E-2</v>
      </c>
      <c r="J8763" s="19">
        <v>0.51680000000000004</v>
      </c>
      <c r="K8763" s="19">
        <v>0.21460000000000001</v>
      </c>
      <c r="L8763" s="19">
        <v>0.26860000000000001</v>
      </c>
      <c r="M8763" s="20">
        <v>2</v>
      </c>
      <c r="N8763" s="19">
        <v>51.121076233183899</v>
      </c>
      <c r="O8763" s="19">
        <v>79.820627802690595</v>
      </c>
      <c r="P8763" s="19">
        <v>30.941704035874402</v>
      </c>
    </row>
    <row r="8764" spans="1:16" ht="14.1" x14ac:dyDescent="0.5">
      <c r="A8764" t="s">
        <v>3823</v>
      </c>
      <c r="B8764" s="17" t="s">
        <v>2530</v>
      </c>
      <c r="C8764" t="s">
        <v>2430</v>
      </c>
      <c r="D8764" t="s">
        <v>2633</v>
      </c>
      <c r="E8764" t="s">
        <v>2634</v>
      </c>
      <c r="F8764" s="18">
        <v>1.5599999999999999E-2</v>
      </c>
      <c r="G8764" s="18">
        <v>5.1000000000000004E-3</v>
      </c>
      <c r="H8764" s="18">
        <v>9.2999999999999992E-3</v>
      </c>
      <c r="I8764" s="18">
        <v>0.03</v>
      </c>
      <c r="J8764" s="19">
        <v>0.52</v>
      </c>
      <c r="K8764" s="19">
        <v>0.17</v>
      </c>
      <c r="L8764" s="19">
        <v>0.31</v>
      </c>
      <c r="M8764" s="20">
        <v>3</v>
      </c>
      <c r="N8764" s="19">
        <v>54.464285714285701</v>
      </c>
      <c r="O8764" s="19">
        <v>49.107142857142897</v>
      </c>
      <c r="P8764" s="19">
        <v>48.660714285714299</v>
      </c>
    </row>
    <row r="8765" spans="1:16" ht="14.1" x14ac:dyDescent="0.5">
      <c r="A8765" t="s">
        <v>3824</v>
      </c>
      <c r="B8765" s="17" t="s">
        <v>2530</v>
      </c>
      <c r="C8765" t="s">
        <v>2430</v>
      </c>
      <c r="D8765" t="s">
        <v>2789</v>
      </c>
      <c r="E8765" t="s">
        <v>2790</v>
      </c>
      <c r="F8765" s="18">
        <v>1.668E-2</v>
      </c>
      <c r="G8765" s="18">
        <v>5.8300000000000001E-3</v>
      </c>
      <c r="H8765" s="18">
        <v>1.057E-2</v>
      </c>
      <c r="I8765" s="18">
        <v>3.3090000000000001E-2</v>
      </c>
      <c r="J8765" s="19">
        <v>0.50429999999999997</v>
      </c>
      <c r="K8765" s="19">
        <v>0.1762</v>
      </c>
      <c r="L8765" s="19">
        <v>0.31950000000000001</v>
      </c>
      <c r="M8765" s="20">
        <v>3</v>
      </c>
      <c r="N8765" s="19">
        <v>51.785714285714299</v>
      </c>
      <c r="O8765" s="19">
        <v>51.785714285714299</v>
      </c>
      <c r="P8765" s="19">
        <v>53.125</v>
      </c>
    </row>
    <row r="8766" spans="1:16" ht="14.1" x14ac:dyDescent="0.5">
      <c r="A8766" t="s">
        <v>3825</v>
      </c>
      <c r="B8766" s="17" t="s">
        <v>2530</v>
      </c>
      <c r="C8766" t="s">
        <v>2430</v>
      </c>
      <c r="D8766" t="s">
        <v>2712</v>
      </c>
      <c r="E8766" t="s">
        <v>2713</v>
      </c>
      <c r="F8766" s="18">
        <v>2.743E-2</v>
      </c>
      <c r="G8766" s="18">
        <v>1.057E-2</v>
      </c>
      <c r="H8766" s="18">
        <v>2.0570000000000001E-2</v>
      </c>
      <c r="I8766" s="18">
        <v>5.8569999999999997E-2</v>
      </c>
      <c r="J8766" s="19">
        <v>0.47560000000000002</v>
      </c>
      <c r="K8766" s="19">
        <v>0.17680000000000001</v>
      </c>
      <c r="L8766" s="19">
        <v>0.34760000000000002</v>
      </c>
      <c r="M8766" s="20">
        <v>4</v>
      </c>
      <c r="N8766" s="19">
        <v>35.874439461883398</v>
      </c>
      <c r="O8766" s="19">
        <v>55.605381165919297</v>
      </c>
      <c r="P8766" s="19">
        <v>66.367713004484301</v>
      </c>
    </row>
    <row r="8767" spans="1:16" ht="14.1" x14ac:dyDescent="0.5">
      <c r="A8767" t="s">
        <v>3826</v>
      </c>
      <c r="B8767" s="17" t="s">
        <v>2530</v>
      </c>
      <c r="C8767" t="s">
        <v>2430</v>
      </c>
      <c r="D8767" t="s">
        <v>2844</v>
      </c>
      <c r="E8767" t="s">
        <v>2845</v>
      </c>
      <c r="F8767" s="18">
        <v>2.954E-2</v>
      </c>
      <c r="G8767" s="18">
        <v>1.2359999999999999E-2</v>
      </c>
      <c r="H8767" s="18">
        <v>1.874E-2</v>
      </c>
      <c r="I8767" s="18">
        <v>6.0639999999999999E-2</v>
      </c>
      <c r="J8767" s="19">
        <v>0.48709999999999998</v>
      </c>
      <c r="K8767" s="19">
        <v>0.20380000000000001</v>
      </c>
      <c r="L8767" s="19">
        <v>0.30909999999999999</v>
      </c>
      <c r="M8767" s="20">
        <v>5</v>
      </c>
      <c r="N8767" s="19">
        <v>45.291479820627799</v>
      </c>
      <c r="O8767" s="19">
        <v>61.434977578475298</v>
      </c>
      <c r="P8767" s="19">
        <v>50.672645739910301</v>
      </c>
    </row>
    <row r="8768" spans="1:16" ht="14.1" x14ac:dyDescent="0.5">
      <c r="A8768" t="s">
        <v>3827</v>
      </c>
      <c r="B8768" s="17" t="s">
        <v>2530</v>
      </c>
      <c r="C8768" t="s">
        <v>2430</v>
      </c>
      <c r="D8768" t="s">
        <v>2789</v>
      </c>
      <c r="E8768" t="s">
        <v>2790</v>
      </c>
      <c r="F8768" s="18">
        <v>5.7829999999999999E-2</v>
      </c>
      <c r="G8768" s="18">
        <v>2.5839999999999998E-2</v>
      </c>
      <c r="H8768" s="18">
        <v>4.9189999999999998E-2</v>
      </c>
      <c r="I8768" s="18">
        <v>0.13286000000000001</v>
      </c>
      <c r="J8768" s="19">
        <v>0.43530000000000002</v>
      </c>
      <c r="K8768" s="19">
        <v>0.19450000000000001</v>
      </c>
      <c r="L8768" s="19">
        <v>0.37019999999999997</v>
      </c>
      <c r="M8768" s="20">
        <v>6</v>
      </c>
      <c r="N8768" s="19">
        <v>20.535714285714299</v>
      </c>
      <c r="O8768" s="19">
        <v>60.714285714285701</v>
      </c>
      <c r="P8768" s="19">
        <v>81.25</v>
      </c>
    </row>
    <row r="8769" spans="1:16" ht="14.1" x14ac:dyDescent="0.5">
      <c r="A8769" t="s">
        <v>3828</v>
      </c>
      <c r="B8769" s="17" t="s">
        <v>2530</v>
      </c>
      <c r="C8769" t="s">
        <v>2430</v>
      </c>
      <c r="D8769" t="s">
        <v>2844</v>
      </c>
      <c r="E8769" t="s">
        <v>2845</v>
      </c>
      <c r="F8769" s="18">
        <v>7.4770000000000003E-2</v>
      </c>
      <c r="G8769" s="18">
        <v>3.0810000000000001E-2</v>
      </c>
      <c r="H8769" s="18">
        <v>4.2349999999999999E-2</v>
      </c>
      <c r="I8769" s="18">
        <v>0.14793000000000001</v>
      </c>
      <c r="J8769" s="19">
        <v>0.50549999999999995</v>
      </c>
      <c r="K8769" s="19">
        <v>0.20830000000000001</v>
      </c>
      <c r="L8769" s="19">
        <v>0.2863</v>
      </c>
      <c r="M8769" s="20">
        <v>7</v>
      </c>
      <c r="N8769" s="19">
        <v>44.394618834080703</v>
      </c>
      <c r="O8769" s="19">
        <v>65.470852017937204</v>
      </c>
      <c r="P8769" s="19">
        <v>48.430493273542602</v>
      </c>
    </row>
    <row r="8770" spans="1:16" ht="14.1" x14ac:dyDescent="0.5">
      <c r="A8770" t="s">
        <v>3829</v>
      </c>
      <c r="B8770" s="17" t="s">
        <v>2530</v>
      </c>
      <c r="C8770" t="s">
        <v>2430</v>
      </c>
      <c r="D8770" t="s">
        <v>2844</v>
      </c>
      <c r="E8770" t="s">
        <v>2845</v>
      </c>
      <c r="F8770" s="18">
        <v>0.17918000000000001</v>
      </c>
      <c r="G8770" s="18">
        <v>8.4989999999999996E-2</v>
      </c>
      <c r="H8770" s="18">
        <v>9.8100000000000007E-2</v>
      </c>
      <c r="I8770" s="18">
        <v>0.36227999999999999</v>
      </c>
      <c r="J8770" s="19">
        <v>0.49459999999999998</v>
      </c>
      <c r="K8770" s="19">
        <v>0.2346</v>
      </c>
      <c r="L8770" s="19">
        <v>0.27079999999999999</v>
      </c>
      <c r="M8770" s="20">
        <v>10</v>
      </c>
      <c r="N8770" s="19">
        <v>53.811659192825097</v>
      </c>
      <c r="O8770" s="19">
        <v>69.955156950672603</v>
      </c>
      <c r="P8770" s="19">
        <v>37.219730941704</v>
      </c>
    </row>
    <row r="8771" spans="1:16" ht="14.1" x14ac:dyDescent="0.5">
      <c r="A8771" t="s">
        <v>3830</v>
      </c>
      <c r="B8771" s="17" t="s">
        <v>2530</v>
      </c>
      <c r="C8771" t="s">
        <v>2430</v>
      </c>
      <c r="D8771" t="s">
        <v>2712</v>
      </c>
      <c r="E8771" t="s">
        <v>2713</v>
      </c>
      <c r="F8771" s="18">
        <v>0.18864</v>
      </c>
      <c r="G8771" s="18">
        <v>9.3429999999999999E-2</v>
      </c>
      <c r="H8771" s="18">
        <v>0.10786</v>
      </c>
      <c r="I8771" s="18">
        <v>0.38993</v>
      </c>
      <c r="J8771" s="19">
        <v>0.4859</v>
      </c>
      <c r="K8771" s="19">
        <v>0.23780000000000001</v>
      </c>
      <c r="L8771" s="19">
        <v>0.27629999999999999</v>
      </c>
      <c r="M8771" s="20">
        <v>10</v>
      </c>
      <c r="N8771" s="19">
        <v>50.672645739910301</v>
      </c>
      <c r="O8771" s="19">
        <v>71.300448430493304</v>
      </c>
      <c r="P8771" s="19">
        <v>39.461883408071699</v>
      </c>
    </row>
    <row r="8772" spans="1:16" ht="14.1" x14ac:dyDescent="0.5">
      <c r="A8772" t="s">
        <v>3831</v>
      </c>
      <c r="B8772" s="17" t="s">
        <v>2530</v>
      </c>
      <c r="C8772" t="s">
        <v>2430</v>
      </c>
      <c r="D8772" t="s">
        <v>2844</v>
      </c>
      <c r="E8772" t="s">
        <v>2845</v>
      </c>
      <c r="F8772" s="18">
        <v>0.37684000000000001</v>
      </c>
      <c r="G8772" s="18">
        <v>0.21820999999999999</v>
      </c>
      <c r="H8772" s="18">
        <v>0.17738000000000001</v>
      </c>
      <c r="I8772" s="18">
        <v>0.77244000000000002</v>
      </c>
      <c r="J8772" s="19">
        <v>0.4879</v>
      </c>
      <c r="K8772" s="19">
        <v>0.28249999999999997</v>
      </c>
      <c r="L8772" s="19">
        <v>0.2296</v>
      </c>
      <c r="M8772" s="20">
        <v>13</v>
      </c>
      <c r="N8772" s="19">
        <v>47.533632286995498</v>
      </c>
      <c r="O8772" s="19">
        <v>82.959641255605405</v>
      </c>
      <c r="P8772" s="19">
        <v>29.596412556053799</v>
      </c>
    </row>
    <row r="8773" spans="1:16" ht="14.1" x14ac:dyDescent="0.5">
      <c r="A8773" t="s">
        <v>3832</v>
      </c>
      <c r="B8773" s="17" t="s">
        <v>2530</v>
      </c>
      <c r="C8773" t="s">
        <v>2430</v>
      </c>
      <c r="D8773" t="s">
        <v>3833</v>
      </c>
      <c r="E8773" t="s">
        <v>3834</v>
      </c>
      <c r="F8773" s="18">
        <v>0.39800000000000002</v>
      </c>
      <c r="G8773" s="18">
        <v>0.27062999999999998</v>
      </c>
      <c r="H8773" s="18">
        <v>0.86856</v>
      </c>
      <c r="I8773" s="18">
        <v>1.5409999999999999</v>
      </c>
      <c r="J8773" s="19">
        <v>0.25800000000000001</v>
      </c>
      <c r="K8773" s="19">
        <v>0.17599999999999999</v>
      </c>
      <c r="L8773" s="19">
        <v>0.56399999999999995</v>
      </c>
      <c r="M8773" s="20">
        <v>16</v>
      </c>
      <c r="N8773" s="19">
        <v>8.52017937219731</v>
      </c>
      <c r="O8773" s="19">
        <v>34.080717488789197</v>
      </c>
      <c r="P8773" s="19">
        <v>93.273542600896903</v>
      </c>
    </row>
    <row r="8774" spans="1:16" ht="14.1" x14ac:dyDescent="0.5">
      <c r="A8774" t="s">
        <v>3835</v>
      </c>
      <c r="B8774" s="17" t="s">
        <v>2530</v>
      </c>
      <c r="C8774" t="s">
        <v>2430</v>
      </c>
      <c r="D8774" t="s">
        <v>3833</v>
      </c>
      <c r="E8774" t="s">
        <v>3834</v>
      </c>
      <c r="F8774" s="18">
        <v>0.62017999999999995</v>
      </c>
      <c r="G8774" s="18">
        <v>0.47860999999999998</v>
      </c>
      <c r="H8774" s="18">
        <v>1.64083</v>
      </c>
      <c r="I8774" s="18">
        <v>2.6939000000000002</v>
      </c>
      <c r="J8774" s="19">
        <v>0.23</v>
      </c>
      <c r="K8774" s="19">
        <v>0.17799999999999999</v>
      </c>
      <c r="L8774" s="19">
        <v>0.60899999999999999</v>
      </c>
      <c r="M8774" s="20">
        <v>18</v>
      </c>
      <c r="N8774" s="19">
        <v>4.0178571428571397</v>
      </c>
      <c r="O8774" s="19">
        <v>32.142857142857103</v>
      </c>
      <c r="P8774" s="19">
        <v>97.321428571428598</v>
      </c>
    </row>
    <row r="8775" spans="1:16" ht="14.1" x14ac:dyDescent="0.5">
      <c r="A8775" t="s">
        <v>3836</v>
      </c>
      <c r="B8775" s="17" t="s">
        <v>2530</v>
      </c>
      <c r="C8775" t="s">
        <v>2430</v>
      </c>
      <c r="D8775" t="s">
        <v>3833</v>
      </c>
      <c r="E8775" t="s">
        <v>3834</v>
      </c>
      <c r="F8775" s="18">
        <v>5.2229200000000002</v>
      </c>
      <c r="G8775" s="18">
        <v>2.34137</v>
      </c>
      <c r="H8775" s="18">
        <v>4.33134</v>
      </c>
      <c r="I8775" s="18">
        <v>11.91118</v>
      </c>
      <c r="J8775" s="19">
        <v>0.438</v>
      </c>
      <c r="K8775" s="19">
        <v>0.19700000000000001</v>
      </c>
      <c r="L8775" s="19">
        <v>0.36399999999999999</v>
      </c>
      <c r="M8775" s="20">
        <v>24</v>
      </c>
      <c r="N8775" s="19">
        <v>68.303571428571402</v>
      </c>
      <c r="O8775" s="19">
        <v>17.410714285714299</v>
      </c>
      <c r="P8775" s="19">
        <v>72.321428571428598</v>
      </c>
    </row>
    <row r="8776" spans="1:16" ht="14.1" x14ac:dyDescent="0.5">
      <c r="A8776" t="s">
        <v>3837</v>
      </c>
      <c r="B8776" s="17" t="s">
        <v>2528</v>
      </c>
      <c r="C8776" t="s">
        <v>2430</v>
      </c>
      <c r="D8776" t="s">
        <v>3833</v>
      </c>
      <c r="E8776" t="s">
        <v>3834</v>
      </c>
      <c r="F8776" s="18">
        <v>0.33473999999999998</v>
      </c>
      <c r="G8776" s="18">
        <v>0.17269000000000001</v>
      </c>
      <c r="H8776" s="18">
        <v>0.92288000000000003</v>
      </c>
      <c r="I8776" s="18">
        <v>1.4338500000000001</v>
      </c>
      <c r="J8776" s="19">
        <v>0.23300000000000001</v>
      </c>
      <c r="K8776" s="19">
        <v>0.12</v>
      </c>
      <c r="L8776" s="19">
        <v>0.64400000000000002</v>
      </c>
      <c r="M8776" s="20">
        <v>15</v>
      </c>
      <c r="N8776" s="19">
        <v>3.5714285714285698</v>
      </c>
      <c r="O8776" s="19">
        <v>13.839285714285699</v>
      </c>
      <c r="P8776" s="19">
        <v>98.660714285714306</v>
      </c>
    </row>
    <row r="8777" spans="1:16" ht="14.1" x14ac:dyDescent="0.5">
      <c r="A8777" t="s">
        <v>3838</v>
      </c>
      <c r="B8777" s="17" t="s">
        <v>2528</v>
      </c>
      <c r="C8777" t="s">
        <v>2430</v>
      </c>
      <c r="D8777" t="s">
        <v>3833</v>
      </c>
      <c r="E8777" t="s">
        <v>3834</v>
      </c>
      <c r="F8777" s="18">
        <v>0.93413999999999997</v>
      </c>
      <c r="G8777" s="18">
        <v>0.55430999999999997</v>
      </c>
      <c r="H8777" s="18">
        <v>1.21471</v>
      </c>
      <c r="I8777" s="18">
        <v>2.6939000000000002</v>
      </c>
      <c r="J8777" s="19">
        <v>0.34699999999999998</v>
      </c>
      <c r="K8777" s="19">
        <v>0.20599999999999999</v>
      </c>
      <c r="L8777" s="19">
        <v>0.45100000000000001</v>
      </c>
      <c r="M8777" s="20">
        <v>18</v>
      </c>
      <c r="N8777" s="19">
        <v>25</v>
      </c>
      <c r="O8777" s="19">
        <v>43.75</v>
      </c>
      <c r="P8777" s="19">
        <v>83.035714285714306</v>
      </c>
    </row>
    <row r="8778" spans="1:16" ht="14.1" x14ac:dyDescent="0.5">
      <c r="A8778" t="s">
        <v>3839</v>
      </c>
      <c r="B8778" s="17" t="s">
        <v>2528</v>
      </c>
      <c r="C8778" t="s">
        <v>2430</v>
      </c>
      <c r="D8778" t="s">
        <v>3833</v>
      </c>
      <c r="E8778" t="s">
        <v>3834</v>
      </c>
      <c r="F8778" s="18">
        <v>3.2815699999999999</v>
      </c>
      <c r="G8778" s="18">
        <v>1.3211599999999999</v>
      </c>
      <c r="H8778" s="18">
        <v>2.3209</v>
      </c>
      <c r="I8778" s="18">
        <v>6.9374700000000002</v>
      </c>
      <c r="J8778" s="19">
        <v>0.47299999999999998</v>
      </c>
      <c r="K8778" s="19">
        <v>0.19</v>
      </c>
      <c r="L8778" s="19">
        <v>0.33500000000000002</v>
      </c>
      <c r="M8778" s="20">
        <v>22</v>
      </c>
      <c r="N8778" s="19">
        <v>68.609865470852</v>
      </c>
      <c r="O8778" s="19">
        <v>35.874439461883398</v>
      </c>
      <c r="P8778" s="19">
        <v>56.053811659192803</v>
      </c>
    </row>
    <row r="8779" spans="1:16" ht="14.1" x14ac:dyDescent="0.5">
      <c r="A8779" t="s">
        <v>3840</v>
      </c>
      <c r="B8779" s="17" t="s">
        <v>2526</v>
      </c>
      <c r="C8779" t="s">
        <v>2430</v>
      </c>
      <c r="D8779" t="s">
        <v>3841</v>
      </c>
      <c r="E8779" t="s">
        <v>3842</v>
      </c>
      <c r="F8779" s="18">
        <v>9.4500000000000001E-3</v>
      </c>
      <c r="G8779" s="18">
        <v>3.1800000000000001E-3</v>
      </c>
      <c r="H8779" s="18">
        <v>8.1799999999999998E-3</v>
      </c>
      <c r="I8779" s="18">
        <v>2.0820000000000002E-2</v>
      </c>
      <c r="J8779" s="19">
        <v>0.45400000000000001</v>
      </c>
      <c r="K8779" s="19">
        <v>0.15290000000000001</v>
      </c>
      <c r="L8779" s="19">
        <v>0.3931</v>
      </c>
      <c r="M8779" s="20">
        <v>3</v>
      </c>
      <c r="N8779" s="19">
        <v>28.571428571428601</v>
      </c>
      <c r="O8779" s="19">
        <v>40.625</v>
      </c>
      <c r="P8779" s="19">
        <v>79.464285714285694</v>
      </c>
    </row>
    <row r="8780" spans="1:16" ht="14.1" x14ac:dyDescent="0.5">
      <c r="A8780" t="s">
        <v>3843</v>
      </c>
      <c r="B8780" s="17" t="s">
        <v>2526</v>
      </c>
      <c r="C8780" t="s">
        <v>2430</v>
      </c>
      <c r="D8780" t="s">
        <v>3841</v>
      </c>
      <c r="E8780" t="s">
        <v>3842</v>
      </c>
      <c r="F8780" s="18">
        <v>2.5649999999999999E-2</v>
      </c>
      <c r="G8780" s="18">
        <v>3.9699999999999996E-3</v>
      </c>
      <c r="H8780" s="18">
        <v>1.2279999999999999E-2</v>
      </c>
      <c r="I8780" s="18">
        <v>4.19E-2</v>
      </c>
      <c r="J8780" s="19">
        <v>0.61219999999999997</v>
      </c>
      <c r="K8780" s="19">
        <v>9.4700000000000006E-2</v>
      </c>
      <c r="L8780" s="19">
        <v>0.29320000000000002</v>
      </c>
      <c r="M8780" s="20">
        <v>4</v>
      </c>
      <c r="N8780" s="19">
        <v>78.475336322870007</v>
      </c>
      <c r="O8780" s="19">
        <v>17.4887892376682</v>
      </c>
      <c r="P8780" s="19">
        <v>44.394618834080703</v>
      </c>
    </row>
    <row r="8781" spans="1:16" ht="14.1" x14ac:dyDescent="0.5">
      <c r="A8781" t="s">
        <v>3844</v>
      </c>
      <c r="B8781" s="17" t="s">
        <v>2526</v>
      </c>
      <c r="C8781" t="s">
        <v>2430</v>
      </c>
      <c r="D8781" t="s">
        <v>3841</v>
      </c>
      <c r="E8781" t="s">
        <v>3842</v>
      </c>
      <c r="F8781" s="18">
        <v>3.9629999999999999E-2</v>
      </c>
      <c r="G8781" s="18">
        <v>9.7999999999999997E-3</v>
      </c>
      <c r="H8781" s="18">
        <v>2.0420000000000001E-2</v>
      </c>
      <c r="I8781" s="18">
        <v>6.9849999999999995E-2</v>
      </c>
      <c r="J8781" s="19">
        <v>0.56740000000000002</v>
      </c>
      <c r="K8781" s="19">
        <v>0.14030000000000001</v>
      </c>
      <c r="L8781" s="19">
        <v>0.2923</v>
      </c>
      <c r="M8781" s="20">
        <v>5</v>
      </c>
      <c r="N8781" s="19">
        <v>66.816143497757807</v>
      </c>
      <c r="O8781" s="19">
        <v>33.632286995515699</v>
      </c>
      <c r="P8781" s="19">
        <v>44.394618834080703</v>
      </c>
    </row>
    <row r="8782" spans="1:16" ht="14.1" x14ac:dyDescent="0.5">
      <c r="A8782" t="s">
        <v>3845</v>
      </c>
      <c r="B8782" s="17" t="s">
        <v>2526</v>
      </c>
      <c r="C8782" t="s">
        <v>2430</v>
      </c>
      <c r="D8782" t="s">
        <v>3841</v>
      </c>
      <c r="E8782" t="s">
        <v>3842</v>
      </c>
      <c r="F8782" s="18">
        <v>0.11457000000000001</v>
      </c>
      <c r="G8782" s="18">
        <v>2.0469999999999999E-2</v>
      </c>
      <c r="H8782" s="18">
        <v>4.1070000000000002E-2</v>
      </c>
      <c r="I8782" s="18">
        <v>0.17610000000000001</v>
      </c>
      <c r="J8782" s="19">
        <v>0.65059999999999996</v>
      </c>
      <c r="K8782" s="19">
        <v>0.1162</v>
      </c>
      <c r="L8782" s="19">
        <v>0.23319999999999999</v>
      </c>
      <c r="M8782" s="20">
        <v>7</v>
      </c>
      <c r="N8782" s="19">
        <v>85.650224215246595</v>
      </c>
      <c r="O8782" s="19">
        <v>20.627802690583</v>
      </c>
      <c r="P8782" s="19">
        <v>27.3542600896861</v>
      </c>
    </row>
    <row r="8783" spans="1:16" ht="14.1" x14ac:dyDescent="0.5">
      <c r="A8783" t="s">
        <v>3846</v>
      </c>
      <c r="B8783" s="17" t="s">
        <v>915</v>
      </c>
      <c r="C8783" t="s">
        <v>2430</v>
      </c>
      <c r="D8783" t="s">
        <v>2789</v>
      </c>
      <c r="E8783" t="s">
        <v>2790</v>
      </c>
      <c r="F8783" s="18">
        <v>1.23E-3</v>
      </c>
      <c r="G8783" s="18">
        <v>6.2E-4</v>
      </c>
      <c r="H8783" s="18">
        <v>8.8999999999999995E-4</v>
      </c>
      <c r="I8783" s="18">
        <v>2.7499999999999998E-3</v>
      </c>
      <c r="J8783" s="19">
        <v>0.44940000000000002</v>
      </c>
      <c r="K8783" s="19">
        <v>0.22509999999999999</v>
      </c>
      <c r="L8783" s="19">
        <v>0.32540000000000002</v>
      </c>
      <c r="M8783" s="20">
        <v>1</v>
      </c>
      <c r="N8783" s="19">
        <v>0.21524663677129999</v>
      </c>
      <c r="O8783" s="19">
        <v>0.820627802690583</v>
      </c>
      <c r="P8783" s="19">
        <v>0.53363228699551601</v>
      </c>
    </row>
    <row r="8784" spans="1:16" ht="14.1" x14ac:dyDescent="0.5">
      <c r="A8784" t="s">
        <v>3847</v>
      </c>
      <c r="B8784" s="17" t="s">
        <v>915</v>
      </c>
      <c r="C8784" t="s">
        <v>2430</v>
      </c>
      <c r="D8784" t="s">
        <v>2789</v>
      </c>
      <c r="E8784" t="s">
        <v>2790</v>
      </c>
      <c r="F8784" s="18">
        <v>2.8800000000000002E-3</v>
      </c>
      <c r="G8784" s="18">
        <v>1.2600000000000001E-3</v>
      </c>
      <c r="H8784" s="18">
        <v>1.7099999999999999E-3</v>
      </c>
      <c r="I8784" s="18">
        <v>5.8500000000000002E-3</v>
      </c>
      <c r="J8784" s="19">
        <v>0.49280000000000002</v>
      </c>
      <c r="K8784" s="19">
        <v>0.21540000000000001</v>
      </c>
      <c r="L8784" s="19">
        <v>0.2918</v>
      </c>
      <c r="M8784" s="20">
        <v>1</v>
      </c>
      <c r="N8784" s="19">
        <v>0.37668161434977598</v>
      </c>
      <c r="O8784" s="19">
        <v>0.77578475336322905</v>
      </c>
      <c r="P8784" s="19">
        <v>0.457399103139013</v>
      </c>
    </row>
    <row r="8785" spans="1:16" ht="14.1" x14ac:dyDescent="0.5">
      <c r="A8785" t="s">
        <v>3848</v>
      </c>
      <c r="B8785" s="17" t="s">
        <v>915</v>
      </c>
      <c r="C8785" t="s">
        <v>2430</v>
      </c>
      <c r="D8785" t="s">
        <v>2942</v>
      </c>
      <c r="E8785" t="s">
        <v>2943</v>
      </c>
      <c r="F8785" s="18">
        <v>3.0999999999999999E-3</v>
      </c>
      <c r="G8785" s="18">
        <v>1.2999999999999999E-3</v>
      </c>
      <c r="H8785" s="18">
        <v>2.5999999999999999E-3</v>
      </c>
      <c r="I8785" s="18">
        <v>7.0000000000000001E-3</v>
      </c>
      <c r="J8785" s="19">
        <v>0.44800000000000001</v>
      </c>
      <c r="K8785" s="19">
        <v>0.187</v>
      </c>
      <c r="L8785" s="19">
        <v>0.36499999999999999</v>
      </c>
      <c r="M8785" s="20">
        <v>1</v>
      </c>
      <c r="N8785" s="19">
        <v>0.21076233183856499</v>
      </c>
      <c r="O8785" s="19">
        <v>0.62331838565022402</v>
      </c>
      <c r="P8785" s="19">
        <v>0.66367713004484297</v>
      </c>
    </row>
    <row r="8786" spans="1:16" ht="14.1" x14ac:dyDescent="0.5">
      <c r="A8786" t="s">
        <v>3849</v>
      </c>
      <c r="B8786" s="17" t="s">
        <v>915</v>
      </c>
      <c r="C8786" t="s">
        <v>2430</v>
      </c>
      <c r="D8786" t="s">
        <v>2937</v>
      </c>
      <c r="E8786" t="s">
        <v>2938</v>
      </c>
      <c r="F8786" s="18">
        <v>2.8999999999999998E-3</v>
      </c>
      <c r="G8786" s="18">
        <v>1.5E-3</v>
      </c>
      <c r="H8786" s="18">
        <v>3.2000000000000002E-3</v>
      </c>
      <c r="I8786" s="18">
        <v>7.6E-3</v>
      </c>
      <c r="J8786" s="19">
        <v>0.38</v>
      </c>
      <c r="K8786" s="19">
        <v>0.2</v>
      </c>
      <c r="L8786" s="19">
        <v>0.42</v>
      </c>
      <c r="M8786" s="20">
        <v>1</v>
      </c>
      <c r="N8786" s="19">
        <v>7.1748878923766801E-2</v>
      </c>
      <c r="O8786" s="19">
        <v>0.69955156950672603</v>
      </c>
      <c r="P8786" s="19">
        <v>0.84753363228699596</v>
      </c>
    </row>
    <row r="8787" spans="1:16" ht="14.1" x14ac:dyDescent="0.5">
      <c r="A8787" t="s">
        <v>3850</v>
      </c>
      <c r="B8787" s="17" t="s">
        <v>915</v>
      </c>
      <c r="C8787" t="s">
        <v>2430</v>
      </c>
      <c r="D8787" t="s">
        <v>2942</v>
      </c>
      <c r="E8787" t="s">
        <v>2943</v>
      </c>
      <c r="F8787" s="18">
        <v>4.1999999999999997E-3</v>
      </c>
      <c r="G8787" s="18">
        <v>1.6000000000000001E-3</v>
      </c>
      <c r="H8787" s="18">
        <v>3.3E-3</v>
      </c>
      <c r="I8787" s="18">
        <v>9.1000000000000004E-3</v>
      </c>
      <c r="J8787" s="19">
        <v>0.47799999999999998</v>
      </c>
      <c r="K8787" s="19">
        <v>0.18</v>
      </c>
      <c r="L8787" s="19">
        <v>0.34200000000000003</v>
      </c>
      <c r="M8787" s="20">
        <v>1</v>
      </c>
      <c r="N8787" s="19">
        <v>0.30493273542600902</v>
      </c>
      <c r="O8787" s="19">
        <v>0.58295964125560495</v>
      </c>
      <c r="P8787" s="19">
        <v>0.60986547085201803</v>
      </c>
    </row>
    <row r="8788" spans="1:16" ht="14.1" x14ac:dyDescent="0.5">
      <c r="A8788" t="s">
        <v>3851</v>
      </c>
      <c r="B8788" s="17" t="s">
        <v>915</v>
      </c>
      <c r="C8788" t="s">
        <v>2430</v>
      </c>
      <c r="D8788" t="s">
        <v>2942</v>
      </c>
      <c r="E8788" t="s">
        <v>2943</v>
      </c>
      <c r="F8788" s="18">
        <v>5.4000000000000003E-3</v>
      </c>
      <c r="G8788" s="18">
        <v>2.3999999999999998E-3</v>
      </c>
      <c r="H8788" s="18">
        <v>3.5000000000000001E-3</v>
      </c>
      <c r="I8788" s="18">
        <v>1.1299999999999999E-2</v>
      </c>
      <c r="J8788" s="19">
        <v>0.48099999999999998</v>
      </c>
      <c r="K8788" s="19">
        <v>0.20599999999999999</v>
      </c>
      <c r="L8788" s="19">
        <v>0.313</v>
      </c>
      <c r="M8788" s="20">
        <v>2</v>
      </c>
      <c r="N8788" s="19">
        <v>40.358744394618803</v>
      </c>
      <c r="O8788" s="19">
        <v>75.784753363228702</v>
      </c>
      <c r="P8788" s="19">
        <v>52.017937219730896</v>
      </c>
    </row>
    <row r="8789" spans="1:16" ht="14.1" x14ac:dyDescent="0.5">
      <c r="A8789" t="s">
        <v>3852</v>
      </c>
      <c r="B8789" s="17" t="s">
        <v>915</v>
      </c>
      <c r="C8789" t="s">
        <v>2430</v>
      </c>
      <c r="D8789" t="s">
        <v>2942</v>
      </c>
      <c r="E8789" t="s">
        <v>2943</v>
      </c>
      <c r="F8789" s="18">
        <v>6.6E-3</v>
      </c>
      <c r="G8789" s="18">
        <v>2.8E-3</v>
      </c>
      <c r="H8789" s="18">
        <v>5.1000000000000004E-3</v>
      </c>
      <c r="I8789" s="18">
        <v>1.4500000000000001E-2</v>
      </c>
      <c r="J8789" s="19">
        <v>0.45800000000000002</v>
      </c>
      <c r="K8789" s="19">
        <v>0.19800000000000001</v>
      </c>
      <c r="L8789" s="19">
        <v>0.34399999999999997</v>
      </c>
      <c r="M8789" s="20">
        <v>2</v>
      </c>
      <c r="N8789" s="19">
        <v>26.905829596412602</v>
      </c>
      <c r="O8789" s="19">
        <v>69.506726457399097</v>
      </c>
      <c r="P8789" s="19">
        <v>63.677130044842997</v>
      </c>
    </row>
    <row r="8790" spans="1:16" ht="14.1" x14ac:dyDescent="0.5">
      <c r="A8790" t="s">
        <v>3853</v>
      </c>
      <c r="B8790" s="17" t="s">
        <v>915</v>
      </c>
      <c r="C8790" t="s">
        <v>2430</v>
      </c>
      <c r="D8790" t="s">
        <v>2937</v>
      </c>
      <c r="E8790" t="s">
        <v>2938</v>
      </c>
      <c r="F8790" s="18">
        <v>5.5999999999999999E-3</v>
      </c>
      <c r="G8790" s="18">
        <v>1.9E-3</v>
      </c>
      <c r="H8790" s="18">
        <v>7.1000000000000004E-3</v>
      </c>
      <c r="I8790" s="18">
        <v>1.47E-2</v>
      </c>
      <c r="J8790" s="19">
        <v>0.38</v>
      </c>
      <c r="K8790" s="19">
        <v>0.13</v>
      </c>
      <c r="L8790" s="19">
        <v>0.49</v>
      </c>
      <c r="M8790" s="20">
        <v>2</v>
      </c>
      <c r="N8790" s="19">
        <v>9.8654708520179408</v>
      </c>
      <c r="O8790" s="19">
        <v>34.977578475336301</v>
      </c>
      <c r="P8790" s="19">
        <v>94.170403587444</v>
      </c>
    </row>
    <row r="8791" spans="1:16" ht="14.1" x14ac:dyDescent="0.5">
      <c r="A8791" t="s">
        <v>3854</v>
      </c>
      <c r="B8791" s="17" t="s">
        <v>915</v>
      </c>
      <c r="C8791" t="s">
        <v>2430</v>
      </c>
      <c r="D8791" t="s">
        <v>3833</v>
      </c>
      <c r="E8791" t="s">
        <v>3834</v>
      </c>
      <c r="F8791" s="18">
        <v>8.2000000000000007E-3</v>
      </c>
      <c r="G8791" s="18">
        <v>3.3999999999999998E-3</v>
      </c>
      <c r="H8791" s="18">
        <v>5.1000000000000004E-3</v>
      </c>
      <c r="I8791" s="18">
        <v>1.66E-2</v>
      </c>
      <c r="J8791" s="19">
        <v>0.49399999999999999</v>
      </c>
      <c r="K8791" s="19">
        <v>0.20480000000000001</v>
      </c>
      <c r="L8791" s="19">
        <v>0.30719999999999997</v>
      </c>
      <c r="M8791" s="20">
        <v>2</v>
      </c>
      <c r="N8791" s="19">
        <v>43.946188340807197</v>
      </c>
      <c r="O8791" s="19">
        <v>74.887892376681606</v>
      </c>
      <c r="P8791" s="19">
        <v>49.327354260089699</v>
      </c>
    </row>
    <row r="8792" spans="1:16" ht="14.1" x14ac:dyDescent="0.5">
      <c r="A8792" t="s">
        <v>3855</v>
      </c>
      <c r="B8792" s="17" t="s">
        <v>915</v>
      </c>
      <c r="C8792" t="s">
        <v>2430</v>
      </c>
      <c r="D8792" t="s">
        <v>2942</v>
      </c>
      <c r="E8792" t="s">
        <v>2943</v>
      </c>
      <c r="F8792" s="18">
        <v>7.3000000000000001E-3</v>
      </c>
      <c r="G8792" s="18">
        <v>2.8E-3</v>
      </c>
      <c r="H8792" s="18">
        <v>6.7000000000000002E-3</v>
      </c>
      <c r="I8792" s="18">
        <v>1.6899999999999998E-2</v>
      </c>
      <c r="J8792" s="19">
        <v>0.45100000000000001</v>
      </c>
      <c r="K8792" s="19">
        <v>0.16200000000000001</v>
      </c>
      <c r="L8792" s="19">
        <v>0.38700000000000001</v>
      </c>
      <c r="M8792" s="20">
        <v>2</v>
      </c>
      <c r="N8792" s="19">
        <v>22.421524663677101</v>
      </c>
      <c r="O8792" s="19">
        <v>50.224215246636803</v>
      </c>
      <c r="P8792" s="19">
        <v>79.372197309417004</v>
      </c>
    </row>
    <row r="8793" spans="1:16" ht="14.1" x14ac:dyDescent="0.5">
      <c r="A8793" t="s">
        <v>3856</v>
      </c>
      <c r="B8793" s="17" t="s">
        <v>915</v>
      </c>
      <c r="C8793" t="s">
        <v>2430</v>
      </c>
      <c r="D8793" t="s">
        <v>2789</v>
      </c>
      <c r="E8793" t="s">
        <v>2790</v>
      </c>
      <c r="F8793" s="18">
        <v>8.3700000000000007E-3</v>
      </c>
      <c r="G8793" s="18">
        <v>3.6800000000000001E-3</v>
      </c>
      <c r="H8793" s="18">
        <v>6.2100000000000002E-3</v>
      </c>
      <c r="I8793" s="18">
        <v>1.8259999999999998E-2</v>
      </c>
      <c r="J8793" s="19">
        <v>0.45860000000000001</v>
      </c>
      <c r="K8793" s="19">
        <v>0.20150000000000001</v>
      </c>
      <c r="L8793" s="19">
        <v>0.33989999999999998</v>
      </c>
      <c r="M8793" s="20">
        <v>2</v>
      </c>
      <c r="N8793" s="19">
        <v>27.3542600896861</v>
      </c>
      <c r="O8793" s="19">
        <v>73.542600896861003</v>
      </c>
      <c r="P8793" s="19">
        <v>62.331838565022402</v>
      </c>
    </row>
    <row r="8794" spans="1:16" ht="14.1" x14ac:dyDescent="0.5">
      <c r="A8794" t="s">
        <v>3857</v>
      </c>
      <c r="B8794" s="17" t="s">
        <v>915</v>
      </c>
      <c r="C8794" t="s">
        <v>2430</v>
      </c>
      <c r="D8794" t="s">
        <v>3833</v>
      </c>
      <c r="E8794" t="s">
        <v>3834</v>
      </c>
      <c r="F8794" s="18">
        <v>1.24E-2</v>
      </c>
      <c r="G8794" s="18">
        <v>4.4999999999999997E-3</v>
      </c>
      <c r="H8794" s="18">
        <v>8.3999999999999995E-3</v>
      </c>
      <c r="I8794" s="18">
        <v>2.53E-2</v>
      </c>
      <c r="J8794" s="19">
        <v>0.49009999999999998</v>
      </c>
      <c r="K8794" s="19">
        <v>0.1779</v>
      </c>
      <c r="L8794" s="19">
        <v>0.33200000000000002</v>
      </c>
      <c r="M8794" s="20">
        <v>3</v>
      </c>
      <c r="N8794" s="19">
        <v>44.642857142857103</v>
      </c>
      <c r="O8794" s="19">
        <v>54.017857142857103</v>
      </c>
      <c r="P8794" s="19">
        <v>56.696428571428598</v>
      </c>
    </row>
    <row r="8795" spans="1:16" ht="14.1" x14ac:dyDescent="0.5">
      <c r="A8795" t="s">
        <v>3858</v>
      </c>
      <c r="B8795" s="17" t="s">
        <v>915</v>
      </c>
      <c r="C8795" t="s">
        <v>2430</v>
      </c>
      <c r="D8795" t="s">
        <v>2937</v>
      </c>
      <c r="E8795" t="s">
        <v>2938</v>
      </c>
      <c r="F8795" s="18">
        <v>1.0999999999999999E-2</v>
      </c>
      <c r="G8795" s="18">
        <v>1.2999999999999999E-3</v>
      </c>
      <c r="H8795" s="18">
        <v>1.6E-2</v>
      </c>
      <c r="I8795" s="18">
        <v>2.8299999999999999E-2</v>
      </c>
      <c r="J8795" s="19">
        <v>0.39</v>
      </c>
      <c r="K8795" s="19">
        <v>0.05</v>
      </c>
      <c r="L8795" s="19">
        <v>0.56999999999999995</v>
      </c>
      <c r="M8795" s="20">
        <v>3</v>
      </c>
      <c r="N8795" s="19">
        <v>12.5</v>
      </c>
      <c r="O8795" s="19">
        <v>3.5714285714285698</v>
      </c>
      <c r="P8795" s="19">
        <v>99.107142857142904</v>
      </c>
    </row>
    <row r="8796" spans="1:16" ht="14.1" x14ac:dyDescent="0.5">
      <c r="A8796" t="s">
        <v>3859</v>
      </c>
      <c r="B8796" s="17" t="s">
        <v>915</v>
      </c>
      <c r="C8796" t="s">
        <v>2430</v>
      </c>
      <c r="D8796" t="s">
        <v>2942</v>
      </c>
      <c r="E8796" t="s">
        <v>2943</v>
      </c>
      <c r="F8796" s="18">
        <v>1.8100000000000002E-2</v>
      </c>
      <c r="G8796" s="18">
        <v>7.0000000000000001E-3</v>
      </c>
      <c r="H8796" s="18">
        <v>1.09E-2</v>
      </c>
      <c r="I8796" s="18">
        <v>3.5999999999999997E-2</v>
      </c>
      <c r="J8796" s="19">
        <v>0.49199999999999999</v>
      </c>
      <c r="K8796" s="19">
        <v>0.19</v>
      </c>
      <c r="L8796" s="19">
        <v>0.318</v>
      </c>
      <c r="M8796" s="20">
        <v>4</v>
      </c>
      <c r="N8796" s="19">
        <v>41.704035874439498</v>
      </c>
      <c r="O8796" s="19">
        <v>65.470852017937204</v>
      </c>
      <c r="P8796" s="19">
        <v>51.121076233183899</v>
      </c>
    </row>
    <row r="8797" spans="1:16" ht="14.1" x14ac:dyDescent="0.5">
      <c r="A8797" t="s">
        <v>3860</v>
      </c>
      <c r="B8797" s="17" t="s">
        <v>915</v>
      </c>
      <c r="C8797" t="s">
        <v>2430</v>
      </c>
      <c r="D8797" t="s">
        <v>2942</v>
      </c>
      <c r="E8797" t="s">
        <v>2943</v>
      </c>
      <c r="F8797" s="18">
        <v>2.0199999999999999E-2</v>
      </c>
      <c r="G8797" s="18">
        <v>7.6E-3</v>
      </c>
      <c r="H8797" s="18">
        <v>1.83E-2</v>
      </c>
      <c r="I8797" s="18">
        <v>4.6100000000000002E-2</v>
      </c>
      <c r="J8797" s="19">
        <v>0.44600000000000001</v>
      </c>
      <c r="K8797" s="19">
        <v>0.16600000000000001</v>
      </c>
      <c r="L8797" s="19">
        <v>0.38800000000000001</v>
      </c>
      <c r="M8797" s="20">
        <v>4</v>
      </c>
      <c r="N8797" s="19">
        <v>23.766816143497799</v>
      </c>
      <c r="O8797" s="19">
        <v>49.775784753363197</v>
      </c>
      <c r="P8797" s="19">
        <v>80.269058295964101</v>
      </c>
    </row>
    <row r="8798" spans="1:16" ht="14.1" x14ac:dyDescent="0.5">
      <c r="A8798" t="s">
        <v>3861</v>
      </c>
      <c r="B8798" s="17" t="s">
        <v>915</v>
      </c>
      <c r="C8798" t="s">
        <v>2430</v>
      </c>
      <c r="D8798" t="s">
        <v>2789</v>
      </c>
      <c r="E8798" t="s">
        <v>2790</v>
      </c>
      <c r="F8798" s="18">
        <v>2.4029999999999999E-2</v>
      </c>
      <c r="G8798" s="18">
        <v>1.2239999999999999E-2</v>
      </c>
      <c r="H8798" s="18">
        <v>1.584E-2</v>
      </c>
      <c r="I8798" s="18">
        <v>5.2109999999999997E-2</v>
      </c>
      <c r="J8798" s="19">
        <v>0.46110000000000001</v>
      </c>
      <c r="K8798" s="19">
        <v>0.23480000000000001</v>
      </c>
      <c r="L8798" s="19">
        <v>0.30399999999999999</v>
      </c>
      <c r="M8798" s="20">
        <v>4</v>
      </c>
      <c r="N8798" s="19">
        <v>29.596412556053799</v>
      </c>
      <c r="O8798" s="19">
        <v>78.475336322870007</v>
      </c>
      <c r="P8798" s="19">
        <v>47.533632286995498</v>
      </c>
    </row>
    <row r="8799" spans="1:16" ht="14.1" x14ac:dyDescent="0.5">
      <c r="A8799" t="s">
        <v>3862</v>
      </c>
      <c r="B8799" s="17" t="s">
        <v>915</v>
      </c>
      <c r="C8799" t="s">
        <v>2430</v>
      </c>
      <c r="D8799" t="s">
        <v>2712</v>
      </c>
      <c r="E8799" t="s">
        <v>2713</v>
      </c>
      <c r="F8799" s="18">
        <v>2.6859999999999998E-2</v>
      </c>
      <c r="G8799" s="18">
        <v>1.129E-2</v>
      </c>
      <c r="H8799" s="18">
        <v>1.4789999999999999E-2</v>
      </c>
      <c r="I8799" s="18">
        <v>5.2929999999999998E-2</v>
      </c>
      <c r="J8799" s="19">
        <v>0.50780000000000003</v>
      </c>
      <c r="K8799" s="19">
        <v>0.2147</v>
      </c>
      <c r="L8799" s="19">
        <v>0.27760000000000001</v>
      </c>
      <c r="M8799" s="20">
        <v>4</v>
      </c>
      <c r="N8799" s="19">
        <v>49.327354260089699</v>
      </c>
      <c r="O8799" s="19">
        <v>73.542600896861003</v>
      </c>
      <c r="P8799" s="19">
        <v>39.013452914798201</v>
      </c>
    </row>
    <row r="8800" spans="1:16" ht="14.1" x14ac:dyDescent="0.5">
      <c r="A8800" t="s">
        <v>3863</v>
      </c>
      <c r="B8800" s="17" t="s">
        <v>915</v>
      </c>
      <c r="C8800" t="s">
        <v>2430</v>
      </c>
      <c r="D8800" t="s">
        <v>2937</v>
      </c>
      <c r="E8800" t="s">
        <v>2938</v>
      </c>
      <c r="F8800" s="18">
        <v>2.1399999999999999E-2</v>
      </c>
      <c r="G8800" s="18">
        <v>6.4000000000000003E-3</v>
      </c>
      <c r="H8800" s="18">
        <v>2.6800000000000001E-2</v>
      </c>
      <c r="I8800" s="18">
        <v>5.4600000000000003E-2</v>
      </c>
      <c r="J8800" s="19">
        <v>0.39</v>
      </c>
      <c r="K8800" s="19">
        <v>0.12</v>
      </c>
      <c r="L8800" s="19">
        <v>0.49</v>
      </c>
      <c r="M8800" s="20">
        <v>4</v>
      </c>
      <c r="N8800" s="19">
        <v>11.6591928251121</v>
      </c>
      <c r="O8800" s="19">
        <v>31.390134529148</v>
      </c>
      <c r="P8800" s="19">
        <v>95.964125560538093</v>
      </c>
    </row>
    <row r="8801" spans="1:16" ht="14.1" x14ac:dyDescent="0.5">
      <c r="A8801" t="s">
        <v>3864</v>
      </c>
      <c r="B8801" s="17" t="s">
        <v>915</v>
      </c>
      <c r="C8801" t="s">
        <v>2430</v>
      </c>
      <c r="D8801" t="s">
        <v>2942</v>
      </c>
      <c r="E8801" t="s">
        <v>2943</v>
      </c>
      <c r="F8801" s="18">
        <v>2.01E-2</v>
      </c>
      <c r="G8801" s="18">
        <v>8.5000000000000006E-3</v>
      </c>
      <c r="H8801" s="18">
        <v>2.7199999999999998E-2</v>
      </c>
      <c r="I8801" s="18">
        <v>5.5800000000000002E-2</v>
      </c>
      <c r="J8801" s="19">
        <v>0.36099999999999999</v>
      </c>
      <c r="K8801" s="19">
        <v>0.14399999999999999</v>
      </c>
      <c r="L8801" s="19">
        <v>0.495</v>
      </c>
      <c r="M8801" s="20">
        <v>4</v>
      </c>
      <c r="N8801" s="19">
        <v>5.8295964125560502</v>
      </c>
      <c r="O8801" s="19">
        <v>39.461883408071699</v>
      </c>
      <c r="P8801" s="19">
        <v>96.412556053811699</v>
      </c>
    </row>
    <row r="8802" spans="1:16" ht="14.1" x14ac:dyDescent="0.5">
      <c r="A8802" t="s">
        <v>3865</v>
      </c>
      <c r="B8802" s="17" t="s">
        <v>915</v>
      </c>
      <c r="C8802" t="s">
        <v>2430</v>
      </c>
      <c r="D8802" t="s">
        <v>3833</v>
      </c>
      <c r="E8802" t="s">
        <v>3834</v>
      </c>
      <c r="F8802" s="18">
        <v>3.4299999999999997E-2</v>
      </c>
      <c r="G8802" s="18">
        <v>1.35E-2</v>
      </c>
      <c r="H8802" s="18">
        <v>1.8800000000000001E-2</v>
      </c>
      <c r="I8802" s="18">
        <v>6.6600000000000006E-2</v>
      </c>
      <c r="J8802" s="19">
        <v>0.51500000000000001</v>
      </c>
      <c r="K8802" s="19">
        <v>0.20269999999999999</v>
      </c>
      <c r="L8802" s="19">
        <v>0.2823</v>
      </c>
      <c r="M8802" s="20">
        <v>5</v>
      </c>
      <c r="N8802" s="19">
        <v>51.121076233183899</v>
      </c>
      <c r="O8802" s="19">
        <v>60.986547085201799</v>
      </c>
      <c r="P8802" s="19">
        <v>39.910313901345297</v>
      </c>
    </row>
    <row r="8803" spans="1:16" ht="14.1" x14ac:dyDescent="0.5">
      <c r="A8803" t="s">
        <v>3866</v>
      </c>
      <c r="B8803" s="17" t="s">
        <v>915</v>
      </c>
      <c r="C8803" t="s">
        <v>2430</v>
      </c>
      <c r="D8803" t="s">
        <v>2942</v>
      </c>
      <c r="E8803" t="s">
        <v>2943</v>
      </c>
      <c r="F8803" s="18">
        <v>3.2800000000000003E-2</v>
      </c>
      <c r="G8803" s="18">
        <v>1.3599999999999999E-2</v>
      </c>
      <c r="H8803" s="18">
        <v>2.5000000000000001E-2</v>
      </c>
      <c r="I8803" s="18">
        <v>7.1400000000000005E-2</v>
      </c>
      <c r="J8803" s="19">
        <v>0.46</v>
      </c>
      <c r="K8803" s="19">
        <v>0.192</v>
      </c>
      <c r="L8803" s="19">
        <v>0.34899999999999998</v>
      </c>
      <c r="M8803" s="20">
        <v>5</v>
      </c>
      <c r="N8803" s="19">
        <v>30.4932735426009</v>
      </c>
      <c r="O8803" s="19">
        <v>56.502242152466401</v>
      </c>
      <c r="P8803" s="19">
        <v>68.161434977578494</v>
      </c>
    </row>
    <row r="8804" spans="1:16" ht="14.1" x14ac:dyDescent="0.5">
      <c r="A8804" t="s">
        <v>3867</v>
      </c>
      <c r="B8804" s="17" t="s">
        <v>915</v>
      </c>
      <c r="C8804" t="s">
        <v>2430</v>
      </c>
      <c r="D8804" t="s">
        <v>3833</v>
      </c>
      <c r="E8804" t="s">
        <v>3834</v>
      </c>
      <c r="F8804" s="18">
        <v>4.7100000000000003E-2</v>
      </c>
      <c r="G8804" s="18">
        <v>2.3699999999999999E-2</v>
      </c>
      <c r="H8804" s="18">
        <v>2.75E-2</v>
      </c>
      <c r="I8804" s="18">
        <v>9.8299999999999998E-2</v>
      </c>
      <c r="J8804" s="19">
        <v>0.47910000000000003</v>
      </c>
      <c r="K8804" s="19">
        <v>0.24110000000000001</v>
      </c>
      <c r="L8804" s="19">
        <v>0.27979999999999999</v>
      </c>
      <c r="M8804" s="20">
        <v>6</v>
      </c>
      <c r="N8804" s="19">
        <v>34.375</v>
      </c>
      <c r="O8804" s="19">
        <v>79.464285714285694</v>
      </c>
      <c r="P8804" s="19">
        <v>41.964285714285701</v>
      </c>
    </row>
    <row r="8805" spans="1:16" ht="14.1" x14ac:dyDescent="0.5">
      <c r="A8805" t="s">
        <v>3868</v>
      </c>
      <c r="B8805" s="17" t="s">
        <v>915</v>
      </c>
      <c r="C8805" t="s">
        <v>2430</v>
      </c>
      <c r="D8805" t="s">
        <v>2937</v>
      </c>
      <c r="E8805" t="s">
        <v>2938</v>
      </c>
      <c r="F8805" s="18">
        <v>4.1700000000000001E-2</v>
      </c>
      <c r="G8805" s="18">
        <v>2.64E-2</v>
      </c>
      <c r="H8805" s="18">
        <v>3.7400000000000003E-2</v>
      </c>
      <c r="I8805" s="18">
        <v>0.1055</v>
      </c>
      <c r="J8805" s="19">
        <v>0.4</v>
      </c>
      <c r="K8805" s="19">
        <v>0.25</v>
      </c>
      <c r="L8805" s="19">
        <v>0.35</v>
      </c>
      <c r="M8805" s="20">
        <v>6</v>
      </c>
      <c r="N8805" s="19">
        <v>13.839285714285699</v>
      </c>
      <c r="O8805" s="19">
        <v>80.803571428571402</v>
      </c>
      <c r="P8805" s="19">
        <v>75.446428571428598</v>
      </c>
    </row>
    <row r="8806" spans="1:16" ht="14.1" x14ac:dyDescent="0.5">
      <c r="A8806" t="s">
        <v>3869</v>
      </c>
      <c r="B8806" s="17" t="s">
        <v>915</v>
      </c>
      <c r="C8806" t="s">
        <v>2430</v>
      </c>
      <c r="D8806" t="s">
        <v>2942</v>
      </c>
      <c r="E8806" t="s">
        <v>2943</v>
      </c>
      <c r="F8806" s="18">
        <v>5.67E-2</v>
      </c>
      <c r="G8806" s="18">
        <v>2.9000000000000001E-2</v>
      </c>
      <c r="H8806" s="18">
        <v>3.7199999999999997E-2</v>
      </c>
      <c r="I8806" s="18">
        <v>0.12280000000000001</v>
      </c>
      <c r="J8806" s="19">
        <v>0.47099999999999997</v>
      </c>
      <c r="K8806" s="19">
        <v>0.24099999999999999</v>
      </c>
      <c r="L8806" s="19">
        <v>0.28799999999999998</v>
      </c>
      <c r="M8806" s="20">
        <v>6</v>
      </c>
      <c r="N8806" s="19">
        <v>31.696428571428601</v>
      </c>
      <c r="O8806" s="19">
        <v>79.017857142857096</v>
      </c>
      <c r="P8806" s="19">
        <v>46.428571428571402</v>
      </c>
    </row>
    <row r="8807" spans="1:16" ht="14.1" x14ac:dyDescent="0.5">
      <c r="A8807" t="s">
        <v>3870</v>
      </c>
      <c r="B8807" s="17" t="s">
        <v>915</v>
      </c>
      <c r="C8807" t="s">
        <v>2430</v>
      </c>
      <c r="D8807" t="s">
        <v>2942</v>
      </c>
      <c r="E8807" t="s">
        <v>2943</v>
      </c>
      <c r="F8807" s="18">
        <v>5.8900000000000001E-2</v>
      </c>
      <c r="G8807" s="18">
        <v>2.4199999999999999E-2</v>
      </c>
      <c r="H8807" s="18">
        <v>4.6100000000000002E-2</v>
      </c>
      <c r="I8807" s="18">
        <v>0.12920000000000001</v>
      </c>
      <c r="J8807" s="19">
        <v>0.46500000000000002</v>
      </c>
      <c r="K8807" s="19">
        <v>0.188</v>
      </c>
      <c r="L8807" s="19">
        <v>0.34599999999999997</v>
      </c>
      <c r="M8807" s="20">
        <v>6</v>
      </c>
      <c r="N8807" s="19">
        <v>27.678571428571399</v>
      </c>
      <c r="O8807" s="19">
        <v>57.142857142857103</v>
      </c>
      <c r="P8807" s="19">
        <v>73.214285714285694</v>
      </c>
    </row>
    <row r="8808" spans="1:16" ht="14.1" x14ac:dyDescent="0.5">
      <c r="A8808" t="s">
        <v>3871</v>
      </c>
      <c r="B8808" s="17" t="s">
        <v>915</v>
      </c>
      <c r="C8808" t="s">
        <v>2430</v>
      </c>
      <c r="D8808" t="s">
        <v>2942</v>
      </c>
      <c r="E8808" t="s">
        <v>2943</v>
      </c>
      <c r="F8808" s="18">
        <v>7.1599999999999997E-2</v>
      </c>
      <c r="G8808" s="18">
        <v>3.0099999999999998E-2</v>
      </c>
      <c r="H8808" s="18">
        <v>3.6700000000000003E-2</v>
      </c>
      <c r="I8808" s="18">
        <v>0.1384</v>
      </c>
      <c r="J8808" s="19">
        <v>0.51700000000000002</v>
      </c>
      <c r="K8808" s="19">
        <v>0.216</v>
      </c>
      <c r="L8808" s="19">
        <v>0.26700000000000002</v>
      </c>
      <c r="M8808" s="20">
        <v>7</v>
      </c>
      <c r="N8808" s="19">
        <v>46.636771300448402</v>
      </c>
      <c r="O8808" s="19">
        <v>66.367713004484301</v>
      </c>
      <c r="P8808" s="19">
        <v>41.704035874439498</v>
      </c>
    </row>
    <row r="8809" spans="1:16" ht="14.1" x14ac:dyDescent="0.5">
      <c r="A8809" t="s">
        <v>3872</v>
      </c>
      <c r="B8809" s="17" t="s">
        <v>915</v>
      </c>
      <c r="C8809" t="s">
        <v>2430</v>
      </c>
      <c r="D8809" t="s">
        <v>2937</v>
      </c>
      <c r="E8809" t="s">
        <v>2938</v>
      </c>
      <c r="F8809" s="18">
        <v>8.1199999999999994E-2</v>
      </c>
      <c r="G8809" s="18">
        <v>2.3900000000000001E-2</v>
      </c>
      <c r="H8809" s="18">
        <v>9.8500000000000004E-2</v>
      </c>
      <c r="I8809" s="18">
        <v>0.2036</v>
      </c>
      <c r="J8809" s="19">
        <v>0.4</v>
      </c>
      <c r="K8809" s="19">
        <v>0.12</v>
      </c>
      <c r="L8809" s="19">
        <v>0.48</v>
      </c>
      <c r="M8809" s="20">
        <v>8</v>
      </c>
      <c r="N8809" s="19">
        <v>21.52466367713</v>
      </c>
      <c r="O8809" s="19">
        <v>21.973094170403598</v>
      </c>
      <c r="P8809" s="19">
        <v>89.237668161434996</v>
      </c>
    </row>
    <row r="8810" spans="1:16" ht="14.1" x14ac:dyDescent="0.5">
      <c r="A8810" t="s">
        <v>3873</v>
      </c>
      <c r="B8810" s="17" t="s">
        <v>915</v>
      </c>
      <c r="C8810" t="s">
        <v>2430</v>
      </c>
      <c r="D8810" t="s">
        <v>3833</v>
      </c>
      <c r="E8810" t="s">
        <v>3834</v>
      </c>
      <c r="F8810" s="18">
        <v>0.1023</v>
      </c>
      <c r="G8810" s="18">
        <v>4.99E-2</v>
      </c>
      <c r="H8810" s="18">
        <v>5.8700000000000002E-2</v>
      </c>
      <c r="I8810" s="18">
        <v>0.21079999999999999</v>
      </c>
      <c r="J8810" s="19">
        <v>0.48530000000000001</v>
      </c>
      <c r="K8810" s="19">
        <v>0.23669999999999999</v>
      </c>
      <c r="L8810" s="19">
        <v>0.27850000000000003</v>
      </c>
      <c r="M8810" s="20">
        <v>8</v>
      </c>
      <c r="N8810" s="19">
        <v>47.085201793722</v>
      </c>
      <c r="O8810" s="19">
        <v>74.887892376681606</v>
      </c>
      <c r="P8810" s="19">
        <v>40.807174887892401</v>
      </c>
    </row>
    <row r="8811" spans="1:16" ht="14.1" x14ac:dyDescent="0.5">
      <c r="A8811" t="s">
        <v>3874</v>
      </c>
      <c r="B8811" s="17" t="s">
        <v>915</v>
      </c>
      <c r="C8811" t="s">
        <v>2430</v>
      </c>
      <c r="D8811" t="s">
        <v>2942</v>
      </c>
      <c r="E8811" t="s">
        <v>2943</v>
      </c>
      <c r="F8811" s="18">
        <v>0.1409</v>
      </c>
      <c r="G8811" s="18">
        <v>0.06</v>
      </c>
      <c r="H8811" s="18">
        <v>8.4500000000000006E-2</v>
      </c>
      <c r="I8811" s="18">
        <v>0.28539999999999999</v>
      </c>
      <c r="J8811" s="19">
        <v>0.47599999999999998</v>
      </c>
      <c r="K8811" s="19">
        <v>0.20200000000000001</v>
      </c>
      <c r="L8811" s="19">
        <v>0.32100000000000001</v>
      </c>
      <c r="M8811" s="20">
        <v>9</v>
      </c>
      <c r="N8811" s="19">
        <v>47.767857142857103</v>
      </c>
      <c r="O8811" s="19">
        <v>58.035714285714299</v>
      </c>
      <c r="P8811" s="19">
        <v>52.678571428571402</v>
      </c>
    </row>
    <row r="8812" spans="1:16" ht="14.1" x14ac:dyDescent="0.5">
      <c r="A8812" t="s">
        <v>3875</v>
      </c>
      <c r="B8812" s="17" t="s">
        <v>915</v>
      </c>
      <c r="C8812" t="s">
        <v>2430</v>
      </c>
      <c r="D8812" t="s">
        <v>2942</v>
      </c>
      <c r="E8812" t="s">
        <v>2943</v>
      </c>
      <c r="F8812" s="18">
        <v>8.9800000000000005E-2</v>
      </c>
      <c r="G8812" s="18">
        <v>4.1799999999999997E-2</v>
      </c>
      <c r="H8812" s="18">
        <v>0.15690000000000001</v>
      </c>
      <c r="I8812" s="18">
        <v>0.28860000000000002</v>
      </c>
      <c r="J8812" s="19">
        <v>0.311</v>
      </c>
      <c r="K8812" s="19">
        <v>0.14499999999999999</v>
      </c>
      <c r="L8812" s="19">
        <v>0.54400000000000004</v>
      </c>
      <c r="M8812" s="20">
        <v>9</v>
      </c>
      <c r="N8812" s="19">
        <v>12.5</v>
      </c>
      <c r="O8812" s="19">
        <v>28.571428571428601</v>
      </c>
      <c r="P8812" s="19">
        <v>92.410714285714306</v>
      </c>
    </row>
    <row r="8813" spans="1:16" ht="14.1" x14ac:dyDescent="0.5">
      <c r="A8813" t="s">
        <v>3876</v>
      </c>
      <c r="B8813" s="17" t="s">
        <v>915</v>
      </c>
      <c r="C8813" t="s">
        <v>2430</v>
      </c>
      <c r="D8813" t="s">
        <v>2942</v>
      </c>
      <c r="E8813" t="s">
        <v>2943</v>
      </c>
      <c r="F8813" s="18">
        <v>0.17050000000000001</v>
      </c>
      <c r="G8813" s="18">
        <v>7.0000000000000007E-2</v>
      </c>
      <c r="H8813" s="18">
        <v>6.8099999999999994E-2</v>
      </c>
      <c r="I8813" s="18">
        <v>0.30859999999999999</v>
      </c>
      <c r="J8813" s="19">
        <v>0.55100000000000005</v>
      </c>
      <c r="K8813" s="19">
        <v>0.22700000000000001</v>
      </c>
      <c r="L8813" s="19">
        <v>0.222</v>
      </c>
      <c r="M8813" s="20">
        <v>9</v>
      </c>
      <c r="N8813" s="19">
        <v>70.535714285714306</v>
      </c>
      <c r="O8813" s="19">
        <v>70.982142857142904</v>
      </c>
      <c r="P8813" s="19">
        <v>21.875</v>
      </c>
    </row>
    <row r="8814" spans="1:16" ht="14.1" x14ac:dyDescent="0.5">
      <c r="A8814" t="s">
        <v>3877</v>
      </c>
      <c r="B8814" s="17" t="s">
        <v>915</v>
      </c>
      <c r="C8814" t="s">
        <v>2430</v>
      </c>
      <c r="D8814" t="s">
        <v>2942</v>
      </c>
      <c r="E8814" t="s">
        <v>2943</v>
      </c>
      <c r="F8814" s="18">
        <v>0.1187</v>
      </c>
      <c r="G8814" s="18">
        <v>6.9900000000000004E-2</v>
      </c>
      <c r="H8814" s="18">
        <v>0.12609999999999999</v>
      </c>
      <c r="I8814" s="18">
        <v>0.31459999999999999</v>
      </c>
      <c r="J8814" s="19">
        <v>0.376</v>
      </c>
      <c r="K8814" s="19">
        <v>0.223</v>
      </c>
      <c r="L8814" s="19">
        <v>0.40100000000000002</v>
      </c>
      <c r="M8814" s="20">
        <v>9</v>
      </c>
      <c r="N8814" s="19">
        <v>19.6428571428571</v>
      </c>
      <c r="O8814" s="19">
        <v>69.642857142857096</v>
      </c>
      <c r="P8814" s="19">
        <v>78.125</v>
      </c>
    </row>
    <row r="8815" spans="1:16" ht="14.1" x14ac:dyDescent="0.5">
      <c r="A8815" t="s">
        <v>3878</v>
      </c>
      <c r="B8815" s="17" t="s">
        <v>915</v>
      </c>
      <c r="C8815" t="s">
        <v>2430</v>
      </c>
      <c r="D8815" t="s">
        <v>3833</v>
      </c>
      <c r="E8815" t="s">
        <v>3834</v>
      </c>
      <c r="F8815" s="18">
        <v>0.17169999999999999</v>
      </c>
      <c r="G8815" s="18">
        <v>8.2699999999999996E-2</v>
      </c>
      <c r="H8815" s="18">
        <v>9.7799999999999998E-2</v>
      </c>
      <c r="I8815" s="18">
        <v>0.35220000000000001</v>
      </c>
      <c r="J8815" s="19">
        <v>0.48749999999999999</v>
      </c>
      <c r="K8815" s="19">
        <v>0.23480000000000001</v>
      </c>
      <c r="L8815" s="19">
        <v>0.2777</v>
      </c>
      <c r="M8815" s="20">
        <v>10</v>
      </c>
      <c r="N8815" s="19">
        <v>51.121076233183899</v>
      </c>
      <c r="O8815" s="19">
        <v>70.403587443946194</v>
      </c>
      <c r="P8815" s="19">
        <v>41.2556053811659</v>
      </c>
    </row>
    <row r="8816" spans="1:16" ht="14.1" x14ac:dyDescent="0.5">
      <c r="A8816" t="s">
        <v>3879</v>
      </c>
      <c r="B8816" s="17" t="s">
        <v>915</v>
      </c>
      <c r="C8816" t="s">
        <v>2430</v>
      </c>
      <c r="D8816" t="s">
        <v>2942</v>
      </c>
      <c r="E8816" t="s">
        <v>2943</v>
      </c>
      <c r="F8816" s="18">
        <v>0.25080000000000002</v>
      </c>
      <c r="G8816" s="18">
        <v>0.1096</v>
      </c>
      <c r="H8816" s="18">
        <v>0.20200000000000001</v>
      </c>
      <c r="I8816" s="18">
        <v>0.5625</v>
      </c>
      <c r="J8816" s="19">
        <v>0.47799999999999998</v>
      </c>
      <c r="K8816" s="19">
        <v>0.20200000000000001</v>
      </c>
      <c r="L8816" s="19">
        <v>0.32</v>
      </c>
      <c r="M8816" s="20">
        <v>12</v>
      </c>
      <c r="N8816" s="19">
        <v>47.767857142857103</v>
      </c>
      <c r="O8816" s="19">
        <v>50.446428571428598</v>
      </c>
      <c r="P8816" s="19">
        <v>54.464285714285701</v>
      </c>
    </row>
    <row r="8817" spans="1:16" ht="14.1" x14ac:dyDescent="0.5">
      <c r="A8817" t="s">
        <v>3880</v>
      </c>
      <c r="B8817" s="17" t="s">
        <v>915</v>
      </c>
      <c r="C8817" t="s">
        <v>2430</v>
      </c>
      <c r="D8817" t="s">
        <v>3881</v>
      </c>
      <c r="E8817" t="s">
        <v>3882</v>
      </c>
      <c r="F8817" s="18">
        <v>0.23649000000000001</v>
      </c>
      <c r="G8817" s="18">
        <v>0.18848999999999999</v>
      </c>
      <c r="H8817" s="18">
        <v>0.16039</v>
      </c>
      <c r="I8817" s="18">
        <v>0.58538000000000001</v>
      </c>
      <c r="J8817" s="19">
        <v>0.40400000000000003</v>
      </c>
      <c r="K8817" s="19">
        <v>0.32200000000000001</v>
      </c>
      <c r="L8817" s="19">
        <v>0.27400000000000002</v>
      </c>
      <c r="M8817" s="20">
        <v>12</v>
      </c>
      <c r="N8817" s="19">
        <v>26.339285714285701</v>
      </c>
      <c r="O8817" s="19">
        <v>89.285714285714306</v>
      </c>
      <c r="P8817" s="19">
        <v>34.375</v>
      </c>
    </row>
    <row r="8818" spans="1:16" ht="14.1" x14ac:dyDescent="0.5">
      <c r="A8818" t="s">
        <v>3883</v>
      </c>
      <c r="B8818" s="17" t="s">
        <v>915</v>
      </c>
      <c r="C8818" t="s">
        <v>2430</v>
      </c>
      <c r="D8818" t="s">
        <v>2942</v>
      </c>
      <c r="E8818" t="s">
        <v>2943</v>
      </c>
      <c r="F8818" s="18">
        <v>0.2394</v>
      </c>
      <c r="G8818" s="18">
        <v>0.115</v>
      </c>
      <c r="H8818" s="18">
        <v>0.2762</v>
      </c>
      <c r="I8818" s="18">
        <v>0.63060000000000005</v>
      </c>
      <c r="J8818" s="19">
        <v>0.38100000000000001</v>
      </c>
      <c r="K8818" s="19">
        <v>0.183</v>
      </c>
      <c r="L8818" s="19">
        <v>0.436</v>
      </c>
      <c r="M8818" s="20">
        <v>12</v>
      </c>
      <c r="N8818" s="19">
        <v>22.7678571428571</v>
      </c>
      <c r="O8818" s="19">
        <v>44.196428571428598</v>
      </c>
      <c r="P8818" s="19">
        <v>81.696428571428598</v>
      </c>
    </row>
    <row r="8819" spans="1:16" ht="14.1" x14ac:dyDescent="0.5">
      <c r="A8819" t="s">
        <v>3884</v>
      </c>
      <c r="B8819" s="17" t="s">
        <v>915</v>
      </c>
      <c r="C8819" t="s">
        <v>2430</v>
      </c>
      <c r="D8819" t="s">
        <v>2942</v>
      </c>
      <c r="E8819" t="s">
        <v>2943</v>
      </c>
      <c r="F8819" s="18">
        <v>0.34920000000000001</v>
      </c>
      <c r="G8819" s="18">
        <v>0.17380000000000001</v>
      </c>
      <c r="H8819" s="18">
        <v>0.13969999999999999</v>
      </c>
      <c r="I8819" s="18">
        <v>0.66269999999999996</v>
      </c>
      <c r="J8819" s="19">
        <v>0.51900000000000002</v>
      </c>
      <c r="K8819" s="19">
        <v>0.26</v>
      </c>
      <c r="L8819" s="19">
        <v>0.22</v>
      </c>
      <c r="M8819" s="20">
        <v>12</v>
      </c>
      <c r="N8819" s="19">
        <v>63.839285714285701</v>
      </c>
      <c r="O8819" s="19">
        <v>78.125</v>
      </c>
      <c r="P8819" s="19">
        <v>16.964285714285701</v>
      </c>
    </row>
    <row r="8820" spans="1:16" ht="14.1" x14ac:dyDescent="0.5">
      <c r="A8820" t="s">
        <v>3885</v>
      </c>
      <c r="B8820" s="17" t="s">
        <v>915</v>
      </c>
      <c r="C8820" t="s">
        <v>2430</v>
      </c>
      <c r="D8820" t="s">
        <v>3881</v>
      </c>
      <c r="E8820" t="s">
        <v>3882</v>
      </c>
      <c r="F8820" s="18">
        <v>0.34869</v>
      </c>
      <c r="G8820" s="18">
        <v>0.26377</v>
      </c>
      <c r="H8820" s="18">
        <v>0.13902</v>
      </c>
      <c r="I8820" s="18">
        <v>0.75148000000000004</v>
      </c>
      <c r="J8820" s="19">
        <v>0.46400000000000002</v>
      </c>
      <c r="K8820" s="19">
        <v>0.35099999999999998</v>
      </c>
      <c r="L8820" s="19">
        <v>0.185</v>
      </c>
      <c r="M8820" s="20">
        <v>13</v>
      </c>
      <c r="N8820" s="19">
        <v>39.910313901345297</v>
      </c>
      <c r="O8820" s="19">
        <v>96.412556053811699</v>
      </c>
      <c r="P8820" s="19">
        <v>13.901345291479799</v>
      </c>
    </row>
    <row r="8821" spans="1:16" ht="14.1" x14ac:dyDescent="0.5">
      <c r="A8821" t="s">
        <v>3886</v>
      </c>
      <c r="B8821" s="17" t="s">
        <v>915</v>
      </c>
      <c r="C8821" t="s">
        <v>2430</v>
      </c>
      <c r="D8821" t="s">
        <v>3881</v>
      </c>
      <c r="E8821" t="s">
        <v>3882</v>
      </c>
      <c r="F8821" s="18">
        <v>0.40603</v>
      </c>
      <c r="G8821" s="18">
        <v>0.21706</v>
      </c>
      <c r="H8821" s="18">
        <v>0.13585</v>
      </c>
      <c r="I8821" s="18">
        <v>0.75893999999999995</v>
      </c>
      <c r="J8821" s="19">
        <v>0.53500000000000003</v>
      </c>
      <c r="K8821" s="19">
        <v>0.28599999999999998</v>
      </c>
      <c r="L8821" s="19">
        <v>0.17899999999999999</v>
      </c>
      <c r="M8821" s="20">
        <v>13</v>
      </c>
      <c r="N8821" s="19">
        <v>64.573991031390094</v>
      </c>
      <c r="O8821" s="19">
        <v>85.201793721973104</v>
      </c>
      <c r="P8821" s="19">
        <v>13.004484304932699</v>
      </c>
    </row>
    <row r="8822" spans="1:16" ht="14.1" x14ac:dyDescent="0.5">
      <c r="A8822" t="s">
        <v>3887</v>
      </c>
      <c r="B8822" s="17" t="s">
        <v>915</v>
      </c>
      <c r="C8822" t="s">
        <v>2430</v>
      </c>
      <c r="D8822" t="s">
        <v>3881</v>
      </c>
      <c r="E8822" t="s">
        <v>3882</v>
      </c>
      <c r="F8822" s="18">
        <v>0.4763</v>
      </c>
      <c r="G8822" s="18">
        <v>0.23815</v>
      </c>
      <c r="H8822" s="18">
        <v>9.5579999999999998E-2</v>
      </c>
      <c r="I8822" s="18">
        <v>0.81003999999999998</v>
      </c>
      <c r="J8822" s="19">
        <v>0.58799999999999997</v>
      </c>
      <c r="K8822" s="19">
        <v>0.29399999999999998</v>
      </c>
      <c r="L8822" s="19">
        <v>0.11799999999999999</v>
      </c>
      <c r="M8822" s="20">
        <v>13</v>
      </c>
      <c r="N8822" s="19">
        <v>76.233183856502194</v>
      </c>
      <c r="O8822" s="19">
        <v>87.892376681614394</v>
      </c>
      <c r="P8822" s="19">
        <v>2.2421524663677102</v>
      </c>
    </row>
    <row r="8823" spans="1:16" ht="14.1" x14ac:dyDescent="0.5">
      <c r="A8823" t="s">
        <v>3888</v>
      </c>
      <c r="B8823" s="17" t="s">
        <v>915</v>
      </c>
      <c r="C8823" t="s">
        <v>2430</v>
      </c>
      <c r="D8823" t="s">
        <v>3881</v>
      </c>
      <c r="E8823" t="s">
        <v>3882</v>
      </c>
      <c r="F8823" s="18">
        <v>0.53071000000000002</v>
      </c>
      <c r="G8823" s="18">
        <v>0.38500000000000001</v>
      </c>
      <c r="H8823" s="18">
        <v>0.14782999999999999</v>
      </c>
      <c r="I8823" s="18">
        <v>1.0635399999999999</v>
      </c>
      <c r="J8823" s="19">
        <v>0.499</v>
      </c>
      <c r="K8823" s="19">
        <v>0.36199999999999999</v>
      </c>
      <c r="L8823" s="19">
        <v>0.13900000000000001</v>
      </c>
      <c r="M8823" s="20">
        <v>14</v>
      </c>
      <c r="N8823" s="19">
        <v>62.331838565022402</v>
      </c>
      <c r="O8823" s="19">
        <v>95.067264573990997</v>
      </c>
      <c r="P8823" s="19">
        <v>4.03587443946188</v>
      </c>
    </row>
    <row r="8824" spans="1:16" ht="14.1" x14ac:dyDescent="0.5">
      <c r="A8824" t="s">
        <v>3889</v>
      </c>
      <c r="B8824" s="17" t="s">
        <v>915</v>
      </c>
      <c r="C8824" t="s">
        <v>2430</v>
      </c>
      <c r="D8824" t="s">
        <v>2712</v>
      </c>
      <c r="E8824" t="s">
        <v>2713</v>
      </c>
      <c r="F8824" s="18">
        <v>0.53586</v>
      </c>
      <c r="G8824" s="18">
        <v>0.27650000000000002</v>
      </c>
      <c r="H8824" s="18">
        <v>0.32493</v>
      </c>
      <c r="I8824" s="18">
        <v>1.1372899999999999</v>
      </c>
      <c r="J8824" s="19">
        <v>0.48110000000000003</v>
      </c>
      <c r="K8824" s="19">
        <v>0.2399</v>
      </c>
      <c r="L8824" s="19">
        <v>0.27900000000000003</v>
      </c>
      <c r="M8824" s="20">
        <v>14</v>
      </c>
      <c r="N8824" s="19">
        <v>58.7443946188341</v>
      </c>
      <c r="O8824" s="19">
        <v>58.295964125560502</v>
      </c>
      <c r="P8824" s="19">
        <v>40.358744394618803</v>
      </c>
    </row>
    <row r="8825" spans="1:16" ht="14.1" x14ac:dyDescent="0.5">
      <c r="A8825" t="s">
        <v>3890</v>
      </c>
      <c r="B8825" s="17" t="s">
        <v>915</v>
      </c>
      <c r="C8825" t="s">
        <v>2430</v>
      </c>
      <c r="D8825" t="s">
        <v>3881</v>
      </c>
      <c r="E8825" t="s">
        <v>3882</v>
      </c>
      <c r="F8825" s="18">
        <v>0.69423000000000001</v>
      </c>
      <c r="G8825" s="18">
        <v>0.49191000000000001</v>
      </c>
      <c r="H8825" s="18">
        <v>0.13619999999999999</v>
      </c>
      <c r="I8825" s="18">
        <v>1.3223400000000001</v>
      </c>
      <c r="J8825" s="19">
        <v>0.52500000000000002</v>
      </c>
      <c r="K8825" s="19">
        <v>0.372</v>
      </c>
      <c r="L8825" s="19">
        <v>0.10299999999999999</v>
      </c>
      <c r="M8825" s="20">
        <v>15</v>
      </c>
      <c r="N8825" s="19">
        <v>67.857142857142904</v>
      </c>
      <c r="O8825" s="19">
        <v>95.535714285714306</v>
      </c>
      <c r="P8825" s="19">
        <v>0.89285714285714302</v>
      </c>
    </row>
    <row r="8826" spans="1:16" ht="14.1" x14ac:dyDescent="0.5">
      <c r="A8826" t="s">
        <v>3891</v>
      </c>
      <c r="B8826" s="17" t="s">
        <v>915</v>
      </c>
      <c r="C8826" t="s">
        <v>2430</v>
      </c>
      <c r="D8826" t="s">
        <v>3833</v>
      </c>
      <c r="E8826" t="s">
        <v>3834</v>
      </c>
      <c r="F8826" s="18">
        <v>0.47122999999999998</v>
      </c>
      <c r="G8826" s="18">
        <v>0.26029999999999998</v>
      </c>
      <c r="H8826" s="18">
        <v>0.98333999999999999</v>
      </c>
      <c r="I8826" s="18">
        <v>1.7169300000000001</v>
      </c>
      <c r="J8826" s="19">
        <v>0.27400000000000002</v>
      </c>
      <c r="K8826" s="19">
        <v>0.152</v>
      </c>
      <c r="L8826" s="19">
        <v>0.57299999999999995</v>
      </c>
      <c r="M8826" s="20">
        <v>16</v>
      </c>
      <c r="N8826" s="19">
        <v>11.2107623318386</v>
      </c>
      <c r="O8826" s="19">
        <v>30.044843049327401</v>
      </c>
      <c r="P8826" s="19">
        <v>94.618834080717505</v>
      </c>
    </row>
    <row r="8827" spans="1:16" ht="14.1" x14ac:dyDescent="0.5">
      <c r="A8827" t="s">
        <v>3892</v>
      </c>
      <c r="B8827" s="17" t="s">
        <v>915</v>
      </c>
      <c r="C8827" t="s">
        <v>2430</v>
      </c>
      <c r="D8827" t="s">
        <v>3833</v>
      </c>
      <c r="E8827" t="s">
        <v>3834</v>
      </c>
      <c r="F8827" s="18">
        <v>2.71543</v>
      </c>
      <c r="G8827" s="18">
        <v>1.2047099999999999</v>
      </c>
      <c r="H8827" s="18">
        <v>1.6111800000000001</v>
      </c>
      <c r="I8827" s="18">
        <v>5.53843</v>
      </c>
      <c r="J8827" s="19">
        <v>0.49</v>
      </c>
      <c r="K8827" s="19">
        <v>0.218</v>
      </c>
      <c r="L8827" s="19">
        <v>0.29099999999999998</v>
      </c>
      <c r="M8827" s="20">
        <v>21</v>
      </c>
      <c r="N8827" s="19">
        <v>76.339285714285694</v>
      </c>
      <c r="O8827" s="19">
        <v>33.928571428571402</v>
      </c>
      <c r="P8827" s="19">
        <v>49.107142857142897</v>
      </c>
    </row>
    <row r="8828" spans="1:16" ht="14.1" x14ac:dyDescent="0.5">
      <c r="A8828" t="s">
        <v>3893</v>
      </c>
      <c r="B8828" s="17" t="s">
        <v>915</v>
      </c>
      <c r="C8828" t="s">
        <v>2430</v>
      </c>
      <c r="D8828" t="s">
        <v>2942</v>
      </c>
      <c r="E8828" t="s">
        <v>2943</v>
      </c>
      <c r="F8828" s="18">
        <v>20.747299999999999</v>
      </c>
      <c r="G8828" s="18">
        <v>11.779260000000001</v>
      </c>
      <c r="H8828" s="18">
        <v>22.07159</v>
      </c>
      <c r="I8828" s="18">
        <v>54.598149999999997</v>
      </c>
      <c r="J8828" s="19">
        <v>0.38</v>
      </c>
      <c r="K8828" s="19">
        <v>0.216</v>
      </c>
      <c r="L8828" s="19">
        <v>0.40400000000000003</v>
      </c>
      <c r="M8828" s="20">
        <v>28</v>
      </c>
      <c r="N8828" s="19">
        <v>64.125560538116602</v>
      </c>
      <c r="O8828" s="19">
        <v>15.2466367713004</v>
      </c>
      <c r="P8828" s="19">
        <v>73.094170403587398</v>
      </c>
    </row>
    <row r="8829" spans="1:16" ht="14.1" x14ac:dyDescent="0.5">
      <c r="A8829" t="s">
        <v>3894</v>
      </c>
      <c r="B8829" s="17" t="s">
        <v>2529</v>
      </c>
      <c r="C8829" t="s">
        <v>2430</v>
      </c>
      <c r="D8829" t="s">
        <v>2712</v>
      </c>
      <c r="E8829" t="s">
        <v>2713</v>
      </c>
      <c r="F8829" s="18">
        <v>1.5859999999999999E-2</v>
      </c>
      <c r="G8829" s="18">
        <v>8.3599999999999994E-3</v>
      </c>
      <c r="H8829" s="18">
        <v>9.2899999999999996E-3</v>
      </c>
      <c r="I8829" s="18">
        <v>3.3500000000000002E-2</v>
      </c>
      <c r="J8829" s="19">
        <v>0.47260000000000002</v>
      </c>
      <c r="K8829" s="19">
        <v>0.25230000000000002</v>
      </c>
      <c r="L8829" s="19">
        <v>0.27510000000000001</v>
      </c>
      <c r="M8829" s="20">
        <v>3</v>
      </c>
      <c r="N8829" s="19">
        <v>35.714285714285701</v>
      </c>
      <c r="O8829" s="19">
        <v>85.267857142857096</v>
      </c>
      <c r="P8829" s="19">
        <v>34.821428571428598</v>
      </c>
    </row>
    <row r="8830" spans="1:16" ht="14.1" x14ac:dyDescent="0.5">
      <c r="A8830" t="s">
        <v>3895</v>
      </c>
      <c r="B8830" s="17" t="s">
        <v>2529</v>
      </c>
      <c r="C8830" t="s">
        <v>2430</v>
      </c>
      <c r="D8830" t="s">
        <v>3841</v>
      </c>
      <c r="E8830" t="s">
        <v>3842</v>
      </c>
      <c r="F8830" s="18">
        <v>2.443E-2</v>
      </c>
      <c r="G8830" s="18">
        <v>5.8999999999999999E-3</v>
      </c>
      <c r="H8830" s="18">
        <v>2.188E-2</v>
      </c>
      <c r="I8830" s="18">
        <v>5.2220000000000003E-2</v>
      </c>
      <c r="J8830" s="19">
        <v>0.46789999999999998</v>
      </c>
      <c r="K8830" s="19">
        <v>0.113</v>
      </c>
      <c r="L8830" s="19">
        <v>0.41909999999999997</v>
      </c>
      <c r="M8830" s="20">
        <v>4</v>
      </c>
      <c r="N8830" s="19">
        <v>32.286995515695097</v>
      </c>
      <c r="O8830" s="19">
        <v>26.905829596412602</v>
      </c>
      <c r="P8830" s="19">
        <v>89.686098654708502</v>
      </c>
    </row>
    <row r="8831" spans="1:16" ht="14.1" x14ac:dyDescent="0.5">
      <c r="A8831" t="s">
        <v>3896</v>
      </c>
      <c r="B8831" s="17" t="s">
        <v>2529</v>
      </c>
      <c r="C8831" t="s">
        <v>2430</v>
      </c>
      <c r="D8831" t="s">
        <v>3841</v>
      </c>
      <c r="E8831" t="s">
        <v>3842</v>
      </c>
      <c r="F8831" s="18">
        <v>5.7430000000000002E-2</v>
      </c>
      <c r="G8831" s="18">
        <v>2.4570000000000002E-2</v>
      </c>
      <c r="H8831" s="18">
        <v>2.5049999999999999E-2</v>
      </c>
      <c r="I8831" s="18">
        <v>0.10706</v>
      </c>
      <c r="J8831" s="19">
        <v>0.53649999999999998</v>
      </c>
      <c r="K8831" s="19">
        <v>0.22950000000000001</v>
      </c>
      <c r="L8831" s="19">
        <v>0.23400000000000001</v>
      </c>
      <c r="M8831" s="20">
        <v>6</v>
      </c>
      <c r="N8831" s="19">
        <v>58.928571428571402</v>
      </c>
      <c r="O8831" s="19">
        <v>75</v>
      </c>
      <c r="P8831" s="19">
        <v>21.428571428571399</v>
      </c>
    </row>
    <row r="8832" spans="1:16" ht="14.1" x14ac:dyDescent="0.5">
      <c r="A8832" t="s">
        <v>3897</v>
      </c>
      <c r="B8832" s="17" t="s">
        <v>2529</v>
      </c>
      <c r="C8832" t="s">
        <v>2430</v>
      </c>
      <c r="D8832" t="s">
        <v>2712</v>
      </c>
      <c r="E8832" t="s">
        <v>2713</v>
      </c>
      <c r="F8832" s="18">
        <v>0.28164</v>
      </c>
      <c r="G8832" s="18">
        <v>0.13907</v>
      </c>
      <c r="H8832" s="18">
        <v>0.19092999999999999</v>
      </c>
      <c r="I8832" s="18">
        <v>0.61163999999999996</v>
      </c>
      <c r="J8832" s="19">
        <v>0.46300000000000002</v>
      </c>
      <c r="K8832" s="19">
        <v>0.22620000000000001</v>
      </c>
      <c r="L8832" s="19">
        <v>0.31080000000000002</v>
      </c>
      <c r="M8832" s="20">
        <v>12</v>
      </c>
      <c r="N8832" s="19">
        <v>43.75</v>
      </c>
      <c r="O8832" s="19">
        <v>61.607142857142897</v>
      </c>
      <c r="P8832" s="19">
        <v>50.446428571428598</v>
      </c>
    </row>
    <row r="8833" spans="1:16" ht="14.1" x14ac:dyDescent="0.5">
      <c r="A8833" t="s">
        <v>3898</v>
      </c>
      <c r="B8833" s="17" t="s">
        <v>2529</v>
      </c>
      <c r="C8833" t="s">
        <v>2430</v>
      </c>
      <c r="D8833" t="s">
        <v>3841</v>
      </c>
      <c r="E8833" t="s">
        <v>3842</v>
      </c>
      <c r="F8833" s="18">
        <v>0.40210000000000001</v>
      </c>
      <c r="G8833" s="18">
        <v>0.27937000000000001</v>
      </c>
      <c r="H8833" s="18">
        <v>0.16173000000000001</v>
      </c>
      <c r="I8833" s="18">
        <v>0.84319999999999995</v>
      </c>
      <c r="J8833" s="19">
        <v>0.47689999999999999</v>
      </c>
      <c r="K8833" s="19">
        <v>0.33129999999999998</v>
      </c>
      <c r="L8833" s="19">
        <v>0.1918</v>
      </c>
      <c r="M8833" s="20">
        <v>13</v>
      </c>
      <c r="N8833" s="19">
        <v>43.946188340807197</v>
      </c>
      <c r="O8833" s="19">
        <v>93.721973094170394</v>
      </c>
      <c r="P8833" s="19">
        <v>15.695067264574</v>
      </c>
    </row>
    <row r="8834" spans="1:16" ht="14.1" x14ac:dyDescent="0.5">
      <c r="A8834" t="s">
        <v>3899</v>
      </c>
      <c r="B8834" s="17" t="s">
        <v>2529</v>
      </c>
      <c r="C8834" t="s">
        <v>2430</v>
      </c>
      <c r="D8834" t="s">
        <v>3833</v>
      </c>
      <c r="E8834" t="s">
        <v>3834</v>
      </c>
      <c r="F8834" s="18">
        <v>0.31089</v>
      </c>
      <c r="G8834" s="18">
        <v>0.15493999999999999</v>
      </c>
      <c r="H8834" s="18">
        <v>1.00336</v>
      </c>
      <c r="I8834" s="18">
        <v>1.4599200000000001</v>
      </c>
      <c r="J8834" s="19">
        <v>0.21299999999999999</v>
      </c>
      <c r="K8834" s="19">
        <v>0.106</v>
      </c>
      <c r="L8834" s="19">
        <v>0.68700000000000006</v>
      </c>
      <c r="M8834" s="20">
        <v>15</v>
      </c>
      <c r="N8834" s="19">
        <v>2.2321428571428599</v>
      </c>
      <c r="O8834" s="19">
        <v>8.03571428571429</v>
      </c>
      <c r="P8834" s="19">
        <v>99.553571428571402</v>
      </c>
    </row>
    <row r="8835" spans="1:16" ht="14.1" x14ac:dyDescent="0.5">
      <c r="A8835" t="s">
        <v>3900</v>
      </c>
      <c r="B8835" s="17" t="s">
        <v>2529</v>
      </c>
      <c r="C8835" t="s">
        <v>2430</v>
      </c>
      <c r="D8835" t="s">
        <v>3833</v>
      </c>
      <c r="E8835" t="s">
        <v>3834</v>
      </c>
      <c r="F8835" s="18">
        <v>0.60394000000000003</v>
      </c>
      <c r="G8835" s="18">
        <v>0.45246999999999998</v>
      </c>
      <c r="H8835" s="18">
        <v>1.4054800000000001</v>
      </c>
      <c r="I8835" s="18">
        <v>2.4618199999999999</v>
      </c>
      <c r="J8835" s="19">
        <v>0.245</v>
      </c>
      <c r="K8835" s="19">
        <v>0.184</v>
      </c>
      <c r="L8835" s="19">
        <v>0.57099999999999995</v>
      </c>
      <c r="M8835" s="20">
        <v>18</v>
      </c>
      <c r="N8835" s="19">
        <v>5.8035714285714297</v>
      </c>
      <c r="O8835" s="19">
        <v>35.267857142857103</v>
      </c>
      <c r="P8835" s="19">
        <v>95.089285714285694</v>
      </c>
    </row>
    <row r="8836" spans="1:16" ht="14.1" x14ac:dyDescent="0.5">
      <c r="A8836" t="s">
        <v>3901</v>
      </c>
      <c r="B8836" s="17" t="s">
        <v>2529</v>
      </c>
      <c r="C8836" t="s">
        <v>2430</v>
      </c>
      <c r="D8836" t="s">
        <v>3841</v>
      </c>
      <c r="E8836" t="s">
        <v>3842</v>
      </c>
      <c r="F8836" s="18">
        <v>1.26223</v>
      </c>
      <c r="G8836" s="18">
        <v>0.82057000000000002</v>
      </c>
      <c r="H8836" s="18">
        <v>0.54074999999999995</v>
      </c>
      <c r="I8836" s="18">
        <v>2.6235499999999998</v>
      </c>
      <c r="J8836" s="19">
        <v>0.48110000000000003</v>
      </c>
      <c r="K8836" s="19">
        <v>0.31280000000000002</v>
      </c>
      <c r="L8836" s="19">
        <v>0.20610000000000001</v>
      </c>
      <c r="M8836" s="20">
        <v>18</v>
      </c>
      <c r="N8836" s="19">
        <v>60.714285714285701</v>
      </c>
      <c r="O8836" s="19">
        <v>79.464285714285694</v>
      </c>
      <c r="P8836" s="19">
        <v>18.75</v>
      </c>
    </row>
    <row r="8837" spans="1:16" ht="14.1" x14ac:dyDescent="0.5">
      <c r="A8837" t="s">
        <v>3902</v>
      </c>
      <c r="B8837" s="17" t="s">
        <v>2529</v>
      </c>
      <c r="C8837" t="s">
        <v>2430</v>
      </c>
      <c r="D8837" t="s">
        <v>3833</v>
      </c>
      <c r="E8837" t="s">
        <v>3834</v>
      </c>
      <c r="F8837" s="18">
        <v>4.7873200000000002</v>
      </c>
      <c r="G8837" s="18">
        <v>2.3803700000000001</v>
      </c>
      <c r="H8837" s="18">
        <v>3.2162700000000002</v>
      </c>
      <c r="I8837" s="18">
        <v>10.40558</v>
      </c>
      <c r="J8837" s="19">
        <v>0.46</v>
      </c>
      <c r="K8837" s="19">
        <v>0.22900000000000001</v>
      </c>
      <c r="L8837" s="19">
        <v>0.309</v>
      </c>
      <c r="M8837" s="20">
        <v>23</v>
      </c>
      <c r="N8837" s="19">
        <v>66.367713004484301</v>
      </c>
      <c r="O8837" s="19">
        <v>35.874439461883398</v>
      </c>
      <c r="P8837" s="19">
        <v>56.9506726457399</v>
      </c>
    </row>
    <row r="8838" spans="1:16" ht="14.1" x14ac:dyDescent="0.5">
      <c r="A8838" t="s">
        <v>14752</v>
      </c>
      <c r="B8838" s="17" t="s">
        <v>14753</v>
      </c>
      <c r="C8838" t="s">
        <v>4885</v>
      </c>
      <c r="D8838" t="s">
        <v>4879</v>
      </c>
      <c r="E8838" t="s">
        <v>4880</v>
      </c>
      <c r="F8838" s="18">
        <v>0.19384000000000001</v>
      </c>
      <c r="G8838" s="18">
        <v>0.13017999999999999</v>
      </c>
      <c r="H8838" s="18">
        <v>0.21498</v>
      </c>
      <c r="I8838" s="18">
        <v>0.53900000000000003</v>
      </c>
      <c r="J8838" s="19">
        <v>0.36</v>
      </c>
      <c r="K8838" s="19">
        <v>0.24199999999999999</v>
      </c>
      <c r="L8838" s="19">
        <v>0.39900000000000002</v>
      </c>
      <c r="M8838" s="20">
        <v>11</v>
      </c>
      <c r="N8838" s="19">
        <v>17.937219730941699</v>
      </c>
      <c r="O8838" s="19">
        <v>67.713004484304903</v>
      </c>
      <c r="P8838" s="19">
        <v>82.959641255605405</v>
      </c>
    </row>
    <row r="8839" spans="1:16" ht="14.1" x14ac:dyDescent="0.5">
      <c r="A8839" t="s">
        <v>14754</v>
      </c>
      <c r="B8839" s="17" t="s">
        <v>14753</v>
      </c>
      <c r="C8839" t="s">
        <v>4885</v>
      </c>
      <c r="D8839" t="s">
        <v>4879</v>
      </c>
      <c r="E8839" t="s">
        <v>4880</v>
      </c>
      <c r="F8839" s="18">
        <v>0.37082999999999999</v>
      </c>
      <c r="G8839" s="18">
        <v>0.24589</v>
      </c>
      <c r="H8839" s="18">
        <v>0.27128999999999998</v>
      </c>
      <c r="I8839" s="18">
        <v>0.88800000000000001</v>
      </c>
      <c r="J8839" s="19">
        <v>0.41799999999999998</v>
      </c>
      <c r="K8839" s="19">
        <v>0.27700000000000002</v>
      </c>
      <c r="L8839" s="19">
        <v>0.30599999999999999</v>
      </c>
      <c r="M8839" s="20">
        <v>13</v>
      </c>
      <c r="N8839" s="19">
        <v>25.5605381165919</v>
      </c>
      <c r="O8839" s="19">
        <v>82.062780269058294</v>
      </c>
      <c r="P8839" s="19">
        <v>56.502242152466401</v>
      </c>
    </row>
    <row r="8840" spans="1:16" ht="14.1" x14ac:dyDescent="0.5">
      <c r="A8840" t="s">
        <v>14755</v>
      </c>
      <c r="B8840" s="17" t="s">
        <v>14753</v>
      </c>
      <c r="C8840" t="s">
        <v>4885</v>
      </c>
      <c r="D8840" t="s">
        <v>4879</v>
      </c>
      <c r="E8840" t="s">
        <v>4880</v>
      </c>
      <c r="F8840" s="18">
        <v>0.56133999999999995</v>
      </c>
      <c r="G8840" s="18">
        <v>0.41069</v>
      </c>
      <c r="H8840" s="18">
        <v>0.29197000000000001</v>
      </c>
      <c r="I8840" s="18">
        <v>1.264</v>
      </c>
      <c r="J8840" s="19">
        <v>0.44400000000000001</v>
      </c>
      <c r="K8840" s="19">
        <v>0.32500000000000001</v>
      </c>
      <c r="L8840" s="19">
        <v>0.23100000000000001</v>
      </c>
      <c r="M8840" s="20">
        <v>15</v>
      </c>
      <c r="N8840" s="19">
        <v>34.821428571428598</v>
      </c>
      <c r="O8840" s="19">
        <v>86.607142857142904</v>
      </c>
      <c r="P8840" s="19">
        <v>29.910714285714299</v>
      </c>
    </row>
    <row r="8841" spans="1:16" ht="14.1" x14ac:dyDescent="0.5">
      <c r="A8841" t="s">
        <v>14756</v>
      </c>
      <c r="B8841" s="17" t="s">
        <v>1358</v>
      </c>
      <c r="C8841" t="s">
        <v>2422</v>
      </c>
      <c r="D8841" t="s">
        <v>2712</v>
      </c>
      <c r="E8841" t="s">
        <v>2713</v>
      </c>
      <c r="F8841" s="18">
        <v>4.1790000000000001E-2</v>
      </c>
      <c r="G8841" s="18">
        <v>2.4930000000000001E-2</v>
      </c>
      <c r="H8841" s="18">
        <v>1.6209999999999999E-2</v>
      </c>
      <c r="I8841" s="18">
        <v>8.2930000000000004E-2</v>
      </c>
      <c r="J8841" s="19">
        <v>0.50760000000000005</v>
      </c>
      <c r="K8841" s="19">
        <v>0.29559999999999997</v>
      </c>
      <c r="L8841" s="19">
        <v>0.1968</v>
      </c>
      <c r="M8841" s="20">
        <v>5</v>
      </c>
      <c r="N8841" s="19">
        <v>49.775784753363197</v>
      </c>
      <c r="O8841" s="19">
        <v>93.273542600896903</v>
      </c>
      <c r="P8841" s="19">
        <v>13.004484304932699</v>
      </c>
    </row>
    <row r="8842" spans="1:16" ht="14.1" x14ac:dyDescent="0.5">
      <c r="A8842" t="s">
        <v>14757</v>
      </c>
      <c r="B8842" s="17" t="s">
        <v>1358</v>
      </c>
      <c r="C8842" t="s">
        <v>2422</v>
      </c>
      <c r="D8842" t="s">
        <v>2712</v>
      </c>
      <c r="E8842" t="s">
        <v>2713</v>
      </c>
      <c r="F8842" s="18">
        <v>0.14449999999999999</v>
      </c>
      <c r="G8842" s="18">
        <v>0.18564</v>
      </c>
      <c r="H8842" s="18">
        <v>5.1429999999999997E-2</v>
      </c>
      <c r="I8842" s="18">
        <v>0.38157000000000002</v>
      </c>
      <c r="J8842" s="19">
        <v>0.38529999999999998</v>
      </c>
      <c r="K8842" s="19">
        <v>0.47789999999999999</v>
      </c>
      <c r="L8842" s="19">
        <v>0.1368</v>
      </c>
      <c r="M8842" s="20">
        <v>10</v>
      </c>
      <c r="N8842" s="19">
        <v>21.973094170403598</v>
      </c>
      <c r="O8842" s="19">
        <v>99.103139013452903</v>
      </c>
      <c r="P8842" s="19">
        <v>3.5874439461883401</v>
      </c>
    </row>
    <row r="8843" spans="1:16" ht="14.1" x14ac:dyDescent="0.5">
      <c r="A8843" t="s">
        <v>14758</v>
      </c>
      <c r="B8843" s="17" t="s">
        <v>14759</v>
      </c>
      <c r="C8843" t="s">
        <v>2422</v>
      </c>
      <c r="D8843" t="s">
        <v>2942</v>
      </c>
      <c r="E8843" t="s">
        <v>2943</v>
      </c>
      <c r="F8843" s="18">
        <v>2.4299999999999999E-2</v>
      </c>
      <c r="G8843" s="18">
        <v>7.1000000000000004E-3</v>
      </c>
      <c r="H8843" s="18">
        <v>1.5100000000000001E-2</v>
      </c>
      <c r="I8843" s="18">
        <v>4.65E-2</v>
      </c>
      <c r="J8843" s="19">
        <v>0.51400000000000001</v>
      </c>
      <c r="K8843" s="19">
        <v>0.15</v>
      </c>
      <c r="L8843" s="19">
        <v>0.33500000000000002</v>
      </c>
      <c r="M8843" s="20">
        <v>4</v>
      </c>
      <c r="N8843" s="19">
        <v>52.914798206278</v>
      </c>
      <c r="O8843" s="19">
        <v>41.2556053811659</v>
      </c>
      <c r="P8843" s="19">
        <v>60.089686098654703</v>
      </c>
    </row>
    <row r="8844" spans="1:16" ht="14.1" x14ac:dyDescent="0.5">
      <c r="A8844" t="s">
        <v>14760</v>
      </c>
      <c r="B8844" s="17" t="s">
        <v>14759</v>
      </c>
      <c r="C8844" t="s">
        <v>2422</v>
      </c>
      <c r="D8844" t="s">
        <v>2942</v>
      </c>
      <c r="E8844" t="s">
        <v>2943</v>
      </c>
      <c r="F8844" s="18">
        <v>4.48E-2</v>
      </c>
      <c r="G8844" s="18">
        <v>8.5000000000000006E-3</v>
      </c>
      <c r="H8844" s="18">
        <v>1.61E-2</v>
      </c>
      <c r="I8844" s="18">
        <v>6.9400000000000003E-2</v>
      </c>
      <c r="J8844" s="19">
        <v>0.64200000000000002</v>
      </c>
      <c r="K8844" s="19">
        <v>0.121</v>
      </c>
      <c r="L8844" s="19">
        <v>0.23699999999999999</v>
      </c>
      <c r="M8844" s="20">
        <v>5</v>
      </c>
      <c r="N8844" s="19">
        <v>84.753363228699598</v>
      </c>
      <c r="O8844" s="19">
        <v>25.112107623318401</v>
      </c>
      <c r="P8844" s="19">
        <v>22.869955156950699</v>
      </c>
    </row>
    <row r="8845" spans="1:16" ht="14.1" x14ac:dyDescent="0.5">
      <c r="A8845" t="s">
        <v>14761</v>
      </c>
      <c r="B8845" s="17" t="s">
        <v>14759</v>
      </c>
      <c r="C8845" t="s">
        <v>2422</v>
      </c>
      <c r="D8845" t="s">
        <v>2942</v>
      </c>
      <c r="E8845" t="s">
        <v>2943</v>
      </c>
      <c r="F8845" s="18">
        <v>5.3800000000000001E-2</v>
      </c>
      <c r="G8845" s="18">
        <v>1.67E-2</v>
      </c>
      <c r="H8845" s="18">
        <v>2.0299999999999999E-2</v>
      </c>
      <c r="I8845" s="18">
        <v>9.0899999999999995E-2</v>
      </c>
      <c r="J8845" s="19">
        <v>0.59399999999999997</v>
      </c>
      <c r="K8845" s="19">
        <v>0.187</v>
      </c>
      <c r="L8845" s="19">
        <v>0.218</v>
      </c>
      <c r="M8845" s="20">
        <v>5</v>
      </c>
      <c r="N8845" s="19">
        <v>73.542600896861003</v>
      </c>
      <c r="O8845" s="19">
        <v>52.017937219730896</v>
      </c>
      <c r="P8845" s="19">
        <v>16.143497757847499</v>
      </c>
    </row>
    <row r="8846" spans="1:16" ht="14.1" x14ac:dyDescent="0.5">
      <c r="A8846" t="s">
        <v>14762</v>
      </c>
      <c r="B8846" s="17" t="s">
        <v>14759</v>
      </c>
      <c r="C8846" t="s">
        <v>2422</v>
      </c>
      <c r="D8846" t="s">
        <v>2937</v>
      </c>
      <c r="E8846" t="s">
        <v>2938</v>
      </c>
      <c r="F8846" s="18">
        <v>6.3799999999999996E-2</v>
      </c>
      <c r="G8846" s="18">
        <v>1.8700000000000001E-2</v>
      </c>
      <c r="H8846" s="18">
        <v>2.5499999999999998E-2</v>
      </c>
      <c r="I8846" s="18">
        <v>0.1081</v>
      </c>
      <c r="J8846" s="19">
        <v>0.59</v>
      </c>
      <c r="K8846" s="19">
        <v>0.17</v>
      </c>
      <c r="L8846" s="19">
        <v>0.24</v>
      </c>
      <c r="M8846" s="20">
        <v>6</v>
      </c>
      <c r="N8846" s="19">
        <v>72.321428571428598</v>
      </c>
      <c r="O8846" s="19">
        <v>50</v>
      </c>
      <c r="P8846" s="19">
        <v>22.7678571428571</v>
      </c>
    </row>
    <row r="8847" spans="1:16" ht="14.1" x14ac:dyDescent="0.5">
      <c r="A8847" t="s">
        <v>14763</v>
      </c>
      <c r="B8847" s="17" t="s">
        <v>14759</v>
      </c>
      <c r="C8847" t="s">
        <v>2422</v>
      </c>
      <c r="D8847" t="s">
        <v>2942</v>
      </c>
      <c r="E8847" t="s">
        <v>2943</v>
      </c>
      <c r="F8847" s="18">
        <v>8.9899999999999994E-2</v>
      </c>
      <c r="G8847" s="18">
        <v>2.6800000000000001E-2</v>
      </c>
      <c r="H8847" s="18">
        <v>4.7899999999999998E-2</v>
      </c>
      <c r="I8847" s="18">
        <v>0.1646</v>
      </c>
      <c r="J8847" s="19">
        <v>0.54700000000000004</v>
      </c>
      <c r="K8847" s="19">
        <v>0.16300000000000001</v>
      </c>
      <c r="L8847" s="19">
        <v>0.28999999999999998</v>
      </c>
      <c r="M8847" s="20">
        <v>7</v>
      </c>
      <c r="N8847" s="19">
        <v>60.089686098654703</v>
      </c>
      <c r="O8847" s="19">
        <v>47.982062780269104</v>
      </c>
      <c r="P8847" s="19">
        <v>49.775784753363197</v>
      </c>
    </row>
    <row r="8848" spans="1:16" ht="14.1" x14ac:dyDescent="0.5">
      <c r="A8848" t="s">
        <v>14764</v>
      </c>
      <c r="B8848" s="17" t="s">
        <v>14759</v>
      </c>
      <c r="C8848" t="s">
        <v>2422</v>
      </c>
      <c r="D8848" t="s">
        <v>2937</v>
      </c>
      <c r="E8848" t="s">
        <v>2938</v>
      </c>
      <c r="F8848" s="18">
        <v>0.1</v>
      </c>
      <c r="G8848" s="18">
        <v>4.3900000000000002E-2</v>
      </c>
      <c r="H8848" s="18">
        <v>4.3499999999999997E-2</v>
      </c>
      <c r="I8848" s="18">
        <v>0.18740000000000001</v>
      </c>
      <c r="J8848" s="19">
        <v>0.53</v>
      </c>
      <c r="K8848" s="19">
        <v>0.23</v>
      </c>
      <c r="L8848" s="19">
        <v>0.23</v>
      </c>
      <c r="M8848" s="20">
        <v>7</v>
      </c>
      <c r="N8848" s="19">
        <v>53.811659192825097</v>
      </c>
      <c r="O8848" s="19">
        <v>75.336322869955197</v>
      </c>
      <c r="P8848" s="19">
        <v>26.457399103139</v>
      </c>
    </row>
    <row r="8849" spans="1:16" ht="14.1" x14ac:dyDescent="0.5">
      <c r="A8849" t="s">
        <v>14765</v>
      </c>
      <c r="B8849" s="17" t="s">
        <v>14759</v>
      </c>
      <c r="C8849" t="s">
        <v>2422</v>
      </c>
      <c r="D8849" t="s">
        <v>2942</v>
      </c>
      <c r="E8849" t="s">
        <v>2943</v>
      </c>
      <c r="F8849" s="18">
        <v>8.3799999999999999E-2</v>
      </c>
      <c r="G8849" s="18">
        <v>3.9300000000000002E-2</v>
      </c>
      <c r="H8849" s="18">
        <v>6.6000000000000003E-2</v>
      </c>
      <c r="I8849" s="18">
        <v>0.18909999999999999</v>
      </c>
      <c r="J8849" s="19">
        <v>0.44400000000000001</v>
      </c>
      <c r="K8849" s="19">
        <v>0.20599999999999999</v>
      </c>
      <c r="L8849" s="19">
        <v>0.35</v>
      </c>
      <c r="M8849" s="20">
        <v>8</v>
      </c>
      <c r="N8849" s="19">
        <v>31.390134529148</v>
      </c>
      <c r="O8849" s="19">
        <v>62.780269058296</v>
      </c>
      <c r="P8849" s="19">
        <v>67.713004484304903</v>
      </c>
    </row>
    <row r="8850" spans="1:16" ht="14.1" x14ac:dyDescent="0.5">
      <c r="A8850" t="s">
        <v>14766</v>
      </c>
      <c r="B8850" s="17" t="s">
        <v>14759</v>
      </c>
      <c r="C8850" t="s">
        <v>2422</v>
      </c>
      <c r="D8850" t="s">
        <v>2942</v>
      </c>
      <c r="E8850" t="s">
        <v>2943</v>
      </c>
      <c r="F8850" s="18">
        <v>0.1013</v>
      </c>
      <c r="G8850" s="18">
        <v>2.7799999999999998E-2</v>
      </c>
      <c r="H8850" s="18">
        <v>6.3299999999999995E-2</v>
      </c>
      <c r="I8850" s="18">
        <v>0.19239999999999999</v>
      </c>
      <c r="J8850" s="19">
        <v>0.47299999999999998</v>
      </c>
      <c r="K8850" s="19">
        <v>0.13500000000000001</v>
      </c>
      <c r="L8850" s="19">
        <v>0.39100000000000001</v>
      </c>
      <c r="M8850" s="20">
        <v>8</v>
      </c>
      <c r="N8850" s="19">
        <v>41.2556053811659</v>
      </c>
      <c r="O8850" s="19">
        <v>29.596412556053799</v>
      </c>
      <c r="P8850" s="19">
        <v>78.475336322870007</v>
      </c>
    </row>
    <row r="8851" spans="1:16" ht="14.1" x14ac:dyDescent="0.5">
      <c r="A8851" t="s">
        <v>14767</v>
      </c>
      <c r="B8851" s="17" t="s">
        <v>14759</v>
      </c>
      <c r="C8851" t="s">
        <v>2422</v>
      </c>
      <c r="D8851" t="s">
        <v>2942</v>
      </c>
      <c r="E8851" t="s">
        <v>2943</v>
      </c>
      <c r="F8851" s="18">
        <v>0.12570000000000001</v>
      </c>
      <c r="G8851" s="18">
        <v>5.3100000000000001E-2</v>
      </c>
      <c r="H8851" s="18">
        <v>7.8899999999999998E-2</v>
      </c>
      <c r="I8851" s="18">
        <v>0.25779999999999997</v>
      </c>
      <c r="J8851" s="19">
        <v>0.48699999999999999</v>
      </c>
      <c r="K8851" s="19">
        <v>0.21099999999999999</v>
      </c>
      <c r="L8851" s="19">
        <v>0.30099999999999999</v>
      </c>
      <c r="M8851" s="20">
        <v>9</v>
      </c>
      <c r="N8851" s="19">
        <v>50</v>
      </c>
      <c r="O8851" s="19">
        <v>63.392857142857103</v>
      </c>
      <c r="P8851" s="19">
        <v>47.767857142857103</v>
      </c>
    </row>
    <row r="8852" spans="1:16" ht="14.1" x14ac:dyDescent="0.5">
      <c r="A8852" t="s">
        <v>14768</v>
      </c>
      <c r="B8852" s="17" t="s">
        <v>14759</v>
      </c>
      <c r="C8852" t="s">
        <v>2422</v>
      </c>
      <c r="D8852" t="s">
        <v>2942</v>
      </c>
      <c r="E8852" t="s">
        <v>2943</v>
      </c>
      <c r="F8852" s="18">
        <v>0.18729999999999999</v>
      </c>
      <c r="G8852" s="18">
        <v>5.9400000000000001E-2</v>
      </c>
      <c r="H8852" s="18">
        <v>6.0900000000000003E-2</v>
      </c>
      <c r="I8852" s="18">
        <v>0.30759999999999998</v>
      </c>
      <c r="J8852" s="19">
        <v>0.60899999999999999</v>
      </c>
      <c r="K8852" s="19">
        <v>0.193</v>
      </c>
      <c r="L8852" s="19">
        <v>0.19800000000000001</v>
      </c>
      <c r="M8852" s="20">
        <v>9</v>
      </c>
      <c r="N8852" s="19">
        <v>86.160714285714306</v>
      </c>
      <c r="O8852" s="19">
        <v>50.446428571428598</v>
      </c>
      <c r="P8852" s="19">
        <v>13.839285714285699</v>
      </c>
    </row>
    <row r="8853" spans="1:16" ht="14.1" x14ac:dyDescent="0.5">
      <c r="A8853" t="s">
        <v>14769</v>
      </c>
      <c r="B8853" s="17" t="s">
        <v>14759</v>
      </c>
      <c r="C8853" t="s">
        <v>2422</v>
      </c>
      <c r="D8853" t="s">
        <v>2937</v>
      </c>
      <c r="E8853" t="s">
        <v>2938</v>
      </c>
      <c r="F8853" s="18">
        <v>0.15659999999999999</v>
      </c>
      <c r="G8853" s="18">
        <v>9.4299999999999995E-2</v>
      </c>
      <c r="H8853" s="18">
        <v>7.4099999999999999E-2</v>
      </c>
      <c r="I8853" s="18">
        <v>0.32500000000000001</v>
      </c>
      <c r="J8853" s="19">
        <v>0.48</v>
      </c>
      <c r="K8853" s="19">
        <v>0.28999999999999998</v>
      </c>
      <c r="L8853" s="19">
        <v>0.23</v>
      </c>
      <c r="M8853" s="20">
        <v>9</v>
      </c>
      <c r="N8853" s="19">
        <v>49.107142857142897</v>
      </c>
      <c r="O8853" s="19">
        <v>88.392857142857096</v>
      </c>
      <c r="P8853" s="19">
        <v>23.660714285714299</v>
      </c>
    </row>
    <row r="8854" spans="1:16" ht="14.1" x14ac:dyDescent="0.5">
      <c r="A8854" t="s">
        <v>14770</v>
      </c>
      <c r="B8854" s="17" t="s">
        <v>14759</v>
      </c>
      <c r="C8854" t="s">
        <v>2422</v>
      </c>
      <c r="D8854" t="s">
        <v>2937</v>
      </c>
      <c r="E8854" t="s">
        <v>2938</v>
      </c>
      <c r="F8854" s="18">
        <v>0.24529999999999999</v>
      </c>
      <c r="G8854" s="18">
        <v>0.192</v>
      </c>
      <c r="H8854" s="18">
        <v>0.1263</v>
      </c>
      <c r="I8854" s="18">
        <v>0.56359999999999999</v>
      </c>
      <c r="J8854" s="19">
        <v>0.44</v>
      </c>
      <c r="K8854" s="19">
        <v>0.34</v>
      </c>
      <c r="L8854" s="19">
        <v>0.22</v>
      </c>
      <c r="M8854" s="20">
        <v>12</v>
      </c>
      <c r="N8854" s="19">
        <v>35.714285714285701</v>
      </c>
      <c r="O8854" s="19">
        <v>92.857142857142904</v>
      </c>
      <c r="P8854" s="19">
        <v>17.410714285714299</v>
      </c>
    </row>
    <row r="8855" spans="1:16" ht="14.1" x14ac:dyDescent="0.5">
      <c r="A8855" t="s">
        <v>14771</v>
      </c>
      <c r="B8855" s="17" t="s">
        <v>14759</v>
      </c>
      <c r="C8855" t="s">
        <v>2422</v>
      </c>
      <c r="D8855" t="s">
        <v>2942</v>
      </c>
      <c r="E8855" t="s">
        <v>2943</v>
      </c>
      <c r="F8855" s="18">
        <v>0.27239999999999998</v>
      </c>
      <c r="G8855" s="18">
        <v>0.17899999999999999</v>
      </c>
      <c r="H8855" s="18">
        <v>0.1394</v>
      </c>
      <c r="I8855" s="18">
        <v>0.59079999999999999</v>
      </c>
      <c r="J8855" s="19">
        <v>0.46100000000000002</v>
      </c>
      <c r="K8855" s="19">
        <v>0.3</v>
      </c>
      <c r="L8855" s="19">
        <v>0.23799999999999999</v>
      </c>
      <c r="M8855" s="20">
        <v>12</v>
      </c>
      <c r="N8855" s="19">
        <v>42.410714285714299</v>
      </c>
      <c r="O8855" s="19">
        <v>85.714285714285694</v>
      </c>
      <c r="P8855" s="19">
        <v>21.428571428571399</v>
      </c>
    </row>
    <row r="8856" spans="1:16" ht="14.1" x14ac:dyDescent="0.5">
      <c r="A8856" t="s">
        <v>14772</v>
      </c>
      <c r="B8856" s="17" t="s">
        <v>14759</v>
      </c>
      <c r="C8856" t="s">
        <v>2422</v>
      </c>
      <c r="D8856" t="s">
        <v>2942</v>
      </c>
      <c r="E8856" t="s">
        <v>2943</v>
      </c>
      <c r="F8856" s="18">
        <v>0.4703</v>
      </c>
      <c r="G8856" s="18">
        <v>0.1116</v>
      </c>
      <c r="H8856" s="18">
        <v>0.17150000000000001</v>
      </c>
      <c r="I8856" s="18">
        <v>0.75339999999999996</v>
      </c>
      <c r="J8856" s="19">
        <v>0.622</v>
      </c>
      <c r="K8856" s="19">
        <v>0.14899999999999999</v>
      </c>
      <c r="L8856" s="19">
        <v>0.22800000000000001</v>
      </c>
      <c r="M8856" s="20">
        <v>13</v>
      </c>
      <c r="N8856" s="19">
        <v>86.098654708520201</v>
      </c>
      <c r="O8856" s="19">
        <v>26.008968609865502</v>
      </c>
      <c r="P8856" s="19">
        <v>28.699551569506699</v>
      </c>
    </row>
    <row r="8857" spans="1:16" ht="14.1" x14ac:dyDescent="0.5">
      <c r="A8857" t="s">
        <v>14773</v>
      </c>
      <c r="B8857" s="17" t="s">
        <v>14759</v>
      </c>
      <c r="C8857" t="s">
        <v>2422</v>
      </c>
      <c r="D8857" t="s">
        <v>2942</v>
      </c>
      <c r="E8857" t="s">
        <v>2943</v>
      </c>
      <c r="F8857" s="18">
        <v>0.44169999999999998</v>
      </c>
      <c r="G8857" s="18">
        <v>0.20660000000000001</v>
      </c>
      <c r="H8857" s="18">
        <v>0.19939999999999999</v>
      </c>
      <c r="I8857" s="18">
        <v>0.84770000000000001</v>
      </c>
      <c r="J8857" s="19">
        <v>0.52200000000000002</v>
      </c>
      <c r="K8857" s="19">
        <v>0.24399999999999999</v>
      </c>
      <c r="L8857" s="19">
        <v>0.23400000000000001</v>
      </c>
      <c r="M8857" s="20">
        <v>13</v>
      </c>
      <c r="N8857" s="19">
        <v>60.538116591928301</v>
      </c>
      <c r="O8857" s="19">
        <v>71.748878923766796</v>
      </c>
      <c r="P8857" s="19">
        <v>31.838565022421498</v>
      </c>
    </row>
    <row r="8858" spans="1:16" ht="14.1" x14ac:dyDescent="0.5">
      <c r="A8858" t="s">
        <v>14774</v>
      </c>
      <c r="B8858" s="17" t="s">
        <v>14759</v>
      </c>
      <c r="C8858" t="s">
        <v>2422</v>
      </c>
      <c r="D8858" t="s">
        <v>2942</v>
      </c>
      <c r="E8858" t="s">
        <v>2943</v>
      </c>
      <c r="F8858" s="18">
        <v>0.3599</v>
      </c>
      <c r="G8858" s="18">
        <v>0.3508</v>
      </c>
      <c r="H8858" s="18">
        <v>0.21249999999999999</v>
      </c>
      <c r="I8858" s="18">
        <v>0.92320000000000002</v>
      </c>
      <c r="J8858" s="19">
        <v>0.38800000000000001</v>
      </c>
      <c r="K8858" s="19">
        <v>0.38300000000000001</v>
      </c>
      <c r="L8858" s="19">
        <v>0.22900000000000001</v>
      </c>
      <c r="M8858" s="20">
        <v>13</v>
      </c>
      <c r="N8858" s="19">
        <v>20.179372197309402</v>
      </c>
      <c r="O8858" s="19">
        <v>98.206278026905807</v>
      </c>
      <c r="P8858" s="19">
        <v>29.147982062780301</v>
      </c>
    </row>
    <row r="8859" spans="1:16" ht="14.1" x14ac:dyDescent="0.5">
      <c r="A8859" t="s">
        <v>14775</v>
      </c>
      <c r="B8859" s="17" t="s">
        <v>14759</v>
      </c>
      <c r="C8859" t="s">
        <v>2422</v>
      </c>
      <c r="D8859" t="s">
        <v>2937</v>
      </c>
      <c r="E8859" t="s">
        <v>2938</v>
      </c>
      <c r="F8859" s="18">
        <v>0.3841</v>
      </c>
      <c r="G8859" s="18">
        <v>0.37790000000000001</v>
      </c>
      <c r="H8859" s="18">
        <v>0.21529999999999999</v>
      </c>
      <c r="I8859" s="18">
        <v>0.97729999999999995</v>
      </c>
      <c r="J8859" s="19">
        <v>0.39</v>
      </c>
      <c r="K8859" s="19">
        <v>0.39</v>
      </c>
      <c r="L8859" s="19">
        <v>0.22</v>
      </c>
      <c r="M8859" s="20">
        <v>14</v>
      </c>
      <c r="N8859" s="19">
        <v>25.112107623318401</v>
      </c>
      <c r="O8859" s="19">
        <v>96.860986547085204</v>
      </c>
      <c r="P8859" s="19">
        <v>20.179372197309402</v>
      </c>
    </row>
    <row r="8860" spans="1:16" ht="14.1" x14ac:dyDescent="0.5">
      <c r="A8860" t="s">
        <v>14776</v>
      </c>
      <c r="B8860" s="17" t="s">
        <v>14759</v>
      </c>
      <c r="C8860" t="s">
        <v>2422</v>
      </c>
      <c r="D8860" t="s">
        <v>2942</v>
      </c>
      <c r="E8860" t="s">
        <v>2943</v>
      </c>
      <c r="F8860" s="18">
        <v>0.33150000000000002</v>
      </c>
      <c r="G8860" s="18">
        <v>0.57340000000000002</v>
      </c>
      <c r="H8860" s="18">
        <v>0.36890000000000001</v>
      </c>
      <c r="I8860" s="18">
        <v>1.2737000000000001</v>
      </c>
      <c r="J8860" s="19">
        <v>0.25700000000000001</v>
      </c>
      <c r="K8860" s="19">
        <v>0.44800000000000001</v>
      </c>
      <c r="L8860" s="19">
        <v>0.29499999999999998</v>
      </c>
      <c r="M8860" s="20">
        <v>15</v>
      </c>
      <c r="N8860" s="19">
        <v>5.8035714285714297</v>
      </c>
      <c r="O8860" s="19">
        <v>98.660714285714306</v>
      </c>
      <c r="P8860" s="19">
        <v>45.982142857142897</v>
      </c>
    </row>
    <row r="8861" spans="1:16" ht="14.1" x14ac:dyDescent="0.5">
      <c r="A8861" t="s">
        <v>14777</v>
      </c>
      <c r="B8861" s="17" t="s">
        <v>14759</v>
      </c>
      <c r="C8861" t="s">
        <v>2422</v>
      </c>
      <c r="D8861" t="s">
        <v>2937</v>
      </c>
      <c r="E8861" t="s">
        <v>2938</v>
      </c>
      <c r="F8861" s="18">
        <v>0.60160000000000002</v>
      </c>
      <c r="G8861" s="18">
        <v>0.72609999999999997</v>
      </c>
      <c r="H8861" s="18">
        <v>0.3669</v>
      </c>
      <c r="I8861" s="18">
        <v>1.6946000000000001</v>
      </c>
      <c r="J8861" s="19">
        <v>0.36</v>
      </c>
      <c r="K8861" s="19">
        <v>0.43</v>
      </c>
      <c r="L8861" s="19">
        <v>0.22</v>
      </c>
      <c r="M8861" s="20">
        <v>16</v>
      </c>
      <c r="N8861" s="19">
        <v>26.457399103139</v>
      </c>
      <c r="O8861" s="19">
        <v>96.412556053811699</v>
      </c>
      <c r="P8861" s="19">
        <v>23.318385650224201</v>
      </c>
    </row>
    <row r="8862" spans="1:16" ht="14.1" x14ac:dyDescent="0.5">
      <c r="A8862" t="s">
        <v>14778</v>
      </c>
      <c r="B8862" s="17" t="s">
        <v>14759</v>
      </c>
      <c r="C8862" t="s">
        <v>2422</v>
      </c>
      <c r="D8862" t="s">
        <v>2942</v>
      </c>
      <c r="E8862" t="s">
        <v>2943</v>
      </c>
      <c r="F8862" s="18">
        <v>0.84740000000000004</v>
      </c>
      <c r="G8862" s="18">
        <v>0.50839999999999996</v>
      </c>
      <c r="H8862" s="18">
        <v>0.4168</v>
      </c>
      <c r="I8862" s="18">
        <v>1.7726</v>
      </c>
      <c r="J8862" s="19">
        <v>0.47899999999999998</v>
      </c>
      <c r="K8862" s="19">
        <v>0.28699999999999998</v>
      </c>
      <c r="L8862" s="19">
        <v>0.23400000000000001</v>
      </c>
      <c r="M8862" s="20">
        <v>16</v>
      </c>
      <c r="N8862" s="19">
        <v>53.363228699551598</v>
      </c>
      <c r="O8862" s="19">
        <v>77.578475336322896</v>
      </c>
      <c r="P8862" s="19">
        <v>27.802690582959599</v>
      </c>
    </row>
    <row r="8863" spans="1:16" ht="14.1" x14ac:dyDescent="0.5">
      <c r="A8863" t="s">
        <v>14779</v>
      </c>
      <c r="B8863" s="17" t="s">
        <v>14759</v>
      </c>
      <c r="C8863" t="s">
        <v>2422</v>
      </c>
      <c r="D8863" t="s">
        <v>2942</v>
      </c>
      <c r="E8863" t="s">
        <v>2943</v>
      </c>
      <c r="F8863" s="18">
        <v>1.5921000000000001</v>
      </c>
      <c r="G8863" s="18">
        <v>0.69420000000000004</v>
      </c>
      <c r="H8863" s="18">
        <v>0.76249999999999996</v>
      </c>
      <c r="I8863" s="18">
        <v>3.0488</v>
      </c>
      <c r="J8863" s="19">
        <v>0.52300000000000002</v>
      </c>
      <c r="K8863" s="19">
        <v>0.22700000000000001</v>
      </c>
      <c r="L8863" s="19">
        <v>0.251</v>
      </c>
      <c r="M8863" s="20">
        <v>18</v>
      </c>
      <c r="N8863" s="19">
        <v>70.982142857142904</v>
      </c>
      <c r="O8863" s="19">
        <v>51.339285714285701</v>
      </c>
      <c r="P8863" s="19">
        <v>31.696428571428601</v>
      </c>
    </row>
    <row r="8864" spans="1:16" ht="14.1" x14ac:dyDescent="0.5">
      <c r="A8864" t="s">
        <v>14780</v>
      </c>
      <c r="B8864" s="17" t="s">
        <v>14759</v>
      </c>
      <c r="C8864" t="s">
        <v>2422</v>
      </c>
      <c r="D8864" t="s">
        <v>2942</v>
      </c>
      <c r="E8864" t="s">
        <v>2943</v>
      </c>
      <c r="F8864" s="18">
        <v>1.964</v>
      </c>
      <c r="G8864" s="18">
        <v>1.5204</v>
      </c>
      <c r="H8864" s="18">
        <v>0.85760000000000003</v>
      </c>
      <c r="I8864" s="18">
        <v>4.3419999999999996</v>
      </c>
      <c r="J8864" s="19">
        <v>0.45300000000000001</v>
      </c>
      <c r="K8864" s="19">
        <v>0.35</v>
      </c>
      <c r="L8864" s="19">
        <v>0.19800000000000001</v>
      </c>
      <c r="M8864" s="20">
        <v>20</v>
      </c>
      <c r="N8864" s="19">
        <v>69.506726457399097</v>
      </c>
      <c r="O8864" s="19">
        <v>78.923766816143498</v>
      </c>
      <c r="P8864" s="19">
        <v>19.730941704035899</v>
      </c>
    </row>
    <row r="8865" spans="1:16" ht="14.1" x14ac:dyDescent="0.5">
      <c r="A8865" t="s">
        <v>14781</v>
      </c>
      <c r="B8865" s="17" t="s">
        <v>14759</v>
      </c>
      <c r="C8865" t="s">
        <v>2422</v>
      </c>
      <c r="D8865" t="s">
        <v>2942</v>
      </c>
      <c r="E8865" t="s">
        <v>2943</v>
      </c>
      <c r="F8865" s="18">
        <v>2.2536999999999998</v>
      </c>
      <c r="G8865" s="18">
        <v>1.5042</v>
      </c>
      <c r="H8865" s="18">
        <v>1.0327999999999999</v>
      </c>
      <c r="I8865" s="18">
        <v>4.7906000000000004</v>
      </c>
      <c r="J8865" s="19">
        <v>0.47099999999999997</v>
      </c>
      <c r="K8865" s="19">
        <v>0.314</v>
      </c>
      <c r="L8865" s="19">
        <v>0.216</v>
      </c>
      <c r="M8865" s="20">
        <v>20</v>
      </c>
      <c r="N8865" s="19">
        <v>75.336322869955197</v>
      </c>
      <c r="O8865" s="19">
        <v>66.367713004484301</v>
      </c>
      <c r="P8865" s="19">
        <v>24.215246636771301</v>
      </c>
    </row>
    <row r="8866" spans="1:16" ht="14.1" x14ac:dyDescent="0.5">
      <c r="A8866" t="s">
        <v>14782</v>
      </c>
      <c r="B8866" s="17" t="s">
        <v>14759</v>
      </c>
      <c r="C8866" t="s">
        <v>2422</v>
      </c>
      <c r="D8866" t="s">
        <v>2942</v>
      </c>
      <c r="E8866" t="s">
        <v>2943</v>
      </c>
      <c r="F8866" s="18">
        <v>3.7187999999999999</v>
      </c>
      <c r="G8866" s="18">
        <v>3.4152999999999998</v>
      </c>
      <c r="H8866" s="18">
        <v>2.2972999999999999</v>
      </c>
      <c r="I8866" s="18">
        <v>9.4634999999999998</v>
      </c>
      <c r="J8866" s="19">
        <v>0.40400000000000003</v>
      </c>
      <c r="K8866" s="19">
        <v>0.35299999999999998</v>
      </c>
      <c r="L8866" s="19">
        <v>0.24299999999999999</v>
      </c>
      <c r="M8866" s="20">
        <v>23</v>
      </c>
      <c r="N8866" s="19">
        <v>49.775784753363197</v>
      </c>
      <c r="O8866" s="19">
        <v>72.197309417040401</v>
      </c>
      <c r="P8866" s="19">
        <v>34.529147982062803</v>
      </c>
    </row>
    <row r="8867" spans="1:16" ht="14.1" x14ac:dyDescent="0.5">
      <c r="A8867" t="s">
        <v>14783</v>
      </c>
      <c r="B8867" s="17" t="s">
        <v>14784</v>
      </c>
      <c r="C8867" t="s">
        <v>9320</v>
      </c>
      <c r="D8867" t="s">
        <v>4941</v>
      </c>
      <c r="E8867" t="s">
        <v>4942</v>
      </c>
      <c r="F8867" s="18">
        <v>0.23916000000000001</v>
      </c>
      <c r="G8867" s="18">
        <v>0.11724999999999999</v>
      </c>
      <c r="H8867" s="18">
        <v>4.3589999999999997E-2</v>
      </c>
      <c r="I8867" s="18">
        <v>0.4</v>
      </c>
      <c r="J8867" s="19">
        <v>0.59799999999999998</v>
      </c>
      <c r="K8867" s="19">
        <v>0.29299999999999998</v>
      </c>
      <c r="L8867" s="19">
        <v>0.109</v>
      </c>
      <c r="M8867" s="20">
        <v>10</v>
      </c>
      <c r="N8867" s="19">
        <v>82.062780269058294</v>
      </c>
      <c r="O8867" s="19">
        <v>86.995515695067297</v>
      </c>
      <c r="P8867" s="19">
        <v>0.44843049327354301</v>
      </c>
    </row>
    <row r="8868" spans="1:16" ht="14.1" x14ac:dyDescent="0.5">
      <c r="A8868" t="s">
        <v>14785</v>
      </c>
      <c r="B8868" s="17" t="s">
        <v>14784</v>
      </c>
      <c r="C8868" t="s">
        <v>9320</v>
      </c>
      <c r="D8868" t="s">
        <v>4941</v>
      </c>
      <c r="E8868" t="s">
        <v>4942</v>
      </c>
      <c r="F8868" s="18">
        <v>2.0768300000000002</v>
      </c>
      <c r="G8868" s="18">
        <v>2.61137</v>
      </c>
      <c r="H8868" s="18">
        <v>1.9618</v>
      </c>
      <c r="I8868" s="18">
        <v>6.65</v>
      </c>
      <c r="J8868" s="19">
        <v>0.312</v>
      </c>
      <c r="K8868" s="19">
        <v>0.39300000000000002</v>
      </c>
      <c r="L8868" s="19">
        <v>0.29499999999999998</v>
      </c>
      <c r="M8868" s="20">
        <v>22</v>
      </c>
      <c r="N8868" s="19">
        <v>24.215246636771301</v>
      </c>
      <c r="O8868" s="19">
        <v>87.443946188340803</v>
      </c>
      <c r="P8868" s="19">
        <v>45.739910313901298</v>
      </c>
    </row>
    <row r="8869" spans="1:16" ht="14.1" x14ac:dyDescent="0.5">
      <c r="A8869" t="s">
        <v>14786</v>
      </c>
      <c r="B8869" s="17" t="s">
        <v>14784</v>
      </c>
      <c r="C8869" t="s">
        <v>9320</v>
      </c>
      <c r="D8869" t="s">
        <v>4941</v>
      </c>
      <c r="E8869" t="s">
        <v>4942</v>
      </c>
      <c r="F8869" s="18">
        <v>1.86052</v>
      </c>
      <c r="G8869" s="18">
        <v>4.1121499999999997</v>
      </c>
      <c r="H8869" s="18">
        <v>4.0373299999999999</v>
      </c>
      <c r="I8869" s="18">
        <v>10.01</v>
      </c>
      <c r="J8869" s="19">
        <v>0.186</v>
      </c>
      <c r="K8869" s="19">
        <v>0.41099999999999998</v>
      </c>
      <c r="L8869" s="19">
        <v>0.40300000000000002</v>
      </c>
      <c r="M8869" s="20">
        <v>23</v>
      </c>
      <c r="N8869" s="19">
        <v>5.3811659192825099</v>
      </c>
      <c r="O8869" s="19">
        <v>87.892376681614394</v>
      </c>
      <c r="P8869" s="19">
        <v>75.336322869955197</v>
      </c>
    </row>
    <row r="8870" spans="1:16" ht="14.1" x14ac:dyDescent="0.5">
      <c r="A8870" t="s">
        <v>14787</v>
      </c>
      <c r="B8870" s="17" t="s">
        <v>14788</v>
      </c>
      <c r="C8870" t="s">
        <v>2410</v>
      </c>
      <c r="D8870" t="s">
        <v>7401</v>
      </c>
      <c r="E8870" t="s">
        <v>7402</v>
      </c>
      <c r="F8870" s="18">
        <v>3250</v>
      </c>
      <c r="G8870" s="18">
        <v>24333.333330000001</v>
      </c>
      <c r="H8870" s="18">
        <v>6311.9047600000004</v>
      </c>
      <c r="I8870" s="18">
        <v>33895.238100000002</v>
      </c>
      <c r="J8870" s="19">
        <v>9.5899999999999999E-2</v>
      </c>
      <c r="K8870" s="19">
        <v>0.71789999999999998</v>
      </c>
      <c r="L8870" s="19">
        <v>0.1862</v>
      </c>
      <c r="M8870" s="20">
        <v>36</v>
      </c>
      <c r="N8870" s="19">
        <v>59.821428571428598</v>
      </c>
      <c r="O8870" s="19">
        <v>58.035714285714299</v>
      </c>
      <c r="P8870" s="19">
        <v>38.392857142857103</v>
      </c>
    </row>
    <row r="8871" spans="1:16" ht="14.1" x14ac:dyDescent="0.5">
      <c r="A8871" t="s">
        <v>14789</v>
      </c>
      <c r="B8871" s="17" t="s">
        <v>14788</v>
      </c>
      <c r="C8871" t="s">
        <v>2410</v>
      </c>
      <c r="D8871" t="s">
        <v>7401</v>
      </c>
      <c r="E8871" t="s">
        <v>7402</v>
      </c>
      <c r="F8871" s="18">
        <v>4516</v>
      </c>
      <c r="G8871" s="18">
        <v>34680</v>
      </c>
      <c r="H8871" s="18">
        <v>9008</v>
      </c>
      <c r="I8871" s="18">
        <v>48204</v>
      </c>
      <c r="J8871" s="19">
        <v>9.3700000000000006E-2</v>
      </c>
      <c r="K8871" s="19">
        <v>0.71940000000000004</v>
      </c>
      <c r="L8871" s="19">
        <v>0.18690000000000001</v>
      </c>
      <c r="M8871" s="20">
        <v>38</v>
      </c>
      <c r="N8871" s="19">
        <v>71.748878923766796</v>
      </c>
      <c r="O8871" s="19">
        <v>47.982062780269104</v>
      </c>
      <c r="P8871" s="19">
        <v>38.116591928251097</v>
      </c>
    </row>
    <row r="8872" spans="1:16" ht="14.1" x14ac:dyDescent="0.5">
      <c r="A8872" t="s">
        <v>14790</v>
      </c>
      <c r="B8872" s="17" t="s">
        <v>14788</v>
      </c>
      <c r="C8872" t="s">
        <v>2410</v>
      </c>
      <c r="D8872" t="s">
        <v>7401</v>
      </c>
      <c r="E8872" t="s">
        <v>7402</v>
      </c>
      <c r="F8872" s="18">
        <v>6027.4193500000001</v>
      </c>
      <c r="G8872" s="18">
        <v>51832.25806</v>
      </c>
      <c r="H8872" s="18">
        <v>13667.74194</v>
      </c>
      <c r="I8872" s="18">
        <v>71527.419349999996</v>
      </c>
      <c r="J8872" s="19">
        <v>8.43E-2</v>
      </c>
      <c r="K8872" s="19">
        <v>0.72460000000000002</v>
      </c>
      <c r="L8872" s="19">
        <v>0.19109999999999999</v>
      </c>
      <c r="M8872" s="20">
        <v>40</v>
      </c>
      <c r="N8872" s="19">
        <v>75.336322869955197</v>
      </c>
      <c r="O8872" s="19">
        <v>32.735426008968602</v>
      </c>
      <c r="P8872" s="19">
        <v>53.811659192825097</v>
      </c>
    </row>
    <row r="8873" spans="1:16" ht="14.1" x14ac:dyDescent="0.5">
      <c r="A8873" t="s">
        <v>14791</v>
      </c>
      <c r="B8873" s="17" t="s">
        <v>14792</v>
      </c>
      <c r="C8873" t="s">
        <v>2441</v>
      </c>
      <c r="D8873" t="s">
        <v>14793</v>
      </c>
      <c r="E8873" t="s">
        <v>14794</v>
      </c>
      <c r="F8873" s="18">
        <v>0.61675000000000002</v>
      </c>
      <c r="G8873" s="18">
        <v>0.78307000000000004</v>
      </c>
      <c r="H8873" s="18">
        <v>0.97018000000000004</v>
      </c>
      <c r="I8873" s="18">
        <v>2.37</v>
      </c>
      <c r="J8873" s="19">
        <v>0.26</v>
      </c>
      <c r="K8873" s="19">
        <v>0.33</v>
      </c>
      <c r="L8873" s="19">
        <v>0.40899999999999997</v>
      </c>
      <c r="M8873" s="20">
        <v>17</v>
      </c>
      <c r="N8873" s="19">
        <v>10.3139013452915</v>
      </c>
      <c r="O8873" s="19">
        <v>80.269058295964101</v>
      </c>
      <c r="P8873" s="19">
        <v>78.026905829596402</v>
      </c>
    </row>
    <row r="8874" spans="1:16" ht="14.1" x14ac:dyDescent="0.5">
      <c r="A8874" t="s">
        <v>14795</v>
      </c>
      <c r="B8874" s="17" t="s">
        <v>14792</v>
      </c>
      <c r="C8874" t="s">
        <v>2441</v>
      </c>
      <c r="D8874" t="s">
        <v>14793</v>
      </c>
      <c r="E8874" t="s">
        <v>14794</v>
      </c>
      <c r="F8874" s="18">
        <v>1.2745</v>
      </c>
      <c r="G8874" s="18">
        <v>1.5142</v>
      </c>
      <c r="H8874" s="18">
        <v>1.01136</v>
      </c>
      <c r="I8874" s="18">
        <v>3.8000600000000002</v>
      </c>
      <c r="J8874" s="19">
        <v>0.33500000000000002</v>
      </c>
      <c r="K8874" s="19">
        <v>0.39800000000000002</v>
      </c>
      <c r="L8874" s="19">
        <v>0.26600000000000001</v>
      </c>
      <c r="M8874" s="20">
        <v>19</v>
      </c>
      <c r="N8874" s="19">
        <v>27.3542600896861</v>
      </c>
      <c r="O8874" s="19">
        <v>84.304932735425993</v>
      </c>
      <c r="P8874" s="19">
        <v>42.152466367712996</v>
      </c>
    </row>
    <row r="8875" spans="1:16" ht="14.1" x14ac:dyDescent="0.5">
      <c r="A8875" t="s">
        <v>14796</v>
      </c>
      <c r="B8875" s="17" t="s">
        <v>14792</v>
      </c>
      <c r="C8875" t="s">
        <v>2441</v>
      </c>
      <c r="D8875" t="s">
        <v>14793</v>
      </c>
      <c r="E8875" t="s">
        <v>14794</v>
      </c>
      <c r="F8875" s="18">
        <v>1.5115099999999999</v>
      </c>
      <c r="G8875" s="18">
        <v>1.72645</v>
      </c>
      <c r="H8875" s="18">
        <v>1.3520399999999999</v>
      </c>
      <c r="I8875" s="18">
        <v>4.59</v>
      </c>
      <c r="J8875" s="19">
        <v>0.32900000000000001</v>
      </c>
      <c r="K8875" s="19">
        <v>0.376</v>
      </c>
      <c r="L8875" s="19">
        <v>0.29499999999999998</v>
      </c>
      <c r="M8875" s="20">
        <v>20</v>
      </c>
      <c r="N8875" s="19">
        <v>31.390134529148</v>
      </c>
      <c r="O8875" s="19">
        <v>85.201793721973104</v>
      </c>
      <c r="P8875" s="19">
        <v>41.2556053811659</v>
      </c>
    </row>
    <row r="8876" spans="1:16" ht="14.1" x14ac:dyDescent="0.5">
      <c r="A8876" t="s">
        <v>14797</v>
      </c>
      <c r="B8876" s="17" t="s">
        <v>14792</v>
      </c>
      <c r="C8876" t="s">
        <v>2441</v>
      </c>
      <c r="D8876" t="s">
        <v>14793</v>
      </c>
      <c r="E8876" t="s">
        <v>14794</v>
      </c>
      <c r="F8876" s="18">
        <v>2.9537300000000002</v>
      </c>
      <c r="G8876" s="18">
        <v>3.3816999999999999</v>
      </c>
      <c r="H8876" s="18">
        <v>2.00448</v>
      </c>
      <c r="I8876" s="18">
        <v>8.3399099999999997</v>
      </c>
      <c r="J8876" s="19">
        <v>0.35399999999999998</v>
      </c>
      <c r="K8876" s="19">
        <v>0.40500000000000003</v>
      </c>
      <c r="L8876" s="19">
        <v>0.24</v>
      </c>
      <c r="M8876" s="20">
        <v>22</v>
      </c>
      <c r="N8876" s="19">
        <v>35.426008968609899</v>
      </c>
      <c r="O8876" s="19">
        <v>90.134529147982093</v>
      </c>
      <c r="P8876" s="19">
        <v>29.596412556053799</v>
      </c>
    </row>
    <row r="8877" spans="1:16" ht="14.1" x14ac:dyDescent="0.5">
      <c r="A8877" t="s">
        <v>14798</v>
      </c>
      <c r="B8877" s="17" t="s">
        <v>595</v>
      </c>
      <c r="C8877" t="s">
        <v>6435</v>
      </c>
      <c r="D8877" t="s">
        <v>5379</v>
      </c>
      <c r="E8877" t="s">
        <v>4164</v>
      </c>
      <c r="F8877" s="18">
        <v>3.42028</v>
      </c>
      <c r="G8877" s="18">
        <v>6.30349</v>
      </c>
      <c r="H8877" s="18">
        <v>4.4096200000000003</v>
      </c>
      <c r="I8877" s="18">
        <v>14.13339</v>
      </c>
      <c r="J8877" s="19">
        <v>0.24199999999999999</v>
      </c>
      <c r="K8877" s="19">
        <v>0.44600000000000001</v>
      </c>
      <c r="L8877" s="19">
        <v>0.312</v>
      </c>
      <c r="M8877" s="20">
        <v>24</v>
      </c>
      <c r="N8877" s="19">
        <v>17.8571428571429</v>
      </c>
      <c r="O8877" s="19">
        <v>88.392857142857096</v>
      </c>
      <c r="P8877" s="19">
        <v>57.142857142857103</v>
      </c>
    </row>
    <row r="8878" spans="1:16" ht="14.1" x14ac:dyDescent="0.5">
      <c r="A8878" t="s">
        <v>14799</v>
      </c>
      <c r="B8878" s="17" t="s">
        <v>595</v>
      </c>
      <c r="C8878" t="s">
        <v>6435</v>
      </c>
      <c r="D8878" t="s">
        <v>5376</v>
      </c>
      <c r="E8878" t="s">
        <v>4164</v>
      </c>
      <c r="F8878" s="18">
        <v>3.7909899999999999</v>
      </c>
      <c r="G8878" s="18">
        <v>10.623609999999999</v>
      </c>
      <c r="H8878" s="18">
        <v>8.3895999999999997</v>
      </c>
      <c r="I8878" s="18">
        <v>22.804210000000001</v>
      </c>
      <c r="J8878" s="19">
        <v>0.16619999999999999</v>
      </c>
      <c r="K8878" s="19">
        <v>0.46589999999999998</v>
      </c>
      <c r="L8878" s="19">
        <v>0.3679</v>
      </c>
      <c r="M8878" s="20">
        <v>26</v>
      </c>
      <c r="N8878" s="19">
        <v>4.4843049327354301</v>
      </c>
      <c r="O8878" s="19">
        <v>90.582959641255599</v>
      </c>
      <c r="P8878" s="19">
        <v>73.991031390134495</v>
      </c>
    </row>
    <row r="8879" spans="1:16" ht="14.1" x14ac:dyDescent="0.5">
      <c r="A8879" t="s">
        <v>14800</v>
      </c>
      <c r="B8879" s="17" t="s">
        <v>595</v>
      </c>
      <c r="C8879" t="s">
        <v>6435</v>
      </c>
      <c r="D8879" t="s">
        <v>5379</v>
      </c>
      <c r="E8879" t="s">
        <v>4164</v>
      </c>
      <c r="F8879" s="18">
        <v>3.7164799999999998</v>
      </c>
      <c r="G8879" s="18">
        <v>11.81545</v>
      </c>
      <c r="H8879" s="18">
        <v>8.8608100000000007</v>
      </c>
      <c r="I8879" s="18">
        <v>24.39273</v>
      </c>
      <c r="J8879" s="19">
        <v>0.15240000000000001</v>
      </c>
      <c r="K8879" s="19">
        <v>0.4844</v>
      </c>
      <c r="L8879" s="19">
        <v>0.36330000000000001</v>
      </c>
      <c r="M8879" s="20">
        <v>26</v>
      </c>
      <c r="N8879" s="19">
        <v>2.6905829596412598</v>
      </c>
      <c r="O8879" s="19">
        <v>94.618834080717505</v>
      </c>
      <c r="P8879" s="19">
        <v>73.094170403587398</v>
      </c>
    </row>
    <row r="8880" spans="1:16" ht="14.1" x14ac:dyDescent="0.5">
      <c r="A8880" t="s">
        <v>14801</v>
      </c>
      <c r="B8880" s="17" t="s">
        <v>595</v>
      </c>
      <c r="C8880" t="s">
        <v>6435</v>
      </c>
      <c r="D8880" t="s">
        <v>5379</v>
      </c>
      <c r="E8880" t="s">
        <v>4164</v>
      </c>
      <c r="F8880" s="18">
        <v>9.0776800000000009</v>
      </c>
      <c r="G8880" s="18">
        <v>16.840599999999998</v>
      </c>
      <c r="H8880" s="18">
        <v>11.53415</v>
      </c>
      <c r="I8880" s="18">
        <v>37.45243</v>
      </c>
      <c r="J8880" s="19">
        <v>0.2424</v>
      </c>
      <c r="K8880" s="19">
        <v>0.44969999999999999</v>
      </c>
      <c r="L8880" s="19">
        <v>0.308</v>
      </c>
      <c r="M8880" s="20">
        <v>27</v>
      </c>
      <c r="N8880" s="19">
        <v>14.285714285714301</v>
      </c>
      <c r="O8880" s="19">
        <v>90.625</v>
      </c>
      <c r="P8880" s="19">
        <v>50</v>
      </c>
    </row>
    <row r="8881" spans="1:16" ht="14.1" x14ac:dyDescent="0.5">
      <c r="A8881" t="s">
        <v>14802</v>
      </c>
      <c r="B8881" s="17" t="s">
        <v>595</v>
      </c>
      <c r="C8881" t="s">
        <v>6435</v>
      </c>
      <c r="D8881" t="s">
        <v>5379</v>
      </c>
      <c r="E8881" t="s">
        <v>4164</v>
      </c>
      <c r="F8881" s="18">
        <v>8.7069600000000005</v>
      </c>
      <c r="G8881" s="18">
        <v>18.575749999999999</v>
      </c>
      <c r="H8881" s="18">
        <v>13.13564</v>
      </c>
      <c r="I8881" s="18">
        <v>40.41836</v>
      </c>
      <c r="J8881" s="19">
        <v>0.21540000000000001</v>
      </c>
      <c r="K8881" s="19">
        <v>0.45960000000000001</v>
      </c>
      <c r="L8881" s="19">
        <v>0.32500000000000001</v>
      </c>
      <c r="M8881" s="20">
        <v>28</v>
      </c>
      <c r="N8881" s="19">
        <v>21.973094170403598</v>
      </c>
      <c r="O8881" s="19">
        <v>86.098654708520201</v>
      </c>
      <c r="P8881" s="19">
        <v>56.9506726457399</v>
      </c>
    </row>
    <row r="8882" spans="1:16" ht="14.1" x14ac:dyDescent="0.5">
      <c r="A8882" t="s">
        <v>14803</v>
      </c>
      <c r="B8882" s="17" t="s">
        <v>14804</v>
      </c>
      <c r="C8882" t="s">
        <v>6435</v>
      </c>
      <c r="D8882" t="s">
        <v>14805</v>
      </c>
      <c r="E8882" t="s">
        <v>14806</v>
      </c>
      <c r="F8882" s="18">
        <v>3439.2</v>
      </c>
      <c r="G8882" s="18">
        <v>57760</v>
      </c>
      <c r="H8882" s="18">
        <v>10114.4</v>
      </c>
      <c r="I8882" s="18">
        <v>71313.600000000006</v>
      </c>
      <c r="J8882" s="19">
        <v>4.82E-2</v>
      </c>
      <c r="K8882" s="19">
        <v>0.80989999999999995</v>
      </c>
      <c r="L8882" s="19">
        <v>0.14180000000000001</v>
      </c>
      <c r="M8882" s="20">
        <v>40</v>
      </c>
      <c r="N8882" s="19">
        <v>46.636771300448402</v>
      </c>
      <c r="O8882" s="19">
        <v>83.856502242152501</v>
      </c>
      <c r="P8882" s="19">
        <v>13.901345291479799</v>
      </c>
    </row>
    <row r="8883" spans="1:16" ht="14.1" x14ac:dyDescent="0.5">
      <c r="A8883" t="s">
        <v>14807</v>
      </c>
      <c r="B8883" s="17" t="s">
        <v>14804</v>
      </c>
      <c r="C8883" t="s">
        <v>6435</v>
      </c>
      <c r="D8883" t="s">
        <v>14805</v>
      </c>
      <c r="E8883" t="s">
        <v>14806</v>
      </c>
      <c r="F8883" s="18">
        <v>3985.2</v>
      </c>
      <c r="G8883" s="18">
        <v>65383.199999999997</v>
      </c>
      <c r="H8883" s="18">
        <v>14286</v>
      </c>
      <c r="I8883" s="18">
        <v>83654.399999999994</v>
      </c>
      <c r="J8883" s="19">
        <v>4.7600000000000003E-2</v>
      </c>
      <c r="K8883" s="19">
        <v>0.78159999999999996</v>
      </c>
      <c r="L8883" s="19">
        <v>0.17080000000000001</v>
      </c>
      <c r="M8883" s="20">
        <v>41</v>
      </c>
      <c r="N8883" s="19">
        <v>48.878923766816101</v>
      </c>
      <c r="O8883" s="19">
        <v>62.331838565022402</v>
      </c>
      <c r="P8883" s="19">
        <v>35.426008968609899</v>
      </c>
    </row>
    <row r="8884" spans="1:16" ht="14.1" x14ac:dyDescent="0.5">
      <c r="A8884" t="s">
        <v>14808</v>
      </c>
      <c r="B8884" s="17" t="s">
        <v>14804</v>
      </c>
      <c r="C8884" t="s">
        <v>6435</v>
      </c>
      <c r="D8884" t="s">
        <v>14805</v>
      </c>
      <c r="E8884" t="s">
        <v>14806</v>
      </c>
      <c r="F8884" s="18">
        <v>4966.3999999999996</v>
      </c>
      <c r="G8884" s="18">
        <v>76473.600000000006</v>
      </c>
      <c r="H8884" s="18">
        <v>16990.400000000001</v>
      </c>
      <c r="I8884" s="18">
        <v>98430.399999999994</v>
      </c>
      <c r="J8884" s="19">
        <v>5.0500000000000003E-2</v>
      </c>
      <c r="K8884" s="19">
        <v>0.77690000000000003</v>
      </c>
      <c r="L8884" s="19">
        <v>0.1726</v>
      </c>
      <c r="M8884" s="20">
        <v>41</v>
      </c>
      <c r="N8884" s="19">
        <v>51.121076233183899</v>
      </c>
      <c r="O8884" s="19">
        <v>58.7443946188341</v>
      </c>
      <c r="P8884" s="19">
        <v>36.771300448430502</v>
      </c>
    </row>
    <row r="8885" spans="1:16" ht="14.1" x14ac:dyDescent="0.5">
      <c r="A8885" t="s">
        <v>14809</v>
      </c>
      <c r="B8885" s="17" t="s">
        <v>14804</v>
      </c>
      <c r="C8885" t="s">
        <v>6435</v>
      </c>
      <c r="D8885" t="s">
        <v>14805</v>
      </c>
      <c r="E8885" t="s">
        <v>14806</v>
      </c>
      <c r="F8885" s="18">
        <v>5706</v>
      </c>
      <c r="G8885" s="18">
        <v>82708</v>
      </c>
      <c r="H8885" s="18">
        <v>19732</v>
      </c>
      <c r="I8885" s="18">
        <v>108146</v>
      </c>
      <c r="J8885" s="19">
        <v>5.28E-2</v>
      </c>
      <c r="K8885" s="19">
        <v>0.76480000000000004</v>
      </c>
      <c r="L8885" s="19">
        <v>0.1825</v>
      </c>
      <c r="M8885" s="20">
        <v>42</v>
      </c>
      <c r="N8885" s="19">
        <v>61.160714285714299</v>
      </c>
      <c r="O8885" s="19">
        <v>41.517857142857103</v>
      </c>
      <c r="P8885" s="19">
        <v>51.785714285714299</v>
      </c>
    </row>
    <row r="8886" spans="1:16" ht="14.1" x14ac:dyDescent="0.5">
      <c r="A8886" t="s">
        <v>14810</v>
      </c>
      <c r="B8886" s="17" t="s">
        <v>14804</v>
      </c>
      <c r="C8886" t="s">
        <v>6435</v>
      </c>
      <c r="D8886" t="s">
        <v>14805</v>
      </c>
      <c r="E8886" t="s">
        <v>14806</v>
      </c>
      <c r="F8886" s="18">
        <v>5860.8</v>
      </c>
      <c r="G8886" s="18">
        <v>84256.8</v>
      </c>
      <c r="H8886" s="18">
        <v>19701.599999999999</v>
      </c>
      <c r="I8886" s="18">
        <v>109819.2</v>
      </c>
      <c r="J8886" s="19">
        <v>5.3400000000000003E-2</v>
      </c>
      <c r="K8886" s="19">
        <v>0.76719999999999999</v>
      </c>
      <c r="L8886" s="19">
        <v>0.1794</v>
      </c>
      <c r="M8886" s="20">
        <v>42</v>
      </c>
      <c r="N8886" s="19">
        <v>62.5</v>
      </c>
      <c r="O8886" s="19">
        <v>43.303571428571402</v>
      </c>
      <c r="P8886" s="19">
        <v>48.214285714285701</v>
      </c>
    </row>
    <row r="8887" spans="1:16" ht="14.1" x14ac:dyDescent="0.5">
      <c r="A8887" t="s">
        <v>14811</v>
      </c>
      <c r="B8887" s="17" t="s">
        <v>14804</v>
      </c>
      <c r="C8887" t="s">
        <v>6435</v>
      </c>
      <c r="D8887" t="s">
        <v>14812</v>
      </c>
      <c r="E8887" t="s">
        <v>14813</v>
      </c>
      <c r="F8887" s="18">
        <v>5030.3999999999996</v>
      </c>
      <c r="G8887" s="18">
        <v>122070.39999999999</v>
      </c>
      <c r="H8887" s="18">
        <v>23610.400000000001</v>
      </c>
      <c r="I8887" s="18">
        <v>150711.20000000001</v>
      </c>
      <c r="J8887" s="19">
        <v>3.3399999999999999E-2</v>
      </c>
      <c r="K8887" s="19">
        <v>0.81</v>
      </c>
      <c r="L8887" s="19">
        <v>0.15670000000000001</v>
      </c>
      <c r="M8887" s="20">
        <v>43</v>
      </c>
      <c r="N8887" s="19">
        <v>43.0493273542601</v>
      </c>
      <c r="O8887" s="19">
        <v>68.161434977578494</v>
      </c>
      <c r="P8887" s="19">
        <v>30.941704035874402</v>
      </c>
    </row>
    <row r="8888" spans="1:16" ht="14.1" x14ac:dyDescent="0.5">
      <c r="A8888" t="s">
        <v>14814</v>
      </c>
      <c r="B8888" s="17" t="s">
        <v>1541</v>
      </c>
      <c r="C8888" t="s">
        <v>6435</v>
      </c>
      <c r="D8888" t="s">
        <v>14815</v>
      </c>
      <c r="E8888" t="s">
        <v>14816</v>
      </c>
      <c r="F8888" s="18">
        <v>5.66</v>
      </c>
      <c r="G8888" s="18">
        <v>11.32</v>
      </c>
      <c r="H8888" s="18">
        <v>11.32</v>
      </c>
      <c r="I8888" s="18">
        <v>28.3</v>
      </c>
      <c r="J8888" s="19">
        <v>0.2</v>
      </c>
      <c r="K8888" s="19">
        <v>0.4</v>
      </c>
      <c r="L8888" s="19">
        <v>0.4</v>
      </c>
      <c r="M8888" s="20">
        <v>27</v>
      </c>
      <c r="N8888" s="19">
        <v>5.8035714285714297</v>
      </c>
      <c r="O8888" s="19">
        <v>75.892857142857096</v>
      </c>
      <c r="P8888" s="19">
        <v>74.553571428571402</v>
      </c>
    </row>
    <row r="8889" spans="1:16" ht="14.1" x14ac:dyDescent="0.5">
      <c r="A8889" t="s">
        <v>14817</v>
      </c>
      <c r="B8889" s="17" t="s">
        <v>1541</v>
      </c>
      <c r="C8889" t="s">
        <v>6435</v>
      </c>
      <c r="D8889" t="s">
        <v>14815</v>
      </c>
      <c r="E8889" t="s">
        <v>14816</v>
      </c>
      <c r="F8889" s="18">
        <v>16.739999999999998</v>
      </c>
      <c r="G8889" s="18">
        <v>18.36</v>
      </c>
      <c r="H8889" s="18">
        <v>18.899999999999999</v>
      </c>
      <c r="I8889" s="18">
        <v>54</v>
      </c>
      <c r="J8889" s="19">
        <v>0.31</v>
      </c>
      <c r="K8889" s="19">
        <v>0.34</v>
      </c>
      <c r="L8889" s="19">
        <v>0.35</v>
      </c>
      <c r="M8889" s="20">
        <v>28</v>
      </c>
      <c r="N8889" s="19">
        <v>44.843049327354301</v>
      </c>
      <c r="O8889" s="19">
        <v>48.878923766816101</v>
      </c>
      <c r="P8889" s="19">
        <v>61.883408071748903</v>
      </c>
    </row>
    <row r="8890" spans="1:16" ht="14.1" x14ac:dyDescent="0.5">
      <c r="A8890" t="s">
        <v>14818</v>
      </c>
      <c r="B8890" s="17" t="s">
        <v>1541</v>
      </c>
      <c r="C8890" t="s">
        <v>6435</v>
      </c>
      <c r="D8890" t="s">
        <v>14815</v>
      </c>
      <c r="E8890" t="s">
        <v>14816</v>
      </c>
      <c r="F8890" s="18">
        <v>16.440000000000001</v>
      </c>
      <c r="G8890" s="18">
        <v>30.824999999999999</v>
      </c>
      <c r="H8890" s="18">
        <v>21.234999999999999</v>
      </c>
      <c r="I8890" s="18">
        <v>68.5</v>
      </c>
      <c r="J8890" s="19">
        <v>0.24</v>
      </c>
      <c r="K8890" s="19">
        <v>0.45</v>
      </c>
      <c r="L8890" s="19">
        <v>0.31</v>
      </c>
      <c r="M8890" s="20">
        <v>29</v>
      </c>
      <c r="N8890" s="19">
        <v>29.147982062780301</v>
      </c>
      <c r="O8890" s="19">
        <v>78.026905829596402</v>
      </c>
      <c r="P8890" s="19">
        <v>50.224215246636803</v>
      </c>
    </row>
    <row r="8891" spans="1:16" ht="14.1" x14ac:dyDescent="0.5">
      <c r="A8891" t="s">
        <v>14819</v>
      </c>
      <c r="B8891" s="17" t="s">
        <v>1541</v>
      </c>
      <c r="C8891" t="s">
        <v>6435</v>
      </c>
      <c r="D8891" t="s">
        <v>14815</v>
      </c>
      <c r="E8891" t="s">
        <v>14816</v>
      </c>
      <c r="F8891" s="18">
        <v>45.1</v>
      </c>
      <c r="G8891" s="18">
        <v>36.299999999999997</v>
      </c>
      <c r="H8891" s="18">
        <v>28.6</v>
      </c>
      <c r="I8891" s="18">
        <v>110</v>
      </c>
      <c r="J8891" s="19">
        <v>0.41</v>
      </c>
      <c r="K8891" s="19">
        <v>0.33</v>
      </c>
      <c r="L8891" s="19">
        <v>0.26</v>
      </c>
      <c r="M8891" s="20">
        <v>29</v>
      </c>
      <c r="N8891" s="19">
        <v>80.269058295964101</v>
      </c>
      <c r="O8891" s="19">
        <v>35.426008968609899</v>
      </c>
      <c r="P8891" s="19">
        <v>36.322869955157003</v>
      </c>
    </row>
    <row r="8892" spans="1:16" ht="14.1" x14ac:dyDescent="0.5">
      <c r="A8892" t="s">
        <v>14820</v>
      </c>
      <c r="B8892" s="17" t="s">
        <v>14821</v>
      </c>
      <c r="C8892" t="s">
        <v>6435</v>
      </c>
      <c r="D8892" t="s">
        <v>14822</v>
      </c>
      <c r="E8892" t="s">
        <v>14823</v>
      </c>
      <c r="F8892" s="18">
        <v>1.44262</v>
      </c>
      <c r="G8892" s="18">
        <v>1.5522800000000001</v>
      </c>
      <c r="H8892" s="18">
        <v>2.8751000000000002</v>
      </c>
      <c r="I8892" s="18">
        <v>5.87</v>
      </c>
      <c r="J8892" s="19">
        <v>0.246</v>
      </c>
      <c r="K8892" s="19">
        <v>0.26400000000000001</v>
      </c>
      <c r="L8892" s="19">
        <v>0.49</v>
      </c>
      <c r="M8892" s="20">
        <v>21</v>
      </c>
      <c r="N8892" s="19">
        <v>14.285714285714301</v>
      </c>
      <c r="O8892" s="19">
        <v>48.214285714285701</v>
      </c>
      <c r="P8892" s="19">
        <v>87.5</v>
      </c>
    </row>
    <row r="8893" spans="1:16" ht="14.1" x14ac:dyDescent="0.5">
      <c r="A8893" t="s">
        <v>14824</v>
      </c>
      <c r="B8893" s="17" t="s">
        <v>14821</v>
      </c>
      <c r="C8893" t="s">
        <v>6435</v>
      </c>
      <c r="D8893" t="s">
        <v>14822</v>
      </c>
      <c r="E8893" t="s">
        <v>14823</v>
      </c>
      <c r="F8893" s="18">
        <v>2.2802500000000001</v>
      </c>
      <c r="G8893" s="18">
        <v>2.2646899999999999</v>
      </c>
      <c r="H8893" s="18">
        <v>3.5450599999999999</v>
      </c>
      <c r="I8893" s="18">
        <v>8.09</v>
      </c>
      <c r="J8893" s="19">
        <v>0.28199999999999997</v>
      </c>
      <c r="K8893" s="19">
        <v>0.28000000000000003</v>
      </c>
      <c r="L8893" s="19">
        <v>0.438</v>
      </c>
      <c r="M8893" s="20">
        <v>22</v>
      </c>
      <c r="N8893" s="19">
        <v>19.730941704035899</v>
      </c>
      <c r="O8893" s="19">
        <v>60.089686098654703</v>
      </c>
      <c r="P8893" s="19">
        <v>77.578475336322896</v>
      </c>
    </row>
    <row r="8894" spans="1:16" ht="14.1" x14ac:dyDescent="0.5">
      <c r="A8894" t="s">
        <v>14825</v>
      </c>
      <c r="B8894" s="17" t="s">
        <v>14821</v>
      </c>
      <c r="C8894" t="s">
        <v>6435</v>
      </c>
      <c r="D8894" t="s">
        <v>14822</v>
      </c>
      <c r="E8894" t="s">
        <v>14823</v>
      </c>
      <c r="F8894" s="18">
        <v>2.7393900000000002</v>
      </c>
      <c r="G8894" s="18">
        <v>3.3025199999999999</v>
      </c>
      <c r="H8894" s="18">
        <v>4.0480799999999997</v>
      </c>
      <c r="I8894" s="18">
        <v>10.09</v>
      </c>
      <c r="J8894" s="19">
        <v>0.27100000000000002</v>
      </c>
      <c r="K8894" s="19">
        <v>0.32700000000000001</v>
      </c>
      <c r="L8894" s="19">
        <v>0.40100000000000002</v>
      </c>
      <c r="M8894" s="20">
        <v>23</v>
      </c>
      <c r="N8894" s="19">
        <v>18.385650224215201</v>
      </c>
      <c r="O8894" s="19">
        <v>62.780269058296</v>
      </c>
      <c r="P8894" s="19">
        <v>74.4394618834081</v>
      </c>
    </row>
    <row r="8895" spans="1:16" ht="14.1" x14ac:dyDescent="0.5">
      <c r="A8895" t="s">
        <v>14826</v>
      </c>
      <c r="B8895" s="17" t="s">
        <v>14821</v>
      </c>
      <c r="C8895" t="s">
        <v>6435</v>
      </c>
      <c r="D8895" t="s">
        <v>14822</v>
      </c>
      <c r="E8895" t="s">
        <v>14823</v>
      </c>
      <c r="F8895" s="18">
        <v>2.8709699999999998</v>
      </c>
      <c r="G8895" s="18">
        <v>4.3189099999999998</v>
      </c>
      <c r="H8895" s="18">
        <v>4.1701300000000003</v>
      </c>
      <c r="I8895" s="18">
        <v>11.36</v>
      </c>
      <c r="J8895" s="19">
        <v>0.253</v>
      </c>
      <c r="K8895" s="19">
        <v>0.38</v>
      </c>
      <c r="L8895" s="19">
        <v>0.36699999999999999</v>
      </c>
      <c r="M8895" s="20">
        <v>23</v>
      </c>
      <c r="N8895" s="19">
        <v>13.901345291479799</v>
      </c>
      <c r="O8895" s="19">
        <v>81.614349775784802</v>
      </c>
      <c r="P8895" s="19">
        <v>67.264573991031398</v>
      </c>
    </row>
    <row r="8896" spans="1:16" ht="14.1" x14ac:dyDescent="0.5">
      <c r="A8896" t="s">
        <v>14827</v>
      </c>
      <c r="B8896" s="17" t="s">
        <v>14821</v>
      </c>
      <c r="C8896" t="s">
        <v>6435</v>
      </c>
      <c r="D8896" t="s">
        <v>14822</v>
      </c>
      <c r="E8896" t="s">
        <v>14823</v>
      </c>
      <c r="F8896" s="18">
        <v>2.8871000000000002</v>
      </c>
      <c r="G8896" s="18">
        <v>4.6323800000000004</v>
      </c>
      <c r="H8896" s="18">
        <v>4.0605200000000004</v>
      </c>
      <c r="I8896" s="18">
        <v>11.58</v>
      </c>
      <c r="J8896" s="19">
        <v>0.249</v>
      </c>
      <c r="K8896" s="19">
        <v>0.4</v>
      </c>
      <c r="L8896" s="19">
        <v>0.35099999999999998</v>
      </c>
      <c r="M8896" s="20">
        <v>24</v>
      </c>
      <c r="N8896" s="19">
        <v>20.535714285714299</v>
      </c>
      <c r="O8896" s="19">
        <v>80.803571428571402</v>
      </c>
      <c r="P8896" s="19">
        <v>68.75</v>
      </c>
    </row>
    <row r="8897" spans="1:16" ht="14.1" x14ac:dyDescent="0.5">
      <c r="A8897" t="s">
        <v>14828</v>
      </c>
      <c r="B8897" s="17" t="s">
        <v>14821</v>
      </c>
      <c r="C8897" t="s">
        <v>6435</v>
      </c>
      <c r="D8897" t="s">
        <v>14822</v>
      </c>
      <c r="E8897" t="s">
        <v>14823</v>
      </c>
      <c r="F8897" s="18">
        <v>3.11416</v>
      </c>
      <c r="G8897" s="18">
        <v>6.0651599999999997</v>
      </c>
      <c r="H8897" s="18">
        <v>4.1306900000000004</v>
      </c>
      <c r="I8897" s="18">
        <v>13.31</v>
      </c>
      <c r="J8897" s="19">
        <v>0.23400000000000001</v>
      </c>
      <c r="K8897" s="19">
        <v>0.45600000000000002</v>
      </c>
      <c r="L8897" s="19">
        <v>0.31</v>
      </c>
      <c r="M8897" s="20">
        <v>24</v>
      </c>
      <c r="N8897" s="19">
        <v>15.1785714285714</v>
      </c>
      <c r="O8897" s="19">
        <v>89.732142857142904</v>
      </c>
      <c r="P8897" s="19">
        <v>56.696428571428598</v>
      </c>
    </row>
    <row r="8898" spans="1:16" ht="14.1" x14ac:dyDescent="0.5">
      <c r="A8898" t="s">
        <v>14829</v>
      </c>
      <c r="B8898" s="17" t="s">
        <v>14821</v>
      </c>
      <c r="C8898" t="s">
        <v>6435</v>
      </c>
      <c r="D8898" t="s">
        <v>5993</v>
      </c>
      <c r="E8898" t="s">
        <v>5994</v>
      </c>
      <c r="F8898" s="18">
        <v>712.48622</v>
      </c>
      <c r="G8898" s="18">
        <v>13098.606519999999</v>
      </c>
      <c r="H8898" s="18">
        <v>7540.2857100000001</v>
      </c>
      <c r="I8898" s="18">
        <v>21351.37845</v>
      </c>
      <c r="J8898" s="19">
        <v>3.3399999999999999E-2</v>
      </c>
      <c r="K8898" s="19">
        <v>0.61350000000000005</v>
      </c>
      <c r="L8898" s="19">
        <v>0.35320000000000001</v>
      </c>
      <c r="M8898" s="20">
        <v>35</v>
      </c>
      <c r="N8898" s="19">
        <v>17.4887892376682</v>
      </c>
      <c r="O8898" s="19">
        <v>15.2466367713004</v>
      </c>
      <c r="P8898" s="19">
        <v>95.964125560538093</v>
      </c>
    </row>
    <row r="8899" spans="1:16" ht="14.1" x14ac:dyDescent="0.5">
      <c r="A8899" t="s">
        <v>14830</v>
      </c>
      <c r="B8899" s="17" t="s">
        <v>807</v>
      </c>
      <c r="C8899" t="s">
        <v>6435</v>
      </c>
      <c r="D8899" t="s">
        <v>14831</v>
      </c>
      <c r="E8899" t="s">
        <v>14832</v>
      </c>
      <c r="F8899" s="18">
        <v>29.91216</v>
      </c>
      <c r="G8899" s="18">
        <v>12.5868</v>
      </c>
      <c r="H8899" s="18">
        <v>6.86104</v>
      </c>
      <c r="I8899" s="18">
        <v>49.36</v>
      </c>
      <c r="J8899" s="19">
        <v>0.60599999999999998</v>
      </c>
      <c r="K8899" s="19">
        <v>0.255</v>
      </c>
      <c r="L8899" s="19">
        <v>0.13900000000000001</v>
      </c>
      <c r="M8899" s="20">
        <v>28</v>
      </c>
      <c r="N8899" s="19">
        <v>98.206278026905807</v>
      </c>
      <c r="O8899" s="19">
        <v>22.869955156950699</v>
      </c>
      <c r="P8899" s="19">
        <v>6.2780269058296003</v>
      </c>
    </row>
    <row r="8900" spans="1:16" ht="14.1" x14ac:dyDescent="0.5">
      <c r="A8900" t="s">
        <v>14833</v>
      </c>
      <c r="B8900" s="17" t="s">
        <v>807</v>
      </c>
      <c r="C8900" t="s">
        <v>6435</v>
      </c>
      <c r="D8900" t="s">
        <v>14831</v>
      </c>
      <c r="E8900" t="s">
        <v>14832</v>
      </c>
      <c r="F8900" s="18">
        <v>26.186630000000001</v>
      </c>
      <c r="G8900" s="18">
        <v>11.577769999999999</v>
      </c>
      <c r="H8900" s="18">
        <v>11.925599999999999</v>
      </c>
      <c r="I8900" s="18">
        <v>49.69</v>
      </c>
      <c r="J8900" s="19">
        <v>0.52700000000000002</v>
      </c>
      <c r="K8900" s="19">
        <v>0.23300000000000001</v>
      </c>
      <c r="L8900" s="19">
        <v>0.24</v>
      </c>
      <c r="M8900" s="20">
        <v>28</v>
      </c>
      <c r="N8900" s="19">
        <v>88.3408071748879</v>
      </c>
      <c r="O8900" s="19">
        <v>18.385650224215201</v>
      </c>
      <c r="P8900" s="19">
        <v>32.735426008968602</v>
      </c>
    </row>
    <row r="8901" spans="1:16" ht="14.1" x14ac:dyDescent="0.5">
      <c r="A8901" t="s">
        <v>14834</v>
      </c>
      <c r="B8901" s="17" t="s">
        <v>807</v>
      </c>
      <c r="C8901" t="s">
        <v>6435</v>
      </c>
      <c r="D8901" t="s">
        <v>14831</v>
      </c>
      <c r="E8901" t="s">
        <v>14832</v>
      </c>
      <c r="F8901" s="18">
        <v>35.567070000000001</v>
      </c>
      <c r="G8901" s="18">
        <v>17.063970000000001</v>
      </c>
      <c r="H8901" s="18">
        <v>15.898960000000001</v>
      </c>
      <c r="I8901" s="18">
        <v>68.53</v>
      </c>
      <c r="J8901" s="19">
        <v>0.51900000000000002</v>
      </c>
      <c r="K8901" s="19">
        <v>0.249</v>
      </c>
      <c r="L8901" s="19">
        <v>0.23200000000000001</v>
      </c>
      <c r="M8901" s="20">
        <v>29</v>
      </c>
      <c r="N8901" s="19">
        <v>95.515695067264602</v>
      </c>
      <c r="O8901" s="19">
        <v>14.349775784753399</v>
      </c>
      <c r="P8901" s="19">
        <v>27.802690582959599</v>
      </c>
    </row>
    <row r="8902" spans="1:16" ht="14.1" x14ac:dyDescent="0.5">
      <c r="A8902" t="s">
        <v>14835</v>
      </c>
      <c r="B8902" s="17" t="s">
        <v>807</v>
      </c>
      <c r="C8902" t="s">
        <v>6435</v>
      </c>
      <c r="D8902" t="s">
        <v>14836</v>
      </c>
      <c r="E8902" t="s">
        <v>14837</v>
      </c>
      <c r="F8902" s="18">
        <v>2494</v>
      </c>
      <c r="G8902" s="18">
        <v>9831</v>
      </c>
      <c r="H8902" s="18">
        <v>2160.5</v>
      </c>
      <c r="I8902" s="18">
        <v>14485.5</v>
      </c>
      <c r="J8902" s="19">
        <v>0.17199999999999999</v>
      </c>
      <c r="K8902" s="19">
        <v>0.67900000000000005</v>
      </c>
      <c r="L8902" s="19">
        <v>0.14899999999999999</v>
      </c>
      <c r="M8902" s="20">
        <v>34</v>
      </c>
      <c r="N8902" s="19">
        <v>86.995515695067297</v>
      </c>
      <c r="O8902" s="19">
        <v>42.600896860986502</v>
      </c>
      <c r="P8902" s="19">
        <v>13.004484304932699</v>
      </c>
    </row>
    <row r="8903" spans="1:16" ht="14.1" x14ac:dyDescent="0.5">
      <c r="A8903" t="s">
        <v>14838</v>
      </c>
      <c r="B8903" s="17" t="s">
        <v>807</v>
      </c>
      <c r="C8903" t="s">
        <v>6435</v>
      </c>
      <c r="D8903" t="s">
        <v>14836</v>
      </c>
      <c r="E8903" t="s">
        <v>14837</v>
      </c>
      <c r="F8903" s="18">
        <v>7323.3333300000004</v>
      </c>
      <c r="G8903" s="18">
        <v>39320.666669999999</v>
      </c>
      <c r="H8903" s="18">
        <v>9689.3333299999995</v>
      </c>
      <c r="I8903" s="18">
        <v>56333.333330000001</v>
      </c>
      <c r="J8903" s="19">
        <v>0.13</v>
      </c>
      <c r="K8903" s="19">
        <v>0.69799999999999995</v>
      </c>
      <c r="L8903" s="19">
        <v>0.17199999999999999</v>
      </c>
      <c r="M8903" s="20">
        <v>39</v>
      </c>
      <c r="N8903" s="19">
        <v>92.410714285714306</v>
      </c>
      <c r="O8903" s="19">
        <v>21.428571428571399</v>
      </c>
      <c r="P8903" s="19">
        <v>38.392857142857103</v>
      </c>
    </row>
    <row r="8904" spans="1:16" ht="14.1" x14ac:dyDescent="0.5">
      <c r="A8904" t="s">
        <v>14839</v>
      </c>
      <c r="B8904" s="17" t="s">
        <v>807</v>
      </c>
      <c r="C8904" t="s">
        <v>6435</v>
      </c>
      <c r="D8904" t="s">
        <v>14840</v>
      </c>
      <c r="E8904" t="s">
        <v>14841</v>
      </c>
      <c r="F8904" s="18">
        <v>7820</v>
      </c>
      <c r="G8904" s="18">
        <v>34390</v>
      </c>
      <c r="H8904" s="18">
        <v>24370</v>
      </c>
      <c r="I8904" s="18">
        <v>66580</v>
      </c>
      <c r="J8904" s="19">
        <v>0.11749999999999999</v>
      </c>
      <c r="K8904" s="19">
        <v>0.51649999999999996</v>
      </c>
      <c r="L8904" s="19">
        <v>0.36599999999999999</v>
      </c>
      <c r="M8904" s="20">
        <v>39</v>
      </c>
      <c r="N8904" s="19">
        <v>90.178571428571402</v>
      </c>
      <c r="O8904" s="19">
        <v>1.33928571428571</v>
      </c>
      <c r="P8904" s="19">
        <v>98.214285714285694</v>
      </c>
    </row>
    <row r="8905" spans="1:16" ht="14.1" x14ac:dyDescent="0.5">
      <c r="A8905" t="s">
        <v>14842</v>
      </c>
      <c r="B8905" s="17" t="s">
        <v>807</v>
      </c>
      <c r="C8905" t="s">
        <v>6435</v>
      </c>
      <c r="D8905" t="s">
        <v>14843</v>
      </c>
      <c r="E8905" t="s">
        <v>14844</v>
      </c>
      <c r="F8905" s="18">
        <v>6139.2307700000001</v>
      </c>
      <c r="G8905" s="18">
        <v>51649.615380000003</v>
      </c>
      <c r="H8905" s="18">
        <v>8941.9230800000005</v>
      </c>
      <c r="I8905" s="18">
        <v>66730.769230000005</v>
      </c>
      <c r="J8905" s="19">
        <v>9.1999999999999998E-2</v>
      </c>
      <c r="K8905" s="19">
        <v>0.77400000000000002</v>
      </c>
      <c r="L8905" s="19">
        <v>0.13400000000000001</v>
      </c>
      <c r="M8905" s="20">
        <v>39</v>
      </c>
      <c r="N8905" s="19">
        <v>78.125</v>
      </c>
      <c r="O8905" s="19">
        <v>65.625</v>
      </c>
      <c r="P8905" s="19">
        <v>10.2678571428571</v>
      </c>
    </row>
    <row r="8906" spans="1:16" ht="14.1" x14ac:dyDescent="0.5">
      <c r="A8906" t="s">
        <v>14845</v>
      </c>
      <c r="B8906" s="17" t="s">
        <v>807</v>
      </c>
      <c r="C8906" t="s">
        <v>6435</v>
      </c>
      <c r="D8906" t="s">
        <v>14843</v>
      </c>
      <c r="E8906" t="s">
        <v>14844</v>
      </c>
      <c r="F8906" s="18">
        <v>6980</v>
      </c>
      <c r="G8906" s="18">
        <v>52799.207920000001</v>
      </c>
      <c r="H8906" s="18">
        <v>9329.7029700000003</v>
      </c>
      <c r="I8906" s="18">
        <v>69108.910889999999</v>
      </c>
      <c r="J8906" s="19">
        <v>0.10100000000000001</v>
      </c>
      <c r="K8906" s="19">
        <v>0.76400000000000001</v>
      </c>
      <c r="L8906" s="19">
        <v>0.13500000000000001</v>
      </c>
      <c r="M8906" s="20">
        <v>40</v>
      </c>
      <c r="N8906" s="19">
        <v>91.479820627802695</v>
      </c>
      <c r="O8906" s="19">
        <v>57.847533632287004</v>
      </c>
      <c r="P8906" s="19">
        <v>11.6591928251121</v>
      </c>
    </row>
    <row r="8907" spans="1:16" ht="14.1" x14ac:dyDescent="0.5">
      <c r="A8907" t="s">
        <v>14846</v>
      </c>
      <c r="B8907" s="17" t="s">
        <v>807</v>
      </c>
      <c r="C8907" t="s">
        <v>6435</v>
      </c>
      <c r="D8907" t="s">
        <v>14843</v>
      </c>
      <c r="E8907" t="s">
        <v>14844</v>
      </c>
      <c r="F8907" s="18">
        <v>6983.3333300000004</v>
      </c>
      <c r="G8907" s="18">
        <v>61686.111109999998</v>
      </c>
      <c r="H8907" s="18">
        <v>8923.1481500000009</v>
      </c>
      <c r="I8907" s="18">
        <v>77592.59259</v>
      </c>
      <c r="J8907" s="19">
        <v>0.09</v>
      </c>
      <c r="K8907" s="19">
        <v>0.79500000000000004</v>
      </c>
      <c r="L8907" s="19">
        <v>0.115</v>
      </c>
      <c r="M8907" s="20">
        <v>40</v>
      </c>
      <c r="N8907" s="19">
        <v>88.3408071748879</v>
      </c>
      <c r="O8907" s="19">
        <v>74.4394618834081</v>
      </c>
      <c r="P8907" s="19">
        <v>5.3811659192825099</v>
      </c>
    </row>
    <row r="8908" spans="1:16" ht="14.1" x14ac:dyDescent="0.5">
      <c r="A8908" t="s">
        <v>14847</v>
      </c>
      <c r="B8908" s="17" t="s">
        <v>807</v>
      </c>
      <c r="C8908" t="s">
        <v>6435</v>
      </c>
      <c r="D8908" t="s">
        <v>14836</v>
      </c>
      <c r="E8908" t="s">
        <v>14837</v>
      </c>
      <c r="F8908" s="18">
        <v>10700</v>
      </c>
      <c r="G8908" s="18">
        <v>71600</v>
      </c>
      <c r="H8908" s="18">
        <v>17700</v>
      </c>
      <c r="I8908" s="18">
        <v>100000</v>
      </c>
      <c r="J8908" s="19">
        <v>0.107</v>
      </c>
      <c r="K8908" s="19">
        <v>0.71599999999999997</v>
      </c>
      <c r="L8908" s="19">
        <v>0.17699999999999999</v>
      </c>
      <c r="M8908" s="20">
        <v>41</v>
      </c>
      <c r="N8908" s="19">
        <v>93.273542600896903</v>
      </c>
      <c r="O8908" s="19">
        <v>25.112107623318401</v>
      </c>
      <c r="P8908" s="19">
        <v>41.704035874439498</v>
      </c>
    </row>
    <row r="8909" spans="1:16" ht="14.1" x14ac:dyDescent="0.5">
      <c r="A8909" t="s">
        <v>14848</v>
      </c>
      <c r="B8909" s="17" t="s">
        <v>807</v>
      </c>
      <c r="C8909" t="s">
        <v>6435</v>
      </c>
      <c r="D8909" t="s">
        <v>14849</v>
      </c>
      <c r="E8909" t="s">
        <v>14850</v>
      </c>
      <c r="F8909" s="18">
        <v>5244.4444400000002</v>
      </c>
      <c r="G8909" s="18">
        <v>86266.666670000006</v>
      </c>
      <c r="H8909" s="18">
        <v>20266.666669999999</v>
      </c>
      <c r="I8909" s="18">
        <v>111777.77778</v>
      </c>
      <c r="J8909" s="19">
        <v>4.7E-2</v>
      </c>
      <c r="K8909" s="19">
        <v>0.77200000000000002</v>
      </c>
      <c r="L8909" s="19">
        <v>0.18099999999999999</v>
      </c>
      <c r="M8909" s="20">
        <v>42</v>
      </c>
      <c r="N8909" s="19">
        <v>53.571428571428598</v>
      </c>
      <c r="O8909" s="19">
        <v>48.660714285714299</v>
      </c>
      <c r="P8909" s="19">
        <v>50.892857142857103</v>
      </c>
    </row>
    <row r="8910" spans="1:16" ht="14.1" x14ac:dyDescent="0.5">
      <c r="A8910" t="s">
        <v>14851</v>
      </c>
      <c r="B8910" s="17" t="s">
        <v>807</v>
      </c>
      <c r="C8910" t="s">
        <v>6435</v>
      </c>
      <c r="D8910" t="s">
        <v>14843</v>
      </c>
      <c r="E8910" t="s">
        <v>14844</v>
      </c>
      <c r="F8910" s="18">
        <v>17280</v>
      </c>
      <c r="G8910" s="18">
        <v>121600</v>
      </c>
      <c r="H8910" s="18">
        <v>21120</v>
      </c>
      <c r="I8910" s="18">
        <v>160000</v>
      </c>
      <c r="J8910" s="19">
        <v>0.108</v>
      </c>
      <c r="K8910" s="19">
        <v>0.76</v>
      </c>
      <c r="L8910" s="19">
        <v>0.13200000000000001</v>
      </c>
      <c r="M8910" s="20">
        <v>43</v>
      </c>
      <c r="N8910" s="19">
        <v>97.309417040358795</v>
      </c>
      <c r="O8910" s="19">
        <v>38.116591928251097</v>
      </c>
      <c r="P8910" s="19">
        <v>20.627802690583</v>
      </c>
    </row>
    <row r="8911" spans="1:16" ht="14.1" x14ac:dyDescent="0.5">
      <c r="A8911" t="s">
        <v>14852</v>
      </c>
      <c r="B8911" s="17" t="s">
        <v>807</v>
      </c>
      <c r="C8911" t="s">
        <v>6435</v>
      </c>
      <c r="D8911" t="s">
        <v>14836</v>
      </c>
      <c r="E8911" t="s">
        <v>14837</v>
      </c>
      <c r="F8911" s="18">
        <v>18150</v>
      </c>
      <c r="G8911" s="18">
        <v>130680</v>
      </c>
      <c r="H8911" s="18">
        <v>32670</v>
      </c>
      <c r="I8911" s="18">
        <v>181500</v>
      </c>
      <c r="J8911" s="19">
        <v>0.1</v>
      </c>
      <c r="K8911" s="19">
        <v>0.72</v>
      </c>
      <c r="L8911" s="19">
        <v>0.18</v>
      </c>
      <c r="M8911" s="20">
        <v>44</v>
      </c>
      <c r="N8911" s="19">
        <v>95.067264573990997</v>
      </c>
      <c r="O8911" s="19">
        <v>17.040358744394599</v>
      </c>
      <c r="P8911" s="19">
        <v>55.156950672645699</v>
      </c>
    </row>
    <row r="8912" spans="1:16" ht="14.1" x14ac:dyDescent="0.5">
      <c r="A8912" t="s">
        <v>14853</v>
      </c>
      <c r="B8912" s="17" t="s">
        <v>807</v>
      </c>
      <c r="C8912" t="s">
        <v>6435</v>
      </c>
      <c r="D8912" t="s">
        <v>14849</v>
      </c>
      <c r="E8912" t="s">
        <v>14850</v>
      </c>
      <c r="F8912" s="18">
        <v>9416.1958599999998</v>
      </c>
      <c r="G8912" s="18">
        <v>156308.85122000001</v>
      </c>
      <c r="H8912" s="18">
        <v>55178.907720000003</v>
      </c>
      <c r="I8912" s="18">
        <v>220903.95480000001</v>
      </c>
      <c r="J8912" s="19">
        <v>4.2999999999999997E-2</v>
      </c>
      <c r="K8912" s="19">
        <v>0.70799999999999996</v>
      </c>
      <c r="L8912" s="19">
        <v>0.25</v>
      </c>
      <c r="M8912" s="20">
        <v>45</v>
      </c>
      <c r="N8912" s="19">
        <v>69.196428571428598</v>
      </c>
      <c r="O8912" s="19">
        <v>16.071428571428601</v>
      </c>
      <c r="P8912" s="19">
        <v>87.946428571428598</v>
      </c>
    </row>
    <row r="8913" spans="1:16" ht="14.1" x14ac:dyDescent="0.5">
      <c r="A8913" t="s">
        <v>14854</v>
      </c>
      <c r="B8913" s="17" t="s">
        <v>807</v>
      </c>
      <c r="C8913" t="s">
        <v>6435</v>
      </c>
      <c r="D8913" t="s">
        <v>14843</v>
      </c>
      <c r="E8913" t="s">
        <v>14844</v>
      </c>
      <c r="F8913" s="18">
        <v>19045.70766</v>
      </c>
      <c r="G8913" s="18">
        <v>173247.09977</v>
      </c>
      <c r="H8913" s="18">
        <v>37173.549879999999</v>
      </c>
      <c r="I8913" s="18">
        <v>229466.35730999999</v>
      </c>
      <c r="J8913" s="19">
        <v>8.3000000000000004E-2</v>
      </c>
      <c r="K8913" s="19">
        <v>0.755</v>
      </c>
      <c r="L8913" s="19">
        <v>0.16200000000000001</v>
      </c>
      <c r="M8913" s="20">
        <v>45</v>
      </c>
      <c r="N8913" s="19">
        <v>92.857142857142904</v>
      </c>
      <c r="O8913" s="19">
        <v>33.928571428571402</v>
      </c>
      <c r="P8913" s="19">
        <v>29.910714285714299</v>
      </c>
    </row>
    <row r="8914" spans="1:16" ht="14.1" x14ac:dyDescent="0.5">
      <c r="A8914" t="s">
        <v>14855</v>
      </c>
      <c r="B8914" s="17" t="s">
        <v>807</v>
      </c>
      <c r="C8914" t="s">
        <v>6435</v>
      </c>
      <c r="D8914" t="s">
        <v>14843</v>
      </c>
      <c r="E8914" t="s">
        <v>14844</v>
      </c>
      <c r="F8914" s="18">
        <v>20130.487799999999</v>
      </c>
      <c r="G8914" s="18">
        <v>187805.60975999999</v>
      </c>
      <c r="H8914" s="18">
        <v>28893.170730000002</v>
      </c>
      <c r="I8914" s="18">
        <v>236829.26829000001</v>
      </c>
      <c r="J8914" s="19">
        <v>8.5000000000000006E-2</v>
      </c>
      <c r="K8914" s="19">
        <v>0.79300000000000004</v>
      </c>
      <c r="L8914" s="19">
        <v>0.122</v>
      </c>
      <c r="M8914" s="20">
        <v>45</v>
      </c>
      <c r="N8914" s="19">
        <v>93.75</v>
      </c>
      <c r="O8914" s="19">
        <v>53.571428571428598</v>
      </c>
      <c r="P8914" s="19">
        <v>11.160714285714301</v>
      </c>
    </row>
    <row r="8915" spans="1:16" ht="14.1" x14ac:dyDescent="0.5">
      <c r="A8915" t="s">
        <v>14856</v>
      </c>
      <c r="B8915" s="17" t="s">
        <v>807</v>
      </c>
      <c r="C8915" t="s">
        <v>6435</v>
      </c>
      <c r="D8915" t="s">
        <v>14843</v>
      </c>
      <c r="E8915" t="s">
        <v>14844</v>
      </c>
      <c r="F8915" s="18">
        <v>32379.512200000001</v>
      </c>
      <c r="G8915" s="18">
        <v>224614.63415</v>
      </c>
      <c r="H8915" s="18">
        <v>34713.170729999998</v>
      </c>
      <c r="I8915" s="18">
        <v>291707.31706999999</v>
      </c>
      <c r="J8915" s="19">
        <v>0.111</v>
      </c>
      <c r="K8915" s="19">
        <v>0.77</v>
      </c>
      <c r="L8915" s="19">
        <v>0.11899999999999999</v>
      </c>
      <c r="M8915" s="20">
        <v>46</v>
      </c>
      <c r="N8915" s="19">
        <v>97.757847533632301</v>
      </c>
      <c r="O8915" s="19">
        <v>34.080717488789197</v>
      </c>
      <c r="P8915" s="19">
        <v>9.8654708520179408</v>
      </c>
    </row>
    <row r="8916" spans="1:16" ht="14.1" x14ac:dyDescent="0.5">
      <c r="A8916" t="s">
        <v>14857</v>
      </c>
      <c r="B8916" s="17" t="s">
        <v>807</v>
      </c>
      <c r="C8916" t="s">
        <v>6435</v>
      </c>
      <c r="D8916" t="s">
        <v>14849</v>
      </c>
      <c r="E8916" t="s">
        <v>14850</v>
      </c>
      <c r="F8916" s="18">
        <v>12019.23077</v>
      </c>
      <c r="G8916" s="18">
        <v>183653.84615</v>
      </c>
      <c r="H8916" s="18">
        <v>148076.92308000001</v>
      </c>
      <c r="I8916" s="18">
        <v>343750</v>
      </c>
      <c r="J8916" s="19">
        <v>3.5000000000000003E-2</v>
      </c>
      <c r="K8916" s="19">
        <v>0.53400000000000003</v>
      </c>
      <c r="L8916" s="19">
        <v>0.43099999999999999</v>
      </c>
      <c r="M8916" s="20">
        <v>46</v>
      </c>
      <c r="N8916" s="19">
        <v>61.883408071748903</v>
      </c>
      <c r="O8916" s="19">
        <v>0</v>
      </c>
      <c r="P8916" s="19">
        <v>100</v>
      </c>
    </row>
    <row r="8917" spans="1:16" ht="14.1" x14ac:dyDescent="0.5">
      <c r="A8917" t="s">
        <v>14858</v>
      </c>
      <c r="B8917" s="17" t="s">
        <v>807</v>
      </c>
      <c r="C8917" t="s">
        <v>6435</v>
      </c>
      <c r="D8917" t="s">
        <v>14843</v>
      </c>
      <c r="E8917" t="s">
        <v>14844</v>
      </c>
      <c r="F8917" s="18">
        <v>30160</v>
      </c>
      <c r="G8917" s="18">
        <v>273866.66667000001</v>
      </c>
      <c r="H8917" s="18">
        <v>42640</v>
      </c>
      <c r="I8917" s="18">
        <v>346666.66667000001</v>
      </c>
      <c r="J8917" s="19">
        <v>8.6999999999999994E-2</v>
      </c>
      <c r="K8917" s="19">
        <v>0.79</v>
      </c>
      <c r="L8917" s="19">
        <v>0.123</v>
      </c>
      <c r="M8917" s="20">
        <v>46</v>
      </c>
      <c r="N8917" s="19">
        <v>93.721973094170394</v>
      </c>
      <c r="O8917" s="19">
        <v>51.569506726457398</v>
      </c>
      <c r="P8917" s="19">
        <v>10.762331838565</v>
      </c>
    </row>
    <row r="8918" spans="1:16" ht="14.1" x14ac:dyDescent="0.5">
      <c r="A8918" t="s">
        <v>14859</v>
      </c>
      <c r="B8918" s="17" t="s">
        <v>807</v>
      </c>
      <c r="C8918" t="s">
        <v>6435</v>
      </c>
      <c r="D8918" t="s">
        <v>14843</v>
      </c>
      <c r="E8918" t="s">
        <v>14844</v>
      </c>
      <c r="F8918" s="18">
        <v>46278</v>
      </c>
      <c r="G8918" s="18">
        <v>333373</v>
      </c>
      <c r="H8918" s="18">
        <v>48849</v>
      </c>
      <c r="I8918" s="18">
        <v>428500</v>
      </c>
      <c r="J8918" s="19">
        <v>0.108</v>
      </c>
      <c r="K8918" s="19">
        <v>0.77800000000000002</v>
      </c>
      <c r="L8918" s="19">
        <v>0.114</v>
      </c>
      <c r="M8918" s="20">
        <v>47</v>
      </c>
      <c r="N8918" s="19">
        <v>98.654708520179398</v>
      </c>
      <c r="O8918" s="19">
        <v>37.668161434977598</v>
      </c>
      <c r="P8918" s="19">
        <v>6.7264573991031398</v>
      </c>
    </row>
    <row r="8919" spans="1:16" ht="14.1" x14ac:dyDescent="0.5">
      <c r="A8919" t="s">
        <v>14860</v>
      </c>
      <c r="B8919" s="17" t="s">
        <v>14861</v>
      </c>
      <c r="C8919" t="s">
        <v>6435</v>
      </c>
      <c r="D8919" t="s">
        <v>7419</v>
      </c>
      <c r="E8919" t="s">
        <v>7420</v>
      </c>
      <c r="F8919" s="18">
        <v>951.78719999999998</v>
      </c>
      <c r="G8919" s="18">
        <v>22551.953450000001</v>
      </c>
      <c r="H8919" s="18">
        <v>11400.665000000001</v>
      </c>
      <c r="I8919" s="18">
        <v>34904.405650000001</v>
      </c>
      <c r="J8919" s="19">
        <v>2.7E-2</v>
      </c>
      <c r="K8919" s="19">
        <v>0.64600000000000002</v>
      </c>
      <c r="L8919" s="19">
        <v>0.32700000000000001</v>
      </c>
      <c r="M8919" s="20">
        <v>36</v>
      </c>
      <c r="N8919" s="19">
        <v>7.1428571428571397</v>
      </c>
      <c r="O8919" s="19">
        <v>20.9821428571429</v>
      </c>
      <c r="P8919" s="19">
        <v>95.089285714285694</v>
      </c>
    </row>
    <row r="8920" spans="1:16" ht="14.1" x14ac:dyDescent="0.5">
      <c r="A8920" t="s">
        <v>14862</v>
      </c>
      <c r="B8920" s="17" t="s">
        <v>14861</v>
      </c>
      <c r="C8920" t="s">
        <v>6435</v>
      </c>
      <c r="D8920" t="s">
        <v>7419</v>
      </c>
      <c r="E8920" t="s">
        <v>7420</v>
      </c>
      <c r="F8920" s="18">
        <v>1004.01606</v>
      </c>
      <c r="G8920" s="18">
        <v>50040.160640000002</v>
      </c>
      <c r="H8920" s="18">
        <v>15200.80321</v>
      </c>
      <c r="I8920" s="18">
        <v>66244.979919999998</v>
      </c>
      <c r="J8920" s="19">
        <v>1.4999999999999999E-2</v>
      </c>
      <c r="K8920" s="19">
        <v>0.755</v>
      </c>
      <c r="L8920" s="19">
        <v>0.22900000000000001</v>
      </c>
      <c r="M8920" s="20">
        <v>39</v>
      </c>
      <c r="N8920" s="19">
        <v>1.78571428571429</v>
      </c>
      <c r="O8920" s="19">
        <v>51.339285714285701</v>
      </c>
      <c r="P8920" s="19">
        <v>83.928571428571402</v>
      </c>
    </row>
    <row r="8921" spans="1:16" ht="14.1" x14ac:dyDescent="0.5">
      <c r="A8921" t="s">
        <v>14863</v>
      </c>
      <c r="B8921" s="17" t="s">
        <v>14861</v>
      </c>
      <c r="C8921" t="s">
        <v>6435</v>
      </c>
      <c r="D8921" t="s">
        <v>7419</v>
      </c>
      <c r="E8921" t="s">
        <v>7420</v>
      </c>
      <c r="F8921" s="18">
        <v>2487.5</v>
      </c>
      <c r="G8921" s="18">
        <v>63300</v>
      </c>
      <c r="H8921" s="18">
        <v>8250</v>
      </c>
      <c r="I8921" s="18">
        <v>74037.5</v>
      </c>
      <c r="J8921" s="19">
        <v>3.4000000000000002E-2</v>
      </c>
      <c r="K8921" s="19">
        <v>0.85499999999999998</v>
      </c>
      <c r="L8921" s="19">
        <v>0.111</v>
      </c>
      <c r="M8921" s="20">
        <v>40</v>
      </c>
      <c r="N8921" s="19">
        <v>28.251121076233201</v>
      </c>
      <c r="O8921" s="19">
        <v>98.206278026905807</v>
      </c>
      <c r="P8921" s="19">
        <v>3.5874439461883401</v>
      </c>
    </row>
    <row r="8922" spans="1:16" ht="14.1" x14ac:dyDescent="0.5">
      <c r="A8922" t="s">
        <v>14864</v>
      </c>
      <c r="B8922" s="17" t="s">
        <v>14861</v>
      </c>
      <c r="C8922" t="s">
        <v>6435</v>
      </c>
      <c r="D8922" t="s">
        <v>7419</v>
      </c>
      <c r="E8922" t="s">
        <v>7420</v>
      </c>
      <c r="F8922" s="18">
        <v>1469.93318</v>
      </c>
      <c r="G8922" s="18">
        <v>99153.674830000004</v>
      </c>
      <c r="H8922" s="18">
        <v>19042.31626</v>
      </c>
      <c r="I8922" s="18">
        <v>119665.92428000001</v>
      </c>
      <c r="J8922" s="19">
        <v>1.2E-2</v>
      </c>
      <c r="K8922" s="19">
        <v>0.82899999999999996</v>
      </c>
      <c r="L8922" s="19">
        <v>0.159</v>
      </c>
      <c r="M8922" s="20">
        <v>42</v>
      </c>
      <c r="N8922" s="19">
        <v>3.125</v>
      </c>
      <c r="O8922" s="19">
        <v>83.928571428571402</v>
      </c>
      <c r="P8922" s="19">
        <v>31.696428571428601</v>
      </c>
    </row>
    <row r="8923" spans="1:16" ht="14.1" x14ac:dyDescent="0.5">
      <c r="A8923" t="s">
        <v>14865</v>
      </c>
      <c r="B8923" s="17" t="s">
        <v>14861</v>
      </c>
      <c r="C8923" t="s">
        <v>6435</v>
      </c>
      <c r="D8923" t="s">
        <v>7419</v>
      </c>
      <c r="E8923" t="s">
        <v>7420</v>
      </c>
      <c r="F8923" s="18">
        <v>2000</v>
      </c>
      <c r="G8923" s="18">
        <v>97871.428570000004</v>
      </c>
      <c r="H8923" s="18">
        <v>26371.42857</v>
      </c>
      <c r="I8923" s="18">
        <v>126242.85713999999</v>
      </c>
      <c r="J8923" s="19">
        <v>1.6E-2</v>
      </c>
      <c r="K8923" s="19">
        <v>0.77500000000000002</v>
      </c>
      <c r="L8923" s="19">
        <v>0.20899999999999999</v>
      </c>
      <c r="M8923" s="20">
        <v>42</v>
      </c>
      <c r="N8923" s="19">
        <v>6.25</v>
      </c>
      <c r="O8923" s="19">
        <v>51.785714285714299</v>
      </c>
      <c r="P8923" s="19">
        <v>75</v>
      </c>
    </row>
    <row r="8924" spans="1:16" ht="14.1" x14ac:dyDescent="0.5">
      <c r="A8924" t="s">
        <v>14866</v>
      </c>
      <c r="B8924" s="17" t="s">
        <v>14861</v>
      </c>
      <c r="C8924" t="s">
        <v>6435</v>
      </c>
      <c r="D8924" t="s">
        <v>7419</v>
      </c>
      <c r="E8924" t="s">
        <v>7420</v>
      </c>
      <c r="F8924" s="18">
        <v>5632.1839099999997</v>
      </c>
      <c r="G8924" s="18">
        <v>166743.29501999999</v>
      </c>
      <c r="H8924" s="18">
        <v>5670.4980800000003</v>
      </c>
      <c r="I8924" s="18">
        <v>178045.97701</v>
      </c>
      <c r="J8924" s="19">
        <v>3.2000000000000001E-2</v>
      </c>
      <c r="K8924" s="19">
        <v>0.93700000000000006</v>
      </c>
      <c r="L8924" s="19">
        <v>3.2000000000000001E-2</v>
      </c>
      <c r="M8924" s="20">
        <v>44</v>
      </c>
      <c r="N8924" s="19">
        <v>42.600896860986502</v>
      </c>
      <c r="O8924" s="19">
        <v>100</v>
      </c>
      <c r="P8924" s="19">
        <v>0</v>
      </c>
    </row>
    <row r="8925" spans="1:16" ht="14.1" x14ac:dyDescent="0.5">
      <c r="A8925" t="s">
        <v>14867</v>
      </c>
      <c r="B8925" s="17" t="s">
        <v>14861</v>
      </c>
      <c r="C8925" t="s">
        <v>6435</v>
      </c>
      <c r="D8925" t="s">
        <v>7419</v>
      </c>
      <c r="E8925" t="s">
        <v>7420</v>
      </c>
      <c r="F8925" s="18">
        <v>4200</v>
      </c>
      <c r="G8925" s="18">
        <v>279200</v>
      </c>
      <c r="H8925" s="18">
        <v>46000</v>
      </c>
      <c r="I8925" s="18">
        <v>329400</v>
      </c>
      <c r="J8925" s="19">
        <v>1.2999999999999999E-2</v>
      </c>
      <c r="K8925" s="19">
        <v>0.84799999999999998</v>
      </c>
      <c r="L8925" s="19">
        <v>0.14000000000000001</v>
      </c>
      <c r="M8925" s="20">
        <v>46</v>
      </c>
      <c r="N8925" s="19">
        <v>16.5919282511211</v>
      </c>
      <c r="O8925" s="19">
        <v>89.237668161434996</v>
      </c>
      <c r="P8925" s="19">
        <v>18.834080717488799</v>
      </c>
    </row>
    <row r="8926" spans="1:16" ht="14.1" x14ac:dyDescent="0.5">
      <c r="A8926" t="s">
        <v>14868</v>
      </c>
      <c r="B8926" s="17" t="s">
        <v>14861</v>
      </c>
      <c r="C8926" t="s">
        <v>6435</v>
      </c>
      <c r="D8926" t="s">
        <v>7419</v>
      </c>
      <c r="E8926" t="s">
        <v>7420</v>
      </c>
      <c r="F8926" s="18">
        <v>5250</v>
      </c>
      <c r="G8926" s="18">
        <v>357583.33332999999</v>
      </c>
      <c r="H8926" s="18">
        <v>55250</v>
      </c>
      <c r="I8926" s="18">
        <v>418083.33332999999</v>
      </c>
      <c r="J8926" s="19">
        <v>1.2999999999999999E-2</v>
      </c>
      <c r="K8926" s="19">
        <v>0.85499999999999998</v>
      </c>
      <c r="L8926" s="19">
        <v>0.13200000000000001</v>
      </c>
      <c r="M8926" s="20">
        <v>47</v>
      </c>
      <c r="N8926" s="19">
        <v>19.730941704035899</v>
      </c>
      <c r="O8926" s="19">
        <v>91.479820627802695</v>
      </c>
      <c r="P8926" s="19">
        <v>13.452914798206301</v>
      </c>
    </row>
    <row r="8927" spans="1:16" ht="14.1" x14ac:dyDescent="0.5">
      <c r="A8927" t="s">
        <v>14869</v>
      </c>
      <c r="B8927" s="17" t="s">
        <v>14861</v>
      </c>
      <c r="C8927" t="s">
        <v>6435</v>
      </c>
      <c r="D8927" t="s">
        <v>7419</v>
      </c>
      <c r="E8927" t="s">
        <v>7420</v>
      </c>
      <c r="F8927" s="18">
        <v>7000</v>
      </c>
      <c r="G8927" s="18">
        <v>479571.42856999999</v>
      </c>
      <c r="H8927" s="18">
        <v>68571.428570000004</v>
      </c>
      <c r="I8927" s="18">
        <v>555142.85713999998</v>
      </c>
      <c r="J8927" s="19">
        <v>1.2999999999999999E-2</v>
      </c>
      <c r="K8927" s="19">
        <v>0.86399999999999999</v>
      </c>
      <c r="L8927" s="19">
        <v>0.124</v>
      </c>
      <c r="M8927" s="20">
        <v>48</v>
      </c>
      <c r="N8927" s="19">
        <v>16.964285714285701</v>
      </c>
      <c r="O8927" s="19">
        <v>95.089285714285694</v>
      </c>
      <c r="P8927" s="19">
        <v>6.25</v>
      </c>
    </row>
    <row r="8928" spans="1:16" ht="14.1" x14ac:dyDescent="0.5">
      <c r="A8928" t="s">
        <v>14870</v>
      </c>
      <c r="B8928" s="17" t="s">
        <v>642</v>
      </c>
      <c r="C8928" t="s">
        <v>6435</v>
      </c>
      <c r="D8928" t="s">
        <v>14871</v>
      </c>
      <c r="E8928" t="s">
        <v>14872</v>
      </c>
      <c r="F8928" s="18">
        <v>2.3111100000000002</v>
      </c>
      <c r="G8928" s="18">
        <v>1.42222</v>
      </c>
      <c r="H8928" s="18">
        <v>4.2111099999999997</v>
      </c>
      <c r="I8928" s="18">
        <v>7.9444400000000002</v>
      </c>
      <c r="J8928" s="19">
        <v>0.29099999999999998</v>
      </c>
      <c r="K8928" s="19">
        <v>0.17899999999999999</v>
      </c>
      <c r="L8928" s="19">
        <v>0.53</v>
      </c>
      <c r="M8928" s="20">
        <v>22</v>
      </c>
      <c r="N8928" s="19">
        <v>20.627802690583</v>
      </c>
      <c r="O8928" s="19">
        <v>28.699551569506699</v>
      </c>
      <c r="P8928" s="19">
        <v>85.650224215246595</v>
      </c>
    </row>
    <row r="8929" spans="1:16" ht="14.1" x14ac:dyDescent="0.5">
      <c r="A8929" t="s">
        <v>14873</v>
      </c>
      <c r="B8929" s="17" t="s">
        <v>642</v>
      </c>
      <c r="C8929" t="s">
        <v>6435</v>
      </c>
      <c r="D8929" t="s">
        <v>14871</v>
      </c>
      <c r="E8929" t="s">
        <v>14872</v>
      </c>
      <c r="F8929" s="18">
        <v>2.37778</v>
      </c>
      <c r="G8929" s="18">
        <v>1.51111</v>
      </c>
      <c r="H8929" s="18">
        <v>6.75556</v>
      </c>
      <c r="I8929" s="18">
        <v>10.655559999999999</v>
      </c>
      <c r="J8929" s="19">
        <v>0.223</v>
      </c>
      <c r="K8929" s="19">
        <v>0.14199999999999999</v>
      </c>
      <c r="L8929" s="19">
        <v>0.63400000000000001</v>
      </c>
      <c r="M8929" s="20">
        <v>23</v>
      </c>
      <c r="N8929" s="19">
        <v>8.9686098654708495</v>
      </c>
      <c r="O8929" s="19">
        <v>11.2107623318386</v>
      </c>
      <c r="P8929" s="19">
        <v>95.964125560538093</v>
      </c>
    </row>
    <row r="8930" spans="1:16" ht="14.1" x14ac:dyDescent="0.5">
      <c r="A8930" t="s">
        <v>14874</v>
      </c>
      <c r="B8930" s="17" t="s">
        <v>14875</v>
      </c>
      <c r="C8930" t="s">
        <v>6435</v>
      </c>
      <c r="D8930" t="s">
        <v>4786</v>
      </c>
      <c r="E8930" t="s">
        <v>4787</v>
      </c>
      <c r="F8930" s="18">
        <v>0.99653999999999998</v>
      </c>
      <c r="G8930" s="18">
        <v>12.91516</v>
      </c>
      <c r="H8930" s="18">
        <v>0.48830000000000001</v>
      </c>
      <c r="I8930" s="18">
        <v>14.4</v>
      </c>
      <c r="J8930" s="19">
        <v>6.9000000000000006E-2</v>
      </c>
      <c r="K8930" s="19">
        <v>0.89700000000000002</v>
      </c>
      <c r="L8930" s="19">
        <v>3.4000000000000002E-2</v>
      </c>
      <c r="M8930" s="20">
        <v>24</v>
      </c>
      <c r="N8930" s="19">
        <v>0</v>
      </c>
      <c r="O8930" s="19">
        <v>100</v>
      </c>
      <c r="P8930" s="19">
        <v>0</v>
      </c>
    </row>
    <row r="8931" spans="1:16" ht="14.1" x14ac:dyDescent="0.5">
      <c r="A8931" t="s">
        <v>14876</v>
      </c>
      <c r="B8931" s="17" t="s">
        <v>14875</v>
      </c>
      <c r="C8931" t="s">
        <v>6435</v>
      </c>
      <c r="D8931" t="s">
        <v>4786</v>
      </c>
      <c r="E8931" t="s">
        <v>4787</v>
      </c>
      <c r="F8931" s="18">
        <v>3</v>
      </c>
      <c r="G8931" s="18">
        <v>13.8</v>
      </c>
      <c r="H8931" s="18">
        <v>1.4</v>
      </c>
      <c r="I8931" s="18">
        <v>18.2</v>
      </c>
      <c r="J8931" s="19">
        <v>0.16500000000000001</v>
      </c>
      <c r="K8931" s="19">
        <v>0.75800000000000001</v>
      </c>
      <c r="L8931" s="19">
        <v>7.6999999999999999E-2</v>
      </c>
      <c r="M8931" s="20">
        <v>25</v>
      </c>
      <c r="N8931" s="19">
        <v>3.1390134529148002</v>
      </c>
      <c r="O8931" s="19">
        <v>100</v>
      </c>
      <c r="P8931" s="19">
        <v>0.44843049327354301</v>
      </c>
    </row>
    <row r="8932" spans="1:16" ht="14.1" x14ac:dyDescent="0.5">
      <c r="A8932" t="s">
        <v>14877</v>
      </c>
      <c r="B8932" s="17" t="s">
        <v>14875</v>
      </c>
      <c r="C8932" t="s">
        <v>6435</v>
      </c>
      <c r="D8932" t="s">
        <v>4786</v>
      </c>
      <c r="E8932" t="s">
        <v>4787</v>
      </c>
      <c r="F8932" s="18">
        <v>3.6</v>
      </c>
      <c r="G8932" s="18">
        <v>15.4</v>
      </c>
      <c r="H8932" s="18">
        <v>2.1</v>
      </c>
      <c r="I8932" s="18">
        <v>21.1</v>
      </c>
      <c r="J8932" s="19">
        <v>0.17100000000000001</v>
      </c>
      <c r="K8932" s="19">
        <v>0.73</v>
      </c>
      <c r="L8932" s="19">
        <v>0.1</v>
      </c>
      <c r="M8932" s="20">
        <v>26</v>
      </c>
      <c r="N8932" s="19">
        <v>4.9327354260089704</v>
      </c>
      <c r="O8932" s="19">
        <v>100</v>
      </c>
      <c r="P8932" s="19">
        <v>3.5874439461883401</v>
      </c>
    </row>
    <row r="8933" spans="1:16" ht="14.1" x14ac:dyDescent="0.5">
      <c r="A8933" t="s">
        <v>14878</v>
      </c>
      <c r="B8933" s="17" t="s">
        <v>14875</v>
      </c>
      <c r="C8933" t="s">
        <v>6435</v>
      </c>
      <c r="D8933" t="s">
        <v>14879</v>
      </c>
      <c r="E8933" t="s">
        <v>14880</v>
      </c>
      <c r="F8933" s="18">
        <v>5.4</v>
      </c>
      <c r="G8933" s="18">
        <v>7.16</v>
      </c>
      <c r="H8933" s="18">
        <v>12.8</v>
      </c>
      <c r="I8933" s="18">
        <v>25</v>
      </c>
      <c r="J8933" s="19">
        <v>0.216</v>
      </c>
      <c r="K8933" s="19">
        <v>0.28599999999999998</v>
      </c>
      <c r="L8933" s="19">
        <v>0.51200000000000001</v>
      </c>
      <c r="M8933" s="20">
        <v>26</v>
      </c>
      <c r="N8933" s="19">
        <v>8.9686098654708495</v>
      </c>
      <c r="O8933" s="19">
        <v>41.704035874439498</v>
      </c>
      <c r="P8933" s="19">
        <v>94.618834080717505</v>
      </c>
    </row>
    <row r="8934" spans="1:16" ht="14.1" x14ac:dyDescent="0.5">
      <c r="A8934" t="s">
        <v>14881</v>
      </c>
      <c r="B8934" s="17" t="s">
        <v>14875</v>
      </c>
      <c r="C8934" t="s">
        <v>6435</v>
      </c>
      <c r="D8934" t="s">
        <v>14882</v>
      </c>
      <c r="E8934" t="s">
        <v>14883</v>
      </c>
      <c r="F8934" s="18">
        <v>9.2408000000000001</v>
      </c>
      <c r="G8934" s="18">
        <v>3.9434</v>
      </c>
      <c r="H8934" s="18">
        <v>12.6793</v>
      </c>
      <c r="I8934" s="18">
        <v>25.863499999999998</v>
      </c>
      <c r="J8934" s="19">
        <v>0.35699999999999998</v>
      </c>
      <c r="K8934" s="19">
        <v>0.152</v>
      </c>
      <c r="L8934" s="19">
        <v>0.49</v>
      </c>
      <c r="M8934" s="20">
        <v>26</v>
      </c>
      <c r="N8934" s="19">
        <v>39.910313901345297</v>
      </c>
      <c r="O8934" s="19">
        <v>5.8295964125560502</v>
      </c>
      <c r="P8934" s="19">
        <v>91.928251121076201</v>
      </c>
    </row>
    <row r="8935" spans="1:16" ht="14.1" x14ac:dyDescent="0.5">
      <c r="A8935" t="s">
        <v>14884</v>
      </c>
      <c r="B8935" s="17" t="s">
        <v>14875</v>
      </c>
      <c r="C8935" t="s">
        <v>6435</v>
      </c>
      <c r="D8935" t="s">
        <v>14882</v>
      </c>
      <c r="E8935" t="s">
        <v>14883</v>
      </c>
      <c r="F8935" s="18">
        <v>12.575799999999999</v>
      </c>
      <c r="G8935" s="18">
        <v>10.8001</v>
      </c>
      <c r="H8935" s="18">
        <v>10.574400000000001</v>
      </c>
      <c r="I8935" s="18">
        <v>33.950299999999999</v>
      </c>
      <c r="J8935" s="19">
        <v>0.37</v>
      </c>
      <c r="K8935" s="19">
        <v>0.318</v>
      </c>
      <c r="L8935" s="19">
        <v>0.311</v>
      </c>
      <c r="M8935" s="20">
        <v>27</v>
      </c>
      <c r="N8935" s="19">
        <v>55.357142857142897</v>
      </c>
      <c r="O8935" s="19">
        <v>53.571428571428598</v>
      </c>
      <c r="P8935" s="19">
        <v>51.785714285714299</v>
      </c>
    </row>
    <row r="8936" spans="1:16" ht="14.1" x14ac:dyDescent="0.5">
      <c r="A8936" t="s">
        <v>14885</v>
      </c>
      <c r="B8936" s="17" t="s">
        <v>14875</v>
      </c>
      <c r="C8936" t="s">
        <v>6435</v>
      </c>
      <c r="D8936" t="s">
        <v>14879</v>
      </c>
      <c r="E8936" t="s">
        <v>14880</v>
      </c>
      <c r="F8936" s="18">
        <v>8.7259200000000003</v>
      </c>
      <c r="G8936" s="18">
        <v>10.427199999999999</v>
      </c>
      <c r="H8936" s="18">
        <v>15.47616</v>
      </c>
      <c r="I8936" s="18">
        <v>34.299999999999997</v>
      </c>
      <c r="J8936" s="19">
        <v>0.254</v>
      </c>
      <c r="K8936" s="19">
        <v>0.30399999999999999</v>
      </c>
      <c r="L8936" s="19">
        <v>0.45100000000000001</v>
      </c>
      <c r="M8936" s="20">
        <v>27</v>
      </c>
      <c r="N8936" s="19">
        <v>19.6428571428571</v>
      </c>
      <c r="O8936" s="19">
        <v>48.660714285714299</v>
      </c>
      <c r="P8936" s="19">
        <v>80.803571428571402</v>
      </c>
    </row>
    <row r="8937" spans="1:16" ht="14.1" x14ac:dyDescent="0.5">
      <c r="A8937" t="s">
        <v>14886</v>
      </c>
      <c r="B8937" s="17" t="s">
        <v>14875</v>
      </c>
      <c r="C8937" t="s">
        <v>6435</v>
      </c>
      <c r="D8937" t="s">
        <v>14882</v>
      </c>
      <c r="E8937" t="s">
        <v>14883</v>
      </c>
      <c r="F8937" s="18">
        <v>13.165800000000001</v>
      </c>
      <c r="G8937" s="18">
        <v>7.8665000000000003</v>
      </c>
      <c r="H8937" s="18">
        <v>18.142399999999999</v>
      </c>
      <c r="I8937" s="18">
        <v>39.174700000000001</v>
      </c>
      <c r="J8937" s="19">
        <v>0.33600000000000002</v>
      </c>
      <c r="K8937" s="19">
        <v>0.20100000000000001</v>
      </c>
      <c r="L8937" s="19">
        <v>0.46300000000000002</v>
      </c>
      <c r="M8937" s="20">
        <v>27</v>
      </c>
      <c r="N8937" s="19">
        <v>44.642857142857103</v>
      </c>
      <c r="O8937" s="19">
        <v>15.625</v>
      </c>
      <c r="P8937" s="19">
        <v>83.035714285714306</v>
      </c>
    </row>
    <row r="8938" spans="1:16" ht="14.1" x14ac:dyDescent="0.5">
      <c r="A8938" t="s">
        <v>14887</v>
      </c>
      <c r="B8938" s="17" t="s">
        <v>14875</v>
      </c>
      <c r="C8938" t="s">
        <v>6435</v>
      </c>
      <c r="D8938" t="s">
        <v>14882</v>
      </c>
      <c r="E8938" t="s">
        <v>14883</v>
      </c>
      <c r="F8938" s="18">
        <v>14.148</v>
      </c>
      <c r="G8938" s="18">
        <v>10.417199999999999</v>
      </c>
      <c r="H8938" s="18">
        <v>20.866</v>
      </c>
      <c r="I8938" s="18">
        <v>45.431199999999997</v>
      </c>
      <c r="J8938" s="19">
        <v>0.311</v>
      </c>
      <c r="K8938" s="19">
        <v>0.22900000000000001</v>
      </c>
      <c r="L8938" s="19">
        <v>0.45900000000000002</v>
      </c>
      <c r="M8938" s="20">
        <v>28</v>
      </c>
      <c r="N8938" s="19">
        <v>45.739910313901298</v>
      </c>
      <c r="O8938" s="19">
        <v>17.937219730941699</v>
      </c>
      <c r="P8938" s="19">
        <v>82.5112107623318</v>
      </c>
    </row>
    <row r="8939" spans="1:16" ht="14.1" x14ac:dyDescent="0.5">
      <c r="A8939" t="s">
        <v>14888</v>
      </c>
      <c r="B8939" s="17" t="s">
        <v>14875</v>
      </c>
      <c r="C8939" t="s">
        <v>6435</v>
      </c>
      <c r="D8939" t="s">
        <v>14882</v>
      </c>
      <c r="E8939" t="s">
        <v>14883</v>
      </c>
      <c r="F8939" s="18">
        <v>16.103200000000001</v>
      </c>
      <c r="G8939" s="18">
        <v>9.0447000000000006</v>
      </c>
      <c r="H8939" s="18">
        <v>20.645</v>
      </c>
      <c r="I8939" s="18">
        <v>45.792900000000003</v>
      </c>
      <c r="J8939" s="19">
        <v>0.35199999999999998</v>
      </c>
      <c r="K8939" s="19">
        <v>0.19800000000000001</v>
      </c>
      <c r="L8939" s="19">
        <v>0.45100000000000001</v>
      </c>
      <c r="M8939" s="20">
        <v>28</v>
      </c>
      <c r="N8939" s="19">
        <v>59.641255605381197</v>
      </c>
      <c r="O8939" s="19">
        <v>11.6591928251121</v>
      </c>
      <c r="P8939" s="19">
        <v>79.820627802690595</v>
      </c>
    </row>
    <row r="8940" spans="1:16" ht="14.1" x14ac:dyDescent="0.5">
      <c r="A8940" t="s">
        <v>14889</v>
      </c>
      <c r="B8940" s="17" t="s">
        <v>14875</v>
      </c>
      <c r="C8940" t="s">
        <v>6435</v>
      </c>
      <c r="D8940" t="s">
        <v>14882</v>
      </c>
      <c r="E8940" t="s">
        <v>14883</v>
      </c>
      <c r="F8940" s="18">
        <v>21.013999999999999</v>
      </c>
      <c r="G8940" s="18">
        <v>16.2974</v>
      </c>
      <c r="H8940" s="18">
        <v>23.9282</v>
      </c>
      <c r="I8940" s="18">
        <v>61.239600000000003</v>
      </c>
      <c r="J8940" s="19">
        <v>0.34300000000000003</v>
      </c>
      <c r="K8940" s="19">
        <v>0.26600000000000001</v>
      </c>
      <c r="L8940" s="19">
        <v>0.39100000000000001</v>
      </c>
      <c r="M8940" s="20">
        <v>28</v>
      </c>
      <c r="N8940" s="19">
        <v>57.399103139013498</v>
      </c>
      <c r="O8940" s="19">
        <v>30.044843049327401</v>
      </c>
      <c r="P8940" s="19">
        <v>69.955156950672603</v>
      </c>
    </row>
    <row r="8941" spans="1:16" ht="14.1" x14ac:dyDescent="0.5">
      <c r="A8941" t="s">
        <v>14890</v>
      </c>
      <c r="B8941" s="17" t="s">
        <v>14875</v>
      </c>
      <c r="C8941" t="s">
        <v>6435</v>
      </c>
      <c r="D8941" t="s">
        <v>14891</v>
      </c>
      <c r="E8941" t="s">
        <v>14892</v>
      </c>
      <c r="F8941" s="18">
        <v>16.600000000000001</v>
      </c>
      <c r="G8941" s="18">
        <v>24.5</v>
      </c>
      <c r="H8941" s="18">
        <v>22.3</v>
      </c>
      <c r="I8941" s="18">
        <v>63.4</v>
      </c>
      <c r="J8941" s="19">
        <v>0.26200000000000001</v>
      </c>
      <c r="K8941" s="19">
        <v>0.38600000000000001</v>
      </c>
      <c r="L8941" s="19">
        <v>0.35199999999999998</v>
      </c>
      <c r="M8941" s="20">
        <v>29</v>
      </c>
      <c r="N8941" s="19">
        <v>34.529147982062803</v>
      </c>
      <c r="O8941" s="19">
        <v>56.053811659192803</v>
      </c>
      <c r="P8941" s="19">
        <v>61.434977578475298</v>
      </c>
    </row>
    <row r="8942" spans="1:16" ht="14.1" x14ac:dyDescent="0.5">
      <c r="A8942" t="s">
        <v>14893</v>
      </c>
      <c r="B8942" s="17" t="s">
        <v>14875</v>
      </c>
      <c r="C8942" t="s">
        <v>6435</v>
      </c>
      <c r="D8942" t="s">
        <v>14891</v>
      </c>
      <c r="E8942" t="s">
        <v>14892</v>
      </c>
      <c r="F8942" s="18">
        <v>19.100000000000001</v>
      </c>
      <c r="G8942" s="18">
        <v>26.8</v>
      </c>
      <c r="H8942" s="18">
        <v>23.4</v>
      </c>
      <c r="I8942" s="18">
        <v>69.5</v>
      </c>
      <c r="J8942" s="19">
        <v>0.27500000000000002</v>
      </c>
      <c r="K8942" s="19">
        <v>0.38600000000000001</v>
      </c>
      <c r="L8942" s="19">
        <v>0.33700000000000002</v>
      </c>
      <c r="M8942" s="20">
        <v>29</v>
      </c>
      <c r="N8942" s="19">
        <v>39.910313901345297</v>
      </c>
      <c r="O8942" s="19">
        <v>56.502242152466401</v>
      </c>
      <c r="P8942" s="19">
        <v>56.502242152466401</v>
      </c>
    </row>
    <row r="8943" spans="1:16" ht="14.1" x14ac:dyDescent="0.5">
      <c r="A8943" t="s">
        <v>14894</v>
      </c>
      <c r="B8943" s="17" t="s">
        <v>14875</v>
      </c>
      <c r="C8943" t="s">
        <v>6435</v>
      </c>
      <c r="D8943" t="s">
        <v>14891</v>
      </c>
      <c r="E8943" t="s">
        <v>14892</v>
      </c>
      <c r="F8943" s="18">
        <v>20.2</v>
      </c>
      <c r="G8943" s="18">
        <v>33.299999999999997</v>
      </c>
      <c r="H8943" s="18">
        <v>29.1</v>
      </c>
      <c r="I8943" s="18">
        <v>82.6</v>
      </c>
      <c r="J8943" s="19">
        <v>0.245</v>
      </c>
      <c r="K8943" s="19">
        <v>0.40300000000000002</v>
      </c>
      <c r="L8943" s="19">
        <v>0.35199999999999998</v>
      </c>
      <c r="M8943" s="20">
        <v>29</v>
      </c>
      <c r="N8943" s="19">
        <v>32.286995515695097</v>
      </c>
      <c r="O8943" s="19">
        <v>64.125560538116602</v>
      </c>
      <c r="P8943" s="19">
        <v>61.883408071748903</v>
      </c>
    </row>
    <row r="8944" spans="1:16" ht="14.1" x14ac:dyDescent="0.5">
      <c r="A8944" t="s">
        <v>14895</v>
      </c>
      <c r="B8944" s="17" t="s">
        <v>14875</v>
      </c>
      <c r="C8944" t="s">
        <v>6435</v>
      </c>
      <c r="D8944" t="s">
        <v>14879</v>
      </c>
      <c r="E8944" t="s">
        <v>14880</v>
      </c>
      <c r="F8944" s="18">
        <v>31.78464</v>
      </c>
      <c r="G8944" s="18">
        <v>29.534400000000002</v>
      </c>
      <c r="H8944" s="18">
        <v>27.987359999999999</v>
      </c>
      <c r="I8944" s="18">
        <v>87.9</v>
      </c>
      <c r="J8944" s="19">
        <v>0.36199999999999999</v>
      </c>
      <c r="K8944" s="19">
        <v>0.33600000000000002</v>
      </c>
      <c r="L8944" s="19">
        <v>0.318</v>
      </c>
      <c r="M8944" s="20">
        <v>29</v>
      </c>
      <c r="N8944" s="19">
        <v>72.197309417040401</v>
      </c>
      <c r="O8944" s="19">
        <v>37.668161434977598</v>
      </c>
      <c r="P8944" s="19">
        <v>52.017937219730896</v>
      </c>
    </row>
    <row r="8945" spans="1:16" ht="14.1" x14ac:dyDescent="0.5">
      <c r="A8945" t="s">
        <v>14896</v>
      </c>
      <c r="B8945" s="17" t="s">
        <v>14875</v>
      </c>
      <c r="C8945" t="s">
        <v>6435</v>
      </c>
      <c r="D8945" t="s">
        <v>14891</v>
      </c>
      <c r="E8945" t="s">
        <v>14892</v>
      </c>
      <c r="F8945" s="18">
        <v>22</v>
      </c>
      <c r="G8945" s="18">
        <v>34.1</v>
      </c>
      <c r="H8945" s="18">
        <v>33.4</v>
      </c>
      <c r="I8945" s="18">
        <v>89.5</v>
      </c>
      <c r="J8945" s="19">
        <v>0.246</v>
      </c>
      <c r="K8945" s="19">
        <v>0.38100000000000001</v>
      </c>
      <c r="L8945" s="19">
        <v>0.373</v>
      </c>
      <c r="M8945" s="20">
        <v>29</v>
      </c>
      <c r="N8945" s="19">
        <v>33.1838565022422</v>
      </c>
      <c r="O8945" s="19">
        <v>52.914798206278</v>
      </c>
      <c r="P8945" s="19">
        <v>65.919282511210795</v>
      </c>
    </row>
    <row r="8946" spans="1:16" ht="14.1" x14ac:dyDescent="0.5">
      <c r="A8946" t="s">
        <v>14897</v>
      </c>
      <c r="B8946" s="17" t="s">
        <v>14898</v>
      </c>
      <c r="C8946" t="s">
        <v>6435</v>
      </c>
      <c r="D8946" t="s">
        <v>14899</v>
      </c>
      <c r="E8946" t="s">
        <v>14900</v>
      </c>
      <c r="F8946" s="18">
        <v>1.57</v>
      </c>
      <c r="G8946" s="18">
        <v>0.65</v>
      </c>
      <c r="H8946" s="18">
        <v>4.42</v>
      </c>
      <c r="I8946" s="18">
        <v>6.64</v>
      </c>
      <c r="J8946" s="19">
        <v>0.23599999999999999</v>
      </c>
      <c r="K8946" s="19">
        <v>9.8000000000000004E-2</v>
      </c>
      <c r="L8946" s="19">
        <v>0.66600000000000004</v>
      </c>
      <c r="M8946" s="20">
        <v>22</v>
      </c>
      <c r="N8946" s="19">
        <v>10.3139013452915</v>
      </c>
      <c r="O8946" s="19">
        <v>6.7264573991031398</v>
      </c>
      <c r="P8946" s="19">
        <v>95.515695067264602</v>
      </c>
    </row>
    <row r="8947" spans="1:16" ht="14.1" x14ac:dyDescent="0.5">
      <c r="A8947" t="s">
        <v>14901</v>
      </c>
      <c r="B8947" s="17" t="s">
        <v>14898</v>
      </c>
      <c r="C8947" t="s">
        <v>6435</v>
      </c>
      <c r="D8947" t="s">
        <v>14899</v>
      </c>
      <c r="E8947" t="s">
        <v>14900</v>
      </c>
      <c r="F8947" s="18">
        <v>10.47</v>
      </c>
      <c r="G8947" s="18">
        <v>10.81</v>
      </c>
      <c r="H8947" s="18">
        <v>14.53</v>
      </c>
      <c r="I8947" s="18">
        <v>35.81</v>
      </c>
      <c r="J8947" s="19">
        <v>0.29199999999999998</v>
      </c>
      <c r="K8947" s="19">
        <v>0.30199999999999999</v>
      </c>
      <c r="L8947" s="19">
        <v>0.40600000000000003</v>
      </c>
      <c r="M8947" s="20">
        <v>27</v>
      </c>
      <c r="N8947" s="19">
        <v>29.910714285714299</v>
      </c>
      <c r="O8947" s="19">
        <v>48.214285714285701</v>
      </c>
      <c r="P8947" s="19">
        <v>75.446428571428598</v>
      </c>
    </row>
    <row r="8948" spans="1:16" ht="14.1" x14ac:dyDescent="0.5">
      <c r="A8948" t="s">
        <v>14902</v>
      </c>
      <c r="B8948" s="17" t="s">
        <v>14898</v>
      </c>
      <c r="C8948" t="s">
        <v>6435</v>
      </c>
      <c r="D8948" t="s">
        <v>14899</v>
      </c>
      <c r="E8948" t="s">
        <v>14900</v>
      </c>
      <c r="F8948" s="18">
        <v>15.04</v>
      </c>
      <c r="G8948" s="18">
        <v>25.48</v>
      </c>
      <c r="H8948" s="18">
        <v>12.22</v>
      </c>
      <c r="I8948" s="18">
        <v>52.74</v>
      </c>
      <c r="J8948" s="19">
        <v>0.28499999999999998</v>
      </c>
      <c r="K8948" s="19">
        <v>0.48299999999999998</v>
      </c>
      <c r="L8948" s="19">
        <v>0.23200000000000001</v>
      </c>
      <c r="M8948" s="20">
        <v>28</v>
      </c>
      <c r="N8948" s="19">
        <v>38.116591928251097</v>
      </c>
      <c r="O8948" s="19">
        <v>91.479820627802695</v>
      </c>
      <c r="P8948" s="19">
        <v>27.802690582959599</v>
      </c>
    </row>
    <row r="8949" spans="1:16" ht="14.1" x14ac:dyDescent="0.5">
      <c r="A8949" t="s">
        <v>14903</v>
      </c>
      <c r="B8949" s="17" t="s">
        <v>14904</v>
      </c>
      <c r="C8949" t="s">
        <v>6435</v>
      </c>
      <c r="D8949" t="s">
        <v>14905</v>
      </c>
      <c r="E8949" t="s">
        <v>14906</v>
      </c>
      <c r="F8949" s="18">
        <v>254.03277</v>
      </c>
      <c r="G8949" s="18">
        <v>939.92124999999999</v>
      </c>
      <c r="H8949" s="18">
        <v>317.54095999999998</v>
      </c>
      <c r="I8949" s="18">
        <v>1511.4949799999999</v>
      </c>
      <c r="J8949" s="19">
        <v>0.16800000000000001</v>
      </c>
      <c r="K8949" s="19">
        <v>0.622</v>
      </c>
      <c r="L8949" s="19">
        <v>0.21</v>
      </c>
      <c r="M8949" s="20">
        <v>31</v>
      </c>
      <c r="N8949" s="19">
        <v>67.713004484304903</v>
      </c>
      <c r="O8949" s="19">
        <v>54.260089686098702</v>
      </c>
      <c r="P8949" s="19">
        <v>47.982062780269104</v>
      </c>
    </row>
    <row r="8950" spans="1:16" ht="14.1" x14ac:dyDescent="0.5">
      <c r="A8950" t="s">
        <v>14907</v>
      </c>
      <c r="B8950" s="17" t="s">
        <v>14904</v>
      </c>
      <c r="C8950" t="s">
        <v>6435</v>
      </c>
      <c r="D8950" t="s">
        <v>14905</v>
      </c>
      <c r="E8950" t="s">
        <v>14906</v>
      </c>
      <c r="F8950" s="18">
        <v>636.76633000000004</v>
      </c>
      <c r="G8950" s="18">
        <v>8582.5027699999991</v>
      </c>
      <c r="H8950" s="18">
        <v>2104.0974500000002</v>
      </c>
      <c r="I8950" s="18">
        <v>11323.36656</v>
      </c>
      <c r="J8950" s="19">
        <v>5.6000000000000001E-2</v>
      </c>
      <c r="K8950" s="19">
        <v>0.75800000000000001</v>
      </c>
      <c r="L8950" s="19">
        <v>0.186</v>
      </c>
      <c r="M8950" s="20">
        <v>33</v>
      </c>
      <c r="N8950" s="19">
        <v>19.196428571428601</v>
      </c>
      <c r="O8950" s="19">
        <v>83.482142857142904</v>
      </c>
      <c r="P8950" s="19">
        <v>38.392857142857103</v>
      </c>
    </row>
    <row r="8951" spans="1:16" ht="14.1" x14ac:dyDescent="0.5">
      <c r="A8951" t="s">
        <v>14908</v>
      </c>
      <c r="B8951" s="17" t="s">
        <v>14904</v>
      </c>
      <c r="C8951" t="s">
        <v>6435</v>
      </c>
      <c r="D8951" t="s">
        <v>14905</v>
      </c>
      <c r="E8951" t="s">
        <v>14906</v>
      </c>
      <c r="F8951" s="18">
        <v>1189.9313500000001</v>
      </c>
      <c r="G8951" s="18">
        <v>30251.716250000001</v>
      </c>
      <c r="H8951" s="18">
        <v>6681.9222</v>
      </c>
      <c r="I8951" s="18">
        <v>38123.569790000001</v>
      </c>
      <c r="J8951" s="19">
        <v>3.1E-2</v>
      </c>
      <c r="K8951" s="19">
        <v>0.79400000000000004</v>
      </c>
      <c r="L8951" s="19">
        <v>0.17499999999999999</v>
      </c>
      <c r="M8951" s="20">
        <v>37</v>
      </c>
      <c r="N8951" s="19">
        <v>9.8654708520179408</v>
      </c>
      <c r="O8951" s="19">
        <v>86.098654708520201</v>
      </c>
      <c r="P8951" s="19">
        <v>35.874439461883398</v>
      </c>
    </row>
    <row r="8952" spans="1:16" ht="14.1" x14ac:dyDescent="0.5">
      <c r="A8952" t="s">
        <v>14909</v>
      </c>
      <c r="B8952" s="17" t="s">
        <v>14904</v>
      </c>
      <c r="C8952" t="s">
        <v>6435</v>
      </c>
      <c r="D8952" t="s">
        <v>14905</v>
      </c>
      <c r="E8952" t="s">
        <v>14906</v>
      </c>
      <c r="F8952" s="18">
        <v>1917.9894200000001</v>
      </c>
      <c r="G8952" s="18">
        <v>68386.243390000003</v>
      </c>
      <c r="H8952" s="18">
        <v>15343.91534</v>
      </c>
      <c r="I8952" s="18">
        <v>85648.148149999994</v>
      </c>
      <c r="J8952" s="19">
        <v>2.1999999999999999E-2</v>
      </c>
      <c r="K8952" s="19">
        <v>0.79800000000000004</v>
      </c>
      <c r="L8952" s="19">
        <v>0.17899999999999999</v>
      </c>
      <c r="M8952" s="20">
        <v>41</v>
      </c>
      <c r="N8952" s="19">
        <v>12.1076233183857</v>
      </c>
      <c r="O8952" s="19">
        <v>72.645739910313907</v>
      </c>
      <c r="P8952" s="19">
        <v>43.946188340807197</v>
      </c>
    </row>
    <row r="8953" spans="1:16" ht="14.1" x14ac:dyDescent="0.5">
      <c r="A8953" t="s">
        <v>14910</v>
      </c>
      <c r="B8953" s="17" t="s">
        <v>14904</v>
      </c>
      <c r="C8953" t="s">
        <v>6435</v>
      </c>
      <c r="D8953" t="s">
        <v>14905</v>
      </c>
      <c r="E8953" t="s">
        <v>14906</v>
      </c>
      <c r="F8953" s="18">
        <v>2836.23056</v>
      </c>
      <c r="G8953" s="18">
        <v>123787.74016</v>
      </c>
      <c r="H8953" s="18">
        <v>28087.83166</v>
      </c>
      <c r="I8953" s="18">
        <v>154711.80238000001</v>
      </c>
      <c r="J8953" s="19">
        <v>1.7999999999999999E-2</v>
      </c>
      <c r="K8953" s="19">
        <v>0.8</v>
      </c>
      <c r="L8953" s="19">
        <v>0.182</v>
      </c>
      <c r="M8953" s="20">
        <v>43</v>
      </c>
      <c r="N8953" s="19">
        <v>19.282511210762301</v>
      </c>
      <c r="O8953" s="19">
        <v>62.780269058296</v>
      </c>
      <c r="P8953" s="19">
        <v>52.914798206278</v>
      </c>
    </row>
    <row r="8954" spans="1:16" ht="14.1" x14ac:dyDescent="0.5">
      <c r="A8954" t="s">
        <v>14911</v>
      </c>
      <c r="B8954" s="17" t="s">
        <v>14904</v>
      </c>
      <c r="C8954" t="s">
        <v>6435</v>
      </c>
      <c r="D8954" t="s">
        <v>14905</v>
      </c>
      <c r="E8954" t="s">
        <v>14906</v>
      </c>
      <c r="F8954" s="18">
        <v>3734.9397600000002</v>
      </c>
      <c r="G8954" s="18">
        <v>191204.81928</v>
      </c>
      <c r="H8954" s="18">
        <v>42409.638550000003</v>
      </c>
      <c r="I8954" s="18">
        <v>237349.39759000001</v>
      </c>
      <c r="J8954" s="19">
        <v>1.6E-2</v>
      </c>
      <c r="K8954" s="19">
        <v>0.80600000000000005</v>
      </c>
      <c r="L8954" s="19">
        <v>0.17899999999999999</v>
      </c>
      <c r="M8954" s="20">
        <v>45</v>
      </c>
      <c r="N8954" s="19">
        <v>16.071428571428601</v>
      </c>
      <c r="O8954" s="19">
        <v>65.625</v>
      </c>
      <c r="P8954" s="19">
        <v>51.339285714285701</v>
      </c>
    </row>
    <row r="8955" spans="1:16" ht="14.1" x14ac:dyDescent="0.5">
      <c r="A8955" t="s">
        <v>14912</v>
      </c>
      <c r="B8955" s="17" t="s">
        <v>14904</v>
      </c>
      <c r="C8955" t="s">
        <v>6435</v>
      </c>
      <c r="D8955" t="s">
        <v>14905</v>
      </c>
      <c r="E8955" t="s">
        <v>14906</v>
      </c>
      <c r="F8955" s="18">
        <v>4821.1508599999997</v>
      </c>
      <c r="G8955" s="18">
        <v>269206.84292000002</v>
      </c>
      <c r="H8955" s="18">
        <v>57698.289270000001</v>
      </c>
      <c r="I8955" s="18">
        <v>331726.28305000003</v>
      </c>
      <c r="J8955" s="19">
        <v>1.4999999999999999E-2</v>
      </c>
      <c r="K8955" s="19">
        <v>0.81200000000000006</v>
      </c>
      <c r="L8955" s="19">
        <v>0.17399999999999999</v>
      </c>
      <c r="M8955" s="20">
        <v>46</v>
      </c>
      <c r="N8955" s="19">
        <v>21.973094170403598</v>
      </c>
      <c r="O8955" s="19">
        <v>66.816143497757807</v>
      </c>
      <c r="P8955" s="19">
        <v>46.636771300448402</v>
      </c>
    </row>
    <row r="8956" spans="1:16" ht="14.1" x14ac:dyDescent="0.5">
      <c r="A8956" t="s">
        <v>14913</v>
      </c>
      <c r="B8956" s="17" t="s">
        <v>14904</v>
      </c>
      <c r="C8956" t="s">
        <v>6435</v>
      </c>
      <c r="D8956" t="s">
        <v>14905</v>
      </c>
      <c r="E8956" t="s">
        <v>14906</v>
      </c>
      <c r="F8956" s="18">
        <v>5686.2745100000002</v>
      </c>
      <c r="G8956" s="18">
        <v>350196.07842999999</v>
      </c>
      <c r="H8956" s="18">
        <v>72352.941179999994</v>
      </c>
      <c r="I8956" s="18">
        <v>428235.29411999998</v>
      </c>
      <c r="J8956" s="19">
        <v>1.2999999999999999E-2</v>
      </c>
      <c r="K8956" s="19">
        <v>0.81799999999999995</v>
      </c>
      <c r="L8956" s="19">
        <v>0.16900000000000001</v>
      </c>
      <c r="M8956" s="20">
        <v>47</v>
      </c>
      <c r="N8956" s="19">
        <v>20.179372197309402</v>
      </c>
      <c r="O8956" s="19">
        <v>70.852017937219699</v>
      </c>
      <c r="P8956" s="19">
        <v>44.394618834080703</v>
      </c>
    </row>
    <row r="8957" spans="1:16" ht="14.1" x14ac:dyDescent="0.5">
      <c r="A8957" t="s">
        <v>14914</v>
      </c>
      <c r="B8957" s="17" t="s">
        <v>14904</v>
      </c>
      <c r="C8957" t="s">
        <v>6435</v>
      </c>
      <c r="D8957" t="s">
        <v>14905</v>
      </c>
      <c r="E8957" t="s">
        <v>14906</v>
      </c>
      <c r="F8957" s="18">
        <v>6829.26829</v>
      </c>
      <c r="G8957" s="18">
        <v>432195.12195</v>
      </c>
      <c r="H8957" s="18">
        <v>86341.463409999997</v>
      </c>
      <c r="I8957" s="18">
        <v>525365.85366000002</v>
      </c>
      <c r="J8957" s="19">
        <v>1.2999999999999999E-2</v>
      </c>
      <c r="K8957" s="19">
        <v>0.82299999999999995</v>
      </c>
      <c r="L8957" s="19">
        <v>0.16400000000000001</v>
      </c>
      <c r="M8957" s="20">
        <v>48</v>
      </c>
      <c r="N8957" s="19">
        <v>16.5178571428571</v>
      </c>
      <c r="O8957" s="19">
        <v>77.678571428571402</v>
      </c>
      <c r="P8957" s="19">
        <v>27.678571428571399</v>
      </c>
    </row>
    <row r="8958" spans="1:16" ht="14.1" x14ac:dyDescent="0.5">
      <c r="A8958" t="s">
        <v>14915</v>
      </c>
      <c r="B8958" s="17" t="s">
        <v>14904</v>
      </c>
      <c r="C8958" t="s">
        <v>6435</v>
      </c>
      <c r="D8958" t="s">
        <v>14905</v>
      </c>
      <c r="E8958" t="s">
        <v>14906</v>
      </c>
      <c r="F8958" s="18">
        <v>7807.8078100000002</v>
      </c>
      <c r="G8958" s="18">
        <v>510810.81081</v>
      </c>
      <c r="H8958" s="18">
        <v>99099.099100000007</v>
      </c>
      <c r="I8958" s="18">
        <v>617717.71771999996</v>
      </c>
      <c r="J8958" s="19">
        <v>1.2999999999999999E-2</v>
      </c>
      <c r="K8958" s="19">
        <v>0.82699999999999996</v>
      </c>
      <c r="L8958" s="19">
        <v>0.16</v>
      </c>
      <c r="M8958" s="20">
        <v>48</v>
      </c>
      <c r="N8958" s="19">
        <v>19.196428571428601</v>
      </c>
      <c r="O8958" s="19">
        <v>79.910714285714306</v>
      </c>
      <c r="P8958" s="19">
        <v>25</v>
      </c>
    </row>
    <row r="8959" spans="1:16" ht="14.1" x14ac:dyDescent="0.5">
      <c r="A8959" t="s">
        <v>14916</v>
      </c>
      <c r="B8959" s="17" t="s">
        <v>14904</v>
      </c>
      <c r="C8959" t="s">
        <v>6435</v>
      </c>
      <c r="D8959" t="s">
        <v>14905</v>
      </c>
      <c r="E8959" t="s">
        <v>14906</v>
      </c>
      <c r="F8959" s="18">
        <v>8759.1240899999993</v>
      </c>
      <c r="G8959" s="18">
        <v>580656.93431000004</v>
      </c>
      <c r="H8959" s="18">
        <v>109489.05108999999</v>
      </c>
      <c r="I8959" s="18">
        <v>698905.10948999994</v>
      </c>
      <c r="J8959" s="19">
        <v>1.2999999999999999E-2</v>
      </c>
      <c r="K8959" s="19">
        <v>0.83099999999999996</v>
      </c>
      <c r="L8959" s="19">
        <v>0.157</v>
      </c>
      <c r="M8959" s="20">
        <v>48</v>
      </c>
      <c r="N8959" s="19">
        <v>20.535714285714299</v>
      </c>
      <c r="O8959" s="19">
        <v>82.589285714285694</v>
      </c>
      <c r="P8959" s="19">
        <v>23.660714285714299</v>
      </c>
    </row>
    <row r="8960" spans="1:16" ht="14.1" x14ac:dyDescent="0.5">
      <c r="A8960" t="s">
        <v>14917</v>
      </c>
      <c r="B8960" s="17" t="s">
        <v>14904</v>
      </c>
      <c r="C8960" t="s">
        <v>6435</v>
      </c>
      <c r="D8960" t="s">
        <v>14905</v>
      </c>
      <c r="E8960" t="s">
        <v>14906</v>
      </c>
      <c r="F8960" s="18">
        <v>9691.6299600000002</v>
      </c>
      <c r="G8960" s="18">
        <v>644052.86343999999</v>
      </c>
      <c r="H8960" s="18">
        <v>118502.20264</v>
      </c>
      <c r="I8960" s="18">
        <v>772246.69603999995</v>
      </c>
      <c r="J8960" s="19">
        <v>1.2999999999999999E-2</v>
      </c>
      <c r="K8960" s="19">
        <v>0.83399999999999996</v>
      </c>
      <c r="L8960" s="19">
        <v>0.153</v>
      </c>
      <c r="M8960" s="20">
        <v>49</v>
      </c>
      <c r="N8960" s="19">
        <v>25.5605381165919</v>
      </c>
      <c r="O8960" s="19">
        <v>82.062780269058294</v>
      </c>
      <c r="P8960" s="19">
        <v>22.869955156950699</v>
      </c>
    </row>
    <row r="8961" spans="1:16" ht="14.1" x14ac:dyDescent="0.5">
      <c r="A8961" t="s">
        <v>14918</v>
      </c>
      <c r="B8961" s="17" t="s">
        <v>14919</v>
      </c>
      <c r="C8961" t="s">
        <v>6435</v>
      </c>
      <c r="D8961" t="s">
        <v>14920</v>
      </c>
      <c r="E8961" t="s">
        <v>14921</v>
      </c>
      <c r="F8961" s="18">
        <v>6.8900000000000003E-2</v>
      </c>
      <c r="G8961" s="18">
        <v>4.1999999999999997E-3</v>
      </c>
      <c r="H8961" s="18">
        <v>2.5700000000000001E-2</v>
      </c>
      <c r="I8961" s="18">
        <v>9.8799999999999999E-2</v>
      </c>
      <c r="J8961" s="19">
        <v>0.69699999999999995</v>
      </c>
      <c r="K8961" s="19">
        <v>4.2999999999999997E-2</v>
      </c>
      <c r="L8961" s="19">
        <v>0.26</v>
      </c>
      <c r="M8961" s="20">
        <v>6</v>
      </c>
      <c r="N8961" s="19">
        <v>96.875</v>
      </c>
      <c r="O8961" s="19">
        <v>1.78571428571429</v>
      </c>
      <c r="P8961" s="19">
        <v>33.035714285714299</v>
      </c>
    </row>
    <row r="8962" spans="1:16" ht="14.1" x14ac:dyDescent="0.5">
      <c r="A8962" t="s">
        <v>14922</v>
      </c>
      <c r="B8962" s="17" t="s">
        <v>14919</v>
      </c>
      <c r="C8962" t="s">
        <v>6435</v>
      </c>
      <c r="D8962" t="s">
        <v>14920</v>
      </c>
      <c r="E8962" t="s">
        <v>14921</v>
      </c>
      <c r="F8962" s="18">
        <v>0.33839999999999998</v>
      </c>
      <c r="G8962" s="18">
        <v>0.1</v>
      </c>
      <c r="H8962" s="18">
        <v>6.3100000000000003E-2</v>
      </c>
      <c r="I8962" s="18">
        <v>0.50149999999999995</v>
      </c>
      <c r="J8962" s="19">
        <v>0.67500000000000004</v>
      </c>
      <c r="K8962" s="19">
        <v>0.19900000000000001</v>
      </c>
      <c r="L8962" s="19">
        <v>0.126</v>
      </c>
      <c r="M8962" s="20">
        <v>11</v>
      </c>
      <c r="N8962" s="19">
        <v>95.067264573990997</v>
      </c>
      <c r="O8962" s="19">
        <v>49.327354260089699</v>
      </c>
      <c r="P8962" s="19">
        <v>3.5874439461883401</v>
      </c>
    </row>
    <row r="8963" spans="1:16" ht="14.1" x14ac:dyDescent="0.5">
      <c r="A8963" t="s">
        <v>14923</v>
      </c>
      <c r="B8963" s="17" t="s">
        <v>14919</v>
      </c>
      <c r="C8963" t="s">
        <v>6435</v>
      </c>
      <c r="D8963" t="s">
        <v>14924</v>
      </c>
      <c r="E8963" t="s">
        <v>14925</v>
      </c>
      <c r="F8963" s="18">
        <v>34.915019999999998</v>
      </c>
      <c r="G8963" s="18">
        <v>129.87198000000001</v>
      </c>
      <c r="H8963" s="18">
        <v>83.013000000000005</v>
      </c>
      <c r="I8963" s="18">
        <v>247.8</v>
      </c>
      <c r="J8963" s="19">
        <v>0.14099999999999999</v>
      </c>
      <c r="K8963" s="19">
        <v>0.52400000000000002</v>
      </c>
      <c r="L8963" s="19">
        <v>0.33500000000000002</v>
      </c>
      <c r="M8963" s="20">
        <v>30</v>
      </c>
      <c r="N8963" s="19">
        <v>35.267857142857103</v>
      </c>
      <c r="O8963" s="19">
        <v>61.607142857142897</v>
      </c>
      <c r="P8963" s="19">
        <v>65.625</v>
      </c>
    </row>
    <row r="8964" spans="1:16" ht="14.1" x14ac:dyDescent="0.5">
      <c r="A8964" t="s">
        <v>14926</v>
      </c>
      <c r="B8964" s="17" t="s">
        <v>14919</v>
      </c>
      <c r="C8964" t="s">
        <v>6435</v>
      </c>
      <c r="D8964" t="s">
        <v>14924</v>
      </c>
      <c r="E8964" t="s">
        <v>14925</v>
      </c>
      <c r="F8964" s="18">
        <v>105.10080000000001</v>
      </c>
      <c r="G8964" s="18">
        <v>214.77119999999999</v>
      </c>
      <c r="H8964" s="18">
        <v>156.12799999999999</v>
      </c>
      <c r="I8964" s="18">
        <v>476</v>
      </c>
      <c r="J8964" s="19">
        <v>0.221</v>
      </c>
      <c r="K8964" s="19">
        <v>0.45100000000000001</v>
      </c>
      <c r="L8964" s="19">
        <v>0.32800000000000001</v>
      </c>
      <c r="M8964" s="20">
        <v>30</v>
      </c>
      <c r="N8964" s="19">
        <v>49.553571428571402</v>
      </c>
      <c r="O8964" s="19">
        <v>40.625</v>
      </c>
      <c r="P8964" s="19">
        <v>62.5</v>
      </c>
    </row>
    <row r="8965" spans="1:16" ht="14.1" x14ac:dyDescent="0.5">
      <c r="A8965" t="s">
        <v>14927</v>
      </c>
      <c r="B8965" s="17" t="s">
        <v>14919</v>
      </c>
      <c r="C8965" t="s">
        <v>6435</v>
      </c>
      <c r="D8965" t="s">
        <v>14924</v>
      </c>
      <c r="E8965" t="s">
        <v>14925</v>
      </c>
      <c r="F8965" s="18">
        <v>117.91358</v>
      </c>
      <c r="G8965" s="18">
        <v>358.52542</v>
      </c>
      <c r="H8965" s="18">
        <v>199.36099999999999</v>
      </c>
      <c r="I8965" s="18">
        <v>675.8</v>
      </c>
      <c r="J8965" s="19">
        <v>0.17399999999999999</v>
      </c>
      <c r="K8965" s="19">
        <v>0.53100000000000003</v>
      </c>
      <c r="L8965" s="19">
        <v>0.29499999999999998</v>
      </c>
      <c r="M8965" s="20">
        <v>30</v>
      </c>
      <c r="N8965" s="19">
        <v>42.857142857142897</v>
      </c>
      <c r="O8965" s="19">
        <v>63.392857142857103</v>
      </c>
      <c r="P8965" s="19">
        <v>53.125</v>
      </c>
    </row>
    <row r="8966" spans="1:16" ht="14.1" x14ac:dyDescent="0.5">
      <c r="A8966" t="s">
        <v>14928</v>
      </c>
      <c r="B8966" s="17" t="s">
        <v>14919</v>
      </c>
      <c r="C8966" t="s">
        <v>6435</v>
      </c>
      <c r="D8966" t="s">
        <v>14924</v>
      </c>
      <c r="E8966" t="s">
        <v>14925</v>
      </c>
      <c r="F8966" s="18">
        <v>120.09059999999999</v>
      </c>
      <c r="G8966" s="18">
        <v>388.44119999999998</v>
      </c>
      <c r="H8966" s="18">
        <v>232.76820000000001</v>
      </c>
      <c r="I8966" s="18">
        <v>741.3</v>
      </c>
      <c r="J8966" s="19">
        <v>0.16200000000000001</v>
      </c>
      <c r="K8966" s="19">
        <v>0.52400000000000002</v>
      </c>
      <c r="L8966" s="19">
        <v>0.314</v>
      </c>
      <c r="M8966" s="20">
        <v>30</v>
      </c>
      <c r="N8966" s="19">
        <v>41.071428571428598</v>
      </c>
      <c r="O8966" s="19">
        <v>62.053571428571402</v>
      </c>
      <c r="P8966" s="19">
        <v>57.589285714285701</v>
      </c>
    </row>
    <row r="8967" spans="1:16" ht="14.1" x14ac:dyDescent="0.5">
      <c r="A8967" t="s">
        <v>14929</v>
      </c>
      <c r="B8967" s="17" t="s">
        <v>14930</v>
      </c>
      <c r="C8967" t="s">
        <v>6435</v>
      </c>
      <c r="D8967" t="s">
        <v>14840</v>
      </c>
      <c r="E8967" t="s">
        <v>14841</v>
      </c>
      <c r="F8967" s="18">
        <v>3130</v>
      </c>
      <c r="G8967" s="18">
        <v>13560</v>
      </c>
      <c r="H8967" s="18">
        <v>9810</v>
      </c>
      <c r="I8967" s="18">
        <v>26500</v>
      </c>
      <c r="J8967" s="19">
        <v>0.1181</v>
      </c>
      <c r="K8967" s="19">
        <v>0.51170000000000004</v>
      </c>
      <c r="L8967" s="19">
        <v>0.37019999999999997</v>
      </c>
      <c r="M8967" s="20">
        <v>35</v>
      </c>
      <c r="N8967" s="19">
        <v>71.300448430493304</v>
      </c>
      <c r="O8967" s="19">
        <v>3.1390134529148002</v>
      </c>
      <c r="P8967" s="19">
        <v>97.309417040358795</v>
      </c>
    </row>
    <row r="8968" spans="1:16" ht="14.1" x14ac:dyDescent="0.5">
      <c r="A8968" t="s">
        <v>14931</v>
      </c>
      <c r="B8968" s="17" t="s">
        <v>14932</v>
      </c>
      <c r="C8968" t="s">
        <v>6435</v>
      </c>
      <c r="D8968" t="s">
        <v>14933</v>
      </c>
      <c r="E8968" t="s">
        <v>14934</v>
      </c>
      <c r="F8968" s="18">
        <v>6098.1308399999998</v>
      </c>
      <c r="G8968" s="18">
        <v>97558.411210000006</v>
      </c>
      <c r="H8968" s="18">
        <v>21109.81308</v>
      </c>
      <c r="I8968" s="18">
        <v>124766.35514</v>
      </c>
      <c r="J8968" s="19">
        <v>4.8899999999999999E-2</v>
      </c>
      <c r="K8968" s="19">
        <v>0.78190000000000004</v>
      </c>
      <c r="L8968" s="19">
        <v>0.16919999999999999</v>
      </c>
      <c r="M8968" s="20">
        <v>42</v>
      </c>
      <c r="N8968" s="19">
        <v>56.25</v>
      </c>
      <c r="O8968" s="19">
        <v>54.464285714285701</v>
      </c>
      <c r="P8968" s="19">
        <v>41.517857142857103</v>
      </c>
    </row>
    <row r="8969" spans="1:16" ht="14.1" x14ac:dyDescent="0.5">
      <c r="A8969" t="s">
        <v>14935</v>
      </c>
      <c r="B8969" s="17" t="s">
        <v>14936</v>
      </c>
      <c r="C8969" t="s">
        <v>6435</v>
      </c>
      <c r="D8969" t="s">
        <v>14937</v>
      </c>
      <c r="E8969" t="s">
        <v>14938</v>
      </c>
      <c r="F8969" s="18">
        <v>2.2709000000000001</v>
      </c>
      <c r="G8969" s="18">
        <v>1.4316899999999999</v>
      </c>
      <c r="H8969" s="18">
        <v>0.88653999999999999</v>
      </c>
      <c r="I8969" s="18">
        <v>4.5891299999999999</v>
      </c>
      <c r="J8969" s="19">
        <v>0.49480000000000002</v>
      </c>
      <c r="K8969" s="19">
        <v>0.312</v>
      </c>
      <c r="L8969" s="19">
        <v>0.19320000000000001</v>
      </c>
      <c r="M8969" s="20">
        <v>20</v>
      </c>
      <c r="N8969" s="19">
        <v>78.026905829596402</v>
      </c>
      <c r="O8969" s="19">
        <v>65.022421524663699</v>
      </c>
      <c r="P8969" s="19">
        <v>18.834080717488799</v>
      </c>
    </row>
    <row r="8970" spans="1:16" ht="14.1" x14ac:dyDescent="0.5">
      <c r="A8970" t="s">
        <v>14939</v>
      </c>
      <c r="B8970" s="17" t="s">
        <v>14936</v>
      </c>
      <c r="C8970" t="s">
        <v>6435</v>
      </c>
      <c r="D8970" t="s">
        <v>14937</v>
      </c>
      <c r="E8970" t="s">
        <v>14938</v>
      </c>
      <c r="F8970" s="18">
        <v>2.7665999999999999</v>
      </c>
      <c r="G8970" s="18">
        <v>2.6181000000000001</v>
      </c>
      <c r="H8970" s="18">
        <v>0.69632000000000005</v>
      </c>
      <c r="I8970" s="18">
        <v>6.0810199999999996</v>
      </c>
      <c r="J8970" s="19">
        <v>0.45500000000000002</v>
      </c>
      <c r="K8970" s="19">
        <v>0.43049999999999999</v>
      </c>
      <c r="L8970" s="19">
        <v>0.1145</v>
      </c>
      <c r="M8970" s="20">
        <v>21</v>
      </c>
      <c r="N8970" s="19">
        <v>69.196428571428598</v>
      </c>
      <c r="O8970" s="19">
        <v>85.267857142857096</v>
      </c>
      <c r="P8970" s="19">
        <v>4.0178571428571397</v>
      </c>
    </row>
    <row r="8971" spans="1:16" ht="14.1" x14ac:dyDescent="0.5">
      <c r="A8971" t="s">
        <v>14940</v>
      </c>
      <c r="B8971" s="17" t="s">
        <v>14936</v>
      </c>
      <c r="C8971" t="s">
        <v>6435</v>
      </c>
      <c r="D8971" t="s">
        <v>14937</v>
      </c>
      <c r="E8971" t="s">
        <v>14938</v>
      </c>
      <c r="F8971" s="18">
        <v>2.71454</v>
      </c>
      <c r="G8971" s="18">
        <v>2.1338200000000001</v>
      </c>
      <c r="H8971" s="18">
        <v>1.41018</v>
      </c>
      <c r="I8971" s="18">
        <v>6.25854</v>
      </c>
      <c r="J8971" s="19">
        <v>0.43369999999999997</v>
      </c>
      <c r="K8971" s="19">
        <v>0.34089999999999998</v>
      </c>
      <c r="L8971" s="19">
        <v>0.2253</v>
      </c>
      <c r="M8971" s="20">
        <v>21</v>
      </c>
      <c r="N8971" s="19">
        <v>62.946428571428598</v>
      </c>
      <c r="O8971" s="19">
        <v>66.964285714285694</v>
      </c>
      <c r="P8971" s="19">
        <v>33.035714285714299</v>
      </c>
    </row>
    <row r="8972" spans="1:16" ht="14.1" x14ac:dyDescent="0.5">
      <c r="A8972" t="s">
        <v>14941</v>
      </c>
      <c r="B8972" s="17" t="s">
        <v>14936</v>
      </c>
      <c r="C8972" t="s">
        <v>6435</v>
      </c>
      <c r="D8972" t="s">
        <v>14937</v>
      </c>
      <c r="E8972" t="s">
        <v>14938</v>
      </c>
      <c r="F8972" s="18">
        <v>3.5622799999999999</v>
      </c>
      <c r="G8972" s="18">
        <v>3.4571000000000001</v>
      </c>
      <c r="H8972" s="18">
        <v>1.1229899999999999</v>
      </c>
      <c r="I8972" s="18">
        <v>8.1423699999999997</v>
      </c>
      <c r="J8972" s="19">
        <v>0.4375</v>
      </c>
      <c r="K8972" s="19">
        <v>0.42459999999999998</v>
      </c>
      <c r="L8972" s="19">
        <v>0.13789999999999999</v>
      </c>
      <c r="M8972" s="20">
        <v>22</v>
      </c>
      <c r="N8972" s="19">
        <v>56.9506726457399</v>
      </c>
      <c r="O8972" s="19">
        <v>91.928251121076201</v>
      </c>
      <c r="P8972" s="19">
        <v>6.7264573991031398</v>
      </c>
    </row>
    <row r="8973" spans="1:16" ht="14.1" x14ac:dyDescent="0.5">
      <c r="A8973" t="s">
        <v>14942</v>
      </c>
      <c r="B8973" s="17" t="s">
        <v>14936</v>
      </c>
      <c r="C8973" t="s">
        <v>6435</v>
      </c>
      <c r="D8973" t="s">
        <v>14937</v>
      </c>
      <c r="E8973" t="s">
        <v>14938</v>
      </c>
      <c r="F8973" s="18">
        <v>4.2337699999999998</v>
      </c>
      <c r="G8973" s="18">
        <v>3.61259</v>
      </c>
      <c r="H8973" s="18">
        <v>1.0610900000000001</v>
      </c>
      <c r="I8973" s="18">
        <v>8.9074500000000008</v>
      </c>
      <c r="J8973" s="19">
        <v>0.4753</v>
      </c>
      <c r="K8973" s="19">
        <v>0.40560000000000002</v>
      </c>
      <c r="L8973" s="19">
        <v>0.1191</v>
      </c>
      <c r="M8973" s="20">
        <v>23</v>
      </c>
      <c r="N8973" s="19">
        <v>72.197309417040401</v>
      </c>
      <c r="O8973" s="19">
        <v>86.098654708520201</v>
      </c>
      <c r="P8973" s="19">
        <v>4.9327354260089704</v>
      </c>
    </row>
    <row r="8974" spans="1:16" ht="14.1" x14ac:dyDescent="0.5">
      <c r="A8974" t="s">
        <v>14943</v>
      </c>
      <c r="B8974" s="17" t="s">
        <v>14936</v>
      </c>
      <c r="C8974" t="s">
        <v>6435</v>
      </c>
      <c r="D8974" t="s">
        <v>14937</v>
      </c>
      <c r="E8974" t="s">
        <v>14938</v>
      </c>
      <c r="F8974" s="18">
        <v>5.9680900000000001</v>
      </c>
      <c r="G8974" s="18">
        <v>6.7201300000000002</v>
      </c>
      <c r="H8974" s="18">
        <v>2.3252799999999998</v>
      </c>
      <c r="I8974" s="18">
        <v>15.013500000000001</v>
      </c>
      <c r="J8974" s="19">
        <v>0.39750000000000002</v>
      </c>
      <c r="K8974" s="19">
        <v>0.4476</v>
      </c>
      <c r="L8974" s="19">
        <v>0.15490000000000001</v>
      </c>
      <c r="M8974" s="20">
        <v>25</v>
      </c>
      <c r="N8974" s="19">
        <v>51.569506726457398</v>
      </c>
      <c r="O8974" s="19">
        <v>91.031390134529104</v>
      </c>
      <c r="P8974" s="19">
        <v>7.6233183856502196</v>
      </c>
    </row>
    <row r="8975" spans="1:16" ht="14.1" x14ac:dyDescent="0.5">
      <c r="A8975" t="s">
        <v>14944</v>
      </c>
      <c r="B8975" s="17" t="s">
        <v>14936</v>
      </c>
      <c r="C8975" t="s">
        <v>6435</v>
      </c>
      <c r="D8975" t="s">
        <v>14945</v>
      </c>
      <c r="E8975" t="s">
        <v>14946</v>
      </c>
      <c r="F8975" s="18">
        <v>8.27</v>
      </c>
      <c r="G8975" s="18">
        <v>20.78</v>
      </c>
      <c r="H8975" s="18">
        <v>15.57</v>
      </c>
      <c r="I8975" s="18">
        <v>44.62</v>
      </c>
      <c r="J8975" s="19">
        <v>0.18529999999999999</v>
      </c>
      <c r="K8975" s="19">
        <v>0.4657</v>
      </c>
      <c r="L8975" s="19">
        <v>0.34889999999999999</v>
      </c>
      <c r="M8975" s="20">
        <v>28</v>
      </c>
      <c r="N8975" s="19">
        <v>12.556053811659201</v>
      </c>
      <c r="O8975" s="19">
        <v>88.789237668161405</v>
      </c>
      <c r="P8975" s="19">
        <v>61.434977578475298</v>
      </c>
    </row>
    <row r="8976" spans="1:16" ht="14.1" x14ac:dyDescent="0.5">
      <c r="A8976" t="s">
        <v>14947</v>
      </c>
      <c r="B8976" s="17" t="s">
        <v>14936</v>
      </c>
      <c r="C8976" t="s">
        <v>6435</v>
      </c>
      <c r="D8976" t="s">
        <v>14945</v>
      </c>
      <c r="E8976" t="s">
        <v>14946</v>
      </c>
      <c r="F8976" s="18">
        <v>11.42</v>
      </c>
      <c r="G8976" s="18">
        <v>23.17</v>
      </c>
      <c r="H8976" s="18">
        <v>21.06</v>
      </c>
      <c r="I8976" s="18">
        <v>55.65</v>
      </c>
      <c r="J8976" s="19">
        <v>0.20519999999999999</v>
      </c>
      <c r="K8976" s="19">
        <v>0.41639999999999999</v>
      </c>
      <c r="L8976" s="19">
        <v>0.37840000000000001</v>
      </c>
      <c r="M8976" s="20">
        <v>28</v>
      </c>
      <c r="N8976" s="19">
        <v>18.834080717488799</v>
      </c>
      <c r="O8976" s="19">
        <v>73.542600896861003</v>
      </c>
      <c r="P8976" s="19">
        <v>66.816143497757807</v>
      </c>
    </row>
    <row r="8977" spans="1:16" ht="14.1" x14ac:dyDescent="0.5">
      <c r="A8977" t="s">
        <v>14948</v>
      </c>
      <c r="B8977" s="17" t="s">
        <v>14936</v>
      </c>
      <c r="C8977" t="s">
        <v>6435</v>
      </c>
      <c r="D8977" t="s">
        <v>14949</v>
      </c>
      <c r="E8977" t="s">
        <v>14950</v>
      </c>
      <c r="F8977" s="18">
        <v>3149.06</v>
      </c>
      <c r="G8977" s="18">
        <v>37271.699999999997</v>
      </c>
      <c r="H8977" s="18">
        <v>17114.34</v>
      </c>
      <c r="I8977" s="18">
        <v>57535.1</v>
      </c>
      <c r="J8977" s="19">
        <v>5.4699999999999999E-2</v>
      </c>
      <c r="K8977" s="19">
        <v>0.64780000000000004</v>
      </c>
      <c r="L8977" s="19">
        <v>0.29749999999999999</v>
      </c>
      <c r="M8977" s="20">
        <v>39</v>
      </c>
      <c r="N8977" s="19">
        <v>43.75</v>
      </c>
      <c r="O8977" s="19">
        <v>12.9464285714286</v>
      </c>
      <c r="P8977" s="19">
        <v>93.75</v>
      </c>
    </row>
    <row r="8978" spans="1:16" ht="14.1" x14ac:dyDescent="0.5">
      <c r="A8978" t="s">
        <v>14951</v>
      </c>
      <c r="B8978" s="17" t="s">
        <v>727</v>
      </c>
      <c r="C8978" t="s">
        <v>6435</v>
      </c>
      <c r="D8978" t="s">
        <v>4681</v>
      </c>
      <c r="E8978" t="s">
        <v>4682</v>
      </c>
      <c r="F8978" s="18">
        <v>0.34089999999999998</v>
      </c>
      <c r="G8978" s="18">
        <v>0.14979000000000001</v>
      </c>
      <c r="H8978" s="18">
        <v>0.29268</v>
      </c>
      <c r="I8978" s="18">
        <v>0.78337000000000001</v>
      </c>
      <c r="J8978" s="19">
        <v>0.435</v>
      </c>
      <c r="K8978" s="19">
        <v>0.191</v>
      </c>
      <c r="L8978" s="19">
        <v>0.374</v>
      </c>
      <c r="M8978" s="20">
        <v>13</v>
      </c>
      <c r="N8978" s="19">
        <v>29.147982062780301</v>
      </c>
      <c r="O8978" s="19">
        <v>45.291479820627799</v>
      </c>
      <c r="P8978" s="19">
        <v>73.991031390134495</v>
      </c>
    </row>
    <row r="8979" spans="1:16" ht="14.1" x14ac:dyDescent="0.5">
      <c r="A8979" t="s">
        <v>14952</v>
      </c>
      <c r="B8979" s="17" t="s">
        <v>727</v>
      </c>
      <c r="C8979" t="s">
        <v>6435</v>
      </c>
      <c r="D8979" t="s">
        <v>4681</v>
      </c>
      <c r="E8979" t="s">
        <v>4682</v>
      </c>
      <c r="F8979" s="18">
        <v>0.97550000000000003</v>
      </c>
      <c r="G8979" s="18">
        <v>0.58623000000000003</v>
      </c>
      <c r="H8979" s="18">
        <v>0.68667</v>
      </c>
      <c r="I8979" s="18">
        <v>2.2483900000000001</v>
      </c>
      <c r="J8979" s="19">
        <v>0.434</v>
      </c>
      <c r="K8979" s="19">
        <v>0.26100000000000001</v>
      </c>
      <c r="L8979" s="19">
        <v>0.30499999999999999</v>
      </c>
      <c r="M8979" s="20">
        <v>17</v>
      </c>
      <c r="N8979" s="19">
        <v>48.878923766816101</v>
      </c>
      <c r="O8979" s="19">
        <v>58.7443946188341</v>
      </c>
      <c r="P8979" s="19">
        <v>52.017937219730896</v>
      </c>
    </row>
    <row r="8980" spans="1:16" ht="14.1" x14ac:dyDescent="0.5">
      <c r="A8980" t="s">
        <v>14953</v>
      </c>
      <c r="B8980" s="17" t="s">
        <v>727</v>
      </c>
      <c r="C8980" t="s">
        <v>6435</v>
      </c>
      <c r="D8980" t="s">
        <v>4681</v>
      </c>
      <c r="E8980" t="s">
        <v>4682</v>
      </c>
      <c r="F8980" s="18">
        <v>0.66678000000000004</v>
      </c>
      <c r="G8980" s="18">
        <v>0.80810999999999999</v>
      </c>
      <c r="H8980" s="18">
        <v>2.0180799999999999</v>
      </c>
      <c r="I8980" s="18">
        <v>3.4929800000000002</v>
      </c>
      <c r="J8980" s="19">
        <v>0.191</v>
      </c>
      <c r="K8980" s="19">
        <v>0.23100000000000001</v>
      </c>
      <c r="L8980" s="19">
        <v>0.57799999999999996</v>
      </c>
      <c r="M8980" s="20">
        <v>19</v>
      </c>
      <c r="N8980" s="19">
        <v>4.03587443946188</v>
      </c>
      <c r="O8980" s="19">
        <v>46.636771300448402</v>
      </c>
      <c r="P8980" s="19">
        <v>95.067264573990997</v>
      </c>
    </row>
    <row r="8981" spans="1:16" ht="14.1" x14ac:dyDescent="0.5">
      <c r="A8981" t="s">
        <v>14954</v>
      </c>
      <c r="B8981" s="17" t="s">
        <v>727</v>
      </c>
      <c r="C8981" t="s">
        <v>6435</v>
      </c>
      <c r="D8981" t="s">
        <v>4681</v>
      </c>
      <c r="E8981" t="s">
        <v>4682</v>
      </c>
      <c r="F8981" s="18">
        <v>1.2624299999999999</v>
      </c>
      <c r="G8981" s="18">
        <v>0.89541999999999999</v>
      </c>
      <c r="H8981" s="18">
        <v>1.6</v>
      </c>
      <c r="I8981" s="18">
        <v>3.7578499999999999</v>
      </c>
      <c r="J8981" s="19">
        <v>0.33600000000000002</v>
      </c>
      <c r="K8981" s="19">
        <v>0.23799999999999999</v>
      </c>
      <c r="L8981" s="19">
        <v>0.42599999999999999</v>
      </c>
      <c r="M8981" s="20">
        <v>19</v>
      </c>
      <c r="N8981" s="19">
        <v>28.251121076233201</v>
      </c>
      <c r="O8981" s="19">
        <v>48.878923766816101</v>
      </c>
      <c r="P8981" s="19">
        <v>78.026905829596402</v>
      </c>
    </row>
    <row r="8982" spans="1:16" ht="14.1" x14ac:dyDescent="0.5">
      <c r="A8982" t="s">
        <v>14955</v>
      </c>
      <c r="B8982" s="17" t="s">
        <v>727</v>
      </c>
      <c r="C8982" t="s">
        <v>6435</v>
      </c>
      <c r="D8982" t="s">
        <v>4681</v>
      </c>
      <c r="E8982" t="s">
        <v>4682</v>
      </c>
      <c r="F8982" s="18">
        <v>1.07999</v>
      </c>
      <c r="G8982" s="18">
        <v>0.75607000000000002</v>
      </c>
      <c r="H8982" s="18">
        <v>1.9217900000000001</v>
      </c>
      <c r="I8982" s="18">
        <v>3.7578499999999999</v>
      </c>
      <c r="J8982" s="19">
        <v>0.28699999999999998</v>
      </c>
      <c r="K8982" s="19">
        <v>0.20100000000000001</v>
      </c>
      <c r="L8982" s="19">
        <v>0.51100000000000001</v>
      </c>
      <c r="M8982" s="20">
        <v>19</v>
      </c>
      <c r="N8982" s="19">
        <v>16.143497757847499</v>
      </c>
      <c r="O8982" s="19">
        <v>34.977578475336301</v>
      </c>
      <c r="P8982" s="19">
        <v>88.789237668161405</v>
      </c>
    </row>
    <row r="8983" spans="1:16" ht="14.1" x14ac:dyDescent="0.5">
      <c r="A8983" t="s">
        <v>14956</v>
      </c>
      <c r="B8983" s="17" t="s">
        <v>727</v>
      </c>
      <c r="C8983" t="s">
        <v>6435</v>
      </c>
      <c r="D8983" t="s">
        <v>4681</v>
      </c>
      <c r="E8983" t="s">
        <v>4682</v>
      </c>
      <c r="F8983" s="18">
        <v>1.8148299999999999</v>
      </c>
      <c r="G8983" s="18">
        <v>1.3154399999999999</v>
      </c>
      <c r="H8983" s="18">
        <v>2.59707</v>
      </c>
      <c r="I8983" s="18">
        <v>5.7273399999999999</v>
      </c>
      <c r="J8983" s="19">
        <v>0.317</v>
      </c>
      <c r="K8983" s="19">
        <v>0.23</v>
      </c>
      <c r="L8983" s="19">
        <v>0.45300000000000001</v>
      </c>
      <c r="M8983" s="20">
        <v>21</v>
      </c>
      <c r="N8983" s="19">
        <v>26.339285714285701</v>
      </c>
      <c r="O8983" s="19">
        <v>38.392857142857103</v>
      </c>
      <c r="P8983" s="19">
        <v>82.589285714285694</v>
      </c>
    </row>
    <row r="8984" spans="1:16" ht="14.1" x14ac:dyDescent="0.5">
      <c r="A8984" t="s">
        <v>14957</v>
      </c>
      <c r="B8984" s="17" t="s">
        <v>727</v>
      </c>
      <c r="C8984" t="s">
        <v>6435</v>
      </c>
      <c r="D8984" t="s">
        <v>5736</v>
      </c>
      <c r="E8984" t="s">
        <v>5737</v>
      </c>
      <c r="F8984" s="18">
        <v>1.37564</v>
      </c>
      <c r="G8984" s="18">
        <v>2.923</v>
      </c>
      <c r="H8984" s="18">
        <v>3.3450899999999999</v>
      </c>
      <c r="I8984" s="18">
        <v>7.6437299999999997</v>
      </c>
      <c r="J8984" s="19">
        <v>0.18</v>
      </c>
      <c r="K8984" s="19">
        <v>0.38200000000000001</v>
      </c>
      <c r="L8984" s="19">
        <v>0.438</v>
      </c>
      <c r="M8984" s="20">
        <v>22</v>
      </c>
      <c r="N8984" s="19">
        <v>6.2780269058296003</v>
      </c>
      <c r="O8984" s="19">
        <v>83.856502242152501</v>
      </c>
      <c r="P8984" s="19">
        <v>78.026905829596402</v>
      </c>
    </row>
    <row r="8985" spans="1:16" ht="14.1" x14ac:dyDescent="0.5">
      <c r="A8985" t="s">
        <v>14958</v>
      </c>
      <c r="B8985" s="17" t="s">
        <v>727</v>
      </c>
      <c r="C8985" t="s">
        <v>6435</v>
      </c>
      <c r="D8985" t="s">
        <v>5736</v>
      </c>
      <c r="E8985" t="s">
        <v>5737</v>
      </c>
      <c r="F8985" s="18">
        <v>1.2034899999999999</v>
      </c>
      <c r="G8985" s="18">
        <v>4.1277100000000004</v>
      </c>
      <c r="H8985" s="18">
        <v>2.7357300000000002</v>
      </c>
      <c r="I8985" s="18">
        <v>8.0669299999999993</v>
      </c>
      <c r="J8985" s="19">
        <v>0.14899999999999999</v>
      </c>
      <c r="K8985" s="19">
        <v>0.51200000000000001</v>
      </c>
      <c r="L8985" s="19">
        <v>0.33900000000000002</v>
      </c>
      <c r="M8985" s="20">
        <v>22</v>
      </c>
      <c r="N8985" s="19">
        <v>2.2421524663677102</v>
      </c>
      <c r="O8985" s="19">
        <v>98.206278026905807</v>
      </c>
      <c r="P8985" s="19">
        <v>58.295964125560502</v>
      </c>
    </row>
    <row r="8986" spans="1:16" ht="14.1" x14ac:dyDescent="0.5">
      <c r="A8986" t="s">
        <v>14959</v>
      </c>
      <c r="B8986" s="17" t="s">
        <v>727</v>
      </c>
      <c r="C8986" t="s">
        <v>6435</v>
      </c>
      <c r="D8986" t="s">
        <v>4681</v>
      </c>
      <c r="E8986" t="s">
        <v>4682</v>
      </c>
      <c r="F8986" s="18">
        <v>2.7081200000000001</v>
      </c>
      <c r="G8986" s="18">
        <v>2.4674200000000002</v>
      </c>
      <c r="H8986" s="18">
        <v>3.4283000000000001</v>
      </c>
      <c r="I8986" s="18">
        <v>8.6038399999999999</v>
      </c>
      <c r="J8986" s="19">
        <v>0.315</v>
      </c>
      <c r="K8986" s="19">
        <v>0.28699999999999998</v>
      </c>
      <c r="L8986" s="19">
        <v>0.39800000000000002</v>
      </c>
      <c r="M8986" s="20">
        <v>22</v>
      </c>
      <c r="N8986" s="19">
        <v>25.5605381165919</v>
      </c>
      <c r="O8986" s="19">
        <v>62.780269058296</v>
      </c>
      <c r="P8986" s="19">
        <v>71.300448430493304</v>
      </c>
    </row>
    <row r="8987" spans="1:16" ht="14.1" x14ac:dyDescent="0.5">
      <c r="A8987" t="s">
        <v>14960</v>
      </c>
      <c r="B8987" s="17" t="s">
        <v>727</v>
      </c>
      <c r="C8987" t="s">
        <v>6435</v>
      </c>
      <c r="D8987" t="s">
        <v>5736</v>
      </c>
      <c r="E8987" t="s">
        <v>5737</v>
      </c>
      <c r="F8987" s="18">
        <v>1.97777</v>
      </c>
      <c r="G8987" s="18">
        <v>4.4715999999999996</v>
      </c>
      <c r="H8987" s="18">
        <v>4.29833</v>
      </c>
      <c r="I8987" s="18">
        <v>10.7477</v>
      </c>
      <c r="J8987" s="19">
        <v>0.184</v>
      </c>
      <c r="K8987" s="19">
        <v>0.41599999999999998</v>
      </c>
      <c r="L8987" s="19">
        <v>0.4</v>
      </c>
      <c r="M8987" s="20">
        <v>23</v>
      </c>
      <c r="N8987" s="19">
        <v>4.9327354260089704</v>
      </c>
      <c r="O8987" s="19">
        <v>88.789237668161405</v>
      </c>
      <c r="P8987" s="19">
        <v>73.991031390134495</v>
      </c>
    </row>
    <row r="8988" spans="1:16" ht="14.1" x14ac:dyDescent="0.5">
      <c r="A8988" t="s">
        <v>14961</v>
      </c>
      <c r="B8988" s="17" t="s">
        <v>727</v>
      </c>
      <c r="C8988" t="s">
        <v>6435</v>
      </c>
      <c r="D8988" t="s">
        <v>5736</v>
      </c>
      <c r="E8988" t="s">
        <v>5737</v>
      </c>
      <c r="F8988" s="18">
        <v>1.2892999999999999</v>
      </c>
      <c r="G8988" s="18">
        <v>7.8268500000000003</v>
      </c>
      <c r="H8988" s="18">
        <v>3.2447499999999998</v>
      </c>
      <c r="I8988" s="18">
        <v>12.360900000000001</v>
      </c>
      <c r="J8988" s="19">
        <v>0.1043</v>
      </c>
      <c r="K8988" s="19">
        <v>0.63319999999999999</v>
      </c>
      <c r="L8988" s="19">
        <v>0.26250000000000001</v>
      </c>
      <c r="M8988" s="20">
        <v>24</v>
      </c>
      <c r="N8988" s="19">
        <v>1.78571428571429</v>
      </c>
      <c r="O8988" s="19">
        <v>99.553571428571402</v>
      </c>
      <c r="P8988" s="19">
        <v>38.392857142857103</v>
      </c>
    </row>
    <row r="8989" spans="1:16" ht="14.1" x14ac:dyDescent="0.5">
      <c r="A8989" t="s">
        <v>14962</v>
      </c>
      <c r="B8989" s="17" t="s">
        <v>727</v>
      </c>
      <c r="C8989" t="s">
        <v>6435</v>
      </c>
      <c r="D8989" t="s">
        <v>14963</v>
      </c>
      <c r="E8989" t="s">
        <v>14964</v>
      </c>
      <c r="F8989" s="18">
        <v>4.2300000000000004</v>
      </c>
      <c r="G8989" s="18">
        <v>6.78</v>
      </c>
      <c r="H8989" s="18">
        <v>5.72</v>
      </c>
      <c r="I8989" s="18">
        <v>16.8</v>
      </c>
      <c r="J8989" s="19">
        <v>0.252</v>
      </c>
      <c r="K8989" s="19">
        <v>0.40400000000000003</v>
      </c>
      <c r="L8989" s="19">
        <v>0.34</v>
      </c>
      <c r="M8989" s="20">
        <v>25</v>
      </c>
      <c r="N8989" s="19">
        <v>15.695067264574</v>
      </c>
      <c r="O8989" s="19">
        <v>83.408071748878896</v>
      </c>
      <c r="P8989" s="19">
        <v>66.816143497757807</v>
      </c>
    </row>
    <row r="8990" spans="1:16" ht="14.1" x14ac:dyDescent="0.5">
      <c r="A8990" t="s">
        <v>14965</v>
      </c>
      <c r="B8990" s="17" t="s">
        <v>727</v>
      </c>
      <c r="C8990" t="s">
        <v>6435</v>
      </c>
      <c r="D8990" t="s">
        <v>5736</v>
      </c>
      <c r="E8990" t="s">
        <v>5737</v>
      </c>
      <c r="F8990" s="18">
        <v>5.9348999999999998</v>
      </c>
      <c r="G8990" s="18">
        <v>6.2785799999999998</v>
      </c>
      <c r="H8990" s="18">
        <v>4.8574200000000003</v>
      </c>
      <c r="I8990" s="18">
        <v>17.070900000000002</v>
      </c>
      <c r="J8990" s="19">
        <v>0.34799999999999998</v>
      </c>
      <c r="K8990" s="19">
        <v>0.36799999999999999</v>
      </c>
      <c r="L8990" s="19">
        <v>0.28499999999999998</v>
      </c>
      <c r="M8990" s="20">
        <v>25</v>
      </c>
      <c r="N8990" s="19">
        <v>37.668161434977598</v>
      </c>
      <c r="O8990" s="19">
        <v>73.542600896861003</v>
      </c>
      <c r="P8990" s="19">
        <v>49.327354260089699</v>
      </c>
    </row>
    <row r="8991" spans="1:16" ht="14.1" x14ac:dyDescent="0.5">
      <c r="A8991" t="s">
        <v>14966</v>
      </c>
      <c r="B8991" s="17" t="s">
        <v>727</v>
      </c>
      <c r="C8991" t="s">
        <v>6435</v>
      </c>
      <c r="D8991" t="s">
        <v>5736</v>
      </c>
      <c r="E8991" t="s">
        <v>5737</v>
      </c>
      <c r="F8991" s="18">
        <v>5.9345999999999997</v>
      </c>
      <c r="G8991" s="18">
        <v>6.5366299999999997</v>
      </c>
      <c r="H8991" s="18">
        <v>4.6783700000000001</v>
      </c>
      <c r="I8991" s="18">
        <v>17.1496</v>
      </c>
      <c r="J8991" s="19">
        <v>0.34599999999999997</v>
      </c>
      <c r="K8991" s="19">
        <v>0.38119999999999998</v>
      </c>
      <c r="L8991" s="19">
        <v>0.27279999999999999</v>
      </c>
      <c r="M8991" s="20">
        <v>25</v>
      </c>
      <c r="N8991" s="19">
        <v>37.219730941704</v>
      </c>
      <c r="O8991" s="19">
        <v>78.475336322870007</v>
      </c>
      <c r="P8991" s="19">
        <v>46.188340807174903</v>
      </c>
    </row>
    <row r="8992" spans="1:16" ht="14.1" x14ac:dyDescent="0.5">
      <c r="A8992" t="s">
        <v>14967</v>
      </c>
      <c r="B8992" s="17" t="s">
        <v>727</v>
      </c>
      <c r="C8992" t="s">
        <v>6435</v>
      </c>
      <c r="D8992" t="s">
        <v>5736</v>
      </c>
      <c r="E8992" t="s">
        <v>5737</v>
      </c>
      <c r="F8992" s="18">
        <v>8.2571999999999992</v>
      </c>
      <c r="G8992" s="18">
        <v>4.9881200000000003</v>
      </c>
      <c r="H8992" s="18">
        <v>6.2411799999999999</v>
      </c>
      <c r="I8992" s="18">
        <v>19.486499999999999</v>
      </c>
      <c r="J8992" s="19">
        <v>0.42399999999999999</v>
      </c>
      <c r="K8992" s="19">
        <v>0.25600000000000001</v>
      </c>
      <c r="L8992" s="19">
        <v>0.32</v>
      </c>
      <c r="M8992" s="20">
        <v>25</v>
      </c>
      <c r="N8992" s="19">
        <v>60.986547085201799</v>
      </c>
      <c r="O8992" s="19">
        <v>43.0493273542601</v>
      </c>
      <c r="P8992" s="19">
        <v>60.089686098654703</v>
      </c>
    </row>
    <row r="8993" spans="1:16" ht="14.1" x14ac:dyDescent="0.5">
      <c r="A8993" t="s">
        <v>14968</v>
      </c>
      <c r="B8993" s="17" t="s">
        <v>727</v>
      </c>
      <c r="C8993" t="s">
        <v>6435</v>
      </c>
      <c r="D8993" t="s">
        <v>5736</v>
      </c>
      <c r="E8993" t="s">
        <v>5737</v>
      </c>
      <c r="F8993" s="18">
        <v>10.7522</v>
      </c>
      <c r="G8993" s="18">
        <v>6.0200699999999996</v>
      </c>
      <c r="H8993" s="18">
        <v>5.7824299999999997</v>
      </c>
      <c r="I8993" s="18">
        <v>22.5547</v>
      </c>
      <c r="J8993" s="19">
        <v>0.47670000000000001</v>
      </c>
      <c r="K8993" s="19">
        <v>0.26690000000000003</v>
      </c>
      <c r="L8993" s="19">
        <v>0.25640000000000002</v>
      </c>
      <c r="M8993" s="20">
        <v>26</v>
      </c>
      <c r="N8993" s="19">
        <v>80.269058295964101</v>
      </c>
      <c r="O8993" s="19">
        <v>33.632286995515699</v>
      </c>
      <c r="P8993" s="19">
        <v>34.529147982062803</v>
      </c>
    </row>
    <row r="8994" spans="1:16" ht="14.1" x14ac:dyDescent="0.5">
      <c r="A8994" t="s">
        <v>14969</v>
      </c>
      <c r="B8994" s="17" t="s">
        <v>727</v>
      </c>
      <c r="C8994" t="s">
        <v>6435</v>
      </c>
      <c r="D8994" t="s">
        <v>5736</v>
      </c>
      <c r="E8994" t="s">
        <v>5737</v>
      </c>
      <c r="F8994" s="18">
        <v>9.2896000000000001</v>
      </c>
      <c r="G8994" s="18">
        <v>8.08521</v>
      </c>
      <c r="H8994" s="18">
        <v>7.4523900000000003</v>
      </c>
      <c r="I8994" s="18">
        <v>24.827200000000001</v>
      </c>
      <c r="J8994" s="19">
        <v>0.374</v>
      </c>
      <c r="K8994" s="19">
        <v>0.32600000000000001</v>
      </c>
      <c r="L8994" s="19">
        <v>0.3</v>
      </c>
      <c r="M8994" s="20">
        <v>26</v>
      </c>
      <c r="N8994" s="19">
        <v>47.533632286995498</v>
      </c>
      <c r="O8994" s="19">
        <v>58.295964125560502</v>
      </c>
      <c r="P8994" s="19">
        <v>52.914798206278</v>
      </c>
    </row>
    <row r="8995" spans="1:16" ht="14.1" x14ac:dyDescent="0.5">
      <c r="A8995" t="s">
        <v>14970</v>
      </c>
      <c r="B8995" s="17" t="s">
        <v>727</v>
      </c>
      <c r="C8995" t="s">
        <v>6435</v>
      </c>
      <c r="D8995" t="s">
        <v>5736</v>
      </c>
      <c r="E8995" t="s">
        <v>5737</v>
      </c>
      <c r="F8995" s="18">
        <v>9.8916000000000004</v>
      </c>
      <c r="G8995" s="18">
        <v>10.235340000000001</v>
      </c>
      <c r="H8995" s="18">
        <v>5.9402600000000003</v>
      </c>
      <c r="I8995" s="18">
        <v>26.0672</v>
      </c>
      <c r="J8995" s="19">
        <v>0.3795</v>
      </c>
      <c r="K8995" s="19">
        <v>0.39269999999999999</v>
      </c>
      <c r="L8995" s="19">
        <v>0.22789999999999999</v>
      </c>
      <c r="M8995" s="20">
        <v>26</v>
      </c>
      <c r="N8995" s="19">
        <v>48.878923766816101</v>
      </c>
      <c r="O8995" s="19">
        <v>78.475336322870007</v>
      </c>
      <c r="P8995" s="19">
        <v>26.008968609865502</v>
      </c>
    </row>
    <row r="8996" spans="1:16" ht="14.1" x14ac:dyDescent="0.5">
      <c r="A8996" t="s">
        <v>14971</v>
      </c>
      <c r="B8996" s="17" t="s">
        <v>727</v>
      </c>
      <c r="C8996" t="s">
        <v>6435</v>
      </c>
      <c r="D8996" t="s">
        <v>5736</v>
      </c>
      <c r="E8996" t="s">
        <v>5737</v>
      </c>
      <c r="F8996" s="18">
        <v>9.6335999999999995</v>
      </c>
      <c r="G8996" s="18">
        <v>10.235709999999999</v>
      </c>
      <c r="H8996" s="18">
        <v>6.46319</v>
      </c>
      <c r="I8996" s="18">
        <v>26.3325</v>
      </c>
      <c r="J8996" s="19">
        <v>0.36580000000000001</v>
      </c>
      <c r="K8996" s="19">
        <v>0.38869999999999999</v>
      </c>
      <c r="L8996" s="19">
        <v>0.24540000000000001</v>
      </c>
      <c r="M8996" s="20">
        <v>26</v>
      </c>
      <c r="N8996" s="19">
        <v>43.497757847533599</v>
      </c>
      <c r="O8996" s="19">
        <v>77.578475336322896</v>
      </c>
      <c r="P8996" s="19">
        <v>30.044843049327401</v>
      </c>
    </row>
    <row r="8997" spans="1:16" ht="14.1" x14ac:dyDescent="0.5">
      <c r="A8997" t="s">
        <v>14972</v>
      </c>
      <c r="B8997" s="17" t="s">
        <v>727</v>
      </c>
      <c r="C8997" t="s">
        <v>6435</v>
      </c>
      <c r="D8997" t="s">
        <v>14963</v>
      </c>
      <c r="E8997" t="s">
        <v>14964</v>
      </c>
      <c r="F8997" s="18">
        <v>10.56</v>
      </c>
      <c r="G8997" s="18">
        <v>12.07</v>
      </c>
      <c r="H8997" s="18">
        <v>9.43</v>
      </c>
      <c r="I8997" s="18">
        <v>32.07</v>
      </c>
      <c r="J8997" s="19">
        <v>0.32900000000000001</v>
      </c>
      <c r="K8997" s="19">
        <v>0.376</v>
      </c>
      <c r="L8997" s="19">
        <v>0.29399999999999998</v>
      </c>
      <c r="M8997" s="20">
        <v>27</v>
      </c>
      <c r="N8997" s="19">
        <v>41.517857142857103</v>
      </c>
      <c r="O8997" s="19">
        <v>69.642857142857096</v>
      </c>
      <c r="P8997" s="19">
        <v>45.535714285714299</v>
      </c>
    </row>
    <row r="8998" spans="1:16" ht="14.1" x14ac:dyDescent="0.5">
      <c r="A8998" t="s">
        <v>14973</v>
      </c>
      <c r="B8998" s="17" t="s">
        <v>727</v>
      </c>
      <c r="C8998" t="s">
        <v>6435</v>
      </c>
      <c r="D8998" t="s">
        <v>5736</v>
      </c>
      <c r="E8998" t="s">
        <v>5737</v>
      </c>
      <c r="F8998" s="18">
        <v>14.451000000000001</v>
      </c>
      <c r="G8998" s="18">
        <v>12.9885</v>
      </c>
      <c r="H8998" s="18">
        <v>11.1226</v>
      </c>
      <c r="I8998" s="18">
        <v>38.562100000000001</v>
      </c>
      <c r="J8998" s="19">
        <v>0.37469999999999998</v>
      </c>
      <c r="K8998" s="19">
        <v>0.33679999999999999</v>
      </c>
      <c r="L8998" s="19">
        <v>0.28839999999999999</v>
      </c>
      <c r="M8998" s="20">
        <v>27</v>
      </c>
      <c r="N8998" s="19">
        <v>56.696428571428598</v>
      </c>
      <c r="O8998" s="19">
        <v>59.821428571428598</v>
      </c>
      <c r="P8998" s="19">
        <v>42.410714285714299</v>
      </c>
    </row>
    <row r="8999" spans="1:16" ht="14.1" x14ac:dyDescent="0.5">
      <c r="A8999" t="s">
        <v>14974</v>
      </c>
      <c r="B8999" s="17" t="s">
        <v>727</v>
      </c>
      <c r="C8999" t="s">
        <v>6435</v>
      </c>
      <c r="D8999" t="s">
        <v>14891</v>
      </c>
      <c r="E8999" t="s">
        <v>14892</v>
      </c>
      <c r="F8999" s="18">
        <v>14.1</v>
      </c>
      <c r="G8999" s="18">
        <v>20.6</v>
      </c>
      <c r="H8999" s="18">
        <v>24.6</v>
      </c>
      <c r="I8999" s="18">
        <v>59.3</v>
      </c>
      <c r="J8999" s="19">
        <v>0.23799999999999999</v>
      </c>
      <c r="K8999" s="19">
        <v>0.34699999999999998</v>
      </c>
      <c r="L8999" s="19">
        <v>0.41499999999999998</v>
      </c>
      <c r="M8999" s="20">
        <v>28</v>
      </c>
      <c r="N8999" s="19">
        <v>27.3542600896861</v>
      </c>
      <c r="O8999" s="19">
        <v>52.017937219730896</v>
      </c>
      <c r="P8999" s="19">
        <v>74.887892376681606</v>
      </c>
    </row>
    <row r="9000" spans="1:16" ht="14.1" x14ac:dyDescent="0.5">
      <c r="A9000" t="s">
        <v>14975</v>
      </c>
      <c r="B9000" s="17" t="s">
        <v>727</v>
      </c>
      <c r="C9000" t="s">
        <v>6435</v>
      </c>
      <c r="D9000" t="s">
        <v>14891</v>
      </c>
      <c r="E9000" t="s">
        <v>14892</v>
      </c>
      <c r="F9000" s="18">
        <v>13.5</v>
      </c>
      <c r="G9000" s="18">
        <v>22.7</v>
      </c>
      <c r="H9000" s="18">
        <v>23.8</v>
      </c>
      <c r="I9000" s="18">
        <v>60</v>
      </c>
      <c r="J9000" s="19">
        <v>0.22500000000000001</v>
      </c>
      <c r="K9000" s="19">
        <v>0.378</v>
      </c>
      <c r="L9000" s="19">
        <v>0.39700000000000002</v>
      </c>
      <c r="M9000" s="20">
        <v>28</v>
      </c>
      <c r="N9000" s="19">
        <v>23.766816143497799</v>
      </c>
      <c r="O9000" s="19">
        <v>61.434977578475298</v>
      </c>
      <c r="P9000" s="19">
        <v>71.748878923766796</v>
      </c>
    </row>
    <row r="9001" spans="1:16" ht="14.1" x14ac:dyDescent="0.5">
      <c r="A9001" t="s">
        <v>14976</v>
      </c>
      <c r="B9001" s="17" t="s">
        <v>727</v>
      </c>
      <c r="C9001" t="s">
        <v>6435</v>
      </c>
      <c r="D9001" t="s">
        <v>14891</v>
      </c>
      <c r="E9001" t="s">
        <v>14892</v>
      </c>
      <c r="F9001" s="18">
        <v>13.8</v>
      </c>
      <c r="G9001" s="18">
        <v>22</v>
      </c>
      <c r="H9001" s="18">
        <v>25.9</v>
      </c>
      <c r="I9001" s="18">
        <v>61.7</v>
      </c>
      <c r="J9001" s="19">
        <v>0.224</v>
      </c>
      <c r="K9001" s="19">
        <v>0.35699999999999998</v>
      </c>
      <c r="L9001" s="19">
        <v>0.42</v>
      </c>
      <c r="M9001" s="20">
        <v>28</v>
      </c>
      <c r="N9001" s="19">
        <v>23.318385650224201</v>
      </c>
      <c r="O9001" s="19">
        <v>55.156950672645699</v>
      </c>
      <c r="P9001" s="19">
        <v>76.681614349775799</v>
      </c>
    </row>
    <row r="9002" spans="1:16" ht="14.1" x14ac:dyDescent="0.5">
      <c r="A9002" t="s">
        <v>14977</v>
      </c>
      <c r="B9002" s="17" t="s">
        <v>727</v>
      </c>
      <c r="C9002" t="s">
        <v>6435</v>
      </c>
      <c r="D9002" t="s">
        <v>14891</v>
      </c>
      <c r="E9002" t="s">
        <v>14892</v>
      </c>
      <c r="F9002" s="18">
        <v>15.1</v>
      </c>
      <c r="G9002" s="18">
        <v>23.5</v>
      </c>
      <c r="H9002" s="18">
        <v>26.7</v>
      </c>
      <c r="I9002" s="18">
        <v>65.8</v>
      </c>
      <c r="J9002" s="19">
        <v>0.22900000000000001</v>
      </c>
      <c r="K9002" s="19">
        <v>0.35699999999999998</v>
      </c>
      <c r="L9002" s="19">
        <v>0.40600000000000003</v>
      </c>
      <c r="M9002" s="20">
        <v>29</v>
      </c>
      <c r="N9002" s="19">
        <v>27.3542600896861</v>
      </c>
      <c r="O9002" s="19">
        <v>42.600896860986502</v>
      </c>
      <c r="P9002" s="19">
        <v>74.887892376681606</v>
      </c>
    </row>
    <row r="9003" spans="1:16" ht="14.1" x14ac:dyDescent="0.5">
      <c r="A9003" t="s">
        <v>14978</v>
      </c>
      <c r="B9003" s="17" t="s">
        <v>727</v>
      </c>
      <c r="C9003" t="s">
        <v>6435</v>
      </c>
      <c r="D9003" t="s">
        <v>14979</v>
      </c>
      <c r="E9003" t="s">
        <v>14980</v>
      </c>
      <c r="F9003" s="18">
        <v>51.590710000000001</v>
      </c>
      <c r="G9003" s="18">
        <v>438.52107000000001</v>
      </c>
      <c r="H9003" s="18">
        <v>1049.01118</v>
      </c>
      <c r="I9003" s="18">
        <v>1539.1229599999999</v>
      </c>
      <c r="J9003" s="19">
        <v>3.4000000000000002E-2</v>
      </c>
      <c r="K9003" s="19">
        <v>0.28499999999999998</v>
      </c>
      <c r="L9003" s="19">
        <v>0.68200000000000005</v>
      </c>
      <c r="M9003" s="20">
        <v>31</v>
      </c>
      <c r="N9003" s="19">
        <v>3.5874439461883401</v>
      </c>
      <c r="O9003" s="19">
        <v>4.03587443946188</v>
      </c>
      <c r="P9003" s="19">
        <v>98.654708520179398</v>
      </c>
    </row>
    <row r="9004" spans="1:16" ht="14.1" x14ac:dyDescent="0.5">
      <c r="A9004" t="s">
        <v>14981</v>
      </c>
      <c r="B9004" s="17" t="s">
        <v>727</v>
      </c>
      <c r="C9004" t="s">
        <v>6435</v>
      </c>
      <c r="D9004" t="s">
        <v>14982</v>
      </c>
      <c r="E9004" t="s">
        <v>14983</v>
      </c>
      <c r="F9004" s="18">
        <v>709.67741999999998</v>
      </c>
      <c r="G9004" s="18">
        <v>12290.32258</v>
      </c>
      <c r="H9004" s="18">
        <v>6258.0645199999999</v>
      </c>
      <c r="I9004" s="18">
        <v>19258.06452</v>
      </c>
      <c r="J9004" s="19">
        <v>3.6999999999999998E-2</v>
      </c>
      <c r="K9004" s="19">
        <v>0.63800000000000001</v>
      </c>
      <c r="L9004" s="19">
        <v>0.32500000000000001</v>
      </c>
      <c r="M9004" s="20">
        <v>34</v>
      </c>
      <c r="N9004" s="19">
        <v>9.8654708520179408</v>
      </c>
      <c r="O9004" s="19">
        <v>24.215246636771301</v>
      </c>
      <c r="P9004" s="19">
        <v>93.273542600896903</v>
      </c>
    </row>
    <row r="9005" spans="1:16" ht="14.1" x14ac:dyDescent="0.5">
      <c r="A9005" t="s">
        <v>14984</v>
      </c>
      <c r="B9005" s="17" t="s">
        <v>727</v>
      </c>
      <c r="C9005" t="s">
        <v>6435</v>
      </c>
      <c r="D9005" t="s">
        <v>10066</v>
      </c>
      <c r="E9005" t="s">
        <v>5819</v>
      </c>
      <c r="F9005" s="18">
        <v>558.55856000000006</v>
      </c>
      <c r="G9005" s="18">
        <v>17621.621620000002</v>
      </c>
      <c r="H9005" s="18">
        <v>3099.0990999999999</v>
      </c>
      <c r="I9005" s="18">
        <v>21279.279279999999</v>
      </c>
      <c r="J9005" s="19">
        <v>2.5999999999999999E-2</v>
      </c>
      <c r="K9005" s="19">
        <v>0.82799999999999996</v>
      </c>
      <c r="L9005" s="19">
        <v>0.14599999999999999</v>
      </c>
      <c r="M9005" s="20">
        <v>35</v>
      </c>
      <c r="N9005" s="19">
        <v>10.762331838565</v>
      </c>
      <c r="O9005" s="19">
        <v>95.964125560538093</v>
      </c>
      <c r="P9005" s="19">
        <v>13.452914798206301</v>
      </c>
    </row>
    <row r="9006" spans="1:16" ht="14.1" x14ac:dyDescent="0.5">
      <c r="A9006" t="s">
        <v>14985</v>
      </c>
      <c r="B9006" s="17" t="s">
        <v>727</v>
      </c>
      <c r="C9006" t="s">
        <v>6435</v>
      </c>
      <c r="D9006" t="s">
        <v>5890</v>
      </c>
      <c r="E9006" t="s">
        <v>5891</v>
      </c>
      <c r="F9006" s="18">
        <v>1630.20163</v>
      </c>
      <c r="G9006" s="18">
        <v>22779.922780000001</v>
      </c>
      <c r="H9006" s="18">
        <v>4161.3041599999997</v>
      </c>
      <c r="I9006" s="18">
        <v>28571.42857</v>
      </c>
      <c r="J9006" s="19">
        <v>5.7000000000000002E-2</v>
      </c>
      <c r="K9006" s="19">
        <v>0.79700000000000004</v>
      </c>
      <c r="L9006" s="19">
        <v>0.14599999999999999</v>
      </c>
      <c r="M9006" s="20">
        <v>36</v>
      </c>
      <c r="N9006" s="19">
        <v>32.142857142857103</v>
      </c>
      <c r="O9006" s="19">
        <v>92.857142857142904</v>
      </c>
      <c r="P9006" s="19">
        <v>6.25</v>
      </c>
    </row>
    <row r="9007" spans="1:16" ht="14.1" x14ac:dyDescent="0.5">
      <c r="A9007" t="s">
        <v>14986</v>
      </c>
      <c r="B9007" s="17" t="s">
        <v>727</v>
      </c>
      <c r="C9007" t="s">
        <v>6435</v>
      </c>
      <c r="D9007" t="s">
        <v>4338</v>
      </c>
      <c r="E9007" t="s">
        <v>4339</v>
      </c>
      <c r="F9007" s="18">
        <v>1080.21604</v>
      </c>
      <c r="G9007" s="18">
        <v>25625.125029999999</v>
      </c>
      <c r="H9007" s="18">
        <v>6081.2162399999997</v>
      </c>
      <c r="I9007" s="18">
        <v>32786.557309999997</v>
      </c>
      <c r="J9007" s="19">
        <v>3.3000000000000002E-2</v>
      </c>
      <c r="K9007" s="19">
        <v>0.78200000000000003</v>
      </c>
      <c r="L9007" s="19">
        <v>0.185</v>
      </c>
      <c r="M9007" s="20">
        <v>36</v>
      </c>
      <c r="N9007" s="19">
        <v>13.839285714285699</v>
      </c>
      <c r="O9007" s="19">
        <v>83.482142857142904</v>
      </c>
      <c r="P9007" s="19">
        <v>36.160714285714299</v>
      </c>
    </row>
    <row r="9008" spans="1:16" ht="14.1" x14ac:dyDescent="0.5">
      <c r="A9008" t="s">
        <v>14987</v>
      </c>
      <c r="B9008" s="17" t="s">
        <v>727</v>
      </c>
      <c r="C9008" t="s">
        <v>6435</v>
      </c>
      <c r="D9008" t="s">
        <v>14988</v>
      </c>
      <c r="E9008" t="s">
        <v>14989</v>
      </c>
      <c r="F9008" s="18">
        <v>818.53282000000002</v>
      </c>
      <c r="G9008" s="18">
        <v>31000</v>
      </c>
      <c r="H9008" s="18">
        <v>5791.5057900000002</v>
      </c>
      <c r="I9008" s="18">
        <v>37610.038610000003</v>
      </c>
      <c r="J9008" s="19">
        <v>2.1999999999999999E-2</v>
      </c>
      <c r="K9008" s="19">
        <v>0.82399999999999995</v>
      </c>
      <c r="L9008" s="19">
        <v>0.154</v>
      </c>
      <c r="M9008" s="20">
        <v>37</v>
      </c>
      <c r="N9008" s="19">
        <v>4.9327354260089704</v>
      </c>
      <c r="O9008" s="19">
        <v>95.964125560538093</v>
      </c>
      <c r="P9008" s="19">
        <v>17.4887892376682</v>
      </c>
    </row>
    <row r="9009" spans="1:16" ht="14.1" x14ac:dyDescent="0.5">
      <c r="A9009" t="s">
        <v>14990</v>
      </c>
      <c r="B9009" s="17" t="s">
        <v>727</v>
      </c>
      <c r="C9009" t="s">
        <v>6435</v>
      </c>
      <c r="D9009" t="s">
        <v>14991</v>
      </c>
      <c r="E9009" t="s">
        <v>14992</v>
      </c>
      <c r="F9009" s="18">
        <v>610</v>
      </c>
      <c r="G9009" s="18">
        <v>31766.666669999999</v>
      </c>
      <c r="H9009" s="18">
        <v>5666.6666699999996</v>
      </c>
      <c r="I9009" s="18">
        <v>38043.333330000001</v>
      </c>
      <c r="J9009" s="19">
        <v>1.6E-2</v>
      </c>
      <c r="K9009" s="19">
        <v>0.83499999999999996</v>
      </c>
      <c r="L9009" s="19">
        <v>0.14899999999999999</v>
      </c>
      <c r="M9009" s="20">
        <v>37</v>
      </c>
      <c r="N9009" s="19">
        <v>1.3452914798206299</v>
      </c>
      <c r="O9009" s="19">
        <v>98.206278026905807</v>
      </c>
      <c r="P9009" s="19">
        <v>15.695067264574</v>
      </c>
    </row>
    <row r="9010" spans="1:16" ht="14.1" x14ac:dyDescent="0.5">
      <c r="A9010" t="s">
        <v>14993</v>
      </c>
      <c r="B9010" s="17" t="s">
        <v>727</v>
      </c>
      <c r="C9010" t="s">
        <v>6435</v>
      </c>
      <c r="D9010" t="s">
        <v>5857</v>
      </c>
      <c r="E9010" t="s">
        <v>5858</v>
      </c>
      <c r="F9010" s="18">
        <v>994.53008</v>
      </c>
      <c r="G9010" s="18">
        <v>34211.834909999998</v>
      </c>
      <c r="H9010" s="18">
        <v>8254.5997000000007</v>
      </c>
      <c r="I9010" s="18">
        <v>43460.964690000001</v>
      </c>
      <c r="J9010" s="19">
        <v>2.3E-2</v>
      </c>
      <c r="K9010" s="19">
        <v>0.78700000000000003</v>
      </c>
      <c r="L9010" s="19">
        <v>0.19</v>
      </c>
      <c r="M9010" s="20">
        <v>38</v>
      </c>
      <c r="N9010" s="19">
        <v>7.1748878923766801</v>
      </c>
      <c r="O9010" s="19">
        <v>78.475336322870007</v>
      </c>
      <c r="P9010" s="19">
        <v>43.946188340807197</v>
      </c>
    </row>
    <row r="9011" spans="1:16" ht="14.1" x14ac:dyDescent="0.5">
      <c r="A9011" t="s">
        <v>14994</v>
      </c>
      <c r="B9011" s="17" t="s">
        <v>727</v>
      </c>
      <c r="C9011" t="s">
        <v>6435</v>
      </c>
      <c r="D9011" t="s">
        <v>14995</v>
      </c>
      <c r="E9011" t="s">
        <v>14996</v>
      </c>
      <c r="F9011" s="18">
        <v>2250</v>
      </c>
      <c r="G9011" s="18">
        <v>39166.666669999999</v>
      </c>
      <c r="H9011" s="18">
        <v>10000</v>
      </c>
      <c r="I9011" s="18">
        <v>51416.666669999999</v>
      </c>
      <c r="J9011" s="19">
        <v>4.3999999999999997E-2</v>
      </c>
      <c r="K9011" s="19">
        <v>0.76200000000000001</v>
      </c>
      <c r="L9011" s="19">
        <v>0.19400000000000001</v>
      </c>
      <c r="M9011" s="20">
        <v>38</v>
      </c>
      <c r="N9011" s="19">
        <v>25.5605381165919</v>
      </c>
      <c r="O9011" s="19">
        <v>70.403587443946194</v>
      </c>
      <c r="P9011" s="19">
        <v>48.878923766816101</v>
      </c>
    </row>
    <row r="9012" spans="1:16" ht="14.1" x14ac:dyDescent="0.5">
      <c r="A9012" t="s">
        <v>14997</v>
      </c>
      <c r="B9012" s="17" t="s">
        <v>727</v>
      </c>
      <c r="C9012" t="s">
        <v>6435</v>
      </c>
      <c r="D9012" t="s">
        <v>14979</v>
      </c>
      <c r="E9012" t="s">
        <v>14980</v>
      </c>
      <c r="F9012" s="18">
        <v>898.20358999999996</v>
      </c>
      <c r="G9012" s="18">
        <v>44011.976049999997</v>
      </c>
      <c r="H9012" s="18">
        <v>10479.04192</v>
      </c>
      <c r="I9012" s="18">
        <v>55389.221559999998</v>
      </c>
      <c r="J9012" s="19">
        <v>1.6E-2</v>
      </c>
      <c r="K9012" s="19">
        <v>0.79500000000000004</v>
      </c>
      <c r="L9012" s="19">
        <v>0.189</v>
      </c>
      <c r="M9012" s="20">
        <v>39</v>
      </c>
      <c r="N9012" s="19">
        <v>2.6785714285714302</v>
      </c>
      <c r="O9012" s="19">
        <v>76.785714285714306</v>
      </c>
      <c r="P9012" s="19">
        <v>57.142857142857103</v>
      </c>
    </row>
    <row r="9013" spans="1:16" ht="14.1" x14ac:dyDescent="0.5">
      <c r="A9013" t="s">
        <v>14998</v>
      </c>
      <c r="B9013" s="17" t="s">
        <v>727</v>
      </c>
      <c r="C9013" t="s">
        <v>6435</v>
      </c>
      <c r="D9013" t="s">
        <v>14995</v>
      </c>
      <c r="E9013" t="s">
        <v>14996</v>
      </c>
      <c r="F9013" s="18">
        <v>2400.75614</v>
      </c>
      <c r="G9013" s="18">
        <v>40151.228730000003</v>
      </c>
      <c r="H9013" s="18">
        <v>13610.586010000001</v>
      </c>
      <c r="I9013" s="18">
        <v>56162.570890000003</v>
      </c>
      <c r="J9013" s="19">
        <v>4.2999999999999997E-2</v>
      </c>
      <c r="K9013" s="19">
        <v>0.71499999999999997</v>
      </c>
      <c r="L9013" s="19">
        <v>0.24199999999999999</v>
      </c>
      <c r="M9013" s="20">
        <v>39</v>
      </c>
      <c r="N9013" s="19">
        <v>29.0178571428571</v>
      </c>
      <c r="O9013" s="19">
        <v>33.928571428571402</v>
      </c>
      <c r="P9013" s="19">
        <v>85.714285714285694</v>
      </c>
    </row>
    <row r="9014" spans="1:16" ht="14.1" x14ac:dyDescent="0.5">
      <c r="A9014" t="s">
        <v>14999</v>
      </c>
      <c r="B9014" s="17" t="s">
        <v>727</v>
      </c>
      <c r="C9014" t="s">
        <v>6435</v>
      </c>
      <c r="D9014" t="s">
        <v>5857</v>
      </c>
      <c r="E9014" t="s">
        <v>5858</v>
      </c>
      <c r="F9014" s="18">
        <v>1759.1125199999999</v>
      </c>
      <c r="G9014" s="18">
        <v>59165.346010000001</v>
      </c>
      <c r="H9014" s="18">
        <v>16798.732169999999</v>
      </c>
      <c r="I9014" s="18">
        <v>77723.190700000006</v>
      </c>
      <c r="J9014" s="19">
        <v>2.3E-2</v>
      </c>
      <c r="K9014" s="19">
        <v>0.76100000000000001</v>
      </c>
      <c r="L9014" s="19">
        <v>0.216</v>
      </c>
      <c r="M9014" s="20">
        <v>40</v>
      </c>
      <c r="N9014" s="19">
        <v>15.2466367713004</v>
      </c>
      <c r="O9014" s="19">
        <v>54.260089686098702</v>
      </c>
      <c r="P9014" s="19">
        <v>78.475336322870007</v>
      </c>
    </row>
    <row r="9015" spans="1:16" ht="14.1" x14ac:dyDescent="0.5">
      <c r="A9015" t="s">
        <v>15000</v>
      </c>
      <c r="B9015" s="17" t="s">
        <v>727</v>
      </c>
      <c r="C9015" t="s">
        <v>6435</v>
      </c>
      <c r="D9015" t="s">
        <v>6424</v>
      </c>
      <c r="E9015" t="s">
        <v>6425</v>
      </c>
      <c r="F9015" s="18">
        <v>3000</v>
      </c>
      <c r="G9015" s="18">
        <v>91167.88321</v>
      </c>
      <c r="H9015" s="18">
        <v>20583.941610000002</v>
      </c>
      <c r="I9015" s="18">
        <v>114751.82481999999</v>
      </c>
      <c r="J9015" s="19">
        <v>2.5999999999999999E-2</v>
      </c>
      <c r="K9015" s="19">
        <v>0.79400000000000004</v>
      </c>
      <c r="L9015" s="19">
        <v>0.17899999999999999</v>
      </c>
      <c r="M9015" s="20">
        <v>42</v>
      </c>
      <c r="N9015" s="19">
        <v>20.9821428571429</v>
      </c>
      <c r="O9015" s="19">
        <v>65.178571428571402</v>
      </c>
      <c r="P9015" s="19">
        <v>47.767857142857103</v>
      </c>
    </row>
    <row r="9016" spans="1:16" ht="14.1" x14ac:dyDescent="0.5">
      <c r="A9016" t="s">
        <v>15001</v>
      </c>
      <c r="B9016" s="17" t="s">
        <v>727</v>
      </c>
      <c r="C9016" t="s">
        <v>6435</v>
      </c>
      <c r="D9016" t="s">
        <v>5857</v>
      </c>
      <c r="E9016" t="s">
        <v>5858</v>
      </c>
      <c r="F9016" s="18">
        <v>2581.3953499999998</v>
      </c>
      <c r="G9016" s="18">
        <v>108992.24806</v>
      </c>
      <c r="H9016" s="18">
        <v>28527.13178</v>
      </c>
      <c r="I9016" s="18">
        <v>140100.77518999999</v>
      </c>
      <c r="J9016" s="19">
        <v>1.7999999999999999E-2</v>
      </c>
      <c r="K9016" s="19">
        <v>0.77800000000000002</v>
      </c>
      <c r="L9016" s="19">
        <v>0.20399999999999999</v>
      </c>
      <c r="M9016" s="20">
        <v>43</v>
      </c>
      <c r="N9016" s="19">
        <v>17.040358744394599</v>
      </c>
      <c r="O9016" s="19">
        <v>49.775784753363197</v>
      </c>
      <c r="P9016" s="19">
        <v>72.645739910313907</v>
      </c>
    </row>
    <row r="9017" spans="1:16" ht="14.1" x14ac:dyDescent="0.5">
      <c r="A9017" t="s">
        <v>15002</v>
      </c>
      <c r="B9017" s="17" t="s">
        <v>727</v>
      </c>
      <c r="C9017" t="s">
        <v>6435</v>
      </c>
      <c r="D9017" t="s">
        <v>5857</v>
      </c>
      <c r="E9017" t="s">
        <v>5858</v>
      </c>
      <c r="F9017" s="18">
        <v>2824.0740700000001</v>
      </c>
      <c r="G9017" s="18">
        <v>126620.37037</v>
      </c>
      <c r="H9017" s="18">
        <v>31944.444439999999</v>
      </c>
      <c r="I9017" s="18">
        <v>161388.88889</v>
      </c>
      <c r="J9017" s="19">
        <v>1.7000000000000001E-2</v>
      </c>
      <c r="K9017" s="19">
        <v>0.78500000000000003</v>
      </c>
      <c r="L9017" s="19">
        <v>0.19800000000000001</v>
      </c>
      <c r="M9017" s="20">
        <v>43</v>
      </c>
      <c r="N9017" s="19">
        <v>14.7982062780269</v>
      </c>
      <c r="O9017" s="19">
        <v>56.502242152466401</v>
      </c>
      <c r="P9017" s="19">
        <v>68.609865470852</v>
      </c>
    </row>
    <row r="9018" spans="1:16" ht="14.1" x14ac:dyDescent="0.5">
      <c r="A9018" t="s">
        <v>15003</v>
      </c>
      <c r="B9018" s="17" t="s">
        <v>727</v>
      </c>
      <c r="C9018" t="s">
        <v>6435</v>
      </c>
      <c r="D9018" t="s">
        <v>15004</v>
      </c>
      <c r="E9018" t="s">
        <v>15005</v>
      </c>
      <c r="F9018" s="18">
        <v>1744.18605</v>
      </c>
      <c r="G9018" s="18">
        <v>151065.89147</v>
      </c>
      <c r="H9018" s="18">
        <v>25968.992249999999</v>
      </c>
      <c r="I9018" s="18">
        <v>178779.06977</v>
      </c>
      <c r="J9018" s="19">
        <v>0.01</v>
      </c>
      <c r="K9018" s="19">
        <v>0.84499999999999997</v>
      </c>
      <c r="L9018" s="19">
        <v>0.14499999999999999</v>
      </c>
      <c r="M9018" s="20">
        <v>44</v>
      </c>
      <c r="N9018" s="19">
        <v>1.79372197309417</v>
      </c>
      <c r="O9018" s="19">
        <v>88.3408071748879</v>
      </c>
      <c r="P9018" s="19">
        <v>26.905829596412602</v>
      </c>
    </row>
    <row r="9019" spans="1:16" ht="14.1" x14ac:dyDescent="0.5">
      <c r="A9019" t="s">
        <v>15006</v>
      </c>
      <c r="B9019" s="17" t="s">
        <v>727</v>
      </c>
      <c r="C9019" t="s">
        <v>6435</v>
      </c>
      <c r="D9019" t="s">
        <v>5857</v>
      </c>
      <c r="E9019" t="s">
        <v>5858</v>
      </c>
      <c r="F9019" s="18">
        <v>3681.4891400000001</v>
      </c>
      <c r="G9019" s="18">
        <v>182419.85522</v>
      </c>
      <c r="H9019" s="18">
        <v>41985.522230000002</v>
      </c>
      <c r="I9019" s="18">
        <v>228086.86660000001</v>
      </c>
      <c r="J9019" s="19">
        <v>1.6E-2</v>
      </c>
      <c r="K9019" s="19">
        <v>0.8</v>
      </c>
      <c r="L9019" s="19">
        <v>0.184</v>
      </c>
      <c r="M9019" s="20">
        <v>45</v>
      </c>
      <c r="N9019" s="19">
        <v>15.1785714285714</v>
      </c>
      <c r="O9019" s="19">
        <v>60.267857142857103</v>
      </c>
      <c r="P9019" s="19">
        <v>53.571428571428598</v>
      </c>
    </row>
    <row r="9020" spans="1:16" ht="14.1" x14ac:dyDescent="0.5">
      <c r="A9020" t="s">
        <v>15007</v>
      </c>
      <c r="B9020" s="17" t="s">
        <v>727</v>
      </c>
      <c r="C9020" t="s">
        <v>6435</v>
      </c>
      <c r="D9020" t="s">
        <v>15008</v>
      </c>
      <c r="E9020" t="s">
        <v>13934</v>
      </c>
      <c r="F9020" s="18">
        <v>6244.7257399999999</v>
      </c>
      <c r="G9020" s="18">
        <v>204303.79746999999</v>
      </c>
      <c r="H9020" s="18">
        <v>31983.122360000001</v>
      </c>
      <c r="I9020" s="18">
        <v>242531.64556999999</v>
      </c>
      <c r="J9020" s="19">
        <v>2.5999999999999999E-2</v>
      </c>
      <c r="K9020" s="19">
        <v>0.84199999999999997</v>
      </c>
      <c r="L9020" s="19">
        <v>0.13200000000000001</v>
      </c>
      <c r="M9020" s="20">
        <v>45</v>
      </c>
      <c r="N9020" s="19">
        <v>36.607142857142897</v>
      </c>
      <c r="O9020" s="19">
        <v>89.732142857142904</v>
      </c>
      <c r="P9020" s="19">
        <v>13.3928571428571</v>
      </c>
    </row>
    <row r="9021" spans="1:16" ht="14.1" x14ac:dyDescent="0.5">
      <c r="A9021" t="s">
        <v>15009</v>
      </c>
      <c r="B9021" s="17" t="s">
        <v>727</v>
      </c>
      <c r="C9021" t="s">
        <v>6435</v>
      </c>
      <c r="D9021" t="s">
        <v>15008</v>
      </c>
      <c r="E9021" t="s">
        <v>13934</v>
      </c>
      <c r="F9021" s="18">
        <v>6510.1387400000003</v>
      </c>
      <c r="G9021" s="18">
        <v>214727.85485999999</v>
      </c>
      <c r="H9021" s="18">
        <v>34044.823909999999</v>
      </c>
      <c r="I9021" s="18">
        <v>255282.8175</v>
      </c>
      <c r="J9021" s="19">
        <v>2.5999999999999999E-2</v>
      </c>
      <c r="K9021" s="19">
        <v>0.84099999999999997</v>
      </c>
      <c r="L9021" s="19">
        <v>0.13300000000000001</v>
      </c>
      <c r="M9021" s="20">
        <v>45</v>
      </c>
      <c r="N9021" s="19">
        <v>37.053571428571402</v>
      </c>
      <c r="O9021" s="19">
        <v>89.285714285714306</v>
      </c>
      <c r="P9021" s="19">
        <v>14.285714285714301</v>
      </c>
    </row>
    <row r="9022" spans="1:16" ht="14.1" x14ac:dyDescent="0.5">
      <c r="A9022" t="s">
        <v>15010</v>
      </c>
      <c r="B9022" s="17" t="s">
        <v>727</v>
      </c>
      <c r="C9022" t="s">
        <v>6435</v>
      </c>
      <c r="D9022" t="s">
        <v>14979</v>
      </c>
      <c r="E9022" t="s">
        <v>14980</v>
      </c>
      <c r="F9022" s="18">
        <v>4629.6296300000004</v>
      </c>
      <c r="G9022" s="18">
        <v>330246.91357999999</v>
      </c>
      <c r="H9022" s="18">
        <v>57098.765429999999</v>
      </c>
      <c r="I9022" s="18">
        <v>391975.30864</v>
      </c>
      <c r="J9022" s="19">
        <v>1.2E-2</v>
      </c>
      <c r="K9022" s="19">
        <v>0.84299999999999997</v>
      </c>
      <c r="L9022" s="19">
        <v>0.14599999999999999</v>
      </c>
      <c r="M9022" s="20">
        <v>47</v>
      </c>
      <c r="N9022" s="19">
        <v>17.040358744394599</v>
      </c>
      <c r="O9022" s="19">
        <v>86.098654708520201</v>
      </c>
      <c r="P9022" s="19">
        <v>22.421524663677101</v>
      </c>
    </row>
    <row r="9023" spans="1:16" ht="14.1" x14ac:dyDescent="0.5">
      <c r="A9023" t="s">
        <v>15011</v>
      </c>
      <c r="B9023" s="17" t="s">
        <v>727</v>
      </c>
      <c r="C9023" t="s">
        <v>6435</v>
      </c>
      <c r="D9023" t="s">
        <v>15012</v>
      </c>
      <c r="E9023" t="s">
        <v>15013</v>
      </c>
      <c r="F9023" s="18">
        <v>3988.0952400000001</v>
      </c>
      <c r="G9023" s="18">
        <v>351984.12698</v>
      </c>
      <c r="H9023" s="18">
        <v>53373.015870000003</v>
      </c>
      <c r="I9023" s="18">
        <v>409345.23810000002</v>
      </c>
      <c r="J9023" s="19">
        <v>0.01</v>
      </c>
      <c r="K9023" s="19">
        <v>0.86</v>
      </c>
      <c r="L9023" s="19">
        <v>0.13</v>
      </c>
      <c r="M9023" s="20">
        <v>47</v>
      </c>
      <c r="N9023" s="19">
        <v>8.52017937219731</v>
      </c>
      <c r="O9023" s="19">
        <v>93.721973094170394</v>
      </c>
      <c r="P9023" s="19">
        <v>12.1076233183857</v>
      </c>
    </row>
    <row r="9024" spans="1:16" ht="14.1" x14ac:dyDescent="0.5">
      <c r="A9024" t="s">
        <v>15014</v>
      </c>
      <c r="B9024" s="17" t="s">
        <v>727</v>
      </c>
      <c r="C9024" t="s">
        <v>6435</v>
      </c>
      <c r="D9024" t="s">
        <v>5092</v>
      </c>
      <c r="E9024" t="s">
        <v>5093</v>
      </c>
      <c r="F9024" s="18">
        <v>7022.7272700000003</v>
      </c>
      <c r="G9024" s="18">
        <v>422022.72726999997</v>
      </c>
      <c r="H9024" s="18">
        <v>50113.636359999997</v>
      </c>
      <c r="I9024" s="18">
        <v>479159.09091000003</v>
      </c>
      <c r="J9024" s="19">
        <v>1.4999999999999999E-2</v>
      </c>
      <c r="K9024" s="19">
        <v>0.88100000000000001</v>
      </c>
      <c r="L9024" s="19">
        <v>0.105</v>
      </c>
      <c r="M9024" s="20">
        <v>47</v>
      </c>
      <c r="N9024" s="19">
        <v>24.6636771300448</v>
      </c>
      <c r="O9024" s="19">
        <v>97.309417040358795</v>
      </c>
      <c r="P9024" s="19">
        <v>4.9327354260089704</v>
      </c>
    </row>
    <row r="9025" spans="1:16" ht="14.1" x14ac:dyDescent="0.5">
      <c r="A9025" t="s">
        <v>15015</v>
      </c>
      <c r="B9025" s="17" t="s">
        <v>727</v>
      </c>
      <c r="C9025" t="s">
        <v>6435</v>
      </c>
      <c r="D9025" t="s">
        <v>5857</v>
      </c>
      <c r="E9025" t="s">
        <v>5858</v>
      </c>
      <c r="F9025" s="18">
        <v>9589.3223799999996</v>
      </c>
      <c r="G9025" s="18">
        <v>505954.82546000002</v>
      </c>
      <c r="H9025" s="18">
        <v>110061.60163999999</v>
      </c>
      <c r="I9025" s="18">
        <v>625605.74948999996</v>
      </c>
      <c r="J9025" s="19">
        <v>1.4999999999999999E-2</v>
      </c>
      <c r="K9025" s="19">
        <v>0.80900000000000005</v>
      </c>
      <c r="L9025" s="19">
        <v>0.17599999999999999</v>
      </c>
      <c r="M9025" s="20">
        <v>48</v>
      </c>
      <c r="N9025" s="19">
        <v>24.553571428571399</v>
      </c>
      <c r="O9025" s="19">
        <v>66.964285714285694</v>
      </c>
      <c r="P9025" s="19">
        <v>43.303571428571402</v>
      </c>
    </row>
    <row r="9026" spans="1:16" ht="14.1" x14ac:dyDescent="0.5">
      <c r="A9026" t="s">
        <v>15016</v>
      </c>
      <c r="B9026" s="17" t="s">
        <v>1517</v>
      </c>
      <c r="C9026" t="s">
        <v>6435</v>
      </c>
      <c r="D9026" t="s">
        <v>5644</v>
      </c>
      <c r="E9026" t="s">
        <v>5645</v>
      </c>
      <c r="F9026" s="18">
        <v>3.4000000000000002E-4</v>
      </c>
      <c r="G9026" s="18">
        <v>1.2999999999999999E-4</v>
      </c>
      <c r="H9026" s="18">
        <v>1.6000000000000001E-4</v>
      </c>
      <c r="I9026" s="18">
        <v>6.3000000000000003E-4</v>
      </c>
      <c r="J9026" s="19">
        <v>0.54790000000000005</v>
      </c>
      <c r="K9026" s="19">
        <v>0.20050000000000001</v>
      </c>
      <c r="L9026" s="19">
        <v>0.25159999999999999</v>
      </c>
      <c r="M9026" s="20">
        <v>1</v>
      </c>
      <c r="N9026" s="19">
        <v>0.59641255605381205</v>
      </c>
      <c r="O9026" s="19">
        <v>0.726457399103139</v>
      </c>
      <c r="P9026" s="19">
        <v>0.37668161434977598</v>
      </c>
    </row>
    <row r="9027" spans="1:16" ht="14.1" x14ac:dyDescent="0.5">
      <c r="A9027" t="s">
        <v>15017</v>
      </c>
      <c r="B9027" s="17" t="s">
        <v>1517</v>
      </c>
      <c r="C9027" t="s">
        <v>6435</v>
      </c>
      <c r="D9027" t="s">
        <v>5644</v>
      </c>
      <c r="E9027" t="s">
        <v>5645</v>
      </c>
      <c r="F9027" s="18">
        <v>4.4000000000000002E-4</v>
      </c>
      <c r="G9027" s="18">
        <v>1.2999999999999999E-4</v>
      </c>
      <c r="H9027" s="18">
        <v>1.4999999999999999E-4</v>
      </c>
      <c r="I9027" s="18">
        <v>7.2000000000000005E-4</v>
      </c>
      <c r="J9027" s="19">
        <v>0.60880000000000001</v>
      </c>
      <c r="K9027" s="19">
        <v>0.18279999999999999</v>
      </c>
      <c r="L9027" s="19">
        <v>0.2084</v>
      </c>
      <c r="M9027" s="20">
        <v>1</v>
      </c>
      <c r="N9027" s="19">
        <v>0.74887892376681597</v>
      </c>
      <c r="O9027" s="19">
        <v>0.60089686098654704</v>
      </c>
      <c r="P9027" s="19">
        <v>0.26457399103139001</v>
      </c>
    </row>
    <row r="9028" spans="1:16" ht="14.1" x14ac:dyDescent="0.5">
      <c r="A9028" t="s">
        <v>15018</v>
      </c>
      <c r="B9028" s="17" t="s">
        <v>1517</v>
      </c>
      <c r="C9028" t="s">
        <v>6435</v>
      </c>
      <c r="D9028" t="s">
        <v>5644</v>
      </c>
      <c r="E9028" t="s">
        <v>5645</v>
      </c>
      <c r="F9028" s="18">
        <v>1.0300000000000001E-3</v>
      </c>
      <c r="G9028" s="18">
        <v>3.2000000000000003E-4</v>
      </c>
      <c r="H9028" s="18">
        <v>3.2000000000000003E-4</v>
      </c>
      <c r="I9028" s="18">
        <v>1.67E-3</v>
      </c>
      <c r="J9028" s="19">
        <v>0.61860000000000004</v>
      </c>
      <c r="K9028" s="19">
        <v>0.189</v>
      </c>
      <c r="L9028" s="19">
        <v>0.1925</v>
      </c>
      <c r="M9028" s="20">
        <v>1</v>
      </c>
      <c r="N9028" s="19">
        <v>0.77130044843049295</v>
      </c>
      <c r="O9028" s="19">
        <v>0.64125560538116599</v>
      </c>
      <c r="P9028" s="19">
        <v>0.21973094170403601</v>
      </c>
    </row>
    <row r="9029" spans="1:16" ht="14.1" x14ac:dyDescent="0.5">
      <c r="A9029" t="s">
        <v>15019</v>
      </c>
      <c r="B9029" s="17" t="s">
        <v>1517</v>
      </c>
      <c r="C9029" t="s">
        <v>6435</v>
      </c>
      <c r="D9029" t="s">
        <v>5644</v>
      </c>
      <c r="E9029" t="s">
        <v>5645</v>
      </c>
      <c r="F9029" s="18">
        <v>2.64E-3</v>
      </c>
      <c r="G9029" s="18">
        <v>7.5000000000000002E-4</v>
      </c>
      <c r="H9029" s="18">
        <v>3.6000000000000002E-4</v>
      </c>
      <c r="I9029" s="18">
        <v>3.7499999999999999E-3</v>
      </c>
      <c r="J9029" s="19">
        <v>0.70309999999999995</v>
      </c>
      <c r="K9029" s="19">
        <v>0.2006</v>
      </c>
      <c r="L9029" s="19">
        <v>9.6299999999999997E-2</v>
      </c>
      <c r="M9029" s="20">
        <v>1</v>
      </c>
      <c r="N9029" s="19">
        <v>0.92825112107623298</v>
      </c>
      <c r="O9029" s="19">
        <v>0.730941704035874</v>
      </c>
      <c r="P9029" s="19">
        <v>1.79372197309417E-2</v>
      </c>
    </row>
    <row r="9030" spans="1:16" ht="14.1" x14ac:dyDescent="0.5">
      <c r="A9030" t="s">
        <v>15020</v>
      </c>
      <c r="B9030" s="17" t="s">
        <v>1517</v>
      </c>
      <c r="C9030" t="s">
        <v>6435</v>
      </c>
      <c r="D9030" t="s">
        <v>11741</v>
      </c>
      <c r="E9030" t="s">
        <v>11742</v>
      </c>
      <c r="F9030" s="18">
        <v>5.0000000000000001E-3</v>
      </c>
      <c r="G9030" s="18">
        <v>1E-3</v>
      </c>
      <c r="H9030" s="18">
        <v>3.0000000000000001E-3</v>
      </c>
      <c r="I9030" s="18">
        <v>8.9999999999999993E-3</v>
      </c>
      <c r="J9030" s="19">
        <v>0.55600000000000005</v>
      </c>
      <c r="K9030" s="19">
        <v>0.111</v>
      </c>
      <c r="L9030" s="19">
        <v>0.33300000000000002</v>
      </c>
      <c r="M9030" s="20">
        <v>1</v>
      </c>
      <c r="N9030" s="19">
        <v>0.64573991031390099</v>
      </c>
      <c r="O9030" s="19">
        <v>0.23766816143497799</v>
      </c>
      <c r="P9030" s="19">
        <v>0.55605381165919299</v>
      </c>
    </row>
    <row r="9031" spans="1:16" ht="14.1" x14ac:dyDescent="0.5">
      <c r="A9031" t="s">
        <v>15021</v>
      </c>
      <c r="B9031" s="17" t="s">
        <v>1517</v>
      </c>
      <c r="C9031" t="s">
        <v>6435</v>
      </c>
      <c r="D9031" t="s">
        <v>5644</v>
      </c>
      <c r="E9031" t="s">
        <v>5645</v>
      </c>
      <c r="F9031" s="18">
        <v>8.09E-3</v>
      </c>
      <c r="G9031" s="18">
        <v>2.9199999999999999E-3</v>
      </c>
      <c r="H9031" s="18">
        <v>1.16E-3</v>
      </c>
      <c r="I9031" s="18">
        <v>1.218E-2</v>
      </c>
      <c r="J9031" s="19">
        <v>0.66459999999999997</v>
      </c>
      <c r="K9031" s="19">
        <v>0.24</v>
      </c>
      <c r="L9031" s="19">
        <v>9.5500000000000002E-2</v>
      </c>
      <c r="M9031" s="20">
        <v>2</v>
      </c>
      <c r="N9031" s="19">
        <v>86.547085201793706</v>
      </c>
      <c r="O9031" s="19">
        <v>84.753363228699598</v>
      </c>
      <c r="P9031" s="19">
        <v>3.1390134529148002</v>
      </c>
    </row>
    <row r="9032" spans="1:16" ht="14.1" x14ac:dyDescent="0.5">
      <c r="A9032" t="s">
        <v>15022</v>
      </c>
      <c r="B9032" s="17" t="s">
        <v>1517</v>
      </c>
      <c r="C9032" t="s">
        <v>6435</v>
      </c>
      <c r="D9032" t="s">
        <v>11741</v>
      </c>
      <c r="E9032" t="s">
        <v>11742</v>
      </c>
      <c r="F9032" s="18">
        <v>8.9999999999999993E-3</v>
      </c>
      <c r="G9032" s="18">
        <v>1E-3</v>
      </c>
      <c r="H9032" s="18">
        <v>6.0000000000000001E-3</v>
      </c>
      <c r="I9032" s="18">
        <v>1.6E-2</v>
      </c>
      <c r="J9032" s="19">
        <v>0.56299999999999994</v>
      </c>
      <c r="K9032" s="19">
        <v>6.3E-2</v>
      </c>
      <c r="L9032" s="19">
        <v>0.375</v>
      </c>
      <c r="M9032" s="20">
        <v>2</v>
      </c>
      <c r="N9032" s="19">
        <v>63.677130044842997</v>
      </c>
      <c r="O9032" s="19">
        <v>5.8295964125560502</v>
      </c>
      <c r="P9032" s="19">
        <v>73.991031390134495</v>
      </c>
    </row>
    <row r="9033" spans="1:16" ht="14.1" x14ac:dyDescent="0.5">
      <c r="A9033" t="s">
        <v>15023</v>
      </c>
      <c r="B9033" s="17" t="s">
        <v>1517</v>
      </c>
      <c r="C9033" t="s">
        <v>6435</v>
      </c>
      <c r="D9033" t="s">
        <v>5644</v>
      </c>
      <c r="E9033" t="s">
        <v>5645</v>
      </c>
      <c r="F9033" s="18">
        <v>1.102E-2</v>
      </c>
      <c r="G9033" s="18">
        <v>2.0600000000000002E-3</v>
      </c>
      <c r="H9033" s="18">
        <v>3.9699999999999996E-3</v>
      </c>
      <c r="I9033" s="18">
        <v>1.7049999999999999E-2</v>
      </c>
      <c r="J9033" s="19">
        <v>0.64629999999999999</v>
      </c>
      <c r="K9033" s="19">
        <v>0.12089999999999999</v>
      </c>
      <c r="L9033" s="19">
        <v>0.23280000000000001</v>
      </c>
      <c r="M9033" s="20">
        <v>2</v>
      </c>
      <c r="N9033" s="19">
        <v>83.408071748878896</v>
      </c>
      <c r="O9033" s="19">
        <v>29.147982062780301</v>
      </c>
      <c r="P9033" s="19">
        <v>23.318385650224201</v>
      </c>
    </row>
    <row r="9034" spans="1:16" ht="14.1" x14ac:dyDescent="0.5">
      <c r="A9034" t="s">
        <v>15024</v>
      </c>
      <c r="B9034" s="17" t="s">
        <v>1517</v>
      </c>
      <c r="C9034" t="s">
        <v>6435</v>
      </c>
      <c r="D9034" t="s">
        <v>11741</v>
      </c>
      <c r="E9034" t="s">
        <v>11742</v>
      </c>
      <c r="F9034" s="18">
        <v>1.4E-2</v>
      </c>
      <c r="G9034" s="18">
        <v>2E-3</v>
      </c>
      <c r="H9034" s="18">
        <v>8.9999999999999993E-3</v>
      </c>
      <c r="I9034" s="18">
        <v>2.5000000000000001E-2</v>
      </c>
      <c r="J9034" s="19">
        <v>0.56000000000000005</v>
      </c>
      <c r="K9034" s="19">
        <v>0.08</v>
      </c>
      <c r="L9034" s="19">
        <v>0.36</v>
      </c>
      <c r="M9034" s="20">
        <v>3</v>
      </c>
      <c r="N9034" s="19">
        <v>66.071428571428598</v>
      </c>
      <c r="O9034" s="19">
        <v>11.160714285714301</v>
      </c>
      <c r="P9034" s="19">
        <v>68.75</v>
      </c>
    </row>
    <row r="9035" spans="1:16" ht="14.1" x14ac:dyDescent="0.5">
      <c r="A9035" t="s">
        <v>15025</v>
      </c>
      <c r="B9035" s="17" t="s">
        <v>1517</v>
      </c>
      <c r="C9035" t="s">
        <v>6435</v>
      </c>
      <c r="D9035" t="s">
        <v>5644</v>
      </c>
      <c r="E9035" t="s">
        <v>5645</v>
      </c>
      <c r="F9035" s="18">
        <v>1.9800000000000002E-2</v>
      </c>
      <c r="G9035" s="18">
        <v>7.6899999999999998E-3</v>
      </c>
      <c r="H9035" s="18">
        <v>5.2100000000000002E-3</v>
      </c>
      <c r="I9035" s="18">
        <v>3.27E-2</v>
      </c>
      <c r="J9035" s="19">
        <v>0.60550000000000004</v>
      </c>
      <c r="K9035" s="19">
        <v>0.2351</v>
      </c>
      <c r="L9035" s="19">
        <v>0.15939999999999999</v>
      </c>
      <c r="M9035" s="20">
        <v>3</v>
      </c>
      <c r="N9035" s="19">
        <v>77.678571428571402</v>
      </c>
      <c r="O9035" s="19">
        <v>80.357142857142904</v>
      </c>
      <c r="P9035" s="19">
        <v>9.375</v>
      </c>
    </row>
    <row r="9036" spans="1:16" ht="14.1" x14ac:dyDescent="0.5">
      <c r="A9036" t="s">
        <v>15026</v>
      </c>
      <c r="B9036" s="17" t="s">
        <v>1517</v>
      </c>
      <c r="C9036" t="s">
        <v>6435</v>
      </c>
      <c r="D9036" t="s">
        <v>11741</v>
      </c>
      <c r="E9036" t="s">
        <v>11742</v>
      </c>
      <c r="F9036" s="18">
        <v>2.8000000000000001E-2</v>
      </c>
      <c r="G9036" s="18">
        <v>5.0000000000000001E-3</v>
      </c>
      <c r="H9036" s="18">
        <v>2.1999999999999999E-2</v>
      </c>
      <c r="I9036" s="18">
        <v>5.5E-2</v>
      </c>
      <c r="J9036" s="19">
        <v>0.50900000000000001</v>
      </c>
      <c r="K9036" s="19">
        <v>9.0999999999999998E-2</v>
      </c>
      <c r="L9036" s="19">
        <v>0.4</v>
      </c>
      <c r="M9036" s="20">
        <v>4</v>
      </c>
      <c r="N9036" s="19">
        <v>49.775784753363197</v>
      </c>
      <c r="O9036" s="19">
        <v>15.695067264574</v>
      </c>
      <c r="P9036" s="19">
        <v>84.304932735425993</v>
      </c>
    </row>
    <row r="9037" spans="1:16" ht="14.1" x14ac:dyDescent="0.5">
      <c r="A9037" t="s">
        <v>15027</v>
      </c>
      <c r="B9037" s="17" t="s">
        <v>1517</v>
      </c>
      <c r="C9037" t="s">
        <v>6435</v>
      </c>
      <c r="D9037" t="s">
        <v>11741</v>
      </c>
      <c r="E9037" t="s">
        <v>11742</v>
      </c>
      <c r="F9037" s="18">
        <v>3.3000000000000002E-2</v>
      </c>
      <c r="G9037" s="18">
        <v>5.0000000000000001E-3</v>
      </c>
      <c r="H9037" s="18">
        <v>2.1000000000000001E-2</v>
      </c>
      <c r="I9037" s="18">
        <v>5.8999999999999997E-2</v>
      </c>
      <c r="J9037" s="19">
        <v>0.55900000000000005</v>
      </c>
      <c r="K9037" s="19">
        <v>8.5000000000000006E-2</v>
      </c>
      <c r="L9037" s="19">
        <v>0.35599999999999998</v>
      </c>
      <c r="M9037" s="20">
        <v>5</v>
      </c>
      <c r="N9037" s="19">
        <v>65.022421524663699</v>
      </c>
      <c r="O9037" s="19">
        <v>13.901345291479799</v>
      </c>
      <c r="P9037" s="19">
        <v>72.197309417040401</v>
      </c>
    </row>
    <row r="9038" spans="1:16" ht="14.1" x14ac:dyDescent="0.5">
      <c r="A9038" t="s">
        <v>15028</v>
      </c>
      <c r="B9038" s="17" t="s">
        <v>1517</v>
      </c>
      <c r="C9038" t="s">
        <v>6435</v>
      </c>
      <c r="D9038" t="s">
        <v>5644</v>
      </c>
      <c r="E9038" t="s">
        <v>5645</v>
      </c>
      <c r="F9038" s="18">
        <v>7.2069999999999995E-2</v>
      </c>
      <c r="G9038" s="18">
        <v>1.3780000000000001E-2</v>
      </c>
      <c r="H9038" s="18">
        <v>1.4579999999999999E-2</v>
      </c>
      <c r="I9038" s="18">
        <v>0.10044</v>
      </c>
      <c r="J9038" s="19">
        <v>0.71760000000000002</v>
      </c>
      <c r="K9038" s="19">
        <v>0.13719999999999999</v>
      </c>
      <c r="L9038" s="19">
        <v>0.1452</v>
      </c>
      <c r="M9038" s="20">
        <v>6</v>
      </c>
      <c r="N9038" s="19">
        <v>99.553571428571402</v>
      </c>
      <c r="O9038" s="19">
        <v>35.267857142857103</v>
      </c>
      <c r="P9038" s="19">
        <v>4.91071428571429</v>
      </c>
    </row>
    <row r="9039" spans="1:16" ht="14.1" x14ac:dyDescent="0.5">
      <c r="A9039" t="s">
        <v>15029</v>
      </c>
      <c r="B9039" s="17" t="s">
        <v>1517</v>
      </c>
      <c r="C9039" t="s">
        <v>6435</v>
      </c>
      <c r="D9039" t="s">
        <v>11741</v>
      </c>
      <c r="E9039" t="s">
        <v>11742</v>
      </c>
      <c r="F9039" s="18">
        <v>5.6000000000000001E-2</v>
      </c>
      <c r="G9039" s="18">
        <v>8.0000000000000002E-3</v>
      </c>
      <c r="H9039" s="18">
        <v>4.2999999999999997E-2</v>
      </c>
      <c r="I9039" s="18">
        <v>0.107</v>
      </c>
      <c r="J9039" s="19">
        <v>0.52300000000000002</v>
      </c>
      <c r="K9039" s="19">
        <v>7.4999999999999997E-2</v>
      </c>
      <c r="L9039" s="19">
        <v>0.40200000000000002</v>
      </c>
      <c r="M9039" s="20">
        <v>6</v>
      </c>
      <c r="N9039" s="19">
        <v>52.232142857142897</v>
      </c>
      <c r="O9039" s="19">
        <v>10.2678571428571</v>
      </c>
      <c r="P9039" s="19">
        <v>87.5</v>
      </c>
    </row>
    <row r="9040" spans="1:16" ht="14.1" x14ac:dyDescent="0.5">
      <c r="A9040" t="s">
        <v>15030</v>
      </c>
      <c r="B9040" s="17" t="s">
        <v>1517</v>
      </c>
      <c r="C9040" t="s">
        <v>6435</v>
      </c>
      <c r="D9040" t="s">
        <v>11741</v>
      </c>
      <c r="E9040" t="s">
        <v>11742</v>
      </c>
      <c r="F9040" s="18">
        <v>0.06</v>
      </c>
      <c r="G9040" s="18">
        <v>0.01</v>
      </c>
      <c r="H9040" s="18">
        <v>0.04</v>
      </c>
      <c r="I9040" s="18">
        <v>0.11</v>
      </c>
      <c r="J9040" s="19">
        <v>0.54500000000000004</v>
      </c>
      <c r="K9040" s="19">
        <v>9.0999999999999998E-2</v>
      </c>
      <c r="L9040" s="19">
        <v>0.36399999999999999</v>
      </c>
      <c r="M9040" s="20">
        <v>6</v>
      </c>
      <c r="N9040" s="19">
        <v>62.053571428571402</v>
      </c>
      <c r="O9040" s="19">
        <v>16.964285714285701</v>
      </c>
      <c r="P9040" s="19">
        <v>78.571428571428598</v>
      </c>
    </row>
    <row r="9041" spans="1:16" ht="14.1" x14ac:dyDescent="0.5">
      <c r="A9041" t="s">
        <v>15031</v>
      </c>
      <c r="B9041" s="17" t="s">
        <v>1517</v>
      </c>
      <c r="C9041" t="s">
        <v>6435</v>
      </c>
      <c r="D9041" t="s">
        <v>11741</v>
      </c>
      <c r="E9041" t="s">
        <v>11742</v>
      </c>
      <c r="F9041" s="18">
        <v>5.7000000000000002E-2</v>
      </c>
      <c r="G9041" s="18">
        <v>8.9999999999999993E-3</v>
      </c>
      <c r="H9041" s="18">
        <v>5.5E-2</v>
      </c>
      <c r="I9041" s="18">
        <v>0.121</v>
      </c>
      <c r="J9041" s="19">
        <v>0.47099999999999997</v>
      </c>
      <c r="K9041" s="19">
        <v>7.3999999999999996E-2</v>
      </c>
      <c r="L9041" s="19">
        <v>0.45500000000000002</v>
      </c>
      <c r="M9041" s="20">
        <v>6</v>
      </c>
      <c r="N9041" s="19">
        <v>31.25</v>
      </c>
      <c r="O9041" s="19">
        <v>9.8214285714285694</v>
      </c>
      <c r="P9041" s="19">
        <v>92.857142857142904</v>
      </c>
    </row>
    <row r="9042" spans="1:16" ht="14.1" x14ac:dyDescent="0.5">
      <c r="A9042" t="s">
        <v>15032</v>
      </c>
      <c r="B9042" s="17" t="s">
        <v>1517</v>
      </c>
      <c r="C9042" t="s">
        <v>6435</v>
      </c>
      <c r="D9042" t="s">
        <v>11741</v>
      </c>
      <c r="E9042" t="s">
        <v>11742</v>
      </c>
      <c r="F9042" s="18">
        <v>9.0999999999999998E-2</v>
      </c>
      <c r="G9042" s="18">
        <v>1.6E-2</v>
      </c>
      <c r="H9042" s="18">
        <v>4.8000000000000001E-2</v>
      </c>
      <c r="I9042" s="18">
        <v>0.155</v>
      </c>
      <c r="J9042" s="19">
        <v>0.58699999999999997</v>
      </c>
      <c r="K9042" s="19">
        <v>0.10299999999999999</v>
      </c>
      <c r="L9042" s="19">
        <v>0.31</v>
      </c>
      <c r="M9042" s="20">
        <v>7</v>
      </c>
      <c r="N9042" s="19">
        <v>68.609865470852</v>
      </c>
      <c r="O9042" s="19">
        <v>16.5919282511211</v>
      </c>
      <c r="P9042" s="19">
        <v>54.260089686098702</v>
      </c>
    </row>
    <row r="9043" spans="1:16" ht="14.1" x14ac:dyDescent="0.5">
      <c r="A9043" t="s">
        <v>15033</v>
      </c>
      <c r="B9043" s="17" t="s">
        <v>1517</v>
      </c>
      <c r="C9043" t="s">
        <v>6435</v>
      </c>
      <c r="D9043" t="s">
        <v>5644</v>
      </c>
      <c r="E9043" t="s">
        <v>5645</v>
      </c>
      <c r="F9043" s="18">
        <v>9.1730000000000006E-2</v>
      </c>
      <c r="G9043" s="18">
        <v>3.9320000000000001E-2</v>
      </c>
      <c r="H9043" s="18">
        <v>2.4799999999999999E-2</v>
      </c>
      <c r="I9043" s="18">
        <v>0.15584999999999999</v>
      </c>
      <c r="J9043" s="19">
        <v>0.58860000000000001</v>
      </c>
      <c r="K9043" s="19">
        <v>0.25230000000000002</v>
      </c>
      <c r="L9043" s="19">
        <v>0.15909999999999999</v>
      </c>
      <c r="M9043" s="20">
        <v>7</v>
      </c>
      <c r="N9043" s="19">
        <v>69.506726457399097</v>
      </c>
      <c r="O9043" s="19">
        <v>81.614349775784802</v>
      </c>
      <c r="P9043" s="19">
        <v>11.2107623318386</v>
      </c>
    </row>
    <row r="9044" spans="1:16" ht="14.1" x14ac:dyDescent="0.5">
      <c r="A9044" t="s">
        <v>15034</v>
      </c>
      <c r="B9044" s="17" t="s">
        <v>1517</v>
      </c>
      <c r="C9044" t="s">
        <v>6435</v>
      </c>
      <c r="D9044" t="s">
        <v>5644</v>
      </c>
      <c r="E9044" t="s">
        <v>5645</v>
      </c>
      <c r="F9044" s="18">
        <v>0.12620999999999999</v>
      </c>
      <c r="G9044" s="18">
        <v>3.8800000000000001E-2</v>
      </c>
      <c r="H9044" s="18">
        <v>2.7910000000000001E-2</v>
      </c>
      <c r="I9044" s="18">
        <v>0.19169</v>
      </c>
      <c r="J9044" s="19">
        <v>0.65800000000000003</v>
      </c>
      <c r="K9044" s="19">
        <v>0.20200000000000001</v>
      </c>
      <c r="L9044" s="19">
        <v>0.14599999999999999</v>
      </c>
      <c r="M9044" s="20">
        <v>8</v>
      </c>
      <c r="N9044" s="19">
        <v>91.479820627802695</v>
      </c>
      <c r="O9044" s="19">
        <v>59.641255605381197</v>
      </c>
      <c r="P9044" s="19">
        <v>5.3811659192825099</v>
      </c>
    </row>
    <row r="9045" spans="1:16" ht="14.1" x14ac:dyDescent="0.5">
      <c r="A9045" t="s">
        <v>15035</v>
      </c>
      <c r="B9045" s="17" t="s">
        <v>1517</v>
      </c>
      <c r="C9045" t="s">
        <v>6435</v>
      </c>
      <c r="D9045" t="s">
        <v>5644</v>
      </c>
      <c r="E9045" t="s">
        <v>5645</v>
      </c>
      <c r="F9045" s="18">
        <v>0.11613999999999999</v>
      </c>
      <c r="G9045" s="18">
        <v>6.1429999999999998E-2</v>
      </c>
      <c r="H9045" s="18">
        <v>2.716E-2</v>
      </c>
      <c r="I9045" s="18">
        <v>0.20473</v>
      </c>
      <c r="J9045" s="19">
        <v>0.56730000000000003</v>
      </c>
      <c r="K9045" s="19">
        <v>0.3</v>
      </c>
      <c r="L9045" s="19">
        <v>0.13270000000000001</v>
      </c>
      <c r="M9045" s="20">
        <v>8</v>
      </c>
      <c r="N9045" s="19">
        <v>69.058295964125605</v>
      </c>
      <c r="O9045" s="19">
        <v>91.031390134529104</v>
      </c>
      <c r="P9045" s="19">
        <v>3.1390134529148002</v>
      </c>
    </row>
    <row r="9046" spans="1:16" ht="14.1" x14ac:dyDescent="0.5">
      <c r="A9046" t="s">
        <v>15036</v>
      </c>
      <c r="B9046" s="17" t="s">
        <v>1517</v>
      </c>
      <c r="C9046" t="s">
        <v>6435</v>
      </c>
      <c r="D9046" t="s">
        <v>11741</v>
      </c>
      <c r="E9046" t="s">
        <v>11742</v>
      </c>
      <c r="F9046" s="18">
        <v>0.13600000000000001</v>
      </c>
      <c r="G9046" s="18">
        <v>1.7000000000000001E-2</v>
      </c>
      <c r="H9046" s="18">
        <v>7.2999999999999995E-2</v>
      </c>
      <c r="I9046" s="18">
        <v>0.22600000000000001</v>
      </c>
      <c r="J9046" s="19">
        <v>0.60199999999999998</v>
      </c>
      <c r="K9046" s="19">
        <v>7.4999999999999997E-2</v>
      </c>
      <c r="L9046" s="19">
        <v>0.32300000000000001</v>
      </c>
      <c r="M9046" s="20">
        <v>8</v>
      </c>
      <c r="N9046" s="19">
        <v>75.784753363228702</v>
      </c>
      <c r="O9046" s="19">
        <v>6.2780269058296003</v>
      </c>
      <c r="P9046" s="19">
        <v>55.605381165919297</v>
      </c>
    </row>
    <row r="9047" spans="1:16" ht="14.1" x14ac:dyDescent="0.5">
      <c r="A9047" t="s">
        <v>15037</v>
      </c>
      <c r="B9047" s="17" t="s">
        <v>1517</v>
      </c>
      <c r="C9047" t="s">
        <v>6435</v>
      </c>
      <c r="D9047" t="s">
        <v>11741</v>
      </c>
      <c r="E9047" t="s">
        <v>11742</v>
      </c>
      <c r="F9047" s="18">
        <v>0.17799999999999999</v>
      </c>
      <c r="G9047" s="18">
        <v>3.5999999999999997E-2</v>
      </c>
      <c r="H9047" s="18">
        <v>0.13400000000000001</v>
      </c>
      <c r="I9047" s="18">
        <v>0.34799999999999998</v>
      </c>
      <c r="J9047" s="19">
        <v>0.51100000000000001</v>
      </c>
      <c r="K9047" s="19">
        <v>0.10299999999999999</v>
      </c>
      <c r="L9047" s="19">
        <v>0.38500000000000001</v>
      </c>
      <c r="M9047" s="20">
        <v>10</v>
      </c>
      <c r="N9047" s="19">
        <v>62.331838565022402</v>
      </c>
      <c r="O9047" s="19">
        <v>12.1076233183857</v>
      </c>
      <c r="P9047" s="19">
        <v>69.955156950672603</v>
      </c>
    </row>
    <row r="9048" spans="1:16" ht="14.1" x14ac:dyDescent="0.5">
      <c r="A9048" t="s">
        <v>15038</v>
      </c>
      <c r="B9048" s="17" t="s">
        <v>1517</v>
      </c>
      <c r="C9048" t="s">
        <v>6435</v>
      </c>
      <c r="D9048" t="s">
        <v>11741</v>
      </c>
      <c r="E9048" t="s">
        <v>11742</v>
      </c>
      <c r="F9048" s="18">
        <v>0.2</v>
      </c>
      <c r="G9048" s="18">
        <v>0.04</v>
      </c>
      <c r="H9048" s="18">
        <v>0.16</v>
      </c>
      <c r="I9048" s="18">
        <v>0.4</v>
      </c>
      <c r="J9048" s="19">
        <v>0.5</v>
      </c>
      <c r="K9048" s="19">
        <v>0.1</v>
      </c>
      <c r="L9048" s="19">
        <v>0.4</v>
      </c>
      <c r="M9048" s="20">
        <v>10</v>
      </c>
      <c r="N9048" s="19">
        <v>56.9506726457399</v>
      </c>
      <c r="O9048" s="19">
        <v>10.762331838565</v>
      </c>
      <c r="P9048" s="19">
        <v>72.197309417040401</v>
      </c>
    </row>
    <row r="9049" spans="1:16" ht="14.1" x14ac:dyDescent="0.5">
      <c r="A9049" t="s">
        <v>15039</v>
      </c>
      <c r="B9049" s="17" t="s">
        <v>1517</v>
      </c>
      <c r="C9049" t="s">
        <v>6435</v>
      </c>
      <c r="D9049" t="s">
        <v>11741</v>
      </c>
      <c r="E9049" t="s">
        <v>11742</v>
      </c>
      <c r="F9049" s="18">
        <v>0.373</v>
      </c>
      <c r="G9049" s="18">
        <v>5.8000000000000003E-2</v>
      </c>
      <c r="H9049" s="18">
        <v>0.20699999999999999</v>
      </c>
      <c r="I9049" s="18">
        <v>0.63800000000000001</v>
      </c>
      <c r="J9049" s="19">
        <v>0.58499999999999996</v>
      </c>
      <c r="K9049" s="19">
        <v>9.0999999999999998E-2</v>
      </c>
      <c r="L9049" s="19">
        <v>0.32400000000000001</v>
      </c>
      <c r="M9049" s="20">
        <v>12</v>
      </c>
      <c r="N9049" s="19">
        <v>83.035714285714306</v>
      </c>
      <c r="O9049" s="19">
        <v>12.0535714285714</v>
      </c>
      <c r="P9049" s="19">
        <v>56.25</v>
      </c>
    </row>
    <row r="9050" spans="1:16" ht="14.1" x14ac:dyDescent="0.5">
      <c r="A9050" t="s">
        <v>15040</v>
      </c>
      <c r="B9050" s="17" t="s">
        <v>1517</v>
      </c>
      <c r="C9050" t="s">
        <v>6435</v>
      </c>
      <c r="D9050" t="s">
        <v>5644</v>
      </c>
      <c r="E9050" t="s">
        <v>5645</v>
      </c>
      <c r="F9050" s="18">
        <v>0.36674000000000001</v>
      </c>
      <c r="G9050" s="18">
        <v>0.11749999999999999</v>
      </c>
      <c r="H9050" s="18">
        <v>0.17385999999999999</v>
      </c>
      <c r="I9050" s="18">
        <v>0.65810000000000002</v>
      </c>
      <c r="J9050" s="19">
        <v>0.55730000000000002</v>
      </c>
      <c r="K9050" s="19">
        <v>0.17849999999999999</v>
      </c>
      <c r="L9050" s="19">
        <v>0.26419999999999999</v>
      </c>
      <c r="M9050" s="20">
        <v>12</v>
      </c>
      <c r="N9050" s="19">
        <v>78.125</v>
      </c>
      <c r="O9050" s="19">
        <v>41.964285714285701</v>
      </c>
      <c r="P9050" s="19">
        <v>32.589285714285701</v>
      </c>
    </row>
    <row r="9051" spans="1:16" ht="14.1" x14ac:dyDescent="0.5">
      <c r="A9051" t="s">
        <v>15041</v>
      </c>
      <c r="B9051" s="17" t="s">
        <v>1517</v>
      </c>
      <c r="C9051" t="s">
        <v>6435</v>
      </c>
      <c r="D9051" t="s">
        <v>11741</v>
      </c>
      <c r="E9051" t="s">
        <v>11742</v>
      </c>
      <c r="F9051" s="18">
        <v>0.34</v>
      </c>
      <c r="G9051" s="18">
        <v>7.5999999999999998E-2</v>
      </c>
      <c r="H9051" s="18">
        <v>0.248</v>
      </c>
      <c r="I9051" s="18">
        <v>0.66400000000000003</v>
      </c>
      <c r="J9051" s="19">
        <v>0.51200000000000001</v>
      </c>
      <c r="K9051" s="19">
        <v>0.114</v>
      </c>
      <c r="L9051" s="19">
        <v>0.373</v>
      </c>
      <c r="M9051" s="20">
        <v>12</v>
      </c>
      <c r="N9051" s="19">
        <v>61.607142857142897</v>
      </c>
      <c r="O9051" s="19">
        <v>17.410714285714299</v>
      </c>
      <c r="P9051" s="19">
        <v>68.303571428571402</v>
      </c>
    </row>
    <row r="9052" spans="1:16" ht="14.1" x14ac:dyDescent="0.5">
      <c r="A9052" t="s">
        <v>15042</v>
      </c>
      <c r="B9052" s="17" t="s">
        <v>1517</v>
      </c>
      <c r="C9052" t="s">
        <v>6435</v>
      </c>
      <c r="D9052" t="s">
        <v>11741</v>
      </c>
      <c r="E9052" t="s">
        <v>11742</v>
      </c>
      <c r="F9052" s="18">
        <v>0.32</v>
      </c>
      <c r="G9052" s="18">
        <v>0.09</v>
      </c>
      <c r="H9052" s="18">
        <v>0.26</v>
      </c>
      <c r="I9052" s="18">
        <v>0.67</v>
      </c>
      <c r="J9052" s="19">
        <v>0.47799999999999998</v>
      </c>
      <c r="K9052" s="19">
        <v>0.13400000000000001</v>
      </c>
      <c r="L9052" s="19">
        <v>0.38800000000000001</v>
      </c>
      <c r="M9052" s="20">
        <v>12</v>
      </c>
      <c r="N9052" s="19">
        <v>48.660714285714299</v>
      </c>
      <c r="O9052" s="19">
        <v>24.553571428571399</v>
      </c>
      <c r="P9052" s="19">
        <v>72.321428571428598</v>
      </c>
    </row>
    <row r="9053" spans="1:16" ht="14.1" x14ac:dyDescent="0.5">
      <c r="A9053" t="s">
        <v>15043</v>
      </c>
      <c r="B9053" s="17" t="s">
        <v>1517</v>
      </c>
      <c r="C9053" t="s">
        <v>6435</v>
      </c>
      <c r="D9053" t="s">
        <v>11741</v>
      </c>
      <c r="E9053" t="s">
        <v>11742</v>
      </c>
      <c r="F9053" s="18">
        <v>0.38800000000000001</v>
      </c>
      <c r="G9053" s="18">
        <v>8.7999999999999995E-2</v>
      </c>
      <c r="H9053" s="18">
        <v>0.25900000000000001</v>
      </c>
      <c r="I9053" s="18">
        <v>0.73499999999999999</v>
      </c>
      <c r="J9053" s="19">
        <v>0.52800000000000002</v>
      </c>
      <c r="K9053" s="19">
        <v>0.12</v>
      </c>
      <c r="L9053" s="19">
        <v>0.35199999999999998</v>
      </c>
      <c r="M9053" s="20">
        <v>13</v>
      </c>
      <c r="N9053" s="19">
        <v>61.883408071748903</v>
      </c>
      <c r="O9053" s="19">
        <v>15.695067264574</v>
      </c>
      <c r="P9053" s="19">
        <v>68.161434977578494</v>
      </c>
    </row>
    <row r="9054" spans="1:16" ht="14.1" x14ac:dyDescent="0.5">
      <c r="A9054" t="s">
        <v>15044</v>
      </c>
      <c r="B9054" s="17" t="s">
        <v>1517</v>
      </c>
      <c r="C9054" t="s">
        <v>6435</v>
      </c>
      <c r="D9054" t="s">
        <v>11741</v>
      </c>
      <c r="E9054" t="s">
        <v>11742</v>
      </c>
      <c r="F9054" s="18">
        <v>0.58599999999999997</v>
      </c>
      <c r="G9054" s="18">
        <v>0.16600000000000001</v>
      </c>
      <c r="H9054" s="18">
        <v>0.38600000000000001</v>
      </c>
      <c r="I9054" s="18">
        <v>1.1379999999999999</v>
      </c>
      <c r="J9054" s="19">
        <v>0.51500000000000001</v>
      </c>
      <c r="K9054" s="19">
        <v>0.14599999999999999</v>
      </c>
      <c r="L9054" s="19">
        <v>0.33900000000000002</v>
      </c>
      <c r="M9054" s="20">
        <v>14</v>
      </c>
      <c r="N9054" s="19">
        <v>67.264573991031398</v>
      </c>
      <c r="O9054" s="19">
        <v>30.4932735426009</v>
      </c>
      <c r="P9054" s="19">
        <v>63.228699551569498</v>
      </c>
    </row>
    <row r="9055" spans="1:16" ht="14.1" x14ac:dyDescent="0.5">
      <c r="A9055" t="s">
        <v>15045</v>
      </c>
      <c r="B9055" s="17" t="s">
        <v>1517</v>
      </c>
      <c r="C9055" t="s">
        <v>6435</v>
      </c>
      <c r="D9055" t="s">
        <v>5644</v>
      </c>
      <c r="E9055" t="s">
        <v>5645</v>
      </c>
      <c r="F9055" s="18">
        <v>0.52710000000000001</v>
      </c>
      <c r="G9055" s="18">
        <v>0.28417999999999999</v>
      </c>
      <c r="H9055" s="18">
        <v>0.43084</v>
      </c>
      <c r="I9055" s="18">
        <v>1.2421199999999999</v>
      </c>
      <c r="J9055" s="19">
        <v>0.4244</v>
      </c>
      <c r="K9055" s="19">
        <v>0.2288</v>
      </c>
      <c r="L9055" s="19">
        <v>0.34689999999999999</v>
      </c>
      <c r="M9055" s="20">
        <v>15</v>
      </c>
      <c r="N9055" s="19">
        <v>29.464285714285701</v>
      </c>
      <c r="O9055" s="19">
        <v>54.017857142857103</v>
      </c>
      <c r="P9055" s="19">
        <v>62.946428571428598</v>
      </c>
    </row>
    <row r="9056" spans="1:16" ht="14.1" x14ac:dyDescent="0.5">
      <c r="A9056" t="s">
        <v>15046</v>
      </c>
      <c r="B9056" s="17" t="s">
        <v>1517</v>
      </c>
      <c r="C9056" t="s">
        <v>6435</v>
      </c>
      <c r="D9056" t="s">
        <v>11741</v>
      </c>
      <c r="E9056" t="s">
        <v>11742</v>
      </c>
      <c r="F9056" s="18">
        <v>0.78600000000000003</v>
      </c>
      <c r="G9056" s="18">
        <v>0.158</v>
      </c>
      <c r="H9056" s="18">
        <v>0.442</v>
      </c>
      <c r="I9056" s="18">
        <v>1.3859999999999999</v>
      </c>
      <c r="J9056" s="19">
        <v>0.56699999999999995</v>
      </c>
      <c r="K9056" s="19">
        <v>0.114</v>
      </c>
      <c r="L9056" s="19">
        <v>0.31900000000000001</v>
      </c>
      <c r="M9056" s="20">
        <v>15</v>
      </c>
      <c r="N9056" s="19">
        <v>80.803571428571402</v>
      </c>
      <c r="O9056" s="19">
        <v>10.714285714285699</v>
      </c>
      <c r="P9056" s="19">
        <v>54.464285714285701</v>
      </c>
    </row>
    <row r="9057" spans="1:16" ht="14.1" x14ac:dyDescent="0.5">
      <c r="A9057" t="s">
        <v>15047</v>
      </c>
      <c r="B9057" s="17" t="s">
        <v>1517</v>
      </c>
      <c r="C9057" t="s">
        <v>6435</v>
      </c>
      <c r="D9057" t="s">
        <v>2804</v>
      </c>
      <c r="E9057" t="s">
        <v>2805</v>
      </c>
      <c r="F9057" s="18">
        <v>0.60287999999999997</v>
      </c>
      <c r="G9057" s="18">
        <v>0.43331999999999998</v>
      </c>
      <c r="H9057" s="18">
        <v>0.8478</v>
      </c>
      <c r="I9057" s="18">
        <v>1.8839999999999999</v>
      </c>
      <c r="J9057" s="19">
        <v>0.32</v>
      </c>
      <c r="K9057" s="19">
        <v>0.23</v>
      </c>
      <c r="L9057" s="19">
        <v>0.45</v>
      </c>
      <c r="M9057" s="20">
        <v>17</v>
      </c>
      <c r="N9057" s="19">
        <v>17.937219730941699</v>
      </c>
      <c r="O9057" s="19">
        <v>47.085201793722</v>
      </c>
      <c r="P9057" s="19">
        <v>85.650224215246595</v>
      </c>
    </row>
    <row r="9058" spans="1:16" ht="14.1" x14ac:dyDescent="0.5">
      <c r="A9058" t="s">
        <v>15048</v>
      </c>
      <c r="B9058" s="17" t="s">
        <v>1517</v>
      </c>
      <c r="C9058" t="s">
        <v>6435</v>
      </c>
      <c r="D9058" t="s">
        <v>11741</v>
      </c>
      <c r="E9058" t="s">
        <v>11742</v>
      </c>
      <c r="F9058" s="18">
        <v>1.139</v>
      </c>
      <c r="G9058" s="18">
        <v>0.20899999999999999</v>
      </c>
      <c r="H9058" s="18">
        <v>0.64600000000000002</v>
      </c>
      <c r="I9058" s="18">
        <v>1.994</v>
      </c>
      <c r="J9058" s="19">
        <v>0.57099999999999995</v>
      </c>
      <c r="K9058" s="19">
        <v>0.105</v>
      </c>
      <c r="L9058" s="19">
        <v>0.32400000000000001</v>
      </c>
      <c r="M9058" s="20">
        <v>17</v>
      </c>
      <c r="N9058" s="19">
        <v>80.717488789237706</v>
      </c>
      <c r="O9058" s="19">
        <v>8.9686098654708495</v>
      </c>
      <c r="P9058" s="19">
        <v>57.399103139013498</v>
      </c>
    </row>
    <row r="9059" spans="1:16" ht="14.1" x14ac:dyDescent="0.5">
      <c r="A9059" t="s">
        <v>15049</v>
      </c>
      <c r="B9059" s="17" t="s">
        <v>1517</v>
      </c>
      <c r="C9059" t="s">
        <v>6435</v>
      </c>
      <c r="D9059" t="s">
        <v>11741</v>
      </c>
      <c r="E9059" t="s">
        <v>11742</v>
      </c>
      <c r="F9059" s="18">
        <v>1.2</v>
      </c>
      <c r="G9059" s="18">
        <v>0.42</v>
      </c>
      <c r="H9059" s="18">
        <v>1.0900000000000001</v>
      </c>
      <c r="I9059" s="18">
        <v>2.71</v>
      </c>
      <c r="J9059" s="19">
        <v>0.443</v>
      </c>
      <c r="K9059" s="19">
        <v>0.155</v>
      </c>
      <c r="L9059" s="19">
        <v>0.40200000000000002</v>
      </c>
      <c r="M9059" s="20">
        <v>18</v>
      </c>
      <c r="N9059" s="19">
        <v>48.214285714285701</v>
      </c>
      <c r="O9059" s="19">
        <v>21.428571428571399</v>
      </c>
      <c r="P9059" s="19">
        <v>76.339285714285694</v>
      </c>
    </row>
    <row r="9060" spans="1:16" ht="14.1" x14ac:dyDescent="0.5">
      <c r="A9060" t="s">
        <v>15050</v>
      </c>
      <c r="B9060" s="17" t="s">
        <v>1517</v>
      </c>
      <c r="C9060" t="s">
        <v>6435</v>
      </c>
      <c r="D9060" t="s">
        <v>11741</v>
      </c>
      <c r="E9060" t="s">
        <v>11742</v>
      </c>
      <c r="F9060" s="18">
        <v>1.28</v>
      </c>
      <c r="G9060" s="18">
        <v>0.45</v>
      </c>
      <c r="H9060" s="18">
        <v>1.04</v>
      </c>
      <c r="I9060" s="18">
        <v>2.77</v>
      </c>
      <c r="J9060" s="19">
        <v>0.46200000000000002</v>
      </c>
      <c r="K9060" s="19">
        <v>0.16200000000000001</v>
      </c>
      <c r="L9060" s="19">
        <v>0.375</v>
      </c>
      <c r="M9060" s="20">
        <v>18</v>
      </c>
      <c r="N9060" s="19">
        <v>55.803571428571402</v>
      </c>
      <c r="O9060" s="19">
        <v>24.553571428571399</v>
      </c>
      <c r="P9060" s="19">
        <v>71.875</v>
      </c>
    </row>
    <row r="9061" spans="1:16" ht="14.1" x14ac:dyDescent="0.5">
      <c r="A9061" t="s">
        <v>15051</v>
      </c>
      <c r="B9061" s="17" t="s">
        <v>1517</v>
      </c>
      <c r="C9061" t="s">
        <v>6435</v>
      </c>
      <c r="D9061" t="s">
        <v>11741</v>
      </c>
      <c r="E9061" t="s">
        <v>11742</v>
      </c>
      <c r="F9061" s="18">
        <v>1.585</v>
      </c>
      <c r="G9061" s="18">
        <v>0.44700000000000001</v>
      </c>
      <c r="H9061" s="18">
        <v>1.29</v>
      </c>
      <c r="I9061" s="18">
        <v>3.3220000000000001</v>
      </c>
      <c r="J9061" s="19">
        <v>0.47699999999999998</v>
      </c>
      <c r="K9061" s="19">
        <v>0.13500000000000001</v>
      </c>
      <c r="L9061" s="19">
        <v>0.38800000000000001</v>
      </c>
      <c r="M9061" s="20">
        <v>19</v>
      </c>
      <c r="N9061" s="19">
        <v>63.228699551569498</v>
      </c>
      <c r="O9061" s="19">
        <v>12.556053811659201</v>
      </c>
      <c r="P9061" s="19">
        <v>71.748878923766796</v>
      </c>
    </row>
    <row r="9062" spans="1:16" ht="14.1" x14ac:dyDescent="0.5">
      <c r="A9062" t="s">
        <v>15052</v>
      </c>
      <c r="B9062" s="17" t="s">
        <v>1517</v>
      </c>
      <c r="C9062" t="s">
        <v>6435</v>
      </c>
      <c r="D9062" t="s">
        <v>11741</v>
      </c>
      <c r="E9062" t="s">
        <v>11742</v>
      </c>
      <c r="F9062" s="18">
        <v>1.833</v>
      </c>
      <c r="G9062" s="18">
        <v>0.53500000000000003</v>
      </c>
      <c r="H9062" s="18">
        <v>1.345</v>
      </c>
      <c r="I9062" s="18">
        <v>3.7130000000000001</v>
      </c>
      <c r="J9062" s="19">
        <v>0.49399999999999999</v>
      </c>
      <c r="K9062" s="19">
        <v>0.14399999999999999</v>
      </c>
      <c r="L9062" s="19">
        <v>0.36199999999999999</v>
      </c>
      <c r="M9062" s="20">
        <v>19</v>
      </c>
      <c r="N9062" s="19">
        <v>69.955156950672603</v>
      </c>
      <c r="O9062" s="19">
        <v>15.695067264574</v>
      </c>
      <c r="P9062" s="19">
        <v>65.022421524663699</v>
      </c>
    </row>
    <row r="9063" spans="1:16" ht="14.1" x14ac:dyDescent="0.5">
      <c r="A9063" t="s">
        <v>15053</v>
      </c>
      <c r="B9063" s="17" t="s">
        <v>1517</v>
      </c>
      <c r="C9063" t="s">
        <v>6435</v>
      </c>
      <c r="D9063" t="s">
        <v>5644</v>
      </c>
      <c r="E9063" t="s">
        <v>5645</v>
      </c>
      <c r="F9063" s="18">
        <v>1.83466</v>
      </c>
      <c r="G9063" s="18">
        <v>0.79437999999999998</v>
      </c>
      <c r="H9063" s="18">
        <v>1.37656</v>
      </c>
      <c r="I9063" s="18">
        <v>4.0056099999999999</v>
      </c>
      <c r="J9063" s="19">
        <v>0.45800000000000002</v>
      </c>
      <c r="K9063" s="19">
        <v>0.1983</v>
      </c>
      <c r="L9063" s="19">
        <v>0.34370000000000001</v>
      </c>
      <c r="M9063" s="20">
        <v>20</v>
      </c>
      <c r="N9063" s="19">
        <v>70.852017937219699</v>
      </c>
      <c r="O9063" s="19">
        <v>34.080717488789197</v>
      </c>
      <c r="P9063" s="19">
        <v>55.156950672645699</v>
      </c>
    </row>
    <row r="9064" spans="1:16" ht="14.1" x14ac:dyDescent="0.5">
      <c r="A9064" t="s">
        <v>15054</v>
      </c>
      <c r="B9064" s="17" t="s">
        <v>1517</v>
      </c>
      <c r="C9064" t="s">
        <v>6435</v>
      </c>
      <c r="D9064" t="s">
        <v>11741</v>
      </c>
      <c r="E9064" t="s">
        <v>11742</v>
      </c>
      <c r="F9064" s="18">
        <v>2.2599999999999998</v>
      </c>
      <c r="G9064" s="18">
        <v>1.24</v>
      </c>
      <c r="H9064" s="18">
        <v>2.35</v>
      </c>
      <c r="I9064" s="18">
        <v>5.85</v>
      </c>
      <c r="J9064" s="19">
        <v>0.38600000000000001</v>
      </c>
      <c r="K9064" s="19">
        <v>0.21199999999999999</v>
      </c>
      <c r="L9064" s="19">
        <v>0.40200000000000002</v>
      </c>
      <c r="M9064" s="20">
        <v>21</v>
      </c>
      <c r="N9064" s="19">
        <v>50</v>
      </c>
      <c r="O9064" s="19">
        <v>30.3571428571429</v>
      </c>
      <c r="P9064" s="19">
        <v>75</v>
      </c>
    </row>
    <row r="9065" spans="1:16" ht="14.1" x14ac:dyDescent="0.5">
      <c r="A9065" t="s">
        <v>15055</v>
      </c>
      <c r="B9065" s="17" t="s">
        <v>1517</v>
      </c>
      <c r="C9065" t="s">
        <v>6435</v>
      </c>
      <c r="D9065" t="s">
        <v>11741</v>
      </c>
      <c r="E9065" t="s">
        <v>11742</v>
      </c>
      <c r="F9065" s="18">
        <v>2.65</v>
      </c>
      <c r="G9065" s="18">
        <v>0.91</v>
      </c>
      <c r="H9065" s="18">
        <v>2.34</v>
      </c>
      <c r="I9065" s="18">
        <v>5.9</v>
      </c>
      <c r="J9065" s="19">
        <v>0.44900000000000001</v>
      </c>
      <c r="K9065" s="19">
        <v>0.154</v>
      </c>
      <c r="L9065" s="19">
        <v>0.39700000000000002</v>
      </c>
      <c r="M9065" s="20">
        <v>21</v>
      </c>
      <c r="N9065" s="19">
        <v>66.517857142857096</v>
      </c>
      <c r="O9065" s="19">
        <v>14.7321428571429</v>
      </c>
      <c r="P9065" s="19">
        <v>73.660714285714306</v>
      </c>
    </row>
    <row r="9066" spans="1:16" ht="14.1" x14ac:dyDescent="0.5">
      <c r="A9066" t="s">
        <v>15056</v>
      </c>
      <c r="B9066" s="17" t="s">
        <v>1517</v>
      </c>
      <c r="C9066" t="s">
        <v>6435</v>
      </c>
      <c r="D9066" t="s">
        <v>11741</v>
      </c>
      <c r="E9066" t="s">
        <v>11742</v>
      </c>
      <c r="F9066" s="18">
        <v>2.34</v>
      </c>
      <c r="G9066" s="18">
        <v>0.95</v>
      </c>
      <c r="H9066" s="18">
        <v>2.71</v>
      </c>
      <c r="I9066" s="18">
        <v>6</v>
      </c>
      <c r="J9066" s="19">
        <v>0.39</v>
      </c>
      <c r="K9066" s="19">
        <v>0.158</v>
      </c>
      <c r="L9066" s="19">
        <v>0.45200000000000001</v>
      </c>
      <c r="M9066" s="20">
        <v>21</v>
      </c>
      <c r="N9066" s="19">
        <v>51.339285714285701</v>
      </c>
      <c r="O9066" s="19">
        <v>16.5178571428571</v>
      </c>
      <c r="P9066" s="19">
        <v>81.696428571428598</v>
      </c>
    </row>
    <row r="9067" spans="1:16" ht="14.1" x14ac:dyDescent="0.5">
      <c r="A9067" t="s">
        <v>15057</v>
      </c>
      <c r="B9067" s="17" t="s">
        <v>1517</v>
      </c>
      <c r="C9067" t="s">
        <v>6435</v>
      </c>
      <c r="D9067" t="s">
        <v>5644</v>
      </c>
      <c r="E9067" t="s">
        <v>5645</v>
      </c>
      <c r="F9067" s="18">
        <v>2.72071</v>
      </c>
      <c r="G9067" s="18">
        <v>1.5170600000000001</v>
      </c>
      <c r="H9067" s="18">
        <v>2.36835</v>
      </c>
      <c r="I9067" s="18">
        <v>6.6061100000000001</v>
      </c>
      <c r="J9067" s="19">
        <v>0.4118</v>
      </c>
      <c r="K9067" s="19">
        <v>0.2296</v>
      </c>
      <c r="L9067" s="19">
        <v>0.35849999999999999</v>
      </c>
      <c r="M9067" s="20">
        <v>21</v>
      </c>
      <c r="N9067" s="19">
        <v>56.25</v>
      </c>
      <c r="O9067" s="19">
        <v>37.5</v>
      </c>
      <c r="P9067" s="19">
        <v>65.178571428571402</v>
      </c>
    </row>
    <row r="9068" spans="1:16" ht="14.1" x14ac:dyDescent="0.5">
      <c r="A9068" t="s">
        <v>15058</v>
      </c>
      <c r="B9068" s="17" t="s">
        <v>1517</v>
      </c>
      <c r="C9068" t="s">
        <v>6435</v>
      </c>
      <c r="D9068" t="s">
        <v>2810</v>
      </c>
      <c r="E9068" t="s">
        <v>2811</v>
      </c>
      <c r="F9068" s="18">
        <v>3.5438100000000001</v>
      </c>
      <c r="G9068" s="18">
        <v>1.0423</v>
      </c>
      <c r="H9068" s="18">
        <v>2.3625400000000001</v>
      </c>
      <c r="I9068" s="18">
        <v>6.9486400000000001</v>
      </c>
      <c r="J9068" s="19">
        <v>0.51</v>
      </c>
      <c r="K9068" s="19">
        <v>0.15</v>
      </c>
      <c r="L9068" s="19">
        <v>0.34</v>
      </c>
      <c r="M9068" s="20">
        <v>22</v>
      </c>
      <c r="N9068" s="19">
        <v>81.614349775784802</v>
      </c>
      <c r="O9068" s="19">
        <v>18.834080717488799</v>
      </c>
      <c r="P9068" s="19">
        <v>58.7443946188341</v>
      </c>
    </row>
    <row r="9069" spans="1:16" ht="14.1" x14ac:dyDescent="0.5">
      <c r="A9069" t="s">
        <v>15059</v>
      </c>
      <c r="B9069" s="17" t="s">
        <v>1517</v>
      </c>
      <c r="C9069" t="s">
        <v>6435</v>
      </c>
      <c r="D9069" t="s">
        <v>2804</v>
      </c>
      <c r="E9069" t="s">
        <v>2805</v>
      </c>
      <c r="F9069" s="18">
        <v>1.66658</v>
      </c>
      <c r="G9069" s="18">
        <v>0.86951999999999996</v>
      </c>
      <c r="H9069" s="18">
        <v>4.7099000000000002</v>
      </c>
      <c r="I9069" s="18">
        <v>7.2460000000000004</v>
      </c>
      <c r="J9069" s="19">
        <v>0.23</v>
      </c>
      <c r="K9069" s="19">
        <v>0.12</v>
      </c>
      <c r="L9069" s="19">
        <v>0.65</v>
      </c>
      <c r="M9069" s="20">
        <v>22</v>
      </c>
      <c r="N9069" s="19">
        <v>9.8654708520179408</v>
      </c>
      <c r="O9069" s="19">
        <v>10.762331838565</v>
      </c>
      <c r="P9069" s="19">
        <v>94.170403587444</v>
      </c>
    </row>
    <row r="9070" spans="1:16" ht="14.1" x14ac:dyDescent="0.5">
      <c r="A9070" t="s">
        <v>15060</v>
      </c>
      <c r="B9070" s="17" t="s">
        <v>1517</v>
      </c>
      <c r="C9070" t="s">
        <v>6435</v>
      </c>
      <c r="D9070" t="s">
        <v>2804</v>
      </c>
      <c r="E9070" t="s">
        <v>2805</v>
      </c>
      <c r="F9070" s="18">
        <v>1.9564999999999999</v>
      </c>
      <c r="G9070" s="18">
        <v>1.01738</v>
      </c>
      <c r="H9070" s="18">
        <v>4.8521200000000002</v>
      </c>
      <c r="I9070" s="18">
        <v>7.8259999999999996</v>
      </c>
      <c r="J9070" s="19">
        <v>0.25</v>
      </c>
      <c r="K9070" s="19">
        <v>0.13</v>
      </c>
      <c r="L9070" s="19">
        <v>0.62</v>
      </c>
      <c r="M9070" s="20">
        <v>22</v>
      </c>
      <c r="N9070" s="19">
        <v>12.556053811659201</v>
      </c>
      <c r="O9070" s="19">
        <v>14.349775784753399</v>
      </c>
      <c r="P9070" s="19">
        <v>90.582959641255599</v>
      </c>
    </row>
    <row r="9071" spans="1:16" ht="14.1" x14ac:dyDescent="0.5">
      <c r="A9071" t="s">
        <v>15061</v>
      </c>
      <c r="B9071" s="17" t="s">
        <v>1517</v>
      </c>
      <c r="C9071" t="s">
        <v>6435</v>
      </c>
      <c r="D9071" t="s">
        <v>5644</v>
      </c>
      <c r="E9071" t="s">
        <v>5645</v>
      </c>
      <c r="F9071" s="18">
        <v>6.74566</v>
      </c>
      <c r="G9071" s="18">
        <v>1.58945</v>
      </c>
      <c r="H9071" s="18">
        <v>2.2444799999999998</v>
      </c>
      <c r="I9071" s="18">
        <v>10.54584</v>
      </c>
      <c r="J9071" s="19">
        <v>0.64</v>
      </c>
      <c r="K9071" s="19">
        <v>0.151</v>
      </c>
      <c r="L9071" s="19">
        <v>0.21299999999999999</v>
      </c>
      <c r="M9071" s="20">
        <v>23</v>
      </c>
      <c r="N9071" s="19">
        <v>95.515695067264602</v>
      </c>
      <c r="O9071" s="19">
        <v>13.901345291479799</v>
      </c>
      <c r="P9071" s="19">
        <v>25.5605381165919</v>
      </c>
    </row>
    <row r="9072" spans="1:16" ht="14.1" x14ac:dyDescent="0.5">
      <c r="A9072" t="s">
        <v>15062</v>
      </c>
      <c r="B9072" s="17" t="s">
        <v>1517</v>
      </c>
      <c r="C9072" t="s">
        <v>6435</v>
      </c>
      <c r="D9072" t="s">
        <v>11741</v>
      </c>
      <c r="E9072" t="s">
        <v>11742</v>
      </c>
      <c r="F9072" s="18">
        <v>4.0999999999999996</v>
      </c>
      <c r="G9072" s="18">
        <v>2.06</v>
      </c>
      <c r="H9072" s="18">
        <v>5.72</v>
      </c>
      <c r="I9072" s="18">
        <v>11.88</v>
      </c>
      <c r="J9072" s="19">
        <v>0.34499999999999997</v>
      </c>
      <c r="K9072" s="19">
        <v>0.17299999999999999</v>
      </c>
      <c r="L9072" s="19">
        <v>0.48099999999999998</v>
      </c>
      <c r="M9072" s="20">
        <v>24</v>
      </c>
      <c r="N9072" s="19">
        <v>38.839285714285701</v>
      </c>
      <c r="O9072" s="19">
        <v>12.5</v>
      </c>
      <c r="P9072" s="19">
        <v>89.285714285714306</v>
      </c>
    </row>
    <row r="9073" spans="1:16" ht="14.1" x14ac:dyDescent="0.5">
      <c r="A9073" t="s">
        <v>15063</v>
      </c>
      <c r="B9073" s="17" t="s">
        <v>1517</v>
      </c>
      <c r="C9073" t="s">
        <v>6435</v>
      </c>
      <c r="D9073" t="s">
        <v>11741</v>
      </c>
      <c r="E9073" t="s">
        <v>11742</v>
      </c>
      <c r="F9073" s="18">
        <v>4.8099999999999996</v>
      </c>
      <c r="G9073" s="18">
        <v>1.94</v>
      </c>
      <c r="H9073" s="18">
        <v>5.14</v>
      </c>
      <c r="I9073" s="18">
        <v>11.89</v>
      </c>
      <c r="J9073" s="19">
        <v>0.40500000000000003</v>
      </c>
      <c r="K9073" s="19">
        <v>0.16300000000000001</v>
      </c>
      <c r="L9073" s="19">
        <v>0.432</v>
      </c>
      <c r="M9073" s="20">
        <v>24</v>
      </c>
      <c r="N9073" s="19">
        <v>59.821428571428598</v>
      </c>
      <c r="O9073" s="19">
        <v>10.714285714285699</v>
      </c>
      <c r="P9073" s="19">
        <v>84.821428571428598</v>
      </c>
    </row>
    <row r="9074" spans="1:16" ht="14.1" x14ac:dyDescent="0.5">
      <c r="A9074" t="s">
        <v>15064</v>
      </c>
      <c r="B9074" s="17" t="s">
        <v>1517</v>
      </c>
      <c r="C9074" t="s">
        <v>6435</v>
      </c>
      <c r="D9074" t="s">
        <v>15065</v>
      </c>
      <c r="E9074" t="s">
        <v>15066</v>
      </c>
      <c r="F9074" s="18">
        <v>4.3850699999999998</v>
      </c>
      <c r="G9074" s="18">
        <v>1.94445</v>
      </c>
      <c r="H9074" s="18">
        <v>7.0670700000000002</v>
      </c>
      <c r="I9074" s="18">
        <v>13.41</v>
      </c>
      <c r="J9074" s="19">
        <v>0.32700000000000001</v>
      </c>
      <c r="K9074" s="19">
        <v>0.14499999999999999</v>
      </c>
      <c r="L9074" s="19">
        <v>0.52700000000000002</v>
      </c>
      <c r="M9074" s="20">
        <v>24</v>
      </c>
      <c r="N9074" s="19">
        <v>34.375</v>
      </c>
      <c r="O9074" s="19">
        <v>5.3571428571428603</v>
      </c>
      <c r="P9074" s="19">
        <v>93.303571428571402</v>
      </c>
    </row>
    <row r="9075" spans="1:16" ht="14.1" x14ac:dyDescent="0.5">
      <c r="A9075" t="s">
        <v>15067</v>
      </c>
      <c r="B9075" s="17" t="s">
        <v>1517</v>
      </c>
      <c r="C9075" t="s">
        <v>6435</v>
      </c>
      <c r="D9075" t="s">
        <v>15068</v>
      </c>
      <c r="E9075" t="s">
        <v>15069</v>
      </c>
      <c r="F9075" s="18">
        <v>2.5110000000000001</v>
      </c>
      <c r="G9075" s="18">
        <v>6.6825000000000001</v>
      </c>
      <c r="H9075" s="18">
        <v>4.2930000000000001</v>
      </c>
      <c r="I9075" s="18">
        <v>13.5</v>
      </c>
      <c r="J9075" s="19">
        <v>0.186</v>
      </c>
      <c r="K9075" s="19">
        <v>0.495</v>
      </c>
      <c r="L9075" s="19">
        <v>0.318</v>
      </c>
      <c r="M9075" s="20">
        <v>24</v>
      </c>
      <c r="N9075" s="19">
        <v>7.58928571428571</v>
      </c>
      <c r="O9075" s="19">
        <v>93.75</v>
      </c>
      <c r="P9075" s="19">
        <v>59.375</v>
      </c>
    </row>
    <row r="9076" spans="1:16" ht="14.1" x14ac:dyDescent="0.5">
      <c r="A9076" t="s">
        <v>15070</v>
      </c>
      <c r="B9076" s="17" t="s">
        <v>1517</v>
      </c>
      <c r="C9076" t="s">
        <v>6435</v>
      </c>
      <c r="D9076" t="s">
        <v>15071</v>
      </c>
      <c r="E9076" t="s">
        <v>15072</v>
      </c>
      <c r="F9076" s="18">
        <v>4.4000000000000004</v>
      </c>
      <c r="G9076" s="18">
        <v>4.5999999999999996</v>
      </c>
      <c r="H9076" s="18">
        <v>6.1</v>
      </c>
      <c r="I9076" s="18">
        <v>15.1</v>
      </c>
      <c r="J9076" s="19">
        <v>0.29099999999999998</v>
      </c>
      <c r="K9076" s="19">
        <v>0.30499999999999999</v>
      </c>
      <c r="L9076" s="19">
        <v>0.40400000000000003</v>
      </c>
      <c r="M9076" s="20">
        <v>25</v>
      </c>
      <c r="N9076" s="19">
        <v>25.5605381165919</v>
      </c>
      <c r="O9076" s="19">
        <v>55.605381165919297</v>
      </c>
      <c r="P9076" s="19">
        <v>80.717488789237706</v>
      </c>
    </row>
    <row r="9077" spans="1:16" ht="14.1" x14ac:dyDescent="0.5">
      <c r="A9077" t="s">
        <v>15073</v>
      </c>
      <c r="B9077" s="17" t="s">
        <v>1517</v>
      </c>
      <c r="C9077" t="s">
        <v>6435</v>
      </c>
      <c r="D9077" t="s">
        <v>15071</v>
      </c>
      <c r="E9077" t="s">
        <v>15072</v>
      </c>
      <c r="F9077" s="18">
        <v>4.2</v>
      </c>
      <c r="G9077" s="18">
        <v>4.5999999999999996</v>
      </c>
      <c r="H9077" s="18">
        <v>6.4</v>
      </c>
      <c r="I9077" s="18">
        <v>15.2</v>
      </c>
      <c r="J9077" s="19">
        <v>0.27600000000000002</v>
      </c>
      <c r="K9077" s="19">
        <v>0.30299999999999999</v>
      </c>
      <c r="L9077" s="19">
        <v>0.42099999999999999</v>
      </c>
      <c r="M9077" s="20">
        <v>25</v>
      </c>
      <c r="N9077" s="19">
        <v>21.076233183856498</v>
      </c>
      <c r="O9077" s="19">
        <v>53.363228699551598</v>
      </c>
      <c r="P9077" s="19">
        <v>82.5112107623318</v>
      </c>
    </row>
    <row r="9078" spans="1:16" ht="14.1" x14ac:dyDescent="0.5">
      <c r="A9078" t="s">
        <v>15074</v>
      </c>
      <c r="B9078" s="17" t="s">
        <v>1517</v>
      </c>
      <c r="C9078" t="s">
        <v>6435</v>
      </c>
      <c r="D9078" t="s">
        <v>15071</v>
      </c>
      <c r="E9078" t="s">
        <v>15072</v>
      </c>
      <c r="F9078" s="18">
        <v>4.5999999999999996</v>
      </c>
      <c r="G9078" s="18">
        <v>4.2</v>
      </c>
      <c r="H9078" s="18">
        <v>6.8</v>
      </c>
      <c r="I9078" s="18">
        <v>15.6</v>
      </c>
      <c r="J9078" s="19">
        <v>0.29499999999999998</v>
      </c>
      <c r="K9078" s="19">
        <v>0.26900000000000002</v>
      </c>
      <c r="L9078" s="19">
        <v>0.436</v>
      </c>
      <c r="M9078" s="20">
        <v>25</v>
      </c>
      <c r="N9078" s="19">
        <v>26.457399103139</v>
      </c>
      <c r="O9078" s="19">
        <v>44.843049327354301</v>
      </c>
      <c r="P9078" s="19">
        <v>83.856502242152501</v>
      </c>
    </row>
    <row r="9079" spans="1:16" ht="14.1" x14ac:dyDescent="0.5">
      <c r="A9079" t="s">
        <v>15075</v>
      </c>
      <c r="B9079" s="17" t="s">
        <v>1517</v>
      </c>
      <c r="C9079" t="s">
        <v>6435</v>
      </c>
      <c r="D9079" t="s">
        <v>15071</v>
      </c>
      <c r="E9079" t="s">
        <v>15072</v>
      </c>
      <c r="F9079" s="18">
        <v>4.8</v>
      </c>
      <c r="G9079" s="18">
        <v>4.4000000000000004</v>
      </c>
      <c r="H9079" s="18">
        <v>8.1</v>
      </c>
      <c r="I9079" s="18">
        <v>17.3</v>
      </c>
      <c r="J9079" s="19">
        <v>0.27700000000000002</v>
      </c>
      <c r="K9079" s="19">
        <v>0.254</v>
      </c>
      <c r="L9079" s="19">
        <v>0.46800000000000003</v>
      </c>
      <c r="M9079" s="20">
        <v>25</v>
      </c>
      <c r="N9079" s="19">
        <v>21.973094170403598</v>
      </c>
      <c r="O9079" s="19">
        <v>41.704035874439498</v>
      </c>
      <c r="P9079" s="19">
        <v>87.443946188340803</v>
      </c>
    </row>
    <row r="9080" spans="1:16" ht="14.1" x14ac:dyDescent="0.5">
      <c r="A9080" t="s">
        <v>15076</v>
      </c>
      <c r="B9080" s="17" t="s">
        <v>1517</v>
      </c>
      <c r="C9080" t="s">
        <v>6435</v>
      </c>
      <c r="D9080" t="s">
        <v>15068</v>
      </c>
      <c r="E9080" t="s">
        <v>15069</v>
      </c>
      <c r="F9080" s="18">
        <v>3.4614600000000002</v>
      </c>
      <c r="G9080" s="18">
        <v>8.9328000000000003</v>
      </c>
      <c r="H9080" s="18">
        <v>6.2157400000000003</v>
      </c>
      <c r="I9080" s="18">
        <v>18.61</v>
      </c>
      <c r="J9080" s="19">
        <v>0.186</v>
      </c>
      <c r="K9080" s="19">
        <v>0.48</v>
      </c>
      <c r="L9080" s="19">
        <v>0.33400000000000002</v>
      </c>
      <c r="M9080" s="20">
        <v>25</v>
      </c>
      <c r="N9080" s="19">
        <v>5.3811659192825099</v>
      </c>
      <c r="O9080" s="19">
        <v>92.825112107623298</v>
      </c>
      <c r="P9080" s="19">
        <v>65.470852017937204</v>
      </c>
    </row>
    <row r="9081" spans="1:16" ht="14.1" x14ac:dyDescent="0.5">
      <c r="A9081" t="s">
        <v>15077</v>
      </c>
      <c r="B9081" s="17" t="s">
        <v>1517</v>
      </c>
      <c r="C9081" t="s">
        <v>6435</v>
      </c>
      <c r="D9081" t="s">
        <v>15071</v>
      </c>
      <c r="E9081" t="s">
        <v>15072</v>
      </c>
      <c r="F9081" s="18">
        <v>6.7</v>
      </c>
      <c r="G9081" s="18">
        <v>5.6</v>
      </c>
      <c r="H9081" s="18">
        <v>9.3000000000000007</v>
      </c>
      <c r="I9081" s="18">
        <v>21.6</v>
      </c>
      <c r="J9081" s="19">
        <v>0.31</v>
      </c>
      <c r="K9081" s="19">
        <v>0.25900000000000001</v>
      </c>
      <c r="L9081" s="19">
        <v>0.43099999999999999</v>
      </c>
      <c r="M9081" s="20">
        <v>26</v>
      </c>
      <c r="N9081" s="19">
        <v>27.3542600896861</v>
      </c>
      <c r="O9081" s="19">
        <v>30.4932735426009</v>
      </c>
      <c r="P9081" s="19">
        <v>86.098654708520201</v>
      </c>
    </row>
    <row r="9082" spans="1:16" ht="14.1" x14ac:dyDescent="0.5">
      <c r="A9082" t="s">
        <v>15078</v>
      </c>
      <c r="B9082" s="17" t="s">
        <v>1517</v>
      </c>
      <c r="C9082" t="s">
        <v>6435</v>
      </c>
      <c r="D9082" t="s">
        <v>15071</v>
      </c>
      <c r="E9082" t="s">
        <v>15072</v>
      </c>
      <c r="F9082" s="18">
        <v>6</v>
      </c>
      <c r="G9082" s="18">
        <v>5.9</v>
      </c>
      <c r="H9082" s="18">
        <v>9.6999999999999993</v>
      </c>
      <c r="I9082" s="18">
        <v>21.6</v>
      </c>
      <c r="J9082" s="19">
        <v>0.27800000000000002</v>
      </c>
      <c r="K9082" s="19">
        <v>0.27300000000000002</v>
      </c>
      <c r="L9082" s="19">
        <v>0.44900000000000001</v>
      </c>
      <c r="M9082" s="20">
        <v>26</v>
      </c>
      <c r="N9082" s="19">
        <v>19.730941704035899</v>
      </c>
      <c r="O9082" s="19">
        <v>34.977578475336301</v>
      </c>
      <c r="P9082" s="19">
        <v>86.995515695067297</v>
      </c>
    </row>
    <row r="9083" spans="1:16" ht="14.1" x14ac:dyDescent="0.5">
      <c r="A9083" t="s">
        <v>15079</v>
      </c>
      <c r="B9083" s="17" t="s">
        <v>1517</v>
      </c>
      <c r="C9083" t="s">
        <v>6435</v>
      </c>
      <c r="D9083" t="s">
        <v>15065</v>
      </c>
      <c r="E9083" t="s">
        <v>15066</v>
      </c>
      <c r="F9083" s="18">
        <v>6.0876799999999998</v>
      </c>
      <c r="G9083" s="18">
        <v>4.3755199999999999</v>
      </c>
      <c r="H9083" s="18">
        <v>13.29302</v>
      </c>
      <c r="I9083" s="18">
        <v>23.78</v>
      </c>
      <c r="J9083" s="19">
        <v>0.25600000000000001</v>
      </c>
      <c r="K9083" s="19">
        <v>0.184</v>
      </c>
      <c r="L9083" s="19">
        <v>0.55900000000000005</v>
      </c>
      <c r="M9083" s="20">
        <v>26</v>
      </c>
      <c r="N9083" s="19">
        <v>14.349775784753399</v>
      </c>
      <c r="O9083" s="19">
        <v>9.4170403587443907</v>
      </c>
      <c r="P9083" s="19">
        <v>98.206278026905807</v>
      </c>
    </row>
    <row r="9084" spans="1:16" ht="14.1" x14ac:dyDescent="0.5">
      <c r="A9084" t="s">
        <v>15080</v>
      </c>
      <c r="B9084" s="17" t="s">
        <v>1517</v>
      </c>
      <c r="C9084" t="s">
        <v>6435</v>
      </c>
      <c r="D9084" t="s">
        <v>15071</v>
      </c>
      <c r="E9084" t="s">
        <v>15072</v>
      </c>
      <c r="F9084" s="18">
        <v>7</v>
      </c>
      <c r="G9084" s="18">
        <v>8.6999999999999993</v>
      </c>
      <c r="H9084" s="18">
        <v>13.1</v>
      </c>
      <c r="I9084" s="18">
        <v>28.8</v>
      </c>
      <c r="J9084" s="19">
        <v>0.24299999999999999</v>
      </c>
      <c r="K9084" s="19">
        <v>0.30199999999999999</v>
      </c>
      <c r="L9084" s="19">
        <v>0.45500000000000002</v>
      </c>
      <c r="M9084" s="20">
        <v>27</v>
      </c>
      <c r="N9084" s="19">
        <v>14.7321428571429</v>
      </c>
      <c r="O9084" s="19">
        <v>47.767857142857103</v>
      </c>
      <c r="P9084" s="19">
        <v>82.142857142857096</v>
      </c>
    </row>
    <row r="9085" spans="1:16" ht="14.1" x14ac:dyDescent="0.5">
      <c r="A9085" t="s">
        <v>15081</v>
      </c>
      <c r="B9085" s="17" t="s">
        <v>1517</v>
      </c>
      <c r="C9085" t="s">
        <v>6435</v>
      </c>
      <c r="D9085" t="s">
        <v>15071</v>
      </c>
      <c r="E9085" t="s">
        <v>15072</v>
      </c>
      <c r="F9085" s="18">
        <v>8.1</v>
      </c>
      <c r="G9085" s="18">
        <v>6.5</v>
      </c>
      <c r="H9085" s="18">
        <v>15.2</v>
      </c>
      <c r="I9085" s="18">
        <v>29.8</v>
      </c>
      <c r="J9085" s="19">
        <v>0.27200000000000002</v>
      </c>
      <c r="K9085" s="19">
        <v>0.218</v>
      </c>
      <c r="L9085" s="19">
        <v>0.51</v>
      </c>
      <c r="M9085" s="20">
        <v>27</v>
      </c>
      <c r="N9085" s="19">
        <v>25.446428571428601</v>
      </c>
      <c r="O9085" s="19">
        <v>19.6428571428571</v>
      </c>
      <c r="P9085" s="19">
        <v>90.178571428571402</v>
      </c>
    </row>
    <row r="9086" spans="1:16" ht="14.1" x14ac:dyDescent="0.5">
      <c r="A9086" t="s">
        <v>15082</v>
      </c>
      <c r="B9086" s="17" t="s">
        <v>1517</v>
      </c>
      <c r="C9086" t="s">
        <v>6435</v>
      </c>
      <c r="D9086" t="s">
        <v>15071</v>
      </c>
      <c r="E9086" t="s">
        <v>15072</v>
      </c>
      <c r="F9086" s="18">
        <v>7</v>
      </c>
      <c r="G9086" s="18">
        <v>8.9</v>
      </c>
      <c r="H9086" s="18">
        <v>14</v>
      </c>
      <c r="I9086" s="18">
        <v>29.9</v>
      </c>
      <c r="J9086" s="19">
        <v>0.23400000000000001</v>
      </c>
      <c r="K9086" s="19">
        <v>0.29799999999999999</v>
      </c>
      <c r="L9086" s="19">
        <v>0.46800000000000003</v>
      </c>
      <c r="M9086" s="20">
        <v>27</v>
      </c>
      <c r="N9086" s="19">
        <v>11.6071428571429</v>
      </c>
      <c r="O9086" s="19">
        <v>45.982142857142897</v>
      </c>
      <c r="P9086" s="19">
        <v>86.160714285714306</v>
      </c>
    </row>
    <row r="9087" spans="1:16" ht="14.1" x14ac:dyDescent="0.5">
      <c r="A9087" t="s">
        <v>15083</v>
      </c>
      <c r="B9087" s="17" t="s">
        <v>1517</v>
      </c>
      <c r="C9087" t="s">
        <v>6435</v>
      </c>
      <c r="D9087" t="s">
        <v>15071</v>
      </c>
      <c r="E9087" t="s">
        <v>15072</v>
      </c>
      <c r="F9087" s="18">
        <v>7.7</v>
      </c>
      <c r="G9087" s="18">
        <v>7.7</v>
      </c>
      <c r="H9087" s="18">
        <v>15.4</v>
      </c>
      <c r="I9087" s="18">
        <v>30.8</v>
      </c>
      <c r="J9087" s="19">
        <v>0.25</v>
      </c>
      <c r="K9087" s="19">
        <v>0.25</v>
      </c>
      <c r="L9087" s="19">
        <v>0.5</v>
      </c>
      <c r="M9087" s="20">
        <v>27</v>
      </c>
      <c r="N9087" s="19">
        <v>17.410714285714299</v>
      </c>
      <c r="O9087" s="19">
        <v>28.571428571428601</v>
      </c>
      <c r="P9087" s="19">
        <v>89.285714285714306</v>
      </c>
    </row>
    <row r="9088" spans="1:16" ht="14.1" x14ac:dyDescent="0.5">
      <c r="A9088" t="s">
        <v>15084</v>
      </c>
      <c r="B9088" s="17" t="s">
        <v>1517</v>
      </c>
      <c r="C9088" t="s">
        <v>6435</v>
      </c>
      <c r="D9088" t="s">
        <v>15071</v>
      </c>
      <c r="E9088" t="s">
        <v>15072</v>
      </c>
      <c r="F9088" s="18">
        <v>8.8000000000000007</v>
      </c>
      <c r="G9088" s="18">
        <v>8.6</v>
      </c>
      <c r="H9088" s="18">
        <v>18.2</v>
      </c>
      <c r="I9088" s="18">
        <v>35.6</v>
      </c>
      <c r="J9088" s="19">
        <v>0.247</v>
      </c>
      <c r="K9088" s="19">
        <v>0.24199999999999999</v>
      </c>
      <c r="L9088" s="19">
        <v>0.51100000000000001</v>
      </c>
      <c r="M9088" s="20">
        <v>27</v>
      </c>
      <c r="N9088" s="19">
        <v>16.071428571428601</v>
      </c>
      <c r="O9088" s="19">
        <v>27.678571428571399</v>
      </c>
      <c r="P9088" s="19">
        <v>90.625</v>
      </c>
    </row>
    <row r="9089" spans="1:16" ht="14.1" x14ac:dyDescent="0.5">
      <c r="A9089" t="s">
        <v>15085</v>
      </c>
      <c r="B9089" s="17" t="s">
        <v>1517</v>
      </c>
      <c r="C9089" t="s">
        <v>6435</v>
      </c>
      <c r="D9089" t="s">
        <v>15071</v>
      </c>
      <c r="E9089" t="s">
        <v>15072</v>
      </c>
      <c r="F9089" s="18">
        <v>7.9</v>
      </c>
      <c r="G9089" s="18">
        <v>9.5</v>
      </c>
      <c r="H9089" s="18">
        <v>19.2</v>
      </c>
      <c r="I9089" s="18">
        <v>36.6</v>
      </c>
      <c r="J9089" s="19">
        <v>0.216</v>
      </c>
      <c r="K9089" s="19">
        <v>0.26</v>
      </c>
      <c r="L9089" s="19">
        <v>0.52500000000000002</v>
      </c>
      <c r="M9089" s="20">
        <v>27</v>
      </c>
      <c r="N9089" s="19">
        <v>8.9285714285714306</v>
      </c>
      <c r="O9089" s="19">
        <v>32.142857142857103</v>
      </c>
      <c r="P9089" s="19">
        <v>91.964285714285694</v>
      </c>
    </row>
    <row r="9090" spans="1:16" ht="14.1" x14ac:dyDescent="0.5">
      <c r="A9090" t="s">
        <v>15086</v>
      </c>
      <c r="B9090" s="17" t="s">
        <v>1517</v>
      </c>
      <c r="C9090" t="s">
        <v>6435</v>
      </c>
      <c r="D9090" t="s">
        <v>15071</v>
      </c>
      <c r="E9090" t="s">
        <v>15072</v>
      </c>
      <c r="F9090" s="18">
        <v>9.6999999999999993</v>
      </c>
      <c r="G9090" s="18">
        <v>8.3000000000000007</v>
      </c>
      <c r="H9090" s="18">
        <v>20.5</v>
      </c>
      <c r="I9090" s="18">
        <v>38.5</v>
      </c>
      <c r="J9090" s="19">
        <v>0.252</v>
      </c>
      <c r="K9090" s="19">
        <v>0.216</v>
      </c>
      <c r="L9090" s="19">
        <v>0.53200000000000003</v>
      </c>
      <c r="M9090" s="20">
        <v>27</v>
      </c>
      <c r="N9090" s="19">
        <v>18.75</v>
      </c>
      <c r="O9090" s="19">
        <v>18.75</v>
      </c>
      <c r="P9090" s="19">
        <v>92.410714285714306</v>
      </c>
    </row>
    <row r="9091" spans="1:16" ht="14.1" x14ac:dyDescent="0.5">
      <c r="A9091" t="s">
        <v>15087</v>
      </c>
      <c r="B9091" s="17" t="s">
        <v>1517</v>
      </c>
      <c r="C9091" t="s">
        <v>6435</v>
      </c>
      <c r="D9091" t="s">
        <v>15071</v>
      </c>
      <c r="E9091" t="s">
        <v>15072</v>
      </c>
      <c r="F9091" s="18">
        <v>9.3000000000000007</v>
      </c>
      <c r="G9091" s="18">
        <v>10.4</v>
      </c>
      <c r="H9091" s="18">
        <v>19.8</v>
      </c>
      <c r="I9091" s="18">
        <v>39.5</v>
      </c>
      <c r="J9091" s="19">
        <v>0.23499999999999999</v>
      </c>
      <c r="K9091" s="19">
        <v>0.26300000000000001</v>
      </c>
      <c r="L9091" s="19">
        <v>0.501</v>
      </c>
      <c r="M9091" s="20">
        <v>27</v>
      </c>
      <c r="N9091" s="19">
        <v>12.0535714285714</v>
      </c>
      <c r="O9091" s="19">
        <v>33.035714285714299</v>
      </c>
      <c r="P9091" s="19">
        <v>89.732142857142904</v>
      </c>
    </row>
    <row r="9092" spans="1:16" ht="14.1" x14ac:dyDescent="0.5">
      <c r="A9092" t="s">
        <v>15088</v>
      </c>
      <c r="B9092" s="17" t="s">
        <v>1517</v>
      </c>
      <c r="C9092" t="s">
        <v>6435</v>
      </c>
      <c r="D9092" t="s">
        <v>15071</v>
      </c>
      <c r="E9092" t="s">
        <v>15072</v>
      </c>
      <c r="F9092" s="18">
        <v>7.7</v>
      </c>
      <c r="G9092" s="18">
        <v>21</v>
      </c>
      <c r="H9092" s="18">
        <v>19.8</v>
      </c>
      <c r="I9092" s="18">
        <v>48.5</v>
      </c>
      <c r="J9092" s="19">
        <v>0.159</v>
      </c>
      <c r="K9092" s="19">
        <v>0.433</v>
      </c>
      <c r="L9092" s="19">
        <v>0.40799999999999997</v>
      </c>
      <c r="M9092" s="20">
        <v>28</v>
      </c>
      <c r="N9092" s="19">
        <v>9.4170403587443907</v>
      </c>
      <c r="O9092" s="19">
        <v>78.923766816143498</v>
      </c>
      <c r="P9092" s="19">
        <v>74.4394618834081</v>
      </c>
    </row>
    <row r="9093" spans="1:16" ht="14.1" x14ac:dyDescent="0.5">
      <c r="A9093" t="s">
        <v>15089</v>
      </c>
      <c r="B9093" s="17" t="s">
        <v>1517</v>
      </c>
      <c r="C9093" t="s">
        <v>6435</v>
      </c>
      <c r="D9093" t="s">
        <v>15071</v>
      </c>
      <c r="E9093" t="s">
        <v>15072</v>
      </c>
      <c r="F9093" s="18">
        <v>10.1</v>
      </c>
      <c r="G9093" s="18">
        <v>20.5</v>
      </c>
      <c r="H9093" s="18">
        <v>20.7</v>
      </c>
      <c r="I9093" s="18">
        <v>51.3</v>
      </c>
      <c r="J9093" s="19">
        <v>0.19700000000000001</v>
      </c>
      <c r="K9093" s="19">
        <v>0.4</v>
      </c>
      <c r="L9093" s="19">
        <v>0.40400000000000003</v>
      </c>
      <c r="M9093" s="20">
        <v>28</v>
      </c>
      <c r="N9093" s="19">
        <v>14.7982062780269</v>
      </c>
      <c r="O9093" s="19">
        <v>68.161434977578494</v>
      </c>
      <c r="P9093" s="19">
        <v>73.542600896861003</v>
      </c>
    </row>
    <row r="9094" spans="1:16" ht="14.1" x14ac:dyDescent="0.5">
      <c r="A9094" t="s">
        <v>15090</v>
      </c>
      <c r="B9094" s="17" t="s">
        <v>1517</v>
      </c>
      <c r="C9094" t="s">
        <v>6435</v>
      </c>
      <c r="D9094" t="s">
        <v>15071</v>
      </c>
      <c r="E9094" t="s">
        <v>15072</v>
      </c>
      <c r="F9094" s="18">
        <v>11.5</v>
      </c>
      <c r="G9094" s="18">
        <v>20.6</v>
      </c>
      <c r="H9094" s="18">
        <v>21.4</v>
      </c>
      <c r="I9094" s="18">
        <v>53.5</v>
      </c>
      <c r="J9094" s="19">
        <v>0.215</v>
      </c>
      <c r="K9094" s="19">
        <v>0.38500000000000001</v>
      </c>
      <c r="L9094" s="19">
        <v>0.4</v>
      </c>
      <c r="M9094" s="20">
        <v>28</v>
      </c>
      <c r="N9094" s="19">
        <v>21.52466367713</v>
      </c>
      <c r="O9094" s="19">
        <v>63.228699551569498</v>
      </c>
      <c r="P9094" s="19">
        <v>72.645739910313907</v>
      </c>
    </row>
    <row r="9095" spans="1:16" ht="14.1" x14ac:dyDescent="0.5">
      <c r="A9095" t="s">
        <v>15091</v>
      </c>
      <c r="B9095" s="17" t="s">
        <v>1517</v>
      </c>
      <c r="C9095" t="s">
        <v>6435</v>
      </c>
      <c r="D9095" t="s">
        <v>15071</v>
      </c>
      <c r="E9095" t="s">
        <v>15072</v>
      </c>
      <c r="F9095" s="18">
        <v>10.8</v>
      </c>
      <c r="G9095" s="18">
        <v>22.1</v>
      </c>
      <c r="H9095" s="18">
        <v>23.7</v>
      </c>
      <c r="I9095" s="18">
        <v>56.6</v>
      </c>
      <c r="J9095" s="19">
        <v>0.191</v>
      </c>
      <c r="K9095" s="19">
        <v>0.39</v>
      </c>
      <c r="L9095" s="19">
        <v>0.41899999999999998</v>
      </c>
      <c r="M9095" s="20">
        <v>28</v>
      </c>
      <c r="N9095" s="19">
        <v>13.901345291479799</v>
      </c>
      <c r="O9095" s="19">
        <v>65.022421524663699</v>
      </c>
      <c r="P9095" s="19">
        <v>75.784753363228702</v>
      </c>
    </row>
    <row r="9096" spans="1:16" ht="14.1" x14ac:dyDescent="0.5">
      <c r="A9096" t="s">
        <v>15092</v>
      </c>
      <c r="B9096" s="17" t="s">
        <v>1517</v>
      </c>
      <c r="C9096" t="s">
        <v>6435</v>
      </c>
      <c r="D9096" t="s">
        <v>15071</v>
      </c>
      <c r="E9096" t="s">
        <v>15072</v>
      </c>
      <c r="F9096" s="18">
        <v>9.2137200000000004</v>
      </c>
      <c r="G9096" s="18">
        <v>26.190999999999999</v>
      </c>
      <c r="H9096" s="18">
        <v>25.995280000000001</v>
      </c>
      <c r="I9096" s="18">
        <v>61.4</v>
      </c>
      <c r="J9096" s="19">
        <v>0.15</v>
      </c>
      <c r="K9096" s="19">
        <v>0.42699999999999999</v>
      </c>
      <c r="L9096" s="19">
        <v>0.42299999999999999</v>
      </c>
      <c r="M9096" s="20">
        <v>28</v>
      </c>
      <c r="N9096" s="19">
        <v>8.0717488789237706</v>
      </c>
      <c r="O9096" s="19">
        <v>75.784753363228702</v>
      </c>
      <c r="P9096" s="19">
        <v>77.578475336322896</v>
      </c>
    </row>
    <row r="9097" spans="1:16" ht="14.1" x14ac:dyDescent="0.5">
      <c r="A9097" t="s">
        <v>15093</v>
      </c>
      <c r="B9097" s="17" t="s">
        <v>1517</v>
      </c>
      <c r="C9097" t="s">
        <v>6435</v>
      </c>
      <c r="D9097" t="s">
        <v>15071</v>
      </c>
      <c r="E9097" t="s">
        <v>15072</v>
      </c>
      <c r="F9097" s="18">
        <v>10.3</v>
      </c>
      <c r="G9097" s="18">
        <v>30.4</v>
      </c>
      <c r="H9097" s="18">
        <v>25</v>
      </c>
      <c r="I9097" s="18">
        <v>65.7</v>
      </c>
      <c r="J9097" s="19">
        <v>0.157</v>
      </c>
      <c r="K9097" s="19">
        <v>0.46300000000000002</v>
      </c>
      <c r="L9097" s="19">
        <v>0.38100000000000001</v>
      </c>
      <c r="M9097" s="20">
        <v>29</v>
      </c>
      <c r="N9097" s="19">
        <v>7.6233183856502196</v>
      </c>
      <c r="O9097" s="19">
        <v>81.614349775784802</v>
      </c>
      <c r="P9097" s="19">
        <v>68.161434977578494</v>
      </c>
    </row>
    <row r="9098" spans="1:16" ht="14.1" x14ac:dyDescent="0.5">
      <c r="A9098" t="s">
        <v>15094</v>
      </c>
      <c r="B9098" s="17" t="s">
        <v>1517</v>
      </c>
      <c r="C9098" t="s">
        <v>6435</v>
      </c>
      <c r="D9098" t="s">
        <v>15095</v>
      </c>
      <c r="E9098" t="s">
        <v>15096</v>
      </c>
      <c r="F9098" s="18">
        <v>22.217140000000001</v>
      </c>
      <c r="G9098" s="18">
        <v>32.091430000000003</v>
      </c>
      <c r="H9098" s="18">
        <v>14.81143</v>
      </c>
      <c r="I9098" s="18">
        <v>69.12</v>
      </c>
      <c r="J9098" s="19">
        <v>0.32100000000000001</v>
      </c>
      <c r="K9098" s="19">
        <v>0.46400000000000002</v>
      </c>
      <c r="L9098" s="19">
        <v>0.214</v>
      </c>
      <c r="M9098" s="20">
        <v>29</v>
      </c>
      <c r="N9098" s="19">
        <v>55.605381165919297</v>
      </c>
      <c r="O9098" s="19">
        <v>82.5112107623318</v>
      </c>
      <c r="P9098" s="19">
        <v>22.869955156950699</v>
      </c>
    </row>
    <row r="9099" spans="1:16" ht="14.1" x14ac:dyDescent="0.5">
      <c r="A9099" t="s">
        <v>15097</v>
      </c>
      <c r="B9099" s="17" t="s">
        <v>1517</v>
      </c>
      <c r="C9099" t="s">
        <v>6435</v>
      </c>
      <c r="D9099" t="s">
        <v>15071</v>
      </c>
      <c r="E9099" t="s">
        <v>15072</v>
      </c>
      <c r="F9099" s="18">
        <v>13.9</v>
      </c>
      <c r="G9099" s="18">
        <v>26.6</v>
      </c>
      <c r="H9099" s="18">
        <v>29</v>
      </c>
      <c r="I9099" s="18">
        <v>69.5</v>
      </c>
      <c r="J9099" s="19">
        <v>0.2</v>
      </c>
      <c r="K9099" s="19">
        <v>0.38300000000000001</v>
      </c>
      <c r="L9099" s="19">
        <v>0.41699999999999998</v>
      </c>
      <c r="M9099" s="20">
        <v>29</v>
      </c>
      <c r="N9099" s="19">
        <v>17.4887892376682</v>
      </c>
      <c r="O9099" s="19">
        <v>53.811659192825097</v>
      </c>
      <c r="P9099" s="19">
        <v>79.372197309417004</v>
      </c>
    </row>
    <row r="9100" spans="1:16" ht="14.1" x14ac:dyDescent="0.5">
      <c r="A9100" t="s">
        <v>15098</v>
      </c>
      <c r="B9100" s="17" t="s">
        <v>1517</v>
      </c>
      <c r="C9100" t="s">
        <v>6435</v>
      </c>
      <c r="D9100" t="s">
        <v>4779</v>
      </c>
      <c r="E9100" t="s">
        <v>4780</v>
      </c>
      <c r="F9100" s="18">
        <v>32.950870000000002</v>
      </c>
      <c r="G9100" s="18">
        <v>14.225379999999999</v>
      </c>
      <c r="H9100" s="18">
        <v>23.251149999999999</v>
      </c>
      <c r="I9100" s="18">
        <v>70.427400000000006</v>
      </c>
      <c r="J9100" s="19">
        <v>0.46800000000000003</v>
      </c>
      <c r="K9100" s="19">
        <v>0.20200000000000001</v>
      </c>
      <c r="L9100" s="19">
        <v>0.33</v>
      </c>
      <c r="M9100" s="20">
        <v>29</v>
      </c>
      <c r="N9100" s="19">
        <v>88.789237668161405</v>
      </c>
      <c r="O9100" s="19">
        <v>9.4170403587443907</v>
      </c>
      <c r="P9100" s="19">
        <v>54.260089686098702</v>
      </c>
    </row>
    <row r="9101" spans="1:16" ht="14.1" x14ac:dyDescent="0.5">
      <c r="A9101" t="s">
        <v>15099</v>
      </c>
      <c r="B9101" s="17" t="s">
        <v>1517</v>
      </c>
      <c r="C9101" t="s">
        <v>6435</v>
      </c>
      <c r="D9101" t="s">
        <v>15071</v>
      </c>
      <c r="E9101" t="s">
        <v>15072</v>
      </c>
      <c r="F9101" s="18">
        <v>14.2</v>
      </c>
      <c r="G9101" s="18">
        <v>28.7</v>
      </c>
      <c r="H9101" s="18">
        <v>28.5</v>
      </c>
      <c r="I9101" s="18">
        <v>71.400000000000006</v>
      </c>
      <c r="J9101" s="19">
        <v>0.19900000000000001</v>
      </c>
      <c r="K9101" s="19">
        <v>0.40200000000000002</v>
      </c>
      <c r="L9101" s="19">
        <v>0.39900000000000002</v>
      </c>
      <c r="M9101" s="20">
        <v>29</v>
      </c>
      <c r="N9101" s="19">
        <v>16.143497757847499</v>
      </c>
      <c r="O9101" s="19">
        <v>63.228699551569498</v>
      </c>
      <c r="P9101" s="19">
        <v>71.300448430493304</v>
      </c>
    </row>
    <row r="9102" spans="1:16" ht="14.1" x14ac:dyDescent="0.5">
      <c r="A9102" t="s">
        <v>15100</v>
      </c>
      <c r="B9102" s="17" t="s">
        <v>1517</v>
      </c>
      <c r="C9102" t="s">
        <v>6435</v>
      </c>
      <c r="D9102" t="s">
        <v>15071</v>
      </c>
      <c r="E9102" t="s">
        <v>15072</v>
      </c>
      <c r="F9102" s="18">
        <v>14.3</v>
      </c>
      <c r="G9102" s="18">
        <v>29.1</v>
      </c>
      <c r="H9102" s="18">
        <v>29.8</v>
      </c>
      <c r="I9102" s="18">
        <v>73.2</v>
      </c>
      <c r="J9102" s="19">
        <v>0.19500000000000001</v>
      </c>
      <c r="K9102" s="19">
        <v>0.39800000000000002</v>
      </c>
      <c r="L9102" s="19">
        <v>0.40699999999999997</v>
      </c>
      <c r="M9102" s="20">
        <v>29</v>
      </c>
      <c r="N9102" s="19">
        <v>14.7982062780269</v>
      </c>
      <c r="O9102" s="19">
        <v>59.641255605381197</v>
      </c>
      <c r="P9102" s="19">
        <v>75.784753363228702</v>
      </c>
    </row>
    <row r="9103" spans="1:16" ht="14.1" x14ac:dyDescent="0.5">
      <c r="A9103" t="s">
        <v>15101</v>
      </c>
      <c r="B9103" s="17" t="s">
        <v>1517</v>
      </c>
      <c r="C9103" t="s">
        <v>6435</v>
      </c>
      <c r="D9103" t="s">
        <v>15071</v>
      </c>
      <c r="E9103" t="s">
        <v>15072</v>
      </c>
      <c r="F9103" s="18">
        <v>14.1</v>
      </c>
      <c r="G9103" s="18">
        <v>29.4</v>
      </c>
      <c r="H9103" s="18">
        <v>29.9</v>
      </c>
      <c r="I9103" s="18">
        <v>73.400000000000006</v>
      </c>
      <c r="J9103" s="19">
        <v>0.192</v>
      </c>
      <c r="K9103" s="19">
        <v>0.40100000000000002</v>
      </c>
      <c r="L9103" s="19">
        <v>0.40699999999999997</v>
      </c>
      <c r="M9103" s="20">
        <v>29</v>
      </c>
      <c r="N9103" s="19">
        <v>14.349775784753399</v>
      </c>
      <c r="O9103" s="19">
        <v>62.331838565022402</v>
      </c>
      <c r="P9103" s="19">
        <v>76.233183856502194</v>
      </c>
    </row>
    <row r="9104" spans="1:16" ht="14.1" x14ac:dyDescent="0.5">
      <c r="A9104" t="s">
        <v>15102</v>
      </c>
      <c r="B9104" s="17" t="s">
        <v>1517</v>
      </c>
      <c r="C9104" t="s">
        <v>6435</v>
      </c>
      <c r="D9104" t="s">
        <v>15071</v>
      </c>
      <c r="E9104" t="s">
        <v>15072</v>
      </c>
      <c r="F9104" s="18">
        <v>15.52657</v>
      </c>
      <c r="G9104" s="18">
        <v>28.997440000000001</v>
      </c>
      <c r="H9104" s="18">
        <v>33.675980000000003</v>
      </c>
      <c r="I9104" s="18">
        <v>78.2</v>
      </c>
      <c r="J9104" s="19">
        <v>0.19900000000000001</v>
      </c>
      <c r="K9104" s="19">
        <v>0.371</v>
      </c>
      <c r="L9104" s="19">
        <v>0.43099999999999999</v>
      </c>
      <c r="M9104" s="20">
        <v>29</v>
      </c>
      <c r="N9104" s="19">
        <v>16.5919282511211</v>
      </c>
      <c r="O9104" s="19">
        <v>47.982062780269104</v>
      </c>
      <c r="P9104" s="19">
        <v>83.408071748878896</v>
      </c>
    </row>
    <row r="9105" spans="1:16" ht="14.1" x14ac:dyDescent="0.5">
      <c r="A9105" t="s">
        <v>15103</v>
      </c>
      <c r="B9105" s="17" t="s">
        <v>1517</v>
      </c>
      <c r="C9105" t="s">
        <v>6435</v>
      </c>
      <c r="D9105" t="s">
        <v>15071</v>
      </c>
      <c r="E9105" t="s">
        <v>15072</v>
      </c>
      <c r="F9105" s="18">
        <v>16.410440000000001</v>
      </c>
      <c r="G9105" s="18">
        <v>30.876709999999999</v>
      </c>
      <c r="H9105" s="18">
        <v>33.112850000000002</v>
      </c>
      <c r="I9105" s="18">
        <v>80.400000000000006</v>
      </c>
      <c r="J9105" s="19">
        <v>0.20399999999999999</v>
      </c>
      <c r="K9105" s="19">
        <v>0.38400000000000001</v>
      </c>
      <c r="L9105" s="19">
        <v>0.41199999999999998</v>
      </c>
      <c r="M9105" s="20">
        <v>29</v>
      </c>
      <c r="N9105" s="19">
        <v>18.385650224215201</v>
      </c>
      <c r="O9105" s="19">
        <v>54.708520179372201</v>
      </c>
      <c r="P9105" s="19">
        <v>77.130044843049305</v>
      </c>
    </row>
    <row r="9106" spans="1:16" ht="14.1" x14ac:dyDescent="0.5">
      <c r="A9106" t="s">
        <v>15104</v>
      </c>
      <c r="B9106" s="17" t="s">
        <v>1517</v>
      </c>
      <c r="C9106" t="s">
        <v>6435</v>
      </c>
      <c r="D9106" t="s">
        <v>15071</v>
      </c>
      <c r="E9106" t="s">
        <v>15072</v>
      </c>
      <c r="F9106" s="18">
        <v>16.3</v>
      </c>
      <c r="G9106" s="18">
        <v>32.299999999999997</v>
      </c>
      <c r="H9106" s="18">
        <v>35.1</v>
      </c>
      <c r="I9106" s="18">
        <v>83.7</v>
      </c>
      <c r="J9106" s="19">
        <v>0.19500000000000001</v>
      </c>
      <c r="K9106" s="19">
        <v>0.38600000000000001</v>
      </c>
      <c r="L9106" s="19">
        <v>0.41899999999999998</v>
      </c>
      <c r="M9106" s="20">
        <v>29</v>
      </c>
      <c r="N9106" s="19">
        <v>15.2466367713004</v>
      </c>
      <c r="O9106" s="19">
        <v>55.605381165919297</v>
      </c>
      <c r="P9106" s="19">
        <v>79.820627802690595</v>
      </c>
    </row>
    <row r="9107" spans="1:16" ht="14.1" x14ac:dyDescent="0.5">
      <c r="A9107" t="s">
        <v>15105</v>
      </c>
      <c r="B9107" s="17" t="s">
        <v>1517</v>
      </c>
      <c r="C9107" t="s">
        <v>6435</v>
      </c>
      <c r="D9107" t="s">
        <v>15071</v>
      </c>
      <c r="E9107" t="s">
        <v>15072</v>
      </c>
      <c r="F9107" s="18">
        <v>19.390090000000001</v>
      </c>
      <c r="G9107" s="18">
        <v>37.261859999999999</v>
      </c>
      <c r="H9107" s="18">
        <v>37.748060000000002</v>
      </c>
      <c r="I9107" s="18">
        <v>94.4</v>
      </c>
      <c r="J9107" s="19">
        <v>0.20499999999999999</v>
      </c>
      <c r="K9107" s="19">
        <v>0.39500000000000002</v>
      </c>
      <c r="L9107" s="19">
        <v>0.4</v>
      </c>
      <c r="M9107" s="20">
        <v>29</v>
      </c>
      <c r="N9107" s="19">
        <v>19.282511210762301</v>
      </c>
      <c r="O9107" s="19">
        <v>59.192825112107599</v>
      </c>
      <c r="P9107" s="19">
        <v>73.094170403587398</v>
      </c>
    </row>
    <row r="9108" spans="1:16" ht="14.1" x14ac:dyDescent="0.5">
      <c r="A9108" t="s">
        <v>15106</v>
      </c>
      <c r="B9108" s="17" t="s">
        <v>1517</v>
      </c>
      <c r="C9108" t="s">
        <v>6435</v>
      </c>
      <c r="D9108" t="s">
        <v>15071</v>
      </c>
      <c r="E9108" t="s">
        <v>15072</v>
      </c>
      <c r="F9108" s="18">
        <v>18.429960000000001</v>
      </c>
      <c r="G9108" s="18">
        <v>37.970889999999997</v>
      </c>
      <c r="H9108" s="18">
        <v>40.149149999999999</v>
      </c>
      <c r="I9108" s="18">
        <v>96.55</v>
      </c>
      <c r="J9108" s="19">
        <v>0.191</v>
      </c>
      <c r="K9108" s="19">
        <v>0.39300000000000002</v>
      </c>
      <c r="L9108" s="19">
        <v>0.41599999999999998</v>
      </c>
      <c r="M9108" s="20">
        <v>29</v>
      </c>
      <c r="N9108" s="19">
        <v>13.452914798206301</v>
      </c>
      <c r="O9108" s="19">
        <v>58.7443946188341</v>
      </c>
      <c r="P9108" s="19">
        <v>78.923766816143498</v>
      </c>
    </row>
    <row r="9109" spans="1:16" ht="14.1" x14ac:dyDescent="0.5">
      <c r="A9109" t="s">
        <v>15107</v>
      </c>
      <c r="B9109" s="17" t="s">
        <v>1517</v>
      </c>
      <c r="C9109" t="s">
        <v>6435</v>
      </c>
      <c r="D9109" t="s">
        <v>15095</v>
      </c>
      <c r="E9109" t="s">
        <v>15096</v>
      </c>
      <c r="F9109" s="18">
        <v>32.833329999999997</v>
      </c>
      <c r="G9109" s="18">
        <v>46.724359999999997</v>
      </c>
      <c r="H9109" s="18">
        <v>18.942309999999999</v>
      </c>
      <c r="I9109" s="18">
        <v>98.5</v>
      </c>
      <c r="J9109" s="19">
        <v>0.33300000000000002</v>
      </c>
      <c r="K9109" s="19">
        <v>0.47399999999999998</v>
      </c>
      <c r="L9109" s="19">
        <v>0.192</v>
      </c>
      <c r="M9109" s="20">
        <v>29</v>
      </c>
      <c r="N9109" s="19">
        <v>59.641255605381197</v>
      </c>
      <c r="O9109" s="19">
        <v>85.201793721973104</v>
      </c>
      <c r="P9109" s="19">
        <v>16.5919282511211</v>
      </c>
    </row>
    <row r="9110" spans="1:16" ht="14.1" x14ac:dyDescent="0.5">
      <c r="A9110" t="s">
        <v>15108</v>
      </c>
      <c r="B9110" s="17" t="s">
        <v>1517</v>
      </c>
      <c r="C9110" t="s">
        <v>6435</v>
      </c>
      <c r="D9110" t="s">
        <v>4779</v>
      </c>
      <c r="E9110" t="s">
        <v>4780</v>
      </c>
      <c r="F9110" s="18">
        <v>40.419400000000003</v>
      </c>
      <c r="G9110" s="18">
        <v>16.978370000000002</v>
      </c>
      <c r="H9110" s="18">
        <v>45.508229999999998</v>
      </c>
      <c r="I9110" s="18">
        <v>102.90600000000001</v>
      </c>
      <c r="J9110" s="19">
        <v>0.39300000000000002</v>
      </c>
      <c r="K9110" s="19">
        <v>0.16500000000000001</v>
      </c>
      <c r="L9110" s="19">
        <v>0.442</v>
      </c>
      <c r="M9110" s="20">
        <v>29</v>
      </c>
      <c r="N9110" s="19">
        <v>78.475336322870007</v>
      </c>
      <c r="O9110" s="19">
        <v>5.3811659192825099</v>
      </c>
      <c r="P9110" s="19">
        <v>84.304932735425993</v>
      </c>
    </row>
    <row r="9111" spans="1:16" ht="14.1" x14ac:dyDescent="0.5">
      <c r="A9111" t="s">
        <v>15109</v>
      </c>
      <c r="B9111" s="17" t="s">
        <v>1517</v>
      </c>
      <c r="C9111" t="s">
        <v>6435</v>
      </c>
      <c r="D9111" t="s">
        <v>15095</v>
      </c>
      <c r="E9111" t="s">
        <v>15096</v>
      </c>
      <c r="F9111" s="18">
        <v>35.840000000000003</v>
      </c>
      <c r="G9111" s="18">
        <v>48.64</v>
      </c>
      <c r="H9111" s="18">
        <v>20.48</v>
      </c>
      <c r="I9111" s="18">
        <v>104.96</v>
      </c>
      <c r="J9111" s="19">
        <v>0.34100000000000003</v>
      </c>
      <c r="K9111" s="19">
        <v>0.46300000000000002</v>
      </c>
      <c r="L9111" s="19">
        <v>0.19500000000000001</v>
      </c>
      <c r="M9111" s="20">
        <v>29</v>
      </c>
      <c r="N9111" s="19">
        <v>65.470852017937204</v>
      </c>
      <c r="O9111" s="19">
        <v>82.062780269058294</v>
      </c>
      <c r="P9111" s="19">
        <v>17.040358744394599</v>
      </c>
    </row>
    <row r="9112" spans="1:16" ht="14.1" x14ac:dyDescent="0.5">
      <c r="A9112" t="s">
        <v>15110</v>
      </c>
      <c r="B9112" s="17" t="s">
        <v>1517</v>
      </c>
      <c r="C9112" t="s">
        <v>6435</v>
      </c>
      <c r="D9112" t="s">
        <v>15095</v>
      </c>
      <c r="E9112" t="s">
        <v>15096</v>
      </c>
      <c r="F9112" s="18">
        <v>57.948189999999997</v>
      </c>
      <c r="G9112" s="18">
        <v>78.104079999999996</v>
      </c>
      <c r="H9112" s="18">
        <v>30.233840000000001</v>
      </c>
      <c r="I9112" s="18">
        <v>166.79</v>
      </c>
      <c r="J9112" s="19">
        <v>0.34699999999999998</v>
      </c>
      <c r="K9112" s="19">
        <v>0.46800000000000003</v>
      </c>
      <c r="L9112" s="19">
        <v>0.18099999999999999</v>
      </c>
      <c r="M9112" s="20">
        <v>30</v>
      </c>
      <c r="N9112" s="19">
        <v>80.357142857142904</v>
      </c>
      <c r="O9112" s="19">
        <v>45.089285714285701</v>
      </c>
      <c r="P9112" s="19">
        <v>22.321428571428601</v>
      </c>
    </row>
    <row r="9113" spans="1:16" ht="14.1" x14ac:dyDescent="0.5">
      <c r="A9113" t="s">
        <v>15111</v>
      </c>
      <c r="B9113" s="17" t="s">
        <v>1517</v>
      </c>
      <c r="C9113" t="s">
        <v>6435</v>
      </c>
      <c r="D9113" t="s">
        <v>11787</v>
      </c>
      <c r="E9113" t="s">
        <v>11788</v>
      </c>
      <c r="F9113" s="18">
        <v>2686.5671600000001</v>
      </c>
      <c r="G9113" s="18">
        <v>121791.04478</v>
      </c>
      <c r="H9113" s="18">
        <v>28358.20896</v>
      </c>
      <c r="I9113" s="18">
        <v>152835.82089999999</v>
      </c>
      <c r="J9113" s="19">
        <v>1.7999999999999999E-2</v>
      </c>
      <c r="K9113" s="19">
        <v>0.79700000000000004</v>
      </c>
      <c r="L9113" s="19">
        <v>0.186</v>
      </c>
      <c r="M9113" s="20">
        <v>43</v>
      </c>
      <c r="N9113" s="19">
        <v>18.385650224215201</v>
      </c>
      <c r="O9113" s="19">
        <v>60.986547085201799</v>
      </c>
      <c r="P9113" s="19">
        <v>59.192825112107599</v>
      </c>
    </row>
    <row r="9114" spans="1:16" ht="14.1" x14ac:dyDescent="0.5">
      <c r="A9114" t="s">
        <v>15112</v>
      </c>
      <c r="B9114" s="17" t="s">
        <v>1517</v>
      </c>
      <c r="C9114" t="s">
        <v>6435</v>
      </c>
      <c r="D9114" t="s">
        <v>11790</v>
      </c>
      <c r="E9114" t="s">
        <v>3925</v>
      </c>
      <c r="F9114" s="18">
        <v>2698.65067</v>
      </c>
      <c r="G9114" s="18">
        <v>122338.83057999999</v>
      </c>
      <c r="H9114" s="18">
        <v>28485.757119999998</v>
      </c>
      <c r="I9114" s="18">
        <v>153523.23838</v>
      </c>
      <c r="J9114" s="19">
        <v>1.7999999999999999E-2</v>
      </c>
      <c r="K9114" s="19">
        <v>0.79700000000000004</v>
      </c>
      <c r="L9114" s="19">
        <v>0.186</v>
      </c>
      <c r="M9114" s="20">
        <v>43</v>
      </c>
      <c r="N9114" s="19">
        <v>18.834080717488799</v>
      </c>
      <c r="O9114" s="19">
        <v>61.434977578475298</v>
      </c>
      <c r="P9114" s="19">
        <v>59.641255605381197</v>
      </c>
    </row>
    <row r="9115" spans="1:16" ht="14.1" x14ac:dyDescent="0.5">
      <c r="A9115" t="s">
        <v>15113</v>
      </c>
      <c r="B9115" s="17" t="s">
        <v>1517</v>
      </c>
      <c r="C9115" t="s">
        <v>6435</v>
      </c>
      <c r="D9115" t="s">
        <v>11787</v>
      </c>
      <c r="E9115" t="s">
        <v>11788</v>
      </c>
      <c r="F9115" s="18">
        <v>6000</v>
      </c>
      <c r="G9115" s="18">
        <v>211285.71429</v>
      </c>
      <c r="H9115" s="18">
        <v>34285.714290000004</v>
      </c>
      <c r="I9115" s="18">
        <v>251571.42856999999</v>
      </c>
      <c r="J9115" s="19">
        <v>2.4E-2</v>
      </c>
      <c r="K9115" s="19">
        <v>0.84</v>
      </c>
      <c r="L9115" s="19">
        <v>0.13600000000000001</v>
      </c>
      <c r="M9115" s="20">
        <v>45</v>
      </c>
      <c r="N9115" s="19">
        <v>32.589285714285701</v>
      </c>
      <c r="O9115" s="19">
        <v>88.392857142857096</v>
      </c>
      <c r="P9115" s="19">
        <v>15.1785714285714</v>
      </c>
    </row>
    <row r="9116" spans="1:16" ht="14.1" x14ac:dyDescent="0.5">
      <c r="A9116" t="s">
        <v>15114</v>
      </c>
      <c r="B9116" s="17" t="s">
        <v>15115</v>
      </c>
      <c r="C9116" t="s">
        <v>6435</v>
      </c>
      <c r="D9116" t="s">
        <v>14882</v>
      </c>
      <c r="E9116" t="s">
        <v>14883</v>
      </c>
      <c r="F9116" s="18">
        <v>7.4744000000000002</v>
      </c>
      <c r="G9116" s="18">
        <v>6.8952999999999998</v>
      </c>
      <c r="H9116" s="18">
        <v>13.1732</v>
      </c>
      <c r="I9116" s="18">
        <v>27.542899999999999</v>
      </c>
      <c r="J9116" s="19">
        <v>0.27100000000000002</v>
      </c>
      <c r="K9116" s="19">
        <v>0.25</v>
      </c>
      <c r="L9116" s="19">
        <v>0.47799999999999998</v>
      </c>
      <c r="M9116" s="20">
        <v>27</v>
      </c>
      <c r="N9116" s="19">
        <v>24.553571428571399</v>
      </c>
      <c r="O9116" s="19">
        <v>29.0178571428571</v>
      </c>
      <c r="P9116" s="19">
        <v>87.053571428571402</v>
      </c>
    </row>
    <row r="9117" spans="1:16" ht="14.1" x14ac:dyDescent="0.5">
      <c r="A9117" t="s">
        <v>15116</v>
      </c>
      <c r="B9117" s="17" t="s">
        <v>15115</v>
      </c>
      <c r="C9117" t="s">
        <v>6435</v>
      </c>
      <c r="D9117" t="s">
        <v>14882</v>
      </c>
      <c r="E9117" t="s">
        <v>14883</v>
      </c>
      <c r="F9117" s="18">
        <v>8.4528999999999996</v>
      </c>
      <c r="G9117" s="18">
        <v>7.2838000000000003</v>
      </c>
      <c r="H9117" s="18">
        <v>15.0626</v>
      </c>
      <c r="I9117" s="18">
        <v>30.799299999999999</v>
      </c>
      <c r="J9117" s="19">
        <v>0.27400000000000002</v>
      </c>
      <c r="K9117" s="19">
        <v>0.23599999999999999</v>
      </c>
      <c r="L9117" s="19">
        <v>0.48899999999999999</v>
      </c>
      <c r="M9117" s="20">
        <v>27</v>
      </c>
      <c r="N9117" s="19">
        <v>26.785714285714299</v>
      </c>
      <c r="O9117" s="19">
        <v>25.446428571428601</v>
      </c>
      <c r="P9117" s="19">
        <v>88.392857142857096</v>
      </c>
    </row>
    <row r="9118" spans="1:16" ht="14.1" x14ac:dyDescent="0.5">
      <c r="A9118" t="s">
        <v>15117</v>
      </c>
      <c r="B9118" s="17" t="s">
        <v>15115</v>
      </c>
      <c r="C9118" t="s">
        <v>6435</v>
      </c>
      <c r="D9118" t="s">
        <v>15118</v>
      </c>
      <c r="E9118" t="s">
        <v>15119</v>
      </c>
      <c r="F9118" s="18">
        <v>99.45</v>
      </c>
      <c r="G9118" s="18">
        <v>331.5</v>
      </c>
      <c r="H9118" s="18">
        <v>225.42</v>
      </c>
      <c r="I9118" s="18">
        <v>663</v>
      </c>
      <c r="J9118" s="19">
        <v>0.15</v>
      </c>
      <c r="K9118" s="19">
        <v>0.5</v>
      </c>
      <c r="L9118" s="19">
        <v>0.34</v>
      </c>
      <c r="M9118" s="20">
        <v>30</v>
      </c>
      <c r="N9118" s="19">
        <v>37.053571428571402</v>
      </c>
      <c r="O9118" s="19">
        <v>55.357142857142897</v>
      </c>
      <c r="P9118" s="19">
        <v>68.303571428571402</v>
      </c>
    </row>
    <row r="9119" spans="1:16" ht="14.1" x14ac:dyDescent="0.5">
      <c r="A9119" t="s">
        <v>15120</v>
      </c>
      <c r="B9119" s="17" t="s">
        <v>15115</v>
      </c>
      <c r="C9119" t="s">
        <v>6435</v>
      </c>
      <c r="D9119" t="s">
        <v>15118</v>
      </c>
      <c r="E9119" t="s">
        <v>15119</v>
      </c>
      <c r="F9119" s="18">
        <v>261.44</v>
      </c>
      <c r="G9119" s="18">
        <v>996.74</v>
      </c>
      <c r="H9119" s="18">
        <v>359.48</v>
      </c>
      <c r="I9119" s="18">
        <v>1634</v>
      </c>
      <c r="J9119" s="19">
        <v>0.16</v>
      </c>
      <c r="K9119" s="19">
        <v>0.61</v>
      </c>
      <c r="L9119" s="19">
        <v>0.22</v>
      </c>
      <c r="M9119" s="20">
        <v>31</v>
      </c>
      <c r="N9119" s="19">
        <v>65.470852017937204</v>
      </c>
      <c r="O9119" s="19">
        <v>52.914798206278</v>
      </c>
      <c r="P9119" s="19">
        <v>53.811659192825097</v>
      </c>
    </row>
    <row r="9120" spans="1:16" ht="14.1" x14ac:dyDescent="0.5">
      <c r="A9120" t="s">
        <v>15121</v>
      </c>
      <c r="B9120" s="17" t="s">
        <v>15115</v>
      </c>
      <c r="C9120" t="s">
        <v>6435</v>
      </c>
      <c r="D9120" t="s">
        <v>15118</v>
      </c>
      <c r="E9120" t="s">
        <v>15119</v>
      </c>
      <c r="F9120" s="18">
        <v>359.7</v>
      </c>
      <c r="G9120" s="18">
        <v>1438.8</v>
      </c>
      <c r="H9120" s="18">
        <v>575.52</v>
      </c>
      <c r="I9120" s="18">
        <v>2398</v>
      </c>
      <c r="J9120" s="19">
        <v>0.15</v>
      </c>
      <c r="K9120" s="19">
        <v>0.6</v>
      </c>
      <c r="L9120" s="19">
        <v>0.24</v>
      </c>
      <c r="M9120" s="20">
        <v>31</v>
      </c>
      <c r="N9120" s="19">
        <v>62.780269058296</v>
      </c>
      <c r="O9120" s="19">
        <v>47.982062780269104</v>
      </c>
      <c r="P9120" s="19">
        <v>56.9506726457399</v>
      </c>
    </row>
    <row r="9121" spans="1:16" ht="14.1" x14ac:dyDescent="0.5">
      <c r="A9121" t="s">
        <v>15122</v>
      </c>
      <c r="B9121" s="17" t="s">
        <v>15123</v>
      </c>
      <c r="C9121" t="s">
        <v>6435</v>
      </c>
      <c r="D9121" t="s">
        <v>15124</v>
      </c>
      <c r="E9121" t="s">
        <v>15125</v>
      </c>
      <c r="F9121" s="18">
        <v>23.894680000000001</v>
      </c>
      <c r="G9121" s="18">
        <v>14.24128</v>
      </c>
      <c r="H9121" s="18">
        <v>16.764040000000001</v>
      </c>
      <c r="I9121" s="18">
        <v>54.9</v>
      </c>
      <c r="J9121" s="19">
        <v>0.435</v>
      </c>
      <c r="K9121" s="19">
        <v>0.25900000000000001</v>
      </c>
      <c r="L9121" s="19">
        <v>0.30499999999999999</v>
      </c>
      <c r="M9121" s="20">
        <v>28</v>
      </c>
      <c r="N9121" s="19">
        <v>76.233183856502194</v>
      </c>
      <c r="O9121" s="19">
        <v>25.112107623318401</v>
      </c>
      <c r="P9121" s="19">
        <v>50.224215246636803</v>
      </c>
    </row>
    <row r="9122" spans="1:16" ht="14.1" x14ac:dyDescent="0.5">
      <c r="A9122" t="s">
        <v>15126</v>
      </c>
      <c r="B9122" s="17" t="s">
        <v>15123</v>
      </c>
      <c r="C9122" t="s">
        <v>6435</v>
      </c>
      <c r="D9122" t="s">
        <v>15127</v>
      </c>
      <c r="E9122" t="s">
        <v>15128</v>
      </c>
      <c r="F9122" s="18">
        <v>9.6199999999999992</v>
      </c>
      <c r="G9122" s="18">
        <v>15.88</v>
      </c>
      <c r="H9122" s="18">
        <v>34.14</v>
      </c>
      <c r="I9122" s="18">
        <v>59.64</v>
      </c>
      <c r="J9122" s="19">
        <v>0.161</v>
      </c>
      <c r="K9122" s="19">
        <v>0.26600000000000001</v>
      </c>
      <c r="L9122" s="19">
        <v>0.57199999999999995</v>
      </c>
      <c r="M9122" s="20">
        <v>28</v>
      </c>
      <c r="N9122" s="19">
        <v>10.3139013452915</v>
      </c>
      <c r="O9122" s="19">
        <v>29.596412556053799</v>
      </c>
      <c r="P9122" s="19">
        <v>93.721973094170394</v>
      </c>
    </row>
    <row r="9123" spans="1:16" ht="14.1" x14ac:dyDescent="0.5">
      <c r="A9123" t="s">
        <v>15129</v>
      </c>
      <c r="B9123" s="17" t="s">
        <v>15123</v>
      </c>
      <c r="C9123" t="s">
        <v>6435</v>
      </c>
      <c r="D9123" t="s">
        <v>15127</v>
      </c>
      <c r="E9123" t="s">
        <v>15128</v>
      </c>
      <c r="F9123" s="18">
        <v>13.08</v>
      </c>
      <c r="G9123" s="18">
        <v>20.059999999999999</v>
      </c>
      <c r="H9123" s="18">
        <v>43.18</v>
      </c>
      <c r="I9123" s="18">
        <v>76.319999999999993</v>
      </c>
      <c r="J9123" s="19">
        <v>0.17100000000000001</v>
      </c>
      <c r="K9123" s="19">
        <v>0.26300000000000001</v>
      </c>
      <c r="L9123" s="19">
        <v>0.56599999999999995</v>
      </c>
      <c r="M9123" s="20">
        <v>29</v>
      </c>
      <c r="N9123" s="19">
        <v>10.762331838565</v>
      </c>
      <c r="O9123" s="19">
        <v>17.4887892376682</v>
      </c>
      <c r="P9123" s="19">
        <v>94.618834080717505</v>
      </c>
    </row>
    <row r="9124" spans="1:16" ht="14.1" x14ac:dyDescent="0.5">
      <c r="A9124" t="s">
        <v>15130</v>
      </c>
      <c r="B9124" s="17" t="s">
        <v>15123</v>
      </c>
      <c r="C9124" t="s">
        <v>6435</v>
      </c>
      <c r="D9124" t="s">
        <v>15127</v>
      </c>
      <c r="E9124" t="s">
        <v>15128</v>
      </c>
      <c r="F9124" s="18">
        <v>19.48</v>
      </c>
      <c r="G9124" s="18">
        <v>29.02</v>
      </c>
      <c r="H9124" s="18">
        <v>64.040000000000006</v>
      </c>
      <c r="I9124" s="18">
        <v>112.56</v>
      </c>
      <c r="J9124" s="19">
        <v>0.17299999999999999</v>
      </c>
      <c r="K9124" s="19">
        <v>0.25800000000000001</v>
      </c>
      <c r="L9124" s="19">
        <v>0.56899999999999995</v>
      </c>
      <c r="M9124" s="20">
        <v>29</v>
      </c>
      <c r="N9124" s="19">
        <v>11.2107623318386</v>
      </c>
      <c r="O9124" s="19">
        <v>16.5919282511211</v>
      </c>
      <c r="P9124" s="19">
        <v>95.515695067264602</v>
      </c>
    </row>
    <row r="9125" spans="1:16" ht="14.1" x14ac:dyDescent="0.5">
      <c r="A9125" t="s">
        <v>15131</v>
      </c>
      <c r="B9125" s="17" t="s">
        <v>15123</v>
      </c>
      <c r="C9125" t="s">
        <v>6435</v>
      </c>
      <c r="D9125" t="s">
        <v>15132</v>
      </c>
      <c r="E9125" t="s">
        <v>15133</v>
      </c>
      <c r="F9125" s="18">
        <v>48.5</v>
      </c>
      <c r="G9125" s="18">
        <v>108.4</v>
      </c>
      <c r="H9125" s="18">
        <v>43.911999999999999</v>
      </c>
      <c r="I9125" s="18">
        <v>199.6</v>
      </c>
      <c r="J9125" s="19">
        <v>0.24299999999999999</v>
      </c>
      <c r="K9125" s="19">
        <v>0.54300000000000004</v>
      </c>
      <c r="L9125" s="19">
        <v>0.22</v>
      </c>
      <c r="M9125" s="20">
        <v>30</v>
      </c>
      <c r="N9125" s="19">
        <v>58.035714285714299</v>
      </c>
      <c r="O9125" s="19">
        <v>67.410714285714306</v>
      </c>
      <c r="P9125" s="19">
        <v>33.482142857142897</v>
      </c>
    </row>
    <row r="9126" spans="1:16" ht="14.1" x14ac:dyDescent="0.5">
      <c r="A9126" t="s">
        <v>15134</v>
      </c>
      <c r="B9126" s="17" t="s">
        <v>15123</v>
      </c>
      <c r="C9126" t="s">
        <v>6435</v>
      </c>
      <c r="D9126" t="s">
        <v>15132</v>
      </c>
      <c r="E9126" t="s">
        <v>15133</v>
      </c>
      <c r="F9126" s="18">
        <v>90.528000000000006</v>
      </c>
      <c r="G9126" s="18">
        <v>227.4</v>
      </c>
      <c r="H9126" s="18">
        <v>60.351999999999997</v>
      </c>
      <c r="I9126" s="18">
        <v>377.2</v>
      </c>
      <c r="J9126" s="19">
        <v>0.24</v>
      </c>
      <c r="K9126" s="19">
        <v>0.60299999999999998</v>
      </c>
      <c r="L9126" s="19">
        <v>0.16</v>
      </c>
      <c r="M9126" s="20">
        <v>30</v>
      </c>
      <c r="N9126" s="19">
        <v>56.696428571428598</v>
      </c>
      <c r="O9126" s="19">
        <v>83.035714285714306</v>
      </c>
      <c r="P9126" s="19">
        <v>16.071428571428601</v>
      </c>
    </row>
    <row r="9127" spans="1:16" ht="14.1" x14ac:dyDescent="0.5">
      <c r="A9127" t="s">
        <v>15135</v>
      </c>
      <c r="B9127" s="17" t="s">
        <v>15123</v>
      </c>
      <c r="C9127" t="s">
        <v>6435</v>
      </c>
      <c r="D9127" t="s">
        <v>15132</v>
      </c>
      <c r="E9127" t="s">
        <v>15133</v>
      </c>
      <c r="F9127" s="18">
        <v>100.3</v>
      </c>
      <c r="G9127" s="18">
        <v>241.976</v>
      </c>
      <c r="H9127" s="18">
        <v>75.096000000000004</v>
      </c>
      <c r="I9127" s="18">
        <v>417.2</v>
      </c>
      <c r="J9127" s="19">
        <v>0.24</v>
      </c>
      <c r="K9127" s="19">
        <v>0.57999999999999996</v>
      </c>
      <c r="L9127" s="19">
        <v>0.18</v>
      </c>
      <c r="M9127" s="20">
        <v>30</v>
      </c>
      <c r="N9127" s="19">
        <v>57.142857142857103</v>
      </c>
      <c r="O9127" s="19">
        <v>74.553571428571402</v>
      </c>
      <c r="P9127" s="19">
        <v>21.875</v>
      </c>
    </row>
    <row r="9128" spans="1:16" ht="14.1" x14ac:dyDescent="0.5">
      <c r="A9128" t="s">
        <v>15136</v>
      </c>
      <c r="B9128" s="17" t="s">
        <v>15123</v>
      </c>
      <c r="C9128" t="s">
        <v>6435</v>
      </c>
      <c r="D9128" t="s">
        <v>5024</v>
      </c>
      <c r="E9128" t="s">
        <v>5025</v>
      </c>
      <c r="F9128" s="18">
        <v>2100.1909099999998</v>
      </c>
      <c r="G9128" s="18">
        <v>25903.84086</v>
      </c>
      <c r="H9128" s="18">
        <v>7135.3711800000001</v>
      </c>
      <c r="I9128" s="18">
        <v>35139.402950000003</v>
      </c>
      <c r="J9128" s="19">
        <v>0.06</v>
      </c>
      <c r="K9128" s="19">
        <v>0.73699999999999999</v>
      </c>
      <c r="L9128" s="19">
        <v>0.20300000000000001</v>
      </c>
      <c r="M9128" s="20">
        <v>36</v>
      </c>
      <c r="N9128" s="19">
        <v>35.714285714285701</v>
      </c>
      <c r="O9128" s="19">
        <v>69.642857142857096</v>
      </c>
      <c r="P9128" s="19">
        <v>54.910714285714299</v>
      </c>
    </row>
    <row r="9129" spans="1:16" ht="14.1" x14ac:dyDescent="0.5">
      <c r="A9129" t="s">
        <v>15137</v>
      </c>
      <c r="B9129" s="17" t="s">
        <v>15123</v>
      </c>
      <c r="C9129" t="s">
        <v>6435</v>
      </c>
      <c r="D9129" t="s">
        <v>14840</v>
      </c>
      <c r="E9129" t="s">
        <v>14841</v>
      </c>
      <c r="F9129" s="18">
        <v>8000</v>
      </c>
      <c r="G9129" s="18">
        <v>39080</v>
      </c>
      <c r="H9129" s="18">
        <v>20560</v>
      </c>
      <c r="I9129" s="18">
        <v>67640</v>
      </c>
      <c r="J9129" s="19">
        <v>0.1183</v>
      </c>
      <c r="K9129" s="19">
        <v>0.57779999999999998</v>
      </c>
      <c r="L9129" s="19">
        <v>0.30399999999999999</v>
      </c>
      <c r="M9129" s="20">
        <v>39</v>
      </c>
      <c r="N9129" s="19">
        <v>90.625</v>
      </c>
      <c r="O9129" s="19">
        <v>4.46428571428571</v>
      </c>
      <c r="P9129" s="19">
        <v>94.642857142857096</v>
      </c>
    </row>
    <row r="9130" spans="1:16" ht="14.1" x14ac:dyDescent="0.5">
      <c r="A9130" t="s">
        <v>15138</v>
      </c>
      <c r="B9130" s="17" t="s">
        <v>15123</v>
      </c>
      <c r="C9130" t="s">
        <v>6435</v>
      </c>
      <c r="D9130" t="s">
        <v>14840</v>
      </c>
      <c r="E9130" t="s">
        <v>14841</v>
      </c>
      <c r="F9130" s="18">
        <v>6660</v>
      </c>
      <c r="G9130" s="18">
        <v>53240</v>
      </c>
      <c r="H9130" s="18">
        <v>18730</v>
      </c>
      <c r="I9130" s="18">
        <v>78630</v>
      </c>
      <c r="J9130" s="19">
        <v>8.4699999999999998E-2</v>
      </c>
      <c r="K9130" s="19">
        <v>0.67710000000000004</v>
      </c>
      <c r="L9130" s="19">
        <v>0.2382</v>
      </c>
      <c r="M9130" s="20">
        <v>40</v>
      </c>
      <c r="N9130" s="19">
        <v>75.784753363228702</v>
      </c>
      <c r="O9130" s="19">
        <v>10.762331838565</v>
      </c>
      <c r="P9130" s="19">
        <v>85.201793721973104</v>
      </c>
    </row>
    <row r="9131" spans="1:16" ht="14.1" x14ac:dyDescent="0.5">
      <c r="A9131" t="s">
        <v>15139</v>
      </c>
      <c r="B9131" s="17" t="s">
        <v>15123</v>
      </c>
      <c r="C9131" t="s">
        <v>6435</v>
      </c>
      <c r="D9131" t="s">
        <v>5024</v>
      </c>
      <c r="E9131" t="s">
        <v>5025</v>
      </c>
      <c r="F9131" s="18">
        <v>3000.2727300000001</v>
      </c>
      <c r="G9131" s="18">
        <v>66657.370250000007</v>
      </c>
      <c r="H9131" s="18">
        <v>17423.58079</v>
      </c>
      <c r="I9131" s="18">
        <v>87081.223769999997</v>
      </c>
      <c r="J9131" s="19">
        <v>3.4000000000000002E-2</v>
      </c>
      <c r="K9131" s="19">
        <v>0.76500000000000001</v>
      </c>
      <c r="L9131" s="19">
        <v>0.2</v>
      </c>
      <c r="M9131" s="20">
        <v>41</v>
      </c>
      <c r="N9131" s="19">
        <v>26.457399103139</v>
      </c>
      <c r="O9131" s="19">
        <v>51.121076233183899</v>
      </c>
      <c r="P9131" s="19">
        <v>68.609865470852</v>
      </c>
    </row>
    <row r="9132" spans="1:16" ht="14.1" x14ac:dyDescent="0.5">
      <c r="A9132" t="s">
        <v>15140</v>
      </c>
      <c r="B9132" s="17" t="s">
        <v>15123</v>
      </c>
      <c r="C9132" t="s">
        <v>6435</v>
      </c>
      <c r="D9132" t="s">
        <v>5024</v>
      </c>
      <c r="E9132" t="s">
        <v>5025</v>
      </c>
      <c r="F9132" s="18">
        <v>4100.37273</v>
      </c>
      <c r="G9132" s="18">
        <v>76202.545410000006</v>
      </c>
      <c r="H9132" s="18">
        <v>22484.71616</v>
      </c>
      <c r="I9132" s="18">
        <v>102787.63430000001</v>
      </c>
      <c r="J9132" s="19">
        <v>0.04</v>
      </c>
      <c r="K9132" s="19">
        <v>0.74099999999999999</v>
      </c>
      <c r="L9132" s="19">
        <v>0.219</v>
      </c>
      <c r="M9132" s="20">
        <v>41</v>
      </c>
      <c r="N9132" s="19">
        <v>38.116591928251097</v>
      </c>
      <c r="O9132" s="19">
        <v>40.358744394618803</v>
      </c>
      <c r="P9132" s="19">
        <v>81.165919282511197</v>
      </c>
    </row>
    <row r="9133" spans="1:16" ht="14.1" x14ac:dyDescent="0.5">
      <c r="A9133" t="s">
        <v>15141</v>
      </c>
      <c r="B9133" s="17" t="s">
        <v>15123</v>
      </c>
      <c r="C9133" t="s">
        <v>6435</v>
      </c>
      <c r="D9133" t="s">
        <v>5024</v>
      </c>
      <c r="E9133" t="s">
        <v>5025</v>
      </c>
      <c r="F9133" s="18">
        <v>5350.4863599999999</v>
      </c>
      <c r="G9133" s="18">
        <v>192002.68132999999</v>
      </c>
      <c r="H9133" s="18">
        <v>43310.043669999999</v>
      </c>
      <c r="I9133" s="18">
        <v>240663.21135999999</v>
      </c>
      <c r="J9133" s="19">
        <v>2.1999999999999999E-2</v>
      </c>
      <c r="K9133" s="19">
        <v>0.79800000000000004</v>
      </c>
      <c r="L9133" s="19">
        <v>0.18</v>
      </c>
      <c r="M9133" s="20">
        <v>45</v>
      </c>
      <c r="N9133" s="19">
        <v>29.0178571428571</v>
      </c>
      <c r="O9133" s="19">
        <v>56.696428571428598</v>
      </c>
      <c r="P9133" s="19">
        <v>51.785714285714299</v>
      </c>
    </row>
    <row r="9134" spans="1:16" ht="14.1" x14ac:dyDescent="0.5">
      <c r="A9134" t="s">
        <v>15142</v>
      </c>
      <c r="B9134" s="17" t="s">
        <v>15123</v>
      </c>
      <c r="C9134" t="s">
        <v>6435</v>
      </c>
      <c r="D9134" t="s">
        <v>5024</v>
      </c>
      <c r="E9134" t="s">
        <v>5025</v>
      </c>
      <c r="F9134" s="18">
        <v>9300.8454500000007</v>
      </c>
      <c r="G9134" s="18">
        <v>198875.19180999999</v>
      </c>
      <c r="H9134" s="18">
        <v>65462.882100000003</v>
      </c>
      <c r="I9134" s="18">
        <v>273638.91936</v>
      </c>
      <c r="J9134" s="19">
        <v>3.4000000000000002E-2</v>
      </c>
      <c r="K9134" s="19">
        <v>0.72699999999999998</v>
      </c>
      <c r="L9134" s="19">
        <v>0.23899999999999999</v>
      </c>
      <c r="M9134" s="20">
        <v>45</v>
      </c>
      <c r="N9134" s="19">
        <v>55.803571428571402</v>
      </c>
      <c r="O9134" s="19">
        <v>20.089285714285701</v>
      </c>
      <c r="P9134" s="19">
        <v>84.375</v>
      </c>
    </row>
    <row r="9135" spans="1:16" ht="14.1" x14ac:dyDescent="0.5">
      <c r="A9135" t="s">
        <v>15143</v>
      </c>
      <c r="B9135" s="17" t="s">
        <v>15123</v>
      </c>
      <c r="C9135" t="s">
        <v>6435</v>
      </c>
      <c r="D9135" t="s">
        <v>5024</v>
      </c>
      <c r="E9135" t="s">
        <v>5025</v>
      </c>
      <c r="F9135" s="18">
        <v>13301.20909</v>
      </c>
      <c r="G9135" s="18">
        <v>310002.91596999997</v>
      </c>
      <c r="H9135" s="18">
        <v>63886.462879999999</v>
      </c>
      <c r="I9135" s="18">
        <v>387190.58794</v>
      </c>
      <c r="J9135" s="19">
        <v>3.4000000000000002E-2</v>
      </c>
      <c r="K9135" s="19">
        <v>0.80100000000000005</v>
      </c>
      <c r="L9135" s="19">
        <v>0.16500000000000001</v>
      </c>
      <c r="M9135" s="20">
        <v>47</v>
      </c>
      <c r="N9135" s="19">
        <v>58.7443946188341</v>
      </c>
      <c r="O9135" s="19">
        <v>56.053811659192803</v>
      </c>
      <c r="P9135" s="19">
        <v>37.668161434977598</v>
      </c>
    </row>
    <row r="9136" spans="1:16" ht="14.1" x14ac:dyDescent="0.5">
      <c r="A9136" t="s">
        <v>15144</v>
      </c>
      <c r="B9136" s="17" t="s">
        <v>15123</v>
      </c>
      <c r="C9136" t="s">
        <v>6435</v>
      </c>
      <c r="D9136" t="s">
        <v>5024</v>
      </c>
      <c r="E9136" t="s">
        <v>5025</v>
      </c>
      <c r="F9136" s="18">
        <v>12501.13636</v>
      </c>
      <c r="G9136" s="18">
        <v>380259.93475999997</v>
      </c>
      <c r="H9136" s="18">
        <v>187510.91703000001</v>
      </c>
      <c r="I9136" s="18">
        <v>580271.98814999999</v>
      </c>
      <c r="J9136" s="19">
        <v>2.1999999999999999E-2</v>
      </c>
      <c r="K9136" s="19">
        <v>0.65500000000000003</v>
      </c>
      <c r="L9136" s="19">
        <v>0.32300000000000001</v>
      </c>
      <c r="M9136" s="20">
        <v>48</v>
      </c>
      <c r="N9136" s="19">
        <v>39.732142857142897</v>
      </c>
      <c r="O9136" s="19">
        <v>3.125</v>
      </c>
      <c r="P9136" s="19">
        <v>97.321428571428598</v>
      </c>
    </row>
    <row r="9137" spans="1:16" ht="14.1" x14ac:dyDescent="0.5">
      <c r="A9137" t="s">
        <v>15145</v>
      </c>
      <c r="B9137" s="17" t="s">
        <v>15123</v>
      </c>
      <c r="C9137" t="s">
        <v>6435</v>
      </c>
      <c r="D9137" t="s">
        <v>15146</v>
      </c>
      <c r="E9137" t="s">
        <v>15147</v>
      </c>
      <c r="F9137" s="18">
        <v>15071.94245</v>
      </c>
      <c r="G9137" s="18">
        <v>493525.17985999997</v>
      </c>
      <c r="H9137" s="18">
        <v>105035.97122000001</v>
      </c>
      <c r="I9137" s="18">
        <v>613633.09352999995</v>
      </c>
      <c r="J9137" s="19">
        <v>2.5000000000000001E-2</v>
      </c>
      <c r="K9137" s="19">
        <v>0.80400000000000005</v>
      </c>
      <c r="L9137" s="19">
        <v>0.17100000000000001</v>
      </c>
      <c r="M9137" s="20">
        <v>48</v>
      </c>
      <c r="N9137" s="19">
        <v>49.553571428571402</v>
      </c>
      <c r="O9137" s="19">
        <v>64.285714285714306</v>
      </c>
      <c r="P9137" s="19">
        <v>35.267857142857103</v>
      </c>
    </row>
    <row r="9138" spans="1:16" ht="14.1" x14ac:dyDescent="0.5">
      <c r="A9138" t="s">
        <v>15148</v>
      </c>
      <c r="B9138" s="17" t="s">
        <v>15123</v>
      </c>
      <c r="C9138" t="s">
        <v>6435</v>
      </c>
      <c r="D9138" t="s">
        <v>5024</v>
      </c>
      <c r="E9138" t="s">
        <v>5025</v>
      </c>
      <c r="F9138" s="18">
        <v>20601.872729999999</v>
      </c>
      <c r="G9138" s="18">
        <v>696659.64424000005</v>
      </c>
      <c r="H9138" s="18">
        <v>308646.28821000003</v>
      </c>
      <c r="I9138" s="18">
        <v>1025907.80518</v>
      </c>
      <c r="J9138" s="19">
        <v>0.02</v>
      </c>
      <c r="K9138" s="19">
        <v>0.67900000000000005</v>
      </c>
      <c r="L9138" s="19">
        <v>0.30099999999999999</v>
      </c>
      <c r="M9138" s="20">
        <v>49</v>
      </c>
      <c r="N9138" s="19">
        <v>40.358744394618803</v>
      </c>
      <c r="O9138" s="19">
        <v>8.52017937219731</v>
      </c>
      <c r="P9138" s="19">
        <v>95.515695067264602</v>
      </c>
    </row>
    <row r="9139" spans="1:16" ht="14.1" x14ac:dyDescent="0.5">
      <c r="A9139" t="s">
        <v>15149</v>
      </c>
      <c r="B9139" s="17" t="s">
        <v>15150</v>
      </c>
      <c r="C9139" t="s">
        <v>2356</v>
      </c>
      <c r="D9139" t="s">
        <v>2785</v>
      </c>
      <c r="E9139" t="s">
        <v>2786</v>
      </c>
      <c r="F9139" s="18">
        <v>0.10170999999999999</v>
      </c>
      <c r="G9139" s="18">
        <v>2.4840000000000001E-2</v>
      </c>
      <c r="H9139" s="18">
        <v>3.9350000000000003E-2</v>
      </c>
      <c r="I9139" s="18">
        <v>0.16589999999999999</v>
      </c>
      <c r="J9139" s="19">
        <v>0.61299999999999999</v>
      </c>
      <c r="K9139" s="19">
        <v>0.15</v>
      </c>
      <c r="L9139" s="19">
        <v>0.23699999999999999</v>
      </c>
      <c r="M9139" s="20">
        <v>7</v>
      </c>
      <c r="N9139" s="19">
        <v>75.784753363228702</v>
      </c>
      <c r="O9139" s="19">
        <v>40.358744394618803</v>
      </c>
      <c r="P9139" s="19">
        <v>28.699551569506699</v>
      </c>
    </row>
    <row r="9140" spans="1:16" ht="14.1" x14ac:dyDescent="0.5">
      <c r="A9140" t="s">
        <v>15151</v>
      </c>
      <c r="B9140" s="17" t="s">
        <v>15150</v>
      </c>
      <c r="C9140" t="s">
        <v>2356</v>
      </c>
      <c r="D9140" t="s">
        <v>2785</v>
      </c>
      <c r="E9140" t="s">
        <v>2786</v>
      </c>
      <c r="F9140" s="18">
        <v>8.8779999999999998E-2</v>
      </c>
      <c r="G9140" s="18">
        <v>4.3529999999999999E-2</v>
      </c>
      <c r="H9140" s="18">
        <v>3.9289999999999999E-2</v>
      </c>
      <c r="I9140" s="18">
        <v>0.1716</v>
      </c>
      <c r="J9140" s="19">
        <v>0.51700000000000002</v>
      </c>
      <c r="K9140" s="19">
        <v>0.254</v>
      </c>
      <c r="L9140" s="19">
        <v>0.22900000000000001</v>
      </c>
      <c r="M9140" s="20">
        <v>7</v>
      </c>
      <c r="N9140" s="19">
        <v>47.085201793722</v>
      </c>
      <c r="O9140" s="19">
        <v>82.062780269058294</v>
      </c>
      <c r="P9140" s="19">
        <v>25.112107623318401</v>
      </c>
    </row>
    <row r="9141" spans="1:16" ht="14.1" x14ac:dyDescent="0.5">
      <c r="A9141" t="s">
        <v>15152</v>
      </c>
      <c r="B9141" s="17" t="s">
        <v>15150</v>
      </c>
      <c r="C9141" t="s">
        <v>2356</v>
      </c>
      <c r="D9141" t="s">
        <v>4810</v>
      </c>
      <c r="E9141" t="s">
        <v>4811</v>
      </c>
      <c r="F9141" s="18">
        <v>0.14387</v>
      </c>
      <c r="G9141" s="18">
        <v>7.85E-2</v>
      </c>
      <c r="H9141" s="18">
        <v>5.7630000000000001E-2</v>
      </c>
      <c r="I9141" s="18">
        <v>0.28000000000000003</v>
      </c>
      <c r="J9141" s="19">
        <v>0.51400000000000001</v>
      </c>
      <c r="K9141" s="19">
        <v>0.28000000000000003</v>
      </c>
      <c r="L9141" s="19">
        <v>0.20599999999999999</v>
      </c>
      <c r="M9141" s="20">
        <v>9</v>
      </c>
      <c r="N9141" s="19">
        <v>58.482142857142897</v>
      </c>
      <c r="O9141" s="19">
        <v>84.821428571428598</v>
      </c>
      <c r="P9141" s="19">
        <v>16.071428571428601</v>
      </c>
    </row>
    <row r="9142" spans="1:16" ht="14.1" x14ac:dyDescent="0.5">
      <c r="A9142" t="s">
        <v>15153</v>
      </c>
      <c r="B9142" s="17" t="s">
        <v>15150</v>
      </c>
      <c r="C9142" t="s">
        <v>2356</v>
      </c>
      <c r="D9142" t="s">
        <v>4810</v>
      </c>
      <c r="E9142" t="s">
        <v>4811</v>
      </c>
      <c r="F9142" s="18">
        <v>0.34638999999999998</v>
      </c>
      <c r="G9142" s="18">
        <v>0.13650000000000001</v>
      </c>
      <c r="H9142" s="18">
        <v>0.10711</v>
      </c>
      <c r="I9142" s="18">
        <v>0.59</v>
      </c>
      <c r="J9142" s="19">
        <v>0.58699999999999997</v>
      </c>
      <c r="K9142" s="19">
        <v>0.23100000000000001</v>
      </c>
      <c r="L9142" s="19">
        <v>0.182</v>
      </c>
      <c r="M9142" s="20">
        <v>12</v>
      </c>
      <c r="N9142" s="19">
        <v>83.482142857142904</v>
      </c>
      <c r="O9142" s="19">
        <v>63.392857142857103</v>
      </c>
      <c r="P9142" s="19">
        <v>9.8214285714285694</v>
      </c>
    </row>
    <row r="9143" spans="1:16" ht="14.1" x14ac:dyDescent="0.5">
      <c r="A9143" t="s">
        <v>15154</v>
      </c>
      <c r="B9143" s="17" t="s">
        <v>409</v>
      </c>
      <c r="C9143" t="s">
        <v>2356</v>
      </c>
      <c r="D9143" t="s">
        <v>2785</v>
      </c>
      <c r="E9143" t="s">
        <v>2786</v>
      </c>
      <c r="F9143" s="18">
        <v>9.3329999999999996E-2</v>
      </c>
      <c r="G9143" s="18">
        <v>3.9230000000000001E-2</v>
      </c>
      <c r="H9143" s="18">
        <v>5.6550000000000003E-2</v>
      </c>
      <c r="I9143" s="18">
        <v>0.18909999999999999</v>
      </c>
      <c r="J9143" s="19">
        <v>0.49399999999999999</v>
      </c>
      <c r="K9143" s="19">
        <v>0.20699999999999999</v>
      </c>
      <c r="L9143" s="19">
        <v>0.29899999999999999</v>
      </c>
      <c r="M9143" s="20">
        <v>8</v>
      </c>
      <c r="N9143" s="19">
        <v>49.327354260089699</v>
      </c>
      <c r="O9143" s="19">
        <v>63.228699551569498</v>
      </c>
      <c r="P9143" s="19">
        <v>49.327354260089699</v>
      </c>
    </row>
    <row r="9144" spans="1:16" ht="14.1" x14ac:dyDescent="0.5">
      <c r="A9144" t="s">
        <v>15155</v>
      </c>
      <c r="B9144" s="17" t="s">
        <v>409</v>
      </c>
      <c r="C9144" t="s">
        <v>2356</v>
      </c>
      <c r="D9144" t="s">
        <v>2785</v>
      </c>
      <c r="E9144" t="s">
        <v>2786</v>
      </c>
      <c r="F9144" s="18">
        <v>6.4879999999999993E-2</v>
      </c>
      <c r="G9144" s="18">
        <v>0.11552999999999999</v>
      </c>
      <c r="H9144" s="18">
        <v>6.4339999999999994E-2</v>
      </c>
      <c r="I9144" s="18">
        <v>0.24475</v>
      </c>
      <c r="J9144" s="19">
        <v>0.26500000000000001</v>
      </c>
      <c r="K9144" s="19">
        <v>0.47199999999999998</v>
      </c>
      <c r="L9144" s="19">
        <v>0.26300000000000001</v>
      </c>
      <c r="M9144" s="20">
        <v>8</v>
      </c>
      <c r="N9144" s="19">
        <v>6.2780269058296003</v>
      </c>
      <c r="O9144" s="19">
        <v>99.103139013452903</v>
      </c>
      <c r="P9144" s="19">
        <v>33.632286995515699</v>
      </c>
    </row>
    <row r="9145" spans="1:16" ht="14.1" x14ac:dyDescent="0.5">
      <c r="A9145" t="s">
        <v>15156</v>
      </c>
      <c r="B9145" s="17" t="s">
        <v>409</v>
      </c>
      <c r="C9145" t="s">
        <v>2356</v>
      </c>
      <c r="D9145" t="s">
        <v>4810</v>
      </c>
      <c r="E9145" t="s">
        <v>4811</v>
      </c>
      <c r="F9145" s="18">
        <v>0.13062000000000001</v>
      </c>
      <c r="G9145" s="18">
        <v>6.0850000000000001E-2</v>
      </c>
      <c r="H9145" s="18">
        <v>0.14853</v>
      </c>
      <c r="I9145" s="18">
        <v>0.34</v>
      </c>
      <c r="J9145" s="19">
        <v>0.38400000000000001</v>
      </c>
      <c r="K9145" s="19">
        <v>0.17899999999999999</v>
      </c>
      <c r="L9145" s="19">
        <v>0.437</v>
      </c>
      <c r="M9145" s="20">
        <v>10</v>
      </c>
      <c r="N9145" s="19">
        <v>21.52466367713</v>
      </c>
      <c r="O9145" s="19">
        <v>43.946188340807197</v>
      </c>
      <c r="P9145" s="19">
        <v>82.959641255605405</v>
      </c>
    </row>
    <row r="9146" spans="1:16" ht="14.1" x14ac:dyDescent="0.5">
      <c r="A9146" t="s">
        <v>15157</v>
      </c>
      <c r="B9146" s="17" t="s">
        <v>409</v>
      </c>
      <c r="C9146" t="s">
        <v>2356</v>
      </c>
      <c r="D9146" t="s">
        <v>4810</v>
      </c>
      <c r="E9146" t="s">
        <v>4811</v>
      </c>
      <c r="F9146" s="18">
        <v>0.40982000000000002</v>
      </c>
      <c r="G9146" s="18">
        <v>0.15642</v>
      </c>
      <c r="H9146" s="18">
        <v>0.54376000000000002</v>
      </c>
      <c r="I9146" s="18">
        <v>1.1100000000000001</v>
      </c>
      <c r="J9146" s="19">
        <v>0.36899999999999999</v>
      </c>
      <c r="K9146" s="19">
        <v>0.14099999999999999</v>
      </c>
      <c r="L9146" s="19">
        <v>0.49</v>
      </c>
      <c r="M9146" s="20">
        <v>14</v>
      </c>
      <c r="N9146" s="19">
        <v>20.627802690583</v>
      </c>
      <c r="O9146" s="19">
        <v>29.596412556053799</v>
      </c>
      <c r="P9146" s="19">
        <v>90.582959641255599</v>
      </c>
    </row>
    <row r="9147" spans="1:16" ht="14.1" x14ac:dyDescent="0.5">
      <c r="A9147" t="s">
        <v>15158</v>
      </c>
      <c r="B9147" s="17" t="s">
        <v>15159</v>
      </c>
      <c r="C9147" t="s">
        <v>10435</v>
      </c>
      <c r="D9147" t="s">
        <v>5260</v>
      </c>
      <c r="E9147" t="s">
        <v>5261</v>
      </c>
      <c r="F9147" s="18">
        <v>0.98080999999999996</v>
      </c>
      <c r="G9147" s="18">
        <v>0.73173999999999995</v>
      </c>
      <c r="H9147" s="18">
        <v>0.52725</v>
      </c>
      <c r="I9147" s="18">
        <v>2.2397999999999998</v>
      </c>
      <c r="J9147" s="19">
        <v>0.438</v>
      </c>
      <c r="K9147" s="19">
        <v>0.32700000000000001</v>
      </c>
      <c r="L9147" s="19">
        <v>0.23499999999999999</v>
      </c>
      <c r="M9147" s="20">
        <v>17</v>
      </c>
      <c r="N9147" s="19">
        <v>49.775784753363197</v>
      </c>
      <c r="O9147" s="19">
        <v>79.820627802690595</v>
      </c>
      <c r="P9147" s="19">
        <v>30.941704035874402</v>
      </c>
    </row>
    <row r="9148" spans="1:16" ht="14.1" x14ac:dyDescent="0.5">
      <c r="A9148" t="s">
        <v>15160</v>
      </c>
      <c r="B9148" s="17" t="s">
        <v>15159</v>
      </c>
      <c r="C9148" t="s">
        <v>10435</v>
      </c>
      <c r="D9148" t="s">
        <v>5260</v>
      </c>
      <c r="E9148" t="s">
        <v>5261</v>
      </c>
      <c r="F9148" s="18">
        <v>0.37776999999999999</v>
      </c>
      <c r="G9148" s="18">
        <v>1.27996</v>
      </c>
      <c r="H9148" s="18">
        <v>1.70617</v>
      </c>
      <c r="I9148" s="18">
        <v>3.3639000000000001</v>
      </c>
      <c r="J9148" s="19">
        <v>0.112</v>
      </c>
      <c r="K9148" s="19">
        <v>0.38100000000000001</v>
      </c>
      <c r="L9148" s="19">
        <v>0.50700000000000001</v>
      </c>
      <c r="M9148" s="20">
        <v>19</v>
      </c>
      <c r="N9148" s="19">
        <v>0</v>
      </c>
      <c r="O9148" s="19">
        <v>83.408071748878896</v>
      </c>
      <c r="P9148" s="19">
        <v>87.443946188340803</v>
      </c>
    </row>
    <row r="9149" spans="1:16" ht="14.1" x14ac:dyDescent="0.5">
      <c r="A9149" t="s">
        <v>15161</v>
      </c>
      <c r="B9149" s="17" t="s">
        <v>15159</v>
      </c>
      <c r="C9149" t="s">
        <v>10435</v>
      </c>
      <c r="D9149" t="s">
        <v>5260</v>
      </c>
      <c r="E9149" t="s">
        <v>5261</v>
      </c>
      <c r="F9149" s="18">
        <v>1.57972</v>
      </c>
      <c r="G9149" s="18">
        <v>1.41401</v>
      </c>
      <c r="H9149" s="18">
        <v>1.0578700000000001</v>
      </c>
      <c r="I9149" s="18">
        <v>4.0515999999999996</v>
      </c>
      <c r="J9149" s="19">
        <v>0.39</v>
      </c>
      <c r="K9149" s="19">
        <v>0.34899999999999998</v>
      </c>
      <c r="L9149" s="19">
        <v>0.26100000000000001</v>
      </c>
      <c r="M9149" s="20">
        <v>20</v>
      </c>
      <c r="N9149" s="19">
        <v>50.224215246636803</v>
      </c>
      <c r="O9149" s="19">
        <v>78.475336322870007</v>
      </c>
      <c r="P9149" s="19">
        <v>33.1838565022422</v>
      </c>
    </row>
    <row r="9150" spans="1:16" ht="14.1" x14ac:dyDescent="0.5">
      <c r="A9150" t="s">
        <v>15162</v>
      </c>
      <c r="B9150" s="17" t="s">
        <v>15159</v>
      </c>
      <c r="C9150" t="s">
        <v>10435</v>
      </c>
      <c r="D9150" t="s">
        <v>5260</v>
      </c>
      <c r="E9150" t="s">
        <v>5261</v>
      </c>
      <c r="F9150" s="18">
        <v>1.7417199999999999</v>
      </c>
      <c r="G9150" s="18">
        <v>1.8427</v>
      </c>
      <c r="H9150" s="18">
        <v>1.8448800000000001</v>
      </c>
      <c r="I9150" s="18">
        <v>5.4292999999999996</v>
      </c>
      <c r="J9150" s="19">
        <v>0.32100000000000001</v>
      </c>
      <c r="K9150" s="19">
        <v>0.33900000000000002</v>
      </c>
      <c r="L9150" s="19">
        <v>0.34</v>
      </c>
      <c r="M9150" s="20">
        <v>21</v>
      </c>
      <c r="N9150" s="19">
        <v>27.678571428571399</v>
      </c>
      <c r="O9150" s="19">
        <v>66.517857142857096</v>
      </c>
      <c r="P9150" s="19">
        <v>62.053571428571402</v>
      </c>
    </row>
    <row r="9151" spans="1:16" ht="14.1" x14ac:dyDescent="0.5">
      <c r="A9151" t="s">
        <v>15163</v>
      </c>
      <c r="B9151" s="17" t="s">
        <v>15159</v>
      </c>
      <c r="C9151" t="s">
        <v>10435</v>
      </c>
      <c r="D9151" t="s">
        <v>5260</v>
      </c>
      <c r="E9151" t="s">
        <v>5261</v>
      </c>
      <c r="F9151" s="18">
        <v>2.2744800000000001</v>
      </c>
      <c r="G9151" s="18">
        <v>2.2176200000000001</v>
      </c>
      <c r="H9151" s="18">
        <v>1.97014</v>
      </c>
      <c r="I9151" s="18">
        <v>6.4615999999999998</v>
      </c>
      <c r="J9151" s="19">
        <v>0.35199999999999998</v>
      </c>
      <c r="K9151" s="19">
        <v>0.34300000000000003</v>
      </c>
      <c r="L9151" s="19">
        <v>0.30499999999999999</v>
      </c>
      <c r="M9151" s="20">
        <v>21</v>
      </c>
      <c r="N9151" s="19">
        <v>41.071428571428598</v>
      </c>
      <c r="O9151" s="19">
        <v>67.857142857142904</v>
      </c>
      <c r="P9151" s="19">
        <v>53.125</v>
      </c>
    </row>
    <row r="9152" spans="1:16" ht="14.1" x14ac:dyDescent="0.5">
      <c r="A9152" t="s">
        <v>15164</v>
      </c>
      <c r="B9152" s="17" t="s">
        <v>15159</v>
      </c>
      <c r="C9152" t="s">
        <v>10435</v>
      </c>
      <c r="D9152" t="s">
        <v>5260</v>
      </c>
      <c r="E9152" t="s">
        <v>5261</v>
      </c>
      <c r="F9152" s="18">
        <v>2.9433600000000002</v>
      </c>
      <c r="G9152" s="18">
        <v>2.13605</v>
      </c>
      <c r="H9152" s="18">
        <v>1.91029</v>
      </c>
      <c r="I9152" s="18">
        <v>6.9897</v>
      </c>
      <c r="J9152" s="19">
        <v>0.42099999999999999</v>
      </c>
      <c r="K9152" s="19">
        <v>0.30599999999999999</v>
      </c>
      <c r="L9152" s="19">
        <v>0.27300000000000002</v>
      </c>
      <c r="M9152" s="20">
        <v>22</v>
      </c>
      <c r="N9152" s="19">
        <v>52.914798206278</v>
      </c>
      <c r="O9152" s="19">
        <v>68.609865470852</v>
      </c>
      <c r="P9152" s="19">
        <v>38.565022421524702</v>
      </c>
    </row>
    <row r="9153" spans="1:16" ht="14.1" x14ac:dyDescent="0.5">
      <c r="A9153" t="s">
        <v>15165</v>
      </c>
      <c r="B9153" s="17" t="s">
        <v>15166</v>
      </c>
      <c r="C9153" t="s">
        <v>2348</v>
      </c>
      <c r="D9153" t="s">
        <v>6750</v>
      </c>
      <c r="E9153" t="s">
        <v>6751</v>
      </c>
      <c r="F9153" s="18">
        <v>27.1</v>
      </c>
      <c r="G9153" s="18">
        <v>134.4</v>
      </c>
      <c r="H9153" s="18">
        <v>86.3</v>
      </c>
      <c r="I9153" s="18">
        <v>247.8</v>
      </c>
      <c r="J9153" s="19">
        <v>0.1094</v>
      </c>
      <c r="K9153" s="19">
        <v>0.54239999999999999</v>
      </c>
      <c r="L9153" s="19">
        <v>0.3483</v>
      </c>
      <c r="M9153" s="20">
        <v>30</v>
      </c>
      <c r="N9153" s="19">
        <v>19.196428571428601</v>
      </c>
      <c r="O9153" s="19">
        <v>66.964285714285694</v>
      </c>
      <c r="P9153" s="19">
        <v>71.428571428571402</v>
      </c>
    </row>
    <row r="9154" spans="1:16" ht="14.1" x14ac:dyDescent="0.5">
      <c r="A9154" t="s">
        <v>15167</v>
      </c>
      <c r="B9154" s="17" t="s">
        <v>15168</v>
      </c>
      <c r="C9154" t="s">
        <v>2348</v>
      </c>
      <c r="D9154" t="s">
        <v>6750</v>
      </c>
      <c r="E9154" t="s">
        <v>6751</v>
      </c>
      <c r="F9154" s="18">
        <v>24.7</v>
      </c>
      <c r="G9154" s="18">
        <v>84.1</v>
      </c>
      <c r="H9154" s="18">
        <v>106.9</v>
      </c>
      <c r="I9154" s="18">
        <v>215.7</v>
      </c>
      <c r="J9154" s="19">
        <v>0.1145</v>
      </c>
      <c r="K9154" s="19">
        <v>0.38990000000000002</v>
      </c>
      <c r="L9154" s="19">
        <v>0.49559999999999998</v>
      </c>
      <c r="M9154" s="20">
        <v>30</v>
      </c>
      <c r="N9154" s="19">
        <v>21.428571428571399</v>
      </c>
      <c r="O9154" s="19">
        <v>28.571428571428601</v>
      </c>
      <c r="P9154" s="19">
        <v>92.410714285714306</v>
      </c>
    </row>
    <row r="9155" spans="1:16" ht="14.1" x14ac:dyDescent="0.5">
      <c r="A9155" t="s">
        <v>15169</v>
      </c>
      <c r="B9155" s="17" t="s">
        <v>1061</v>
      </c>
      <c r="C9155" t="s">
        <v>2348</v>
      </c>
      <c r="D9155" t="s">
        <v>4481</v>
      </c>
      <c r="E9155" t="s">
        <v>4482</v>
      </c>
      <c r="F9155" s="18">
        <v>4.7719999999999999E-2</v>
      </c>
      <c r="G9155" s="18">
        <v>8.6599999999999993E-3</v>
      </c>
      <c r="H9155" s="18">
        <v>2.4289999999999999E-2</v>
      </c>
      <c r="I9155" s="18">
        <v>8.0670000000000006E-2</v>
      </c>
      <c r="J9155" s="19">
        <v>0.59150000000000003</v>
      </c>
      <c r="K9155" s="19">
        <v>0.10730000000000001</v>
      </c>
      <c r="L9155" s="19">
        <v>0.30120000000000002</v>
      </c>
      <c r="M9155" s="20">
        <v>5</v>
      </c>
      <c r="N9155" s="19">
        <v>73.094170403587398</v>
      </c>
      <c r="O9155" s="19">
        <v>20.179372197309402</v>
      </c>
      <c r="P9155" s="19">
        <v>47.533632286995498</v>
      </c>
    </row>
    <row r="9156" spans="1:16" ht="14.1" x14ac:dyDescent="0.5">
      <c r="A9156" t="s">
        <v>15170</v>
      </c>
      <c r="B9156" s="17" t="s">
        <v>1061</v>
      </c>
      <c r="C9156" t="s">
        <v>2348</v>
      </c>
      <c r="D9156" t="s">
        <v>4481</v>
      </c>
      <c r="E9156" t="s">
        <v>4482</v>
      </c>
      <c r="F9156" s="18">
        <v>6.6250000000000003E-2</v>
      </c>
      <c r="G9156" s="18">
        <v>1.525E-2</v>
      </c>
      <c r="H9156" s="18">
        <v>2.8629999999999999E-2</v>
      </c>
      <c r="I9156" s="18">
        <v>0.11013000000000001</v>
      </c>
      <c r="J9156" s="19">
        <v>0.60160000000000002</v>
      </c>
      <c r="K9156" s="19">
        <v>0.13850000000000001</v>
      </c>
      <c r="L9156" s="19">
        <v>0.25990000000000002</v>
      </c>
      <c r="M9156" s="20">
        <v>6</v>
      </c>
      <c r="N9156" s="19">
        <v>75</v>
      </c>
      <c r="O9156" s="19">
        <v>35.714285714285701</v>
      </c>
      <c r="P9156" s="19">
        <v>32.142857142857103</v>
      </c>
    </row>
    <row r="9157" spans="1:16" ht="14.1" x14ac:dyDescent="0.5">
      <c r="A9157" t="s">
        <v>15171</v>
      </c>
      <c r="B9157" s="17" t="s">
        <v>1061</v>
      </c>
      <c r="C9157" t="s">
        <v>2348</v>
      </c>
      <c r="D9157" t="s">
        <v>4481</v>
      </c>
      <c r="E9157" t="s">
        <v>4482</v>
      </c>
      <c r="F9157" s="18">
        <v>8.1739999999999993E-2</v>
      </c>
      <c r="G9157" s="18">
        <v>2.1559999999999999E-2</v>
      </c>
      <c r="H9157" s="18">
        <v>4.0050000000000002E-2</v>
      </c>
      <c r="I9157" s="18">
        <v>0.14335000000000001</v>
      </c>
      <c r="J9157" s="19">
        <v>0.57020000000000004</v>
      </c>
      <c r="K9157" s="19">
        <v>0.15040000000000001</v>
      </c>
      <c r="L9157" s="19">
        <v>0.27939999999999998</v>
      </c>
      <c r="M9157" s="20">
        <v>7</v>
      </c>
      <c r="N9157" s="19">
        <v>66.816143497757807</v>
      </c>
      <c r="O9157" s="19">
        <v>40.807174887892401</v>
      </c>
      <c r="P9157" s="19">
        <v>46.636771300448402</v>
      </c>
    </row>
    <row r="9158" spans="1:16" ht="14.1" x14ac:dyDescent="0.5">
      <c r="A9158" t="s">
        <v>15172</v>
      </c>
      <c r="B9158" s="17" t="s">
        <v>1061</v>
      </c>
      <c r="C9158" t="s">
        <v>2348</v>
      </c>
      <c r="D9158" t="s">
        <v>4481</v>
      </c>
      <c r="E9158" t="s">
        <v>4482</v>
      </c>
      <c r="F9158" s="18">
        <v>8.6650000000000005E-2</v>
      </c>
      <c r="G9158" s="18">
        <v>2.0820000000000002E-2</v>
      </c>
      <c r="H9158" s="18">
        <v>4.9110000000000001E-2</v>
      </c>
      <c r="I9158" s="18">
        <v>0.15658</v>
      </c>
      <c r="J9158" s="19">
        <v>0.5534</v>
      </c>
      <c r="K9158" s="19">
        <v>0.13300000000000001</v>
      </c>
      <c r="L9158" s="19">
        <v>0.31359999999999999</v>
      </c>
      <c r="M9158" s="20">
        <v>7</v>
      </c>
      <c r="N9158" s="19">
        <v>61.883408071748903</v>
      </c>
      <c r="O9158" s="19">
        <v>30.4932735426009</v>
      </c>
      <c r="P9158" s="19">
        <v>56.053811659192803</v>
      </c>
    </row>
    <row r="9159" spans="1:16" ht="14.1" x14ac:dyDescent="0.5">
      <c r="A9159" t="s">
        <v>15173</v>
      </c>
      <c r="B9159" s="17" t="s">
        <v>1061</v>
      </c>
      <c r="C9159" t="s">
        <v>2348</v>
      </c>
      <c r="D9159" t="s">
        <v>4481</v>
      </c>
      <c r="E9159" t="s">
        <v>4482</v>
      </c>
      <c r="F9159" s="18">
        <v>8.3940000000000001E-2</v>
      </c>
      <c r="G9159" s="18">
        <v>2.7619999999999999E-2</v>
      </c>
      <c r="H9159" s="18">
        <v>6.318E-2</v>
      </c>
      <c r="I9159" s="18">
        <v>0.17474000000000001</v>
      </c>
      <c r="J9159" s="19">
        <v>0.48039999999999999</v>
      </c>
      <c r="K9159" s="19">
        <v>0.158</v>
      </c>
      <c r="L9159" s="19">
        <v>0.36159999999999998</v>
      </c>
      <c r="M9159" s="20">
        <v>7</v>
      </c>
      <c r="N9159" s="19">
        <v>37.219730941704</v>
      </c>
      <c r="O9159" s="19">
        <v>44.394618834080703</v>
      </c>
      <c r="P9159" s="19">
        <v>72.645739910313907</v>
      </c>
    </row>
    <row r="9160" spans="1:16" ht="14.1" x14ac:dyDescent="0.5">
      <c r="A9160" t="s">
        <v>15174</v>
      </c>
      <c r="B9160" s="17" t="s">
        <v>1061</v>
      </c>
      <c r="C9160" t="s">
        <v>2348</v>
      </c>
      <c r="D9160" t="s">
        <v>4481</v>
      </c>
      <c r="E9160" t="s">
        <v>4482</v>
      </c>
      <c r="F9160" s="18">
        <v>8.6809999999999998E-2</v>
      </c>
      <c r="G9160" s="18">
        <v>2.231E-2</v>
      </c>
      <c r="H9160" s="18">
        <v>7.1859999999999993E-2</v>
      </c>
      <c r="I9160" s="18">
        <v>0.18098</v>
      </c>
      <c r="J9160" s="19">
        <v>0.47970000000000002</v>
      </c>
      <c r="K9160" s="19">
        <v>0.12330000000000001</v>
      </c>
      <c r="L9160" s="19">
        <v>0.39710000000000001</v>
      </c>
      <c r="M9160" s="20">
        <v>7</v>
      </c>
      <c r="N9160" s="19">
        <v>36.322869955157003</v>
      </c>
      <c r="O9160" s="19">
        <v>25.112107623318401</v>
      </c>
      <c r="P9160" s="19">
        <v>82.5112107623318</v>
      </c>
    </row>
    <row r="9161" spans="1:16" ht="14.1" x14ac:dyDescent="0.5">
      <c r="A9161" t="s">
        <v>15175</v>
      </c>
      <c r="B9161" s="17" t="s">
        <v>1061</v>
      </c>
      <c r="C9161" t="s">
        <v>2348</v>
      </c>
      <c r="D9161" t="s">
        <v>4481</v>
      </c>
      <c r="E9161" t="s">
        <v>4482</v>
      </c>
      <c r="F9161" s="18">
        <v>0.10266</v>
      </c>
      <c r="G9161" s="18">
        <v>2.9579999999999999E-2</v>
      </c>
      <c r="H9161" s="18">
        <v>5.1040000000000002E-2</v>
      </c>
      <c r="I9161" s="18">
        <v>0.18328</v>
      </c>
      <c r="J9161" s="19">
        <v>0.56010000000000004</v>
      </c>
      <c r="K9161" s="19">
        <v>0.16139999999999999</v>
      </c>
      <c r="L9161" s="19">
        <v>0.27850000000000003</v>
      </c>
      <c r="M9161" s="20">
        <v>7</v>
      </c>
      <c r="N9161" s="19">
        <v>64.125560538116602</v>
      </c>
      <c r="O9161" s="19">
        <v>47.533632286995498</v>
      </c>
      <c r="P9161" s="19">
        <v>45.739910313901298</v>
      </c>
    </row>
    <row r="9162" spans="1:16" ht="14.1" x14ac:dyDescent="0.5">
      <c r="A9162" t="s">
        <v>15176</v>
      </c>
      <c r="B9162" s="17" t="s">
        <v>1061</v>
      </c>
      <c r="C9162" t="s">
        <v>2348</v>
      </c>
      <c r="D9162" t="s">
        <v>4481</v>
      </c>
      <c r="E9162" t="s">
        <v>4482</v>
      </c>
      <c r="F9162" s="18">
        <v>8.208E-2</v>
      </c>
      <c r="G9162" s="18">
        <v>3.159E-2</v>
      </c>
      <c r="H9162" s="18">
        <v>7.868E-2</v>
      </c>
      <c r="I9162" s="18">
        <v>0.19234999999999999</v>
      </c>
      <c r="J9162" s="19">
        <v>0.42670000000000002</v>
      </c>
      <c r="K9162" s="19">
        <v>0.16420000000000001</v>
      </c>
      <c r="L9162" s="19">
        <v>0.40910000000000002</v>
      </c>
      <c r="M9162" s="20">
        <v>8</v>
      </c>
      <c r="N9162" s="19">
        <v>27.3542600896861</v>
      </c>
      <c r="O9162" s="19">
        <v>41.704035874439498</v>
      </c>
      <c r="P9162" s="19">
        <v>81.165919282511197</v>
      </c>
    </row>
    <row r="9163" spans="1:16" ht="14.1" x14ac:dyDescent="0.5">
      <c r="A9163" t="s">
        <v>15177</v>
      </c>
      <c r="B9163" s="17" t="s">
        <v>1061</v>
      </c>
      <c r="C9163" t="s">
        <v>2348</v>
      </c>
      <c r="D9163" t="s">
        <v>4481</v>
      </c>
      <c r="E9163" t="s">
        <v>4482</v>
      </c>
      <c r="F9163" s="18">
        <v>9.7280000000000005E-2</v>
      </c>
      <c r="G9163" s="18">
        <v>3.5819999999999998E-2</v>
      </c>
      <c r="H9163" s="18">
        <v>6.5170000000000006E-2</v>
      </c>
      <c r="I9163" s="18">
        <v>0.19828000000000001</v>
      </c>
      <c r="J9163" s="19">
        <v>0.49059999999999998</v>
      </c>
      <c r="K9163" s="19">
        <v>0.1807</v>
      </c>
      <c r="L9163" s="19">
        <v>0.32869999999999999</v>
      </c>
      <c r="M9163" s="20">
        <v>8</v>
      </c>
      <c r="N9163" s="19">
        <v>47.982062780269104</v>
      </c>
      <c r="O9163" s="19">
        <v>50.672645739910301</v>
      </c>
      <c r="P9163" s="19">
        <v>57.847533632287004</v>
      </c>
    </row>
    <row r="9164" spans="1:16" ht="14.1" x14ac:dyDescent="0.5">
      <c r="A9164" t="s">
        <v>15178</v>
      </c>
      <c r="B9164" s="17" t="s">
        <v>1061</v>
      </c>
      <c r="C9164" t="s">
        <v>2348</v>
      </c>
      <c r="D9164" t="s">
        <v>4481</v>
      </c>
      <c r="E9164" t="s">
        <v>4482</v>
      </c>
      <c r="F9164" s="18">
        <v>0.10723000000000001</v>
      </c>
      <c r="G9164" s="18">
        <v>4.3889999999999998E-2</v>
      </c>
      <c r="H9164" s="18">
        <v>5.883E-2</v>
      </c>
      <c r="I9164" s="18">
        <v>0.20995</v>
      </c>
      <c r="J9164" s="19">
        <v>0.51070000000000004</v>
      </c>
      <c r="K9164" s="19">
        <v>0.20899999999999999</v>
      </c>
      <c r="L9164" s="19">
        <v>0.2802</v>
      </c>
      <c r="M9164" s="20">
        <v>8</v>
      </c>
      <c r="N9164" s="19">
        <v>54.260089686098702</v>
      </c>
      <c r="O9164" s="19">
        <v>65.022421524663699</v>
      </c>
      <c r="P9164" s="19">
        <v>42.600896860986502</v>
      </c>
    </row>
    <row r="9165" spans="1:16" ht="14.1" x14ac:dyDescent="0.5">
      <c r="A9165" t="s">
        <v>15179</v>
      </c>
      <c r="B9165" s="17" t="s">
        <v>1061</v>
      </c>
      <c r="C9165" t="s">
        <v>2348</v>
      </c>
      <c r="D9165" t="s">
        <v>4481</v>
      </c>
      <c r="E9165" t="s">
        <v>4482</v>
      </c>
      <c r="F9165" s="18">
        <v>0.11697</v>
      </c>
      <c r="G9165" s="18">
        <v>3.1029999999999999E-2</v>
      </c>
      <c r="H9165" s="18">
        <v>6.225E-2</v>
      </c>
      <c r="I9165" s="18">
        <v>0.21024999999999999</v>
      </c>
      <c r="J9165" s="19">
        <v>0.55640000000000001</v>
      </c>
      <c r="K9165" s="19">
        <v>0.14760000000000001</v>
      </c>
      <c r="L9165" s="19">
        <v>0.29609999999999997</v>
      </c>
      <c r="M9165" s="20">
        <v>8</v>
      </c>
      <c r="N9165" s="19">
        <v>67.264573991031398</v>
      </c>
      <c r="O9165" s="19">
        <v>34.977578475336301</v>
      </c>
      <c r="P9165" s="19">
        <v>47.982062780269104</v>
      </c>
    </row>
    <row r="9166" spans="1:16" ht="14.1" x14ac:dyDescent="0.5">
      <c r="A9166" t="s">
        <v>15180</v>
      </c>
      <c r="B9166" s="17" t="s">
        <v>1061</v>
      </c>
      <c r="C9166" t="s">
        <v>2348</v>
      </c>
      <c r="D9166" t="s">
        <v>4481</v>
      </c>
      <c r="E9166" t="s">
        <v>4482</v>
      </c>
      <c r="F9166" s="18">
        <v>9.9570000000000006E-2</v>
      </c>
      <c r="G9166" s="18">
        <v>3.6859999999999997E-2</v>
      </c>
      <c r="H9166" s="18">
        <v>7.3819999999999997E-2</v>
      </c>
      <c r="I9166" s="18">
        <v>0.21024999999999999</v>
      </c>
      <c r="J9166" s="19">
        <v>0.47360000000000002</v>
      </c>
      <c r="K9166" s="19">
        <v>0.17530000000000001</v>
      </c>
      <c r="L9166" s="19">
        <v>0.35110000000000002</v>
      </c>
      <c r="M9166" s="20">
        <v>8</v>
      </c>
      <c r="N9166" s="19">
        <v>41.704035874439498</v>
      </c>
      <c r="O9166" s="19">
        <v>47.982062780269104</v>
      </c>
      <c r="P9166" s="19">
        <v>69.058295964125605</v>
      </c>
    </row>
    <row r="9167" spans="1:16" ht="14.1" x14ac:dyDescent="0.5">
      <c r="A9167" t="s">
        <v>15181</v>
      </c>
      <c r="B9167" s="17" t="s">
        <v>1061</v>
      </c>
      <c r="C9167" t="s">
        <v>2348</v>
      </c>
      <c r="D9167" t="s">
        <v>4481</v>
      </c>
      <c r="E9167" t="s">
        <v>4482</v>
      </c>
      <c r="F9167" s="18">
        <v>0.11834</v>
      </c>
      <c r="G9167" s="18">
        <v>3.5659999999999997E-2</v>
      </c>
      <c r="H9167" s="18">
        <v>6.5250000000000002E-2</v>
      </c>
      <c r="I9167" s="18">
        <v>0.21923999999999999</v>
      </c>
      <c r="J9167" s="19">
        <v>0.53979999999999995</v>
      </c>
      <c r="K9167" s="19">
        <v>0.16259999999999999</v>
      </c>
      <c r="L9167" s="19">
        <v>0.29759999999999998</v>
      </c>
      <c r="M9167" s="20">
        <v>8</v>
      </c>
      <c r="N9167" s="19">
        <v>62.780269058296</v>
      </c>
      <c r="O9167" s="19">
        <v>40.807174887892401</v>
      </c>
      <c r="P9167" s="19">
        <v>48.430493273542602</v>
      </c>
    </row>
    <row r="9168" spans="1:16" ht="14.1" x14ac:dyDescent="0.5">
      <c r="A9168" t="s">
        <v>15182</v>
      </c>
      <c r="B9168" s="17" t="s">
        <v>1061</v>
      </c>
      <c r="C9168" t="s">
        <v>2348</v>
      </c>
      <c r="D9168" t="s">
        <v>4481</v>
      </c>
      <c r="E9168" t="s">
        <v>4482</v>
      </c>
      <c r="F9168" s="18">
        <v>0.10571999999999999</v>
      </c>
      <c r="G9168" s="18">
        <v>4.1189999999999997E-2</v>
      </c>
      <c r="H9168" s="18">
        <v>8.2339999999999997E-2</v>
      </c>
      <c r="I9168" s="18">
        <v>0.22925000000000001</v>
      </c>
      <c r="J9168" s="19">
        <v>0.4612</v>
      </c>
      <c r="K9168" s="19">
        <v>0.1797</v>
      </c>
      <c r="L9168" s="19">
        <v>0.35920000000000002</v>
      </c>
      <c r="M9168" s="20">
        <v>8</v>
      </c>
      <c r="N9168" s="19">
        <v>36.771300448430502</v>
      </c>
      <c r="O9168" s="19">
        <v>48.878923766816101</v>
      </c>
      <c r="P9168" s="19">
        <v>70.403587443946194</v>
      </c>
    </row>
    <row r="9169" spans="1:16" ht="14.1" x14ac:dyDescent="0.5">
      <c r="A9169" t="s">
        <v>15183</v>
      </c>
      <c r="B9169" s="17" t="s">
        <v>1061</v>
      </c>
      <c r="C9169" t="s">
        <v>2348</v>
      </c>
      <c r="D9169" t="s">
        <v>4481</v>
      </c>
      <c r="E9169" t="s">
        <v>4482</v>
      </c>
      <c r="F9169" s="18">
        <v>0.11509999999999999</v>
      </c>
      <c r="G9169" s="18">
        <v>4.3450000000000003E-2</v>
      </c>
      <c r="H9169" s="18">
        <v>7.3719999999999994E-2</v>
      </c>
      <c r="I9169" s="18">
        <v>0.23227999999999999</v>
      </c>
      <c r="J9169" s="19">
        <v>0.4955</v>
      </c>
      <c r="K9169" s="19">
        <v>0.18709999999999999</v>
      </c>
      <c r="L9169" s="19">
        <v>0.31740000000000002</v>
      </c>
      <c r="M9169" s="20">
        <v>8</v>
      </c>
      <c r="N9169" s="19">
        <v>49.775784753363197</v>
      </c>
      <c r="O9169" s="19">
        <v>52.017937219730896</v>
      </c>
      <c r="P9169" s="19">
        <v>54.708520179372201</v>
      </c>
    </row>
    <row r="9170" spans="1:16" ht="14.1" x14ac:dyDescent="0.5">
      <c r="A9170" t="s">
        <v>15184</v>
      </c>
      <c r="B9170" s="17" t="s">
        <v>1061</v>
      </c>
      <c r="C9170" t="s">
        <v>2348</v>
      </c>
      <c r="D9170" t="s">
        <v>4481</v>
      </c>
      <c r="E9170" t="s">
        <v>4482</v>
      </c>
      <c r="F9170" s="18">
        <v>0.11917</v>
      </c>
      <c r="G9170" s="18">
        <v>4.0750000000000001E-2</v>
      </c>
      <c r="H9170" s="18">
        <v>7.8490000000000004E-2</v>
      </c>
      <c r="I9170" s="18">
        <v>0.2384</v>
      </c>
      <c r="J9170" s="19">
        <v>0.49990000000000001</v>
      </c>
      <c r="K9170" s="19">
        <v>0.1709</v>
      </c>
      <c r="L9170" s="19">
        <v>0.32919999999999999</v>
      </c>
      <c r="M9170" s="20">
        <v>8</v>
      </c>
      <c r="N9170" s="19">
        <v>51.569506726457398</v>
      </c>
      <c r="O9170" s="19">
        <v>46.188340807174903</v>
      </c>
      <c r="P9170" s="19">
        <v>58.295964125560502</v>
      </c>
    </row>
    <row r="9171" spans="1:16" ht="14.1" x14ac:dyDescent="0.5">
      <c r="A9171" t="s">
        <v>15185</v>
      </c>
      <c r="B9171" s="17" t="s">
        <v>1061</v>
      </c>
      <c r="C9171" t="s">
        <v>2348</v>
      </c>
      <c r="D9171" t="s">
        <v>4481</v>
      </c>
      <c r="E9171" t="s">
        <v>4482</v>
      </c>
      <c r="F9171" s="18">
        <v>0.12975</v>
      </c>
      <c r="G9171" s="18">
        <v>4.6050000000000001E-2</v>
      </c>
      <c r="H9171" s="18">
        <v>7.0709999999999995E-2</v>
      </c>
      <c r="I9171" s="18">
        <v>0.24651000000000001</v>
      </c>
      <c r="J9171" s="19">
        <v>0.52629999999999999</v>
      </c>
      <c r="K9171" s="19">
        <v>0.18679999999999999</v>
      </c>
      <c r="L9171" s="19">
        <v>0.2868</v>
      </c>
      <c r="M9171" s="20">
        <v>8</v>
      </c>
      <c r="N9171" s="19">
        <v>60.089686098654703</v>
      </c>
      <c r="O9171" s="19">
        <v>51.569506726457398</v>
      </c>
      <c r="P9171" s="19">
        <v>44.394618834080703</v>
      </c>
    </row>
    <row r="9172" spans="1:16" ht="14.1" x14ac:dyDescent="0.5">
      <c r="A9172" t="s">
        <v>15186</v>
      </c>
      <c r="B9172" s="17" t="s">
        <v>1061</v>
      </c>
      <c r="C9172" t="s">
        <v>2348</v>
      </c>
      <c r="D9172" t="s">
        <v>4481</v>
      </c>
      <c r="E9172" t="s">
        <v>4482</v>
      </c>
      <c r="F9172" s="18">
        <v>0.11903</v>
      </c>
      <c r="G9172" s="18">
        <v>4.1869999999999997E-2</v>
      </c>
      <c r="H9172" s="18">
        <v>8.6410000000000001E-2</v>
      </c>
      <c r="I9172" s="18">
        <v>0.24729999999999999</v>
      </c>
      <c r="J9172" s="19">
        <v>0.48130000000000001</v>
      </c>
      <c r="K9172" s="19">
        <v>0.16930000000000001</v>
      </c>
      <c r="L9172" s="19">
        <v>0.34939999999999999</v>
      </c>
      <c r="M9172" s="20">
        <v>8</v>
      </c>
      <c r="N9172" s="19">
        <v>46.188340807174903</v>
      </c>
      <c r="O9172" s="19">
        <v>43.946188340807197</v>
      </c>
      <c r="P9172" s="19">
        <v>66.367713004484301</v>
      </c>
    </row>
    <row r="9173" spans="1:16" ht="14.1" x14ac:dyDescent="0.5">
      <c r="A9173" t="s">
        <v>15187</v>
      </c>
      <c r="B9173" s="17" t="s">
        <v>1061</v>
      </c>
      <c r="C9173" t="s">
        <v>2348</v>
      </c>
      <c r="D9173" t="s">
        <v>4481</v>
      </c>
      <c r="E9173" t="s">
        <v>4482</v>
      </c>
      <c r="F9173" s="18">
        <v>0.10885</v>
      </c>
      <c r="G9173" s="18">
        <v>4.3819999999999998E-2</v>
      </c>
      <c r="H9173" s="18">
        <v>9.6869999999999998E-2</v>
      </c>
      <c r="I9173" s="18">
        <v>0.24954000000000001</v>
      </c>
      <c r="J9173" s="19">
        <v>0.43619999999999998</v>
      </c>
      <c r="K9173" s="19">
        <v>0.17560000000000001</v>
      </c>
      <c r="L9173" s="19">
        <v>0.38819999999999999</v>
      </c>
      <c r="M9173" s="20">
        <v>8</v>
      </c>
      <c r="N9173" s="19">
        <v>29.147982062780301</v>
      </c>
      <c r="O9173" s="19">
        <v>48.430493273542602</v>
      </c>
      <c r="P9173" s="19">
        <v>78.026905829596402</v>
      </c>
    </row>
    <row r="9174" spans="1:16" ht="14.1" x14ac:dyDescent="0.5">
      <c r="A9174" t="s">
        <v>15188</v>
      </c>
      <c r="B9174" s="17" t="s">
        <v>1061</v>
      </c>
      <c r="C9174" t="s">
        <v>2348</v>
      </c>
      <c r="D9174" t="s">
        <v>4481</v>
      </c>
      <c r="E9174" t="s">
        <v>4482</v>
      </c>
      <c r="F9174" s="18">
        <v>0.11382</v>
      </c>
      <c r="G9174" s="18">
        <v>4.8460000000000003E-2</v>
      </c>
      <c r="H9174" s="18">
        <v>8.7520000000000001E-2</v>
      </c>
      <c r="I9174" s="18">
        <v>0.24979999999999999</v>
      </c>
      <c r="J9174" s="19">
        <v>0.4556</v>
      </c>
      <c r="K9174" s="19">
        <v>0.19400000000000001</v>
      </c>
      <c r="L9174" s="19">
        <v>0.35039999999999999</v>
      </c>
      <c r="M9174" s="20">
        <v>8</v>
      </c>
      <c r="N9174" s="19">
        <v>34.529147982062803</v>
      </c>
      <c r="O9174" s="19">
        <v>54.708520179372201</v>
      </c>
      <c r="P9174" s="19">
        <v>68.609865470852</v>
      </c>
    </row>
    <row r="9175" spans="1:16" ht="14.1" x14ac:dyDescent="0.5">
      <c r="A9175" t="s">
        <v>15189</v>
      </c>
      <c r="B9175" s="17" t="s">
        <v>1061</v>
      </c>
      <c r="C9175" t="s">
        <v>2348</v>
      </c>
      <c r="D9175" t="s">
        <v>4481</v>
      </c>
      <c r="E9175" t="s">
        <v>4482</v>
      </c>
      <c r="F9175" s="18">
        <v>0.11456</v>
      </c>
      <c r="G9175" s="18">
        <v>4.4350000000000001E-2</v>
      </c>
      <c r="H9175" s="18">
        <v>0.11379</v>
      </c>
      <c r="I9175" s="18">
        <v>0.2727</v>
      </c>
      <c r="J9175" s="19">
        <v>0.42009999999999997</v>
      </c>
      <c r="K9175" s="19">
        <v>0.16259999999999999</v>
      </c>
      <c r="L9175" s="19">
        <v>0.4173</v>
      </c>
      <c r="M9175" s="20">
        <v>9</v>
      </c>
      <c r="N9175" s="19">
        <v>27.2321428571429</v>
      </c>
      <c r="O9175" s="19">
        <v>38.839285714285701</v>
      </c>
      <c r="P9175" s="19">
        <v>80.803571428571402</v>
      </c>
    </row>
    <row r="9176" spans="1:16" ht="14.1" x14ac:dyDescent="0.5">
      <c r="A9176" t="s">
        <v>15190</v>
      </c>
      <c r="B9176" s="17" t="s">
        <v>1061</v>
      </c>
      <c r="C9176" t="s">
        <v>2348</v>
      </c>
      <c r="D9176" t="s">
        <v>4481</v>
      </c>
      <c r="E9176" t="s">
        <v>4482</v>
      </c>
      <c r="F9176" s="18">
        <v>0.12434000000000001</v>
      </c>
      <c r="G9176" s="18">
        <v>4.9140000000000003E-2</v>
      </c>
      <c r="H9176" s="18">
        <v>9.9820000000000006E-2</v>
      </c>
      <c r="I9176" s="18">
        <v>0.27329999999999999</v>
      </c>
      <c r="J9176" s="19">
        <v>0.45500000000000002</v>
      </c>
      <c r="K9176" s="19">
        <v>0.17979999999999999</v>
      </c>
      <c r="L9176" s="19">
        <v>0.36520000000000002</v>
      </c>
      <c r="M9176" s="20">
        <v>9</v>
      </c>
      <c r="N9176" s="19">
        <v>36.607142857142897</v>
      </c>
      <c r="O9176" s="19">
        <v>46.428571428571402</v>
      </c>
      <c r="P9176" s="19">
        <v>69.196428571428598</v>
      </c>
    </row>
    <row r="9177" spans="1:16" ht="14.1" x14ac:dyDescent="0.5">
      <c r="A9177" t="s">
        <v>15191</v>
      </c>
      <c r="B9177" s="17" t="s">
        <v>1061</v>
      </c>
      <c r="C9177" t="s">
        <v>2348</v>
      </c>
      <c r="D9177" t="s">
        <v>4481</v>
      </c>
      <c r="E9177" t="s">
        <v>4482</v>
      </c>
      <c r="F9177" s="18">
        <v>0.12795999999999999</v>
      </c>
      <c r="G9177" s="18">
        <v>5.6169999999999998E-2</v>
      </c>
      <c r="H9177" s="18">
        <v>9.0870000000000006E-2</v>
      </c>
      <c r="I9177" s="18">
        <v>0.27500000000000002</v>
      </c>
      <c r="J9177" s="19">
        <v>0.46500000000000002</v>
      </c>
      <c r="K9177" s="19">
        <v>0.20399999999999999</v>
      </c>
      <c r="L9177" s="19">
        <v>0.33</v>
      </c>
      <c r="M9177" s="20">
        <v>9</v>
      </c>
      <c r="N9177" s="19">
        <v>42.857142857142897</v>
      </c>
      <c r="O9177" s="19">
        <v>58.928571428571402</v>
      </c>
      <c r="P9177" s="19">
        <v>56.696428571428598</v>
      </c>
    </row>
    <row r="9178" spans="1:16" ht="14.1" x14ac:dyDescent="0.5">
      <c r="A9178" t="s">
        <v>15192</v>
      </c>
      <c r="B9178" s="17" t="s">
        <v>1061</v>
      </c>
      <c r="C9178" t="s">
        <v>2348</v>
      </c>
      <c r="D9178" t="s">
        <v>4481</v>
      </c>
      <c r="E9178" t="s">
        <v>4482</v>
      </c>
      <c r="F9178" s="18">
        <v>9.7119999999999998E-2</v>
      </c>
      <c r="G9178" s="18">
        <v>5.765E-2</v>
      </c>
      <c r="H9178" s="18">
        <v>0.12422999999999999</v>
      </c>
      <c r="I9178" s="18">
        <v>0.27900000000000003</v>
      </c>
      <c r="J9178" s="19">
        <v>0.34799999999999998</v>
      </c>
      <c r="K9178" s="19">
        <v>0.20699999999999999</v>
      </c>
      <c r="L9178" s="19">
        <v>0.44500000000000001</v>
      </c>
      <c r="M9178" s="20">
        <v>9</v>
      </c>
      <c r="N9178" s="19">
        <v>15.625</v>
      </c>
      <c r="O9178" s="19">
        <v>59.821428571428598</v>
      </c>
      <c r="P9178" s="19">
        <v>83.928571428571402</v>
      </c>
    </row>
    <row r="9179" spans="1:16" ht="14.1" x14ac:dyDescent="0.5">
      <c r="A9179" t="s">
        <v>15193</v>
      </c>
      <c r="B9179" s="17" t="s">
        <v>1061</v>
      </c>
      <c r="C9179" t="s">
        <v>2348</v>
      </c>
      <c r="D9179" t="s">
        <v>4481</v>
      </c>
      <c r="E9179" t="s">
        <v>4482</v>
      </c>
      <c r="F9179" s="18">
        <v>0.15093000000000001</v>
      </c>
      <c r="G9179" s="18">
        <v>5.8020000000000002E-2</v>
      </c>
      <c r="H9179" s="18">
        <v>8.8039999999999993E-2</v>
      </c>
      <c r="I9179" s="18">
        <v>0.29698999999999998</v>
      </c>
      <c r="J9179" s="19">
        <v>0.50819999999999999</v>
      </c>
      <c r="K9179" s="19">
        <v>0.19539999999999999</v>
      </c>
      <c r="L9179" s="19">
        <v>0.2964</v>
      </c>
      <c r="M9179" s="20">
        <v>9</v>
      </c>
      <c r="N9179" s="19">
        <v>56.696428571428598</v>
      </c>
      <c r="O9179" s="19">
        <v>52.678571428571402</v>
      </c>
      <c r="P9179" s="19">
        <v>45.535714285714299</v>
      </c>
    </row>
    <row r="9180" spans="1:16" ht="14.1" x14ac:dyDescent="0.5">
      <c r="A9180" t="s">
        <v>15194</v>
      </c>
      <c r="B9180" s="17" t="s">
        <v>1061</v>
      </c>
      <c r="C9180" t="s">
        <v>2348</v>
      </c>
      <c r="D9180" t="s">
        <v>4481</v>
      </c>
      <c r="E9180" t="s">
        <v>4482</v>
      </c>
      <c r="F9180" s="18">
        <v>0.13189000000000001</v>
      </c>
      <c r="G9180" s="18">
        <v>6.7180000000000004E-2</v>
      </c>
      <c r="H9180" s="18">
        <v>0.11062</v>
      </c>
      <c r="I9180" s="18">
        <v>0.30969000000000002</v>
      </c>
      <c r="J9180" s="19">
        <v>0.42599999999999999</v>
      </c>
      <c r="K9180" s="19">
        <v>0.217</v>
      </c>
      <c r="L9180" s="19">
        <v>0.35699999999999998</v>
      </c>
      <c r="M9180" s="20">
        <v>9</v>
      </c>
      <c r="N9180" s="19">
        <v>29.0178571428571</v>
      </c>
      <c r="O9180" s="19">
        <v>66.071428571428598</v>
      </c>
      <c r="P9180" s="19">
        <v>66.517857142857096</v>
      </c>
    </row>
    <row r="9181" spans="1:16" ht="14.1" x14ac:dyDescent="0.5">
      <c r="A9181" t="s">
        <v>15195</v>
      </c>
      <c r="B9181" s="17" t="s">
        <v>1061</v>
      </c>
      <c r="C9181" t="s">
        <v>2348</v>
      </c>
      <c r="D9181" t="s">
        <v>4481</v>
      </c>
      <c r="E9181" t="s">
        <v>4482</v>
      </c>
      <c r="F9181" s="18">
        <v>0.14315</v>
      </c>
      <c r="G9181" s="18">
        <v>5.8880000000000002E-2</v>
      </c>
      <c r="H9181" s="18">
        <v>0.12137000000000001</v>
      </c>
      <c r="I9181" s="18">
        <v>0.32340000000000002</v>
      </c>
      <c r="J9181" s="19">
        <v>0.44269999999999998</v>
      </c>
      <c r="K9181" s="19">
        <v>0.18210000000000001</v>
      </c>
      <c r="L9181" s="19">
        <v>0.37530000000000002</v>
      </c>
      <c r="M9181" s="20">
        <v>9</v>
      </c>
      <c r="N9181" s="19">
        <v>32.142857142857103</v>
      </c>
      <c r="O9181" s="19">
        <v>47.321428571428598</v>
      </c>
      <c r="P9181" s="19">
        <v>72.767857142857096</v>
      </c>
    </row>
    <row r="9182" spans="1:16" ht="14.1" x14ac:dyDescent="0.5">
      <c r="A9182" t="s">
        <v>15196</v>
      </c>
      <c r="B9182" s="17" t="s">
        <v>1061</v>
      </c>
      <c r="C9182" t="s">
        <v>2348</v>
      </c>
      <c r="D9182" t="s">
        <v>4481</v>
      </c>
      <c r="E9182" t="s">
        <v>4482</v>
      </c>
      <c r="F9182" s="18">
        <v>0.14233000000000001</v>
      </c>
      <c r="G9182" s="18">
        <v>5.9220000000000002E-2</v>
      </c>
      <c r="H9182" s="18">
        <v>0.12622</v>
      </c>
      <c r="I9182" s="18">
        <v>0.32777000000000001</v>
      </c>
      <c r="J9182" s="19">
        <v>0.43419999999999997</v>
      </c>
      <c r="K9182" s="19">
        <v>0.1807</v>
      </c>
      <c r="L9182" s="19">
        <v>0.3851</v>
      </c>
      <c r="M9182" s="20">
        <v>10</v>
      </c>
      <c r="N9182" s="19">
        <v>33.1838565022422</v>
      </c>
      <c r="O9182" s="19">
        <v>45.739910313901298</v>
      </c>
      <c r="P9182" s="19">
        <v>70.852017937219699</v>
      </c>
    </row>
    <row r="9183" spans="1:16" ht="14.1" x14ac:dyDescent="0.5">
      <c r="A9183" t="s">
        <v>15197</v>
      </c>
      <c r="B9183" s="17" t="s">
        <v>1061</v>
      </c>
      <c r="C9183" t="s">
        <v>2348</v>
      </c>
      <c r="D9183" t="s">
        <v>4481</v>
      </c>
      <c r="E9183" t="s">
        <v>4482</v>
      </c>
      <c r="F9183" s="18">
        <v>0.15090000000000001</v>
      </c>
      <c r="G9183" s="18">
        <v>7.0379999999999998E-2</v>
      </c>
      <c r="H9183" s="18">
        <v>0.15548000000000001</v>
      </c>
      <c r="I9183" s="18">
        <v>0.37674999999999997</v>
      </c>
      <c r="J9183" s="19">
        <v>0.40100000000000002</v>
      </c>
      <c r="K9183" s="19">
        <v>0.187</v>
      </c>
      <c r="L9183" s="19">
        <v>0.41299999999999998</v>
      </c>
      <c r="M9183" s="20">
        <v>10</v>
      </c>
      <c r="N9183" s="19">
        <v>25.5605381165919</v>
      </c>
      <c r="O9183" s="19">
        <v>49.327354260089699</v>
      </c>
      <c r="P9183" s="19">
        <v>77.578475336322896</v>
      </c>
    </row>
    <row r="9184" spans="1:16" ht="14.1" x14ac:dyDescent="0.5">
      <c r="A9184" t="s">
        <v>15198</v>
      </c>
      <c r="B9184" s="17" t="s">
        <v>1061</v>
      </c>
      <c r="C9184" t="s">
        <v>2348</v>
      </c>
      <c r="D9184" t="s">
        <v>4481</v>
      </c>
      <c r="E9184" t="s">
        <v>4482</v>
      </c>
      <c r="F9184" s="18">
        <v>0.22277</v>
      </c>
      <c r="G9184" s="18">
        <v>7.6560000000000003E-2</v>
      </c>
      <c r="H9184" s="18">
        <v>0.15342</v>
      </c>
      <c r="I9184" s="18">
        <v>0.45274999999999999</v>
      </c>
      <c r="J9184" s="19">
        <v>0.49199999999999999</v>
      </c>
      <c r="K9184" s="19">
        <v>0.1691</v>
      </c>
      <c r="L9184" s="19">
        <v>0.33889999999999998</v>
      </c>
      <c r="M9184" s="20">
        <v>11</v>
      </c>
      <c r="N9184" s="19">
        <v>52.017937219730896</v>
      </c>
      <c r="O9184" s="19">
        <v>38.565022421524702</v>
      </c>
      <c r="P9184" s="19">
        <v>64.125560538116602</v>
      </c>
    </row>
    <row r="9185" spans="1:16" ht="14.1" x14ac:dyDescent="0.5">
      <c r="A9185" t="s">
        <v>15199</v>
      </c>
      <c r="B9185" s="17" t="s">
        <v>1061</v>
      </c>
      <c r="C9185" t="s">
        <v>2348</v>
      </c>
      <c r="D9185" t="s">
        <v>10129</v>
      </c>
      <c r="E9185" t="s">
        <v>10130</v>
      </c>
      <c r="F9185" s="18">
        <v>4.2671999999999999</v>
      </c>
      <c r="G9185" s="18">
        <v>9.0383999999999993</v>
      </c>
      <c r="H9185" s="18">
        <v>3.4944000000000002</v>
      </c>
      <c r="I9185" s="18">
        <v>16.8</v>
      </c>
      <c r="J9185" s="19">
        <v>0.254</v>
      </c>
      <c r="K9185" s="19">
        <v>0.53800000000000003</v>
      </c>
      <c r="L9185" s="19">
        <v>0.20799999999999999</v>
      </c>
      <c r="M9185" s="20">
        <v>25</v>
      </c>
      <c r="N9185" s="19">
        <v>16.5919282511211</v>
      </c>
      <c r="O9185" s="19">
        <v>95.515695067264602</v>
      </c>
      <c r="P9185" s="19">
        <v>23.318385650224201</v>
      </c>
    </row>
    <row r="9186" spans="1:16" ht="14.1" x14ac:dyDescent="0.5">
      <c r="A9186" t="s">
        <v>15200</v>
      </c>
      <c r="B9186" s="17" t="s">
        <v>1061</v>
      </c>
      <c r="C9186" t="s">
        <v>2348</v>
      </c>
      <c r="D9186" t="s">
        <v>10129</v>
      </c>
      <c r="E9186" t="s">
        <v>10130</v>
      </c>
      <c r="F9186" s="18">
        <v>5.5340199999999999</v>
      </c>
      <c r="G9186" s="18">
        <v>14.5708</v>
      </c>
      <c r="H9186" s="18">
        <v>4.8652499999999996</v>
      </c>
      <c r="I9186" s="18">
        <v>24.95</v>
      </c>
      <c r="J9186" s="19">
        <v>0.222</v>
      </c>
      <c r="K9186" s="19">
        <v>0.58399999999999996</v>
      </c>
      <c r="L9186" s="19">
        <v>0.19500000000000001</v>
      </c>
      <c r="M9186" s="20">
        <v>26</v>
      </c>
      <c r="N9186" s="19">
        <v>9.8654708520179408</v>
      </c>
      <c r="O9186" s="19">
        <v>99.103139013452903</v>
      </c>
      <c r="P9186" s="19">
        <v>18.385650224215201</v>
      </c>
    </row>
    <row r="9187" spans="1:16" ht="14.1" x14ac:dyDescent="0.5">
      <c r="A9187" t="s">
        <v>15201</v>
      </c>
      <c r="B9187" s="17" t="s">
        <v>1600</v>
      </c>
      <c r="C9187" t="s">
        <v>9069</v>
      </c>
      <c r="D9187" t="s">
        <v>2942</v>
      </c>
      <c r="E9187" t="s">
        <v>2943</v>
      </c>
      <c r="F9187" s="18">
        <v>3.7000000000000002E-3</v>
      </c>
      <c r="G9187" s="18">
        <v>2.0000000000000001E-4</v>
      </c>
      <c r="H9187" s="18">
        <v>2.5999999999999999E-3</v>
      </c>
      <c r="I9187" s="18">
        <v>6.4999999999999997E-3</v>
      </c>
      <c r="J9187" s="19">
        <v>0.56299999999999994</v>
      </c>
      <c r="K9187" s="19">
        <v>3.2000000000000001E-2</v>
      </c>
      <c r="L9187" s="19">
        <v>0.40500000000000003</v>
      </c>
      <c r="M9187" s="20">
        <v>1</v>
      </c>
      <c r="N9187" s="19">
        <v>0.66367713004484297</v>
      </c>
      <c r="O9187" s="19">
        <v>8.9686098654708502E-3</v>
      </c>
      <c r="P9187" s="19">
        <v>0.80717488789237701</v>
      </c>
    </row>
    <row r="9188" spans="1:16" ht="14.1" x14ac:dyDescent="0.5">
      <c r="A9188" t="s">
        <v>15202</v>
      </c>
      <c r="B9188" s="17" t="s">
        <v>1600</v>
      </c>
      <c r="C9188" t="s">
        <v>9069</v>
      </c>
      <c r="D9188" t="s">
        <v>2942</v>
      </c>
      <c r="E9188" t="s">
        <v>2943</v>
      </c>
      <c r="F9188" s="18">
        <v>5.0000000000000001E-3</v>
      </c>
      <c r="G9188" s="18">
        <v>2.9999999999999997E-4</v>
      </c>
      <c r="H9188" s="18">
        <v>2.7000000000000001E-3</v>
      </c>
      <c r="I9188" s="18">
        <v>8.0000000000000002E-3</v>
      </c>
      <c r="J9188" s="19">
        <v>0.63</v>
      </c>
      <c r="K9188" s="19">
        <v>3.9E-2</v>
      </c>
      <c r="L9188" s="19">
        <v>0.33100000000000002</v>
      </c>
      <c r="M9188" s="20">
        <v>1</v>
      </c>
      <c r="N9188" s="19">
        <v>0.78923766816143504</v>
      </c>
      <c r="O9188" s="19">
        <v>1.79372197309417E-2</v>
      </c>
      <c r="P9188" s="19">
        <v>0.55156950672645699</v>
      </c>
    </row>
    <row r="9189" spans="1:16" ht="14.1" x14ac:dyDescent="0.5">
      <c r="A9189" t="s">
        <v>15203</v>
      </c>
      <c r="B9189" s="17" t="s">
        <v>1600</v>
      </c>
      <c r="C9189" t="s">
        <v>9069</v>
      </c>
      <c r="D9189" t="s">
        <v>2942</v>
      </c>
      <c r="E9189" t="s">
        <v>2943</v>
      </c>
      <c r="F9189" s="18">
        <v>8.5000000000000006E-3</v>
      </c>
      <c r="G9189" s="18">
        <v>1.1000000000000001E-3</v>
      </c>
      <c r="H9189" s="18">
        <v>3.5000000000000001E-3</v>
      </c>
      <c r="I9189" s="18">
        <v>1.3100000000000001E-2</v>
      </c>
      <c r="J9189" s="19">
        <v>0.63500000000000001</v>
      </c>
      <c r="K9189" s="19">
        <v>8.2000000000000003E-2</v>
      </c>
      <c r="L9189" s="19">
        <v>0.28299999999999997</v>
      </c>
      <c r="M9189" s="20">
        <v>2</v>
      </c>
      <c r="N9189" s="19">
        <v>78.923766816143498</v>
      </c>
      <c r="O9189" s="19">
        <v>13.901345291479799</v>
      </c>
      <c r="P9189" s="19">
        <v>36.771300448430502</v>
      </c>
    </row>
    <row r="9190" spans="1:16" ht="14.1" x14ac:dyDescent="0.5">
      <c r="A9190" t="s">
        <v>15204</v>
      </c>
      <c r="B9190" s="17" t="s">
        <v>1600</v>
      </c>
      <c r="C9190" t="s">
        <v>9069</v>
      </c>
      <c r="D9190" t="s">
        <v>2942</v>
      </c>
      <c r="E9190" t="s">
        <v>2943</v>
      </c>
      <c r="F9190" s="18">
        <v>6.3E-3</v>
      </c>
      <c r="G9190" s="18">
        <v>2.3E-3</v>
      </c>
      <c r="H9190" s="18">
        <v>5.7999999999999996E-3</v>
      </c>
      <c r="I9190" s="18">
        <v>1.43E-2</v>
      </c>
      <c r="J9190" s="19">
        <v>0.48599999999999999</v>
      </c>
      <c r="K9190" s="19">
        <v>0.113</v>
      </c>
      <c r="L9190" s="19">
        <v>0.40100000000000002</v>
      </c>
      <c r="M9190" s="20">
        <v>2</v>
      </c>
      <c r="N9190" s="19">
        <v>41.704035874439498</v>
      </c>
      <c r="O9190" s="19">
        <v>25.112107623318401</v>
      </c>
      <c r="P9190" s="19">
        <v>83.408071748878896</v>
      </c>
    </row>
    <row r="9191" spans="1:16" ht="14.1" x14ac:dyDescent="0.5">
      <c r="A9191" t="s">
        <v>15205</v>
      </c>
      <c r="B9191" s="17" t="s">
        <v>1600</v>
      </c>
      <c r="C9191" t="s">
        <v>9069</v>
      </c>
      <c r="D9191" t="s">
        <v>2942</v>
      </c>
      <c r="E9191" t="s">
        <v>2943</v>
      </c>
      <c r="F9191" s="18">
        <v>1.12E-2</v>
      </c>
      <c r="G9191" s="18">
        <v>3.2000000000000002E-3</v>
      </c>
      <c r="H9191" s="18">
        <v>8.8999999999999999E-3</v>
      </c>
      <c r="I9191" s="18">
        <v>2.3199999999999998E-2</v>
      </c>
      <c r="J9191" s="19">
        <v>0.42499999999999999</v>
      </c>
      <c r="K9191" s="19">
        <v>0.151</v>
      </c>
      <c r="L9191" s="19">
        <v>0.42399999999999999</v>
      </c>
      <c r="M9191" s="20">
        <v>3</v>
      </c>
      <c r="N9191" s="19">
        <v>20.535714285714299</v>
      </c>
      <c r="O9191" s="19">
        <v>40.178571428571402</v>
      </c>
      <c r="P9191" s="19">
        <v>86.607142857142904</v>
      </c>
    </row>
    <row r="9192" spans="1:16" ht="14.1" x14ac:dyDescent="0.5">
      <c r="A9192" t="s">
        <v>15206</v>
      </c>
      <c r="B9192" s="17" t="s">
        <v>1600</v>
      </c>
      <c r="C9192" t="s">
        <v>9069</v>
      </c>
      <c r="D9192" t="s">
        <v>2942</v>
      </c>
      <c r="E9192" t="s">
        <v>2943</v>
      </c>
      <c r="F9192" s="18">
        <v>1.34E-2</v>
      </c>
      <c r="G9192" s="18">
        <v>1.8E-3</v>
      </c>
      <c r="H9192" s="18">
        <v>1.78E-2</v>
      </c>
      <c r="I9192" s="18">
        <v>3.3000000000000002E-2</v>
      </c>
      <c r="J9192" s="19">
        <v>0.40300000000000002</v>
      </c>
      <c r="K9192" s="19">
        <v>5.5E-2</v>
      </c>
      <c r="L9192" s="19">
        <v>0.54200000000000004</v>
      </c>
      <c r="M9192" s="20">
        <v>3</v>
      </c>
      <c r="N9192" s="19">
        <v>16.071428571428601</v>
      </c>
      <c r="O9192" s="19">
        <v>5.3571428571428603</v>
      </c>
      <c r="P9192" s="19">
        <v>97.767857142857096</v>
      </c>
    </row>
    <row r="9193" spans="1:16" ht="14.1" x14ac:dyDescent="0.5">
      <c r="A9193" t="s">
        <v>15207</v>
      </c>
      <c r="B9193" s="17" t="s">
        <v>1600</v>
      </c>
      <c r="C9193" t="s">
        <v>9069</v>
      </c>
      <c r="D9193" t="s">
        <v>2942</v>
      </c>
      <c r="E9193" t="s">
        <v>2943</v>
      </c>
      <c r="F9193" s="18">
        <v>2.07E-2</v>
      </c>
      <c r="G9193" s="18">
        <v>2.0999999999999999E-3</v>
      </c>
      <c r="H9193" s="18">
        <v>1.1599999999999999E-2</v>
      </c>
      <c r="I9193" s="18">
        <v>3.44E-2</v>
      </c>
      <c r="J9193" s="19">
        <v>0.60699999999999998</v>
      </c>
      <c r="K9193" s="19">
        <v>6.2E-2</v>
      </c>
      <c r="L9193" s="19">
        <v>0.33100000000000002</v>
      </c>
      <c r="M9193" s="20">
        <v>4</v>
      </c>
      <c r="N9193" s="19">
        <v>77.578475336322896</v>
      </c>
      <c r="O9193" s="19">
        <v>4.4843049327354301</v>
      </c>
      <c r="P9193" s="19">
        <v>57.399103139013498</v>
      </c>
    </row>
    <row r="9194" spans="1:16" ht="14.1" x14ac:dyDescent="0.5">
      <c r="A9194" t="s">
        <v>15208</v>
      </c>
      <c r="B9194" s="17" t="s">
        <v>1600</v>
      </c>
      <c r="C9194" t="s">
        <v>9069</v>
      </c>
      <c r="D9194" t="s">
        <v>2942</v>
      </c>
      <c r="E9194" t="s">
        <v>2943</v>
      </c>
      <c r="F9194" s="18">
        <v>2.3E-2</v>
      </c>
      <c r="G9194" s="18">
        <v>2.3999999999999998E-3</v>
      </c>
      <c r="H9194" s="18">
        <v>1.35E-2</v>
      </c>
      <c r="I9194" s="18">
        <v>3.9E-2</v>
      </c>
      <c r="J9194" s="19">
        <v>0.56499999999999995</v>
      </c>
      <c r="K9194" s="19">
        <v>6.2E-2</v>
      </c>
      <c r="L9194" s="19">
        <v>0.373</v>
      </c>
      <c r="M9194" s="20">
        <v>4</v>
      </c>
      <c r="N9194" s="19">
        <v>65.919282511210795</v>
      </c>
      <c r="O9194" s="19">
        <v>4.03587443946188</v>
      </c>
      <c r="P9194" s="19">
        <v>75.336322869955197</v>
      </c>
    </row>
    <row r="9195" spans="1:16" ht="14.1" x14ac:dyDescent="0.5">
      <c r="A9195" t="s">
        <v>15209</v>
      </c>
      <c r="B9195" s="17" t="s">
        <v>1600</v>
      </c>
      <c r="C9195" t="s">
        <v>9069</v>
      </c>
      <c r="D9195" t="s">
        <v>2712</v>
      </c>
      <c r="E9195" t="s">
        <v>2713</v>
      </c>
      <c r="F9195" s="18">
        <v>4.8710000000000003E-2</v>
      </c>
      <c r="G9195" s="18">
        <v>2.8600000000000001E-3</v>
      </c>
      <c r="H9195" s="18">
        <v>2.3429999999999999E-2</v>
      </c>
      <c r="I9195" s="18">
        <v>7.4999999999999997E-2</v>
      </c>
      <c r="J9195" s="19">
        <v>0.64670000000000005</v>
      </c>
      <c r="K9195" s="19">
        <v>3.8199999999999998E-2</v>
      </c>
      <c r="L9195" s="19">
        <v>0.31509999999999999</v>
      </c>
      <c r="M9195" s="20">
        <v>5</v>
      </c>
      <c r="N9195" s="19">
        <v>86.098654708520201</v>
      </c>
      <c r="O9195" s="19">
        <v>0.89686098654708502</v>
      </c>
      <c r="P9195" s="19">
        <v>53.363228699551598</v>
      </c>
    </row>
    <row r="9196" spans="1:16" ht="14.1" x14ac:dyDescent="0.5">
      <c r="A9196" t="s">
        <v>15210</v>
      </c>
      <c r="B9196" s="17" t="s">
        <v>1600</v>
      </c>
      <c r="C9196" t="s">
        <v>9069</v>
      </c>
      <c r="D9196" t="s">
        <v>2942</v>
      </c>
      <c r="E9196" t="s">
        <v>2943</v>
      </c>
      <c r="F9196" s="18">
        <v>3.9199999999999999E-2</v>
      </c>
      <c r="G9196" s="18">
        <v>5.7999999999999996E-3</v>
      </c>
      <c r="H9196" s="18">
        <v>4.4499999999999998E-2</v>
      </c>
      <c r="I9196" s="18">
        <v>8.9499999999999996E-2</v>
      </c>
      <c r="J9196" s="19">
        <v>0.438</v>
      </c>
      <c r="K9196" s="19">
        <v>6.5000000000000002E-2</v>
      </c>
      <c r="L9196" s="19">
        <v>0.497</v>
      </c>
      <c r="M9196" s="20">
        <v>5</v>
      </c>
      <c r="N9196" s="19">
        <v>22.421524663677101</v>
      </c>
      <c r="O9196" s="19">
        <v>4.9327354260089704</v>
      </c>
      <c r="P9196" s="19">
        <v>96.860986547085204</v>
      </c>
    </row>
    <row r="9197" spans="1:16" ht="14.1" x14ac:dyDescent="0.5">
      <c r="A9197" t="s">
        <v>15211</v>
      </c>
      <c r="B9197" s="17" t="s">
        <v>1600</v>
      </c>
      <c r="C9197" t="s">
        <v>9069</v>
      </c>
      <c r="D9197" t="s">
        <v>2942</v>
      </c>
      <c r="E9197" t="s">
        <v>2943</v>
      </c>
      <c r="F9197" s="18">
        <v>6.1800000000000001E-2</v>
      </c>
      <c r="G9197" s="18">
        <v>8.2000000000000007E-3</v>
      </c>
      <c r="H9197" s="18">
        <v>3.5299999999999998E-2</v>
      </c>
      <c r="I9197" s="18">
        <v>0.1052</v>
      </c>
      <c r="J9197" s="19">
        <v>0.59099999999999997</v>
      </c>
      <c r="K9197" s="19">
        <v>7.9000000000000001E-2</v>
      </c>
      <c r="L9197" s="19">
        <v>0.33</v>
      </c>
      <c r="M9197" s="20">
        <v>6</v>
      </c>
      <c r="N9197" s="19">
        <v>72.767857142857096</v>
      </c>
      <c r="O9197" s="19">
        <v>12.0535714285714</v>
      </c>
      <c r="P9197" s="19">
        <v>65.178571428571402</v>
      </c>
    </row>
    <row r="9198" spans="1:16" ht="14.1" x14ac:dyDescent="0.5">
      <c r="A9198" t="s">
        <v>15212</v>
      </c>
      <c r="B9198" s="17" t="s">
        <v>1600</v>
      </c>
      <c r="C9198" t="s">
        <v>9069</v>
      </c>
      <c r="D9198" t="s">
        <v>2942</v>
      </c>
      <c r="E9198" t="s">
        <v>2943</v>
      </c>
      <c r="F9198" s="18">
        <v>6.9800000000000001E-2</v>
      </c>
      <c r="G9198" s="18">
        <v>1.09E-2</v>
      </c>
      <c r="H9198" s="18">
        <v>3.3300000000000003E-2</v>
      </c>
      <c r="I9198" s="18">
        <v>0.114</v>
      </c>
      <c r="J9198" s="19">
        <v>0.61299999999999999</v>
      </c>
      <c r="K9198" s="19">
        <v>9.6000000000000002E-2</v>
      </c>
      <c r="L9198" s="19">
        <v>0.29199999999999998</v>
      </c>
      <c r="M9198" s="20">
        <v>6</v>
      </c>
      <c r="N9198" s="19">
        <v>78.571428571428598</v>
      </c>
      <c r="O9198" s="19">
        <v>20.089285714285701</v>
      </c>
      <c r="P9198" s="19">
        <v>47.321428571428598</v>
      </c>
    </row>
    <row r="9199" spans="1:16" ht="14.1" x14ac:dyDescent="0.5">
      <c r="A9199" t="s">
        <v>15213</v>
      </c>
      <c r="B9199" s="17" t="s">
        <v>1600</v>
      </c>
      <c r="C9199" t="s">
        <v>9069</v>
      </c>
      <c r="D9199" t="s">
        <v>2942</v>
      </c>
      <c r="E9199" t="s">
        <v>2943</v>
      </c>
      <c r="F9199" s="18">
        <v>7.1199999999999999E-2</v>
      </c>
      <c r="G9199" s="18">
        <v>9.1999999999999998E-3</v>
      </c>
      <c r="H9199" s="18">
        <v>4.6100000000000002E-2</v>
      </c>
      <c r="I9199" s="18">
        <v>0.12640000000000001</v>
      </c>
      <c r="J9199" s="19">
        <v>0.56200000000000006</v>
      </c>
      <c r="K9199" s="19">
        <v>7.1999999999999995E-2</v>
      </c>
      <c r="L9199" s="19">
        <v>0.36599999999999999</v>
      </c>
      <c r="M9199" s="20">
        <v>6</v>
      </c>
      <c r="N9199" s="19">
        <v>66.517857142857096</v>
      </c>
      <c r="O9199" s="19">
        <v>9.375</v>
      </c>
      <c r="P9199" s="19">
        <v>80.357142857142904</v>
      </c>
    </row>
    <row r="9200" spans="1:16" ht="14.1" x14ac:dyDescent="0.5">
      <c r="A9200" t="s">
        <v>15214</v>
      </c>
      <c r="B9200" s="17" t="s">
        <v>1600</v>
      </c>
      <c r="C9200" t="s">
        <v>9069</v>
      </c>
      <c r="D9200" t="s">
        <v>2942</v>
      </c>
      <c r="E9200" t="s">
        <v>2943</v>
      </c>
      <c r="F9200" s="18">
        <v>7.2599999999999998E-2</v>
      </c>
      <c r="G9200" s="18">
        <v>1.0800000000000001E-2</v>
      </c>
      <c r="H9200" s="18">
        <v>4.5999999999999999E-2</v>
      </c>
      <c r="I9200" s="18">
        <v>0.12939999999999999</v>
      </c>
      <c r="J9200" s="19">
        <v>0.58699999999999997</v>
      </c>
      <c r="K9200" s="19">
        <v>7.9000000000000001E-2</v>
      </c>
      <c r="L9200" s="19">
        <v>0.33400000000000002</v>
      </c>
      <c r="M9200" s="20">
        <v>6</v>
      </c>
      <c r="N9200" s="19">
        <v>71.428571428571402</v>
      </c>
      <c r="O9200" s="19">
        <v>11.6071428571429</v>
      </c>
      <c r="P9200" s="19">
        <v>67.857142857142904</v>
      </c>
    </row>
    <row r="9201" spans="1:16" ht="14.1" x14ac:dyDescent="0.5">
      <c r="A9201" t="s">
        <v>15215</v>
      </c>
      <c r="B9201" s="17" t="s">
        <v>1600</v>
      </c>
      <c r="C9201" t="s">
        <v>9069</v>
      </c>
      <c r="D9201" t="s">
        <v>2942</v>
      </c>
      <c r="E9201" t="s">
        <v>2943</v>
      </c>
      <c r="F9201" s="18">
        <v>0.1812</v>
      </c>
      <c r="G9201" s="18">
        <v>3.2899999999999999E-2</v>
      </c>
      <c r="H9201" s="18">
        <v>7.7700000000000005E-2</v>
      </c>
      <c r="I9201" s="18">
        <v>0.2918</v>
      </c>
      <c r="J9201" s="19">
        <v>0.624</v>
      </c>
      <c r="K9201" s="19">
        <v>0.114</v>
      </c>
      <c r="L9201" s="19">
        <v>0.26200000000000001</v>
      </c>
      <c r="M9201" s="20">
        <v>9</v>
      </c>
      <c r="N9201" s="19">
        <v>87.946428571428598</v>
      </c>
      <c r="O9201" s="19">
        <v>16.071428571428601</v>
      </c>
      <c r="P9201" s="19">
        <v>33.928571428571402</v>
      </c>
    </row>
    <row r="9202" spans="1:16" ht="14.1" x14ac:dyDescent="0.5">
      <c r="A9202" t="s">
        <v>15216</v>
      </c>
      <c r="B9202" s="17" t="s">
        <v>1600</v>
      </c>
      <c r="C9202" t="s">
        <v>9069</v>
      </c>
      <c r="D9202" t="s">
        <v>2942</v>
      </c>
      <c r="E9202" t="s">
        <v>2943</v>
      </c>
      <c r="F9202" s="18">
        <v>0.1661</v>
      </c>
      <c r="G9202" s="18">
        <v>2.4400000000000002E-2</v>
      </c>
      <c r="H9202" s="18">
        <v>0.1046</v>
      </c>
      <c r="I9202" s="18">
        <v>0.29509999999999997</v>
      </c>
      <c r="J9202" s="19">
        <v>0.56000000000000005</v>
      </c>
      <c r="K9202" s="19">
        <v>8.4000000000000005E-2</v>
      </c>
      <c r="L9202" s="19">
        <v>0.35599999999999998</v>
      </c>
      <c r="M9202" s="20">
        <v>9</v>
      </c>
      <c r="N9202" s="19">
        <v>73.214285714285694</v>
      </c>
      <c r="O9202" s="19">
        <v>7.1428571428571397</v>
      </c>
      <c r="P9202" s="19">
        <v>66.071428571428598</v>
      </c>
    </row>
    <row r="9203" spans="1:16" ht="14.1" x14ac:dyDescent="0.5">
      <c r="A9203" t="s">
        <v>15217</v>
      </c>
      <c r="B9203" s="17" t="s">
        <v>1600</v>
      </c>
      <c r="C9203" t="s">
        <v>9069</v>
      </c>
      <c r="D9203" t="s">
        <v>2712</v>
      </c>
      <c r="E9203" t="s">
        <v>2713</v>
      </c>
      <c r="F9203" s="18">
        <v>0.20993000000000001</v>
      </c>
      <c r="G9203" s="18">
        <v>4.0210000000000003E-2</v>
      </c>
      <c r="H9203" s="18">
        <v>8.8499999999999995E-2</v>
      </c>
      <c r="I9203" s="18">
        <v>0.33864</v>
      </c>
      <c r="J9203" s="19">
        <v>0.62439999999999996</v>
      </c>
      <c r="K9203" s="19">
        <v>0.1164</v>
      </c>
      <c r="L9203" s="19">
        <v>0.25919999999999999</v>
      </c>
      <c r="M9203" s="20">
        <v>10</v>
      </c>
      <c r="N9203" s="19">
        <v>88.3408071748879</v>
      </c>
      <c r="O9203" s="19">
        <v>17.040358744394599</v>
      </c>
      <c r="P9203" s="19">
        <v>33.1838565022422</v>
      </c>
    </row>
    <row r="9204" spans="1:16" ht="14.1" x14ac:dyDescent="0.5">
      <c r="A9204" t="s">
        <v>15218</v>
      </c>
      <c r="B9204" s="17" t="s">
        <v>1600</v>
      </c>
      <c r="C9204" t="s">
        <v>9069</v>
      </c>
      <c r="D9204" t="s">
        <v>2942</v>
      </c>
      <c r="E9204" t="s">
        <v>2943</v>
      </c>
      <c r="F9204" s="18">
        <v>0.253</v>
      </c>
      <c r="G9204" s="18">
        <v>3.73E-2</v>
      </c>
      <c r="H9204" s="18">
        <v>0.15720000000000001</v>
      </c>
      <c r="I9204" s="18">
        <v>0.44750000000000001</v>
      </c>
      <c r="J9204" s="19">
        <v>0.56299999999999994</v>
      </c>
      <c r="K9204" s="19">
        <v>8.4000000000000005E-2</v>
      </c>
      <c r="L9204" s="19">
        <v>0.35299999999999998</v>
      </c>
      <c r="M9204" s="20">
        <v>11</v>
      </c>
      <c r="N9204" s="19">
        <v>74.887892376681606</v>
      </c>
      <c r="O9204" s="19">
        <v>8.52017937219731</v>
      </c>
      <c r="P9204" s="19">
        <v>70.403587443946194</v>
      </c>
    </row>
    <row r="9205" spans="1:16" ht="14.1" x14ac:dyDescent="0.5">
      <c r="A9205" t="s">
        <v>15219</v>
      </c>
      <c r="B9205" s="17" t="s">
        <v>1600</v>
      </c>
      <c r="C9205" t="s">
        <v>9069</v>
      </c>
      <c r="D9205" t="s">
        <v>2942</v>
      </c>
      <c r="E9205" t="s">
        <v>2943</v>
      </c>
      <c r="F9205" s="18">
        <v>0.2974</v>
      </c>
      <c r="G9205" s="18">
        <v>6.1600000000000002E-2</v>
      </c>
      <c r="H9205" s="18">
        <v>0.17019999999999999</v>
      </c>
      <c r="I9205" s="18">
        <v>0.5292</v>
      </c>
      <c r="J9205" s="19">
        <v>0.52300000000000002</v>
      </c>
      <c r="K9205" s="19">
        <v>0.10299999999999999</v>
      </c>
      <c r="L9205" s="19">
        <v>0.374</v>
      </c>
      <c r="M9205" s="20">
        <v>11</v>
      </c>
      <c r="N9205" s="19">
        <v>61.434977578475298</v>
      </c>
      <c r="O9205" s="19">
        <v>14.349775784753399</v>
      </c>
      <c r="P9205" s="19">
        <v>75.336322869955197</v>
      </c>
    </row>
    <row r="9206" spans="1:16" ht="14.1" x14ac:dyDescent="0.5">
      <c r="A9206" t="s">
        <v>15220</v>
      </c>
      <c r="B9206" s="17" t="s">
        <v>1600</v>
      </c>
      <c r="C9206" t="s">
        <v>9069</v>
      </c>
      <c r="D9206" t="s">
        <v>2942</v>
      </c>
      <c r="E9206" t="s">
        <v>2943</v>
      </c>
      <c r="F9206" s="18">
        <v>0.50229999999999997</v>
      </c>
      <c r="G9206" s="18">
        <v>0.1166</v>
      </c>
      <c r="H9206" s="18">
        <v>0.22789999999999999</v>
      </c>
      <c r="I9206" s="18">
        <v>0.8468</v>
      </c>
      <c r="J9206" s="19">
        <v>0.59199999999999997</v>
      </c>
      <c r="K9206" s="19">
        <v>0.13800000000000001</v>
      </c>
      <c r="L9206" s="19">
        <v>0.27</v>
      </c>
      <c r="M9206" s="20">
        <v>13</v>
      </c>
      <c r="N9206" s="19">
        <v>77.130044843049305</v>
      </c>
      <c r="O9206" s="19">
        <v>22.421524663677101</v>
      </c>
      <c r="P9206" s="19">
        <v>44.843049327354301</v>
      </c>
    </row>
    <row r="9207" spans="1:16" ht="14.1" x14ac:dyDescent="0.5">
      <c r="A9207" t="s">
        <v>15221</v>
      </c>
      <c r="B9207" s="17" t="s">
        <v>1600</v>
      </c>
      <c r="C9207" t="s">
        <v>9069</v>
      </c>
      <c r="D9207" t="s">
        <v>2942</v>
      </c>
      <c r="E9207" t="s">
        <v>2943</v>
      </c>
      <c r="F9207" s="18">
        <v>45.612490000000001</v>
      </c>
      <c r="G9207" s="18">
        <v>7.1512799999999999</v>
      </c>
      <c r="H9207" s="18">
        <v>28.687100000000001</v>
      </c>
      <c r="I9207" s="18">
        <v>81.450869999999995</v>
      </c>
      <c r="J9207" s="19">
        <v>0.56000000000000005</v>
      </c>
      <c r="K9207" s="19">
        <v>8.7999999999999995E-2</v>
      </c>
      <c r="L9207" s="19">
        <v>0.35199999999999998</v>
      </c>
      <c r="M9207" s="20">
        <v>29</v>
      </c>
      <c r="N9207" s="19">
        <v>97.757847533632301</v>
      </c>
      <c r="O9207" s="19">
        <v>0</v>
      </c>
      <c r="P9207" s="19">
        <v>60.538116591928301</v>
      </c>
    </row>
    <row r="9208" spans="1:16" ht="14.1" x14ac:dyDescent="0.5">
      <c r="A9208" t="s">
        <v>15222</v>
      </c>
      <c r="B9208" s="17" t="s">
        <v>15223</v>
      </c>
      <c r="C9208" t="s">
        <v>2356</v>
      </c>
      <c r="D9208" t="s">
        <v>15224</v>
      </c>
      <c r="E9208" t="s">
        <v>15225</v>
      </c>
      <c r="F9208" s="18">
        <v>2.89</v>
      </c>
      <c r="G9208" s="18">
        <v>2.27</v>
      </c>
      <c r="H9208" s="18">
        <v>6.77</v>
      </c>
      <c r="I9208" s="18">
        <v>11.93</v>
      </c>
      <c r="J9208" s="19">
        <v>0.24199999999999999</v>
      </c>
      <c r="K9208" s="19">
        <v>0.19</v>
      </c>
      <c r="L9208" s="19">
        <v>0.56699999999999995</v>
      </c>
      <c r="M9208" s="20">
        <v>24</v>
      </c>
      <c r="N9208" s="19">
        <v>16.964285714285701</v>
      </c>
      <c r="O9208" s="19">
        <v>15.1785714285714</v>
      </c>
      <c r="P9208" s="19">
        <v>96.428571428571402</v>
      </c>
    </row>
    <row r="9209" spans="1:16" ht="14.1" x14ac:dyDescent="0.5">
      <c r="A9209" t="s">
        <v>15226</v>
      </c>
      <c r="B9209" s="17" t="s">
        <v>15223</v>
      </c>
      <c r="C9209" t="s">
        <v>2356</v>
      </c>
      <c r="D9209" t="s">
        <v>15224</v>
      </c>
      <c r="E9209" t="s">
        <v>15225</v>
      </c>
      <c r="F9209" s="18">
        <v>4.47</v>
      </c>
      <c r="G9209" s="18">
        <v>3.65</v>
      </c>
      <c r="H9209" s="18">
        <v>6.98</v>
      </c>
      <c r="I9209" s="18">
        <v>15.1</v>
      </c>
      <c r="J9209" s="19">
        <v>0.29599999999999999</v>
      </c>
      <c r="K9209" s="19">
        <v>0.24199999999999999</v>
      </c>
      <c r="L9209" s="19">
        <v>0.46200000000000002</v>
      </c>
      <c r="M9209" s="20">
        <v>25</v>
      </c>
      <c r="N9209" s="19">
        <v>26.905829596412602</v>
      </c>
      <c r="O9209" s="19">
        <v>38.565022421524702</v>
      </c>
      <c r="P9209" s="19">
        <v>86.547085201793706</v>
      </c>
    </row>
    <row r="9210" spans="1:16" ht="14.1" x14ac:dyDescent="0.5">
      <c r="A9210" t="s">
        <v>15227</v>
      </c>
      <c r="B9210" s="17" t="s">
        <v>15228</v>
      </c>
      <c r="C9210" t="s">
        <v>2356</v>
      </c>
      <c r="D9210" t="s">
        <v>8960</v>
      </c>
      <c r="E9210" t="s">
        <v>8961</v>
      </c>
      <c r="F9210" s="18">
        <v>0.22509000000000001</v>
      </c>
      <c r="G9210" s="18">
        <v>1.02033</v>
      </c>
      <c r="H9210" s="18">
        <v>0.82845999999999997</v>
      </c>
      <c r="I9210" s="18">
        <v>2.0738799999999999</v>
      </c>
      <c r="J9210" s="19">
        <v>0.1085</v>
      </c>
      <c r="K9210" s="19">
        <v>0.49199999999999999</v>
      </c>
      <c r="L9210" s="19">
        <v>0.39950000000000002</v>
      </c>
      <c r="M9210" s="20">
        <v>17</v>
      </c>
      <c r="N9210" s="19">
        <v>0</v>
      </c>
      <c r="O9210" s="19">
        <v>98.206278026905807</v>
      </c>
      <c r="P9210" s="19">
        <v>75.336322869955197</v>
      </c>
    </row>
    <row r="9211" spans="1:16" ht="14.1" x14ac:dyDescent="0.5">
      <c r="A9211" t="s">
        <v>15229</v>
      </c>
      <c r="B9211" s="17" t="s">
        <v>15228</v>
      </c>
      <c r="C9211" t="s">
        <v>2356</v>
      </c>
      <c r="D9211" t="s">
        <v>8960</v>
      </c>
      <c r="E9211" t="s">
        <v>8961</v>
      </c>
      <c r="F9211" s="18">
        <v>4.3647499999999999</v>
      </c>
      <c r="G9211" s="18">
        <v>5.0318500000000004</v>
      </c>
      <c r="H9211" s="18">
        <v>3.3512400000000002</v>
      </c>
      <c r="I9211" s="18">
        <v>12.74785</v>
      </c>
      <c r="J9211" s="19">
        <v>0.34239999999999998</v>
      </c>
      <c r="K9211" s="19">
        <v>0.3947</v>
      </c>
      <c r="L9211" s="19">
        <v>0.26290000000000002</v>
      </c>
      <c r="M9211" s="20">
        <v>24</v>
      </c>
      <c r="N9211" s="19">
        <v>38.392857142857103</v>
      </c>
      <c r="O9211" s="19">
        <v>79.017857142857096</v>
      </c>
      <c r="P9211" s="19">
        <v>38.839285714285701</v>
      </c>
    </row>
    <row r="9212" spans="1:16" ht="14.1" x14ac:dyDescent="0.5">
      <c r="A9212" t="s">
        <v>15230</v>
      </c>
      <c r="B9212" s="17" t="s">
        <v>15228</v>
      </c>
      <c r="C9212" t="s">
        <v>2356</v>
      </c>
      <c r="D9212" t="s">
        <v>8960</v>
      </c>
      <c r="E9212" t="s">
        <v>8961</v>
      </c>
      <c r="F9212" s="18">
        <v>3.7897400000000001</v>
      </c>
      <c r="G9212" s="18">
        <v>7.867</v>
      </c>
      <c r="H9212" s="18">
        <v>4.1092000000000004</v>
      </c>
      <c r="I9212" s="18">
        <v>15.765940000000001</v>
      </c>
      <c r="J9212" s="19">
        <v>0.2404</v>
      </c>
      <c r="K9212" s="19">
        <v>0.499</v>
      </c>
      <c r="L9212" s="19">
        <v>0.2606</v>
      </c>
      <c r="M9212" s="20">
        <v>25</v>
      </c>
      <c r="N9212" s="19">
        <v>13.452914798206301</v>
      </c>
      <c r="O9212" s="19">
        <v>93.273542600896903</v>
      </c>
      <c r="P9212" s="19">
        <v>39.910313901345297</v>
      </c>
    </row>
    <row r="9213" spans="1:16" ht="14.1" x14ac:dyDescent="0.5">
      <c r="A9213" t="s">
        <v>15231</v>
      </c>
      <c r="B9213" s="17" t="s">
        <v>321</v>
      </c>
      <c r="C9213" t="s">
        <v>2356</v>
      </c>
      <c r="D9213" t="s">
        <v>6390</v>
      </c>
      <c r="E9213" t="s">
        <v>6391</v>
      </c>
      <c r="F9213" s="18">
        <v>0.27850999999999998</v>
      </c>
      <c r="G9213" s="18">
        <v>0.19789000000000001</v>
      </c>
      <c r="H9213" s="18">
        <v>0.2492</v>
      </c>
      <c r="I9213" s="18">
        <v>0.73292999999999997</v>
      </c>
      <c r="J9213" s="19">
        <v>0.38</v>
      </c>
      <c r="K9213" s="19">
        <v>0.27</v>
      </c>
      <c r="L9213" s="19">
        <v>0.34</v>
      </c>
      <c r="M9213" s="20">
        <v>13</v>
      </c>
      <c r="N9213" s="19">
        <v>17.937219730941699</v>
      </c>
      <c r="O9213" s="19">
        <v>79.372197309417004</v>
      </c>
      <c r="P9213" s="19">
        <v>64.573991031390094</v>
      </c>
    </row>
    <row r="9214" spans="1:16" ht="14.1" x14ac:dyDescent="0.5">
      <c r="A9214" t="s">
        <v>15232</v>
      </c>
      <c r="B9214" s="17" t="s">
        <v>321</v>
      </c>
      <c r="C9214" t="s">
        <v>2356</v>
      </c>
      <c r="D9214" t="s">
        <v>6390</v>
      </c>
      <c r="E9214" t="s">
        <v>6391</v>
      </c>
      <c r="F9214" s="18">
        <v>0.35443000000000002</v>
      </c>
      <c r="G9214" s="18">
        <v>0.31013000000000002</v>
      </c>
      <c r="H9214" s="18">
        <v>0.44303999999999999</v>
      </c>
      <c r="I9214" s="18">
        <v>1.1075900000000001</v>
      </c>
      <c r="J9214" s="19">
        <v>0.32</v>
      </c>
      <c r="K9214" s="19">
        <v>0.28000000000000003</v>
      </c>
      <c r="L9214" s="19">
        <v>0.4</v>
      </c>
      <c r="M9214" s="20">
        <v>14</v>
      </c>
      <c r="N9214" s="19">
        <v>12.556053811659201</v>
      </c>
      <c r="O9214" s="19">
        <v>74.887892376681606</v>
      </c>
      <c r="P9214" s="19">
        <v>75.784753363228702</v>
      </c>
    </row>
    <row r="9215" spans="1:16" ht="14.1" x14ac:dyDescent="0.5">
      <c r="A9215" t="s">
        <v>15233</v>
      </c>
      <c r="B9215" s="17" t="s">
        <v>321</v>
      </c>
      <c r="C9215" t="s">
        <v>2356</v>
      </c>
      <c r="D9215" t="s">
        <v>4700</v>
      </c>
      <c r="E9215" t="s">
        <v>4701</v>
      </c>
      <c r="F9215" s="18">
        <v>0.76095999999999997</v>
      </c>
      <c r="G9215" s="18">
        <v>0.17399999999999999</v>
      </c>
      <c r="H9215" s="18">
        <v>0.22736000000000001</v>
      </c>
      <c r="I9215" s="18">
        <v>1.1599999999999999</v>
      </c>
      <c r="J9215" s="19">
        <v>0.65600000000000003</v>
      </c>
      <c r="K9215" s="19">
        <v>0.15</v>
      </c>
      <c r="L9215" s="19">
        <v>0.19600000000000001</v>
      </c>
      <c r="M9215" s="20">
        <v>14</v>
      </c>
      <c r="N9215" s="19">
        <v>96.860986547085204</v>
      </c>
      <c r="O9215" s="19">
        <v>32.286995515695097</v>
      </c>
      <c r="P9215" s="19">
        <v>13.452914798206301</v>
      </c>
    </row>
    <row r="9216" spans="1:16" ht="14.1" x14ac:dyDescent="0.5">
      <c r="A9216" t="s">
        <v>15234</v>
      </c>
      <c r="B9216" s="17" t="s">
        <v>321</v>
      </c>
      <c r="C9216" t="s">
        <v>2356</v>
      </c>
      <c r="D9216" t="s">
        <v>6390</v>
      </c>
      <c r="E9216" t="s">
        <v>6391</v>
      </c>
      <c r="F9216" s="18">
        <v>0.44233</v>
      </c>
      <c r="G9216" s="18">
        <v>0.30264999999999997</v>
      </c>
      <c r="H9216" s="18">
        <v>0.43069000000000002</v>
      </c>
      <c r="I9216" s="18">
        <v>1.1640200000000001</v>
      </c>
      <c r="J9216" s="19">
        <v>0.38</v>
      </c>
      <c r="K9216" s="19">
        <v>0.26</v>
      </c>
      <c r="L9216" s="19">
        <v>0.37</v>
      </c>
      <c r="M9216" s="20">
        <v>14</v>
      </c>
      <c r="N9216" s="19">
        <v>23.766816143497799</v>
      </c>
      <c r="O9216" s="19">
        <v>65.470852017937204</v>
      </c>
      <c r="P9216" s="19">
        <v>68.161434977578494</v>
      </c>
    </row>
    <row r="9217" spans="1:16" ht="14.1" x14ac:dyDescent="0.5">
      <c r="A9217" t="s">
        <v>15235</v>
      </c>
      <c r="B9217" s="17" t="s">
        <v>321</v>
      </c>
      <c r="C9217" t="s">
        <v>2356</v>
      </c>
      <c r="D9217" t="s">
        <v>4700</v>
      </c>
      <c r="E9217" t="s">
        <v>4701</v>
      </c>
      <c r="F9217" s="18">
        <v>1.11321</v>
      </c>
      <c r="G9217" s="18">
        <v>0.26162999999999997</v>
      </c>
      <c r="H9217" s="18">
        <v>0.33516000000000001</v>
      </c>
      <c r="I9217" s="18">
        <v>1.71</v>
      </c>
      <c r="J9217" s="19">
        <v>0.65100000000000002</v>
      </c>
      <c r="K9217" s="19">
        <v>0.153</v>
      </c>
      <c r="L9217" s="19">
        <v>0.19600000000000001</v>
      </c>
      <c r="M9217" s="20">
        <v>16</v>
      </c>
      <c r="N9217" s="19">
        <v>98.206278026905807</v>
      </c>
      <c r="O9217" s="19">
        <v>30.4932735426009</v>
      </c>
      <c r="P9217" s="19">
        <v>17.040358744394599</v>
      </c>
    </row>
    <row r="9218" spans="1:16" ht="14.1" x14ac:dyDescent="0.5">
      <c r="A9218" t="s">
        <v>15236</v>
      </c>
      <c r="B9218" s="17" t="s">
        <v>322</v>
      </c>
      <c r="C9218" t="s">
        <v>2356</v>
      </c>
      <c r="D9218" t="s">
        <v>8960</v>
      </c>
      <c r="E9218" t="s">
        <v>8961</v>
      </c>
      <c r="F9218" s="18">
        <v>1.0912299999999999</v>
      </c>
      <c r="G9218" s="18">
        <v>0.70181000000000004</v>
      </c>
      <c r="H9218" s="18">
        <v>1.0609599999999999</v>
      </c>
      <c r="I9218" s="18">
        <v>2.8540000000000001</v>
      </c>
      <c r="J9218" s="19">
        <v>0.38240000000000002</v>
      </c>
      <c r="K9218" s="19">
        <v>0.24590000000000001</v>
      </c>
      <c r="L9218" s="19">
        <v>0.37180000000000002</v>
      </c>
      <c r="M9218" s="20">
        <v>18</v>
      </c>
      <c r="N9218" s="19">
        <v>31.696428571428601</v>
      </c>
      <c r="O9218" s="19">
        <v>58.928571428571402</v>
      </c>
      <c r="P9218" s="19">
        <v>70.982142857142904</v>
      </c>
    </row>
    <row r="9219" spans="1:16" ht="14.1" x14ac:dyDescent="0.5">
      <c r="A9219" t="s">
        <v>15237</v>
      </c>
      <c r="B9219" s="17" t="s">
        <v>322</v>
      </c>
      <c r="C9219" t="s">
        <v>2356</v>
      </c>
      <c r="D9219" t="s">
        <v>4919</v>
      </c>
      <c r="E9219" t="s">
        <v>4920</v>
      </c>
      <c r="F9219" s="18">
        <v>2.2515900000000002</v>
      </c>
      <c r="G9219" s="18">
        <v>0.68362999999999996</v>
      </c>
      <c r="H9219" s="18">
        <v>1.2579100000000001</v>
      </c>
      <c r="I9219" s="18">
        <v>4.19313</v>
      </c>
      <c r="J9219" s="19">
        <v>0.53700000000000003</v>
      </c>
      <c r="K9219" s="19">
        <v>0.16300000000000001</v>
      </c>
      <c r="L9219" s="19">
        <v>0.3</v>
      </c>
      <c r="M9219" s="20">
        <v>20</v>
      </c>
      <c r="N9219" s="19">
        <v>85.201793721973104</v>
      </c>
      <c r="O9219" s="19">
        <v>22.421524663677101</v>
      </c>
      <c r="P9219" s="19">
        <v>43.946188340807197</v>
      </c>
    </row>
    <row r="9220" spans="1:16" ht="14.1" x14ac:dyDescent="0.5">
      <c r="A9220" t="s">
        <v>15238</v>
      </c>
      <c r="B9220" s="17" t="s">
        <v>322</v>
      </c>
      <c r="C9220" t="s">
        <v>2356</v>
      </c>
      <c r="D9220" t="s">
        <v>8960</v>
      </c>
      <c r="E9220" t="s">
        <v>8961</v>
      </c>
      <c r="F9220" s="18">
        <v>2.2253699999999998</v>
      </c>
      <c r="G9220" s="18">
        <v>1.1960299999999999</v>
      </c>
      <c r="H9220" s="18">
        <v>1.3836900000000001</v>
      </c>
      <c r="I9220" s="18">
        <v>4.8050899999999999</v>
      </c>
      <c r="J9220" s="19">
        <v>0.46310000000000001</v>
      </c>
      <c r="K9220" s="19">
        <v>0.24890000000000001</v>
      </c>
      <c r="L9220" s="19">
        <v>0.28799999999999998</v>
      </c>
      <c r="M9220" s="20">
        <v>20</v>
      </c>
      <c r="N9220" s="19">
        <v>74.4394618834081</v>
      </c>
      <c r="O9220" s="19">
        <v>48.430493273542602</v>
      </c>
      <c r="P9220" s="19">
        <v>39.013452914798201</v>
      </c>
    </row>
    <row r="9221" spans="1:16" ht="14.1" x14ac:dyDescent="0.5">
      <c r="A9221" t="s">
        <v>15239</v>
      </c>
      <c r="B9221" s="17" t="s">
        <v>322</v>
      </c>
      <c r="C9221" t="s">
        <v>2356</v>
      </c>
      <c r="D9221" t="s">
        <v>8960</v>
      </c>
      <c r="E9221" t="s">
        <v>8961</v>
      </c>
      <c r="F9221" s="18">
        <v>2.4843899999999999</v>
      </c>
      <c r="G9221" s="18">
        <v>0.95813999999999999</v>
      </c>
      <c r="H9221" s="18">
        <v>1.39185</v>
      </c>
      <c r="I9221" s="18">
        <v>4.83439</v>
      </c>
      <c r="J9221" s="19">
        <v>0.51390000000000002</v>
      </c>
      <c r="K9221" s="19">
        <v>0.19819999999999999</v>
      </c>
      <c r="L9221" s="19">
        <v>0.28789999999999999</v>
      </c>
      <c r="M9221" s="20">
        <v>20</v>
      </c>
      <c r="N9221" s="19">
        <v>81.614349775784802</v>
      </c>
      <c r="O9221" s="19">
        <v>33.1838565022422</v>
      </c>
      <c r="P9221" s="19">
        <v>38.565022421524702</v>
      </c>
    </row>
    <row r="9222" spans="1:16" ht="14.1" x14ac:dyDescent="0.5">
      <c r="A9222" t="s">
        <v>15240</v>
      </c>
      <c r="B9222" s="17" t="s">
        <v>322</v>
      </c>
      <c r="C9222" t="s">
        <v>2356</v>
      </c>
      <c r="D9222" t="s">
        <v>4919</v>
      </c>
      <c r="E9222" t="s">
        <v>4920</v>
      </c>
      <c r="F9222" s="18">
        <v>2.5848900000000001</v>
      </c>
      <c r="G9222" s="18">
        <v>0.68133999999999995</v>
      </c>
      <c r="H9222" s="18">
        <v>1.64235</v>
      </c>
      <c r="I9222" s="18">
        <v>4.9085799999999997</v>
      </c>
      <c r="J9222" s="19">
        <v>0.52700000000000002</v>
      </c>
      <c r="K9222" s="19">
        <v>0.13900000000000001</v>
      </c>
      <c r="L9222" s="19">
        <v>0.33500000000000002</v>
      </c>
      <c r="M9222" s="20">
        <v>20</v>
      </c>
      <c r="N9222" s="19">
        <v>83.856502242152501</v>
      </c>
      <c r="O9222" s="19">
        <v>14.7982062780269</v>
      </c>
      <c r="P9222" s="19">
        <v>53.363228699551598</v>
      </c>
    </row>
    <row r="9223" spans="1:16" ht="14.1" x14ac:dyDescent="0.5">
      <c r="A9223" t="s">
        <v>15241</v>
      </c>
      <c r="B9223" s="17" t="s">
        <v>322</v>
      </c>
      <c r="C9223" t="s">
        <v>2356</v>
      </c>
      <c r="D9223" t="s">
        <v>4919</v>
      </c>
      <c r="E9223" t="s">
        <v>4920</v>
      </c>
      <c r="F9223" s="18">
        <v>2.9370699999999998</v>
      </c>
      <c r="G9223" s="18">
        <v>1.0096099999999999</v>
      </c>
      <c r="H9223" s="18">
        <v>1.6791499999999999</v>
      </c>
      <c r="I9223" s="18">
        <v>5.6258400000000002</v>
      </c>
      <c r="J9223" s="19">
        <v>0.52200000000000002</v>
      </c>
      <c r="K9223" s="19">
        <v>0.17899999999999999</v>
      </c>
      <c r="L9223" s="19">
        <v>0.29799999999999999</v>
      </c>
      <c r="M9223" s="20">
        <v>21</v>
      </c>
      <c r="N9223" s="19">
        <v>83.928571428571402</v>
      </c>
      <c r="O9223" s="19">
        <v>20.535714285714299</v>
      </c>
      <c r="P9223" s="19">
        <v>50.892857142857103</v>
      </c>
    </row>
    <row r="9224" spans="1:16" ht="14.1" x14ac:dyDescent="0.5">
      <c r="A9224" t="s">
        <v>15242</v>
      </c>
      <c r="B9224" s="17" t="s">
        <v>15243</v>
      </c>
      <c r="C9224" t="s">
        <v>2356</v>
      </c>
      <c r="D9224" t="s">
        <v>4212</v>
      </c>
      <c r="E9224" t="s">
        <v>4164</v>
      </c>
      <c r="F9224" s="18">
        <v>138.73364000000001</v>
      </c>
      <c r="G9224" s="18">
        <v>698.32691</v>
      </c>
      <c r="H9224" s="18">
        <v>463.33476999999999</v>
      </c>
      <c r="I9224" s="18">
        <v>1300.3953200000001</v>
      </c>
      <c r="J9224" s="19">
        <v>0.107</v>
      </c>
      <c r="K9224" s="19">
        <v>0.53700000000000003</v>
      </c>
      <c r="L9224" s="19">
        <v>0.35599999999999998</v>
      </c>
      <c r="M9224" s="20">
        <v>31</v>
      </c>
      <c r="N9224" s="19">
        <v>44.843049327354301</v>
      </c>
      <c r="O9224" s="19">
        <v>29.596412556053799</v>
      </c>
      <c r="P9224" s="19">
        <v>82.959641255605405</v>
      </c>
    </row>
    <row r="9225" spans="1:16" ht="14.1" x14ac:dyDescent="0.5">
      <c r="A9225" t="s">
        <v>15244</v>
      </c>
      <c r="B9225" s="17" t="s">
        <v>15243</v>
      </c>
      <c r="C9225" t="s">
        <v>2356</v>
      </c>
      <c r="D9225" t="s">
        <v>4212</v>
      </c>
      <c r="E9225" t="s">
        <v>4164</v>
      </c>
      <c r="F9225" s="18">
        <v>258.21192000000002</v>
      </c>
      <c r="G9225" s="18">
        <v>1191.0799</v>
      </c>
      <c r="H9225" s="18">
        <v>401.04034000000001</v>
      </c>
      <c r="I9225" s="18">
        <v>1850.33215</v>
      </c>
      <c r="J9225" s="19">
        <v>0.14000000000000001</v>
      </c>
      <c r="K9225" s="19">
        <v>0.64400000000000002</v>
      </c>
      <c r="L9225" s="19">
        <v>0.217</v>
      </c>
      <c r="M9225" s="20">
        <v>31</v>
      </c>
      <c r="N9225" s="19">
        <v>59.641255605381197</v>
      </c>
      <c r="O9225" s="19">
        <v>58.7443946188341</v>
      </c>
      <c r="P9225" s="19">
        <v>50.224215246636803</v>
      </c>
    </row>
    <row r="9226" spans="1:16" ht="14.1" x14ac:dyDescent="0.5">
      <c r="A9226" t="s">
        <v>15245</v>
      </c>
      <c r="B9226" s="17" t="s">
        <v>15243</v>
      </c>
      <c r="C9226" t="s">
        <v>2356</v>
      </c>
      <c r="D9226" t="s">
        <v>4212</v>
      </c>
      <c r="E9226" t="s">
        <v>4164</v>
      </c>
      <c r="F9226" s="18">
        <v>218.26482999999999</v>
      </c>
      <c r="G9226" s="18">
        <v>1329.8861300000001</v>
      </c>
      <c r="H9226" s="18">
        <v>645.45145000000002</v>
      </c>
      <c r="I9226" s="18">
        <v>2193.60241</v>
      </c>
      <c r="J9226" s="19">
        <v>0.1</v>
      </c>
      <c r="K9226" s="19">
        <v>0.60599999999999998</v>
      </c>
      <c r="L9226" s="19">
        <v>0.29399999999999998</v>
      </c>
      <c r="M9226" s="20">
        <v>31</v>
      </c>
      <c r="N9226" s="19">
        <v>39.910313901345297</v>
      </c>
      <c r="O9226" s="19">
        <v>50.672645739910301</v>
      </c>
      <c r="P9226" s="19">
        <v>70.852017937219699</v>
      </c>
    </row>
    <row r="9227" spans="1:16" ht="14.1" x14ac:dyDescent="0.5">
      <c r="A9227" t="s">
        <v>15246</v>
      </c>
      <c r="B9227" s="17" t="s">
        <v>15243</v>
      </c>
      <c r="C9227" t="s">
        <v>2356</v>
      </c>
      <c r="D9227" t="s">
        <v>4212</v>
      </c>
      <c r="E9227" t="s">
        <v>4164</v>
      </c>
      <c r="F9227" s="18">
        <v>327.65372000000002</v>
      </c>
      <c r="G9227" s="18">
        <v>1925.3627300000001</v>
      </c>
      <c r="H9227" s="18">
        <v>811.64505999999994</v>
      </c>
      <c r="I9227" s="18">
        <v>3064.6615099999999</v>
      </c>
      <c r="J9227" s="19">
        <v>0.107</v>
      </c>
      <c r="K9227" s="19">
        <v>0.628</v>
      </c>
      <c r="L9227" s="19">
        <v>0.26500000000000001</v>
      </c>
      <c r="M9227" s="20">
        <v>31</v>
      </c>
      <c r="N9227" s="19">
        <v>45.739910313901298</v>
      </c>
      <c r="O9227" s="19">
        <v>54.708520179372201</v>
      </c>
      <c r="P9227" s="19">
        <v>62.331838565022402</v>
      </c>
    </row>
    <row r="9228" spans="1:16" ht="14.1" x14ac:dyDescent="0.5">
      <c r="A9228" t="s">
        <v>15247</v>
      </c>
      <c r="B9228" s="17" t="s">
        <v>15243</v>
      </c>
      <c r="C9228" t="s">
        <v>2356</v>
      </c>
      <c r="D9228" t="s">
        <v>4212</v>
      </c>
      <c r="E9228" t="s">
        <v>4164</v>
      </c>
      <c r="F9228" s="18">
        <v>594.35563000000002</v>
      </c>
      <c r="G9228" s="18">
        <v>2564.1695100000002</v>
      </c>
      <c r="H9228" s="18">
        <v>1015.35324</v>
      </c>
      <c r="I9228" s="18">
        <v>4173.8783800000001</v>
      </c>
      <c r="J9228" s="19">
        <v>0.14199999999999999</v>
      </c>
      <c r="K9228" s="19">
        <v>0.61399999999999999</v>
      </c>
      <c r="L9228" s="19">
        <v>0.24299999999999999</v>
      </c>
      <c r="M9228" s="20">
        <v>32</v>
      </c>
      <c r="N9228" s="19">
        <v>66.816143497757807</v>
      </c>
      <c r="O9228" s="19">
        <v>29.596412556053799</v>
      </c>
      <c r="P9228" s="19">
        <v>67.713004484304903</v>
      </c>
    </row>
    <row r="9229" spans="1:16" ht="14.1" x14ac:dyDescent="0.5">
      <c r="A9229" t="s">
        <v>15248</v>
      </c>
      <c r="B9229" s="17" t="s">
        <v>15243</v>
      </c>
      <c r="C9229" t="s">
        <v>2356</v>
      </c>
      <c r="D9229" t="s">
        <v>4212</v>
      </c>
      <c r="E9229" t="s">
        <v>4164</v>
      </c>
      <c r="F9229" s="18">
        <v>659.01013999999998</v>
      </c>
      <c r="G9229" s="18">
        <v>4105.7327100000002</v>
      </c>
      <c r="H9229" s="18">
        <v>1680.92569</v>
      </c>
      <c r="I9229" s="18">
        <v>6445.6685399999997</v>
      </c>
      <c r="J9229" s="19">
        <v>0.10199999999999999</v>
      </c>
      <c r="K9229" s="19">
        <v>0.63700000000000001</v>
      </c>
      <c r="L9229" s="19">
        <v>0.26100000000000001</v>
      </c>
      <c r="M9229" s="20">
        <v>32</v>
      </c>
      <c r="N9229" s="19">
        <v>53.811659192825097</v>
      </c>
      <c r="O9229" s="19">
        <v>36.771300448430502</v>
      </c>
      <c r="P9229" s="19">
        <v>77.578475336322896</v>
      </c>
    </row>
    <row r="9230" spans="1:16" ht="14.1" x14ac:dyDescent="0.5">
      <c r="A9230" t="s">
        <v>15249</v>
      </c>
      <c r="B9230" s="17" t="s">
        <v>15243</v>
      </c>
      <c r="C9230" t="s">
        <v>2356</v>
      </c>
      <c r="D9230" t="s">
        <v>4212</v>
      </c>
      <c r="E9230" t="s">
        <v>4164</v>
      </c>
      <c r="F9230" s="18">
        <v>699.76214000000004</v>
      </c>
      <c r="G9230" s="18">
        <v>6068.5991800000002</v>
      </c>
      <c r="H9230" s="18">
        <v>2526.59058</v>
      </c>
      <c r="I9230" s="18">
        <v>9294.9518900000003</v>
      </c>
      <c r="J9230" s="19">
        <v>7.4999999999999997E-2</v>
      </c>
      <c r="K9230" s="19">
        <v>0.65300000000000002</v>
      </c>
      <c r="L9230" s="19">
        <v>0.27200000000000002</v>
      </c>
      <c r="M9230" s="20">
        <v>33</v>
      </c>
      <c r="N9230" s="19">
        <v>32.589285714285701</v>
      </c>
      <c r="O9230" s="19">
        <v>46.875</v>
      </c>
      <c r="P9230" s="19">
        <v>83.482142857142904</v>
      </c>
    </row>
    <row r="9231" spans="1:16" ht="14.1" x14ac:dyDescent="0.5">
      <c r="A9231" t="s">
        <v>15250</v>
      </c>
      <c r="B9231" s="17" t="s">
        <v>15243</v>
      </c>
      <c r="C9231" t="s">
        <v>2356</v>
      </c>
      <c r="D9231" t="s">
        <v>4212</v>
      </c>
      <c r="E9231" t="s">
        <v>4164</v>
      </c>
      <c r="F9231" s="18">
        <v>674.42178000000001</v>
      </c>
      <c r="G9231" s="18">
        <v>8825.8793299999998</v>
      </c>
      <c r="H9231" s="18">
        <v>3187.4601600000001</v>
      </c>
      <c r="I9231" s="18">
        <v>12687.761280000001</v>
      </c>
      <c r="J9231" s="19">
        <v>5.2999999999999999E-2</v>
      </c>
      <c r="K9231" s="19">
        <v>0.69599999999999995</v>
      </c>
      <c r="L9231" s="19">
        <v>0.251</v>
      </c>
      <c r="M9231" s="20">
        <v>33</v>
      </c>
      <c r="N9231" s="19">
        <v>17.410714285714299</v>
      </c>
      <c r="O9231" s="19">
        <v>59.821428571428598</v>
      </c>
      <c r="P9231" s="19">
        <v>70.982142857142904</v>
      </c>
    </row>
    <row r="9232" spans="1:16" ht="14.1" x14ac:dyDescent="0.5">
      <c r="A9232" t="s">
        <v>15251</v>
      </c>
      <c r="B9232" s="17" t="s">
        <v>15243</v>
      </c>
      <c r="C9232" t="s">
        <v>2356</v>
      </c>
      <c r="D9232" t="s">
        <v>4212</v>
      </c>
      <c r="E9232" t="s">
        <v>4164</v>
      </c>
      <c r="F9232" s="18">
        <v>672.14094999999998</v>
      </c>
      <c r="G9232" s="18">
        <v>12089.356100000001</v>
      </c>
      <c r="H9232" s="18">
        <v>4526.4884300000003</v>
      </c>
      <c r="I9232" s="18">
        <v>17287.985479999999</v>
      </c>
      <c r="J9232" s="19">
        <v>3.9E-2</v>
      </c>
      <c r="K9232" s="19">
        <v>0.69899999999999995</v>
      </c>
      <c r="L9232" s="19">
        <v>0.26200000000000001</v>
      </c>
      <c r="M9232" s="20">
        <v>34</v>
      </c>
      <c r="N9232" s="19">
        <v>11.2107623318386</v>
      </c>
      <c r="O9232" s="19">
        <v>49.775784753363197</v>
      </c>
      <c r="P9232" s="19">
        <v>85.650224215246595</v>
      </c>
    </row>
    <row r="9233" spans="1:16" ht="14.1" x14ac:dyDescent="0.5">
      <c r="A9233" t="s">
        <v>15252</v>
      </c>
      <c r="B9233" s="17" t="s">
        <v>15243</v>
      </c>
      <c r="C9233" t="s">
        <v>2356</v>
      </c>
      <c r="D9233" t="s">
        <v>4212</v>
      </c>
      <c r="E9233" t="s">
        <v>4164</v>
      </c>
      <c r="F9233" s="18">
        <v>894.11</v>
      </c>
      <c r="G9233" s="18">
        <v>13760.5</v>
      </c>
      <c r="H9233" s="18">
        <v>5480.2848599999998</v>
      </c>
      <c r="I9233" s="18">
        <v>20134.89486</v>
      </c>
      <c r="J9233" s="19">
        <v>4.3999999999999997E-2</v>
      </c>
      <c r="K9233" s="19">
        <v>0.68300000000000005</v>
      </c>
      <c r="L9233" s="19">
        <v>0.27200000000000002</v>
      </c>
      <c r="M9233" s="20">
        <v>34</v>
      </c>
      <c r="N9233" s="19">
        <v>16.5919282511211</v>
      </c>
      <c r="O9233" s="19">
        <v>43.497757847533599</v>
      </c>
      <c r="P9233" s="19">
        <v>88.789237668161405</v>
      </c>
    </row>
    <row r="9234" spans="1:16" ht="14.1" x14ac:dyDescent="0.5">
      <c r="A9234" t="s">
        <v>15253</v>
      </c>
      <c r="B9234" s="17" t="s">
        <v>15243</v>
      </c>
      <c r="C9234" t="s">
        <v>2356</v>
      </c>
      <c r="D9234" t="s">
        <v>4212</v>
      </c>
      <c r="E9234" t="s">
        <v>4164</v>
      </c>
      <c r="F9234" s="18">
        <v>952.52</v>
      </c>
      <c r="G9234" s="18">
        <v>15693</v>
      </c>
      <c r="H9234" s="18">
        <v>6309.50774</v>
      </c>
      <c r="I9234" s="18">
        <v>22955.027740000001</v>
      </c>
      <c r="J9234" s="19">
        <v>4.1000000000000002E-2</v>
      </c>
      <c r="K9234" s="19">
        <v>0.68400000000000005</v>
      </c>
      <c r="L9234" s="19">
        <v>0.27500000000000002</v>
      </c>
      <c r="M9234" s="20">
        <v>35</v>
      </c>
      <c r="N9234" s="19">
        <v>22.869955156950699</v>
      </c>
      <c r="O9234" s="19">
        <v>46.188340807174903</v>
      </c>
      <c r="P9234" s="19">
        <v>86.098654708520201</v>
      </c>
    </row>
    <row r="9235" spans="1:16" ht="14.1" x14ac:dyDescent="0.5">
      <c r="A9235" t="s">
        <v>15254</v>
      </c>
      <c r="B9235" s="17" t="s">
        <v>15243</v>
      </c>
      <c r="C9235" t="s">
        <v>2356</v>
      </c>
      <c r="D9235" t="s">
        <v>4212</v>
      </c>
      <c r="E9235" t="s">
        <v>4164</v>
      </c>
      <c r="F9235" s="18">
        <v>511.5</v>
      </c>
      <c r="G9235" s="18">
        <v>18191.12</v>
      </c>
      <c r="H9235" s="18">
        <v>5742.35707</v>
      </c>
      <c r="I9235" s="18">
        <v>24444.977070000001</v>
      </c>
      <c r="J9235" s="19">
        <v>2.1000000000000001E-2</v>
      </c>
      <c r="K9235" s="19">
        <v>0.74399999999999999</v>
      </c>
      <c r="L9235" s="19">
        <v>0.23499999999999999</v>
      </c>
      <c r="M9235" s="20">
        <v>35</v>
      </c>
      <c r="N9235" s="19">
        <v>5.8295964125560502</v>
      </c>
      <c r="O9235" s="19">
        <v>66.816143497757807</v>
      </c>
      <c r="P9235" s="19">
        <v>69.058295964125605</v>
      </c>
    </row>
    <row r="9236" spans="1:16" ht="14.1" x14ac:dyDescent="0.5">
      <c r="A9236" t="s">
        <v>15255</v>
      </c>
      <c r="B9236" s="17" t="s">
        <v>15243</v>
      </c>
      <c r="C9236" t="s">
        <v>2356</v>
      </c>
      <c r="D9236" t="s">
        <v>4212</v>
      </c>
      <c r="E9236" t="s">
        <v>4164</v>
      </c>
      <c r="F9236" s="18">
        <v>655.88</v>
      </c>
      <c r="G9236" s="18">
        <v>16570.21</v>
      </c>
      <c r="H9236" s="18">
        <v>7289.6098000000002</v>
      </c>
      <c r="I9236" s="18">
        <v>24515.699799999999</v>
      </c>
      <c r="J9236" s="19">
        <v>2.7E-2</v>
      </c>
      <c r="K9236" s="19">
        <v>0.67600000000000005</v>
      </c>
      <c r="L9236" s="19">
        <v>0.29699999999999999</v>
      </c>
      <c r="M9236" s="20">
        <v>35</v>
      </c>
      <c r="N9236" s="19">
        <v>13.452914798206301</v>
      </c>
      <c r="O9236" s="19">
        <v>41.2556053811659</v>
      </c>
      <c r="P9236" s="19">
        <v>91.031390134529104</v>
      </c>
    </row>
    <row r="9237" spans="1:16" ht="14.1" x14ac:dyDescent="0.5">
      <c r="A9237" t="s">
        <v>15256</v>
      </c>
      <c r="B9237" s="17" t="s">
        <v>15243</v>
      </c>
      <c r="C9237" t="s">
        <v>2356</v>
      </c>
      <c r="D9237" t="s">
        <v>4212</v>
      </c>
      <c r="E9237" t="s">
        <v>4164</v>
      </c>
      <c r="F9237" s="18">
        <v>984.52</v>
      </c>
      <c r="G9237" s="18">
        <v>17416.84</v>
      </c>
      <c r="H9237" s="18">
        <v>6166.1382599999997</v>
      </c>
      <c r="I9237" s="18">
        <v>24567.49826</v>
      </c>
      <c r="J9237" s="19">
        <v>0.04</v>
      </c>
      <c r="K9237" s="19">
        <v>0.70899999999999996</v>
      </c>
      <c r="L9237" s="19">
        <v>0.251</v>
      </c>
      <c r="M9237" s="20">
        <v>35</v>
      </c>
      <c r="N9237" s="19">
        <v>22.421524663677101</v>
      </c>
      <c r="O9237" s="19">
        <v>54.708520179372201</v>
      </c>
      <c r="P9237" s="19">
        <v>78.026905829596402</v>
      </c>
    </row>
    <row r="9238" spans="1:16" ht="14.1" x14ac:dyDescent="0.5">
      <c r="A9238" t="s">
        <v>15257</v>
      </c>
      <c r="B9238" s="17" t="s">
        <v>15243</v>
      </c>
      <c r="C9238" t="s">
        <v>2356</v>
      </c>
      <c r="D9238" t="s">
        <v>4212</v>
      </c>
      <c r="E9238" t="s">
        <v>4164</v>
      </c>
      <c r="F9238" s="18">
        <v>565.79999999999995</v>
      </c>
      <c r="G9238" s="18">
        <v>18471.650000000001</v>
      </c>
      <c r="H9238" s="18">
        <v>6899.9747100000004</v>
      </c>
      <c r="I9238" s="18">
        <v>25937.424709999999</v>
      </c>
      <c r="J9238" s="19">
        <v>2.1999999999999999E-2</v>
      </c>
      <c r="K9238" s="19">
        <v>0.71199999999999997</v>
      </c>
      <c r="L9238" s="19">
        <v>0.26600000000000001</v>
      </c>
      <c r="M9238" s="20">
        <v>35</v>
      </c>
      <c r="N9238" s="19">
        <v>7.1748878923766801</v>
      </c>
      <c r="O9238" s="19">
        <v>55.605381165919297</v>
      </c>
      <c r="P9238" s="19">
        <v>82.5112107623318</v>
      </c>
    </row>
    <row r="9239" spans="1:16" ht="14.1" x14ac:dyDescent="0.5">
      <c r="A9239" t="s">
        <v>15258</v>
      </c>
      <c r="B9239" s="17" t="s">
        <v>15243</v>
      </c>
      <c r="C9239" t="s">
        <v>2356</v>
      </c>
      <c r="D9239" t="s">
        <v>4212</v>
      </c>
      <c r="E9239" t="s">
        <v>4164</v>
      </c>
      <c r="F9239" s="18">
        <v>658.58</v>
      </c>
      <c r="G9239" s="18">
        <v>20081.71</v>
      </c>
      <c r="H9239" s="18">
        <v>6095.6688999999997</v>
      </c>
      <c r="I9239" s="18">
        <v>26835.958900000001</v>
      </c>
      <c r="J9239" s="19">
        <v>2.5000000000000001E-2</v>
      </c>
      <c r="K9239" s="19">
        <v>0.748</v>
      </c>
      <c r="L9239" s="19">
        <v>0.22700000000000001</v>
      </c>
      <c r="M9239" s="20">
        <v>35</v>
      </c>
      <c r="N9239" s="19">
        <v>9.4170403587443907</v>
      </c>
      <c r="O9239" s="19">
        <v>68.609865470852</v>
      </c>
      <c r="P9239" s="19">
        <v>64.125560538116602</v>
      </c>
    </row>
    <row r="9240" spans="1:16" ht="14.1" x14ac:dyDescent="0.5">
      <c r="A9240" t="s">
        <v>15259</v>
      </c>
      <c r="B9240" s="17" t="s">
        <v>15243</v>
      </c>
      <c r="C9240" t="s">
        <v>2356</v>
      </c>
      <c r="D9240" t="s">
        <v>4212</v>
      </c>
      <c r="E9240" t="s">
        <v>4164</v>
      </c>
      <c r="F9240" s="18">
        <v>665.94</v>
      </c>
      <c r="G9240" s="18">
        <v>19666</v>
      </c>
      <c r="H9240" s="18">
        <v>6725.0282399999996</v>
      </c>
      <c r="I9240" s="18">
        <v>27056.968239999998</v>
      </c>
      <c r="J9240" s="19">
        <v>2.5000000000000001E-2</v>
      </c>
      <c r="K9240" s="19">
        <v>0.72699999999999998</v>
      </c>
      <c r="L9240" s="19">
        <v>0.249</v>
      </c>
      <c r="M9240" s="20">
        <v>35</v>
      </c>
      <c r="N9240" s="19">
        <v>9.8654708520179408</v>
      </c>
      <c r="O9240" s="19">
        <v>60.986547085201799</v>
      </c>
      <c r="P9240" s="19">
        <v>76.233183856502194</v>
      </c>
    </row>
    <row r="9241" spans="1:16" ht="14.1" x14ac:dyDescent="0.5">
      <c r="A9241" t="s">
        <v>15260</v>
      </c>
      <c r="B9241" s="17" t="s">
        <v>15243</v>
      </c>
      <c r="C9241" t="s">
        <v>2356</v>
      </c>
      <c r="D9241" t="s">
        <v>4212</v>
      </c>
      <c r="E9241" t="s">
        <v>4164</v>
      </c>
      <c r="F9241" s="18">
        <v>1026.0999999999999</v>
      </c>
      <c r="G9241" s="18">
        <v>19166.400000000001</v>
      </c>
      <c r="H9241" s="18">
        <v>7312.69884</v>
      </c>
      <c r="I9241" s="18">
        <v>27505.198840000001</v>
      </c>
      <c r="J9241" s="19">
        <v>3.6999999999999998E-2</v>
      </c>
      <c r="K9241" s="19">
        <v>0.69699999999999995</v>
      </c>
      <c r="L9241" s="19">
        <v>0.26600000000000001</v>
      </c>
      <c r="M9241" s="20">
        <v>35</v>
      </c>
      <c r="N9241" s="19">
        <v>19.730941704035899</v>
      </c>
      <c r="O9241" s="19">
        <v>50.672645739910301</v>
      </c>
      <c r="P9241" s="19">
        <v>82.062780269058294</v>
      </c>
    </row>
    <row r="9242" spans="1:16" ht="14.1" x14ac:dyDescent="0.5">
      <c r="A9242" t="s">
        <v>15261</v>
      </c>
      <c r="B9242" s="17" t="s">
        <v>15243</v>
      </c>
      <c r="C9242" t="s">
        <v>2356</v>
      </c>
      <c r="D9242" t="s">
        <v>4212</v>
      </c>
      <c r="E9242" t="s">
        <v>4164</v>
      </c>
      <c r="F9242" s="18">
        <v>895.51</v>
      </c>
      <c r="G9242" s="18">
        <v>21243.25</v>
      </c>
      <c r="H9242" s="18">
        <v>6731.5498299999999</v>
      </c>
      <c r="I9242" s="18">
        <v>28870.309829999998</v>
      </c>
      <c r="J9242" s="19">
        <v>3.1E-2</v>
      </c>
      <c r="K9242" s="19">
        <v>0.73599999999999999</v>
      </c>
      <c r="L9242" s="19">
        <v>0.23300000000000001</v>
      </c>
      <c r="M9242" s="20">
        <v>36</v>
      </c>
      <c r="N9242" s="19">
        <v>9.8214285714285694</v>
      </c>
      <c r="O9242" s="19">
        <v>68.303571428571402</v>
      </c>
      <c r="P9242" s="19">
        <v>75.446428571428598</v>
      </c>
    </row>
    <row r="9243" spans="1:16" ht="14.1" x14ac:dyDescent="0.5">
      <c r="A9243" t="s">
        <v>15262</v>
      </c>
      <c r="B9243" s="17" t="s">
        <v>15243</v>
      </c>
      <c r="C9243" t="s">
        <v>2356</v>
      </c>
      <c r="D9243" t="s">
        <v>4212</v>
      </c>
      <c r="E9243" t="s">
        <v>4164</v>
      </c>
      <c r="F9243" s="18">
        <v>962.15</v>
      </c>
      <c r="G9243" s="18">
        <v>21150.2</v>
      </c>
      <c r="H9243" s="18">
        <v>8157.8370299999997</v>
      </c>
      <c r="I9243" s="18">
        <v>30270.187030000001</v>
      </c>
      <c r="J9243" s="19">
        <v>3.2000000000000001E-2</v>
      </c>
      <c r="K9243" s="19">
        <v>0.69899999999999995</v>
      </c>
      <c r="L9243" s="19">
        <v>0.27</v>
      </c>
      <c r="M9243" s="20">
        <v>36</v>
      </c>
      <c r="N9243" s="19">
        <v>11.160714285714301</v>
      </c>
      <c r="O9243" s="19">
        <v>49.107142857142897</v>
      </c>
      <c r="P9243" s="19">
        <v>88.839285714285694</v>
      </c>
    </row>
    <row r="9244" spans="1:16" ht="14.1" x14ac:dyDescent="0.5">
      <c r="A9244" t="s">
        <v>15263</v>
      </c>
      <c r="B9244" s="17" t="s">
        <v>15243</v>
      </c>
      <c r="C9244" t="s">
        <v>2356</v>
      </c>
      <c r="D9244" t="s">
        <v>4212</v>
      </c>
      <c r="E9244" t="s">
        <v>4164</v>
      </c>
      <c r="F9244" s="18">
        <v>2625.12</v>
      </c>
      <c r="G9244" s="18">
        <v>22077.1</v>
      </c>
      <c r="H9244" s="18">
        <v>7518.1807699999999</v>
      </c>
      <c r="I9244" s="18">
        <v>32220.40077</v>
      </c>
      <c r="J9244" s="19">
        <v>8.1000000000000003E-2</v>
      </c>
      <c r="K9244" s="19">
        <v>0.68500000000000005</v>
      </c>
      <c r="L9244" s="19">
        <v>0.23300000000000001</v>
      </c>
      <c r="M9244" s="20">
        <v>36</v>
      </c>
      <c r="N9244" s="19">
        <v>48.214285714285701</v>
      </c>
      <c r="O9244" s="19">
        <v>43.303571428571402</v>
      </c>
      <c r="P9244" s="19">
        <v>75</v>
      </c>
    </row>
    <row r="9245" spans="1:16" ht="14.1" x14ac:dyDescent="0.5">
      <c r="A9245" t="s">
        <v>15264</v>
      </c>
      <c r="B9245" s="17" t="s">
        <v>15243</v>
      </c>
      <c r="C9245" t="s">
        <v>2356</v>
      </c>
      <c r="D9245" t="s">
        <v>4212</v>
      </c>
      <c r="E9245" t="s">
        <v>4164</v>
      </c>
      <c r="F9245" s="18">
        <v>1551.51</v>
      </c>
      <c r="G9245" s="18">
        <v>23106.5</v>
      </c>
      <c r="H9245" s="18">
        <v>8175.18181</v>
      </c>
      <c r="I9245" s="18">
        <v>32833.191809999997</v>
      </c>
      <c r="J9245" s="19">
        <v>4.7E-2</v>
      </c>
      <c r="K9245" s="19">
        <v>0.70399999999999996</v>
      </c>
      <c r="L9245" s="19">
        <v>0.249</v>
      </c>
      <c r="M9245" s="20">
        <v>36</v>
      </c>
      <c r="N9245" s="19">
        <v>25.446428571428601</v>
      </c>
      <c r="O9245" s="19">
        <v>54.017857142857103</v>
      </c>
      <c r="P9245" s="19">
        <v>83.482142857142904</v>
      </c>
    </row>
    <row r="9246" spans="1:16" ht="14.1" x14ac:dyDescent="0.5">
      <c r="A9246" t="s">
        <v>15265</v>
      </c>
      <c r="B9246" s="17" t="s">
        <v>15266</v>
      </c>
      <c r="C9246" t="s">
        <v>2356</v>
      </c>
      <c r="D9246" t="s">
        <v>15267</v>
      </c>
      <c r="E9246" t="s">
        <v>15268</v>
      </c>
      <c r="F9246" s="18">
        <v>6.22</v>
      </c>
      <c r="G9246" s="18">
        <v>4.13</v>
      </c>
      <c r="H9246" s="18">
        <v>2.82</v>
      </c>
      <c r="I9246" s="18">
        <v>13.17</v>
      </c>
      <c r="J9246" s="19">
        <v>0.4723</v>
      </c>
      <c r="K9246" s="19">
        <v>0.31359999999999999</v>
      </c>
      <c r="L9246" s="19">
        <v>0.21410000000000001</v>
      </c>
      <c r="M9246" s="20">
        <v>24</v>
      </c>
      <c r="N9246" s="19">
        <v>76.785714285714306</v>
      </c>
      <c r="O9246" s="19">
        <v>51.339285714285701</v>
      </c>
      <c r="P9246" s="19">
        <v>21.428571428571399</v>
      </c>
    </row>
    <row r="9247" spans="1:16" ht="14.1" x14ac:dyDescent="0.5">
      <c r="A9247" t="s">
        <v>15269</v>
      </c>
      <c r="B9247" s="17" t="s">
        <v>15266</v>
      </c>
      <c r="C9247" t="s">
        <v>2356</v>
      </c>
      <c r="D9247" t="s">
        <v>15270</v>
      </c>
      <c r="E9247" t="s">
        <v>15271</v>
      </c>
      <c r="F9247" s="18">
        <v>73</v>
      </c>
      <c r="G9247" s="18">
        <v>53</v>
      </c>
      <c r="H9247" s="18">
        <v>28</v>
      </c>
      <c r="I9247" s="18">
        <v>154</v>
      </c>
      <c r="J9247" s="19">
        <v>0.47399999999999998</v>
      </c>
      <c r="K9247" s="19">
        <v>0.34420000000000001</v>
      </c>
      <c r="L9247" s="19">
        <v>0.18179999999999999</v>
      </c>
      <c r="M9247" s="20">
        <v>30</v>
      </c>
      <c r="N9247" s="19">
        <v>98.214285714285694</v>
      </c>
      <c r="O9247" s="19">
        <v>22.321428571428601</v>
      </c>
      <c r="P9247" s="19">
        <v>23.214285714285701</v>
      </c>
    </row>
    <row r="9248" spans="1:16" ht="14.1" x14ac:dyDescent="0.5">
      <c r="A9248" t="s">
        <v>15272</v>
      </c>
      <c r="B9248" s="17" t="s">
        <v>15266</v>
      </c>
      <c r="C9248" t="s">
        <v>2356</v>
      </c>
      <c r="D9248" t="s">
        <v>15270</v>
      </c>
      <c r="E9248" t="s">
        <v>15271</v>
      </c>
      <c r="F9248" s="18">
        <v>86</v>
      </c>
      <c r="G9248" s="18">
        <v>68</v>
      </c>
      <c r="H9248" s="18">
        <v>55</v>
      </c>
      <c r="I9248" s="18">
        <v>209</v>
      </c>
      <c r="J9248" s="19">
        <v>0.41149999999999998</v>
      </c>
      <c r="K9248" s="19">
        <v>0.32540000000000002</v>
      </c>
      <c r="L9248" s="19">
        <v>0.26319999999999999</v>
      </c>
      <c r="M9248" s="20">
        <v>30</v>
      </c>
      <c r="N9248" s="19">
        <v>93.303571428571402</v>
      </c>
      <c r="O9248" s="19">
        <v>17.410714285714299</v>
      </c>
      <c r="P9248" s="19">
        <v>43.75</v>
      </c>
    </row>
    <row r="9249" spans="1:16" ht="14.1" x14ac:dyDescent="0.5">
      <c r="A9249" t="s">
        <v>15273</v>
      </c>
      <c r="B9249" s="17" t="s">
        <v>15266</v>
      </c>
      <c r="C9249" t="s">
        <v>2356</v>
      </c>
      <c r="D9249" t="s">
        <v>15274</v>
      </c>
      <c r="E9249" t="s">
        <v>15275</v>
      </c>
      <c r="F9249" s="18">
        <v>388.5942</v>
      </c>
      <c r="G9249" s="18">
        <v>996.82860000000005</v>
      </c>
      <c r="H9249" s="18">
        <v>304.11720000000003</v>
      </c>
      <c r="I9249" s="18">
        <v>1689.54</v>
      </c>
      <c r="J9249" s="19">
        <v>0.23</v>
      </c>
      <c r="K9249" s="19">
        <v>0.59</v>
      </c>
      <c r="L9249" s="19">
        <v>0.18</v>
      </c>
      <c r="M9249" s="20">
        <v>31</v>
      </c>
      <c r="N9249" s="19">
        <v>80.269058295964101</v>
      </c>
      <c r="O9249" s="19">
        <v>44.843049327354301</v>
      </c>
      <c r="P9249" s="19">
        <v>31.838565022421498</v>
      </c>
    </row>
    <row r="9250" spans="1:16" ht="14.1" x14ac:dyDescent="0.5">
      <c r="A9250" t="s">
        <v>15276</v>
      </c>
      <c r="B9250" s="17" t="s">
        <v>15266</v>
      </c>
      <c r="C9250" t="s">
        <v>2356</v>
      </c>
      <c r="D9250" t="s">
        <v>15274</v>
      </c>
      <c r="E9250" t="s">
        <v>15275</v>
      </c>
      <c r="F9250" s="18">
        <v>692.24</v>
      </c>
      <c r="G9250" s="18">
        <v>1495.2384</v>
      </c>
      <c r="H9250" s="18">
        <v>581.48159999999996</v>
      </c>
      <c r="I9250" s="18">
        <v>2768.96</v>
      </c>
      <c r="J9250" s="19">
        <v>0.25</v>
      </c>
      <c r="K9250" s="19">
        <v>0.54</v>
      </c>
      <c r="L9250" s="19">
        <v>0.21</v>
      </c>
      <c r="M9250" s="20">
        <v>31</v>
      </c>
      <c r="N9250" s="19">
        <v>84.753363228699598</v>
      </c>
      <c r="O9250" s="19">
        <v>30.941704035874402</v>
      </c>
      <c r="P9250" s="19">
        <v>47.533632286995498</v>
      </c>
    </row>
    <row r="9251" spans="1:16" ht="14.1" x14ac:dyDescent="0.5">
      <c r="A9251" t="s">
        <v>15277</v>
      </c>
      <c r="B9251" s="17" t="s">
        <v>15266</v>
      </c>
      <c r="C9251" t="s">
        <v>2356</v>
      </c>
      <c r="D9251" t="s">
        <v>15274</v>
      </c>
      <c r="E9251" t="s">
        <v>15275</v>
      </c>
      <c r="F9251" s="18">
        <v>970.36</v>
      </c>
      <c r="G9251" s="18">
        <v>2328.864</v>
      </c>
      <c r="H9251" s="18">
        <v>582.21600000000001</v>
      </c>
      <c r="I9251" s="18">
        <v>3881.44</v>
      </c>
      <c r="J9251" s="19">
        <v>0.25</v>
      </c>
      <c r="K9251" s="19">
        <v>0.6</v>
      </c>
      <c r="L9251" s="19">
        <v>0.15</v>
      </c>
      <c r="M9251" s="20">
        <v>32</v>
      </c>
      <c r="N9251" s="19">
        <v>85.201793721973104</v>
      </c>
      <c r="O9251" s="19">
        <v>27.3542600896861</v>
      </c>
      <c r="P9251" s="19">
        <v>17.937219730941699</v>
      </c>
    </row>
    <row r="9252" spans="1:16" ht="14.1" x14ac:dyDescent="0.5">
      <c r="A9252" t="s">
        <v>15278</v>
      </c>
      <c r="B9252" s="17" t="s">
        <v>15266</v>
      </c>
      <c r="C9252" t="s">
        <v>2356</v>
      </c>
      <c r="D9252" t="s">
        <v>15274</v>
      </c>
      <c r="E9252" t="s">
        <v>15275</v>
      </c>
      <c r="F9252" s="18">
        <v>1440.0540000000001</v>
      </c>
      <c r="G9252" s="18">
        <v>3908.7179999999998</v>
      </c>
      <c r="H9252" s="18">
        <v>1508.6279999999999</v>
      </c>
      <c r="I9252" s="18">
        <v>6857.4</v>
      </c>
      <c r="J9252" s="19">
        <v>0.21</v>
      </c>
      <c r="K9252" s="19">
        <v>0.56999999999999995</v>
      </c>
      <c r="L9252" s="19">
        <v>0.22</v>
      </c>
      <c r="M9252" s="20">
        <v>32</v>
      </c>
      <c r="N9252" s="19">
        <v>78.923766816143498</v>
      </c>
      <c r="O9252" s="19">
        <v>20.627802690583</v>
      </c>
      <c r="P9252" s="19">
        <v>59.192825112107599</v>
      </c>
    </row>
    <row r="9253" spans="1:16" ht="14.1" x14ac:dyDescent="0.5">
      <c r="A9253" t="s">
        <v>15279</v>
      </c>
      <c r="B9253" s="17" t="s">
        <v>15266</v>
      </c>
      <c r="C9253" t="s">
        <v>2356</v>
      </c>
      <c r="D9253" t="s">
        <v>15274</v>
      </c>
      <c r="E9253" t="s">
        <v>15275</v>
      </c>
      <c r="F9253" s="18">
        <v>2156.1210000000001</v>
      </c>
      <c r="G9253" s="18">
        <v>5684.3190000000004</v>
      </c>
      <c r="H9253" s="18">
        <v>1960.11</v>
      </c>
      <c r="I9253" s="18">
        <v>9800.5499999999993</v>
      </c>
      <c r="J9253" s="19">
        <v>0.22</v>
      </c>
      <c r="K9253" s="19">
        <v>0.57999999999999996</v>
      </c>
      <c r="L9253" s="19">
        <v>0.2</v>
      </c>
      <c r="M9253" s="20">
        <v>33</v>
      </c>
      <c r="N9253" s="19">
        <v>88.392857142857096</v>
      </c>
      <c r="O9253" s="19">
        <v>20.089285714285701</v>
      </c>
      <c r="P9253" s="19">
        <v>46.875</v>
      </c>
    </row>
    <row r="9254" spans="1:16" ht="14.1" x14ac:dyDescent="0.5">
      <c r="A9254" t="s">
        <v>15280</v>
      </c>
      <c r="B9254" s="17" t="s">
        <v>126</v>
      </c>
      <c r="C9254" t="s">
        <v>2356</v>
      </c>
      <c r="D9254" t="s">
        <v>4718</v>
      </c>
      <c r="E9254" t="s">
        <v>4719</v>
      </c>
      <c r="F9254" s="18">
        <v>3.0489600000000001</v>
      </c>
      <c r="G9254" s="18">
        <v>5.1775799999999998</v>
      </c>
      <c r="H9254" s="18">
        <v>4.1628600000000002</v>
      </c>
      <c r="I9254" s="18">
        <v>12.3894</v>
      </c>
      <c r="J9254" s="19">
        <v>0.246</v>
      </c>
      <c r="K9254" s="19">
        <v>0.41799999999999998</v>
      </c>
      <c r="L9254" s="19">
        <v>0.33600000000000002</v>
      </c>
      <c r="M9254" s="20">
        <v>24</v>
      </c>
      <c r="N9254" s="19">
        <v>19.6428571428571</v>
      </c>
      <c r="O9254" s="19">
        <v>86.160714285714306</v>
      </c>
      <c r="P9254" s="19">
        <v>65.178571428571402</v>
      </c>
    </row>
    <row r="9255" spans="1:16" ht="14.1" x14ac:dyDescent="0.5">
      <c r="A9255" t="s">
        <v>15281</v>
      </c>
      <c r="B9255" s="17" t="s">
        <v>126</v>
      </c>
      <c r="C9255" t="s">
        <v>2356</v>
      </c>
      <c r="D9255" t="s">
        <v>4746</v>
      </c>
      <c r="E9255" t="s">
        <v>4747</v>
      </c>
      <c r="F9255" s="18">
        <v>3.9930500000000002</v>
      </c>
      <c r="G9255" s="18">
        <v>14.2361</v>
      </c>
      <c r="H9255" s="18">
        <v>31.770849999999999</v>
      </c>
      <c r="I9255" s="18">
        <v>50</v>
      </c>
      <c r="J9255" s="19">
        <v>7.9899999999999999E-2</v>
      </c>
      <c r="K9255" s="19">
        <v>0.28470000000000001</v>
      </c>
      <c r="L9255" s="19">
        <v>0.63539999999999996</v>
      </c>
      <c r="M9255" s="20">
        <v>28</v>
      </c>
      <c r="N9255" s="19">
        <v>0.44843049327354301</v>
      </c>
      <c r="O9255" s="19">
        <v>36.771300448430502</v>
      </c>
      <c r="P9255" s="19">
        <v>97.309417040358795</v>
      </c>
    </row>
    <row r="9256" spans="1:16" ht="14.1" x14ac:dyDescent="0.5">
      <c r="A9256" t="s">
        <v>15282</v>
      </c>
      <c r="B9256" s="17" t="s">
        <v>126</v>
      </c>
      <c r="C9256" t="s">
        <v>2356</v>
      </c>
      <c r="D9256" t="s">
        <v>4718</v>
      </c>
      <c r="E9256" t="s">
        <v>4719</v>
      </c>
      <c r="F9256" s="18">
        <v>13.29738</v>
      </c>
      <c r="G9256" s="18">
        <v>26.383600000000001</v>
      </c>
      <c r="H9256" s="18">
        <v>24.035820000000001</v>
      </c>
      <c r="I9256" s="18">
        <v>63.716799999999999</v>
      </c>
      <c r="J9256" s="19">
        <v>0.20899999999999999</v>
      </c>
      <c r="K9256" s="19">
        <v>0.41399999999999998</v>
      </c>
      <c r="L9256" s="19">
        <v>0.377</v>
      </c>
      <c r="M9256" s="20">
        <v>29</v>
      </c>
      <c r="N9256" s="19">
        <v>20.179372197309402</v>
      </c>
      <c r="O9256" s="19">
        <v>67.264573991031398</v>
      </c>
      <c r="P9256" s="19">
        <v>66.816143497757807</v>
      </c>
    </row>
    <row r="9257" spans="1:16" ht="14.1" x14ac:dyDescent="0.5">
      <c r="A9257" t="s">
        <v>15283</v>
      </c>
      <c r="B9257" s="17" t="s">
        <v>126</v>
      </c>
      <c r="C9257" t="s">
        <v>2356</v>
      </c>
      <c r="D9257" t="s">
        <v>4718</v>
      </c>
      <c r="E9257" t="s">
        <v>4719</v>
      </c>
      <c r="F9257" s="18">
        <v>18.207329999999999</v>
      </c>
      <c r="G9257" s="18">
        <v>31.13804</v>
      </c>
      <c r="H9257" s="18">
        <v>31.18563</v>
      </c>
      <c r="I9257" s="18">
        <v>80.531000000000006</v>
      </c>
      <c r="J9257" s="19">
        <v>0.22600000000000001</v>
      </c>
      <c r="K9257" s="19">
        <v>0.38700000000000001</v>
      </c>
      <c r="L9257" s="19">
        <v>0.38700000000000001</v>
      </c>
      <c r="M9257" s="20">
        <v>29</v>
      </c>
      <c r="N9257" s="19">
        <v>26.905829596412602</v>
      </c>
      <c r="O9257" s="19">
        <v>56.9506726457399</v>
      </c>
      <c r="P9257" s="19">
        <v>69.955156950672603</v>
      </c>
    </row>
    <row r="9258" spans="1:16" ht="14.1" x14ac:dyDescent="0.5">
      <c r="A9258" t="s">
        <v>15284</v>
      </c>
      <c r="B9258" s="17" t="s">
        <v>126</v>
      </c>
      <c r="C9258" t="s">
        <v>2356</v>
      </c>
      <c r="D9258" t="s">
        <v>4718</v>
      </c>
      <c r="E9258" t="s">
        <v>4719</v>
      </c>
      <c r="F9258" s="18">
        <v>19.068940000000001</v>
      </c>
      <c r="G9258" s="18">
        <v>27.65399</v>
      </c>
      <c r="H9258" s="18">
        <v>41.772669999999998</v>
      </c>
      <c r="I9258" s="18">
        <v>88.495599999999996</v>
      </c>
      <c r="J9258" s="19">
        <v>0.215</v>
      </c>
      <c r="K9258" s="19">
        <v>0.312</v>
      </c>
      <c r="L9258" s="19">
        <v>0.47199999999999998</v>
      </c>
      <c r="M9258" s="20">
        <v>29</v>
      </c>
      <c r="N9258" s="19">
        <v>21.973094170403598</v>
      </c>
      <c r="O9258" s="19">
        <v>29.596412556053799</v>
      </c>
      <c r="P9258" s="19">
        <v>86.547085201793706</v>
      </c>
    </row>
    <row r="9259" spans="1:16" ht="14.1" x14ac:dyDescent="0.5">
      <c r="A9259" t="s">
        <v>15285</v>
      </c>
      <c r="B9259" s="17" t="s">
        <v>126</v>
      </c>
      <c r="C9259" t="s">
        <v>2356</v>
      </c>
      <c r="D9259" t="s">
        <v>4718</v>
      </c>
      <c r="E9259" t="s">
        <v>4719</v>
      </c>
      <c r="F9259" s="18">
        <v>28.93093</v>
      </c>
      <c r="G9259" s="18">
        <v>45.120170000000002</v>
      </c>
      <c r="H9259" s="18">
        <v>54.267899999999997</v>
      </c>
      <c r="I9259" s="18">
        <v>128.31899999999999</v>
      </c>
      <c r="J9259" s="19">
        <v>0.22500000000000001</v>
      </c>
      <c r="K9259" s="19">
        <v>0.35199999999999998</v>
      </c>
      <c r="L9259" s="19">
        <v>0.42299999999999999</v>
      </c>
      <c r="M9259" s="20">
        <v>29</v>
      </c>
      <c r="N9259" s="19">
        <v>26.008968609865502</v>
      </c>
      <c r="O9259" s="19">
        <v>41.2556053811659</v>
      </c>
      <c r="P9259" s="19">
        <v>81.165919282511197</v>
      </c>
    </row>
    <row r="9260" spans="1:16" ht="14.1" x14ac:dyDescent="0.5">
      <c r="A9260" t="s">
        <v>15286</v>
      </c>
      <c r="B9260" s="17" t="s">
        <v>126</v>
      </c>
      <c r="C9260" t="s">
        <v>2356</v>
      </c>
      <c r="D9260" t="s">
        <v>4718</v>
      </c>
      <c r="E9260" t="s">
        <v>4719</v>
      </c>
      <c r="F9260" s="18">
        <v>27.44623</v>
      </c>
      <c r="G9260" s="18">
        <v>46.748159999999999</v>
      </c>
      <c r="H9260" s="18">
        <v>55.893610000000002</v>
      </c>
      <c r="I9260" s="18">
        <v>130.08799999999999</v>
      </c>
      <c r="J9260" s="19">
        <v>0.21099999999999999</v>
      </c>
      <c r="K9260" s="19">
        <v>0.35899999999999999</v>
      </c>
      <c r="L9260" s="19">
        <v>0.43</v>
      </c>
      <c r="M9260" s="20">
        <v>29</v>
      </c>
      <c r="N9260" s="19">
        <v>20.627802690583</v>
      </c>
      <c r="O9260" s="19">
        <v>43.946188340807197</v>
      </c>
      <c r="P9260" s="19">
        <v>82.959641255605405</v>
      </c>
    </row>
    <row r="9261" spans="1:16" ht="14.1" x14ac:dyDescent="0.5">
      <c r="A9261" t="s">
        <v>15287</v>
      </c>
      <c r="B9261" s="17" t="s">
        <v>126</v>
      </c>
      <c r="C9261" t="s">
        <v>2356</v>
      </c>
      <c r="D9261" t="s">
        <v>4718</v>
      </c>
      <c r="E9261" t="s">
        <v>4719</v>
      </c>
      <c r="F9261" s="18">
        <v>28.594919999999998</v>
      </c>
      <c r="G9261" s="18">
        <v>53.523130000000002</v>
      </c>
      <c r="H9261" s="18">
        <v>57.704949999999997</v>
      </c>
      <c r="I9261" s="18">
        <v>139.82300000000001</v>
      </c>
      <c r="J9261" s="19">
        <v>0.20499999999999999</v>
      </c>
      <c r="K9261" s="19">
        <v>0.38300000000000001</v>
      </c>
      <c r="L9261" s="19">
        <v>0.41299999999999998</v>
      </c>
      <c r="M9261" s="20">
        <v>29</v>
      </c>
      <c r="N9261" s="19">
        <v>19.730941704035899</v>
      </c>
      <c r="O9261" s="19">
        <v>54.260089686098702</v>
      </c>
      <c r="P9261" s="19">
        <v>78.475336322870007</v>
      </c>
    </row>
    <row r="9262" spans="1:16" ht="14.1" x14ac:dyDescent="0.5">
      <c r="A9262" t="s">
        <v>15288</v>
      </c>
      <c r="B9262" s="17" t="s">
        <v>126</v>
      </c>
      <c r="C9262" t="s">
        <v>2356</v>
      </c>
      <c r="D9262" t="s">
        <v>4718</v>
      </c>
      <c r="E9262" t="s">
        <v>4719</v>
      </c>
      <c r="F9262" s="18">
        <v>47.749650000000003</v>
      </c>
      <c r="G9262" s="18">
        <v>81.323899999999995</v>
      </c>
      <c r="H9262" s="18">
        <v>94.820449999999994</v>
      </c>
      <c r="I9262" s="18">
        <v>223.89400000000001</v>
      </c>
      <c r="J9262" s="19">
        <v>0.21299999999999999</v>
      </c>
      <c r="K9262" s="19">
        <v>0.36299999999999999</v>
      </c>
      <c r="L9262" s="19">
        <v>0.42399999999999999</v>
      </c>
      <c r="M9262" s="20">
        <v>30</v>
      </c>
      <c r="N9262" s="19">
        <v>47.321428571428598</v>
      </c>
      <c r="O9262" s="19">
        <v>24.553571428571399</v>
      </c>
      <c r="P9262" s="19">
        <v>83.035714285714306</v>
      </c>
    </row>
    <row r="9263" spans="1:16" ht="14.1" x14ac:dyDescent="0.5">
      <c r="A9263" t="s">
        <v>15289</v>
      </c>
      <c r="B9263" s="17" t="s">
        <v>126</v>
      </c>
      <c r="C9263" t="s">
        <v>2356</v>
      </c>
      <c r="D9263" t="s">
        <v>4212</v>
      </c>
      <c r="E9263" t="s">
        <v>4164</v>
      </c>
      <c r="F9263" s="18">
        <v>88.173109999999994</v>
      </c>
      <c r="G9263" s="18">
        <v>418.03305</v>
      </c>
      <c r="H9263" s="18">
        <v>335.17577999999997</v>
      </c>
      <c r="I9263" s="18">
        <v>841.38193000000001</v>
      </c>
      <c r="J9263" s="19">
        <v>0.105</v>
      </c>
      <c r="K9263" s="19">
        <v>0.497</v>
      </c>
      <c r="L9263" s="19">
        <v>0.39800000000000002</v>
      </c>
      <c r="M9263" s="20">
        <v>30</v>
      </c>
      <c r="N9263" s="19">
        <v>16.5178571428571</v>
      </c>
      <c r="O9263" s="19">
        <v>53.571428571428598</v>
      </c>
      <c r="P9263" s="19">
        <v>79.017857142857096</v>
      </c>
    </row>
    <row r="9264" spans="1:16" ht="14.1" x14ac:dyDescent="0.5">
      <c r="A9264" t="s">
        <v>15290</v>
      </c>
      <c r="B9264" s="17" t="s">
        <v>126</v>
      </c>
      <c r="C9264" t="s">
        <v>2356</v>
      </c>
      <c r="D9264" t="s">
        <v>4212</v>
      </c>
      <c r="E9264" t="s">
        <v>4164</v>
      </c>
      <c r="F9264" s="18">
        <v>259.85365999999999</v>
      </c>
      <c r="G9264" s="18">
        <v>1267.94793</v>
      </c>
      <c r="H9264" s="18">
        <v>599.46167000000003</v>
      </c>
      <c r="I9264" s="18">
        <v>2127.26325</v>
      </c>
      <c r="J9264" s="19">
        <v>0.122</v>
      </c>
      <c r="K9264" s="19">
        <v>0.59599999999999997</v>
      </c>
      <c r="L9264" s="19">
        <v>0.28199999999999997</v>
      </c>
      <c r="M9264" s="20">
        <v>31</v>
      </c>
      <c r="N9264" s="19">
        <v>50.672645739910301</v>
      </c>
      <c r="O9264" s="19">
        <v>46.636771300448402</v>
      </c>
      <c r="P9264" s="19">
        <v>67.264573991031398</v>
      </c>
    </row>
    <row r="9265" spans="1:16" ht="14.1" x14ac:dyDescent="0.5">
      <c r="A9265" t="s">
        <v>15291</v>
      </c>
      <c r="B9265" s="17" t="s">
        <v>126</v>
      </c>
      <c r="C9265" t="s">
        <v>2356</v>
      </c>
      <c r="D9265" t="s">
        <v>4212</v>
      </c>
      <c r="E9265" t="s">
        <v>4164</v>
      </c>
      <c r="F9265" s="18">
        <v>481.50281999999999</v>
      </c>
      <c r="G9265" s="18">
        <v>2025.96838</v>
      </c>
      <c r="H9265" s="18">
        <v>926.03471000000002</v>
      </c>
      <c r="I9265" s="18">
        <v>3433.5059000000001</v>
      </c>
      <c r="J9265" s="19">
        <v>0.14000000000000001</v>
      </c>
      <c r="K9265" s="19">
        <v>0.59</v>
      </c>
      <c r="L9265" s="19">
        <v>0.27</v>
      </c>
      <c r="M9265" s="20">
        <v>31</v>
      </c>
      <c r="N9265" s="19">
        <v>60.538116591928301</v>
      </c>
      <c r="O9265" s="19">
        <v>44.394618834080703</v>
      </c>
      <c r="P9265" s="19">
        <v>64.573991031390094</v>
      </c>
    </row>
    <row r="9266" spans="1:16" ht="14.1" x14ac:dyDescent="0.5">
      <c r="A9266" t="s">
        <v>15292</v>
      </c>
      <c r="B9266" s="17" t="s">
        <v>126</v>
      </c>
      <c r="C9266" t="s">
        <v>2356</v>
      </c>
      <c r="D9266" t="s">
        <v>4212</v>
      </c>
      <c r="E9266" t="s">
        <v>4164</v>
      </c>
      <c r="F9266" s="18">
        <v>635.66063999999994</v>
      </c>
      <c r="G9266" s="18">
        <v>4064.7607699999999</v>
      </c>
      <c r="H9266" s="18">
        <v>1701.5352</v>
      </c>
      <c r="I9266" s="18">
        <v>6401.9566100000002</v>
      </c>
      <c r="J9266" s="19">
        <v>9.9000000000000005E-2</v>
      </c>
      <c r="K9266" s="19">
        <v>0.63500000000000001</v>
      </c>
      <c r="L9266" s="19">
        <v>0.26600000000000001</v>
      </c>
      <c r="M9266" s="20">
        <v>32</v>
      </c>
      <c r="N9266" s="19">
        <v>50.224215246636803</v>
      </c>
      <c r="O9266" s="19">
        <v>35.874439461883398</v>
      </c>
      <c r="P9266" s="19">
        <v>79.820627802690595</v>
      </c>
    </row>
    <row r="9267" spans="1:16" ht="14.1" x14ac:dyDescent="0.5">
      <c r="A9267" t="s">
        <v>15293</v>
      </c>
      <c r="B9267" s="17" t="s">
        <v>126</v>
      </c>
      <c r="C9267" t="s">
        <v>2356</v>
      </c>
      <c r="D9267" t="s">
        <v>4212</v>
      </c>
      <c r="E9267" t="s">
        <v>4164</v>
      </c>
      <c r="F9267" s="18">
        <v>855.7355</v>
      </c>
      <c r="G9267" s="18">
        <v>6575.3515799999996</v>
      </c>
      <c r="H9267" s="18">
        <v>2802.9818399999999</v>
      </c>
      <c r="I9267" s="18">
        <v>10234.06891</v>
      </c>
      <c r="J9267" s="19">
        <v>8.4000000000000005E-2</v>
      </c>
      <c r="K9267" s="19">
        <v>0.64200000000000002</v>
      </c>
      <c r="L9267" s="19">
        <v>0.27400000000000002</v>
      </c>
      <c r="M9267" s="20">
        <v>33</v>
      </c>
      <c r="N9267" s="19">
        <v>40.178571428571402</v>
      </c>
      <c r="O9267" s="19">
        <v>41.964285714285701</v>
      </c>
      <c r="P9267" s="19">
        <v>83.928571428571402</v>
      </c>
    </row>
    <row r="9268" spans="1:16" ht="14.1" x14ac:dyDescent="0.5">
      <c r="A9268" t="s">
        <v>15294</v>
      </c>
      <c r="B9268" s="17" t="s">
        <v>126</v>
      </c>
      <c r="C9268" t="s">
        <v>2356</v>
      </c>
      <c r="D9268" t="s">
        <v>4212</v>
      </c>
      <c r="E9268" t="s">
        <v>4164</v>
      </c>
      <c r="F9268" s="18">
        <v>836.26351</v>
      </c>
      <c r="G9268" s="18">
        <v>10439.83605</v>
      </c>
      <c r="H9268" s="18">
        <v>4109.9985500000003</v>
      </c>
      <c r="I9268" s="18">
        <v>15386.098110000001</v>
      </c>
      <c r="J9268" s="19">
        <v>5.3999999999999999E-2</v>
      </c>
      <c r="K9268" s="19">
        <v>0.67900000000000005</v>
      </c>
      <c r="L9268" s="19">
        <v>0.26700000000000002</v>
      </c>
      <c r="M9268" s="20">
        <v>34</v>
      </c>
      <c r="N9268" s="19">
        <v>24.6636771300448</v>
      </c>
      <c r="O9268" s="19">
        <v>41.704035874439498</v>
      </c>
      <c r="P9268" s="19">
        <v>86.995515695067297</v>
      </c>
    </row>
    <row r="9269" spans="1:16" ht="14.1" x14ac:dyDescent="0.5">
      <c r="A9269" t="s">
        <v>15295</v>
      </c>
      <c r="B9269" s="17" t="s">
        <v>126</v>
      </c>
      <c r="C9269" t="s">
        <v>2356</v>
      </c>
      <c r="D9269" t="s">
        <v>4212</v>
      </c>
      <c r="E9269" t="s">
        <v>4164</v>
      </c>
      <c r="F9269" s="18">
        <v>1251.5</v>
      </c>
      <c r="G9269" s="18">
        <v>14017.5</v>
      </c>
      <c r="H9269" s="18">
        <v>6267.14815</v>
      </c>
      <c r="I9269" s="18">
        <v>21536.148150000001</v>
      </c>
      <c r="J9269" s="19">
        <v>5.8000000000000003E-2</v>
      </c>
      <c r="K9269" s="19">
        <v>0.65100000000000002</v>
      </c>
      <c r="L9269" s="19">
        <v>0.29099999999999998</v>
      </c>
      <c r="M9269" s="20">
        <v>35</v>
      </c>
      <c r="N9269" s="19">
        <v>40.358744394618803</v>
      </c>
      <c r="O9269" s="19">
        <v>27.802690582959599</v>
      </c>
      <c r="P9269" s="19">
        <v>89.237668161434996</v>
      </c>
    </row>
    <row r="9270" spans="1:16" ht="14.1" x14ac:dyDescent="0.5">
      <c r="A9270" t="s">
        <v>15296</v>
      </c>
      <c r="B9270" s="17" t="s">
        <v>126</v>
      </c>
      <c r="C9270" t="s">
        <v>2356</v>
      </c>
      <c r="D9270" t="s">
        <v>4212</v>
      </c>
      <c r="E9270" t="s">
        <v>4164</v>
      </c>
      <c r="F9270" s="18">
        <v>2659.5</v>
      </c>
      <c r="G9270" s="18">
        <v>15207.752</v>
      </c>
      <c r="H9270" s="18">
        <v>6769.9975400000003</v>
      </c>
      <c r="I9270" s="18">
        <v>24637.249540000001</v>
      </c>
      <c r="J9270" s="19">
        <v>0.108</v>
      </c>
      <c r="K9270" s="19">
        <v>0.61699999999999999</v>
      </c>
      <c r="L9270" s="19">
        <v>0.27500000000000002</v>
      </c>
      <c r="M9270" s="20">
        <v>35</v>
      </c>
      <c r="N9270" s="19">
        <v>68.161434977578494</v>
      </c>
      <c r="O9270" s="19">
        <v>16.143497757847499</v>
      </c>
      <c r="P9270" s="19">
        <v>85.201793721973104</v>
      </c>
    </row>
    <row r="9271" spans="1:16" ht="14.1" x14ac:dyDescent="0.5">
      <c r="A9271" t="s">
        <v>15297</v>
      </c>
      <c r="B9271" s="17" t="s">
        <v>126</v>
      </c>
      <c r="C9271" t="s">
        <v>2356</v>
      </c>
      <c r="D9271" t="s">
        <v>4212</v>
      </c>
      <c r="E9271" t="s">
        <v>4164</v>
      </c>
      <c r="F9271" s="18">
        <v>1865.2</v>
      </c>
      <c r="G9271" s="18">
        <v>16744.150000000001</v>
      </c>
      <c r="H9271" s="18">
        <v>6196.3193600000004</v>
      </c>
      <c r="I9271" s="18">
        <v>24805.66936</v>
      </c>
      <c r="J9271" s="19">
        <v>7.4999999999999997E-2</v>
      </c>
      <c r="K9271" s="19">
        <v>0.67500000000000004</v>
      </c>
      <c r="L9271" s="19">
        <v>0.25</v>
      </c>
      <c r="M9271" s="20">
        <v>35</v>
      </c>
      <c r="N9271" s="19">
        <v>51.121076233183899</v>
      </c>
      <c r="O9271" s="19">
        <v>40.358744394618803</v>
      </c>
      <c r="P9271" s="19">
        <v>77.130044843049305</v>
      </c>
    </row>
    <row r="9272" spans="1:16" ht="14.1" x14ac:dyDescent="0.5">
      <c r="A9272" t="s">
        <v>15298</v>
      </c>
      <c r="B9272" s="17" t="s">
        <v>126</v>
      </c>
      <c r="C9272" t="s">
        <v>2356</v>
      </c>
      <c r="D9272" t="s">
        <v>4212</v>
      </c>
      <c r="E9272" t="s">
        <v>4164</v>
      </c>
      <c r="F9272" s="18">
        <v>2202.1</v>
      </c>
      <c r="G9272" s="18">
        <v>16412.5</v>
      </c>
      <c r="H9272" s="18">
        <v>6332.9755599999999</v>
      </c>
      <c r="I9272" s="18">
        <v>24947.575560000001</v>
      </c>
      <c r="J9272" s="19">
        <v>8.7999999999999995E-2</v>
      </c>
      <c r="K9272" s="19">
        <v>0.65800000000000003</v>
      </c>
      <c r="L9272" s="19">
        <v>0.254</v>
      </c>
      <c r="M9272" s="20">
        <v>35</v>
      </c>
      <c r="N9272" s="19">
        <v>57.399103139013498</v>
      </c>
      <c r="O9272" s="19">
        <v>29.596412556053799</v>
      </c>
      <c r="P9272" s="19">
        <v>78.923766816143498</v>
      </c>
    </row>
    <row r="9273" spans="1:16" ht="14.1" x14ac:dyDescent="0.5">
      <c r="A9273" t="s">
        <v>15299</v>
      </c>
      <c r="B9273" s="17" t="s">
        <v>126</v>
      </c>
      <c r="C9273" t="s">
        <v>2356</v>
      </c>
      <c r="D9273" t="s">
        <v>4212</v>
      </c>
      <c r="E9273" t="s">
        <v>4164</v>
      </c>
      <c r="F9273" s="18">
        <v>3452.6716999999999</v>
      </c>
      <c r="G9273" s="18">
        <v>15447.638709999999</v>
      </c>
      <c r="H9273" s="18">
        <v>6302.4591499999997</v>
      </c>
      <c r="I9273" s="18">
        <v>25202.769560000001</v>
      </c>
      <c r="J9273" s="19">
        <v>0.13700000000000001</v>
      </c>
      <c r="K9273" s="19">
        <v>0.61299999999999999</v>
      </c>
      <c r="L9273" s="19">
        <v>0.25</v>
      </c>
      <c r="M9273" s="20">
        <v>35</v>
      </c>
      <c r="N9273" s="19">
        <v>79.820627802690595</v>
      </c>
      <c r="O9273" s="19">
        <v>14.7982062780269</v>
      </c>
      <c r="P9273" s="19">
        <v>76.681614349775799</v>
      </c>
    </row>
    <row r="9274" spans="1:16" ht="14.1" x14ac:dyDescent="0.5">
      <c r="A9274" t="s">
        <v>15300</v>
      </c>
      <c r="B9274" s="17" t="s">
        <v>126</v>
      </c>
      <c r="C9274" t="s">
        <v>2356</v>
      </c>
      <c r="D9274" t="s">
        <v>4212</v>
      </c>
      <c r="E9274" t="s">
        <v>4164</v>
      </c>
      <c r="F9274" s="18">
        <v>1898.5</v>
      </c>
      <c r="G9274" s="18">
        <v>18210.666000000001</v>
      </c>
      <c r="H9274" s="18">
        <v>6726.2304599999998</v>
      </c>
      <c r="I9274" s="18">
        <v>26835.39646</v>
      </c>
      <c r="J9274" s="19">
        <v>7.0999999999999994E-2</v>
      </c>
      <c r="K9274" s="19">
        <v>0.67900000000000005</v>
      </c>
      <c r="L9274" s="19">
        <v>0.251</v>
      </c>
      <c r="M9274" s="20">
        <v>35</v>
      </c>
      <c r="N9274" s="19">
        <v>48.430493273542602</v>
      </c>
      <c r="O9274" s="19">
        <v>44.843049327354301</v>
      </c>
      <c r="P9274" s="19">
        <v>77.578475336322896</v>
      </c>
    </row>
    <row r="9275" spans="1:16" ht="14.1" x14ac:dyDescent="0.5">
      <c r="A9275" t="s">
        <v>15301</v>
      </c>
      <c r="B9275" s="17" t="s">
        <v>126</v>
      </c>
      <c r="C9275" t="s">
        <v>2356</v>
      </c>
      <c r="D9275" t="s">
        <v>4212</v>
      </c>
      <c r="E9275" t="s">
        <v>4164</v>
      </c>
      <c r="F9275" s="18">
        <v>2695.2</v>
      </c>
      <c r="G9275" s="18">
        <v>17622.599999999999</v>
      </c>
      <c r="H9275" s="18">
        <v>7100.4970000000003</v>
      </c>
      <c r="I9275" s="18">
        <v>27418.296999999999</v>
      </c>
      <c r="J9275" s="19">
        <v>9.8000000000000004E-2</v>
      </c>
      <c r="K9275" s="19">
        <v>0.64300000000000002</v>
      </c>
      <c r="L9275" s="19">
        <v>0.25900000000000001</v>
      </c>
      <c r="M9275" s="20">
        <v>35</v>
      </c>
      <c r="N9275" s="19">
        <v>63.228699551569498</v>
      </c>
      <c r="O9275" s="19">
        <v>22.869955156950699</v>
      </c>
      <c r="P9275" s="19">
        <v>80.269058295964101</v>
      </c>
    </row>
    <row r="9276" spans="1:16" ht="14.1" x14ac:dyDescent="0.5">
      <c r="A9276" t="s">
        <v>15302</v>
      </c>
      <c r="B9276" s="17" t="s">
        <v>126</v>
      </c>
      <c r="C9276" t="s">
        <v>2356</v>
      </c>
      <c r="D9276" t="s">
        <v>4212</v>
      </c>
      <c r="E9276" t="s">
        <v>4164</v>
      </c>
      <c r="F9276" s="18">
        <v>2458.52</v>
      </c>
      <c r="G9276" s="18">
        <v>17677.509999999998</v>
      </c>
      <c r="H9276" s="18">
        <v>8001.3486199999998</v>
      </c>
      <c r="I9276" s="18">
        <v>28137.37862</v>
      </c>
      <c r="J9276" s="19">
        <v>8.6999999999999994E-2</v>
      </c>
      <c r="K9276" s="19">
        <v>0.628</v>
      </c>
      <c r="L9276" s="19">
        <v>0.28399999999999997</v>
      </c>
      <c r="M9276" s="20">
        <v>36</v>
      </c>
      <c r="N9276" s="19">
        <v>50.892857142857103</v>
      </c>
      <c r="O9276" s="19">
        <v>12.0535714285714</v>
      </c>
      <c r="P9276" s="19">
        <v>91.517857142857096</v>
      </c>
    </row>
    <row r="9277" spans="1:16" ht="14.1" x14ac:dyDescent="0.5">
      <c r="A9277" t="s">
        <v>15303</v>
      </c>
      <c r="B9277" s="17" t="s">
        <v>126</v>
      </c>
      <c r="C9277" t="s">
        <v>2356</v>
      </c>
      <c r="D9277" t="s">
        <v>4212</v>
      </c>
      <c r="E9277" t="s">
        <v>4164</v>
      </c>
      <c r="F9277" s="18">
        <v>3652.1</v>
      </c>
      <c r="G9277" s="18">
        <v>17260.400000000001</v>
      </c>
      <c r="H9277" s="18">
        <v>7682.8284599999997</v>
      </c>
      <c r="I9277" s="18">
        <v>28595.328460000001</v>
      </c>
      <c r="J9277" s="19">
        <v>0.128</v>
      </c>
      <c r="K9277" s="19">
        <v>0.60399999999999998</v>
      </c>
      <c r="L9277" s="19">
        <v>0.26900000000000002</v>
      </c>
      <c r="M9277" s="20">
        <v>36</v>
      </c>
      <c r="N9277" s="19">
        <v>72.767857142857096</v>
      </c>
      <c r="O9277" s="19">
        <v>7.1428571428571397</v>
      </c>
      <c r="P9277" s="19">
        <v>88.392857142857096</v>
      </c>
    </row>
    <row r="9278" spans="1:16" ht="14.1" x14ac:dyDescent="0.5">
      <c r="A9278" t="s">
        <v>15304</v>
      </c>
      <c r="B9278" s="17" t="s">
        <v>126</v>
      </c>
      <c r="C9278" t="s">
        <v>2356</v>
      </c>
      <c r="D9278" t="s">
        <v>4212</v>
      </c>
      <c r="E9278" t="s">
        <v>4164</v>
      </c>
      <c r="F9278" s="18">
        <v>2995</v>
      </c>
      <c r="G9278" s="18">
        <v>20672.150000000001</v>
      </c>
      <c r="H9278" s="18">
        <v>6621.1163299999998</v>
      </c>
      <c r="I9278" s="18">
        <v>30288.266329999999</v>
      </c>
      <c r="J9278" s="19">
        <v>9.9000000000000005E-2</v>
      </c>
      <c r="K9278" s="19">
        <v>0.68300000000000005</v>
      </c>
      <c r="L9278" s="19">
        <v>0.219</v>
      </c>
      <c r="M9278" s="20">
        <v>36</v>
      </c>
      <c r="N9278" s="19">
        <v>62.946428571428598</v>
      </c>
      <c r="O9278" s="19">
        <v>40.625</v>
      </c>
      <c r="P9278" s="19">
        <v>64.732142857142904</v>
      </c>
    </row>
    <row r="9279" spans="1:16" ht="14.1" x14ac:dyDescent="0.5">
      <c r="A9279" t="s">
        <v>15305</v>
      </c>
      <c r="B9279" s="17" t="s">
        <v>126</v>
      </c>
      <c r="C9279" t="s">
        <v>2356</v>
      </c>
      <c r="D9279" t="s">
        <v>4212</v>
      </c>
      <c r="E9279" t="s">
        <v>4164</v>
      </c>
      <c r="F9279" s="18">
        <v>3865.1</v>
      </c>
      <c r="G9279" s="18">
        <v>19467.5</v>
      </c>
      <c r="H9279" s="18">
        <v>9379.4946600000003</v>
      </c>
      <c r="I9279" s="18">
        <v>32712.094659999999</v>
      </c>
      <c r="J9279" s="19">
        <v>0.11799999999999999</v>
      </c>
      <c r="K9279" s="19">
        <v>0.59499999999999997</v>
      </c>
      <c r="L9279" s="19">
        <v>0.28699999999999998</v>
      </c>
      <c r="M9279" s="20">
        <v>36</v>
      </c>
      <c r="N9279" s="19">
        <v>68.303571428571402</v>
      </c>
      <c r="O9279" s="19">
        <v>6.25</v>
      </c>
      <c r="P9279" s="19">
        <v>92.857142857142904</v>
      </c>
    </row>
    <row r="9280" spans="1:16" ht="14.1" x14ac:dyDescent="0.5">
      <c r="A9280" t="s">
        <v>15306</v>
      </c>
      <c r="B9280" s="17" t="s">
        <v>126</v>
      </c>
      <c r="C9280" t="s">
        <v>2356</v>
      </c>
      <c r="D9280" t="s">
        <v>4212</v>
      </c>
      <c r="E9280" t="s">
        <v>4164</v>
      </c>
      <c r="F9280" s="18">
        <v>4119.6000000000004</v>
      </c>
      <c r="G9280" s="18">
        <v>20110.22</v>
      </c>
      <c r="H9280" s="18">
        <v>10251.2132</v>
      </c>
      <c r="I9280" s="18">
        <v>34481.033199999998</v>
      </c>
      <c r="J9280" s="19">
        <v>0.11899999999999999</v>
      </c>
      <c r="K9280" s="19">
        <v>0.58299999999999996</v>
      </c>
      <c r="L9280" s="19">
        <v>0.29699999999999999</v>
      </c>
      <c r="M9280" s="20">
        <v>36</v>
      </c>
      <c r="N9280" s="19">
        <v>68.75</v>
      </c>
      <c r="O9280" s="19">
        <v>5.3571428571428603</v>
      </c>
      <c r="P9280" s="19">
        <v>93.303571428571402</v>
      </c>
    </row>
    <row r="9281" spans="1:16" ht="14.1" x14ac:dyDescent="0.5">
      <c r="A9281" t="s">
        <v>15307</v>
      </c>
      <c r="B9281" s="17" t="s">
        <v>126</v>
      </c>
      <c r="C9281" t="s">
        <v>2356</v>
      </c>
      <c r="D9281" t="s">
        <v>4212</v>
      </c>
      <c r="E9281" t="s">
        <v>4164</v>
      </c>
      <c r="F9281" s="18">
        <v>4625.8</v>
      </c>
      <c r="G9281" s="18">
        <v>22087.1</v>
      </c>
      <c r="H9281" s="18">
        <v>7978.3485000000001</v>
      </c>
      <c r="I9281" s="18">
        <v>34691.248500000002</v>
      </c>
      <c r="J9281" s="19">
        <v>0.13300000000000001</v>
      </c>
      <c r="K9281" s="19">
        <v>0.63700000000000001</v>
      </c>
      <c r="L9281" s="19">
        <v>0.23</v>
      </c>
      <c r="M9281" s="20">
        <v>36</v>
      </c>
      <c r="N9281" s="19">
        <v>77.232142857142904</v>
      </c>
      <c r="O9281" s="19">
        <v>17.8571428571429</v>
      </c>
      <c r="P9281" s="19">
        <v>72.767857142857096</v>
      </c>
    </row>
    <row r="9282" spans="1:16" ht="14.1" x14ac:dyDescent="0.5">
      <c r="A9282" t="s">
        <v>15308</v>
      </c>
      <c r="B9282" s="17" t="s">
        <v>126</v>
      </c>
      <c r="C9282" t="s">
        <v>2356</v>
      </c>
      <c r="D9282" t="s">
        <v>4212</v>
      </c>
      <c r="E9282" t="s">
        <v>4164</v>
      </c>
      <c r="F9282" s="18">
        <v>3865.2</v>
      </c>
      <c r="G9282" s="18">
        <v>24618.6</v>
      </c>
      <c r="H9282" s="18">
        <v>8796.2080100000003</v>
      </c>
      <c r="I9282" s="18">
        <v>37280.008009999998</v>
      </c>
      <c r="J9282" s="19">
        <v>0.104</v>
      </c>
      <c r="K9282" s="19">
        <v>0.66</v>
      </c>
      <c r="L9282" s="19">
        <v>0.23599999999999999</v>
      </c>
      <c r="M9282" s="20">
        <v>37</v>
      </c>
      <c r="N9282" s="19">
        <v>65.022421524663699</v>
      </c>
      <c r="O9282" s="19">
        <v>17.4887892376682</v>
      </c>
      <c r="P9282" s="19">
        <v>83.856502242152501</v>
      </c>
    </row>
    <row r="9283" spans="1:16" ht="14.1" x14ac:dyDescent="0.5">
      <c r="A9283" t="s">
        <v>15309</v>
      </c>
      <c r="B9283" s="17" t="s">
        <v>126</v>
      </c>
      <c r="C9283" t="s">
        <v>2356</v>
      </c>
      <c r="D9283" t="s">
        <v>4212</v>
      </c>
      <c r="E9283" t="s">
        <v>4164</v>
      </c>
      <c r="F9283" s="18">
        <v>5096.5</v>
      </c>
      <c r="G9283" s="18">
        <v>24111.3</v>
      </c>
      <c r="H9283" s="18">
        <v>10133.4953</v>
      </c>
      <c r="I9283" s="18">
        <v>39341.295299999998</v>
      </c>
      <c r="J9283" s="19">
        <v>0.13</v>
      </c>
      <c r="K9283" s="19">
        <v>0.61299999999999999</v>
      </c>
      <c r="L9283" s="19">
        <v>0.25800000000000001</v>
      </c>
      <c r="M9283" s="20">
        <v>37</v>
      </c>
      <c r="N9283" s="19">
        <v>82.062780269058294</v>
      </c>
      <c r="O9283" s="19">
        <v>5.8295964125560502</v>
      </c>
      <c r="P9283" s="19">
        <v>90.582959641255599</v>
      </c>
    </row>
    <row r="9284" spans="1:16" ht="14.1" x14ac:dyDescent="0.5">
      <c r="A9284" t="s">
        <v>15310</v>
      </c>
      <c r="B9284" s="17" t="s">
        <v>126</v>
      </c>
      <c r="C9284" t="s">
        <v>2356</v>
      </c>
      <c r="D9284" t="s">
        <v>4212</v>
      </c>
      <c r="E9284" t="s">
        <v>4164</v>
      </c>
      <c r="F9284" s="18">
        <v>5022.5</v>
      </c>
      <c r="G9284" s="18">
        <v>26107.9</v>
      </c>
      <c r="H9284" s="18">
        <v>9617.9607099999994</v>
      </c>
      <c r="I9284" s="18">
        <v>40748.360710000001</v>
      </c>
      <c r="J9284" s="19">
        <v>0.123</v>
      </c>
      <c r="K9284" s="19">
        <v>0.64100000000000001</v>
      </c>
      <c r="L9284" s="19">
        <v>0.23599999999999999</v>
      </c>
      <c r="M9284" s="20">
        <v>37</v>
      </c>
      <c r="N9284" s="19">
        <v>77.130044843049305</v>
      </c>
      <c r="O9284" s="19">
        <v>11.2107623318386</v>
      </c>
      <c r="P9284" s="19">
        <v>83.408071748878896</v>
      </c>
    </row>
    <row r="9285" spans="1:16" ht="14.1" x14ac:dyDescent="0.5">
      <c r="A9285" t="s">
        <v>15311</v>
      </c>
      <c r="B9285" s="17" t="s">
        <v>126</v>
      </c>
      <c r="C9285" t="s">
        <v>2356</v>
      </c>
      <c r="D9285" t="s">
        <v>4212</v>
      </c>
      <c r="E9285" t="s">
        <v>4164</v>
      </c>
      <c r="F9285" s="18">
        <v>6052.1</v>
      </c>
      <c r="G9285" s="18">
        <v>24720.9</v>
      </c>
      <c r="H9285" s="18">
        <v>11165.0982</v>
      </c>
      <c r="I9285" s="18">
        <v>41938.0982</v>
      </c>
      <c r="J9285" s="19">
        <v>0.14399999999999999</v>
      </c>
      <c r="K9285" s="19">
        <v>0.58899999999999997</v>
      </c>
      <c r="L9285" s="19">
        <v>0.26600000000000001</v>
      </c>
      <c r="M9285" s="20">
        <v>37</v>
      </c>
      <c r="N9285" s="19">
        <v>87.892376681614394</v>
      </c>
      <c r="O9285" s="19">
        <v>3.1390134529148002</v>
      </c>
      <c r="P9285" s="19">
        <v>93.273542600896903</v>
      </c>
    </row>
    <row r="9286" spans="1:16" ht="14.1" x14ac:dyDescent="0.5">
      <c r="A9286" t="s">
        <v>15312</v>
      </c>
      <c r="B9286" s="17" t="s">
        <v>126</v>
      </c>
      <c r="C9286" t="s">
        <v>2356</v>
      </c>
      <c r="D9286" t="s">
        <v>4212</v>
      </c>
      <c r="E9286" t="s">
        <v>4164</v>
      </c>
      <c r="F9286" s="18">
        <v>4002.5</v>
      </c>
      <c r="G9286" s="18">
        <v>29250.42</v>
      </c>
      <c r="H9286" s="18">
        <v>10594.7163</v>
      </c>
      <c r="I9286" s="18">
        <v>43847.636299999998</v>
      </c>
      <c r="J9286" s="19">
        <v>9.0999999999999998E-2</v>
      </c>
      <c r="K9286" s="19">
        <v>0.66700000000000004</v>
      </c>
      <c r="L9286" s="19">
        <v>0.24199999999999999</v>
      </c>
      <c r="M9286" s="20">
        <v>38</v>
      </c>
      <c r="N9286" s="19">
        <v>69.058295964125605</v>
      </c>
      <c r="O9286" s="19">
        <v>20.627802690583</v>
      </c>
      <c r="P9286" s="19">
        <v>81.165919282511197</v>
      </c>
    </row>
    <row r="9287" spans="1:16" ht="14.1" x14ac:dyDescent="0.5">
      <c r="A9287" t="s">
        <v>15313</v>
      </c>
      <c r="B9287" s="17" t="s">
        <v>126</v>
      </c>
      <c r="C9287" t="s">
        <v>2356</v>
      </c>
      <c r="D9287" t="s">
        <v>4212</v>
      </c>
      <c r="E9287" t="s">
        <v>4164</v>
      </c>
      <c r="F9287" s="18">
        <v>4856.1000000000004</v>
      </c>
      <c r="G9287" s="18">
        <v>27317.200000000001</v>
      </c>
      <c r="H9287" s="18">
        <v>12131.550999999999</v>
      </c>
      <c r="I9287" s="18">
        <v>44304.851000000002</v>
      </c>
      <c r="J9287" s="19">
        <v>0.11</v>
      </c>
      <c r="K9287" s="19">
        <v>0.61699999999999999</v>
      </c>
      <c r="L9287" s="19">
        <v>0.27400000000000002</v>
      </c>
      <c r="M9287" s="20">
        <v>38</v>
      </c>
      <c r="N9287" s="19">
        <v>79.820627802690595</v>
      </c>
      <c r="O9287" s="19">
        <v>8.9686098654708495</v>
      </c>
      <c r="P9287" s="19">
        <v>87.443946188340803</v>
      </c>
    </row>
    <row r="9288" spans="1:16" ht="14.1" x14ac:dyDescent="0.5">
      <c r="A9288" t="s">
        <v>15314</v>
      </c>
      <c r="B9288" s="17" t="s">
        <v>126</v>
      </c>
      <c r="C9288" t="s">
        <v>2356</v>
      </c>
      <c r="D9288" t="s">
        <v>4212</v>
      </c>
      <c r="E9288" t="s">
        <v>4164</v>
      </c>
      <c r="F9288" s="18">
        <v>6601.5</v>
      </c>
      <c r="G9288" s="18">
        <v>30122.54</v>
      </c>
      <c r="H9288" s="18">
        <v>12247.7446</v>
      </c>
      <c r="I9288" s="18">
        <v>48971.784599999999</v>
      </c>
      <c r="J9288" s="19">
        <v>0.13500000000000001</v>
      </c>
      <c r="K9288" s="19">
        <v>0.61499999999999999</v>
      </c>
      <c r="L9288" s="19">
        <v>0.25</v>
      </c>
      <c r="M9288" s="20">
        <v>38</v>
      </c>
      <c r="N9288" s="19">
        <v>91.031390134529104</v>
      </c>
      <c r="O9288" s="19">
        <v>8.52017937219731</v>
      </c>
      <c r="P9288" s="19">
        <v>82.5112107623318</v>
      </c>
    </row>
    <row r="9289" spans="1:16" ht="14.1" x14ac:dyDescent="0.5">
      <c r="A9289" t="s">
        <v>15315</v>
      </c>
      <c r="B9289" s="17" t="s">
        <v>126</v>
      </c>
      <c r="C9289" t="s">
        <v>2356</v>
      </c>
      <c r="D9289" t="s">
        <v>4212</v>
      </c>
      <c r="E9289" t="s">
        <v>4164</v>
      </c>
      <c r="F9289" s="18">
        <v>7055.2120000000004</v>
      </c>
      <c r="G9289" s="18">
        <v>29707.9</v>
      </c>
      <c r="H9289" s="18">
        <v>14006.8559</v>
      </c>
      <c r="I9289" s="18">
        <v>50769.967900000003</v>
      </c>
      <c r="J9289" s="19">
        <v>0.13900000000000001</v>
      </c>
      <c r="K9289" s="19">
        <v>0.58499999999999996</v>
      </c>
      <c r="L9289" s="19">
        <v>0.27600000000000002</v>
      </c>
      <c r="M9289" s="20">
        <v>38</v>
      </c>
      <c r="N9289" s="19">
        <v>92.825112107623298</v>
      </c>
      <c r="O9289" s="19">
        <v>6.7264573991031398</v>
      </c>
      <c r="P9289" s="19">
        <v>88.789237668161405</v>
      </c>
    </row>
    <row r="9290" spans="1:16" ht="14.1" x14ac:dyDescent="0.5">
      <c r="A9290" t="s">
        <v>15316</v>
      </c>
      <c r="B9290" s="17" t="s">
        <v>126</v>
      </c>
      <c r="C9290" t="s">
        <v>2356</v>
      </c>
      <c r="D9290" t="s">
        <v>4212</v>
      </c>
      <c r="E9290" t="s">
        <v>4164</v>
      </c>
      <c r="F9290" s="18">
        <v>7051.1</v>
      </c>
      <c r="G9290" s="18">
        <v>34276.5</v>
      </c>
      <c r="H9290" s="18">
        <v>14865.155000000001</v>
      </c>
      <c r="I9290" s="18">
        <v>56192.754999999997</v>
      </c>
      <c r="J9290" s="19">
        <v>0.125</v>
      </c>
      <c r="K9290" s="19">
        <v>0.61</v>
      </c>
      <c r="L9290" s="19">
        <v>0.26500000000000001</v>
      </c>
      <c r="M9290" s="20">
        <v>39</v>
      </c>
      <c r="N9290" s="19">
        <v>91.517857142857096</v>
      </c>
      <c r="O9290" s="19">
        <v>7.58928571428571</v>
      </c>
      <c r="P9290" s="19">
        <v>87.946428571428598</v>
      </c>
    </row>
    <row r="9291" spans="1:16" ht="14.1" x14ac:dyDescent="0.5">
      <c r="A9291" t="s">
        <v>15317</v>
      </c>
      <c r="B9291" s="17" t="s">
        <v>323</v>
      </c>
      <c r="C9291" t="s">
        <v>2356</v>
      </c>
      <c r="D9291" t="s">
        <v>4690</v>
      </c>
      <c r="E9291" t="s">
        <v>4691</v>
      </c>
      <c r="F9291" s="18">
        <v>0.13288</v>
      </c>
      <c r="G9291" s="18">
        <v>6.9430000000000006E-2</v>
      </c>
      <c r="H9291" s="18">
        <v>5.2999999999999999E-2</v>
      </c>
      <c r="I9291" s="18">
        <v>0.25530999999999998</v>
      </c>
      <c r="J9291" s="19">
        <v>0.52049999999999996</v>
      </c>
      <c r="K9291" s="19">
        <v>0.27189999999999998</v>
      </c>
      <c r="L9291" s="19">
        <v>0.20760000000000001</v>
      </c>
      <c r="M9291" s="20">
        <v>9</v>
      </c>
      <c r="N9291" s="19">
        <v>60.714285714285701</v>
      </c>
      <c r="O9291" s="19">
        <v>83.035714285714306</v>
      </c>
      <c r="P9291" s="19">
        <v>17.410714285714299</v>
      </c>
    </row>
    <row r="9292" spans="1:16" ht="14.1" x14ac:dyDescent="0.5">
      <c r="A9292" t="s">
        <v>15318</v>
      </c>
      <c r="B9292" s="17" t="s">
        <v>323</v>
      </c>
      <c r="C9292" t="s">
        <v>2356</v>
      </c>
      <c r="D9292" t="s">
        <v>6165</v>
      </c>
      <c r="E9292" t="s">
        <v>6166</v>
      </c>
      <c r="F9292" s="18">
        <v>0.12081</v>
      </c>
      <c r="G9292" s="18">
        <v>0.11316</v>
      </c>
      <c r="H9292" s="18">
        <v>0.11774999999999999</v>
      </c>
      <c r="I9292" s="18">
        <v>0.35171999999999998</v>
      </c>
      <c r="J9292" s="19">
        <v>0.34300000000000003</v>
      </c>
      <c r="K9292" s="19">
        <v>0.32200000000000001</v>
      </c>
      <c r="L9292" s="19">
        <v>0.33500000000000002</v>
      </c>
      <c r="M9292" s="20">
        <v>10</v>
      </c>
      <c r="N9292" s="19">
        <v>14.7982062780269</v>
      </c>
      <c r="O9292" s="19">
        <v>92.376681614349806</v>
      </c>
      <c r="P9292" s="19">
        <v>58.7443946188341</v>
      </c>
    </row>
    <row r="9293" spans="1:16" ht="14.1" x14ac:dyDescent="0.5">
      <c r="A9293" t="s">
        <v>15319</v>
      </c>
      <c r="B9293" s="17" t="s">
        <v>323</v>
      </c>
      <c r="C9293" t="s">
        <v>2356</v>
      </c>
      <c r="D9293" t="s">
        <v>6165</v>
      </c>
      <c r="E9293" t="s">
        <v>6166</v>
      </c>
      <c r="F9293" s="18">
        <v>9.5060000000000006E-2</v>
      </c>
      <c r="G9293" s="18">
        <v>0.21954000000000001</v>
      </c>
      <c r="H9293" s="18">
        <v>0.20596</v>
      </c>
      <c r="I9293" s="18">
        <v>0.52056999999999998</v>
      </c>
      <c r="J9293" s="19">
        <v>0.183</v>
      </c>
      <c r="K9293" s="19">
        <v>0.42199999999999999</v>
      </c>
      <c r="L9293" s="19">
        <v>0.39600000000000002</v>
      </c>
      <c r="M9293" s="20">
        <v>11</v>
      </c>
      <c r="N9293" s="19">
        <v>0.89686098654708502</v>
      </c>
      <c r="O9293" s="19">
        <v>97.309417040358795</v>
      </c>
      <c r="P9293" s="19">
        <v>82.062780269058294</v>
      </c>
    </row>
    <row r="9294" spans="1:16" ht="14.1" x14ac:dyDescent="0.5">
      <c r="A9294" t="s">
        <v>15320</v>
      </c>
      <c r="B9294" s="17" t="s">
        <v>323</v>
      </c>
      <c r="C9294" t="s">
        <v>2356</v>
      </c>
      <c r="D9294" t="s">
        <v>6165</v>
      </c>
      <c r="E9294" t="s">
        <v>6166</v>
      </c>
      <c r="F9294" s="18">
        <v>0.36931000000000003</v>
      </c>
      <c r="G9294" s="18">
        <v>0.46897</v>
      </c>
      <c r="H9294" s="18">
        <v>0.51</v>
      </c>
      <c r="I9294" s="18">
        <v>1.3482799999999999</v>
      </c>
      <c r="J9294" s="19">
        <v>0.27400000000000002</v>
      </c>
      <c r="K9294" s="19">
        <v>0.34799999999999998</v>
      </c>
      <c r="L9294" s="19">
        <v>0.378</v>
      </c>
      <c r="M9294" s="20">
        <v>15</v>
      </c>
      <c r="N9294" s="19">
        <v>7.58928571428571</v>
      </c>
      <c r="O9294" s="19">
        <v>93.75</v>
      </c>
      <c r="P9294" s="19">
        <v>74.107142857142904</v>
      </c>
    </row>
    <row r="9295" spans="1:16" ht="14.1" x14ac:dyDescent="0.5">
      <c r="A9295" t="s">
        <v>15321</v>
      </c>
      <c r="B9295" s="17" t="s">
        <v>15322</v>
      </c>
      <c r="C9295" t="s">
        <v>2356</v>
      </c>
      <c r="D9295" t="s">
        <v>6549</v>
      </c>
      <c r="E9295" t="s">
        <v>6550</v>
      </c>
      <c r="F9295" s="18">
        <v>1.31488</v>
      </c>
      <c r="G9295" s="18">
        <v>0.91788000000000003</v>
      </c>
      <c r="H9295" s="18">
        <v>0.35724</v>
      </c>
      <c r="I9295" s="18">
        <v>2.59</v>
      </c>
      <c r="J9295" s="19">
        <v>0.50800000000000001</v>
      </c>
      <c r="K9295" s="19">
        <v>0.35399999999999998</v>
      </c>
      <c r="L9295" s="19">
        <v>0.13800000000000001</v>
      </c>
      <c r="M9295" s="20">
        <v>18</v>
      </c>
      <c r="N9295" s="19">
        <v>66.964285714285694</v>
      </c>
      <c r="O9295" s="19">
        <v>87.5</v>
      </c>
      <c r="P9295" s="19">
        <v>4.46428571428571</v>
      </c>
    </row>
    <row r="9296" spans="1:16" ht="14.1" x14ac:dyDescent="0.5">
      <c r="A9296" t="s">
        <v>15323</v>
      </c>
      <c r="B9296" s="17" t="s">
        <v>15322</v>
      </c>
      <c r="C9296" t="s">
        <v>2356</v>
      </c>
      <c r="D9296" t="s">
        <v>4941</v>
      </c>
      <c r="E9296" t="s">
        <v>4942</v>
      </c>
      <c r="F9296" s="18">
        <v>1.32683</v>
      </c>
      <c r="G9296" s="18">
        <v>0.87965000000000004</v>
      </c>
      <c r="H9296" s="18">
        <v>0.38352999999999998</v>
      </c>
      <c r="I9296" s="18">
        <v>2.59</v>
      </c>
      <c r="J9296" s="19">
        <v>0.51200000000000001</v>
      </c>
      <c r="K9296" s="19">
        <v>0.34</v>
      </c>
      <c r="L9296" s="19">
        <v>0.14799999999999999</v>
      </c>
      <c r="M9296" s="20">
        <v>18</v>
      </c>
      <c r="N9296" s="19">
        <v>67.857142857142904</v>
      </c>
      <c r="O9296" s="19">
        <v>84.821428571428598</v>
      </c>
      <c r="P9296" s="19">
        <v>6.25</v>
      </c>
    </row>
    <row r="9297" spans="1:16" ht="14.1" x14ac:dyDescent="0.5">
      <c r="A9297" t="s">
        <v>15324</v>
      </c>
      <c r="B9297" s="17" t="s">
        <v>15322</v>
      </c>
      <c r="C9297" t="s">
        <v>2356</v>
      </c>
      <c r="D9297" t="s">
        <v>6549</v>
      </c>
      <c r="E9297" t="s">
        <v>6550</v>
      </c>
      <c r="F9297" s="18">
        <v>6.00258</v>
      </c>
      <c r="G9297" s="18">
        <v>6.7925000000000004</v>
      </c>
      <c r="H9297" s="18">
        <v>2.8149199999999999</v>
      </c>
      <c r="I9297" s="18">
        <v>15.61</v>
      </c>
      <c r="J9297" s="19">
        <v>0.38500000000000001</v>
      </c>
      <c r="K9297" s="19">
        <v>0.435</v>
      </c>
      <c r="L9297" s="19">
        <v>0.18</v>
      </c>
      <c r="M9297" s="20">
        <v>25</v>
      </c>
      <c r="N9297" s="19">
        <v>48.878923766816101</v>
      </c>
      <c r="O9297" s="19">
        <v>89.686098654708502</v>
      </c>
      <c r="P9297" s="19">
        <v>13.452914798206301</v>
      </c>
    </row>
    <row r="9298" spans="1:16" ht="14.1" x14ac:dyDescent="0.5">
      <c r="A9298" t="s">
        <v>15325</v>
      </c>
      <c r="B9298" s="17" t="s">
        <v>15322</v>
      </c>
      <c r="C9298" t="s">
        <v>2356</v>
      </c>
      <c r="D9298" t="s">
        <v>4941</v>
      </c>
      <c r="E9298" t="s">
        <v>4942</v>
      </c>
      <c r="F9298" s="18">
        <v>6.3034299999999996</v>
      </c>
      <c r="G9298" s="18">
        <v>6.3695000000000004</v>
      </c>
      <c r="H9298" s="18">
        <v>2.9370799999999999</v>
      </c>
      <c r="I9298" s="18">
        <v>15.61</v>
      </c>
      <c r="J9298" s="19">
        <v>0.40400000000000003</v>
      </c>
      <c r="K9298" s="19">
        <v>0.40799999999999997</v>
      </c>
      <c r="L9298" s="19">
        <v>0.188</v>
      </c>
      <c r="M9298" s="20">
        <v>25</v>
      </c>
      <c r="N9298" s="19">
        <v>55.156950672645699</v>
      </c>
      <c r="O9298" s="19">
        <v>84.304932735425993</v>
      </c>
      <c r="P9298" s="19">
        <v>15.695067264574</v>
      </c>
    </row>
    <row r="9299" spans="1:16" ht="14.1" x14ac:dyDescent="0.5">
      <c r="A9299" t="s">
        <v>15326</v>
      </c>
      <c r="B9299" s="17" t="s">
        <v>15322</v>
      </c>
      <c r="C9299" t="s">
        <v>2356</v>
      </c>
      <c r="D9299" t="s">
        <v>6549</v>
      </c>
      <c r="E9299" t="s">
        <v>6550</v>
      </c>
      <c r="F9299" s="18">
        <v>7.5567500000000001</v>
      </c>
      <c r="G9299" s="18">
        <v>14.83423</v>
      </c>
      <c r="H9299" s="18">
        <v>7.3890200000000004</v>
      </c>
      <c r="I9299" s="18">
        <v>29.78</v>
      </c>
      <c r="J9299" s="19">
        <v>0.254</v>
      </c>
      <c r="K9299" s="19">
        <v>0.498</v>
      </c>
      <c r="L9299" s="19">
        <v>0.248</v>
      </c>
      <c r="M9299" s="20">
        <v>27</v>
      </c>
      <c r="N9299" s="19">
        <v>19.196428571428601</v>
      </c>
      <c r="O9299" s="19">
        <v>95.535714285714306</v>
      </c>
      <c r="P9299" s="19">
        <v>28.571428571428601</v>
      </c>
    </row>
    <row r="9300" spans="1:16" ht="14.1" x14ac:dyDescent="0.5">
      <c r="A9300" t="s">
        <v>15327</v>
      </c>
      <c r="B9300" s="17" t="s">
        <v>15322</v>
      </c>
      <c r="C9300" t="s">
        <v>2356</v>
      </c>
      <c r="D9300" t="s">
        <v>4941</v>
      </c>
      <c r="E9300" t="s">
        <v>4942</v>
      </c>
      <c r="F9300" s="18">
        <v>7.8496499999999996</v>
      </c>
      <c r="G9300" s="18">
        <v>14.35432</v>
      </c>
      <c r="H9300" s="18">
        <v>7.5760399999999999</v>
      </c>
      <c r="I9300" s="18">
        <v>29.78</v>
      </c>
      <c r="J9300" s="19">
        <v>0.26400000000000001</v>
      </c>
      <c r="K9300" s="19">
        <v>0.48199999999999998</v>
      </c>
      <c r="L9300" s="19">
        <v>0.254</v>
      </c>
      <c r="M9300" s="20">
        <v>27</v>
      </c>
      <c r="N9300" s="19">
        <v>22.321428571428601</v>
      </c>
      <c r="O9300" s="19">
        <v>94.196428571428598</v>
      </c>
      <c r="P9300" s="19">
        <v>32.142857142857103</v>
      </c>
    </row>
    <row r="9301" spans="1:16" ht="14.1" x14ac:dyDescent="0.5">
      <c r="A9301" t="s">
        <v>15328</v>
      </c>
      <c r="B9301" s="17" t="s">
        <v>2020</v>
      </c>
      <c r="C9301" t="s">
        <v>2390</v>
      </c>
      <c r="D9301" t="s">
        <v>5457</v>
      </c>
      <c r="E9301" t="s">
        <v>5458</v>
      </c>
      <c r="F9301" s="18">
        <v>5.6520000000000001E-2</v>
      </c>
      <c r="G9301" s="18">
        <v>3.3660000000000002E-2</v>
      </c>
      <c r="H9301" s="18">
        <v>1.235E-2</v>
      </c>
      <c r="I9301" s="18">
        <v>0.10253</v>
      </c>
      <c r="J9301" s="19">
        <v>0.55100000000000005</v>
      </c>
      <c r="K9301" s="19">
        <v>0.32800000000000001</v>
      </c>
      <c r="L9301" s="19">
        <v>0.12</v>
      </c>
      <c r="M9301" s="20">
        <v>6</v>
      </c>
      <c r="N9301" s="19">
        <v>64.285714285714306</v>
      </c>
      <c r="O9301" s="19">
        <v>94.642857142857096</v>
      </c>
      <c r="P9301" s="19">
        <v>0.89285714285714302</v>
      </c>
    </row>
    <row r="9302" spans="1:16" ht="14.1" x14ac:dyDescent="0.5">
      <c r="A9302" t="s">
        <v>15329</v>
      </c>
      <c r="B9302" s="17" t="s">
        <v>2020</v>
      </c>
      <c r="C9302" t="s">
        <v>2390</v>
      </c>
      <c r="D9302" t="s">
        <v>5457</v>
      </c>
      <c r="E9302" t="s">
        <v>5458</v>
      </c>
      <c r="F9302" s="18">
        <v>9.7549999999999998E-2</v>
      </c>
      <c r="G9302" s="18">
        <v>4.7320000000000001E-2</v>
      </c>
      <c r="H9302" s="18">
        <v>1.644E-2</v>
      </c>
      <c r="I9302" s="18">
        <v>0.16131000000000001</v>
      </c>
      <c r="J9302" s="19">
        <v>0.60499999999999998</v>
      </c>
      <c r="K9302" s="19">
        <v>0.29299999999999998</v>
      </c>
      <c r="L9302" s="19">
        <v>0.10199999999999999</v>
      </c>
      <c r="M9302" s="20">
        <v>7</v>
      </c>
      <c r="N9302" s="19">
        <v>72.645739910313907</v>
      </c>
      <c r="O9302" s="19">
        <v>90.582959641255599</v>
      </c>
      <c r="P9302" s="19">
        <v>2.2421524663677102</v>
      </c>
    </row>
    <row r="9303" spans="1:16" ht="14.1" x14ac:dyDescent="0.5">
      <c r="A9303" t="s">
        <v>15330</v>
      </c>
      <c r="B9303" s="17" t="s">
        <v>2020</v>
      </c>
      <c r="C9303" t="s">
        <v>2390</v>
      </c>
      <c r="D9303" t="s">
        <v>5457</v>
      </c>
      <c r="E9303" t="s">
        <v>5458</v>
      </c>
      <c r="F9303" s="18">
        <v>0.44869999999999999</v>
      </c>
      <c r="G9303" s="18">
        <v>0.31563000000000002</v>
      </c>
      <c r="H9303" s="18">
        <v>0.14201</v>
      </c>
      <c r="I9303" s="18">
        <v>0.90634000000000003</v>
      </c>
      <c r="J9303" s="19">
        <v>0.495</v>
      </c>
      <c r="K9303" s="19">
        <v>0.34799999999999998</v>
      </c>
      <c r="L9303" s="19">
        <v>0.157</v>
      </c>
      <c r="M9303" s="20">
        <v>13</v>
      </c>
      <c r="N9303" s="19">
        <v>51.569506726457398</v>
      </c>
      <c r="O9303" s="19">
        <v>95.515695067264602</v>
      </c>
      <c r="P9303" s="19">
        <v>8.52017937219731</v>
      </c>
    </row>
    <row r="9304" spans="1:16" ht="14.1" x14ac:dyDescent="0.5">
      <c r="A9304" t="s">
        <v>3903</v>
      </c>
      <c r="B9304" s="17" t="s">
        <v>3904</v>
      </c>
      <c r="C9304" t="s">
        <v>2430</v>
      </c>
      <c r="D9304" t="s">
        <v>2706</v>
      </c>
      <c r="E9304" t="s">
        <v>2707</v>
      </c>
      <c r="F9304" s="18">
        <v>7.6950000000000005E-2</v>
      </c>
      <c r="G9304" s="18">
        <v>1.6E-2</v>
      </c>
      <c r="H9304" s="18">
        <v>9.7519999999999996E-2</v>
      </c>
      <c r="I9304" s="18">
        <v>0.19048000000000001</v>
      </c>
      <c r="J9304" s="19">
        <v>0.40400000000000003</v>
      </c>
      <c r="K9304" s="19">
        <v>8.4000000000000005E-2</v>
      </c>
      <c r="L9304" s="19">
        <v>0.51200000000000001</v>
      </c>
      <c r="M9304" s="20">
        <v>8</v>
      </c>
      <c r="N9304" s="19">
        <v>22.421524663677101</v>
      </c>
      <c r="O9304" s="19">
        <v>8.9686098654708495</v>
      </c>
      <c r="P9304" s="19">
        <v>94.170403587444</v>
      </c>
    </row>
    <row r="9305" spans="1:16" ht="14.1" x14ac:dyDescent="0.5">
      <c r="A9305" t="s">
        <v>3905</v>
      </c>
      <c r="B9305" s="17" t="s">
        <v>3904</v>
      </c>
      <c r="C9305" t="s">
        <v>2430</v>
      </c>
      <c r="D9305" t="s">
        <v>2706</v>
      </c>
      <c r="E9305" t="s">
        <v>2707</v>
      </c>
      <c r="F9305" s="18">
        <v>0.29066999999999998</v>
      </c>
      <c r="G9305" s="18">
        <v>6.7330000000000001E-2</v>
      </c>
      <c r="H9305" s="18">
        <v>0.30867</v>
      </c>
      <c r="I9305" s="18">
        <v>0.66666999999999998</v>
      </c>
      <c r="J9305" s="19">
        <v>0.436</v>
      </c>
      <c r="K9305" s="19">
        <v>0.10100000000000001</v>
      </c>
      <c r="L9305" s="19">
        <v>0.46300000000000002</v>
      </c>
      <c r="M9305" s="20">
        <v>12</v>
      </c>
      <c r="N9305" s="19">
        <v>34.821428571428598</v>
      </c>
      <c r="O9305" s="19">
        <v>15.625</v>
      </c>
      <c r="P9305" s="19">
        <v>84.821428571428598</v>
      </c>
    </row>
    <row r="9306" spans="1:16" ht="14.1" x14ac:dyDescent="0.5">
      <c r="A9306" t="s">
        <v>3906</v>
      </c>
      <c r="B9306" s="17" t="s">
        <v>3904</v>
      </c>
      <c r="C9306" t="s">
        <v>2430</v>
      </c>
      <c r="D9306" t="s">
        <v>2706</v>
      </c>
      <c r="E9306" t="s">
        <v>2707</v>
      </c>
      <c r="F9306" s="18">
        <v>0.48504999999999998</v>
      </c>
      <c r="G9306" s="18">
        <v>0.13200000000000001</v>
      </c>
      <c r="H9306" s="18">
        <v>0.43057000000000001</v>
      </c>
      <c r="I9306" s="18">
        <v>1.04762</v>
      </c>
      <c r="J9306" s="19">
        <v>0.46300000000000002</v>
      </c>
      <c r="K9306" s="19">
        <v>0.126</v>
      </c>
      <c r="L9306" s="19">
        <v>0.41099999999999998</v>
      </c>
      <c r="M9306" s="20">
        <v>14</v>
      </c>
      <c r="N9306" s="19">
        <v>48.430493273542602</v>
      </c>
      <c r="O9306" s="19">
        <v>21.52466367713</v>
      </c>
      <c r="P9306" s="19">
        <v>77.578475336322896</v>
      </c>
    </row>
    <row r="9307" spans="1:16" ht="14.1" x14ac:dyDescent="0.5">
      <c r="A9307" t="s">
        <v>15331</v>
      </c>
      <c r="B9307" s="17" t="s">
        <v>2008</v>
      </c>
      <c r="C9307" t="s">
        <v>2368</v>
      </c>
      <c r="D9307" t="s">
        <v>15332</v>
      </c>
      <c r="E9307" t="s">
        <v>15333</v>
      </c>
      <c r="F9307" s="18">
        <v>5.9270000000000003E-2</v>
      </c>
      <c r="G9307" s="18">
        <v>1.3899999999999999E-2</v>
      </c>
      <c r="H9307" s="18">
        <v>3.2199999999999999E-2</v>
      </c>
      <c r="I9307" s="18">
        <v>0.10537000000000001</v>
      </c>
      <c r="J9307" s="19">
        <v>0.5625</v>
      </c>
      <c r="K9307" s="19">
        <v>0.13189999999999999</v>
      </c>
      <c r="L9307" s="19">
        <v>0.30559999999999998</v>
      </c>
      <c r="M9307" s="20">
        <v>6</v>
      </c>
      <c r="N9307" s="19">
        <v>66.964285714285694</v>
      </c>
      <c r="O9307" s="19">
        <v>32.589285714285701</v>
      </c>
      <c r="P9307" s="19">
        <v>54.464285714285701</v>
      </c>
    </row>
    <row r="9308" spans="1:16" ht="14.1" x14ac:dyDescent="0.5">
      <c r="A9308" t="s">
        <v>15334</v>
      </c>
      <c r="B9308" s="17" t="s">
        <v>2008</v>
      </c>
      <c r="C9308" t="s">
        <v>2368</v>
      </c>
      <c r="D9308" t="s">
        <v>15332</v>
      </c>
      <c r="E9308" t="s">
        <v>15333</v>
      </c>
      <c r="F9308" s="18">
        <v>7.1709999999999996E-2</v>
      </c>
      <c r="G9308" s="18">
        <v>1.537E-2</v>
      </c>
      <c r="H9308" s="18">
        <v>4.0980000000000003E-2</v>
      </c>
      <c r="I9308" s="18">
        <v>0.12805</v>
      </c>
      <c r="J9308" s="19">
        <v>0.56000000000000005</v>
      </c>
      <c r="K9308" s="19">
        <v>0.12</v>
      </c>
      <c r="L9308" s="19">
        <v>0.32</v>
      </c>
      <c r="M9308" s="20">
        <v>6</v>
      </c>
      <c r="N9308" s="19">
        <v>64.732142857142904</v>
      </c>
      <c r="O9308" s="19">
        <v>27.2321428571429</v>
      </c>
      <c r="P9308" s="19">
        <v>59.821428571428598</v>
      </c>
    </row>
    <row r="9309" spans="1:16" ht="14.1" x14ac:dyDescent="0.5">
      <c r="A9309" t="s">
        <v>15335</v>
      </c>
      <c r="B9309" s="17" t="s">
        <v>2008</v>
      </c>
      <c r="C9309" t="s">
        <v>2368</v>
      </c>
      <c r="D9309" t="s">
        <v>15332</v>
      </c>
      <c r="E9309" t="s">
        <v>15333</v>
      </c>
      <c r="F9309" s="18">
        <v>8.1220000000000001E-2</v>
      </c>
      <c r="G9309" s="18">
        <v>1.61E-2</v>
      </c>
      <c r="H9309" s="18">
        <v>5.2679999999999998E-2</v>
      </c>
      <c r="I9309" s="18">
        <v>0.15</v>
      </c>
      <c r="J9309" s="19">
        <v>0.54149999999999998</v>
      </c>
      <c r="K9309" s="19">
        <v>0.10730000000000001</v>
      </c>
      <c r="L9309" s="19">
        <v>0.35120000000000001</v>
      </c>
      <c r="M9309" s="20">
        <v>7</v>
      </c>
      <c r="N9309" s="19">
        <v>58.295964125560502</v>
      </c>
      <c r="O9309" s="19">
        <v>17.937219730941699</v>
      </c>
      <c r="P9309" s="19">
        <v>70.403587443946194</v>
      </c>
    </row>
    <row r="9310" spans="1:16" ht="14.1" x14ac:dyDescent="0.5">
      <c r="A9310" t="s">
        <v>15336</v>
      </c>
      <c r="B9310" s="17" t="s">
        <v>2008</v>
      </c>
      <c r="C9310" t="s">
        <v>2368</v>
      </c>
      <c r="D9310" t="s">
        <v>15332</v>
      </c>
      <c r="E9310" t="s">
        <v>15333</v>
      </c>
      <c r="F9310" s="18">
        <v>0.11268</v>
      </c>
      <c r="G9310" s="18">
        <v>2.341E-2</v>
      </c>
      <c r="H9310" s="18">
        <v>4.9020000000000001E-2</v>
      </c>
      <c r="I9310" s="18">
        <v>0.18512000000000001</v>
      </c>
      <c r="J9310" s="19">
        <v>0.60870000000000002</v>
      </c>
      <c r="K9310" s="19">
        <v>0.1265</v>
      </c>
      <c r="L9310" s="19">
        <v>0.26479999999999998</v>
      </c>
      <c r="M9310" s="20">
        <v>7</v>
      </c>
      <c r="N9310" s="19">
        <v>73.542600896861003</v>
      </c>
      <c r="O9310" s="19">
        <v>28.251121076233201</v>
      </c>
      <c r="P9310" s="19">
        <v>40.807174887892401</v>
      </c>
    </row>
    <row r="9311" spans="1:16" ht="14.1" x14ac:dyDescent="0.5">
      <c r="A9311" t="s">
        <v>15337</v>
      </c>
      <c r="B9311" s="17" t="s">
        <v>2008</v>
      </c>
      <c r="C9311" t="s">
        <v>2368</v>
      </c>
      <c r="D9311" t="s">
        <v>15332</v>
      </c>
      <c r="E9311" t="s">
        <v>15333</v>
      </c>
      <c r="F9311" s="18">
        <v>0.11927</v>
      </c>
      <c r="G9311" s="18">
        <v>2.6339999999999999E-2</v>
      </c>
      <c r="H9311" s="18">
        <v>6.293E-2</v>
      </c>
      <c r="I9311" s="18">
        <v>0.20854</v>
      </c>
      <c r="J9311" s="19">
        <v>0.57189999999999996</v>
      </c>
      <c r="K9311" s="19">
        <v>0.1263</v>
      </c>
      <c r="L9311" s="19">
        <v>0.30180000000000001</v>
      </c>
      <c r="M9311" s="20">
        <v>8</v>
      </c>
      <c r="N9311" s="19">
        <v>69.955156950672603</v>
      </c>
      <c r="O9311" s="19">
        <v>24.6636771300448</v>
      </c>
      <c r="P9311" s="19">
        <v>50.672645739910301</v>
      </c>
    </row>
    <row r="9312" spans="1:16" ht="14.1" x14ac:dyDescent="0.5">
      <c r="A9312" t="s">
        <v>15338</v>
      </c>
      <c r="B9312" s="17" t="s">
        <v>2008</v>
      </c>
      <c r="C9312" t="s">
        <v>2368</v>
      </c>
      <c r="D9312" t="s">
        <v>15332</v>
      </c>
      <c r="E9312" t="s">
        <v>15333</v>
      </c>
      <c r="F9312" s="18">
        <v>0.12584999999999999</v>
      </c>
      <c r="G9312" s="18">
        <v>2.0490000000000001E-2</v>
      </c>
      <c r="H9312" s="18">
        <v>6.4390000000000003E-2</v>
      </c>
      <c r="I9312" s="18">
        <v>0.21073</v>
      </c>
      <c r="J9312" s="19">
        <v>0.59719999999999995</v>
      </c>
      <c r="K9312" s="19">
        <v>9.7199999999999995E-2</v>
      </c>
      <c r="L9312" s="19">
        <v>0.30559999999999998</v>
      </c>
      <c r="M9312" s="20">
        <v>8</v>
      </c>
      <c r="N9312" s="19">
        <v>73.991031390134495</v>
      </c>
      <c r="O9312" s="19">
        <v>15.2466367713004</v>
      </c>
      <c r="P9312" s="19">
        <v>51.121076233183899</v>
      </c>
    </row>
    <row r="9313" spans="1:16" ht="14.1" x14ac:dyDescent="0.5">
      <c r="A9313" t="s">
        <v>15339</v>
      </c>
      <c r="B9313" s="17" t="s">
        <v>2008</v>
      </c>
      <c r="C9313" t="s">
        <v>2368</v>
      </c>
      <c r="D9313" t="s">
        <v>15340</v>
      </c>
      <c r="E9313" t="s">
        <v>15341</v>
      </c>
      <c r="F9313" s="18">
        <v>0.16536999999999999</v>
      </c>
      <c r="G9313" s="18">
        <v>4.0770000000000001E-2</v>
      </c>
      <c r="H9313" s="18">
        <v>0.10385999999999999</v>
      </c>
      <c r="I9313" s="18">
        <v>0.31</v>
      </c>
      <c r="J9313" s="19">
        <v>0.53300000000000003</v>
      </c>
      <c r="K9313" s="19">
        <v>0.13200000000000001</v>
      </c>
      <c r="L9313" s="19">
        <v>0.33500000000000002</v>
      </c>
      <c r="M9313" s="20">
        <v>9</v>
      </c>
      <c r="N9313" s="19">
        <v>65.625</v>
      </c>
      <c r="O9313" s="19">
        <v>23.660714285714299</v>
      </c>
      <c r="P9313" s="19">
        <v>58.928571428571402</v>
      </c>
    </row>
    <row r="9314" spans="1:16" ht="14.1" x14ac:dyDescent="0.5">
      <c r="A9314" t="s">
        <v>15342</v>
      </c>
      <c r="B9314" s="17" t="s">
        <v>2008</v>
      </c>
      <c r="C9314" t="s">
        <v>2368</v>
      </c>
      <c r="D9314" t="s">
        <v>15340</v>
      </c>
      <c r="E9314" t="s">
        <v>15341</v>
      </c>
      <c r="F9314" s="18">
        <v>0.38912999999999998</v>
      </c>
      <c r="G9314" s="18">
        <v>9.5560000000000006E-2</v>
      </c>
      <c r="H9314" s="18">
        <v>0.1653</v>
      </c>
      <c r="I9314" s="18">
        <v>0.65</v>
      </c>
      <c r="J9314" s="19">
        <v>0.59899999999999998</v>
      </c>
      <c r="K9314" s="19">
        <v>0.14699999999999999</v>
      </c>
      <c r="L9314" s="19">
        <v>0.254</v>
      </c>
      <c r="M9314" s="20">
        <v>12</v>
      </c>
      <c r="N9314" s="19">
        <v>84.821428571428598</v>
      </c>
      <c r="O9314" s="19">
        <v>31.25</v>
      </c>
      <c r="P9314" s="19">
        <v>27.2321428571429</v>
      </c>
    </row>
    <row r="9315" spans="1:16" ht="14.1" x14ac:dyDescent="0.5">
      <c r="A9315" t="s">
        <v>15343</v>
      </c>
      <c r="B9315" s="17" t="s">
        <v>2008</v>
      </c>
      <c r="C9315" t="s">
        <v>2368</v>
      </c>
      <c r="D9315" t="s">
        <v>15340</v>
      </c>
      <c r="E9315" t="s">
        <v>15341</v>
      </c>
      <c r="F9315" s="18">
        <v>0.45354</v>
      </c>
      <c r="G9315" s="18">
        <v>0.15128</v>
      </c>
      <c r="H9315" s="18">
        <v>0.24518000000000001</v>
      </c>
      <c r="I9315" s="18">
        <v>0.85</v>
      </c>
      <c r="J9315" s="19">
        <v>0.53400000000000003</v>
      </c>
      <c r="K9315" s="19">
        <v>0.17799999999999999</v>
      </c>
      <c r="L9315" s="19">
        <v>0.28799999999999998</v>
      </c>
      <c r="M9315" s="20">
        <v>13</v>
      </c>
      <c r="N9315" s="19">
        <v>64.125560538116602</v>
      </c>
      <c r="O9315" s="19">
        <v>39.910313901345297</v>
      </c>
      <c r="P9315" s="19">
        <v>48.430493273542602</v>
      </c>
    </row>
    <row r="9316" spans="1:16" ht="14.1" x14ac:dyDescent="0.5">
      <c r="A9316" t="s">
        <v>15344</v>
      </c>
      <c r="B9316" s="17" t="s">
        <v>2008</v>
      </c>
      <c r="C9316" t="s">
        <v>2368</v>
      </c>
      <c r="D9316" t="s">
        <v>15340</v>
      </c>
      <c r="E9316" t="s">
        <v>15341</v>
      </c>
      <c r="F9316" s="18">
        <v>1.3082</v>
      </c>
      <c r="G9316" s="18">
        <v>0.43905</v>
      </c>
      <c r="H9316" s="18">
        <v>0.50275000000000003</v>
      </c>
      <c r="I9316" s="18">
        <v>2.25</v>
      </c>
      <c r="J9316" s="19">
        <v>0.58099999999999996</v>
      </c>
      <c r="K9316" s="19">
        <v>0.19500000000000001</v>
      </c>
      <c r="L9316" s="19">
        <v>0.223</v>
      </c>
      <c r="M9316" s="20">
        <v>17</v>
      </c>
      <c r="N9316" s="19">
        <v>84.304932735425993</v>
      </c>
      <c r="O9316" s="19">
        <v>35.426008968609899</v>
      </c>
      <c r="P9316" s="19">
        <v>26.457399103139</v>
      </c>
    </row>
    <row r="9317" spans="1:16" ht="14.1" x14ac:dyDescent="0.5">
      <c r="A9317" t="s">
        <v>15345</v>
      </c>
      <c r="B9317" s="17" t="s">
        <v>2008</v>
      </c>
      <c r="C9317" t="s">
        <v>2368</v>
      </c>
      <c r="D9317" t="s">
        <v>15340</v>
      </c>
      <c r="E9317" t="s">
        <v>15341</v>
      </c>
      <c r="F9317" s="18">
        <v>1.4778</v>
      </c>
      <c r="G9317" s="18">
        <v>0.41393000000000002</v>
      </c>
      <c r="H9317" s="18">
        <v>0.45828000000000002</v>
      </c>
      <c r="I9317" s="18">
        <v>2.35</v>
      </c>
      <c r="J9317" s="19">
        <v>0.629</v>
      </c>
      <c r="K9317" s="19">
        <v>0.17599999999999999</v>
      </c>
      <c r="L9317" s="19">
        <v>0.19500000000000001</v>
      </c>
      <c r="M9317" s="20">
        <v>17</v>
      </c>
      <c r="N9317" s="19">
        <v>92.376681614349806</v>
      </c>
      <c r="O9317" s="19">
        <v>29.596412556053799</v>
      </c>
      <c r="P9317" s="19">
        <v>17.937219730941699</v>
      </c>
    </row>
    <row r="9318" spans="1:16" ht="14.1" x14ac:dyDescent="0.5">
      <c r="A9318" t="s">
        <v>15346</v>
      </c>
      <c r="B9318" s="17" t="s">
        <v>2008</v>
      </c>
      <c r="C9318" t="s">
        <v>2368</v>
      </c>
      <c r="D9318" t="s">
        <v>9928</v>
      </c>
      <c r="E9318" t="s">
        <v>9929</v>
      </c>
      <c r="F9318" s="18">
        <v>7.5086599999999999</v>
      </c>
      <c r="G9318" s="18">
        <v>2.1439699999999999</v>
      </c>
      <c r="H9318" s="18">
        <v>3.4473699999999998</v>
      </c>
      <c r="I9318" s="18">
        <v>13.1</v>
      </c>
      <c r="J9318" s="19">
        <v>0.57299999999999995</v>
      </c>
      <c r="K9318" s="19">
        <v>0.16400000000000001</v>
      </c>
      <c r="L9318" s="19">
        <v>0.26300000000000001</v>
      </c>
      <c r="M9318" s="20">
        <v>24</v>
      </c>
      <c r="N9318" s="19">
        <v>91.071428571428598</v>
      </c>
      <c r="O9318" s="19">
        <v>11.160714285714301</v>
      </c>
      <c r="P9318" s="19">
        <v>39.285714285714299</v>
      </c>
    </row>
    <row r="9319" spans="1:16" ht="14.1" x14ac:dyDescent="0.5">
      <c r="A9319" t="s">
        <v>15347</v>
      </c>
      <c r="B9319" s="17" t="s">
        <v>2008</v>
      </c>
      <c r="C9319" t="s">
        <v>2368</v>
      </c>
      <c r="D9319" t="s">
        <v>9928</v>
      </c>
      <c r="E9319" t="s">
        <v>9929</v>
      </c>
      <c r="F9319" s="18">
        <v>9.0537500000000009</v>
      </c>
      <c r="G9319" s="18">
        <v>2.96821</v>
      </c>
      <c r="H9319" s="18">
        <v>3.87805</v>
      </c>
      <c r="I9319" s="18">
        <v>15.9</v>
      </c>
      <c r="J9319" s="19">
        <v>0.56899999999999995</v>
      </c>
      <c r="K9319" s="19">
        <v>0.187</v>
      </c>
      <c r="L9319" s="19">
        <v>0.24399999999999999</v>
      </c>
      <c r="M9319" s="20">
        <v>25</v>
      </c>
      <c r="N9319" s="19">
        <v>86.098654708520201</v>
      </c>
      <c r="O9319" s="19">
        <v>21.973094170403598</v>
      </c>
      <c r="P9319" s="19">
        <v>33.1838565022422</v>
      </c>
    </row>
    <row r="9320" spans="1:16" ht="14.1" x14ac:dyDescent="0.5">
      <c r="A9320" t="s">
        <v>15348</v>
      </c>
      <c r="B9320" s="17" t="s">
        <v>2008</v>
      </c>
      <c r="C9320" t="s">
        <v>2368</v>
      </c>
      <c r="D9320" t="s">
        <v>9928</v>
      </c>
      <c r="E9320" t="s">
        <v>9929</v>
      </c>
      <c r="F9320" s="18">
        <v>9.0537500000000009</v>
      </c>
      <c r="G9320" s="18">
        <v>2.96821</v>
      </c>
      <c r="H9320" s="18">
        <v>3.87805</v>
      </c>
      <c r="I9320" s="18">
        <v>15.9</v>
      </c>
      <c r="J9320" s="19">
        <v>0.56899999999999995</v>
      </c>
      <c r="K9320" s="19">
        <v>0.187</v>
      </c>
      <c r="L9320" s="19">
        <v>0.24399999999999999</v>
      </c>
      <c r="M9320" s="20">
        <v>25</v>
      </c>
      <c r="N9320" s="19">
        <v>86.547085201793706</v>
      </c>
      <c r="O9320" s="19">
        <v>22.421524663677101</v>
      </c>
      <c r="P9320" s="19">
        <v>33.632286995515699</v>
      </c>
    </row>
    <row r="9321" spans="1:16" ht="14.1" x14ac:dyDescent="0.5">
      <c r="A9321" t="s">
        <v>15349</v>
      </c>
      <c r="B9321" s="17" t="s">
        <v>2008</v>
      </c>
      <c r="C9321" t="s">
        <v>2368</v>
      </c>
      <c r="D9321" t="s">
        <v>9928</v>
      </c>
      <c r="E9321" t="s">
        <v>9929</v>
      </c>
      <c r="F9321" s="18">
        <v>9.7129600000000007</v>
      </c>
      <c r="G9321" s="18">
        <v>2.6659899999999999</v>
      </c>
      <c r="H9321" s="18">
        <v>4.4210500000000001</v>
      </c>
      <c r="I9321" s="18">
        <v>16.8</v>
      </c>
      <c r="J9321" s="19">
        <v>0.57799999999999996</v>
      </c>
      <c r="K9321" s="19">
        <v>0.159</v>
      </c>
      <c r="L9321" s="19">
        <v>0.26300000000000001</v>
      </c>
      <c r="M9321" s="20">
        <v>25</v>
      </c>
      <c r="N9321" s="19">
        <v>87.443946188340803</v>
      </c>
      <c r="O9321" s="19">
        <v>13.004484304932699</v>
      </c>
      <c r="P9321" s="19">
        <v>41.704035874439498</v>
      </c>
    </row>
    <row r="9322" spans="1:16" ht="14.1" x14ac:dyDescent="0.5">
      <c r="A9322" t="s">
        <v>15350</v>
      </c>
      <c r="B9322" s="17" t="s">
        <v>2008</v>
      </c>
      <c r="C9322" t="s">
        <v>2368</v>
      </c>
      <c r="D9322" t="s">
        <v>10789</v>
      </c>
      <c r="E9322" t="s">
        <v>10790</v>
      </c>
      <c r="F9322" s="18">
        <v>7.6953800000000001</v>
      </c>
      <c r="G9322" s="18">
        <v>5.51891</v>
      </c>
      <c r="H9322" s="18">
        <v>5.2857099999999999</v>
      </c>
      <c r="I9322" s="18">
        <v>18.5</v>
      </c>
      <c r="J9322" s="19">
        <v>0.41599999999999998</v>
      </c>
      <c r="K9322" s="19">
        <v>0.29799999999999999</v>
      </c>
      <c r="L9322" s="19">
        <v>0.28599999999999998</v>
      </c>
      <c r="M9322" s="20">
        <v>25</v>
      </c>
      <c r="N9322" s="19">
        <v>57.847533632287004</v>
      </c>
      <c r="O9322" s="19">
        <v>51.569506726457398</v>
      </c>
      <c r="P9322" s="19">
        <v>50.224215246636803</v>
      </c>
    </row>
    <row r="9323" spans="1:16" ht="14.1" x14ac:dyDescent="0.5">
      <c r="A9323" t="s">
        <v>15351</v>
      </c>
      <c r="B9323" s="17" t="s">
        <v>2008</v>
      </c>
      <c r="C9323" t="s">
        <v>2368</v>
      </c>
      <c r="D9323" t="s">
        <v>10789</v>
      </c>
      <c r="E9323" t="s">
        <v>10790</v>
      </c>
      <c r="F9323" s="18">
        <v>7.7124699999999997</v>
      </c>
      <c r="G9323" s="18">
        <v>5.5433399999999997</v>
      </c>
      <c r="H9323" s="18">
        <v>5.7441899999999997</v>
      </c>
      <c r="I9323" s="18">
        <v>19</v>
      </c>
      <c r="J9323" s="19">
        <v>0.40600000000000003</v>
      </c>
      <c r="K9323" s="19">
        <v>0.29199999999999998</v>
      </c>
      <c r="L9323" s="19">
        <v>0.30199999999999999</v>
      </c>
      <c r="M9323" s="20">
        <v>25</v>
      </c>
      <c r="N9323" s="19">
        <v>55.605381165919297</v>
      </c>
      <c r="O9323" s="19">
        <v>50.224215246636803</v>
      </c>
      <c r="P9323" s="19">
        <v>56.9506726457399</v>
      </c>
    </row>
    <row r="9324" spans="1:16" ht="14.1" x14ac:dyDescent="0.5">
      <c r="A9324" t="s">
        <v>15352</v>
      </c>
      <c r="B9324" s="17" t="s">
        <v>2008</v>
      </c>
      <c r="C9324" t="s">
        <v>2368</v>
      </c>
      <c r="D9324" t="s">
        <v>15132</v>
      </c>
      <c r="E9324" t="s">
        <v>15133</v>
      </c>
      <c r="F9324" s="18">
        <v>4.9928600000000003</v>
      </c>
      <c r="G9324" s="18">
        <v>9.2645199999999992</v>
      </c>
      <c r="H9324" s="18">
        <v>9.0426199999999994</v>
      </c>
      <c r="I9324" s="18">
        <v>23.3</v>
      </c>
      <c r="J9324" s="19">
        <v>0.214</v>
      </c>
      <c r="K9324" s="19">
        <v>0.39800000000000002</v>
      </c>
      <c r="L9324" s="19">
        <v>0.38800000000000001</v>
      </c>
      <c r="M9324" s="20">
        <v>26</v>
      </c>
      <c r="N9324" s="19">
        <v>8.52017937219731</v>
      </c>
      <c r="O9324" s="19">
        <v>80.717488789237706</v>
      </c>
      <c r="P9324" s="19">
        <v>76.681614349775799</v>
      </c>
    </row>
    <row r="9325" spans="1:16" ht="14.1" x14ac:dyDescent="0.5">
      <c r="A9325" t="s">
        <v>15353</v>
      </c>
      <c r="B9325" s="17" t="s">
        <v>2008</v>
      </c>
      <c r="C9325" t="s">
        <v>2368</v>
      </c>
      <c r="D9325" t="s">
        <v>15132</v>
      </c>
      <c r="E9325" t="s">
        <v>15133</v>
      </c>
      <c r="F9325" s="18">
        <v>6.89398</v>
      </c>
      <c r="G9325" s="18">
        <v>13.494</v>
      </c>
      <c r="H9325" s="18">
        <v>14.186</v>
      </c>
      <c r="I9325" s="18">
        <v>34.6</v>
      </c>
      <c r="J9325" s="19">
        <v>0.19900000000000001</v>
      </c>
      <c r="K9325" s="19">
        <v>0.39</v>
      </c>
      <c r="L9325" s="19">
        <v>0.41</v>
      </c>
      <c r="M9325" s="20">
        <v>27</v>
      </c>
      <c r="N9325" s="19">
        <v>5.3571428571428603</v>
      </c>
      <c r="O9325" s="19">
        <v>73.214285714285694</v>
      </c>
      <c r="P9325" s="19">
        <v>78.125</v>
      </c>
    </row>
    <row r="9326" spans="1:16" ht="14.1" x14ac:dyDescent="0.5">
      <c r="A9326" t="s">
        <v>15354</v>
      </c>
      <c r="B9326" s="17" t="s">
        <v>2008</v>
      </c>
      <c r="C9326" t="s">
        <v>2368</v>
      </c>
      <c r="D9326" t="s">
        <v>15132</v>
      </c>
      <c r="E9326" t="s">
        <v>15133</v>
      </c>
      <c r="F9326" s="18">
        <v>7.92</v>
      </c>
      <c r="G9326" s="18">
        <v>16.329899999999999</v>
      </c>
      <c r="H9326" s="18">
        <v>15.048</v>
      </c>
      <c r="I9326" s="18">
        <v>39.6</v>
      </c>
      <c r="J9326" s="19">
        <v>0.2</v>
      </c>
      <c r="K9326" s="19">
        <v>0.41199999999999998</v>
      </c>
      <c r="L9326" s="19">
        <v>0.38</v>
      </c>
      <c r="M9326" s="20">
        <v>27</v>
      </c>
      <c r="N9326" s="19">
        <v>6.25</v>
      </c>
      <c r="O9326" s="19">
        <v>81.696428571428598</v>
      </c>
      <c r="P9326" s="19">
        <v>70.089285714285694</v>
      </c>
    </row>
    <row r="9327" spans="1:16" ht="14.1" x14ac:dyDescent="0.5">
      <c r="A9327" t="s">
        <v>15355</v>
      </c>
      <c r="B9327" s="17" t="s">
        <v>2008</v>
      </c>
      <c r="C9327" t="s">
        <v>2368</v>
      </c>
      <c r="D9327" t="s">
        <v>15356</v>
      </c>
      <c r="E9327" t="s">
        <v>15357</v>
      </c>
      <c r="F9327" s="18">
        <v>103</v>
      </c>
      <c r="G9327" s="18">
        <v>190</v>
      </c>
      <c r="H9327" s="18">
        <v>188</v>
      </c>
      <c r="I9327" s="18">
        <v>481</v>
      </c>
      <c r="J9327" s="19">
        <v>0.214</v>
      </c>
      <c r="K9327" s="19">
        <v>0.39500000000000002</v>
      </c>
      <c r="L9327" s="19">
        <v>0.39100000000000001</v>
      </c>
      <c r="M9327" s="20">
        <v>30</v>
      </c>
      <c r="N9327" s="19">
        <v>47.767857142857103</v>
      </c>
      <c r="O9327" s="19">
        <v>29.910714285714299</v>
      </c>
      <c r="P9327" s="19">
        <v>77.678571428571402</v>
      </c>
    </row>
    <row r="9328" spans="1:16" ht="14.1" x14ac:dyDescent="0.5">
      <c r="A9328" t="s">
        <v>15358</v>
      </c>
      <c r="B9328" s="17" t="s">
        <v>2008</v>
      </c>
      <c r="C9328" t="s">
        <v>2368</v>
      </c>
      <c r="D9328" t="s">
        <v>15356</v>
      </c>
      <c r="E9328" t="s">
        <v>15357</v>
      </c>
      <c r="F9328" s="18">
        <v>130</v>
      </c>
      <c r="G9328" s="18">
        <v>233.7</v>
      </c>
      <c r="H9328" s="18">
        <v>188</v>
      </c>
      <c r="I9328" s="18">
        <v>552</v>
      </c>
      <c r="J9328" s="19">
        <v>0.23599999999999999</v>
      </c>
      <c r="K9328" s="19">
        <v>0.42299999999999999</v>
      </c>
      <c r="L9328" s="19">
        <v>0.34100000000000003</v>
      </c>
      <c r="M9328" s="20">
        <v>30</v>
      </c>
      <c r="N9328" s="19">
        <v>56.25</v>
      </c>
      <c r="O9328" s="19">
        <v>36.160714285714299</v>
      </c>
      <c r="P9328" s="19">
        <v>68.75</v>
      </c>
    </row>
    <row r="9329" spans="1:16" ht="14.1" x14ac:dyDescent="0.5">
      <c r="A9329" t="s">
        <v>15359</v>
      </c>
      <c r="B9329" s="17" t="s">
        <v>2008</v>
      </c>
      <c r="C9329" t="s">
        <v>2368</v>
      </c>
      <c r="D9329" t="s">
        <v>5108</v>
      </c>
      <c r="E9329" t="s">
        <v>5109</v>
      </c>
      <c r="F9329" s="18">
        <v>147</v>
      </c>
      <c r="G9329" s="18">
        <v>283</v>
      </c>
      <c r="H9329" s="18">
        <v>125</v>
      </c>
      <c r="I9329" s="18">
        <v>555</v>
      </c>
      <c r="J9329" s="19">
        <v>0.26500000000000001</v>
      </c>
      <c r="K9329" s="19">
        <v>0.51</v>
      </c>
      <c r="L9329" s="19">
        <v>0.22500000000000001</v>
      </c>
      <c r="M9329" s="20">
        <v>30</v>
      </c>
      <c r="N9329" s="19">
        <v>62.5</v>
      </c>
      <c r="O9329" s="19">
        <v>58.035714285714299</v>
      </c>
      <c r="P9329" s="19">
        <v>34.821428571428598</v>
      </c>
    </row>
    <row r="9330" spans="1:16" ht="14.1" x14ac:dyDescent="0.5">
      <c r="A9330" t="s">
        <v>15360</v>
      </c>
      <c r="B9330" s="17" t="s">
        <v>2008</v>
      </c>
      <c r="C9330" t="s">
        <v>2368</v>
      </c>
      <c r="D9330" t="s">
        <v>15356</v>
      </c>
      <c r="E9330" t="s">
        <v>15357</v>
      </c>
      <c r="F9330" s="18">
        <v>156</v>
      </c>
      <c r="G9330" s="18">
        <v>281.5</v>
      </c>
      <c r="H9330" s="18">
        <v>187</v>
      </c>
      <c r="I9330" s="18">
        <v>623</v>
      </c>
      <c r="J9330" s="19">
        <v>0.25</v>
      </c>
      <c r="K9330" s="19">
        <v>0.45200000000000001</v>
      </c>
      <c r="L9330" s="19">
        <v>0.3</v>
      </c>
      <c r="M9330" s="20">
        <v>30</v>
      </c>
      <c r="N9330" s="19">
        <v>59.375</v>
      </c>
      <c r="O9330" s="19">
        <v>41.071428571428598</v>
      </c>
      <c r="P9330" s="19">
        <v>54.464285714285701</v>
      </c>
    </row>
    <row r="9331" spans="1:16" ht="14.1" x14ac:dyDescent="0.5">
      <c r="A9331" t="s">
        <v>15361</v>
      </c>
      <c r="B9331" s="17" t="s">
        <v>2008</v>
      </c>
      <c r="C9331" t="s">
        <v>2368</v>
      </c>
      <c r="D9331" t="s">
        <v>5108</v>
      </c>
      <c r="E9331" t="s">
        <v>5109</v>
      </c>
      <c r="F9331" s="18">
        <v>240</v>
      </c>
      <c r="G9331" s="18">
        <v>579</v>
      </c>
      <c r="H9331" s="18">
        <v>335</v>
      </c>
      <c r="I9331" s="18">
        <v>1154</v>
      </c>
      <c r="J9331" s="19">
        <v>0.20799999999999999</v>
      </c>
      <c r="K9331" s="19">
        <v>0.502</v>
      </c>
      <c r="L9331" s="19">
        <v>0.28999999999999998</v>
      </c>
      <c r="M9331" s="20">
        <v>31</v>
      </c>
      <c r="N9331" s="19">
        <v>74.887892376681606</v>
      </c>
      <c r="O9331" s="19">
        <v>25.112107623318401</v>
      </c>
      <c r="P9331" s="19">
        <v>69.506726457399097</v>
      </c>
    </row>
    <row r="9332" spans="1:16" ht="14.1" x14ac:dyDescent="0.5">
      <c r="A9332" t="s">
        <v>15362</v>
      </c>
      <c r="B9332" s="17" t="s">
        <v>2008</v>
      </c>
      <c r="C9332" t="s">
        <v>2368</v>
      </c>
      <c r="D9332" t="s">
        <v>5108</v>
      </c>
      <c r="E9332" t="s">
        <v>5109</v>
      </c>
      <c r="F9332" s="18">
        <v>299</v>
      </c>
      <c r="G9332" s="18">
        <v>572</v>
      </c>
      <c r="H9332" s="18">
        <v>378</v>
      </c>
      <c r="I9332" s="18">
        <v>1249</v>
      </c>
      <c r="J9332" s="19">
        <v>0.23899999999999999</v>
      </c>
      <c r="K9332" s="19">
        <v>0.45800000000000002</v>
      </c>
      <c r="L9332" s="19">
        <v>0.30299999999999999</v>
      </c>
      <c r="M9332" s="20">
        <v>31</v>
      </c>
      <c r="N9332" s="19">
        <v>81.614349775784802</v>
      </c>
      <c r="O9332" s="19">
        <v>17.937219730941699</v>
      </c>
      <c r="P9332" s="19">
        <v>73.542600896861003</v>
      </c>
    </row>
    <row r="9333" spans="1:16" ht="14.1" x14ac:dyDescent="0.5">
      <c r="A9333" t="s">
        <v>15363</v>
      </c>
      <c r="B9333" s="17" t="s">
        <v>2008</v>
      </c>
      <c r="C9333" t="s">
        <v>2368</v>
      </c>
      <c r="D9333" t="s">
        <v>15364</v>
      </c>
      <c r="E9333" t="s">
        <v>15365</v>
      </c>
      <c r="F9333" s="18">
        <v>1606.3829800000001</v>
      </c>
      <c r="G9333" s="18">
        <v>29462.765960000001</v>
      </c>
      <c r="H9333" s="18">
        <v>4779.7872299999999</v>
      </c>
      <c r="I9333" s="18">
        <v>35848.936170000001</v>
      </c>
      <c r="J9333" s="19">
        <v>4.4999999999999998E-2</v>
      </c>
      <c r="K9333" s="19">
        <v>0.82199999999999995</v>
      </c>
      <c r="L9333" s="19">
        <v>0.13300000000000001</v>
      </c>
      <c r="M9333" s="20">
        <v>37</v>
      </c>
      <c r="N9333" s="19">
        <v>19.730941704035899</v>
      </c>
      <c r="O9333" s="19">
        <v>95.515695067264602</v>
      </c>
      <c r="P9333" s="19">
        <v>8.52017937219731</v>
      </c>
    </row>
    <row r="9334" spans="1:16" ht="14.1" x14ac:dyDescent="0.5">
      <c r="A9334" t="s">
        <v>15366</v>
      </c>
      <c r="B9334" s="17" t="s">
        <v>2008</v>
      </c>
      <c r="C9334" t="s">
        <v>2368</v>
      </c>
      <c r="D9334" t="s">
        <v>15367</v>
      </c>
      <c r="E9334" t="s">
        <v>15368</v>
      </c>
      <c r="F9334" s="18">
        <v>38857.14286</v>
      </c>
      <c r="G9334" s="18">
        <v>824285.71429000003</v>
      </c>
      <c r="H9334" s="18">
        <v>166571.42856999999</v>
      </c>
      <c r="I9334" s="18">
        <v>1029714.28571</v>
      </c>
      <c r="J9334" s="19">
        <v>3.7999999999999999E-2</v>
      </c>
      <c r="K9334" s="19">
        <v>0.8</v>
      </c>
      <c r="L9334" s="19">
        <v>0.16200000000000001</v>
      </c>
      <c r="M9334" s="20">
        <v>49</v>
      </c>
      <c r="N9334" s="19">
        <v>66.367713004484301</v>
      </c>
      <c r="O9334" s="19">
        <v>55.605381165919297</v>
      </c>
      <c r="P9334" s="19">
        <v>29.596412556053799</v>
      </c>
    </row>
    <row r="9335" spans="1:16" ht="14.1" x14ac:dyDescent="0.5">
      <c r="A9335" t="s">
        <v>15369</v>
      </c>
      <c r="B9335" s="17" t="s">
        <v>2008</v>
      </c>
      <c r="C9335" t="s">
        <v>2368</v>
      </c>
      <c r="D9335" t="s">
        <v>11493</v>
      </c>
      <c r="E9335" t="s">
        <v>3925</v>
      </c>
      <c r="F9335" s="18">
        <v>35483.870970000004</v>
      </c>
      <c r="G9335" s="18">
        <v>1824884.79263</v>
      </c>
      <c r="H9335" s="18">
        <v>308755.76036999997</v>
      </c>
      <c r="I9335" s="18">
        <v>2169124.4239599998</v>
      </c>
      <c r="J9335" s="19">
        <v>1.6E-2</v>
      </c>
      <c r="K9335" s="19">
        <v>0.84099999999999997</v>
      </c>
      <c r="L9335" s="19">
        <v>0.14199999999999999</v>
      </c>
      <c r="M9335" s="20">
        <v>50</v>
      </c>
      <c r="N9335" s="19">
        <v>56.696428571428598</v>
      </c>
      <c r="O9335" s="19">
        <v>83.482142857142904</v>
      </c>
      <c r="P9335" s="19">
        <v>15.1785714285714</v>
      </c>
    </row>
    <row r="9336" spans="1:16" ht="14.1" x14ac:dyDescent="0.5">
      <c r="A9336" t="s">
        <v>15370</v>
      </c>
      <c r="B9336" s="17" t="s">
        <v>2008</v>
      </c>
      <c r="C9336" t="s">
        <v>2368</v>
      </c>
      <c r="D9336" t="s">
        <v>8783</v>
      </c>
      <c r="E9336" t="s">
        <v>8784</v>
      </c>
      <c r="F9336" s="18">
        <v>35483.870970000004</v>
      </c>
      <c r="G9336" s="18">
        <v>1977419.3548399999</v>
      </c>
      <c r="H9336" s="18">
        <v>308755.76036999997</v>
      </c>
      <c r="I9336" s="18">
        <v>2321658.98618</v>
      </c>
      <c r="J9336" s="19">
        <v>1.4999999999999999E-2</v>
      </c>
      <c r="K9336" s="19">
        <v>0.85199999999999998</v>
      </c>
      <c r="L9336" s="19">
        <v>0.13300000000000001</v>
      </c>
      <c r="M9336" s="20">
        <v>50</v>
      </c>
      <c r="N9336" s="19">
        <v>55.357142857142897</v>
      </c>
      <c r="O9336" s="19">
        <v>87.053571428571402</v>
      </c>
      <c r="P9336" s="19">
        <v>11.160714285714301</v>
      </c>
    </row>
    <row r="9337" spans="1:16" ht="14.1" x14ac:dyDescent="0.5">
      <c r="A9337" t="s">
        <v>15371</v>
      </c>
      <c r="B9337" s="17" t="s">
        <v>15372</v>
      </c>
      <c r="C9337" t="s">
        <v>7283</v>
      </c>
      <c r="D9337" t="s">
        <v>15373</v>
      </c>
      <c r="E9337" t="s">
        <v>15374</v>
      </c>
      <c r="F9337" s="18">
        <v>0.31850000000000001</v>
      </c>
      <c r="G9337" s="18">
        <v>0.34986</v>
      </c>
      <c r="H9337" s="18">
        <v>0.31262000000000001</v>
      </c>
      <c r="I9337" s="18">
        <v>0.98</v>
      </c>
      <c r="J9337" s="19">
        <v>0.32500000000000001</v>
      </c>
      <c r="K9337" s="19">
        <v>0.35699999999999998</v>
      </c>
      <c r="L9337" s="19">
        <v>0.31900000000000001</v>
      </c>
      <c r="M9337" s="20">
        <v>14</v>
      </c>
      <c r="N9337" s="19">
        <v>13.004484304932699</v>
      </c>
      <c r="O9337" s="19">
        <v>93.721973094170394</v>
      </c>
      <c r="P9337" s="19">
        <v>56.502242152466401</v>
      </c>
    </row>
    <row r="9338" spans="1:16" ht="14.1" x14ac:dyDescent="0.5">
      <c r="A9338" t="s">
        <v>15375</v>
      </c>
      <c r="B9338" s="17" t="s">
        <v>15372</v>
      </c>
      <c r="C9338" t="s">
        <v>7283</v>
      </c>
      <c r="D9338" t="s">
        <v>15373</v>
      </c>
      <c r="E9338" t="s">
        <v>15374</v>
      </c>
      <c r="F9338" s="18">
        <v>0.74860000000000004</v>
      </c>
      <c r="G9338" s="18">
        <v>0.77900000000000003</v>
      </c>
      <c r="H9338" s="18">
        <v>0.37240000000000001</v>
      </c>
      <c r="I9338" s="18">
        <v>1.9</v>
      </c>
      <c r="J9338" s="19">
        <v>0.39400000000000002</v>
      </c>
      <c r="K9338" s="19">
        <v>0.41</v>
      </c>
      <c r="L9338" s="19">
        <v>0.19600000000000001</v>
      </c>
      <c r="M9338" s="20">
        <v>17</v>
      </c>
      <c r="N9338" s="19">
        <v>38.116591928251097</v>
      </c>
      <c r="O9338" s="19">
        <v>92.825112107623298</v>
      </c>
      <c r="P9338" s="19">
        <v>19.282511210762301</v>
      </c>
    </row>
    <row r="9339" spans="1:16" ht="14.1" x14ac:dyDescent="0.5">
      <c r="A9339" t="s">
        <v>15376</v>
      </c>
      <c r="B9339" s="17" t="s">
        <v>15372</v>
      </c>
      <c r="C9339" t="s">
        <v>7283</v>
      </c>
      <c r="D9339" t="s">
        <v>15373</v>
      </c>
      <c r="E9339" t="s">
        <v>15374</v>
      </c>
      <c r="F9339" s="18">
        <v>1.1425000000000001</v>
      </c>
      <c r="G9339" s="18">
        <v>0.9325</v>
      </c>
      <c r="H9339" s="18">
        <v>0.42749999999999999</v>
      </c>
      <c r="I9339" s="18">
        <v>2.5</v>
      </c>
      <c r="J9339" s="19">
        <v>0.45700000000000002</v>
      </c>
      <c r="K9339" s="19">
        <v>0.373</v>
      </c>
      <c r="L9339" s="19">
        <v>0.17100000000000001</v>
      </c>
      <c r="M9339" s="20">
        <v>18</v>
      </c>
      <c r="N9339" s="19">
        <v>53.125</v>
      </c>
      <c r="O9339" s="19">
        <v>91.071428571428598</v>
      </c>
      <c r="P9339" s="19">
        <v>10.714285714285699</v>
      </c>
    </row>
    <row r="9340" spans="1:16" ht="14.1" x14ac:dyDescent="0.5">
      <c r="A9340" t="s">
        <v>15377</v>
      </c>
      <c r="B9340" s="17" t="s">
        <v>15378</v>
      </c>
      <c r="C9340" t="s">
        <v>7283</v>
      </c>
      <c r="D9340" t="s">
        <v>15373</v>
      </c>
      <c r="E9340" t="s">
        <v>15374</v>
      </c>
      <c r="F9340" s="18">
        <v>0.43053999999999998</v>
      </c>
      <c r="G9340" s="18">
        <v>0.36049999999999999</v>
      </c>
      <c r="H9340" s="18">
        <v>0.23896000000000001</v>
      </c>
      <c r="I9340" s="18">
        <v>1.03</v>
      </c>
      <c r="J9340" s="19">
        <v>0.41799999999999998</v>
      </c>
      <c r="K9340" s="19">
        <v>0.35</v>
      </c>
      <c r="L9340" s="19">
        <v>0.23200000000000001</v>
      </c>
      <c r="M9340" s="20">
        <v>14</v>
      </c>
      <c r="N9340" s="19">
        <v>31.390134529148</v>
      </c>
      <c r="O9340" s="19">
        <v>91.928251121076201</v>
      </c>
      <c r="P9340" s="19">
        <v>23.766816143497799</v>
      </c>
    </row>
    <row r="9341" spans="1:16" ht="14.1" x14ac:dyDescent="0.5">
      <c r="A9341" t="s">
        <v>15379</v>
      </c>
      <c r="B9341" s="17" t="s">
        <v>15378</v>
      </c>
      <c r="C9341" t="s">
        <v>7283</v>
      </c>
      <c r="D9341" t="s">
        <v>15373</v>
      </c>
      <c r="E9341" t="s">
        <v>15374</v>
      </c>
      <c r="F9341" s="18">
        <v>1.3216000000000001</v>
      </c>
      <c r="G9341" s="18">
        <v>0.83484999999999998</v>
      </c>
      <c r="H9341" s="18">
        <v>0.79059999999999997</v>
      </c>
      <c r="I9341" s="18">
        <v>2.95</v>
      </c>
      <c r="J9341" s="19">
        <v>0.44800000000000001</v>
      </c>
      <c r="K9341" s="19">
        <v>0.28299999999999997</v>
      </c>
      <c r="L9341" s="19">
        <v>0.26800000000000002</v>
      </c>
      <c r="M9341" s="20">
        <v>18</v>
      </c>
      <c r="N9341" s="19">
        <v>49.553571428571402</v>
      </c>
      <c r="O9341" s="19">
        <v>72.767857142857096</v>
      </c>
      <c r="P9341" s="19">
        <v>40.625</v>
      </c>
    </row>
    <row r="9342" spans="1:16" ht="14.1" x14ac:dyDescent="0.5">
      <c r="A9342" t="s">
        <v>15380</v>
      </c>
      <c r="B9342" s="17" t="s">
        <v>15378</v>
      </c>
      <c r="C9342" t="s">
        <v>7283</v>
      </c>
      <c r="D9342" t="s">
        <v>15373</v>
      </c>
      <c r="E9342" t="s">
        <v>15374</v>
      </c>
      <c r="F9342" s="18">
        <v>3.7709999999999999</v>
      </c>
      <c r="G9342" s="18">
        <v>2.2961200000000002</v>
      </c>
      <c r="H9342" s="18">
        <v>2.3045</v>
      </c>
      <c r="I9342" s="18">
        <v>8.3800000000000008</v>
      </c>
      <c r="J9342" s="19">
        <v>0.45</v>
      </c>
      <c r="K9342" s="19">
        <v>0.27400000000000002</v>
      </c>
      <c r="L9342" s="19">
        <v>0.27500000000000002</v>
      </c>
      <c r="M9342" s="20">
        <v>22</v>
      </c>
      <c r="N9342" s="19">
        <v>60.986547085201799</v>
      </c>
      <c r="O9342" s="19">
        <v>58.295964125560502</v>
      </c>
      <c r="P9342" s="19">
        <v>39.013452914798201</v>
      </c>
    </row>
    <row r="9343" spans="1:16" ht="14.1" x14ac:dyDescent="0.5">
      <c r="A9343" t="s">
        <v>15381</v>
      </c>
      <c r="B9343" s="17" t="s">
        <v>15382</v>
      </c>
      <c r="C9343" t="s">
        <v>7003</v>
      </c>
      <c r="D9343" t="s">
        <v>4937</v>
      </c>
      <c r="E9343" t="s">
        <v>4938</v>
      </c>
      <c r="F9343" s="18">
        <v>16</v>
      </c>
      <c r="G9343" s="18">
        <v>162</v>
      </c>
      <c r="H9343" s="18">
        <v>35</v>
      </c>
      <c r="I9343" s="18">
        <v>213</v>
      </c>
      <c r="J9343" s="19">
        <v>7.4999999999999997E-2</v>
      </c>
      <c r="K9343" s="19">
        <v>0.76100000000000001</v>
      </c>
      <c r="L9343" s="19">
        <v>0.16400000000000001</v>
      </c>
      <c r="M9343" s="20">
        <v>30</v>
      </c>
      <c r="N9343" s="19">
        <v>5.8035714285714297</v>
      </c>
      <c r="O9343" s="19">
        <v>95.982142857142904</v>
      </c>
      <c r="P9343" s="19">
        <v>16.5178571428571</v>
      </c>
    </row>
    <row r="9344" spans="1:16" ht="14.1" x14ac:dyDescent="0.5">
      <c r="A9344" t="s">
        <v>15383</v>
      </c>
      <c r="B9344" s="17" t="s">
        <v>15382</v>
      </c>
      <c r="C9344" t="s">
        <v>7003</v>
      </c>
      <c r="D9344" t="s">
        <v>4937</v>
      </c>
      <c r="E9344" t="s">
        <v>4938</v>
      </c>
      <c r="F9344" s="18">
        <v>22</v>
      </c>
      <c r="G9344" s="18">
        <v>987</v>
      </c>
      <c r="H9344" s="18">
        <v>143</v>
      </c>
      <c r="I9344" s="18">
        <v>1152</v>
      </c>
      <c r="J9344" s="19">
        <v>1.9E-2</v>
      </c>
      <c r="K9344" s="19">
        <v>0.85699999999999998</v>
      </c>
      <c r="L9344" s="19">
        <v>0.124</v>
      </c>
      <c r="M9344" s="20">
        <v>31</v>
      </c>
      <c r="N9344" s="19">
        <v>0</v>
      </c>
      <c r="O9344" s="19">
        <v>99.103139013452903</v>
      </c>
      <c r="P9344" s="19">
        <v>8.9686098654708495</v>
      </c>
    </row>
    <row r="9345" spans="1:16" ht="14.1" x14ac:dyDescent="0.5">
      <c r="A9345" t="s">
        <v>15384</v>
      </c>
      <c r="B9345" s="17" t="s">
        <v>15382</v>
      </c>
      <c r="C9345" t="s">
        <v>7003</v>
      </c>
      <c r="D9345" t="s">
        <v>4937</v>
      </c>
      <c r="E9345" t="s">
        <v>4938</v>
      </c>
      <c r="F9345" s="18">
        <v>172</v>
      </c>
      <c r="G9345" s="18">
        <v>1397</v>
      </c>
      <c r="H9345" s="18">
        <v>118</v>
      </c>
      <c r="I9345" s="18">
        <v>1687</v>
      </c>
      <c r="J9345" s="19">
        <v>0.10199999999999999</v>
      </c>
      <c r="K9345" s="19">
        <v>0.82799999999999996</v>
      </c>
      <c r="L9345" s="19">
        <v>7.0000000000000007E-2</v>
      </c>
      <c r="M9345" s="20">
        <v>31</v>
      </c>
      <c r="N9345" s="19">
        <v>40.807174887892401</v>
      </c>
      <c r="O9345" s="19">
        <v>98.654708520179398</v>
      </c>
      <c r="P9345" s="19">
        <v>0.44843049327354301</v>
      </c>
    </row>
    <row r="9346" spans="1:16" ht="14.1" x14ac:dyDescent="0.5">
      <c r="A9346" t="s">
        <v>15385</v>
      </c>
      <c r="B9346" s="17" t="s">
        <v>1056</v>
      </c>
      <c r="C9346" t="s">
        <v>7003</v>
      </c>
      <c r="D9346" t="s">
        <v>3769</v>
      </c>
      <c r="E9346" t="s">
        <v>3770</v>
      </c>
      <c r="F9346" s="18">
        <v>9.9</v>
      </c>
      <c r="G9346" s="18">
        <v>5.4</v>
      </c>
      <c r="H9346" s="18">
        <v>6.8</v>
      </c>
      <c r="I9346" s="18">
        <v>22.1</v>
      </c>
      <c r="J9346" s="19">
        <v>0.44800000000000001</v>
      </c>
      <c r="K9346" s="19">
        <v>0.24399999999999999</v>
      </c>
      <c r="L9346" s="19">
        <v>0.308</v>
      </c>
      <c r="M9346" s="20">
        <v>26</v>
      </c>
      <c r="N9346" s="19">
        <v>74.4394618834081</v>
      </c>
      <c r="O9346" s="19">
        <v>25.112107623318401</v>
      </c>
      <c r="P9346" s="19">
        <v>56.502242152466401</v>
      </c>
    </row>
    <row r="9347" spans="1:16" ht="14.1" x14ac:dyDescent="0.5">
      <c r="A9347" t="s">
        <v>15386</v>
      </c>
      <c r="B9347" s="17" t="s">
        <v>1056</v>
      </c>
      <c r="C9347" t="s">
        <v>7003</v>
      </c>
      <c r="D9347" t="s">
        <v>3769</v>
      </c>
      <c r="E9347" t="s">
        <v>3770</v>
      </c>
      <c r="F9347" s="18">
        <v>14.706</v>
      </c>
      <c r="G9347" s="18">
        <v>5.2939999999999996</v>
      </c>
      <c r="H9347" s="18">
        <v>11.5</v>
      </c>
      <c r="I9347" s="18">
        <v>31.5</v>
      </c>
      <c r="J9347" s="19">
        <v>0.46700000000000003</v>
      </c>
      <c r="K9347" s="19">
        <v>0.16800000000000001</v>
      </c>
      <c r="L9347" s="19">
        <v>0.36499999999999999</v>
      </c>
      <c r="M9347" s="20">
        <v>27</v>
      </c>
      <c r="N9347" s="19">
        <v>83.035714285714306</v>
      </c>
      <c r="O9347" s="19">
        <v>10.2678571428571</v>
      </c>
      <c r="P9347" s="19">
        <v>66.964285714285694</v>
      </c>
    </row>
    <row r="9348" spans="1:16" ht="14.1" x14ac:dyDescent="0.5">
      <c r="A9348" t="s">
        <v>15387</v>
      </c>
      <c r="B9348" s="17" t="s">
        <v>15388</v>
      </c>
      <c r="C9348" t="s">
        <v>2390</v>
      </c>
      <c r="D9348" t="s">
        <v>4929</v>
      </c>
      <c r="E9348" t="s">
        <v>4930</v>
      </c>
      <c r="F9348" s="18">
        <v>1.5118100000000001</v>
      </c>
      <c r="G9348" s="18">
        <v>0.64924000000000004</v>
      </c>
      <c r="H9348" s="18">
        <v>0.52434999999999998</v>
      </c>
      <c r="I9348" s="18">
        <v>2.6854</v>
      </c>
      <c r="J9348" s="19">
        <v>0.56299999999999994</v>
      </c>
      <c r="K9348" s="19">
        <v>0.24199999999999999</v>
      </c>
      <c r="L9348" s="19">
        <v>0.19500000000000001</v>
      </c>
      <c r="M9348" s="20">
        <v>18</v>
      </c>
      <c r="N9348" s="19">
        <v>81.696428571428598</v>
      </c>
      <c r="O9348" s="19">
        <v>56.696428571428598</v>
      </c>
      <c r="P9348" s="19">
        <v>16.071428571428601</v>
      </c>
    </row>
    <row r="9349" spans="1:16" ht="14.1" x14ac:dyDescent="0.5">
      <c r="A9349" t="s">
        <v>15389</v>
      </c>
      <c r="B9349" s="17" t="s">
        <v>15388</v>
      </c>
      <c r="C9349" t="s">
        <v>2390</v>
      </c>
      <c r="D9349" t="s">
        <v>4929</v>
      </c>
      <c r="E9349" t="s">
        <v>4930</v>
      </c>
      <c r="F9349" s="18">
        <v>3.93485</v>
      </c>
      <c r="G9349" s="18">
        <v>1.6532899999999999</v>
      </c>
      <c r="H9349" s="18">
        <v>2.18085</v>
      </c>
      <c r="I9349" s="18">
        <v>7.7690000000000001</v>
      </c>
      <c r="J9349" s="19">
        <v>0.50600000000000001</v>
      </c>
      <c r="K9349" s="19">
        <v>0.21299999999999999</v>
      </c>
      <c r="L9349" s="19">
        <v>0.28100000000000003</v>
      </c>
      <c r="M9349" s="20">
        <v>22</v>
      </c>
      <c r="N9349" s="19">
        <v>78.475336322870007</v>
      </c>
      <c r="O9349" s="19">
        <v>41.2556053811659</v>
      </c>
      <c r="P9349" s="19">
        <v>40.358744394618803</v>
      </c>
    </row>
    <row r="9350" spans="1:16" ht="14.1" x14ac:dyDescent="0.5">
      <c r="A9350" t="s">
        <v>15390</v>
      </c>
      <c r="B9350" s="17" t="s">
        <v>15388</v>
      </c>
      <c r="C9350" t="s">
        <v>2390</v>
      </c>
      <c r="D9350" t="s">
        <v>4929</v>
      </c>
      <c r="E9350" t="s">
        <v>4930</v>
      </c>
      <c r="F9350" s="18">
        <v>4.7088799999999997</v>
      </c>
      <c r="G9350" s="18">
        <v>1.9127400000000001</v>
      </c>
      <c r="H9350" s="18">
        <v>1.9864900000000001</v>
      </c>
      <c r="I9350" s="18">
        <v>8.6081099999999999</v>
      </c>
      <c r="J9350" s="19">
        <v>0.54700000000000004</v>
      </c>
      <c r="K9350" s="19">
        <v>0.222</v>
      </c>
      <c r="L9350" s="19">
        <v>0.23100000000000001</v>
      </c>
      <c r="M9350" s="20">
        <v>22</v>
      </c>
      <c r="N9350" s="19">
        <v>88.3408071748879</v>
      </c>
      <c r="O9350" s="19">
        <v>43.497757847533599</v>
      </c>
      <c r="P9350" s="19">
        <v>26.905829596412602</v>
      </c>
    </row>
    <row r="9351" spans="1:16" ht="14.1" x14ac:dyDescent="0.5">
      <c r="A9351" t="s">
        <v>15391</v>
      </c>
      <c r="B9351" s="17" t="s">
        <v>15388</v>
      </c>
      <c r="C9351" t="s">
        <v>2390</v>
      </c>
      <c r="D9351" t="s">
        <v>4929</v>
      </c>
      <c r="E9351" t="s">
        <v>4930</v>
      </c>
      <c r="F9351" s="18">
        <v>4.6102600000000002</v>
      </c>
      <c r="G9351" s="18">
        <v>1.9763500000000001</v>
      </c>
      <c r="H9351" s="18">
        <v>2.2938900000000002</v>
      </c>
      <c r="I9351" s="18">
        <v>8.8804999999999996</v>
      </c>
      <c r="J9351" s="19">
        <v>0.51900000000000002</v>
      </c>
      <c r="K9351" s="19">
        <v>0.223</v>
      </c>
      <c r="L9351" s="19">
        <v>0.25800000000000001</v>
      </c>
      <c r="M9351" s="20">
        <v>23</v>
      </c>
      <c r="N9351" s="19">
        <v>81.614349775784802</v>
      </c>
      <c r="O9351" s="19">
        <v>34.080717488789197</v>
      </c>
      <c r="P9351" s="19">
        <v>42.152466367712996</v>
      </c>
    </row>
    <row r="9352" spans="1:16" ht="14.1" x14ac:dyDescent="0.5">
      <c r="A9352" t="s">
        <v>15392</v>
      </c>
      <c r="B9352" s="17" t="s">
        <v>15388</v>
      </c>
      <c r="C9352" t="s">
        <v>2390</v>
      </c>
      <c r="D9352" t="s">
        <v>4929</v>
      </c>
      <c r="E9352" t="s">
        <v>4930</v>
      </c>
      <c r="F9352" s="18">
        <v>5.5642300000000002</v>
      </c>
      <c r="G9352" s="18">
        <v>2.05844</v>
      </c>
      <c r="H9352" s="18">
        <v>4.5365799999999998</v>
      </c>
      <c r="I9352" s="18">
        <v>12.15925</v>
      </c>
      <c r="J9352" s="19">
        <v>0.45800000000000002</v>
      </c>
      <c r="K9352" s="19">
        <v>0.16900000000000001</v>
      </c>
      <c r="L9352" s="19">
        <v>0.373</v>
      </c>
      <c r="M9352" s="20">
        <v>24</v>
      </c>
      <c r="N9352" s="19">
        <v>71.428571428571402</v>
      </c>
      <c r="O9352" s="19">
        <v>11.6071428571429</v>
      </c>
      <c r="P9352" s="19">
        <v>75</v>
      </c>
    </row>
    <row r="9353" spans="1:16" ht="14.1" x14ac:dyDescent="0.5">
      <c r="A9353" t="s">
        <v>3907</v>
      </c>
      <c r="B9353" s="17" t="s">
        <v>3908</v>
      </c>
      <c r="C9353" t="s">
        <v>2430</v>
      </c>
      <c r="D9353" t="s">
        <v>3909</v>
      </c>
      <c r="E9353" t="s">
        <v>3910</v>
      </c>
      <c r="F9353" s="18">
        <v>0.08</v>
      </c>
      <c r="G9353" s="18">
        <v>0.13</v>
      </c>
      <c r="H9353" s="18">
        <v>0.1</v>
      </c>
      <c r="I9353" s="18">
        <v>0.31</v>
      </c>
      <c r="J9353" s="19">
        <v>0.25800000000000001</v>
      </c>
      <c r="K9353" s="19">
        <v>0.41899999999999998</v>
      </c>
      <c r="L9353" s="19">
        <v>0.32300000000000001</v>
      </c>
      <c r="M9353" s="20">
        <v>9</v>
      </c>
      <c r="N9353" s="19">
        <v>4.91071428571429</v>
      </c>
      <c r="O9353" s="19">
        <v>100</v>
      </c>
      <c r="P9353" s="19">
        <v>53.125</v>
      </c>
    </row>
    <row r="9354" spans="1:16" ht="14.1" x14ac:dyDescent="0.5">
      <c r="A9354" t="s">
        <v>3911</v>
      </c>
      <c r="B9354" s="17" t="s">
        <v>3908</v>
      </c>
      <c r="C9354" t="s">
        <v>2430</v>
      </c>
      <c r="D9354" t="s">
        <v>3909</v>
      </c>
      <c r="E9354" t="s">
        <v>3910</v>
      </c>
      <c r="F9354" s="18">
        <v>0.4</v>
      </c>
      <c r="G9354" s="18">
        <v>0.89</v>
      </c>
      <c r="H9354" s="18">
        <v>0.4</v>
      </c>
      <c r="I9354" s="18">
        <v>1.69</v>
      </c>
      <c r="J9354" s="19">
        <v>0.23699999999999999</v>
      </c>
      <c r="K9354" s="19">
        <v>0.52700000000000002</v>
      </c>
      <c r="L9354" s="19">
        <v>0.23699999999999999</v>
      </c>
      <c r="M9354" s="20">
        <v>16</v>
      </c>
      <c r="N9354" s="19">
        <v>5.8295964125560502</v>
      </c>
      <c r="O9354" s="19">
        <v>99.103139013452903</v>
      </c>
      <c r="P9354" s="19">
        <v>30.4932735426009</v>
      </c>
    </row>
    <row r="9355" spans="1:16" ht="14.1" x14ac:dyDescent="0.5">
      <c r="A9355" t="s">
        <v>3912</v>
      </c>
      <c r="B9355" s="17" t="s">
        <v>3908</v>
      </c>
      <c r="C9355" t="s">
        <v>2430</v>
      </c>
      <c r="D9355" t="s">
        <v>3909</v>
      </c>
      <c r="E9355" t="s">
        <v>3910</v>
      </c>
      <c r="F9355" s="18">
        <v>0.63</v>
      </c>
      <c r="G9355" s="18">
        <v>1.45</v>
      </c>
      <c r="H9355" s="18">
        <v>0.71</v>
      </c>
      <c r="I9355" s="18">
        <v>2.79</v>
      </c>
      <c r="J9355" s="19">
        <v>0.22600000000000001</v>
      </c>
      <c r="K9355" s="19">
        <v>0.52</v>
      </c>
      <c r="L9355" s="19">
        <v>0.254</v>
      </c>
      <c r="M9355" s="20">
        <v>18</v>
      </c>
      <c r="N9355" s="19">
        <v>2.2321428571428599</v>
      </c>
      <c r="O9355" s="19">
        <v>99.107142857142904</v>
      </c>
      <c r="P9355" s="19">
        <v>32.589285714285701</v>
      </c>
    </row>
    <row r="9356" spans="1:16" ht="14.1" x14ac:dyDescent="0.5">
      <c r="A9356" t="s">
        <v>15393</v>
      </c>
      <c r="B9356" s="17" t="s">
        <v>15394</v>
      </c>
      <c r="C9356" t="s">
        <v>2348</v>
      </c>
      <c r="D9356" t="s">
        <v>15395</v>
      </c>
      <c r="E9356" t="s">
        <v>15396</v>
      </c>
      <c r="F9356" s="18">
        <v>18.666</v>
      </c>
      <c r="G9356" s="18">
        <v>12.81</v>
      </c>
      <c r="H9356" s="18">
        <v>4.758</v>
      </c>
      <c r="I9356" s="18">
        <v>36.6</v>
      </c>
      <c r="J9356" s="19">
        <v>0.51</v>
      </c>
      <c r="K9356" s="19">
        <v>0.35</v>
      </c>
      <c r="L9356" s="19">
        <v>0.13</v>
      </c>
      <c r="M9356" s="20">
        <v>27</v>
      </c>
      <c r="N9356" s="19">
        <v>89.285714285714306</v>
      </c>
      <c r="O9356" s="19">
        <v>62.5</v>
      </c>
      <c r="P9356" s="19">
        <v>2.6785714285714302</v>
      </c>
    </row>
    <row r="9357" spans="1:16" ht="14.1" x14ac:dyDescent="0.5">
      <c r="A9357" t="s">
        <v>15397</v>
      </c>
      <c r="B9357" s="17" t="s">
        <v>15394</v>
      </c>
      <c r="C9357" t="s">
        <v>2348</v>
      </c>
      <c r="D9357" t="s">
        <v>15395</v>
      </c>
      <c r="E9357" t="s">
        <v>15396</v>
      </c>
      <c r="F9357" s="18">
        <v>22.44</v>
      </c>
      <c r="G9357" s="18">
        <v>16.72</v>
      </c>
      <c r="H9357" s="18">
        <v>4.84</v>
      </c>
      <c r="I9357" s="18">
        <v>44</v>
      </c>
      <c r="J9357" s="19">
        <v>0.51</v>
      </c>
      <c r="K9357" s="19">
        <v>0.38</v>
      </c>
      <c r="L9357" s="19">
        <v>0.11</v>
      </c>
      <c r="M9357" s="20">
        <v>28</v>
      </c>
      <c r="N9357" s="19">
        <v>86.995515695067297</v>
      </c>
      <c r="O9357" s="19">
        <v>61.883408071748903</v>
      </c>
      <c r="P9357" s="19">
        <v>1.79372197309417</v>
      </c>
    </row>
    <row r="9358" spans="1:16" ht="14.1" x14ac:dyDescent="0.5">
      <c r="A9358" t="s">
        <v>15398</v>
      </c>
      <c r="B9358" s="17" t="s">
        <v>15394</v>
      </c>
      <c r="C9358" t="s">
        <v>2348</v>
      </c>
      <c r="D9358" t="s">
        <v>15395</v>
      </c>
      <c r="E9358" t="s">
        <v>15396</v>
      </c>
      <c r="F9358" s="18">
        <v>30.132000000000001</v>
      </c>
      <c r="G9358" s="18">
        <v>19.53</v>
      </c>
      <c r="H9358" s="18">
        <v>6.1379999999999999</v>
      </c>
      <c r="I9358" s="18">
        <v>55.8</v>
      </c>
      <c r="J9358" s="19">
        <v>0.54</v>
      </c>
      <c r="K9358" s="19">
        <v>0.35</v>
      </c>
      <c r="L9358" s="19">
        <v>0.11</v>
      </c>
      <c r="M9358" s="20">
        <v>28</v>
      </c>
      <c r="N9358" s="19">
        <v>90.582959641255599</v>
      </c>
      <c r="O9358" s="19">
        <v>53.363228699551598</v>
      </c>
      <c r="P9358" s="19">
        <v>1.3452914798206299</v>
      </c>
    </row>
    <row r="9359" spans="1:16" ht="14.1" x14ac:dyDescent="0.5">
      <c r="A9359" t="s">
        <v>15399</v>
      </c>
      <c r="B9359" s="17" t="s">
        <v>15400</v>
      </c>
      <c r="C9359" t="s">
        <v>2348</v>
      </c>
      <c r="D9359" t="s">
        <v>4424</v>
      </c>
      <c r="E9359" t="s">
        <v>4425</v>
      </c>
      <c r="F9359" s="18">
        <v>1.1000000000000001E-3</v>
      </c>
      <c r="G9359" s="18">
        <v>9.8999999999999999E-4</v>
      </c>
      <c r="H9359" s="18">
        <v>8.8000000000000003E-4</v>
      </c>
      <c r="I9359" s="18">
        <v>2.97E-3</v>
      </c>
      <c r="J9359" s="19">
        <v>0.37</v>
      </c>
      <c r="K9359" s="19">
        <v>0.33</v>
      </c>
      <c r="L9359" s="19">
        <v>0.3</v>
      </c>
      <c r="M9359" s="20">
        <v>1</v>
      </c>
      <c r="N9359" s="19">
        <v>5.8295964125560498E-2</v>
      </c>
      <c r="O9359" s="19">
        <v>0.98206278026905802</v>
      </c>
      <c r="P9359" s="19">
        <v>0.47982062780269102</v>
      </c>
    </row>
    <row r="9360" spans="1:16" ht="14.1" x14ac:dyDescent="0.5">
      <c r="A9360" t="s">
        <v>15401</v>
      </c>
      <c r="B9360" s="17" t="s">
        <v>15400</v>
      </c>
      <c r="C9360" t="s">
        <v>2348</v>
      </c>
      <c r="D9360" t="s">
        <v>4424</v>
      </c>
      <c r="E9360" t="s">
        <v>4425</v>
      </c>
      <c r="F9360" s="18">
        <v>2.15E-3</v>
      </c>
      <c r="G9360" s="18">
        <v>1.09E-3</v>
      </c>
      <c r="H9360" s="18">
        <v>2.1199999999999999E-3</v>
      </c>
      <c r="I9360" s="18">
        <v>5.3600000000000002E-3</v>
      </c>
      <c r="J9360" s="19">
        <v>0.4</v>
      </c>
      <c r="K9360" s="19">
        <v>0.2</v>
      </c>
      <c r="L9360" s="19">
        <v>0.4</v>
      </c>
      <c r="M9360" s="20">
        <v>1</v>
      </c>
      <c r="N9360" s="19">
        <v>0.112107623318386</v>
      </c>
      <c r="O9360" s="19">
        <v>0.70403587443946203</v>
      </c>
      <c r="P9360" s="19">
        <v>0.79372197309417003</v>
      </c>
    </row>
    <row r="9361" spans="1:16" ht="14.1" x14ac:dyDescent="0.5">
      <c r="A9361" t="s">
        <v>15402</v>
      </c>
      <c r="B9361" s="17" t="s">
        <v>15400</v>
      </c>
      <c r="C9361" t="s">
        <v>2348</v>
      </c>
      <c r="D9361" t="s">
        <v>4424</v>
      </c>
      <c r="E9361" t="s">
        <v>4425</v>
      </c>
      <c r="F9361" s="18">
        <v>5.0699999999999999E-3</v>
      </c>
      <c r="G9361" s="18">
        <v>1.64E-3</v>
      </c>
      <c r="H9361" s="18">
        <v>5.2300000000000003E-3</v>
      </c>
      <c r="I9361" s="18">
        <v>1.1950000000000001E-2</v>
      </c>
      <c r="J9361" s="19">
        <v>0.43</v>
      </c>
      <c r="K9361" s="19">
        <v>0.14000000000000001</v>
      </c>
      <c r="L9361" s="19">
        <v>0.44</v>
      </c>
      <c r="M9361" s="20">
        <v>2</v>
      </c>
      <c r="N9361" s="19">
        <v>18.385650224215201</v>
      </c>
      <c r="O9361" s="19">
        <v>39.910313901345297</v>
      </c>
      <c r="P9361" s="19">
        <v>90.134529147982093</v>
      </c>
    </row>
    <row r="9362" spans="1:16" ht="14.1" x14ac:dyDescent="0.5">
      <c r="A9362" t="s">
        <v>15403</v>
      </c>
      <c r="B9362" s="17" t="s">
        <v>15404</v>
      </c>
      <c r="C9362" t="s">
        <v>2356</v>
      </c>
      <c r="D9362" t="s">
        <v>2724</v>
      </c>
      <c r="E9362" t="s">
        <v>2725</v>
      </c>
      <c r="F9362" s="18">
        <v>0.1208</v>
      </c>
      <c r="G9362" s="18">
        <v>3.8399999999999997E-2</v>
      </c>
      <c r="H9362" s="18">
        <v>1.46E-2</v>
      </c>
      <c r="I9362" s="18">
        <v>0.17380000000000001</v>
      </c>
      <c r="J9362" s="19">
        <v>0.69489999999999996</v>
      </c>
      <c r="K9362" s="19">
        <v>0.22020000000000001</v>
      </c>
      <c r="L9362" s="19">
        <v>8.5000000000000006E-2</v>
      </c>
      <c r="M9362" s="20">
        <v>7</v>
      </c>
      <c r="N9362" s="19">
        <v>94.618834080717505</v>
      </c>
      <c r="O9362" s="19">
        <v>68.609865470852</v>
      </c>
      <c r="P9362" s="19">
        <v>0.44843049327354301</v>
      </c>
    </row>
    <row r="9363" spans="1:16" ht="14.1" x14ac:dyDescent="0.5">
      <c r="A9363" t="s">
        <v>15405</v>
      </c>
      <c r="B9363" s="17" t="s">
        <v>15406</v>
      </c>
      <c r="C9363" t="s">
        <v>2356</v>
      </c>
      <c r="D9363" t="s">
        <v>4666</v>
      </c>
      <c r="E9363" t="s">
        <v>4667</v>
      </c>
      <c r="F9363" s="18">
        <v>30000</v>
      </c>
      <c r="G9363" s="18">
        <v>1200000</v>
      </c>
      <c r="H9363" s="18">
        <v>380000</v>
      </c>
      <c r="I9363" s="18">
        <v>1610000</v>
      </c>
      <c r="J9363" s="19">
        <v>1.9E-2</v>
      </c>
      <c r="K9363" s="19">
        <v>0.745</v>
      </c>
      <c r="L9363" s="19">
        <v>0.23599999999999999</v>
      </c>
      <c r="M9363" s="20">
        <v>50</v>
      </c>
      <c r="N9363" s="19">
        <v>64.732142857142904</v>
      </c>
      <c r="O9363" s="19">
        <v>15.625</v>
      </c>
      <c r="P9363" s="19">
        <v>88.839285714285694</v>
      </c>
    </row>
    <row r="9364" spans="1:16" ht="14.1" x14ac:dyDescent="0.5">
      <c r="A9364" t="s">
        <v>15407</v>
      </c>
      <c r="B9364" s="17" t="s">
        <v>15408</v>
      </c>
      <c r="C9364" t="s">
        <v>2417</v>
      </c>
      <c r="D9364" t="s">
        <v>15409</v>
      </c>
      <c r="E9364" t="s">
        <v>15410</v>
      </c>
      <c r="F9364" s="18">
        <v>2047.61905</v>
      </c>
      <c r="G9364" s="18">
        <v>29380.952379999999</v>
      </c>
      <c r="H9364" s="18">
        <v>10809.523810000001</v>
      </c>
      <c r="I9364" s="18">
        <v>42238.095240000002</v>
      </c>
      <c r="J9364" s="19">
        <v>4.8000000000000001E-2</v>
      </c>
      <c r="K9364" s="19">
        <v>0.69599999999999995</v>
      </c>
      <c r="L9364" s="19">
        <v>0.25600000000000001</v>
      </c>
      <c r="M9364" s="20">
        <v>37</v>
      </c>
      <c r="N9364" s="19">
        <v>22.421524663677101</v>
      </c>
      <c r="O9364" s="19">
        <v>42.600896860986502</v>
      </c>
      <c r="P9364" s="19">
        <v>89.686098654708502</v>
      </c>
    </row>
    <row r="9365" spans="1:16" ht="14.1" x14ac:dyDescent="0.5">
      <c r="A9365" t="s">
        <v>15411</v>
      </c>
      <c r="B9365" s="17" t="s">
        <v>15408</v>
      </c>
      <c r="C9365" t="s">
        <v>2417</v>
      </c>
      <c r="D9365" t="s">
        <v>15409</v>
      </c>
      <c r="E9365" t="s">
        <v>15410</v>
      </c>
      <c r="F9365" s="18">
        <v>7875</v>
      </c>
      <c r="G9365" s="18">
        <v>147000</v>
      </c>
      <c r="H9365" s="18">
        <v>38875</v>
      </c>
      <c r="I9365" s="18">
        <v>193750</v>
      </c>
      <c r="J9365" s="19">
        <v>4.1000000000000002E-2</v>
      </c>
      <c r="K9365" s="19">
        <v>0.75900000000000001</v>
      </c>
      <c r="L9365" s="19">
        <v>0.20100000000000001</v>
      </c>
      <c r="M9365" s="20">
        <v>44</v>
      </c>
      <c r="N9365" s="19">
        <v>56.9506726457399</v>
      </c>
      <c r="O9365" s="19">
        <v>32.735426008968602</v>
      </c>
      <c r="P9365" s="19">
        <v>75.336322869955197</v>
      </c>
    </row>
    <row r="9366" spans="1:16" ht="14.1" x14ac:dyDescent="0.5">
      <c r="A9366" t="s">
        <v>15412</v>
      </c>
      <c r="B9366" s="17" t="s">
        <v>15408</v>
      </c>
      <c r="C9366" t="s">
        <v>2417</v>
      </c>
      <c r="D9366" t="s">
        <v>4971</v>
      </c>
      <c r="E9366" t="s">
        <v>4972</v>
      </c>
      <c r="F9366" s="18">
        <v>13600</v>
      </c>
      <c r="G9366" s="18">
        <v>309200</v>
      </c>
      <c r="H9366" s="18">
        <v>49000</v>
      </c>
      <c r="I9366" s="18">
        <v>371800</v>
      </c>
      <c r="J9366" s="19">
        <v>3.6600000000000001E-2</v>
      </c>
      <c r="K9366" s="19">
        <v>0.83160000000000001</v>
      </c>
      <c r="L9366" s="19">
        <v>0.1318</v>
      </c>
      <c r="M9366" s="20">
        <v>47</v>
      </c>
      <c r="N9366" s="19">
        <v>65.022421524663699</v>
      </c>
      <c r="O9366" s="19">
        <v>79.820627802690595</v>
      </c>
      <c r="P9366" s="19">
        <v>12.556053811659201</v>
      </c>
    </row>
    <row r="9367" spans="1:16" ht="14.1" x14ac:dyDescent="0.5">
      <c r="A9367" t="s">
        <v>15413</v>
      </c>
      <c r="B9367" s="17" t="s">
        <v>15408</v>
      </c>
      <c r="C9367" t="s">
        <v>2417</v>
      </c>
      <c r="D9367" t="s">
        <v>15409</v>
      </c>
      <c r="E9367" t="s">
        <v>15410</v>
      </c>
      <c r="F9367" s="18">
        <v>11732.605729999999</v>
      </c>
      <c r="G9367" s="18">
        <v>311732.60573000001</v>
      </c>
      <c r="H9367" s="18">
        <v>55934.51569</v>
      </c>
      <c r="I9367" s="18">
        <v>379399.72714999999</v>
      </c>
      <c r="J9367" s="19">
        <v>3.1E-2</v>
      </c>
      <c r="K9367" s="19">
        <v>0.82199999999999995</v>
      </c>
      <c r="L9367" s="19">
        <v>0.14699999999999999</v>
      </c>
      <c r="M9367" s="20">
        <v>47</v>
      </c>
      <c r="N9367" s="19">
        <v>52.466367713004502</v>
      </c>
      <c r="O9367" s="19">
        <v>74.4394618834081</v>
      </c>
      <c r="P9367" s="19">
        <v>23.318385650224201</v>
      </c>
    </row>
    <row r="9368" spans="1:16" ht="14.1" x14ac:dyDescent="0.5">
      <c r="A9368" t="s">
        <v>15414</v>
      </c>
      <c r="B9368" s="17" t="s">
        <v>129</v>
      </c>
      <c r="C9368" t="s">
        <v>2417</v>
      </c>
      <c r="D9368" t="s">
        <v>15415</v>
      </c>
      <c r="E9368" t="s">
        <v>15416</v>
      </c>
      <c r="F9368" s="18">
        <v>1.85</v>
      </c>
      <c r="G9368" s="18">
        <v>0.86</v>
      </c>
      <c r="H9368" s="18">
        <v>5.49</v>
      </c>
      <c r="I9368" s="18">
        <v>8.1999999999999993</v>
      </c>
      <c r="J9368" s="19">
        <v>0.22600000000000001</v>
      </c>
      <c r="K9368" s="19">
        <v>0.105</v>
      </c>
      <c r="L9368" s="19">
        <v>0.67</v>
      </c>
      <c r="M9368" s="20">
        <v>22</v>
      </c>
      <c r="N9368" s="19">
        <v>9.4170403587443907</v>
      </c>
      <c r="O9368" s="19">
        <v>7.1748878923766801</v>
      </c>
      <c r="P9368" s="19">
        <v>95.964125560538093</v>
      </c>
    </row>
    <row r="9369" spans="1:16" ht="14.1" x14ac:dyDescent="0.5">
      <c r="A9369" t="s">
        <v>15417</v>
      </c>
      <c r="B9369" s="17" t="s">
        <v>129</v>
      </c>
      <c r="C9369" t="s">
        <v>2417</v>
      </c>
      <c r="D9369" t="s">
        <v>15415</v>
      </c>
      <c r="E9369" t="s">
        <v>15416</v>
      </c>
      <c r="F9369" s="18">
        <v>2.0099999999999998</v>
      </c>
      <c r="G9369" s="18">
        <v>1.01</v>
      </c>
      <c r="H9369" s="18">
        <v>11.02</v>
      </c>
      <c r="I9369" s="18">
        <v>14.04</v>
      </c>
      <c r="J9369" s="19">
        <v>0.14299999999999999</v>
      </c>
      <c r="K9369" s="19">
        <v>7.1999999999999995E-2</v>
      </c>
      <c r="L9369" s="19">
        <v>0.78500000000000003</v>
      </c>
      <c r="M9369" s="20">
        <v>24</v>
      </c>
      <c r="N9369" s="19">
        <v>4.46428571428571</v>
      </c>
      <c r="O9369" s="19">
        <v>0.44642857142857101</v>
      </c>
      <c r="P9369" s="19">
        <v>100</v>
      </c>
    </row>
    <row r="9370" spans="1:16" ht="14.1" x14ac:dyDescent="0.5">
      <c r="A9370" t="s">
        <v>15418</v>
      </c>
      <c r="B9370" s="17" t="s">
        <v>129</v>
      </c>
      <c r="C9370" t="s">
        <v>2417</v>
      </c>
      <c r="D9370" t="s">
        <v>15419</v>
      </c>
      <c r="E9370" t="s">
        <v>15420</v>
      </c>
      <c r="F9370" s="18">
        <v>3.8622100000000001</v>
      </c>
      <c r="G9370" s="18">
        <v>3.9663300000000001</v>
      </c>
      <c r="H9370" s="18">
        <v>18.965599999999998</v>
      </c>
      <c r="I9370" s="18">
        <v>26.794139999999999</v>
      </c>
      <c r="J9370" s="19">
        <v>0.14399999999999999</v>
      </c>
      <c r="K9370" s="19">
        <v>0.14799999999999999</v>
      </c>
      <c r="L9370" s="19">
        <v>0.70799999999999996</v>
      </c>
      <c r="M9370" s="20">
        <v>26</v>
      </c>
      <c r="N9370" s="19">
        <v>1.79372197309417</v>
      </c>
      <c r="O9370" s="19">
        <v>5.3811659192825099</v>
      </c>
      <c r="P9370" s="19">
        <v>100</v>
      </c>
    </row>
    <row r="9371" spans="1:16" ht="14.1" x14ac:dyDescent="0.5">
      <c r="A9371" t="s">
        <v>15421</v>
      </c>
      <c r="B9371" s="17" t="s">
        <v>129</v>
      </c>
      <c r="C9371" t="s">
        <v>2417</v>
      </c>
      <c r="D9371" t="s">
        <v>15419</v>
      </c>
      <c r="E9371" t="s">
        <v>15420</v>
      </c>
      <c r="F9371" s="18">
        <v>4.3692399999999996</v>
      </c>
      <c r="G9371" s="18">
        <v>5.2674399999999997</v>
      </c>
      <c r="H9371" s="18">
        <v>36.806579999999997</v>
      </c>
      <c r="I9371" s="18">
        <v>46.443260000000002</v>
      </c>
      <c r="J9371" s="19">
        <v>9.4E-2</v>
      </c>
      <c r="K9371" s="19">
        <v>0.113</v>
      </c>
      <c r="L9371" s="19">
        <v>0.79300000000000004</v>
      </c>
      <c r="M9371" s="20">
        <v>28</v>
      </c>
      <c r="N9371" s="19">
        <v>1.79372197309417</v>
      </c>
      <c r="O9371" s="19">
        <v>0.44843049327354301</v>
      </c>
      <c r="P9371" s="19">
        <v>100</v>
      </c>
    </row>
    <row r="9372" spans="1:16" ht="14.1" x14ac:dyDescent="0.5">
      <c r="A9372" t="s">
        <v>15422</v>
      </c>
      <c r="B9372" s="17" t="s">
        <v>15423</v>
      </c>
      <c r="C9372" t="s">
        <v>2417</v>
      </c>
      <c r="D9372" t="s">
        <v>7891</v>
      </c>
      <c r="E9372" t="s">
        <v>7892</v>
      </c>
      <c r="F9372" s="18">
        <v>0.36057</v>
      </c>
      <c r="G9372" s="18">
        <v>0.14924000000000001</v>
      </c>
      <c r="H9372" s="18">
        <v>0.74619000000000002</v>
      </c>
      <c r="I9372" s="18">
        <v>1.256</v>
      </c>
      <c r="J9372" s="19">
        <v>0.28699999999999998</v>
      </c>
      <c r="K9372" s="19">
        <v>0.11899999999999999</v>
      </c>
      <c r="L9372" s="19">
        <v>0.59399999999999997</v>
      </c>
      <c r="M9372" s="20">
        <v>15</v>
      </c>
      <c r="N9372" s="19">
        <v>8.03571428571429</v>
      </c>
      <c r="O9372" s="19">
        <v>12.9464285714286</v>
      </c>
      <c r="P9372" s="19">
        <v>96.875</v>
      </c>
    </row>
    <row r="9373" spans="1:16" ht="14.1" x14ac:dyDescent="0.5">
      <c r="A9373" t="s">
        <v>15424</v>
      </c>
      <c r="B9373" s="17" t="s">
        <v>15423</v>
      </c>
      <c r="C9373" t="s">
        <v>2417</v>
      </c>
      <c r="D9373" t="s">
        <v>7891</v>
      </c>
      <c r="E9373" t="s">
        <v>7892</v>
      </c>
      <c r="F9373" s="18">
        <v>0.53081</v>
      </c>
      <c r="G9373" s="18">
        <v>0.25591000000000003</v>
      </c>
      <c r="H9373" s="18">
        <v>2.08127</v>
      </c>
      <c r="I9373" s="18">
        <v>2.8679999999999999</v>
      </c>
      <c r="J9373" s="19">
        <v>0.185</v>
      </c>
      <c r="K9373" s="19">
        <v>8.8999999999999996E-2</v>
      </c>
      <c r="L9373" s="19">
        <v>0.72599999999999998</v>
      </c>
      <c r="M9373" s="20">
        <v>18</v>
      </c>
      <c r="N9373" s="19">
        <v>1.33928571428571</v>
      </c>
      <c r="O9373" s="19">
        <v>4.0178571428571397</v>
      </c>
      <c r="P9373" s="19">
        <v>99.553571428571402</v>
      </c>
    </row>
    <row r="9374" spans="1:16" ht="14.1" x14ac:dyDescent="0.5">
      <c r="A9374" t="s">
        <v>15425</v>
      </c>
      <c r="B9374" s="17" t="s">
        <v>15423</v>
      </c>
      <c r="C9374" t="s">
        <v>2417</v>
      </c>
      <c r="D9374" t="s">
        <v>15426</v>
      </c>
      <c r="E9374" t="s">
        <v>15427</v>
      </c>
      <c r="F9374" s="18">
        <v>1120.63438</v>
      </c>
      <c r="G9374" s="18">
        <v>35091.098230000003</v>
      </c>
      <c r="H9374" s="18">
        <v>8950.5798099999993</v>
      </c>
      <c r="I9374" s="18">
        <v>45162.312409999999</v>
      </c>
      <c r="J9374" s="19">
        <v>2.4799999999999999E-2</v>
      </c>
      <c r="K9374" s="19">
        <v>0.77700000000000002</v>
      </c>
      <c r="L9374" s="19">
        <v>0.19819999999999999</v>
      </c>
      <c r="M9374" s="20">
        <v>38</v>
      </c>
      <c r="N9374" s="19">
        <v>10.3139013452915</v>
      </c>
      <c r="O9374" s="19">
        <v>74.4394618834081</v>
      </c>
      <c r="P9374" s="19">
        <v>53.363228699551598</v>
      </c>
    </row>
    <row r="9375" spans="1:16" ht="14.1" x14ac:dyDescent="0.5">
      <c r="A9375" t="s">
        <v>15428</v>
      </c>
      <c r="B9375" s="17" t="s">
        <v>15423</v>
      </c>
      <c r="C9375" t="s">
        <v>2417</v>
      </c>
      <c r="D9375" t="s">
        <v>15429</v>
      </c>
      <c r="E9375" t="s">
        <v>15430</v>
      </c>
      <c r="F9375" s="18">
        <v>1442.54279</v>
      </c>
      <c r="G9375" s="18">
        <v>58814.180930000002</v>
      </c>
      <c r="H9375" s="18">
        <v>14345.965770000001</v>
      </c>
      <c r="I9375" s="18">
        <v>74602.689490000004</v>
      </c>
      <c r="J9375" s="19">
        <v>1.9300000000000001E-2</v>
      </c>
      <c r="K9375" s="19">
        <v>0.78839999999999999</v>
      </c>
      <c r="L9375" s="19">
        <v>0.1923</v>
      </c>
      <c r="M9375" s="20">
        <v>40</v>
      </c>
      <c r="N9375" s="19">
        <v>12.1076233183857</v>
      </c>
      <c r="O9375" s="19">
        <v>71.748878923766796</v>
      </c>
      <c r="P9375" s="19">
        <v>55.156950672645699</v>
      </c>
    </row>
    <row r="9376" spans="1:16" ht="14.1" x14ac:dyDescent="0.5">
      <c r="A9376" t="s">
        <v>15431</v>
      </c>
      <c r="B9376" s="17" t="s">
        <v>15423</v>
      </c>
      <c r="C9376" t="s">
        <v>2417</v>
      </c>
      <c r="D9376" t="s">
        <v>15426</v>
      </c>
      <c r="E9376" t="s">
        <v>15427</v>
      </c>
      <c r="F9376" s="18">
        <v>1820.50721</v>
      </c>
      <c r="G9376" s="18">
        <v>65803.104500000001</v>
      </c>
      <c r="H9376" s="18">
        <v>16730.476610000002</v>
      </c>
      <c r="I9376" s="18">
        <v>84354.088329999999</v>
      </c>
      <c r="J9376" s="19">
        <v>2.1600000000000001E-2</v>
      </c>
      <c r="K9376" s="19">
        <v>0.78010000000000002</v>
      </c>
      <c r="L9376" s="19">
        <v>0.1983</v>
      </c>
      <c r="M9376" s="20">
        <v>41</v>
      </c>
      <c r="N9376" s="19">
        <v>11.6591928251121</v>
      </c>
      <c r="O9376" s="19">
        <v>61.434977578475298</v>
      </c>
      <c r="P9376" s="19">
        <v>64.573991031390094</v>
      </c>
    </row>
    <row r="9377" spans="1:16" ht="14.1" x14ac:dyDescent="0.5">
      <c r="A9377" t="s">
        <v>15432</v>
      </c>
      <c r="B9377" s="17" t="s">
        <v>15423</v>
      </c>
      <c r="C9377" t="s">
        <v>2417</v>
      </c>
      <c r="D9377" t="s">
        <v>15433</v>
      </c>
      <c r="E9377" t="s">
        <v>15434</v>
      </c>
      <c r="F9377" s="18">
        <v>1709.4339600000001</v>
      </c>
      <c r="G9377" s="18">
        <v>111006.41508999999</v>
      </c>
      <c r="H9377" s="18">
        <v>25129.0566</v>
      </c>
      <c r="I9377" s="18">
        <v>137844.90565999999</v>
      </c>
      <c r="J9377" s="19">
        <v>1.24E-2</v>
      </c>
      <c r="K9377" s="19">
        <v>0.80530000000000002</v>
      </c>
      <c r="L9377" s="19">
        <v>0.18229999999999999</v>
      </c>
      <c r="M9377" s="20">
        <v>43</v>
      </c>
      <c r="N9377" s="19">
        <v>6.2780269058296003</v>
      </c>
      <c r="O9377" s="19">
        <v>65.919282511210795</v>
      </c>
      <c r="P9377" s="19">
        <v>53.811659192825097</v>
      </c>
    </row>
    <row r="9378" spans="1:16" ht="14.1" x14ac:dyDescent="0.5">
      <c r="A9378" t="s">
        <v>15435</v>
      </c>
      <c r="B9378" s="17" t="s">
        <v>15423</v>
      </c>
      <c r="C9378" t="s">
        <v>2417</v>
      </c>
      <c r="D9378" t="s">
        <v>15433</v>
      </c>
      <c r="E9378" t="s">
        <v>15434</v>
      </c>
      <c r="F9378" s="18">
        <v>4880.5970100000004</v>
      </c>
      <c r="G9378" s="18">
        <v>407997.20149000001</v>
      </c>
      <c r="H9378" s="18">
        <v>68227.611940000003</v>
      </c>
      <c r="I9378" s="18">
        <v>481105.41045000002</v>
      </c>
      <c r="J9378" s="19">
        <v>1.01E-2</v>
      </c>
      <c r="K9378" s="19">
        <v>0.84799999999999998</v>
      </c>
      <c r="L9378" s="19">
        <v>0.14180000000000001</v>
      </c>
      <c r="M9378" s="20">
        <v>47</v>
      </c>
      <c r="N9378" s="19">
        <v>12.556053811659201</v>
      </c>
      <c r="O9378" s="19">
        <v>88.789237668161405</v>
      </c>
      <c r="P9378" s="19">
        <v>17.937219730941699</v>
      </c>
    </row>
    <row r="9379" spans="1:16" ht="14.1" x14ac:dyDescent="0.5">
      <c r="A9379" t="s">
        <v>15436</v>
      </c>
      <c r="B9379" s="17" t="s">
        <v>15437</v>
      </c>
      <c r="C9379" t="s">
        <v>2417</v>
      </c>
      <c r="D9379" t="s">
        <v>15438</v>
      </c>
      <c r="E9379" t="s">
        <v>15439</v>
      </c>
      <c r="F9379" s="18">
        <v>0.11700000000000001</v>
      </c>
      <c r="G9379" s="18">
        <v>5.0700000000000002E-2</v>
      </c>
      <c r="H9379" s="18">
        <v>0.2223</v>
      </c>
      <c r="I9379" s="18">
        <v>0.39</v>
      </c>
      <c r="J9379" s="19">
        <v>0.3</v>
      </c>
      <c r="K9379" s="19">
        <v>0.13</v>
      </c>
      <c r="L9379" s="19">
        <v>0.56999999999999995</v>
      </c>
      <c r="M9379" s="20">
        <v>10</v>
      </c>
      <c r="N9379" s="19">
        <v>8.0717488789237706</v>
      </c>
      <c r="O9379" s="19">
        <v>22.421524663677101</v>
      </c>
      <c r="P9379" s="19">
        <v>96.860986547085204</v>
      </c>
    </row>
    <row r="9380" spans="1:16" ht="14.1" x14ac:dyDescent="0.5">
      <c r="A9380" t="s">
        <v>15440</v>
      </c>
      <c r="B9380" s="17" t="s">
        <v>15437</v>
      </c>
      <c r="C9380" t="s">
        <v>2417</v>
      </c>
      <c r="D9380" t="s">
        <v>15441</v>
      </c>
      <c r="E9380" t="s">
        <v>15442</v>
      </c>
      <c r="F9380" s="18">
        <v>0.11878</v>
      </c>
      <c r="G9380" s="18">
        <v>4.99E-2</v>
      </c>
      <c r="H9380" s="18">
        <v>0.22381999999999999</v>
      </c>
      <c r="I9380" s="18">
        <v>0.39250000000000002</v>
      </c>
      <c r="J9380" s="19">
        <v>0.30259999999999998</v>
      </c>
      <c r="K9380" s="19">
        <v>0.12709999999999999</v>
      </c>
      <c r="L9380" s="19">
        <v>0.57020000000000004</v>
      </c>
      <c r="M9380" s="20">
        <v>10</v>
      </c>
      <c r="N9380" s="19">
        <v>8.52017937219731</v>
      </c>
      <c r="O9380" s="19">
        <v>21.973094170403598</v>
      </c>
      <c r="P9380" s="19">
        <v>97.309417040358795</v>
      </c>
    </row>
    <row r="9381" spans="1:16" ht="14.1" x14ac:dyDescent="0.5">
      <c r="A9381" t="s">
        <v>15443</v>
      </c>
      <c r="B9381" s="17" t="s">
        <v>15437</v>
      </c>
      <c r="C9381" t="s">
        <v>2417</v>
      </c>
      <c r="D9381" t="s">
        <v>15441</v>
      </c>
      <c r="E9381" t="s">
        <v>15442</v>
      </c>
      <c r="F9381" s="18">
        <v>0.14280999999999999</v>
      </c>
      <c r="G9381" s="18">
        <v>7.7549999999999994E-2</v>
      </c>
      <c r="H9381" s="18">
        <v>0.20252000000000001</v>
      </c>
      <c r="I9381" s="18">
        <v>0.42287999999999998</v>
      </c>
      <c r="J9381" s="19">
        <v>0.3377</v>
      </c>
      <c r="K9381" s="19">
        <v>0.18340000000000001</v>
      </c>
      <c r="L9381" s="19">
        <v>0.47889999999999999</v>
      </c>
      <c r="M9381" s="20">
        <v>10</v>
      </c>
      <c r="N9381" s="19">
        <v>13.452914798206301</v>
      </c>
      <c r="O9381" s="19">
        <v>47.982062780269104</v>
      </c>
      <c r="P9381" s="19">
        <v>88.3408071748879</v>
      </c>
    </row>
    <row r="9382" spans="1:16" ht="14.1" x14ac:dyDescent="0.5">
      <c r="A9382" t="s">
        <v>15444</v>
      </c>
      <c r="B9382" s="17" t="s">
        <v>15437</v>
      </c>
      <c r="C9382" t="s">
        <v>2417</v>
      </c>
      <c r="D9382" t="s">
        <v>15441</v>
      </c>
      <c r="E9382" t="s">
        <v>15442</v>
      </c>
      <c r="F9382" s="18">
        <v>0.16062000000000001</v>
      </c>
      <c r="G9382" s="18">
        <v>5.611E-2</v>
      </c>
      <c r="H9382" s="18">
        <v>0.23751</v>
      </c>
      <c r="I9382" s="18">
        <v>0.45424999999999999</v>
      </c>
      <c r="J9382" s="19">
        <v>0.35360000000000003</v>
      </c>
      <c r="K9382" s="19">
        <v>0.1235</v>
      </c>
      <c r="L9382" s="19">
        <v>0.52290000000000003</v>
      </c>
      <c r="M9382" s="20">
        <v>11</v>
      </c>
      <c r="N9382" s="19">
        <v>17.040358744394599</v>
      </c>
      <c r="O9382" s="19">
        <v>23.318385650224201</v>
      </c>
      <c r="P9382" s="19">
        <v>93.721973094170394</v>
      </c>
    </row>
    <row r="9383" spans="1:16" ht="14.1" x14ac:dyDescent="0.5">
      <c r="A9383" t="s">
        <v>15445</v>
      </c>
      <c r="B9383" s="17" t="s">
        <v>15437</v>
      </c>
      <c r="C9383" t="s">
        <v>2417</v>
      </c>
      <c r="D9383" t="s">
        <v>15438</v>
      </c>
      <c r="E9383" t="s">
        <v>15439</v>
      </c>
      <c r="F9383" s="18">
        <v>0.161</v>
      </c>
      <c r="G9383" s="18">
        <v>5.5199999999999999E-2</v>
      </c>
      <c r="H9383" s="18">
        <v>0.2392</v>
      </c>
      <c r="I9383" s="18">
        <v>0.46</v>
      </c>
      <c r="J9383" s="19">
        <v>0.35</v>
      </c>
      <c r="K9383" s="19">
        <v>0.12</v>
      </c>
      <c r="L9383" s="19">
        <v>0.52</v>
      </c>
      <c r="M9383" s="20">
        <v>11</v>
      </c>
      <c r="N9383" s="19">
        <v>16.143497757847499</v>
      </c>
      <c r="O9383" s="19">
        <v>22.421524663677101</v>
      </c>
      <c r="P9383" s="19">
        <v>93.273542600896903</v>
      </c>
    </row>
    <row r="9384" spans="1:16" ht="14.1" x14ac:dyDescent="0.5">
      <c r="A9384" t="s">
        <v>15446</v>
      </c>
      <c r="B9384" s="17" t="s">
        <v>15437</v>
      </c>
      <c r="C9384" t="s">
        <v>2417</v>
      </c>
      <c r="D9384" t="s">
        <v>15438</v>
      </c>
      <c r="E9384" t="s">
        <v>15439</v>
      </c>
      <c r="F9384" s="18">
        <v>0.16320000000000001</v>
      </c>
      <c r="G9384" s="18">
        <v>6.1199999999999997E-2</v>
      </c>
      <c r="H9384" s="18">
        <v>0.28560000000000002</v>
      </c>
      <c r="I9384" s="18">
        <v>0.51</v>
      </c>
      <c r="J9384" s="19">
        <v>0.32</v>
      </c>
      <c r="K9384" s="19">
        <v>0.12</v>
      </c>
      <c r="L9384" s="19">
        <v>0.56000000000000005</v>
      </c>
      <c r="M9384" s="20">
        <v>11</v>
      </c>
      <c r="N9384" s="19">
        <v>12.1076233183857</v>
      </c>
      <c r="O9384" s="19">
        <v>21.973094170403598</v>
      </c>
      <c r="P9384" s="19">
        <v>96.860986547085204</v>
      </c>
    </row>
    <row r="9385" spans="1:16" ht="14.1" x14ac:dyDescent="0.5">
      <c r="A9385" t="s">
        <v>15447</v>
      </c>
      <c r="B9385" s="17" t="s">
        <v>15437</v>
      </c>
      <c r="C9385" t="s">
        <v>2417</v>
      </c>
      <c r="D9385" t="s">
        <v>15441</v>
      </c>
      <c r="E9385" t="s">
        <v>15442</v>
      </c>
      <c r="F9385" s="18">
        <v>0.16469</v>
      </c>
      <c r="G9385" s="18">
        <v>6.0350000000000001E-2</v>
      </c>
      <c r="H9385" s="18">
        <v>0.28958</v>
      </c>
      <c r="I9385" s="18">
        <v>0.51461000000000001</v>
      </c>
      <c r="J9385" s="19">
        <v>0.32</v>
      </c>
      <c r="K9385" s="19">
        <v>0.1173</v>
      </c>
      <c r="L9385" s="19">
        <v>0.56269999999999998</v>
      </c>
      <c r="M9385" s="20">
        <v>11</v>
      </c>
      <c r="N9385" s="19">
        <v>12.556053811659201</v>
      </c>
      <c r="O9385" s="19">
        <v>19.730941704035899</v>
      </c>
      <c r="P9385" s="19">
        <v>97.309417040358795</v>
      </c>
    </row>
    <row r="9386" spans="1:16" ht="14.1" x14ac:dyDescent="0.5">
      <c r="A9386" t="s">
        <v>15448</v>
      </c>
      <c r="B9386" s="17" t="s">
        <v>15437</v>
      </c>
      <c r="C9386" t="s">
        <v>2417</v>
      </c>
      <c r="D9386" t="s">
        <v>15441</v>
      </c>
      <c r="E9386" t="s">
        <v>15442</v>
      </c>
      <c r="F9386" s="18">
        <v>0.23558000000000001</v>
      </c>
      <c r="G9386" s="18">
        <v>0.14596000000000001</v>
      </c>
      <c r="H9386" s="18">
        <v>0.39501999999999998</v>
      </c>
      <c r="I9386" s="18">
        <v>0.77656000000000003</v>
      </c>
      <c r="J9386" s="19">
        <v>0.3034</v>
      </c>
      <c r="K9386" s="19">
        <v>0.188</v>
      </c>
      <c r="L9386" s="19">
        <v>0.50870000000000004</v>
      </c>
      <c r="M9386" s="20">
        <v>13</v>
      </c>
      <c r="N9386" s="19">
        <v>6.7264573991031398</v>
      </c>
      <c r="O9386" s="19">
        <v>43.946188340807197</v>
      </c>
      <c r="P9386" s="19">
        <v>94.618834080717505</v>
      </c>
    </row>
    <row r="9387" spans="1:16" ht="14.1" x14ac:dyDescent="0.5">
      <c r="A9387" t="s">
        <v>15449</v>
      </c>
      <c r="B9387" s="17" t="s">
        <v>15437</v>
      </c>
      <c r="C9387" t="s">
        <v>2417</v>
      </c>
      <c r="D9387" t="s">
        <v>15441</v>
      </c>
      <c r="E9387" t="s">
        <v>15442</v>
      </c>
      <c r="F9387" s="18">
        <v>0.28228999999999999</v>
      </c>
      <c r="G9387" s="18">
        <v>0.19192999999999999</v>
      </c>
      <c r="H9387" s="18">
        <v>0.75758999999999999</v>
      </c>
      <c r="I9387" s="18">
        <v>1.2318100000000001</v>
      </c>
      <c r="J9387" s="19">
        <v>0.22919999999999999</v>
      </c>
      <c r="K9387" s="19">
        <v>0.15579999999999999</v>
      </c>
      <c r="L9387" s="19">
        <v>0.61499999999999999</v>
      </c>
      <c r="M9387" s="20">
        <v>15</v>
      </c>
      <c r="N9387" s="19">
        <v>3.125</v>
      </c>
      <c r="O9387" s="19">
        <v>29.464285714285701</v>
      </c>
      <c r="P9387" s="19">
        <v>97.321428571428598</v>
      </c>
    </row>
    <row r="9388" spans="1:16" ht="14.1" x14ac:dyDescent="0.5">
      <c r="A9388" t="s">
        <v>15450</v>
      </c>
      <c r="B9388" s="17" t="s">
        <v>15437</v>
      </c>
      <c r="C9388" t="s">
        <v>2417</v>
      </c>
      <c r="D9388" t="s">
        <v>4919</v>
      </c>
      <c r="E9388" t="s">
        <v>4920</v>
      </c>
      <c r="F9388" s="18">
        <v>0.64805999999999997</v>
      </c>
      <c r="G9388" s="18">
        <v>0.24845</v>
      </c>
      <c r="H9388" s="18">
        <v>0.64748000000000006</v>
      </c>
      <c r="I9388" s="18">
        <v>1.544</v>
      </c>
      <c r="J9388" s="19">
        <v>0.42</v>
      </c>
      <c r="K9388" s="19">
        <v>0.161</v>
      </c>
      <c r="L9388" s="19">
        <v>0.41899999999999998</v>
      </c>
      <c r="M9388" s="20">
        <v>16</v>
      </c>
      <c r="N9388" s="19">
        <v>35.874439461883398</v>
      </c>
      <c r="O9388" s="19">
        <v>31.838565022421498</v>
      </c>
      <c r="P9388" s="19">
        <v>76.681614349775799</v>
      </c>
    </row>
    <row r="9389" spans="1:16" ht="14.1" x14ac:dyDescent="0.5">
      <c r="A9389" t="s">
        <v>15451</v>
      </c>
      <c r="B9389" s="17" t="s">
        <v>15437</v>
      </c>
      <c r="C9389" t="s">
        <v>2417</v>
      </c>
      <c r="D9389" t="s">
        <v>4919</v>
      </c>
      <c r="E9389" t="s">
        <v>4920</v>
      </c>
      <c r="F9389" s="18">
        <v>0.72426000000000001</v>
      </c>
      <c r="G9389" s="18">
        <v>0.34692000000000001</v>
      </c>
      <c r="H9389" s="18">
        <v>1.25047</v>
      </c>
      <c r="I9389" s="18">
        <v>2.3216600000000001</v>
      </c>
      <c r="J9389" s="19">
        <v>0.312</v>
      </c>
      <c r="K9389" s="19">
        <v>0.14899999999999999</v>
      </c>
      <c r="L9389" s="19">
        <v>0.53900000000000003</v>
      </c>
      <c r="M9389" s="20">
        <v>17</v>
      </c>
      <c r="N9389" s="19">
        <v>17.040358744394599</v>
      </c>
      <c r="O9389" s="19">
        <v>21.52466367713</v>
      </c>
      <c r="P9389" s="19">
        <v>93.721973094170394</v>
      </c>
    </row>
    <row r="9390" spans="1:16" ht="14.1" x14ac:dyDescent="0.5">
      <c r="A9390" t="s">
        <v>15452</v>
      </c>
      <c r="B9390" s="17" t="s">
        <v>15437</v>
      </c>
      <c r="C9390" t="s">
        <v>2417</v>
      </c>
      <c r="D9390" t="s">
        <v>4919</v>
      </c>
      <c r="E9390" t="s">
        <v>4920</v>
      </c>
      <c r="F9390" s="18">
        <v>0.75653999999999999</v>
      </c>
      <c r="G9390" s="18">
        <v>0.39332</v>
      </c>
      <c r="H9390" s="18">
        <v>1.27911</v>
      </c>
      <c r="I9390" s="18">
        <v>2.4289700000000001</v>
      </c>
      <c r="J9390" s="19">
        <v>0.311</v>
      </c>
      <c r="K9390" s="19">
        <v>0.16200000000000001</v>
      </c>
      <c r="L9390" s="19">
        <v>0.52700000000000002</v>
      </c>
      <c r="M9390" s="20">
        <v>18</v>
      </c>
      <c r="N9390" s="19">
        <v>17.410714285714299</v>
      </c>
      <c r="O9390" s="19">
        <v>23.660714285714299</v>
      </c>
      <c r="P9390" s="19">
        <v>91.964285714285694</v>
      </c>
    </row>
    <row r="9391" spans="1:16" ht="14.1" x14ac:dyDescent="0.5">
      <c r="A9391" t="s">
        <v>15453</v>
      </c>
      <c r="B9391" s="17" t="s">
        <v>15437</v>
      </c>
      <c r="C9391" t="s">
        <v>2417</v>
      </c>
      <c r="D9391" t="s">
        <v>4919</v>
      </c>
      <c r="E9391" t="s">
        <v>4920</v>
      </c>
      <c r="F9391" s="18">
        <v>0.99385999999999997</v>
      </c>
      <c r="G9391" s="18">
        <v>0.42553999999999997</v>
      </c>
      <c r="H9391" s="18">
        <v>1.28027</v>
      </c>
      <c r="I9391" s="18">
        <v>2.6996699999999998</v>
      </c>
      <c r="J9391" s="19">
        <v>0.36799999999999999</v>
      </c>
      <c r="K9391" s="19">
        <v>0.158</v>
      </c>
      <c r="L9391" s="19">
        <v>0.47399999999999998</v>
      </c>
      <c r="M9391" s="20">
        <v>18</v>
      </c>
      <c r="N9391" s="19">
        <v>28.125</v>
      </c>
      <c r="O9391" s="19">
        <v>21.875</v>
      </c>
      <c r="P9391" s="19">
        <v>84.821428571428598</v>
      </c>
    </row>
    <row r="9392" spans="1:16" ht="14.1" x14ac:dyDescent="0.5">
      <c r="A9392" t="s">
        <v>15454</v>
      </c>
      <c r="B9392" s="17" t="s">
        <v>15437</v>
      </c>
      <c r="C9392" t="s">
        <v>2417</v>
      </c>
      <c r="D9392" t="s">
        <v>4919</v>
      </c>
      <c r="E9392" t="s">
        <v>4920</v>
      </c>
      <c r="F9392" s="18">
        <v>1.18937</v>
      </c>
      <c r="G9392" s="18">
        <v>0.49764000000000003</v>
      </c>
      <c r="H9392" s="18">
        <v>1.5940799999999999</v>
      </c>
      <c r="I9392" s="18">
        <v>3.2810800000000002</v>
      </c>
      <c r="J9392" s="19">
        <v>0.36199999999999999</v>
      </c>
      <c r="K9392" s="19">
        <v>0.152</v>
      </c>
      <c r="L9392" s="19">
        <v>0.48599999999999999</v>
      </c>
      <c r="M9392" s="20">
        <v>19</v>
      </c>
      <c r="N9392" s="19">
        <v>34.977578475336301</v>
      </c>
      <c r="O9392" s="19">
        <v>17.4887892376682</v>
      </c>
      <c r="P9392" s="19">
        <v>84.753363228699598</v>
      </c>
    </row>
    <row r="9393" spans="1:16" ht="14.1" x14ac:dyDescent="0.5">
      <c r="A9393" t="s">
        <v>15455</v>
      </c>
      <c r="B9393" s="17" t="s">
        <v>15437</v>
      </c>
      <c r="C9393" t="s">
        <v>2417</v>
      </c>
      <c r="D9393" t="s">
        <v>5024</v>
      </c>
      <c r="E9393" t="s">
        <v>5025</v>
      </c>
      <c r="F9393" s="18">
        <v>1333.49</v>
      </c>
      <c r="G9393" s="18">
        <v>55787.92</v>
      </c>
      <c r="H9393" s="18">
        <v>12299</v>
      </c>
      <c r="I9393" s="18">
        <v>69420.41</v>
      </c>
      <c r="J9393" s="19">
        <v>1.9E-2</v>
      </c>
      <c r="K9393" s="19">
        <v>0.80400000000000005</v>
      </c>
      <c r="L9393" s="19">
        <v>0.17699999999999999</v>
      </c>
      <c r="M9393" s="20">
        <v>40</v>
      </c>
      <c r="N9393" s="19">
        <v>10.762331838565</v>
      </c>
      <c r="O9393" s="19">
        <v>78.923766816143498</v>
      </c>
      <c r="P9393" s="19">
        <v>39.910313901345297</v>
      </c>
    </row>
    <row r="9394" spans="1:16" ht="14.1" x14ac:dyDescent="0.5">
      <c r="A9394" t="s">
        <v>15456</v>
      </c>
      <c r="B9394" s="17" t="s">
        <v>15437</v>
      </c>
      <c r="C9394" t="s">
        <v>2417</v>
      </c>
      <c r="D9394" t="s">
        <v>5024</v>
      </c>
      <c r="E9394" t="s">
        <v>5025</v>
      </c>
      <c r="F9394" s="18">
        <v>2199.12</v>
      </c>
      <c r="G9394" s="18">
        <v>278308.88</v>
      </c>
      <c r="H9394" s="18">
        <v>75275.25</v>
      </c>
      <c r="I9394" s="18">
        <v>355783.25</v>
      </c>
      <c r="J9394" s="19">
        <v>6.0000000000000001E-3</v>
      </c>
      <c r="K9394" s="19">
        <v>0.78200000000000003</v>
      </c>
      <c r="L9394" s="19">
        <v>0.21199999999999999</v>
      </c>
      <c r="M9394" s="20">
        <v>46</v>
      </c>
      <c r="N9394" s="19">
        <v>1.3452914798206299</v>
      </c>
      <c r="O9394" s="19">
        <v>44.843049327354301</v>
      </c>
      <c r="P9394" s="19">
        <v>76.681614349775799</v>
      </c>
    </row>
    <row r="9395" spans="1:16" ht="14.1" x14ac:dyDescent="0.5">
      <c r="A9395" t="s">
        <v>15457</v>
      </c>
      <c r="B9395" s="17" t="s">
        <v>15437</v>
      </c>
      <c r="C9395" t="s">
        <v>2417</v>
      </c>
      <c r="D9395" t="s">
        <v>5024</v>
      </c>
      <c r="E9395" t="s">
        <v>5025</v>
      </c>
      <c r="F9395" s="18">
        <v>10053.120000000001</v>
      </c>
      <c r="G9395" s="18">
        <v>551470.88</v>
      </c>
      <c r="H9395" s="18">
        <v>102567.75</v>
      </c>
      <c r="I9395" s="18">
        <v>664091.75</v>
      </c>
      <c r="J9395" s="19">
        <v>1.4999999999999999E-2</v>
      </c>
      <c r="K9395" s="19">
        <v>0.83</v>
      </c>
      <c r="L9395" s="19">
        <v>0.154</v>
      </c>
      <c r="M9395" s="20">
        <v>48</v>
      </c>
      <c r="N9395" s="19">
        <v>25</v>
      </c>
      <c r="O9395" s="19">
        <v>81.696428571428598</v>
      </c>
      <c r="P9395" s="19">
        <v>21.875</v>
      </c>
    </row>
    <row r="9396" spans="1:16" ht="14.1" x14ac:dyDescent="0.5">
      <c r="A9396" t="s">
        <v>15458</v>
      </c>
      <c r="B9396" s="17" t="s">
        <v>15437</v>
      </c>
      <c r="C9396" t="s">
        <v>2417</v>
      </c>
      <c r="D9396" t="s">
        <v>5024</v>
      </c>
      <c r="E9396" t="s">
        <v>5025</v>
      </c>
      <c r="F9396" s="18">
        <v>6978.84</v>
      </c>
      <c r="G9396" s="18">
        <v>1063155.1599999999</v>
      </c>
      <c r="H9396" s="18">
        <v>429657.25</v>
      </c>
      <c r="I9396" s="18">
        <v>1499791.25</v>
      </c>
      <c r="J9396" s="19">
        <v>5.0000000000000001E-3</v>
      </c>
      <c r="K9396" s="19">
        <v>0.70899999999999996</v>
      </c>
      <c r="L9396" s="19">
        <v>0.28599999999999998</v>
      </c>
      <c r="M9396" s="20">
        <v>50</v>
      </c>
      <c r="N9396" s="19">
        <v>3.125</v>
      </c>
      <c r="O9396" s="19">
        <v>8.9285714285714306</v>
      </c>
      <c r="P9396" s="19">
        <v>95.535714285714306</v>
      </c>
    </row>
    <row r="9397" spans="1:16" ht="14.1" x14ac:dyDescent="0.5">
      <c r="A9397" t="s">
        <v>15459</v>
      </c>
      <c r="B9397" s="17" t="s">
        <v>324</v>
      </c>
      <c r="C9397" t="s">
        <v>2417</v>
      </c>
      <c r="D9397" t="s">
        <v>4690</v>
      </c>
      <c r="E9397" t="s">
        <v>4691</v>
      </c>
      <c r="F9397" s="18">
        <v>0.21937999999999999</v>
      </c>
      <c r="G9397" s="18">
        <v>7.0069999999999993E-2</v>
      </c>
      <c r="H9397" s="18">
        <v>0.23641999999999999</v>
      </c>
      <c r="I9397" s="18">
        <v>0.52588000000000001</v>
      </c>
      <c r="J9397" s="19">
        <v>0.41720000000000002</v>
      </c>
      <c r="K9397" s="19">
        <v>0.13320000000000001</v>
      </c>
      <c r="L9397" s="19">
        <v>0.4496</v>
      </c>
      <c r="M9397" s="20">
        <v>11</v>
      </c>
      <c r="N9397" s="19">
        <v>26.457399103139</v>
      </c>
      <c r="O9397" s="19">
        <v>25.5605381165919</v>
      </c>
      <c r="P9397" s="19">
        <v>88.789237668161405</v>
      </c>
    </row>
    <row r="9398" spans="1:16" ht="14.1" x14ac:dyDescent="0.5">
      <c r="A9398" t="s">
        <v>15460</v>
      </c>
      <c r="B9398" s="17" t="s">
        <v>228</v>
      </c>
      <c r="C9398" t="s">
        <v>2417</v>
      </c>
      <c r="D9398" t="s">
        <v>4690</v>
      </c>
      <c r="E9398" t="s">
        <v>4691</v>
      </c>
      <c r="F9398" s="18">
        <v>0.14338000000000001</v>
      </c>
      <c r="G9398" s="18">
        <v>2.9860000000000001E-2</v>
      </c>
      <c r="H9398" s="18">
        <v>0.11828</v>
      </c>
      <c r="I9398" s="18">
        <v>0.29152</v>
      </c>
      <c r="J9398" s="19">
        <v>0.49180000000000001</v>
      </c>
      <c r="K9398" s="19">
        <v>0.1024</v>
      </c>
      <c r="L9398" s="19">
        <v>0.40570000000000001</v>
      </c>
      <c r="M9398" s="20">
        <v>9</v>
      </c>
      <c r="N9398" s="19">
        <v>52.232142857142897</v>
      </c>
      <c r="O9398" s="19">
        <v>12.9464285714286</v>
      </c>
      <c r="P9398" s="19">
        <v>78.571428571428598</v>
      </c>
    </row>
    <row r="9399" spans="1:16" ht="14.1" x14ac:dyDescent="0.5">
      <c r="A9399" t="s">
        <v>15461</v>
      </c>
      <c r="B9399" s="17" t="s">
        <v>228</v>
      </c>
      <c r="C9399" t="s">
        <v>2417</v>
      </c>
      <c r="D9399" t="s">
        <v>4919</v>
      </c>
      <c r="E9399" t="s">
        <v>4920</v>
      </c>
      <c r="F9399" s="18">
        <v>1.6245400000000001</v>
      </c>
      <c r="G9399" s="18">
        <v>0.55832000000000004</v>
      </c>
      <c r="H9399" s="18">
        <v>1.3363400000000001</v>
      </c>
      <c r="I9399" s="18">
        <v>3.5192000000000001</v>
      </c>
      <c r="J9399" s="19">
        <v>0.46200000000000002</v>
      </c>
      <c r="K9399" s="19">
        <v>0.159</v>
      </c>
      <c r="L9399" s="19">
        <v>0.38</v>
      </c>
      <c r="M9399" s="20">
        <v>19</v>
      </c>
      <c r="N9399" s="19">
        <v>59.192825112107599</v>
      </c>
      <c r="O9399" s="19">
        <v>21.076233183856498</v>
      </c>
      <c r="P9399" s="19">
        <v>69.955156950672603</v>
      </c>
    </row>
    <row r="9400" spans="1:16" ht="14.1" x14ac:dyDescent="0.5">
      <c r="A9400" t="s">
        <v>15462</v>
      </c>
      <c r="B9400" s="17" t="s">
        <v>228</v>
      </c>
      <c r="C9400" t="s">
        <v>2417</v>
      </c>
      <c r="D9400" t="s">
        <v>4919</v>
      </c>
      <c r="E9400" t="s">
        <v>4920</v>
      </c>
      <c r="F9400" s="18">
        <v>1.80751</v>
      </c>
      <c r="G9400" s="18">
        <v>0.64724000000000004</v>
      </c>
      <c r="H9400" s="18">
        <v>1.30623</v>
      </c>
      <c r="I9400" s="18">
        <v>3.76098</v>
      </c>
      <c r="J9400" s="19">
        <v>0.48099999999999998</v>
      </c>
      <c r="K9400" s="19">
        <v>0.17199999999999999</v>
      </c>
      <c r="L9400" s="19">
        <v>0.34699999999999998</v>
      </c>
      <c r="M9400" s="20">
        <v>19</v>
      </c>
      <c r="N9400" s="19">
        <v>66.367713004484301</v>
      </c>
      <c r="O9400" s="19">
        <v>25.112107623318401</v>
      </c>
      <c r="P9400" s="19">
        <v>61.434977578475298</v>
      </c>
    </row>
    <row r="9401" spans="1:16" ht="14.1" x14ac:dyDescent="0.5">
      <c r="A9401" t="s">
        <v>15463</v>
      </c>
      <c r="B9401" s="17" t="s">
        <v>228</v>
      </c>
      <c r="C9401" t="s">
        <v>2417</v>
      </c>
      <c r="D9401" t="s">
        <v>4919</v>
      </c>
      <c r="E9401" t="s">
        <v>4920</v>
      </c>
      <c r="F9401" s="18">
        <v>1.6759500000000001</v>
      </c>
      <c r="G9401" s="18">
        <v>0.51380000000000003</v>
      </c>
      <c r="H9401" s="18">
        <v>1.59802</v>
      </c>
      <c r="I9401" s="18">
        <v>3.7877700000000001</v>
      </c>
      <c r="J9401" s="19">
        <v>0.442</v>
      </c>
      <c r="K9401" s="19">
        <v>0.13600000000000001</v>
      </c>
      <c r="L9401" s="19">
        <v>0.42199999999999999</v>
      </c>
      <c r="M9401" s="20">
        <v>19</v>
      </c>
      <c r="N9401" s="19">
        <v>56.053811659192803</v>
      </c>
      <c r="O9401" s="19">
        <v>13.004484304932699</v>
      </c>
      <c r="P9401" s="19">
        <v>76.681614349775799</v>
      </c>
    </row>
    <row r="9402" spans="1:16" ht="14.1" x14ac:dyDescent="0.5">
      <c r="A9402" t="s">
        <v>15464</v>
      </c>
      <c r="B9402" s="17" t="s">
        <v>228</v>
      </c>
      <c r="C9402" t="s">
        <v>2417</v>
      </c>
      <c r="D9402" t="s">
        <v>4919</v>
      </c>
      <c r="E9402" t="s">
        <v>4920</v>
      </c>
      <c r="F9402" s="18">
        <v>1.9826600000000001</v>
      </c>
      <c r="G9402" s="18">
        <v>0.70850999999999997</v>
      </c>
      <c r="H9402" s="18">
        <v>1.6316600000000001</v>
      </c>
      <c r="I9402" s="18">
        <v>4.3228200000000001</v>
      </c>
      <c r="J9402" s="19">
        <v>0.45900000000000002</v>
      </c>
      <c r="K9402" s="19">
        <v>0.16400000000000001</v>
      </c>
      <c r="L9402" s="19">
        <v>0.377</v>
      </c>
      <c r="M9402" s="20">
        <v>20</v>
      </c>
      <c r="N9402" s="19">
        <v>71.300448430493304</v>
      </c>
      <c r="O9402" s="19">
        <v>22.869955156950699</v>
      </c>
      <c r="P9402" s="19">
        <v>64.125560538116602</v>
      </c>
    </row>
    <row r="9403" spans="1:16" ht="14.1" x14ac:dyDescent="0.5">
      <c r="A9403" t="s">
        <v>15465</v>
      </c>
      <c r="B9403" s="17" t="s">
        <v>228</v>
      </c>
      <c r="C9403" t="s">
        <v>2417</v>
      </c>
      <c r="D9403" t="s">
        <v>4919</v>
      </c>
      <c r="E9403" t="s">
        <v>4920</v>
      </c>
      <c r="F9403" s="18">
        <v>2.0682299999999998</v>
      </c>
      <c r="G9403" s="18">
        <v>0.77268000000000003</v>
      </c>
      <c r="H9403" s="18">
        <v>1.7652300000000001</v>
      </c>
      <c r="I9403" s="18">
        <v>4.6061300000000003</v>
      </c>
      <c r="J9403" s="19">
        <v>0.44900000000000001</v>
      </c>
      <c r="K9403" s="19">
        <v>0.16800000000000001</v>
      </c>
      <c r="L9403" s="19">
        <v>0.38300000000000001</v>
      </c>
      <c r="M9403" s="20">
        <v>20</v>
      </c>
      <c r="N9403" s="19">
        <v>67.713004484304903</v>
      </c>
      <c r="O9403" s="19">
        <v>24.6636771300448</v>
      </c>
      <c r="P9403" s="19">
        <v>67.264573991031398</v>
      </c>
    </row>
    <row r="9404" spans="1:16" ht="14.1" x14ac:dyDescent="0.5">
      <c r="A9404" t="s">
        <v>15466</v>
      </c>
      <c r="B9404" s="17" t="s">
        <v>228</v>
      </c>
      <c r="C9404" t="s">
        <v>2417</v>
      </c>
      <c r="D9404" t="s">
        <v>15467</v>
      </c>
      <c r="E9404" t="s">
        <v>15468</v>
      </c>
      <c r="F9404" s="18">
        <v>1.75522</v>
      </c>
      <c r="G9404" s="18">
        <v>1.46268</v>
      </c>
      <c r="H9404" s="18">
        <v>3.95784</v>
      </c>
      <c r="I9404" s="18">
        <v>7.17</v>
      </c>
      <c r="J9404" s="19">
        <v>0.245</v>
      </c>
      <c r="K9404" s="19">
        <v>0.20399999999999999</v>
      </c>
      <c r="L9404" s="19">
        <v>0.55200000000000005</v>
      </c>
      <c r="M9404" s="20">
        <v>22</v>
      </c>
      <c r="N9404" s="19">
        <v>11.2107623318386</v>
      </c>
      <c r="O9404" s="19">
        <v>39.910313901345297</v>
      </c>
      <c r="P9404" s="19">
        <v>86.098654708520201</v>
      </c>
    </row>
    <row r="9405" spans="1:16" ht="14.1" x14ac:dyDescent="0.5">
      <c r="A9405" t="s">
        <v>15469</v>
      </c>
      <c r="B9405" s="17" t="s">
        <v>228</v>
      </c>
      <c r="C9405" t="s">
        <v>2417</v>
      </c>
      <c r="D9405" t="s">
        <v>15467</v>
      </c>
      <c r="E9405" t="s">
        <v>15468</v>
      </c>
      <c r="F9405" s="18">
        <v>2.0376300000000001</v>
      </c>
      <c r="G9405" s="18">
        <v>1.26772</v>
      </c>
      <c r="H9405" s="18">
        <v>4.4292899999999999</v>
      </c>
      <c r="I9405" s="18">
        <v>7.73</v>
      </c>
      <c r="J9405" s="19">
        <v>0.26400000000000001</v>
      </c>
      <c r="K9405" s="19">
        <v>0.16400000000000001</v>
      </c>
      <c r="L9405" s="19">
        <v>0.57299999999999995</v>
      </c>
      <c r="M9405" s="20">
        <v>22</v>
      </c>
      <c r="N9405" s="19">
        <v>15.695067264574</v>
      </c>
      <c r="O9405" s="19">
        <v>24.215246636771301</v>
      </c>
      <c r="P9405" s="19">
        <v>87.443946188340803</v>
      </c>
    </row>
    <row r="9406" spans="1:16" ht="14.1" x14ac:dyDescent="0.5">
      <c r="A9406" t="s">
        <v>15470</v>
      </c>
      <c r="B9406" s="17" t="s">
        <v>228</v>
      </c>
      <c r="C9406" t="s">
        <v>2417</v>
      </c>
      <c r="D9406" t="s">
        <v>15467</v>
      </c>
      <c r="E9406" t="s">
        <v>15468</v>
      </c>
      <c r="F9406" s="18">
        <v>3.7188500000000002</v>
      </c>
      <c r="G9406" s="18">
        <v>1.9819100000000001</v>
      </c>
      <c r="H9406" s="18">
        <v>6.6104700000000003</v>
      </c>
      <c r="I9406" s="18">
        <v>12.31</v>
      </c>
      <c r="J9406" s="19">
        <v>0.30199999999999999</v>
      </c>
      <c r="K9406" s="19">
        <v>0.161</v>
      </c>
      <c r="L9406" s="19">
        <v>0.53700000000000003</v>
      </c>
      <c r="M9406" s="20">
        <v>24</v>
      </c>
      <c r="N9406" s="19">
        <v>28.125</v>
      </c>
      <c r="O9406" s="19">
        <v>9.8214285714285694</v>
      </c>
      <c r="P9406" s="19">
        <v>93.75</v>
      </c>
    </row>
    <row r="9407" spans="1:16" ht="14.1" x14ac:dyDescent="0.5">
      <c r="A9407" t="s">
        <v>15471</v>
      </c>
      <c r="B9407" s="17" t="s">
        <v>1518</v>
      </c>
      <c r="C9407" t="s">
        <v>2417</v>
      </c>
      <c r="D9407" t="s">
        <v>2761</v>
      </c>
      <c r="E9407" t="s">
        <v>2762</v>
      </c>
      <c r="F9407" s="18">
        <v>0.80005999999999999</v>
      </c>
      <c r="G9407" s="18">
        <v>0.29086000000000001</v>
      </c>
      <c r="H9407" s="18">
        <v>2.4731299999999998</v>
      </c>
      <c r="I9407" s="18">
        <v>3.5640399999999999</v>
      </c>
      <c r="J9407" s="19">
        <v>0.224</v>
      </c>
      <c r="K9407" s="19">
        <v>8.2000000000000003E-2</v>
      </c>
      <c r="L9407" s="19">
        <v>0.69399999999999995</v>
      </c>
      <c r="M9407" s="20">
        <v>19</v>
      </c>
      <c r="N9407" s="19">
        <v>8.52017937219731</v>
      </c>
      <c r="O9407" s="19">
        <v>0.89686098654708502</v>
      </c>
      <c r="P9407" s="19">
        <v>98.654708520179398</v>
      </c>
    </row>
    <row r="9408" spans="1:16" ht="14.1" x14ac:dyDescent="0.5">
      <c r="A9408" t="s">
        <v>15472</v>
      </c>
      <c r="B9408" s="17" t="s">
        <v>1518</v>
      </c>
      <c r="C9408" t="s">
        <v>2417</v>
      </c>
      <c r="D9408" t="s">
        <v>2761</v>
      </c>
      <c r="E9408" t="s">
        <v>2762</v>
      </c>
      <c r="F9408" s="18">
        <v>2.0147900000000001</v>
      </c>
      <c r="G9408" s="18">
        <v>0.77531000000000005</v>
      </c>
      <c r="H9408" s="18">
        <v>2.0963799999999999</v>
      </c>
      <c r="I9408" s="18">
        <v>4.8864799999999997</v>
      </c>
      <c r="J9408" s="19">
        <v>0.41199999999999998</v>
      </c>
      <c r="K9408" s="19">
        <v>0.159</v>
      </c>
      <c r="L9408" s="19">
        <v>0.42899999999999999</v>
      </c>
      <c r="M9408" s="20">
        <v>20</v>
      </c>
      <c r="N9408" s="19">
        <v>57.847533632287004</v>
      </c>
      <c r="O9408" s="19">
        <v>20.627802690583</v>
      </c>
      <c r="P9408" s="19">
        <v>74.4394618834081</v>
      </c>
    </row>
    <row r="9409" spans="1:16" ht="14.1" x14ac:dyDescent="0.5">
      <c r="A9409" t="s">
        <v>15473</v>
      </c>
      <c r="B9409" s="17" t="s">
        <v>15474</v>
      </c>
      <c r="C9409" t="s">
        <v>2417</v>
      </c>
      <c r="D9409" t="s">
        <v>4962</v>
      </c>
      <c r="E9409" t="s">
        <v>4963</v>
      </c>
      <c r="F9409" s="18">
        <v>1608.46561</v>
      </c>
      <c r="G9409" s="18">
        <v>30666.666669999999</v>
      </c>
      <c r="H9409" s="18">
        <v>6137.5661399999999</v>
      </c>
      <c r="I9409" s="18">
        <v>38412.698409999997</v>
      </c>
      <c r="J9409" s="19">
        <v>4.19E-2</v>
      </c>
      <c r="K9409" s="19">
        <v>0.79830000000000001</v>
      </c>
      <c r="L9409" s="19">
        <v>0.1598</v>
      </c>
      <c r="M9409" s="20">
        <v>37</v>
      </c>
      <c r="N9409" s="19">
        <v>16.5919282511211</v>
      </c>
      <c r="O9409" s="19">
        <v>87.443946188340803</v>
      </c>
      <c r="P9409" s="19">
        <v>22.421524663677101</v>
      </c>
    </row>
    <row r="9410" spans="1:16" ht="14.1" x14ac:dyDescent="0.5">
      <c r="A9410" t="s">
        <v>15475</v>
      </c>
      <c r="B9410" s="17" t="s">
        <v>929</v>
      </c>
      <c r="C9410" t="s">
        <v>2417</v>
      </c>
      <c r="D9410" t="s">
        <v>8960</v>
      </c>
      <c r="E9410" t="s">
        <v>8961</v>
      </c>
      <c r="F9410" s="18">
        <v>0.47793000000000002</v>
      </c>
      <c r="G9410" s="18">
        <v>0.26496999999999998</v>
      </c>
      <c r="H9410" s="18">
        <v>0.80027000000000004</v>
      </c>
      <c r="I9410" s="18">
        <v>1.5431699999999999</v>
      </c>
      <c r="J9410" s="19">
        <v>0.30969999999999998</v>
      </c>
      <c r="K9410" s="19">
        <v>0.17169999999999999</v>
      </c>
      <c r="L9410" s="19">
        <v>0.51859999999999995</v>
      </c>
      <c r="M9410" s="20">
        <v>16</v>
      </c>
      <c r="N9410" s="19">
        <v>17.040358744394599</v>
      </c>
      <c r="O9410" s="19">
        <v>33.1838565022422</v>
      </c>
      <c r="P9410" s="19">
        <v>88.789237668161405</v>
      </c>
    </row>
    <row r="9411" spans="1:16" ht="14.1" x14ac:dyDescent="0.5">
      <c r="A9411" t="s">
        <v>15476</v>
      </c>
      <c r="B9411" s="17" t="s">
        <v>929</v>
      </c>
      <c r="C9411" t="s">
        <v>2417</v>
      </c>
      <c r="D9411" t="s">
        <v>8960</v>
      </c>
      <c r="E9411" t="s">
        <v>8961</v>
      </c>
      <c r="F9411" s="18">
        <v>1.5051600000000001</v>
      </c>
      <c r="G9411" s="18">
        <v>0.97550999999999999</v>
      </c>
      <c r="H9411" s="18">
        <v>2.7401300000000002</v>
      </c>
      <c r="I9411" s="18">
        <v>5.2207999999999997</v>
      </c>
      <c r="J9411" s="19">
        <v>0.2883</v>
      </c>
      <c r="K9411" s="19">
        <v>0.18690000000000001</v>
      </c>
      <c r="L9411" s="19">
        <v>0.52490000000000003</v>
      </c>
      <c r="M9411" s="20">
        <v>21</v>
      </c>
      <c r="N9411" s="19">
        <v>18.75</v>
      </c>
      <c r="O9411" s="19">
        <v>25</v>
      </c>
      <c r="P9411" s="19">
        <v>90.178571428571402</v>
      </c>
    </row>
    <row r="9412" spans="1:16" ht="14.1" x14ac:dyDescent="0.5">
      <c r="A9412" t="s">
        <v>15477</v>
      </c>
      <c r="B9412" s="17" t="s">
        <v>929</v>
      </c>
      <c r="C9412" t="s">
        <v>2417</v>
      </c>
      <c r="D9412" t="s">
        <v>8960</v>
      </c>
      <c r="E9412" t="s">
        <v>8961</v>
      </c>
      <c r="F9412" s="18">
        <v>2.4890300000000001</v>
      </c>
      <c r="G9412" s="18">
        <v>1.8962600000000001</v>
      </c>
      <c r="H9412" s="18">
        <v>4.14297</v>
      </c>
      <c r="I9412" s="18">
        <v>8.5282499999999999</v>
      </c>
      <c r="J9412" s="19">
        <v>0.29189999999999999</v>
      </c>
      <c r="K9412" s="19">
        <v>0.22239999999999999</v>
      </c>
      <c r="L9412" s="19">
        <v>0.48580000000000001</v>
      </c>
      <c r="M9412" s="20">
        <v>22</v>
      </c>
      <c r="N9412" s="19">
        <v>21.076233183856498</v>
      </c>
      <c r="O9412" s="19">
        <v>43.946188340807197</v>
      </c>
      <c r="P9412" s="19">
        <v>83.856502242152501</v>
      </c>
    </row>
    <row r="9413" spans="1:16" ht="14.1" x14ac:dyDescent="0.5">
      <c r="A9413" t="s">
        <v>15478</v>
      </c>
      <c r="B9413" s="17" t="s">
        <v>929</v>
      </c>
      <c r="C9413" t="s">
        <v>2417</v>
      </c>
      <c r="D9413" t="s">
        <v>5376</v>
      </c>
      <c r="E9413" t="s">
        <v>4164</v>
      </c>
      <c r="F9413" s="18">
        <v>3.7079200000000001</v>
      </c>
      <c r="G9413" s="18">
        <v>2.9122300000000001</v>
      </c>
      <c r="H9413" s="18">
        <v>9.2936700000000005</v>
      </c>
      <c r="I9413" s="18">
        <v>15.91381</v>
      </c>
      <c r="J9413" s="19">
        <v>0.23300000000000001</v>
      </c>
      <c r="K9413" s="19">
        <v>0.183</v>
      </c>
      <c r="L9413" s="19">
        <v>0.58399999999999996</v>
      </c>
      <c r="M9413" s="20">
        <v>25</v>
      </c>
      <c r="N9413" s="19">
        <v>12.1076233183857</v>
      </c>
      <c r="O9413" s="19">
        <v>19.730941704035899</v>
      </c>
      <c r="P9413" s="19">
        <v>95.964125560538093</v>
      </c>
    </row>
    <row r="9414" spans="1:16" ht="14.1" x14ac:dyDescent="0.5">
      <c r="A9414" t="s">
        <v>15479</v>
      </c>
      <c r="B9414" s="17" t="s">
        <v>929</v>
      </c>
      <c r="C9414" t="s">
        <v>2417</v>
      </c>
      <c r="D9414" t="s">
        <v>5376</v>
      </c>
      <c r="E9414" t="s">
        <v>4164</v>
      </c>
      <c r="F9414" s="18">
        <v>3.1730999999999998</v>
      </c>
      <c r="G9414" s="18">
        <v>3.6757200000000001</v>
      </c>
      <c r="H9414" s="18">
        <v>12.69936</v>
      </c>
      <c r="I9414" s="18">
        <v>19.548190000000002</v>
      </c>
      <c r="J9414" s="19">
        <v>0.1623</v>
      </c>
      <c r="K9414" s="19">
        <v>0.188</v>
      </c>
      <c r="L9414" s="19">
        <v>0.64959999999999996</v>
      </c>
      <c r="M9414" s="20">
        <v>25</v>
      </c>
      <c r="N9414" s="19">
        <v>2.2421524663677102</v>
      </c>
      <c r="O9414" s="19">
        <v>22.869955156950699</v>
      </c>
      <c r="P9414" s="19">
        <v>97.309417040358795</v>
      </c>
    </row>
    <row r="9415" spans="1:16" ht="14.1" x14ac:dyDescent="0.5">
      <c r="A9415" t="s">
        <v>15480</v>
      </c>
      <c r="B9415" s="17" t="s">
        <v>929</v>
      </c>
      <c r="C9415" t="s">
        <v>2417</v>
      </c>
      <c r="D9415" t="s">
        <v>5376</v>
      </c>
      <c r="E9415" t="s">
        <v>4164</v>
      </c>
      <c r="F9415" s="18">
        <v>3.2867500000000001</v>
      </c>
      <c r="G9415" s="18">
        <v>3.6738499999999998</v>
      </c>
      <c r="H9415" s="18">
        <v>14.825710000000001</v>
      </c>
      <c r="I9415" s="18">
        <v>21.78631</v>
      </c>
      <c r="J9415" s="19">
        <v>0.15090000000000001</v>
      </c>
      <c r="K9415" s="19">
        <v>0.1686</v>
      </c>
      <c r="L9415" s="19">
        <v>0.68049999999999999</v>
      </c>
      <c r="M9415" s="20">
        <v>26</v>
      </c>
      <c r="N9415" s="19">
        <v>2.2421524663677102</v>
      </c>
      <c r="O9415" s="19">
        <v>8.0717488789237706</v>
      </c>
      <c r="P9415" s="19">
        <v>99.551569506726494</v>
      </c>
    </row>
    <row r="9416" spans="1:16" ht="14.1" x14ac:dyDescent="0.5">
      <c r="A9416" t="s">
        <v>15481</v>
      </c>
      <c r="B9416" s="17" t="s">
        <v>929</v>
      </c>
      <c r="C9416" t="s">
        <v>2417</v>
      </c>
      <c r="D9416" t="s">
        <v>5379</v>
      </c>
      <c r="E9416" t="s">
        <v>4164</v>
      </c>
      <c r="F9416" s="18">
        <v>5.70397</v>
      </c>
      <c r="G9416" s="18">
        <v>6.6032200000000003</v>
      </c>
      <c r="H9416" s="18">
        <v>14.54336</v>
      </c>
      <c r="I9416" s="18">
        <v>26.850560000000002</v>
      </c>
      <c r="J9416" s="19">
        <v>0.21240000000000001</v>
      </c>
      <c r="K9416" s="19">
        <v>0.24590000000000001</v>
      </c>
      <c r="L9416" s="19">
        <v>0.54159999999999997</v>
      </c>
      <c r="M9416" s="20">
        <v>26</v>
      </c>
      <c r="N9416" s="19">
        <v>8.0717488789237706</v>
      </c>
      <c r="O9416" s="19">
        <v>25.5605381165919</v>
      </c>
      <c r="P9416" s="19">
        <v>97.309417040358795</v>
      </c>
    </row>
    <row r="9417" spans="1:16" ht="14.1" x14ac:dyDescent="0.5">
      <c r="A9417" t="s">
        <v>15482</v>
      </c>
      <c r="B9417" s="17" t="s">
        <v>929</v>
      </c>
      <c r="C9417" t="s">
        <v>2417</v>
      </c>
      <c r="D9417" t="s">
        <v>5379</v>
      </c>
      <c r="E9417" t="s">
        <v>4164</v>
      </c>
      <c r="F9417" s="18">
        <v>4.8690600000000002</v>
      </c>
      <c r="G9417" s="18">
        <v>4.8943000000000003</v>
      </c>
      <c r="H9417" s="18">
        <v>20.291799999999999</v>
      </c>
      <c r="I9417" s="18">
        <v>30.055160000000001</v>
      </c>
      <c r="J9417" s="19">
        <v>0.16200000000000001</v>
      </c>
      <c r="K9417" s="19">
        <v>0.1628</v>
      </c>
      <c r="L9417" s="19">
        <v>0.67520000000000002</v>
      </c>
      <c r="M9417" s="20">
        <v>27</v>
      </c>
      <c r="N9417" s="19">
        <v>1.78571428571429</v>
      </c>
      <c r="O9417" s="19">
        <v>8.9285714285714306</v>
      </c>
      <c r="P9417" s="19">
        <v>98.660714285714306</v>
      </c>
    </row>
    <row r="9418" spans="1:16" ht="14.1" x14ac:dyDescent="0.5">
      <c r="A9418" t="s">
        <v>15483</v>
      </c>
      <c r="B9418" s="17" t="s">
        <v>929</v>
      </c>
      <c r="C9418" t="s">
        <v>2417</v>
      </c>
      <c r="D9418" t="s">
        <v>5024</v>
      </c>
      <c r="E9418" t="s">
        <v>5025</v>
      </c>
      <c r="F9418" s="18">
        <v>2363.375</v>
      </c>
      <c r="G9418" s="18">
        <v>20298.625</v>
      </c>
      <c r="H9418" s="18">
        <v>12008.25</v>
      </c>
      <c r="I9418" s="18">
        <v>34670.25</v>
      </c>
      <c r="J9418" s="19">
        <v>6.8000000000000005E-2</v>
      </c>
      <c r="K9418" s="19">
        <v>0.58499999999999996</v>
      </c>
      <c r="L9418" s="19">
        <v>0.34599999999999997</v>
      </c>
      <c r="M9418" s="20">
        <v>36</v>
      </c>
      <c r="N9418" s="19">
        <v>41.071428571428598</v>
      </c>
      <c r="O9418" s="19">
        <v>5.8035714285714297</v>
      </c>
      <c r="P9418" s="19">
        <v>97.321428571428598</v>
      </c>
    </row>
    <row r="9419" spans="1:16" ht="14.1" x14ac:dyDescent="0.5">
      <c r="A9419" t="s">
        <v>15484</v>
      </c>
      <c r="B9419" s="17" t="s">
        <v>929</v>
      </c>
      <c r="C9419" t="s">
        <v>2417</v>
      </c>
      <c r="D9419" t="s">
        <v>5024</v>
      </c>
      <c r="E9419" t="s">
        <v>5025</v>
      </c>
      <c r="F9419" s="18">
        <v>3686.8649999999998</v>
      </c>
      <c r="G9419" s="18">
        <v>35517.885000000002</v>
      </c>
      <c r="H9419" s="18">
        <v>21941</v>
      </c>
      <c r="I9419" s="18">
        <v>61145.75</v>
      </c>
      <c r="J9419" s="19">
        <v>0.06</v>
      </c>
      <c r="K9419" s="19">
        <v>0.58099999999999996</v>
      </c>
      <c r="L9419" s="19">
        <v>0.35899999999999999</v>
      </c>
      <c r="M9419" s="20">
        <v>39</v>
      </c>
      <c r="N9419" s="19">
        <v>50.892857142857103</v>
      </c>
      <c r="O9419" s="19">
        <v>5.3571428571428603</v>
      </c>
      <c r="P9419" s="19">
        <v>97.767857142857096</v>
      </c>
    </row>
    <row r="9420" spans="1:16" ht="14.1" x14ac:dyDescent="0.5">
      <c r="A9420" t="s">
        <v>15485</v>
      </c>
      <c r="B9420" s="17" t="s">
        <v>929</v>
      </c>
      <c r="C9420" t="s">
        <v>2417</v>
      </c>
      <c r="D9420" t="s">
        <v>5024</v>
      </c>
      <c r="E9420" t="s">
        <v>5025</v>
      </c>
      <c r="F9420" s="18">
        <v>9689.8374999999996</v>
      </c>
      <c r="G9420" s="18">
        <v>101837.16250000001</v>
      </c>
      <c r="H9420" s="18">
        <v>49812</v>
      </c>
      <c r="I9420" s="18">
        <v>161339</v>
      </c>
      <c r="J9420" s="19">
        <v>0.06</v>
      </c>
      <c r="K9420" s="19">
        <v>0.63100000000000001</v>
      </c>
      <c r="L9420" s="19">
        <v>0.309</v>
      </c>
      <c r="M9420" s="20">
        <v>43</v>
      </c>
      <c r="N9420" s="19">
        <v>73.094170403587398</v>
      </c>
      <c r="O9420" s="19">
        <v>4.4843049327354301</v>
      </c>
      <c r="P9420" s="19">
        <v>96.860986547085204</v>
      </c>
    </row>
    <row r="9421" spans="1:16" ht="14.1" x14ac:dyDescent="0.5">
      <c r="A9421" t="s">
        <v>15486</v>
      </c>
      <c r="B9421" s="17" t="s">
        <v>929</v>
      </c>
      <c r="C9421" t="s">
        <v>2417</v>
      </c>
      <c r="D9421" t="s">
        <v>5024</v>
      </c>
      <c r="E9421" t="s">
        <v>5025</v>
      </c>
      <c r="F9421" s="18">
        <v>11155.13</v>
      </c>
      <c r="G9421" s="18">
        <v>192973.87</v>
      </c>
      <c r="H9421" s="18">
        <v>127495</v>
      </c>
      <c r="I9421" s="18">
        <v>331624</v>
      </c>
      <c r="J9421" s="19">
        <v>3.4000000000000002E-2</v>
      </c>
      <c r="K9421" s="19">
        <v>0.58199999999999996</v>
      </c>
      <c r="L9421" s="19">
        <v>0.38400000000000001</v>
      </c>
      <c r="M9421" s="20">
        <v>46</v>
      </c>
      <c r="N9421" s="19">
        <v>60.986547085201799</v>
      </c>
      <c r="O9421" s="19">
        <v>0.44843049327354301</v>
      </c>
      <c r="P9421" s="19">
        <v>99.551569506726494</v>
      </c>
    </row>
    <row r="9422" spans="1:16" ht="14.1" x14ac:dyDescent="0.5">
      <c r="A9422" t="s">
        <v>15487</v>
      </c>
      <c r="B9422" s="17" t="s">
        <v>929</v>
      </c>
      <c r="C9422" t="s">
        <v>2417</v>
      </c>
      <c r="D9422" t="s">
        <v>5024</v>
      </c>
      <c r="E9422" t="s">
        <v>5025</v>
      </c>
      <c r="F9422" s="18">
        <v>10635.1875</v>
      </c>
      <c r="G9422" s="18">
        <v>284325.8125</v>
      </c>
      <c r="H9422" s="18">
        <v>82427</v>
      </c>
      <c r="I9422" s="18">
        <v>377388</v>
      </c>
      <c r="J9422" s="19">
        <v>2.8000000000000001E-2</v>
      </c>
      <c r="K9422" s="19">
        <v>0.753</v>
      </c>
      <c r="L9422" s="19">
        <v>0.218</v>
      </c>
      <c r="M9422" s="20">
        <v>47</v>
      </c>
      <c r="N9422" s="19">
        <v>44.394618834080703</v>
      </c>
      <c r="O9422" s="19">
        <v>23.318385650224201</v>
      </c>
      <c r="P9422" s="19">
        <v>80.717488789237706</v>
      </c>
    </row>
    <row r="9423" spans="1:16" ht="14.1" x14ac:dyDescent="0.5">
      <c r="A9423" t="s">
        <v>15488</v>
      </c>
      <c r="B9423" s="17" t="s">
        <v>929</v>
      </c>
      <c r="C9423" t="s">
        <v>2417</v>
      </c>
      <c r="D9423" t="s">
        <v>5024</v>
      </c>
      <c r="E9423" t="s">
        <v>5025</v>
      </c>
      <c r="F9423" s="18">
        <v>15692.81</v>
      </c>
      <c r="G9423" s="18">
        <v>344583.44</v>
      </c>
      <c r="H9423" s="18">
        <v>137576</v>
      </c>
      <c r="I9423" s="18">
        <v>497852.25</v>
      </c>
      <c r="J9423" s="19">
        <v>3.2000000000000001E-2</v>
      </c>
      <c r="K9423" s="19">
        <v>0.69199999999999995</v>
      </c>
      <c r="L9423" s="19">
        <v>0.27600000000000002</v>
      </c>
      <c r="M9423" s="20">
        <v>48</v>
      </c>
      <c r="N9423" s="19">
        <v>63.392857142857103</v>
      </c>
      <c r="O9423" s="19">
        <v>8.4821428571428594</v>
      </c>
      <c r="P9423" s="19">
        <v>94.196428571428598</v>
      </c>
    </row>
    <row r="9424" spans="1:16" ht="14.1" x14ac:dyDescent="0.5">
      <c r="A9424" t="s">
        <v>15489</v>
      </c>
      <c r="B9424" s="17" t="s">
        <v>929</v>
      </c>
      <c r="C9424" t="s">
        <v>2417</v>
      </c>
      <c r="D9424" t="s">
        <v>5024</v>
      </c>
      <c r="E9424" t="s">
        <v>5025</v>
      </c>
      <c r="F9424" s="18">
        <v>20750.432499999999</v>
      </c>
      <c r="G9424" s="18">
        <v>539754.3175</v>
      </c>
      <c r="H9424" s="18">
        <v>263885</v>
      </c>
      <c r="I9424" s="18">
        <v>824389.75</v>
      </c>
      <c r="J9424" s="19">
        <v>2.5000000000000001E-2</v>
      </c>
      <c r="K9424" s="19">
        <v>0.65500000000000003</v>
      </c>
      <c r="L9424" s="19">
        <v>0.32</v>
      </c>
      <c r="M9424" s="20">
        <v>49</v>
      </c>
      <c r="N9424" s="19">
        <v>49.327354260089699</v>
      </c>
      <c r="O9424" s="19">
        <v>4.03587443946188</v>
      </c>
      <c r="P9424" s="19">
        <v>96.412556053811699</v>
      </c>
    </row>
    <row r="9425" spans="1:16" ht="14.1" x14ac:dyDescent="0.5">
      <c r="A9425" t="s">
        <v>15490</v>
      </c>
      <c r="B9425" s="17" t="s">
        <v>929</v>
      </c>
      <c r="C9425" t="s">
        <v>2417</v>
      </c>
      <c r="D9425" t="s">
        <v>5024</v>
      </c>
      <c r="E9425" t="s">
        <v>5025</v>
      </c>
      <c r="F9425" s="18">
        <v>53837.682500000003</v>
      </c>
      <c r="G9425" s="18">
        <v>620680.3175</v>
      </c>
      <c r="H9425" s="18">
        <v>479144</v>
      </c>
      <c r="I9425" s="18">
        <v>1153662</v>
      </c>
      <c r="J9425" s="19">
        <v>4.7E-2</v>
      </c>
      <c r="K9425" s="19">
        <v>0.53800000000000003</v>
      </c>
      <c r="L9425" s="19">
        <v>0.41499999999999998</v>
      </c>
      <c r="M9425" s="20">
        <v>49</v>
      </c>
      <c r="N9425" s="19">
        <v>78.026905829596402</v>
      </c>
      <c r="O9425" s="19">
        <v>0.89686098654708502</v>
      </c>
      <c r="P9425" s="19">
        <v>99.103139013452903</v>
      </c>
    </row>
    <row r="9426" spans="1:16" ht="14.1" x14ac:dyDescent="0.5">
      <c r="A9426" t="s">
        <v>15491</v>
      </c>
      <c r="B9426" s="17" t="s">
        <v>15492</v>
      </c>
      <c r="C9426" t="s">
        <v>2417</v>
      </c>
      <c r="D9426" t="s">
        <v>4318</v>
      </c>
      <c r="E9426" t="s">
        <v>4319</v>
      </c>
      <c r="F9426" s="18">
        <v>34060.402679999999</v>
      </c>
      <c r="G9426" s="18">
        <v>355704.69799000002</v>
      </c>
      <c r="H9426" s="18">
        <v>135906.04027</v>
      </c>
      <c r="I9426" s="18">
        <v>525671.14093999995</v>
      </c>
      <c r="J9426" s="19">
        <v>6.5000000000000002E-2</v>
      </c>
      <c r="K9426" s="19">
        <v>0.67700000000000005</v>
      </c>
      <c r="L9426" s="19">
        <v>0.25900000000000001</v>
      </c>
      <c r="M9426" s="20">
        <v>48</v>
      </c>
      <c r="N9426" s="19">
        <v>89.285714285714306</v>
      </c>
      <c r="O9426" s="19">
        <v>4.91071428571429</v>
      </c>
      <c r="P9426" s="19">
        <v>92.857142857142904</v>
      </c>
    </row>
    <row r="9427" spans="1:16" ht="14.1" x14ac:dyDescent="0.5">
      <c r="A9427" t="s">
        <v>15493</v>
      </c>
      <c r="B9427" s="17" t="s">
        <v>15492</v>
      </c>
      <c r="C9427" t="s">
        <v>2417</v>
      </c>
      <c r="D9427" t="s">
        <v>15494</v>
      </c>
      <c r="E9427" t="s">
        <v>15495</v>
      </c>
      <c r="F9427" s="18">
        <v>22894.736840000001</v>
      </c>
      <c r="G9427" s="18">
        <v>471184.21052999998</v>
      </c>
      <c r="H9427" s="18">
        <v>109210.52632</v>
      </c>
      <c r="I9427" s="18">
        <v>603289.47368000005</v>
      </c>
      <c r="J9427" s="19">
        <v>3.7999999999999999E-2</v>
      </c>
      <c r="K9427" s="19">
        <v>0.78100000000000003</v>
      </c>
      <c r="L9427" s="19">
        <v>0.18099999999999999</v>
      </c>
      <c r="M9427" s="20">
        <v>48</v>
      </c>
      <c r="N9427" s="19">
        <v>68.75</v>
      </c>
      <c r="O9427" s="19">
        <v>47.767857142857103</v>
      </c>
      <c r="P9427" s="19">
        <v>47.321428571428598</v>
      </c>
    </row>
    <row r="9428" spans="1:16" ht="14.1" x14ac:dyDescent="0.5">
      <c r="A9428" t="s">
        <v>15496</v>
      </c>
      <c r="B9428" s="17" t="s">
        <v>15492</v>
      </c>
      <c r="C9428" t="s">
        <v>2417</v>
      </c>
      <c r="D9428" t="s">
        <v>4318</v>
      </c>
      <c r="E9428" t="s">
        <v>4319</v>
      </c>
      <c r="F9428" s="18">
        <v>25474.25474</v>
      </c>
      <c r="G9428" s="18">
        <v>464317.97651000001</v>
      </c>
      <c r="H9428" s="18">
        <v>128274.61608000001</v>
      </c>
      <c r="I9428" s="18">
        <v>618066.84733999998</v>
      </c>
      <c r="J9428" s="19">
        <v>4.1000000000000002E-2</v>
      </c>
      <c r="K9428" s="19">
        <v>0.751</v>
      </c>
      <c r="L9428" s="19">
        <v>0.20799999999999999</v>
      </c>
      <c r="M9428" s="20">
        <v>48</v>
      </c>
      <c r="N9428" s="19">
        <v>72.321428571428598</v>
      </c>
      <c r="O9428" s="19">
        <v>33.035714285714299</v>
      </c>
      <c r="P9428" s="19">
        <v>69.196428571428598</v>
      </c>
    </row>
    <row r="9429" spans="1:16" ht="14.1" x14ac:dyDescent="0.5">
      <c r="A9429" t="s">
        <v>15497</v>
      </c>
      <c r="B9429" s="17" t="s">
        <v>234</v>
      </c>
      <c r="C9429" t="s">
        <v>2417</v>
      </c>
      <c r="D9429" t="s">
        <v>4690</v>
      </c>
      <c r="E9429" t="s">
        <v>4691</v>
      </c>
      <c r="F9429" s="18">
        <v>0.16005</v>
      </c>
      <c r="G9429" s="18">
        <v>4.8399999999999999E-2</v>
      </c>
      <c r="H9429" s="18">
        <v>0.15623000000000001</v>
      </c>
      <c r="I9429" s="18">
        <v>0.36468</v>
      </c>
      <c r="J9429" s="19">
        <v>0.43890000000000001</v>
      </c>
      <c r="K9429" s="19">
        <v>0.13270000000000001</v>
      </c>
      <c r="L9429" s="19">
        <v>0.4284</v>
      </c>
      <c r="M9429" s="20">
        <v>10</v>
      </c>
      <c r="N9429" s="19">
        <v>35.426008968609899</v>
      </c>
      <c r="O9429" s="19">
        <v>23.766816143497799</v>
      </c>
      <c r="P9429" s="19">
        <v>80.717488789237706</v>
      </c>
    </row>
    <row r="9430" spans="1:16" ht="14.1" x14ac:dyDescent="0.5">
      <c r="A9430" t="s">
        <v>15498</v>
      </c>
      <c r="B9430" s="17" t="s">
        <v>234</v>
      </c>
      <c r="C9430" t="s">
        <v>2417</v>
      </c>
      <c r="D9430" t="s">
        <v>15438</v>
      </c>
      <c r="E9430" t="s">
        <v>15439</v>
      </c>
      <c r="F9430" s="18">
        <v>0.1242</v>
      </c>
      <c r="G9430" s="18">
        <v>8.6400000000000005E-2</v>
      </c>
      <c r="H9430" s="18">
        <v>0.32940000000000003</v>
      </c>
      <c r="I9430" s="18">
        <v>0.54</v>
      </c>
      <c r="J9430" s="19">
        <v>0.23</v>
      </c>
      <c r="K9430" s="19">
        <v>0.16</v>
      </c>
      <c r="L9430" s="19">
        <v>0.61</v>
      </c>
      <c r="M9430" s="20">
        <v>11</v>
      </c>
      <c r="N9430" s="19">
        <v>2.6905829596412598</v>
      </c>
      <c r="O9430" s="19">
        <v>32.735426008968602</v>
      </c>
      <c r="P9430" s="19">
        <v>98.206278026905807</v>
      </c>
    </row>
    <row r="9431" spans="1:16" ht="14.1" x14ac:dyDescent="0.5">
      <c r="A9431" t="s">
        <v>15499</v>
      </c>
      <c r="B9431" s="17" t="s">
        <v>234</v>
      </c>
      <c r="C9431" t="s">
        <v>2417</v>
      </c>
      <c r="D9431" t="s">
        <v>15441</v>
      </c>
      <c r="E9431" t="s">
        <v>15442</v>
      </c>
      <c r="F9431" s="18">
        <v>0.11906</v>
      </c>
      <c r="G9431" s="18">
        <v>8.3000000000000004E-2</v>
      </c>
      <c r="H9431" s="18">
        <v>0.34288000000000002</v>
      </c>
      <c r="I9431" s="18">
        <v>0.54493999999999998</v>
      </c>
      <c r="J9431" s="19">
        <v>0.2185</v>
      </c>
      <c r="K9431" s="19">
        <v>0.15229999999999999</v>
      </c>
      <c r="L9431" s="19">
        <v>0.62919999999999998</v>
      </c>
      <c r="M9431" s="20">
        <v>11</v>
      </c>
      <c r="N9431" s="19">
        <v>2.2421524663677102</v>
      </c>
      <c r="O9431" s="19">
        <v>31.390134529148</v>
      </c>
      <c r="P9431" s="19">
        <v>99.103139013452903</v>
      </c>
    </row>
    <row r="9432" spans="1:16" ht="14.1" x14ac:dyDescent="0.5">
      <c r="A9432" t="s">
        <v>15500</v>
      </c>
      <c r="B9432" s="17" t="s">
        <v>234</v>
      </c>
      <c r="C9432" t="s">
        <v>2417</v>
      </c>
      <c r="D9432" t="s">
        <v>15441</v>
      </c>
      <c r="E9432" t="s">
        <v>15442</v>
      </c>
      <c r="F9432" s="18">
        <v>0.17810999999999999</v>
      </c>
      <c r="G9432" s="18">
        <v>7.4660000000000004E-2</v>
      </c>
      <c r="H9432" s="18">
        <v>0.32013999999999998</v>
      </c>
      <c r="I9432" s="18">
        <v>0.57291000000000003</v>
      </c>
      <c r="J9432" s="19">
        <v>0.31090000000000001</v>
      </c>
      <c r="K9432" s="19">
        <v>0.1303</v>
      </c>
      <c r="L9432" s="19">
        <v>0.55879999999999996</v>
      </c>
      <c r="M9432" s="20">
        <v>12</v>
      </c>
      <c r="N9432" s="19">
        <v>12.5</v>
      </c>
      <c r="O9432" s="19">
        <v>22.7678571428571</v>
      </c>
      <c r="P9432" s="19">
        <v>94.196428571428598</v>
      </c>
    </row>
    <row r="9433" spans="1:16" ht="14.1" x14ac:dyDescent="0.5">
      <c r="A9433" t="s">
        <v>15501</v>
      </c>
      <c r="B9433" s="17" t="s">
        <v>234</v>
      </c>
      <c r="C9433" t="s">
        <v>2417</v>
      </c>
      <c r="D9433" t="s">
        <v>6075</v>
      </c>
      <c r="E9433" t="s">
        <v>4164</v>
      </c>
      <c r="F9433" s="18">
        <v>0.31503999999999999</v>
      </c>
      <c r="G9433" s="18">
        <v>0.12853000000000001</v>
      </c>
      <c r="H9433" s="18">
        <v>0.15423000000000001</v>
      </c>
      <c r="I9433" s="18">
        <v>0.5978</v>
      </c>
      <c r="J9433" s="19">
        <v>0.52700000000000002</v>
      </c>
      <c r="K9433" s="19">
        <v>0.215</v>
      </c>
      <c r="L9433" s="19">
        <v>0.25800000000000001</v>
      </c>
      <c r="M9433" s="20">
        <v>12</v>
      </c>
      <c r="N9433" s="19">
        <v>66.071428571428598</v>
      </c>
      <c r="O9433" s="19">
        <v>56.25</v>
      </c>
      <c r="P9433" s="19">
        <v>29.0178571428571</v>
      </c>
    </row>
    <row r="9434" spans="1:16" ht="14.1" x14ac:dyDescent="0.5">
      <c r="A9434" t="s">
        <v>15502</v>
      </c>
      <c r="B9434" s="17" t="s">
        <v>234</v>
      </c>
      <c r="C9434" t="s">
        <v>2417</v>
      </c>
      <c r="D9434" t="s">
        <v>15438</v>
      </c>
      <c r="E9434" t="s">
        <v>15439</v>
      </c>
      <c r="F9434" s="18">
        <v>0.18</v>
      </c>
      <c r="G9434" s="18">
        <v>7.8E-2</v>
      </c>
      <c r="H9434" s="18">
        <v>0.34200000000000003</v>
      </c>
      <c r="I9434" s="18">
        <v>0.6</v>
      </c>
      <c r="J9434" s="19">
        <v>0.3</v>
      </c>
      <c r="K9434" s="19">
        <v>0.13</v>
      </c>
      <c r="L9434" s="19">
        <v>0.56999999999999995</v>
      </c>
      <c r="M9434" s="20">
        <v>12</v>
      </c>
      <c r="N9434" s="19">
        <v>11.160714285714301</v>
      </c>
      <c r="O9434" s="19">
        <v>22.321428571428601</v>
      </c>
      <c r="P9434" s="19">
        <v>95.089285714285694</v>
      </c>
    </row>
    <row r="9435" spans="1:16" ht="14.1" x14ac:dyDescent="0.5">
      <c r="A9435" t="s">
        <v>15503</v>
      </c>
      <c r="B9435" s="17" t="s">
        <v>234</v>
      </c>
      <c r="C9435" t="s">
        <v>2417</v>
      </c>
      <c r="D9435" t="s">
        <v>15441</v>
      </c>
      <c r="E9435" t="s">
        <v>15442</v>
      </c>
      <c r="F9435" s="18">
        <v>0.18881999999999999</v>
      </c>
      <c r="G9435" s="18">
        <v>8.3750000000000005E-2</v>
      </c>
      <c r="H9435" s="18">
        <v>0.38553999999999999</v>
      </c>
      <c r="I9435" s="18">
        <v>0.65810999999999997</v>
      </c>
      <c r="J9435" s="19">
        <v>0.28689999999999999</v>
      </c>
      <c r="K9435" s="19">
        <v>0.1273</v>
      </c>
      <c r="L9435" s="19">
        <v>0.58579999999999999</v>
      </c>
      <c r="M9435" s="20">
        <v>12</v>
      </c>
      <c r="N9435" s="19">
        <v>8.4821428571428594</v>
      </c>
      <c r="O9435" s="19">
        <v>21.428571428571399</v>
      </c>
      <c r="P9435" s="19">
        <v>95.982142857142904</v>
      </c>
    </row>
    <row r="9436" spans="1:16" ht="14.1" x14ac:dyDescent="0.5">
      <c r="A9436" t="s">
        <v>15504</v>
      </c>
      <c r="B9436" s="17" t="s">
        <v>234</v>
      </c>
      <c r="C9436" t="s">
        <v>2417</v>
      </c>
      <c r="D9436" t="s">
        <v>15438</v>
      </c>
      <c r="E9436" t="s">
        <v>15439</v>
      </c>
      <c r="F9436" s="18">
        <v>0.19139999999999999</v>
      </c>
      <c r="G9436" s="18">
        <v>8.5800000000000001E-2</v>
      </c>
      <c r="H9436" s="18">
        <v>0.38940000000000002</v>
      </c>
      <c r="I9436" s="18">
        <v>0.66</v>
      </c>
      <c r="J9436" s="19">
        <v>0.28999999999999998</v>
      </c>
      <c r="K9436" s="19">
        <v>0.13</v>
      </c>
      <c r="L9436" s="19">
        <v>0.59</v>
      </c>
      <c r="M9436" s="20">
        <v>12</v>
      </c>
      <c r="N9436" s="19">
        <v>8.9285714285714306</v>
      </c>
      <c r="O9436" s="19">
        <v>21.875</v>
      </c>
      <c r="P9436" s="19">
        <v>96.875</v>
      </c>
    </row>
    <row r="9437" spans="1:16" ht="14.1" x14ac:dyDescent="0.5">
      <c r="A9437" t="s">
        <v>15505</v>
      </c>
      <c r="B9437" s="17" t="s">
        <v>234</v>
      </c>
      <c r="C9437" t="s">
        <v>2417</v>
      </c>
      <c r="D9437" t="s">
        <v>15441</v>
      </c>
      <c r="E9437" t="s">
        <v>15442</v>
      </c>
      <c r="F9437" s="18">
        <v>0.19814999999999999</v>
      </c>
      <c r="G9437" s="18">
        <v>0.14562</v>
      </c>
      <c r="H9437" s="18">
        <v>0.35515999999999998</v>
      </c>
      <c r="I9437" s="18">
        <v>0.69894000000000001</v>
      </c>
      <c r="J9437" s="19">
        <v>0.28349999999999997</v>
      </c>
      <c r="K9437" s="19">
        <v>0.2084</v>
      </c>
      <c r="L9437" s="19">
        <v>0.5081</v>
      </c>
      <c r="M9437" s="20">
        <v>12</v>
      </c>
      <c r="N9437" s="19">
        <v>8.03571428571429</v>
      </c>
      <c r="O9437" s="19">
        <v>54.464285714285701</v>
      </c>
      <c r="P9437" s="19">
        <v>87.946428571428598</v>
      </c>
    </row>
    <row r="9438" spans="1:16" ht="14.1" x14ac:dyDescent="0.5">
      <c r="A9438" t="s">
        <v>15506</v>
      </c>
      <c r="B9438" s="17" t="s">
        <v>234</v>
      </c>
      <c r="C9438" t="s">
        <v>2417</v>
      </c>
      <c r="D9438" t="s">
        <v>15441</v>
      </c>
      <c r="E9438" t="s">
        <v>15442</v>
      </c>
      <c r="F9438" s="18">
        <v>0.45263999999999999</v>
      </c>
      <c r="G9438" s="18">
        <v>0.22309000000000001</v>
      </c>
      <c r="H9438" s="18">
        <v>0.49432999999999999</v>
      </c>
      <c r="I9438" s="18">
        <v>1.1700600000000001</v>
      </c>
      <c r="J9438" s="19">
        <v>0.38679999999999998</v>
      </c>
      <c r="K9438" s="19">
        <v>0.19070000000000001</v>
      </c>
      <c r="L9438" s="19">
        <v>0.42249999999999999</v>
      </c>
      <c r="M9438" s="20">
        <v>14</v>
      </c>
      <c r="N9438" s="19">
        <v>24.215246636771301</v>
      </c>
      <c r="O9438" s="19">
        <v>38.565022421524702</v>
      </c>
      <c r="P9438" s="19">
        <v>78.923766816143498</v>
      </c>
    </row>
    <row r="9439" spans="1:16" ht="14.1" x14ac:dyDescent="0.5">
      <c r="A9439" t="s">
        <v>15507</v>
      </c>
      <c r="B9439" s="17" t="s">
        <v>234</v>
      </c>
      <c r="C9439" t="s">
        <v>2417</v>
      </c>
      <c r="D9439" t="s">
        <v>8960</v>
      </c>
      <c r="E9439" t="s">
        <v>8961</v>
      </c>
      <c r="F9439" s="18">
        <v>0.62614999999999998</v>
      </c>
      <c r="G9439" s="18">
        <v>0.31613999999999998</v>
      </c>
      <c r="H9439" s="18">
        <v>0.53732999999999997</v>
      </c>
      <c r="I9439" s="18">
        <v>1.4796199999999999</v>
      </c>
      <c r="J9439" s="19">
        <v>0.42320000000000002</v>
      </c>
      <c r="K9439" s="19">
        <v>0.2137</v>
      </c>
      <c r="L9439" s="19">
        <v>0.36320000000000002</v>
      </c>
      <c r="M9439" s="20">
        <v>15</v>
      </c>
      <c r="N9439" s="19">
        <v>29.0178571428571</v>
      </c>
      <c r="O9439" s="19">
        <v>47.767857142857103</v>
      </c>
      <c r="P9439" s="19">
        <v>70.535714285714306</v>
      </c>
    </row>
    <row r="9440" spans="1:16" ht="14.1" x14ac:dyDescent="0.5">
      <c r="A9440" t="s">
        <v>15508</v>
      </c>
      <c r="B9440" s="17" t="s">
        <v>234</v>
      </c>
      <c r="C9440" t="s">
        <v>2417</v>
      </c>
      <c r="D9440" t="s">
        <v>15441</v>
      </c>
      <c r="E9440" t="s">
        <v>15442</v>
      </c>
      <c r="F9440" s="18">
        <v>0.50868999999999998</v>
      </c>
      <c r="G9440" s="18">
        <v>0.24868999999999999</v>
      </c>
      <c r="H9440" s="18">
        <v>0.75205999999999995</v>
      </c>
      <c r="I9440" s="18">
        <v>1.5094399999999999</v>
      </c>
      <c r="J9440" s="19">
        <v>0.33700000000000002</v>
      </c>
      <c r="K9440" s="19">
        <v>0.1648</v>
      </c>
      <c r="L9440" s="19">
        <v>0.49819999999999998</v>
      </c>
      <c r="M9440" s="20">
        <v>15</v>
      </c>
      <c r="N9440" s="19">
        <v>14.7321428571429</v>
      </c>
      <c r="O9440" s="19">
        <v>33.928571428571402</v>
      </c>
      <c r="P9440" s="19">
        <v>92.857142857142904</v>
      </c>
    </row>
    <row r="9441" spans="1:16" ht="14.1" x14ac:dyDescent="0.5">
      <c r="A9441" t="s">
        <v>15509</v>
      </c>
      <c r="B9441" s="17" t="s">
        <v>234</v>
      </c>
      <c r="C9441" t="s">
        <v>2417</v>
      </c>
      <c r="D9441" t="s">
        <v>6075</v>
      </c>
      <c r="E9441" t="s">
        <v>4164</v>
      </c>
      <c r="F9441" s="18">
        <v>0.80754000000000004</v>
      </c>
      <c r="G9441" s="18">
        <v>0.29137999999999997</v>
      </c>
      <c r="H9441" s="18">
        <v>0.98236999999999997</v>
      </c>
      <c r="I9441" s="18">
        <v>2.0813000000000001</v>
      </c>
      <c r="J9441" s="19">
        <v>0.38800000000000001</v>
      </c>
      <c r="K9441" s="19">
        <v>0.14000000000000001</v>
      </c>
      <c r="L9441" s="19">
        <v>0.47199999999999998</v>
      </c>
      <c r="M9441" s="20">
        <v>17</v>
      </c>
      <c r="N9441" s="19">
        <v>35.874439461883398</v>
      </c>
      <c r="O9441" s="19">
        <v>20.627802690583</v>
      </c>
      <c r="P9441" s="19">
        <v>87.892376681614394</v>
      </c>
    </row>
    <row r="9442" spans="1:16" ht="14.1" x14ac:dyDescent="0.5">
      <c r="A9442" t="s">
        <v>15510</v>
      </c>
      <c r="B9442" s="17" t="s">
        <v>234</v>
      </c>
      <c r="C9442" t="s">
        <v>2417</v>
      </c>
      <c r="D9442" t="s">
        <v>6075</v>
      </c>
      <c r="E9442" t="s">
        <v>4164</v>
      </c>
      <c r="F9442" s="18">
        <v>0.93600000000000005</v>
      </c>
      <c r="G9442" s="18">
        <v>0.35615999999999998</v>
      </c>
      <c r="H9442" s="18">
        <v>0.87953999999999999</v>
      </c>
      <c r="I9442" s="18">
        <v>2.1717</v>
      </c>
      <c r="J9442" s="19">
        <v>0.43099999999999999</v>
      </c>
      <c r="K9442" s="19">
        <v>0.16400000000000001</v>
      </c>
      <c r="L9442" s="19">
        <v>0.40500000000000003</v>
      </c>
      <c r="M9442" s="20">
        <v>17</v>
      </c>
      <c r="N9442" s="19">
        <v>48.430493273542602</v>
      </c>
      <c r="O9442" s="19">
        <v>25.5605381165919</v>
      </c>
      <c r="P9442" s="19">
        <v>77.130044843049305</v>
      </c>
    </row>
    <row r="9443" spans="1:16" ht="14.1" x14ac:dyDescent="0.5">
      <c r="A9443" t="s">
        <v>15511</v>
      </c>
      <c r="B9443" s="17" t="s">
        <v>234</v>
      </c>
      <c r="C9443" t="s">
        <v>2417</v>
      </c>
      <c r="D9443" t="s">
        <v>8960</v>
      </c>
      <c r="E9443" t="s">
        <v>8961</v>
      </c>
      <c r="F9443" s="18">
        <v>1.54362</v>
      </c>
      <c r="G9443" s="18">
        <v>0.71491000000000005</v>
      </c>
      <c r="H9443" s="18">
        <v>1.00383</v>
      </c>
      <c r="I9443" s="18">
        <v>3.2623700000000002</v>
      </c>
      <c r="J9443" s="19">
        <v>0.47320000000000001</v>
      </c>
      <c r="K9443" s="19">
        <v>0.21909999999999999</v>
      </c>
      <c r="L9443" s="19">
        <v>0.30769999999999997</v>
      </c>
      <c r="M9443" s="20">
        <v>19</v>
      </c>
      <c r="N9443" s="19">
        <v>61.883408071748903</v>
      </c>
      <c r="O9443" s="19">
        <v>40.358744394618803</v>
      </c>
      <c r="P9443" s="19">
        <v>52.466367713004502</v>
      </c>
    </row>
    <row r="9444" spans="1:16" ht="14.1" x14ac:dyDescent="0.5">
      <c r="A9444" t="s">
        <v>15512</v>
      </c>
      <c r="B9444" s="17" t="s">
        <v>234</v>
      </c>
      <c r="C9444" t="s">
        <v>2417</v>
      </c>
      <c r="D9444" t="s">
        <v>6661</v>
      </c>
      <c r="E9444" t="s">
        <v>6662</v>
      </c>
      <c r="F9444" s="18">
        <v>1.5993299999999999</v>
      </c>
      <c r="G9444" s="18">
        <v>0.72094999999999998</v>
      </c>
      <c r="H9444" s="18">
        <v>1.36442</v>
      </c>
      <c r="I9444" s="18">
        <v>3.6846999999999999</v>
      </c>
      <c r="J9444" s="19">
        <v>0.434</v>
      </c>
      <c r="K9444" s="19">
        <v>0.19570000000000001</v>
      </c>
      <c r="L9444" s="19">
        <v>0.37030000000000002</v>
      </c>
      <c r="M9444" s="20">
        <v>19</v>
      </c>
      <c r="N9444" s="19">
        <v>52.914798206278</v>
      </c>
      <c r="O9444" s="19">
        <v>33.632286995515699</v>
      </c>
      <c r="P9444" s="19">
        <v>67.264573991031398</v>
      </c>
    </row>
    <row r="9445" spans="1:16" ht="14.1" x14ac:dyDescent="0.5">
      <c r="A9445" t="s">
        <v>15513</v>
      </c>
      <c r="B9445" s="17" t="s">
        <v>234</v>
      </c>
      <c r="C9445" t="s">
        <v>2417</v>
      </c>
      <c r="D9445" t="s">
        <v>4919</v>
      </c>
      <c r="E9445" t="s">
        <v>4920</v>
      </c>
      <c r="F9445" s="18">
        <v>1.3897999999999999</v>
      </c>
      <c r="G9445" s="18">
        <v>0.49842999999999998</v>
      </c>
      <c r="H9445" s="18">
        <v>1.82891</v>
      </c>
      <c r="I9445" s="18">
        <v>3.71713</v>
      </c>
      <c r="J9445" s="19">
        <v>0.374</v>
      </c>
      <c r="K9445" s="19">
        <v>0.13400000000000001</v>
      </c>
      <c r="L9445" s="19">
        <v>0.49199999999999999</v>
      </c>
      <c r="M9445" s="20">
        <v>19</v>
      </c>
      <c r="N9445" s="19">
        <v>37.668161434977598</v>
      </c>
      <c r="O9445" s="19">
        <v>11.6591928251121</v>
      </c>
      <c r="P9445" s="19">
        <v>85.650224215246595</v>
      </c>
    </row>
    <row r="9446" spans="1:16" ht="14.1" x14ac:dyDescent="0.5">
      <c r="A9446" t="s">
        <v>15514</v>
      </c>
      <c r="B9446" s="17" t="s">
        <v>234</v>
      </c>
      <c r="C9446" t="s">
        <v>2417</v>
      </c>
      <c r="D9446" t="s">
        <v>4919</v>
      </c>
      <c r="E9446" t="s">
        <v>4920</v>
      </c>
      <c r="F9446" s="18">
        <v>1.5601100000000001</v>
      </c>
      <c r="G9446" s="18">
        <v>0.57911000000000001</v>
      </c>
      <c r="H9446" s="18">
        <v>2.0777999999999999</v>
      </c>
      <c r="I9446" s="18">
        <v>4.2170199999999998</v>
      </c>
      <c r="J9446" s="19">
        <v>0.37</v>
      </c>
      <c r="K9446" s="19">
        <v>0.13700000000000001</v>
      </c>
      <c r="L9446" s="19">
        <v>0.49299999999999999</v>
      </c>
      <c r="M9446" s="20">
        <v>20</v>
      </c>
      <c r="N9446" s="19">
        <v>46.636771300448402</v>
      </c>
      <c r="O9446" s="19">
        <v>13.004484304932699</v>
      </c>
      <c r="P9446" s="19">
        <v>85.201793721973104</v>
      </c>
    </row>
    <row r="9447" spans="1:16" ht="14.1" x14ac:dyDescent="0.5">
      <c r="A9447" t="s">
        <v>15515</v>
      </c>
      <c r="B9447" s="17" t="s">
        <v>234</v>
      </c>
      <c r="C9447" t="s">
        <v>2417</v>
      </c>
      <c r="D9447" t="s">
        <v>4919</v>
      </c>
      <c r="E9447" t="s">
        <v>4920</v>
      </c>
      <c r="F9447" s="18">
        <v>1.8300799999999999</v>
      </c>
      <c r="G9447" s="18">
        <v>0.54820999999999998</v>
      </c>
      <c r="H9447" s="18">
        <v>1.8485400000000001</v>
      </c>
      <c r="I9447" s="18">
        <v>4.2268299999999996</v>
      </c>
      <c r="J9447" s="19">
        <v>0.433</v>
      </c>
      <c r="K9447" s="19">
        <v>0.13</v>
      </c>
      <c r="L9447" s="19">
        <v>0.437</v>
      </c>
      <c r="M9447" s="20">
        <v>20</v>
      </c>
      <c r="N9447" s="19">
        <v>65.022421524663699</v>
      </c>
      <c r="O9447" s="19">
        <v>10.762331838565</v>
      </c>
      <c r="P9447" s="19">
        <v>77.578475336322896</v>
      </c>
    </row>
    <row r="9448" spans="1:16" ht="14.1" x14ac:dyDescent="0.5">
      <c r="A9448" t="s">
        <v>15516</v>
      </c>
      <c r="B9448" s="17" t="s">
        <v>234</v>
      </c>
      <c r="C9448" t="s">
        <v>2417</v>
      </c>
      <c r="D9448" t="s">
        <v>8960</v>
      </c>
      <c r="E9448" t="s">
        <v>8961</v>
      </c>
      <c r="F9448" s="18">
        <v>1.86067</v>
      </c>
      <c r="G9448" s="18">
        <v>1.1756599999999999</v>
      </c>
      <c r="H9448" s="18">
        <v>1.2672000000000001</v>
      </c>
      <c r="I9448" s="18">
        <v>4.3035300000000003</v>
      </c>
      <c r="J9448" s="19">
        <v>0.43240000000000001</v>
      </c>
      <c r="K9448" s="19">
        <v>0.2732</v>
      </c>
      <c r="L9448" s="19">
        <v>0.29449999999999998</v>
      </c>
      <c r="M9448" s="20">
        <v>20</v>
      </c>
      <c r="N9448" s="19">
        <v>64.573991031390094</v>
      </c>
      <c r="O9448" s="19">
        <v>56.053811659192803</v>
      </c>
      <c r="P9448" s="19">
        <v>40.807174887892401</v>
      </c>
    </row>
    <row r="9449" spans="1:16" ht="14.1" x14ac:dyDescent="0.5">
      <c r="A9449" t="s">
        <v>15517</v>
      </c>
      <c r="B9449" s="17" t="s">
        <v>234</v>
      </c>
      <c r="C9449" t="s">
        <v>2417</v>
      </c>
      <c r="D9449" t="s">
        <v>15518</v>
      </c>
      <c r="E9449" t="s">
        <v>15519</v>
      </c>
      <c r="F9449" s="18">
        <v>1.3</v>
      </c>
      <c r="G9449" s="18">
        <v>0.6</v>
      </c>
      <c r="H9449" s="18">
        <v>3.2319</v>
      </c>
      <c r="I9449" s="18">
        <v>5.13</v>
      </c>
      <c r="J9449" s="19">
        <v>0.253</v>
      </c>
      <c r="K9449" s="19">
        <v>0.11700000000000001</v>
      </c>
      <c r="L9449" s="19">
        <v>0.63</v>
      </c>
      <c r="M9449" s="20">
        <v>21</v>
      </c>
      <c r="N9449" s="19">
        <v>15.1785714285714</v>
      </c>
      <c r="O9449" s="19">
        <v>6.25</v>
      </c>
      <c r="P9449" s="19">
        <v>97.321428571428598</v>
      </c>
    </row>
    <row r="9450" spans="1:16" ht="14.1" x14ac:dyDescent="0.5">
      <c r="A9450" t="s">
        <v>15520</v>
      </c>
      <c r="B9450" s="17" t="s">
        <v>234</v>
      </c>
      <c r="C9450" t="s">
        <v>2417</v>
      </c>
      <c r="D9450" t="s">
        <v>15518</v>
      </c>
      <c r="E9450" t="s">
        <v>15519</v>
      </c>
      <c r="F9450" s="18">
        <v>1.2</v>
      </c>
      <c r="G9450" s="18">
        <v>0.7</v>
      </c>
      <c r="H9450" s="18">
        <v>3.2319</v>
      </c>
      <c r="I9450" s="18">
        <v>5.13</v>
      </c>
      <c r="J9450" s="19">
        <v>0.23400000000000001</v>
      </c>
      <c r="K9450" s="19">
        <v>0.13600000000000001</v>
      </c>
      <c r="L9450" s="19">
        <v>0.63</v>
      </c>
      <c r="M9450" s="20">
        <v>21</v>
      </c>
      <c r="N9450" s="19">
        <v>12.0535714285714</v>
      </c>
      <c r="O9450" s="19">
        <v>9.375</v>
      </c>
      <c r="P9450" s="19">
        <v>97.767857142857096</v>
      </c>
    </row>
    <row r="9451" spans="1:16" ht="14.1" x14ac:dyDescent="0.5">
      <c r="A9451" t="s">
        <v>15521</v>
      </c>
      <c r="B9451" s="17" t="s">
        <v>234</v>
      </c>
      <c r="C9451" t="s">
        <v>2417</v>
      </c>
      <c r="D9451" t="s">
        <v>15518</v>
      </c>
      <c r="E9451" t="s">
        <v>15519</v>
      </c>
      <c r="F9451" s="18">
        <v>1.5</v>
      </c>
      <c r="G9451" s="18">
        <v>0.5</v>
      </c>
      <c r="H9451" s="18">
        <v>3.4020000000000001</v>
      </c>
      <c r="I9451" s="18">
        <v>5.4</v>
      </c>
      <c r="J9451" s="19">
        <v>0.27800000000000002</v>
      </c>
      <c r="K9451" s="19">
        <v>9.2999999999999999E-2</v>
      </c>
      <c r="L9451" s="19">
        <v>0.63</v>
      </c>
      <c r="M9451" s="20">
        <v>21</v>
      </c>
      <c r="N9451" s="19">
        <v>16.964285714285701</v>
      </c>
      <c r="O9451" s="19">
        <v>3.5714285714285698</v>
      </c>
      <c r="P9451" s="19">
        <v>96.875</v>
      </c>
    </row>
    <row r="9452" spans="1:16" ht="14.1" x14ac:dyDescent="0.5">
      <c r="A9452" t="s">
        <v>15522</v>
      </c>
      <c r="B9452" s="17" t="s">
        <v>234</v>
      </c>
      <c r="C9452" t="s">
        <v>2417</v>
      </c>
      <c r="D9452" t="s">
        <v>15518</v>
      </c>
      <c r="E9452" t="s">
        <v>15519</v>
      </c>
      <c r="F9452" s="18">
        <v>1.2</v>
      </c>
      <c r="G9452" s="18">
        <v>0.6</v>
      </c>
      <c r="H9452" s="18">
        <v>3.6017999999999999</v>
      </c>
      <c r="I9452" s="18">
        <v>5.4</v>
      </c>
      <c r="J9452" s="19">
        <v>0.222</v>
      </c>
      <c r="K9452" s="19">
        <v>0.111</v>
      </c>
      <c r="L9452" s="19">
        <v>0.66700000000000004</v>
      </c>
      <c r="M9452" s="20">
        <v>21</v>
      </c>
      <c r="N9452" s="19">
        <v>9.375</v>
      </c>
      <c r="O9452" s="19">
        <v>5.8035714285714297</v>
      </c>
      <c r="P9452" s="19">
        <v>98.660714285714306</v>
      </c>
    </row>
    <row r="9453" spans="1:16" ht="14.1" x14ac:dyDescent="0.5">
      <c r="A9453" t="s">
        <v>15523</v>
      </c>
      <c r="B9453" s="17" t="s">
        <v>234</v>
      </c>
      <c r="C9453" t="s">
        <v>2417</v>
      </c>
      <c r="D9453" t="s">
        <v>4919</v>
      </c>
      <c r="E9453" t="s">
        <v>4920</v>
      </c>
      <c r="F9453" s="18">
        <v>2.2642799999999998</v>
      </c>
      <c r="G9453" s="18">
        <v>0.88627999999999996</v>
      </c>
      <c r="H9453" s="18">
        <v>2.3975200000000001</v>
      </c>
      <c r="I9453" s="18">
        <v>5.5480799999999997</v>
      </c>
      <c r="J9453" s="19">
        <v>0.40799999999999997</v>
      </c>
      <c r="K9453" s="19">
        <v>0.16</v>
      </c>
      <c r="L9453" s="19">
        <v>0.432</v>
      </c>
      <c r="M9453" s="20">
        <v>21</v>
      </c>
      <c r="N9453" s="19">
        <v>55.803571428571402</v>
      </c>
      <c r="O9453" s="19">
        <v>16.964285714285701</v>
      </c>
      <c r="P9453" s="19">
        <v>79.464285714285694</v>
      </c>
    </row>
    <row r="9454" spans="1:16" ht="14.1" x14ac:dyDescent="0.5">
      <c r="A9454" t="s">
        <v>15524</v>
      </c>
      <c r="B9454" s="17" t="s">
        <v>234</v>
      </c>
      <c r="C9454" t="s">
        <v>2417</v>
      </c>
      <c r="D9454" t="s">
        <v>4919</v>
      </c>
      <c r="E9454" t="s">
        <v>4920</v>
      </c>
      <c r="F9454" s="18">
        <v>2.33602</v>
      </c>
      <c r="G9454" s="18">
        <v>0.80976000000000004</v>
      </c>
      <c r="H9454" s="18">
        <v>2.4727100000000002</v>
      </c>
      <c r="I9454" s="18">
        <v>5.6184900000000004</v>
      </c>
      <c r="J9454" s="19">
        <v>0.41599999999999998</v>
      </c>
      <c r="K9454" s="19">
        <v>0.14399999999999999</v>
      </c>
      <c r="L9454" s="19">
        <v>0.44</v>
      </c>
      <c r="M9454" s="20">
        <v>21</v>
      </c>
      <c r="N9454" s="19">
        <v>57.589285714285701</v>
      </c>
      <c r="O9454" s="19">
        <v>12.0535714285714</v>
      </c>
      <c r="P9454" s="19">
        <v>79.910714285714306</v>
      </c>
    </row>
    <row r="9455" spans="1:16" ht="14.1" x14ac:dyDescent="0.5">
      <c r="A9455" t="s">
        <v>15525</v>
      </c>
      <c r="B9455" s="17" t="s">
        <v>234</v>
      </c>
      <c r="C9455" t="s">
        <v>2417</v>
      </c>
      <c r="D9455" t="s">
        <v>6075</v>
      </c>
      <c r="E9455" t="s">
        <v>4164</v>
      </c>
      <c r="F9455" s="18">
        <v>2.5935600000000001</v>
      </c>
      <c r="G9455" s="18">
        <v>1.3153600000000001</v>
      </c>
      <c r="H9455" s="18">
        <v>3.5224799999999998</v>
      </c>
      <c r="I9455" s="18">
        <v>7.4314</v>
      </c>
      <c r="J9455" s="19">
        <v>0.34899999999999998</v>
      </c>
      <c r="K9455" s="19">
        <v>0.17699999999999999</v>
      </c>
      <c r="L9455" s="19">
        <v>0.47399999999999998</v>
      </c>
      <c r="M9455" s="20">
        <v>22</v>
      </c>
      <c r="N9455" s="19">
        <v>33.1838565022422</v>
      </c>
      <c r="O9455" s="19">
        <v>28.251121076233201</v>
      </c>
      <c r="P9455" s="19">
        <v>82.5112107623318</v>
      </c>
    </row>
    <row r="9456" spans="1:16" ht="14.1" x14ac:dyDescent="0.5">
      <c r="A9456" t="s">
        <v>15526</v>
      </c>
      <c r="B9456" s="17" t="s">
        <v>234</v>
      </c>
      <c r="C9456" t="s">
        <v>2417</v>
      </c>
      <c r="D9456" t="s">
        <v>15467</v>
      </c>
      <c r="E9456" t="s">
        <v>15468</v>
      </c>
      <c r="F9456" s="18">
        <v>2.6988699999999999</v>
      </c>
      <c r="G9456" s="18">
        <v>1.9151100000000001</v>
      </c>
      <c r="H9456" s="18">
        <v>6.4538099999999998</v>
      </c>
      <c r="I9456" s="18">
        <v>11.07</v>
      </c>
      <c r="J9456" s="19">
        <v>0.24399999999999999</v>
      </c>
      <c r="K9456" s="19">
        <v>0.17299999999999999</v>
      </c>
      <c r="L9456" s="19">
        <v>0.58299999999999996</v>
      </c>
      <c r="M9456" s="20">
        <v>23</v>
      </c>
      <c r="N9456" s="19">
        <v>12.556053811659201</v>
      </c>
      <c r="O9456" s="19">
        <v>20.179372197309402</v>
      </c>
      <c r="P9456" s="19">
        <v>95.067264573990997</v>
      </c>
    </row>
    <row r="9457" spans="1:16" ht="14.1" x14ac:dyDescent="0.5">
      <c r="A9457" t="s">
        <v>15527</v>
      </c>
      <c r="B9457" s="17" t="s">
        <v>234</v>
      </c>
      <c r="C9457" t="s">
        <v>2417</v>
      </c>
      <c r="D9457" t="s">
        <v>15467</v>
      </c>
      <c r="E9457" t="s">
        <v>15468</v>
      </c>
      <c r="F9457" s="18">
        <v>3.32179</v>
      </c>
      <c r="G9457" s="18">
        <v>2.3521200000000002</v>
      </c>
      <c r="H9457" s="18">
        <v>6.0647799999999998</v>
      </c>
      <c r="I9457" s="18">
        <v>11.53</v>
      </c>
      <c r="J9457" s="19">
        <v>0.28799999999999998</v>
      </c>
      <c r="K9457" s="19">
        <v>0.20399999999999999</v>
      </c>
      <c r="L9457" s="19">
        <v>0.52600000000000002</v>
      </c>
      <c r="M9457" s="20">
        <v>24</v>
      </c>
      <c r="N9457" s="19">
        <v>25</v>
      </c>
      <c r="O9457" s="19">
        <v>19.196428571428601</v>
      </c>
      <c r="P9457" s="19">
        <v>92.857142857142904</v>
      </c>
    </row>
    <row r="9458" spans="1:16" ht="14.1" x14ac:dyDescent="0.5">
      <c r="A9458" t="s">
        <v>15528</v>
      </c>
      <c r="B9458" s="17" t="s">
        <v>234</v>
      </c>
      <c r="C9458" t="s">
        <v>2417</v>
      </c>
      <c r="D9458" t="s">
        <v>5379</v>
      </c>
      <c r="E9458" t="s">
        <v>4164</v>
      </c>
      <c r="F9458" s="18">
        <v>4.1363200000000004</v>
      </c>
      <c r="G9458" s="18">
        <v>1.8693</v>
      </c>
      <c r="H9458" s="18">
        <v>7.2518099999999999</v>
      </c>
      <c r="I9458" s="18">
        <v>13.257429999999999</v>
      </c>
      <c r="J9458" s="19">
        <v>0.312</v>
      </c>
      <c r="K9458" s="19">
        <v>0.14099999999999999</v>
      </c>
      <c r="L9458" s="19">
        <v>0.54700000000000004</v>
      </c>
      <c r="M9458" s="20">
        <v>24</v>
      </c>
      <c r="N9458" s="19">
        <v>30.3571428571429</v>
      </c>
      <c r="O9458" s="19">
        <v>4.91071428571429</v>
      </c>
      <c r="P9458" s="19">
        <v>95.535714285714306</v>
      </c>
    </row>
    <row r="9459" spans="1:16" ht="14.1" x14ac:dyDescent="0.5">
      <c r="A9459" t="s">
        <v>15529</v>
      </c>
      <c r="B9459" s="17" t="s">
        <v>234</v>
      </c>
      <c r="C9459" t="s">
        <v>2417</v>
      </c>
      <c r="D9459" t="s">
        <v>15467</v>
      </c>
      <c r="E9459" t="s">
        <v>15468</v>
      </c>
      <c r="F9459" s="18">
        <v>3.3569800000000001</v>
      </c>
      <c r="G9459" s="18">
        <v>2.1863800000000002</v>
      </c>
      <c r="H9459" s="18">
        <v>7.6998600000000001</v>
      </c>
      <c r="I9459" s="18">
        <v>13.58</v>
      </c>
      <c r="J9459" s="19">
        <v>0.247</v>
      </c>
      <c r="K9459" s="19">
        <v>0.161</v>
      </c>
      <c r="L9459" s="19">
        <v>0.56699999999999995</v>
      </c>
      <c r="M9459" s="20">
        <v>24</v>
      </c>
      <c r="N9459" s="19">
        <v>20.089285714285701</v>
      </c>
      <c r="O9459" s="19">
        <v>9.375</v>
      </c>
      <c r="P9459" s="19">
        <v>95.982142857142904</v>
      </c>
    </row>
    <row r="9460" spans="1:16" ht="14.1" x14ac:dyDescent="0.5">
      <c r="A9460" t="s">
        <v>15530</v>
      </c>
      <c r="B9460" s="17" t="s">
        <v>234</v>
      </c>
      <c r="C9460" t="s">
        <v>2417</v>
      </c>
      <c r="D9460" t="s">
        <v>6661</v>
      </c>
      <c r="E9460" t="s">
        <v>6662</v>
      </c>
      <c r="F9460" s="18">
        <v>11.345800000000001</v>
      </c>
      <c r="G9460" s="18">
        <v>1.1524799999999999</v>
      </c>
      <c r="H9460" s="18">
        <v>1.9938199999999999</v>
      </c>
      <c r="I9460" s="18">
        <v>14.492100000000001</v>
      </c>
      <c r="J9460" s="19">
        <v>0.78290000000000004</v>
      </c>
      <c r="K9460" s="19">
        <v>7.9500000000000001E-2</v>
      </c>
      <c r="L9460" s="19">
        <v>0.1376</v>
      </c>
      <c r="M9460" s="20">
        <v>24</v>
      </c>
      <c r="N9460" s="19">
        <v>99.553571428571402</v>
      </c>
      <c r="O9460" s="19">
        <v>0.89285714285714302</v>
      </c>
      <c r="P9460" s="19">
        <v>4.46428571428571</v>
      </c>
    </row>
    <row r="9461" spans="1:16" ht="14.1" x14ac:dyDescent="0.5">
      <c r="A9461" t="s">
        <v>15531</v>
      </c>
      <c r="B9461" s="17" t="s">
        <v>234</v>
      </c>
      <c r="C9461" t="s">
        <v>2417</v>
      </c>
      <c r="D9461" t="s">
        <v>5376</v>
      </c>
      <c r="E9461" t="s">
        <v>4164</v>
      </c>
      <c r="F9461" s="18">
        <v>6.11111</v>
      </c>
      <c r="G9461" s="18">
        <v>4.8402900000000004</v>
      </c>
      <c r="H9461" s="18">
        <v>10.70684</v>
      </c>
      <c r="I9461" s="18">
        <v>21.658239999999999</v>
      </c>
      <c r="J9461" s="19">
        <v>0.28220000000000001</v>
      </c>
      <c r="K9461" s="19">
        <v>0.2235</v>
      </c>
      <c r="L9461" s="19">
        <v>0.49440000000000001</v>
      </c>
      <c r="M9461" s="20">
        <v>26</v>
      </c>
      <c r="N9461" s="19">
        <v>20.627802690583</v>
      </c>
      <c r="O9461" s="19">
        <v>18.385650224215201</v>
      </c>
      <c r="P9461" s="19">
        <v>92.825112107623298</v>
      </c>
    </row>
    <row r="9462" spans="1:16" ht="14.1" x14ac:dyDescent="0.5">
      <c r="A9462" t="s">
        <v>15532</v>
      </c>
      <c r="B9462" s="17" t="s">
        <v>234</v>
      </c>
      <c r="C9462" t="s">
        <v>2417</v>
      </c>
      <c r="D9462" t="s">
        <v>5376</v>
      </c>
      <c r="E9462" t="s">
        <v>4164</v>
      </c>
      <c r="F9462" s="18">
        <v>6.8837000000000002</v>
      </c>
      <c r="G9462" s="18">
        <v>5.2322699999999998</v>
      </c>
      <c r="H9462" s="18">
        <v>11.55668</v>
      </c>
      <c r="I9462" s="18">
        <v>23.67266</v>
      </c>
      <c r="J9462" s="19">
        <v>0.2908</v>
      </c>
      <c r="K9462" s="19">
        <v>0.221</v>
      </c>
      <c r="L9462" s="19">
        <v>0.48820000000000002</v>
      </c>
      <c r="M9462" s="20">
        <v>26</v>
      </c>
      <c r="N9462" s="19">
        <v>21.973094170403598</v>
      </c>
      <c r="O9462" s="19">
        <v>17.937219730941699</v>
      </c>
      <c r="P9462" s="19">
        <v>91.479820627802695</v>
      </c>
    </row>
    <row r="9463" spans="1:16" ht="14.1" x14ac:dyDescent="0.5">
      <c r="A9463" t="s">
        <v>15533</v>
      </c>
      <c r="B9463" s="17" t="s">
        <v>234</v>
      </c>
      <c r="C9463" t="s">
        <v>2417</v>
      </c>
      <c r="D9463" t="s">
        <v>5379</v>
      </c>
      <c r="E9463" t="s">
        <v>4164</v>
      </c>
      <c r="F9463" s="18">
        <v>7.3195100000000002</v>
      </c>
      <c r="G9463" s="18">
        <v>5.34328</v>
      </c>
      <c r="H9463" s="18">
        <v>12.9636</v>
      </c>
      <c r="I9463" s="18">
        <v>25.6264</v>
      </c>
      <c r="J9463" s="19">
        <v>0.28560000000000002</v>
      </c>
      <c r="K9463" s="19">
        <v>0.20849999999999999</v>
      </c>
      <c r="L9463" s="19">
        <v>0.50590000000000002</v>
      </c>
      <c r="M9463" s="20">
        <v>26</v>
      </c>
      <c r="N9463" s="19">
        <v>21.52466367713</v>
      </c>
      <c r="O9463" s="19">
        <v>14.7982062780269</v>
      </c>
      <c r="P9463" s="19">
        <v>93.721973094170394</v>
      </c>
    </row>
    <row r="9464" spans="1:16" ht="14.1" x14ac:dyDescent="0.5">
      <c r="A9464" t="s">
        <v>15534</v>
      </c>
      <c r="B9464" s="17" t="s">
        <v>234</v>
      </c>
      <c r="C9464" t="s">
        <v>2417</v>
      </c>
      <c r="D9464" t="s">
        <v>5379</v>
      </c>
      <c r="E9464" t="s">
        <v>4164</v>
      </c>
      <c r="F9464" s="18">
        <v>8.5148499999999991</v>
      </c>
      <c r="G9464" s="18">
        <v>7.2989600000000001</v>
      </c>
      <c r="H9464" s="18">
        <v>15.53331</v>
      </c>
      <c r="I9464" s="18">
        <v>31.347110000000001</v>
      </c>
      <c r="J9464" s="19">
        <v>0.27160000000000001</v>
      </c>
      <c r="K9464" s="19">
        <v>0.23280000000000001</v>
      </c>
      <c r="L9464" s="19">
        <v>0.4955</v>
      </c>
      <c r="M9464" s="20">
        <v>27</v>
      </c>
      <c r="N9464" s="19">
        <v>25</v>
      </c>
      <c r="O9464" s="19">
        <v>25</v>
      </c>
      <c r="P9464" s="19">
        <v>88.839285714285694</v>
      </c>
    </row>
    <row r="9465" spans="1:16" ht="14.1" x14ac:dyDescent="0.5">
      <c r="A9465" t="s">
        <v>15535</v>
      </c>
      <c r="B9465" s="17" t="s">
        <v>234</v>
      </c>
      <c r="C9465" t="s">
        <v>2417</v>
      </c>
      <c r="D9465" t="s">
        <v>6661</v>
      </c>
      <c r="E9465" t="s">
        <v>6662</v>
      </c>
      <c r="F9465" s="18">
        <v>8.1523500000000002</v>
      </c>
      <c r="G9465" s="18">
        <v>7.58338</v>
      </c>
      <c r="H9465" s="18">
        <v>18.024270000000001</v>
      </c>
      <c r="I9465" s="18">
        <v>33.76</v>
      </c>
      <c r="J9465" s="19">
        <v>0.24149999999999999</v>
      </c>
      <c r="K9465" s="19">
        <v>0.22459999999999999</v>
      </c>
      <c r="L9465" s="19">
        <v>0.53390000000000004</v>
      </c>
      <c r="M9465" s="20">
        <v>27</v>
      </c>
      <c r="N9465" s="19">
        <v>13.839285714285699</v>
      </c>
      <c r="O9465" s="19">
        <v>21.875</v>
      </c>
      <c r="P9465" s="19">
        <v>92.857142857142904</v>
      </c>
    </row>
    <row r="9466" spans="1:16" ht="14.1" x14ac:dyDescent="0.5">
      <c r="A9466" t="s">
        <v>15536</v>
      </c>
      <c r="B9466" s="17" t="s">
        <v>234</v>
      </c>
      <c r="C9466" t="s">
        <v>2417</v>
      </c>
      <c r="D9466" t="s">
        <v>15537</v>
      </c>
      <c r="E9466" t="s">
        <v>15538</v>
      </c>
      <c r="F9466" s="18">
        <v>27.860399999999998</v>
      </c>
      <c r="G9466" s="18">
        <v>28.6556</v>
      </c>
      <c r="H9466" s="18">
        <v>39.799999999999997</v>
      </c>
      <c r="I9466" s="18">
        <v>96.316000000000003</v>
      </c>
      <c r="J9466" s="19">
        <v>0.28899999999999998</v>
      </c>
      <c r="K9466" s="19">
        <v>0.29799999999999999</v>
      </c>
      <c r="L9466" s="19">
        <v>0.41299999999999998</v>
      </c>
      <c r="M9466" s="20">
        <v>29</v>
      </c>
      <c r="N9466" s="19">
        <v>46.188340807174903</v>
      </c>
      <c r="O9466" s="19">
        <v>24.6636771300448</v>
      </c>
      <c r="P9466" s="19">
        <v>77.578475336322896</v>
      </c>
    </row>
    <row r="9467" spans="1:16" ht="14.1" x14ac:dyDescent="0.5">
      <c r="A9467" t="s">
        <v>15539</v>
      </c>
      <c r="B9467" s="17" t="s">
        <v>234</v>
      </c>
      <c r="C9467" t="s">
        <v>2417</v>
      </c>
      <c r="D9467" t="s">
        <v>15537</v>
      </c>
      <c r="E9467" t="s">
        <v>15538</v>
      </c>
      <c r="F9467" s="18">
        <v>34.95749</v>
      </c>
      <c r="G9467" s="18">
        <v>37.248510000000003</v>
      </c>
      <c r="H9467" s="18">
        <v>45.7</v>
      </c>
      <c r="I9467" s="18">
        <v>117.90600000000001</v>
      </c>
      <c r="J9467" s="19">
        <v>0.29599999999999999</v>
      </c>
      <c r="K9467" s="19">
        <v>0.316</v>
      </c>
      <c r="L9467" s="19">
        <v>0.38800000000000001</v>
      </c>
      <c r="M9467" s="20">
        <v>29</v>
      </c>
      <c r="N9467" s="19">
        <v>47.533632286995498</v>
      </c>
      <c r="O9467" s="19">
        <v>31.838565022421498</v>
      </c>
      <c r="P9467" s="19">
        <v>70.403587443946194</v>
      </c>
    </row>
    <row r="9468" spans="1:16" ht="14.1" x14ac:dyDescent="0.5">
      <c r="A9468" t="s">
        <v>15540</v>
      </c>
      <c r="B9468" s="17" t="s">
        <v>234</v>
      </c>
      <c r="C9468" t="s">
        <v>2417</v>
      </c>
      <c r="D9468" t="s">
        <v>15541</v>
      </c>
      <c r="E9468" t="s">
        <v>15542</v>
      </c>
      <c r="F9468" s="18">
        <v>4576.2711900000004</v>
      </c>
      <c r="G9468" s="18">
        <v>78199.883109999995</v>
      </c>
      <c r="H9468" s="18">
        <v>19871.42022</v>
      </c>
      <c r="I9468" s="18">
        <v>102647.57451999999</v>
      </c>
      <c r="J9468" s="19">
        <v>4.4999999999999998E-2</v>
      </c>
      <c r="K9468" s="19">
        <v>0.76200000000000001</v>
      </c>
      <c r="L9468" s="19">
        <v>0.19400000000000001</v>
      </c>
      <c r="M9468" s="20">
        <v>41</v>
      </c>
      <c r="N9468" s="19">
        <v>46.636771300448402</v>
      </c>
      <c r="O9468" s="19">
        <v>48.430493273542602</v>
      </c>
      <c r="P9468" s="19">
        <v>58.295964125560502</v>
      </c>
    </row>
    <row r="9469" spans="1:16" ht="14.1" x14ac:dyDescent="0.5">
      <c r="A9469" t="s">
        <v>15543</v>
      </c>
      <c r="B9469" s="17" t="s">
        <v>234</v>
      </c>
      <c r="C9469" t="s">
        <v>2417</v>
      </c>
      <c r="D9469" t="s">
        <v>5024</v>
      </c>
      <c r="E9469" t="s">
        <v>5025</v>
      </c>
      <c r="F9469" s="18">
        <v>2106.7433099999998</v>
      </c>
      <c r="G9469" s="18">
        <v>69338.3</v>
      </c>
      <c r="H9469" s="18">
        <v>109625</v>
      </c>
      <c r="I9469" s="18">
        <v>181070.04331000001</v>
      </c>
      <c r="J9469" s="19">
        <v>1.2E-2</v>
      </c>
      <c r="K9469" s="19">
        <v>0.38300000000000001</v>
      </c>
      <c r="L9469" s="19">
        <v>0.60499999999999998</v>
      </c>
      <c r="M9469" s="20">
        <v>44</v>
      </c>
      <c r="N9469" s="19">
        <v>4.03587443946188</v>
      </c>
      <c r="O9469" s="19">
        <v>0.44843049327354301</v>
      </c>
      <c r="P9469" s="19">
        <v>99.551569506726494</v>
      </c>
    </row>
    <row r="9470" spans="1:16" ht="14.1" x14ac:dyDescent="0.5">
      <c r="A9470" t="s">
        <v>15544</v>
      </c>
      <c r="B9470" s="17" t="s">
        <v>234</v>
      </c>
      <c r="C9470" t="s">
        <v>2417</v>
      </c>
      <c r="D9470" t="s">
        <v>5024</v>
      </c>
      <c r="E9470" t="s">
        <v>5025</v>
      </c>
      <c r="F9470" s="18">
        <v>4614.77106</v>
      </c>
      <c r="G9470" s="18">
        <v>155352.9</v>
      </c>
      <c r="H9470" s="18">
        <v>100935.5</v>
      </c>
      <c r="I9470" s="18">
        <v>260903.17105999999</v>
      </c>
      <c r="J9470" s="19">
        <v>1.7999999999999999E-2</v>
      </c>
      <c r="K9470" s="19">
        <v>0.59499999999999997</v>
      </c>
      <c r="L9470" s="19">
        <v>0.38700000000000001</v>
      </c>
      <c r="M9470" s="20">
        <v>45</v>
      </c>
      <c r="N9470" s="19">
        <v>20.9821428571429</v>
      </c>
      <c r="O9470" s="19">
        <v>3.5714285714285698</v>
      </c>
      <c r="P9470" s="19">
        <v>97.321428571428598</v>
      </c>
    </row>
    <row r="9471" spans="1:16" ht="14.1" x14ac:dyDescent="0.5">
      <c r="A9471" t="s">
        <v>15545</v>
      </c>
      <c r="B9471" s="17" t="s">
        <v>234</v>
      </c>
      <c r="C9471" t="s">
        <v>2417</v>
      </c>
      <c r="D9471" t="s">
        <v>15546</v>
      </c>
      <c r="E9471" t="s">
        <v>15547</v>
      </c>
      <c r="F9471" s="18">
        <v>7238.7202600000001</v>
      </c>
      <c r="G9471" s="18">
        <v>212781.78834999999</v>
      </c>
      <c r="H9471" s="18">
        <v>62876.127970000001</v>
      </c>
      <c r="I9471" s="18">
        <v>282896.63659000001</v>
      </c>
      <c r="J9471" s="19">
        <v>2.5600000000000001E-2</v>
      </c>
      <c r="K9471" s="19">
        <v>0.75219999999999998</v>
      </c>
      <c r="L9471" s="19">
        <v>0.2223</v>
      </c>
      <c r="M9471" s="20">
        <v>46</v>
      </c>
      <c r="N9471" s="19">
        <v>38.565022421524702</v>
      </c>
      <c r="O9471" s="19">
        <v>27.3542600896861</v>
      </c>
      <c r="P9471" s="19">
        <v>82.959641255605405</v>
      </c>
    </row>
    <row r="9472" spans="1:16" ht="14.1" x14ac:dyDescent="0.5">
      <c r="A9472" t="s">
        <v>15548</v>
      </c>
      <c r="B9472" s="17" t="s">
        <v>234</v>
      </c>
      <c r="C9472" t="s">
        <v>2417</v>
      </c>
      <c r="D9472" t="s">
        <v>5024</v>
      </c>
      <c r="E9472" t="s">
        <v>5025</v>
      </c>
      <c r="F9472" s="18">
        <v>3862.36274</v>
      </c>
      <c r="G9472" s="18">
        <v>184975.27499999999</v>
      </c>
      <c r="H9472" s="18">
        <v>232590.5</v>
      </c>
      <c r="I9472" s="18">
        <v>421428.13773999998</v>
      </c>
      <c r="J9472" s="19">
        <v>8.9999999999999993E-3</v>
      </c>
      <c r="K9472" s="19">
        <v>0.439</v>
      </c>
      <c r="L9472" s="19">
        <v>0.55200000000000005</v>
      </c>
      <c r="M9472" s="20">
        <v>47</v>
      </c>
      <c r="N9472" s="19">
        <v>5.3811659192825099</v>
      </c>
      <c r="O9472" s="19">
        <v>0</v>
      </c>
      <c r="P9472" s="19">
        <v>100</v>
      </c>
    </row>
    <row r="9473" spans="1:16" ht="14.1" x14ac:dyDescent="0.5">
      <c r="A9473" t="s">
        <v>15549</v>
      </c>
      <c r="B9473" s="17" t="s">
        <v>234</v>
      </c>
      <c r="C9473" t="s">
        <v>2417</v>
      </c>
      <c r="D9473" t="s">
        <v>5024</v>
      </c>
      <c r="E9473" t="s">
        <v>5025</v>
      </c>
      <c r="F9473" s="18">
        <v>21017.272550000002</v>
      </c>
      <c r="G9473" s="18">
        <v>529033.67500000005</v>
      </c>
      <c r="H9473" s="18">
        <v>259799.2</v>
      </c>
      <c r="I9473" s="18">
        <v>809850.14754999999</v>
      </c>
      <c r="J9473" s="19">
        <v>2.5999999999999999E-2</v>
      </c>
      <c r="K9473" s="19">
        <v>0.65300000000000002</v>
      </c>
      <c r="L9473" s="19">
        <v>0.32100000000000001</v>
      </c>
      <c r="M9473" s="20">
        <v>49</v>
      </c>
      <c r="N9473" s="19">
        <v>50.224215246636803</v>
      </c>
      <c r="O9473" s="19">
        <v>3.5874439461883401</v>
      </c>
      <c r="P9473" s="19">
        <v>96.860986547085204</v>
      </c>
    </row>
    <row r="9474" spans="1:16" ht="14.1" x14ac:dyDescent="0.5">
      <c r="A9474" t="s">
        <v>15550</v>
      </c>
      <c r="B9474" s="17" t="s">
        <v>234</v>
      </c>
      <c r="C9474" t="s">
        <v>2417</v>
      </c>
      <c r="D9474" t="s">
        <v>5024</v>
      </c>
      <c r="E9474" t="s">
        <v>5025</v>
      </c>
      <c r="F9474" s="18">
        <v>10834.67988</v>
      </c>
      <c r="G9474" s="18">
        <v>526181.15</v>
      </c>
      <c r="H9474" s="18">
        <v>294029.5</v>
      </c>
      <c r="I9474" s="18">
        <v>831045.32987999998</v>
      </c>
      <c r="J9474" s="19">
        <v>1.2999999999999999E-2</v>
      </c>
      <c r="K9474" s="19">
        <v>0.63300000000000001</v>
      </c>
      <c r="L9474" s="19">
        <v>0.35399999999999998</v>
      </c>
      <c r="M9474" s="20">
        <v>49</v>
      </c>
      <c r="N9474" s="19">
        <v>26.457399103139</v>
      </c>
      <c r="O9474" s="19">
        <v>2.6905829596412598</v>
      </c>
      <c r="P9474" s="19">
        <v>97.757847533632301</v>
      </c>
    </row>
    <row r="9475" spans="1:16" ht="14.1" x14ac:dyDescent="0.5">
      <c r="A9475" t="s">
        <v>15551</v>
      </c>
      <c r="B9475" s="17" t="s">
        <v>234</v>
      </c>
      <c r="C9475" t="s">
        <v>2417</v>
      </c>
      <c r="D9475" t="s">
        <v>5024</v>
      </c>
      <c r="E9475" t="s">
        <v>5025</v>
      </c>
      <c r="F9475" s="18">
        <v>17606.354810000001</v>
      </c>
      <c r="G9475" s="18">
        <v>692285.875</v>
      </c>
      <c r="H9475" s="18">
        <v>210648</v>
      </c>
      <c r="I9475" s="18">
        <v>920540.22981000005</v>
      </c>
      <c r="J9475" s="19">
        <v>1.9E-2</v>
      </c>
      <c r="K9475" s="19">
        <v>0.752</v>
      </c>
      <c r="L9475" s="19">
        <v>0.22900000000000001</v>
      </c>
      <c r="M9475" s="20">
        <v>49</v>
      </c>
      <c r="N9475" s="19">
        <v>37.668161434977598</v>
      </c>
      <c r="O9475" s="19">
        <v>30.941704035874402</v>
      </c>
      <c r="P9475" s="19">
        <v>80.717488789237706</v>
      </c>
    </row>
    <row r="9476" spans="1:16" ht="14.1" x14ac:dyDescent="0.5">
      <c r="A9476" t="s">
        <v>15552</v>
      </c>
      <c r="B9476" s="17" t="s">
        <v>234</v>
      </c>
      <c r="C9476" t="s">
        <v>2417</v>
      </c>
      <c r="D9476" t="s">
        <v>5024</v>
      </c>
      <c r="E9476" t="s">
        <v>5025</v>
      </c>
      <c r="F9476" s="18">
        <v>31199.86521</v>
      </c>
      <c r="G9476" s="18">
        <v>1589075.85</v>
      </c>
      <c r="H9476" s="18">
        <v>267698.5</v>
      </c>
      <c r="I9476" s="18">
        <v>1887974.2152100001</v>
      </c>
      <c r="J9476" s="19">
        <v>1.7000000000000001E-2</v>
      </c>
      <c r="K9476" s="19">
        <v>0.84199999999999997</v>
      </c>
      <c r="L9476" s="19">
        <v>0.14199999999999999</v>
      </c>
      <c r="M9476" s="20">
        <v>50</v>
      </c>
      <c r="N9476" s="19">
        <v>58.928571428571402</v>
      </c>
      <c r="O9476" s="19">
        <v>84.375</v>
      </c>
      <c r="P9476" s="19">
        <v>15.625</v>
      </c>
    </row>
    <row r="9477" spans="1:16" ht="14.1" x14ac:dyDescent="0.5">
      <c r="A9477" t="s">
        <v>15553</v>
      </c>
      <c r="B9477" s="17" t="s">
        <v>234</v>
      </c>
      <c r="C9477" t="s">
        <v>2417</v>
      </c>
      <c r="D9477" t="s">
        <v>5024</v>
      </c>
      <c r="E9477" t="s">
        <v>5025</v>
      </c>
      <c r="F9477" s="18">
        <v>43659.747069999998</v>
      </c>
      <c r="G9477" s="18">
        <v>1712041.62</v>
      </c>
      <c r="H9477" s="18">
        <v>394965</v>
      </c>
      <c r="I9477" s="18">
        <v>2150666.3670700002</v>
      </c>
      <c r="J9477" s="19">
        <v>0.02</v>
      </c>
      <c r="K9477" s="19">
        <v>0.79600000000000004</v>
      </c>
      <c r="L9477" s="19">
        <v>0.184</v>
      </c>
      <c r="M9477" s="20">
        <v>50</v>
      </c>
      <c r="N9477" s="19">
        <v>67.857142857142904</v>
      </c>
      <c r="O9477" s="19">
        <v>48.214285714285701</v>
      </c>
      <c r="P9477" s="19">
        <v>48.214285714285701</v>
      </c>
    </row>
    <row r="9478" spans="1:16" ht="14.1" x14ac:dyDescent="0.5">
      <c r="A9478" t="s">
        <v>15554</v>
      </c>
      <c r="B9478" s="17" t="s">
        <v>234</v>
      </c>
      <c r="C9478" t="s">
        <v>2417</v>
      </c>
      <c r="D9478" t="s">
        <v>5024</v>
      </c>
      <c r="E9478" t="s">
        <v>5025</v>
      </c>
      <c r="F9478" s="18">
        <v>24327.869180000002</v>
      </c>
      <c r="G9478" s="18">
        <v>1725777.625</v>
      </c>
      <c r="H9478" s="18">
        <v>526620</v>
      </c>
      <c r="I9478" s="18">
        <v>2276725.4941799999</v>
      </c>
      <c r="J9478" s="19">
        <v>1.0999999999999999E-2</v>
      </c>
      <c r="K9478" s="19">
        <v>0.75800000000000001</v>
      </c>
      <c r="L9478" s="19">
        <v>0.23100000000000001</v>
      </c>
      <c r="M9478" s="20">
        <v>50</v>
      </c>
      <c r="N9478" s="19">
        <v>42.410714285714299</v>
      </c>
      <c r="O9478" s="19">
        <v>17.8571428571429</v>
      </c>
      <c r="P9478" s="19">
        <v>87.5</v>
      </c>
    </row>
    <row r="9479" spans="1:16" ht="14.1" x14ac:dyDescent="0.5">
      <c r="A9479" t="s">
        <v>15555</v>
      </c>
      <c r="B9479" s="17" t="s">
        <v>234</v>
      </c>
      <c r="C9479" t="s">
        <v>2417</v>
      </c>
      <c r="D9479" t="s">
        <v>5024</v>
      </c>
      <c r="E9479" t="s">
        <v>5025</v>
      </c>
      <c r="F9479" s="18">
        <v>28741.998019999999</v>
      </c>
      <c r="G9479" s="18">
        <v>2310325.8250000002</v>
      </c>
      <c r="H9479" s="18">
        <v>491512</v>
      </c>
      <c r="I9479" s="18">
        <v>2830579.82302</v>
      </c>
      <c r="J9479" s="19">
        <v>0.01</v>
      </c>
      <c r="K9479" s="19">
        <v>0.81599999999999995</v>
      </c>
      <c r="L9479" s="19">
        <v>0.17399999999999999</v>
      </c>
      <c r="M9479" s="20">
        <v>50</v>
      </c>
      <c r="N9479" s="19">
        <v>37.5</v>
      </c>
      <c r="O9479" s="19">
        <v>63.392857142857103</v>
      </c>
      <c r="P9479" s="19">
        <v>39.285714285714299</v>
      </c>
    </row>
    <row r="9480" spans="1:16" ht="14.1" x14ac:dyDescent="0.5">
      <c r="A9480" t="s">
        <v>15556</v>
      </c>
      <c r="B9480" s="17" t="s">
        <v>234</v>
      </c>
      <c r="C9480" t="s">
        <v>2417</v>
      </c>
      <c r="D9480" t="s">
        <v>5024</v>
      </c>
      <c r="E9480" t="s">
        <v>5025</v>
      </c>
      <c r="F9480" s="18">
        <v>60092.34489</v>
      </c>
      <c r="G9480" s="18">
        <v>4309068.1500000004</v>
      </c>
      <c r="H9480" s="18">
        <v>1957271</v>
      </c>
      <c r="I9480" s="18">
        <v>6326431.4948899997</v>
      </c>
      <c r="J9480" s="19">
        <v>8.9999999999999993E-3</v>
      </c>
      <c r="K9480" s="19">
        <v>0.68100000000000005</v>
      </c>
      <c r="L9480" s="19">
        <v>0.309</v>
      </c>
      <c r="M9480" s="20">
        <v>50</v>
      </c>
      <c r="N9480" s="19">
        <v>31.696428571428601</v>
      </c>
      <c r="O9480" s="19">
        <v>5.8035714285714297</v>
      </c>
      <c r="P9480" s="19">
        <v>95.982142857142904</v>
      </c>
    </row>
    <row r="9481" spans="1:16" ht="14.1" x14ac:dyDescent="0.5">
      <c r="A9481" t="s">
        <v>15557</v>
      </c>
      <c r="B9481" s="17" t="s">
        <v>234</v>
      </c>
      <c r="C9481" t="s">
        <v>2417</v>
      </c>
      <c r="D9481" t="s">
        <v>5024</v>
      </c>
      <c r="E9481" t="s">
        <v>5025</v>
      </c>
      <c r="F9481" s="18">
        <v>52066.656089999997</v>
      </c>
      <c r="G9481" s="18">
        <v>5538725.8499999996</v>
      </c>
      <c r="H9481" s="18">
        <v>1535975</v>
      </c>
      <c r="I9481" s="18">
        <v>7126767.5060900003</v>
      </c>
      <c r="J9481" s="19">
        <v>7.0000000000000001E-3</v>
      </c>
      <c r="K9481" s="19">
        <v>0.77700000000000002</v>
      </c>
      <c r="L9481" s="19">
        <v>0.216</v>
      </c>
      <c r="M9481" s="20">
        <v>50</v>
      </c>
      <c r="N9481" s="19">
        <v>17.8571428571429</v>
      </c>
      <c r="O9481" s="19">
        <v>29.910714285714299</v>
      </c>
      <c r="P9481" s="19">
        <v>81.696428571428598</v>
      </c>
    </row>
    <row r="9482" spans="1:16" ht="14.1" x14ac:dyDescent="0.5">
      <c r="A9482" t="s">
        <v>15558</v>
      </c>
      <c r="B9482" s="17" t="s">
        <v>15559</v>
      </c>
      <c r="C9482" t="s">
        <v>2417</v>
      </c>
      <c r="D9482" t="s">
        <v>4318</v>
      </c>
      <c r="E9482" t="s">
        <v>4319</v>
      </c>
      <c r="F9482" s="18">
        <v>15151.515149999999</v>
      </c>
      <c r="G9482" s="18">
        <v>298484.84847999999</v>
      </c>
      <c r="H9482" s="18">
        <v>71212.121209999998</v>
      </c>
      <c r="I9482" s="18">
        <v>384848.48485000001</v>
      </c>
      <c r="J9482" s="19">
        <v>3.9E-2</v>
      </c>
      <c r="K9482" s="19">
        <v>0.77600000000000002</v>
      </c>
      <c r="L9482" s="19">
        <v>0.185</v>
      </c>
      <c r="M9482" s="20">
        <v>47</v>
      </c>
      <c r="N9482" s="19">
        <v>67.713004484304903</v>
      </c>
      <c r="O9482" s="19">
        <v>34.977578475336301</v>
      </c>
      <c r="P9482" s="19">
        <v>60.986547085201799</v>
      </c>
    </row>
    <row r="9483" spans="1:16" ht="14.1" x14ac:dyDescent="0.5">
      <c r="A9483" t="s">
        <v>15560</v>
      </c>
      <c r="B9483" s="17" t="s">
        <v>15559</v>
      </c>
      <c r="C9483" t="s">
        <v>2417</v>
      </c>
      <c r="D9483" t="s">
        <v>15494</v>
      </c>
      <c r="E9483" t="s">
        <v>15495</v>
      </c>
      <c r="F9483" s="18">
        <v>15151.515149999999</v>
      </c>
      <c r="G9483" s="18">
        <v>345000</v>
      </c>
      <c r="H9483" s="18">
        <v>72121.212119999997</v>
      </c>
      <c r="I9483" s="18">
        <v>432272.72726999997</v>
      </c>
      <c r="J9483" s="19">
        <v>3.5000000000000003E-2</v>
      </c>
      <c r="K9483" s="19">
        <v>0.79800000000000004</v>
      </c>
      <c r="L9483" s="19">
        <v>0.16700000000000001</v>
      </c>
      <c r="M9483" s="20">
        <v>47</v>
      </c>
      <c r="N9483" s="19">
        <v>62.331838565022402</v>
      </c>
      <c r="O9483" s="19">
        <v>51.569506726457398</v>
      </c>
      <c r="P9483" s="19">
        <v>39.461883408071699</v>
      </c>
    </row>
    <row r="9484" spans="1:16" ht="14.1" x14ac:dyDescent="0.5">
      <c r="A9484" t="s">
        <v>15561</v>
      </c>
      <c r="B9484" s="17" t="s">
        <v>15559</v>
      </c>
      <c r="C9484" t="s">
        <v>2417</v>
      </c>
      <c r="D9484" t="s">
        <v>4318</v>
      </c>
      <c r="E9484" t="s">
        <v>4319</v>
      </c>
      <c r="F9484" s="18">
        <v>22763.157889999999</v>
      </c>
      <c r="G9484" s="18">
        <v>393421.05262999999</v>
      </c>
      <c r="H9484" s="18">
        <v>109210.52632</v>
      </c>
      <c r="I9484" s="18">
        <v>525394.73684000003</v>
      </c>
      <c r="J9484" s="19">
        <v>4.2999999999999997E-2</v>
      </c>
      <c r="K9484" s="19">
        <v>0.749</v>
      </c>
      <c r="L9484" s="19">
        <v>0.20799999999999999</v>
      </c>
      <c r="M9484" s="20">
        <v>48</v>
      </c>
      <c r="N9484" s="19">
        <v>73.660714285714306</v>
      </c>
      <c r="O9484" s="19">
        <v>29.464285714285701</v>
      </c>
      <c r="P9484" s="19">
        <v>68.75</v>
      </c>
    </row>
    <row r="9485" spans="1:16" ht="14.1" x14ac:dyDescent="0.5">
      <c r="A9485" t="s">
        <v>15562</v>
      </c>
      <c r="B9485" s="17" t="s">
        <v>15563</v>
      </c>
      <c r="C9485" t="s">
        <v>2417</v>
      </c>
      <c r="D9485" t="s">
        <v>4318</v>
      </c>
      <c r="E9485" t="s">
        <v>4319</v>
      </c>
      <c r="F9485" s="18">
        <v>20241.69184</v>
      </c>
      <c r="G9485" s="18">
        <v>384692.84995</v>
      </c>
      <c r="H9485" s="18">
        <v>93655.589120000004</v>
      </c>
      <c r="I9485" s="18">
        <v>498590.13092000003</v>
      </c>
      <c r="J9485" s="19">
        <v>4.1000000000000002E-2</v>
      </c>
      <c r="K9485" s="19">
        <v>0.77200000000000002</v>
      </c>
      <c r="L9485" s="19">
        <v>0.188</v>
      </c>
      <c r="M9485" s="20">
        <v>48</v>
      </c>
      <c r="N9485" s="19">
        <v>71.428571428571402</v>
      </c>
      <c r="O9485" s="19">
        <v>42.857142857142897</v>
      </c>
      <c r="P9485" s="19">
        <v>50.892857142857103</v>
      </c>
    </row>
    <row r="9486" spans="1:16" ht="14.1" x14ac:dyDescent="0.5">
      <c r="A9486" t="s">
        <v>15564</v>
      </c>
      <c r="B9486" s="17" t="s">
        <v>15563</v>
      </c>
      <c r="C9486" t="s">
        <v>2417</v>
      </c>
      <c r="D9486" t="s">
        <v>15565</v>
      </c>
      <c r="E9486" t="s">
        <v>15495</v>
      </c>
      <c r="F9486" s="18">
        <v>25263.157889999999</v>
      </c>
      <c r="G9486" s="18">
        <v>485964.91227999999</v>
      </c>
      <c r="H9486" s="18">
        <v>168245.61403999999</v>
      </c>
      <c r="I9486" s="18">
        <v>679473.68420999998</v>
      </c>
      <c r="J9486" s="19">
        <v>3.6999999999999998E-2</v>
      </c>
      <c r="K9486" s="19">
        <v>0.71499999999999997</v>
      </c>
      <c r="L9486" s="19">
        <v>0.248</v>
      </c>
      <c r="M9486" s="20">
        <v>48</v>
      </c>
      <c r="N9486" s="19">
        <v>68.303571428571402</v>
      </c>
      <c r="O9486" s="19">
        <v>15.1785714285714</v>
      </c>
      <c r="P9486" s="19">
        <v>91.964285714285694</v>
      </c>
    </row>
    <row r="9487" spans="1:16" ht="14.1" x14ac:dyDescent="0.5">
      <c r="A9487" t="s">
        <v>15566</v>
      </c>
      <c r="B9487" s="17" t="s">
        <v>1863</v>
      </c>
      <c r="C9487" t="s">
        <v>2417</v>
      </c>
      <c r="D9487" t="s">
        <v>4919</v>
      </c>
      <c r="E9487" t="s">
        <v>4920</v>
      </c>
      <c r="F9487" s="18">
        <v>1.4756800000000001</v>
      </c>
      <c r="G9487" s="18">
        <v>0.64834999999999998</v>
      </c>
      <c r="H9487" s="18">
        <v>1.5019199999999999</v>
      </c>
      <c r="I9487" s="18">
        <v>3.62595</v>
      </c>
      <c r="J9487" s="19">
        <v>0.40699999999999997</v>
      </c>
      <c r="K9487" s="19">
        <v>0.17899999999999999</v>
      </c>
      <c r="L9487" s="19">
        <v>0.41399999999999998</v>
      </c>
      <c r="M9487" s="20">
        <v>19</v>
      </c>
      <c r="N9487" s="19">
        <v>43.497757847533599</v>
      </c>
      <c r="O9487" s="19">
        <v>26.905829596412602</v>
      </c>
      <c r="P9487" s="19">
        <v>75.784753363228702</v>
      </c>
    </row>
    <row r="9488" spans="1:16" ht="14.1" x14ac:dyDescent="0.5">
      <c r="A9488" t="s">
        <v>15567</v>
      </c>
      <c r="B9488" s="17" t="s">
        <v>1863</v>
      </c>
      <c r="C9488" t="s">
        <v>2417</v>
      </c>
      <c r="D9488" t="s">
        <v>4919</v>
      </c>
      <c r="E9488" t="s">
        <v>4920</v>
      </c>
      <c r="F9488" s="18">
        <v>2.2130100000000001</v>
      </c>
      <c r="G9488" s="18">
        <v>1.1520900000000001</v>
      </c>
      <c r="H9488" s="18">
        <v>2.3378199999999998</v>
      </c>
      <c r="I9488" s="18">
        <v>5.7029300000000003</v>
      </c>
      <c r="J9488" s="19">
        <v>0.38800000000000001</v>
      </c>
      <c r="K9488" s="19">
        <v>0.20200000000000001</v>
      </c>
      <c r="L9488" s="19">
        <v>0.41</v>
      </c>
      <c r="M9488" s="20">
        <v>21</v>
      </c>
      <c r="N9488" s="19">
        <v>50.446428571428598</v>
      </c>
      <c r="O9488" s="19">
        <v>29.464285714285701</v>
      </c>
      <c r="P9488" s="19">
        <v>75.892857142857096</v>
      </c>
    </row>
    <row r="9489" spans="1:16" ht="14.1" x14ac:dyDescent="0.5">
      <c r="A9489" t="s">
        <v>15568</v>
      </c>
      <c r="B9489" s="17" t="s">
        <v>1863</v>
      </c>
      <c r="C9489" t="s">
        <v>2417</v>
      </c>
      <c r="D9489" t="s">
        <v>4919</v>
      </c>
      <c r="E9489" t="s">
        <v>4920</v>
      </c>
      <c r="F9489" s="18">
        <v>2.18363</v>
      </c>
      <c r="G9489" s="18">
        <v>0.92786999999999997</v>
      </c>
      <c r="H9489" s="18">
        <v>2.8431999999999999</v>
      </c>
      <c r="I9489" s="18">
        <v>5.9546999999999999</v>
      </c>
      <c r="J9489" s="19">
        <v>0.36699999999999999</v>
      </c>
      <c r="K9489" s="19">
        <v>0.156</v>
      </c>
      <c r="L9489" s="19">
        <v>0.47699999999999998</v>
      </c>
      <c r="M9489" s="20">
        <v>21</v>
      </c>
      <c r="N9489" s="19">
        <v>43.75</v>
      </c>
      <c r="O9489" s="19">
        <v>16.071428571428601</v>
      </c>
      <c r="P9489" s="19">
        <v>86.160714285714306</v>
      </c>
    </row>
    <row r="9490" spans="1:16" ht="14.1" x14ac:dyDescent="0.5">
      <c r="A9490" t="s">
        <v>15569</v>
      </c>
      <c r="B9490" s="17" t="s">
        <v>1863</v>
      </c>
      <c r="C9490" t="s">
        <v>2417</v>
      </c>
      <c r="D9490" t="s">
        <v>4919</v>
      </c>
      <c r="E9490" t="s">
        <v>4920</v>
      </c>
      <c r="F9490" s="18">
        <v>2.3801299999999999</v>
      </c>
      <c r="G9490" s="18">
        <v>1.4762599999999999</v>
      </c>
      <c r="H9490" s="18">
        <v>3.16126</v>
      </c>
      <c r="I9490" s="18">
        <v>7.0176499999999997</v>
      </c>
      <c r="J9490" s="19">
        <v>0.33900000000000002</v>
      </c>
      <c r="K9490" s="19">
        <v>0.21</v>
      </c>
      <c r="L9490" s="19">
        <v>0.45</v>
      </c>
      <c r="M9490" s="20">
        <v>22</v>
      </c>
      <c r="N9490" s="19">
        <v>30.4932735426009</v>
      </c>
      <c r="O9490" s="19">
        <v>40.358744394618803</v>
      </c>
      <c r="P9490" s="19">
        <v>79.820627802690595</v>
      </c>
    </row>
    <row r="9491" spans="1:16" ht="14.1" x14ac:dyDescent="0.5">
      <c r="A9491" t="s">
        <v>15570</v>
      </c>
      <c r="B9491" s="17" t="s">
        <v>1863</v>
      </c>
      <c r="C9491" t="s">
        <v>2417</v>
      </c>
      <c r="D9491" t="s">
        <v>4919</v>
      </c>
      <c r="E9491" t="s">
        <v>4920</v>
      </c>
      <c r="F9491" s="18">
        <v>2.54874</v>
      </c>
      <c r="G9491" s="18">
        <v>1.30609</v>
      </c>
      <c r="H9491" s="18">
        <v>3.1710799999999999</v>
      </c>
      <c r="I9491" s="18">
        <v>7.0259</v>
      </c>
      <c r="J9491" s="19">
        <v>0.36299999999999999</v>
      </c>
      <c r="K9491" s="19">
        <v>0.186</v>
      </c>
      <c r="L9491" s="19">
        <v>0.45100000000000001</v>
      </c>
      <c r="M9491" s="20">
        <v>22</v>
      </c>
      <c r="N9491" s="19">
        <v>37.219730941704</v>
      </c>
      <c r="O9491" s="19">
        <v>32.286995515695097</v>
      </c>
      <c r="P9491" s="19">
        <v>80.269058295964101</v>
      </c>
    </row>
    <row r="9492" spans="1:16" ht="14.1" x14ac:dyDescent="0.5">
      <c r="A9492" t="s">
        <v>15571</v>
      </c>
      <c r="B9492" s="17" t="s">
        <v>1519</v>
      </c>
      <c r="C9492" t="s">
        <v>2417</v>
      </c>
      <c r="D9492" t="s">
        <v>2761</v>
      </c>
      <c r="E9492" t="s">
        <v>2762</v>
      </c>
      <c r="F9492" s="18">
        <v>1.1271800000000001</v>
      </c>
      <c r="G9492" s="18">
        <v>0.58704999999999996</v>
      </c>
      <c r="H9492" s="18">
        <v>2.1949100000000001</v>
      </c>
      <c r="I9492" s="18">
        <v>3.9091399999999998</v>
      </c>
      <c r="J9492" s="19">
        <v>0.28799999999999998</v>
      </c>
      <c r="K9492" s="19">
        <v>0.15</v>
      </c>
      <c r="L9492" s="19">
        <v>0.56100000000000005</v>
      </c>
      <c r="M9492" s="20">
        <v>19</v>
      </c>
      <c r="N9492" s="19">
        <v>16.5919282511211</v>
      </c>
      <c r="O9492" s="19">
        <v>16.5919282511211</v>
      </c>
      <c r="P9492" s="19">
        <v>93.721973094170394</v>
      </c>
    </row>
    <row r="9493" spans="1:16" ht="14.1" x14ac:dyDescent="0.5">
      <c r="A9493" t="s">
        <v>15572</v>
      </c>
      <c r="B9493" s="17" t="s">
        <v>1519</v>
      </c>
      <c r="C9493" t="s">
        <v>2417</v>
      </c>
      <c r="D9493" t="s">
        <v>2761</v>
      </c>
      <c r="E9493" t="s">
        <v>2762</v>
      </c>
      <c r="F9493" s="18">
        <v>1.4599</v>
      </c>
      <c r="G9493" s="18">
        <v>0.58901000000000003</v>
      </c>
      <c r="H9493" s="18">
        <v>1.8827700000000001</v>
      </c>
      <c r="I9493" s="18">
        <v>3.9316800000000001</v>
      </c>
      <c r="J9493" s="19">
        <v>0.371</v>
      </c>
      <c r="K9493" s="19">
        <v>0.15</v>
      </c>
      <c r="L9493" s="19">
        <v>0.47899999999999998</v>
      </c>
      <c r="M9493" s="20">
        <v>19</v>
      </c>
      <c r="N9493" s="19">
        <v>36.771300448430502</v>
      </c>
      <c r="O9493" s="19">
        <v>17.040358744394599</v>
      </c>
      <c r="P9493" s="19">
        <v>83.856502242152501</v>
      </c>
    </row>
    <row r="9494" spans="1:16" ht="14.1" x14ac:dyDescent="0.5">
      <c r="A9494" t="s">
        <v>15573</v>
      </c>
      <c r="B9494" s="17" t="s">
        <v>1519</v>
      </c>
      <c r="C9494" t="s">
        <v>2417</v>
      </c>
      <c r="D9494" t="s">
        <v>15574</v>
      </c>
      <c r="E9494" t="s">
        <v>15575</v>
      </c>
      <c r="F9494" s="18">
        <v>1.9</v>
      </c>
      <c r="G9494" s="18">
        <v>0.7</v>
      </c>
      <c r="H9494" s="18">
        <v>2.2000000000000002</v>
      </c>
      <c r="I9494" s="18">
        <v>4.8</v>
      </c>
      <c r="J9494" s="19">
        <v>0.39600000000000002</v>
      </c>
      <c r="K9494" s="19">
        <v>0.14599999999999999</v>
      </c>
      <c r="L9494" s="19">
        <v>0.45800000000000002</v>
      </c>
      <c r="M9494" s="20">
        <v>20</v>
      </c>
      <c r="N9494" s="19">
        <v>50.672645739910301</v>
      </c>
      <c r="O9494" s="19">
        <v>17.040358744394599</v>
      </c>
      <c r="P9494" s="19">
        <v>79.372197309417004</v>
      </c>
    </row>
    <row r="9495" spans="1:16" ht="14.1" x14ac:dyDescent="0.5">
      <c r="A9495" t="s">
        <v>15576</v>
      </c>
      <c r="B9495" s="17" t="s">
        <v>1519</v>
      </c>
      <c r="C9495" t="s">
        <v>2417</v>
      </c>
      <c r="D9495" t="s">
        <v>15574</v>
      </c>
      <c r="E9495" t="s">
        <v>15575</v>
      </c>
      <c r="F9495" s="18">
        <v>2</v>
      </c>
      <c r="G9495" s="18">
        <v>1</v>
      </c>
      <c r="H9495" s="18">
        <v>5.2</v>
      </c>
      <c r="I9495" s="18">
        <v>8.1999999999999993</v>
      </c>
      <c r="J9495" s="19">
        <v>0.24399999999999999</v>
      </c>
      <c r="K9495" s="19">
        <v>0.122</v>
      </c>
      <c r="L9495" s="19">
        <v>0.63400000000000001</v>
      </c>
      <c r="M9495" s="20">
        <v>22</v>
      </c>
      <c r="N9495" s="19">
        <v>10.762331838565</v>
      </c>
      <c r="O9495" s="19">
        <v>11.6591928251121</v>
      </c>
      <c r="P9495" s="19">
        <v>91.928251121076201</v>
      </c>
    </row>
    <row r="9496" spans="1:16" ht="14.1" x14ac:dyDescent="0.5">
      <c r="A9496" t="s">
        <v>15577</v>
      </c>
      <c r="B9496" s="17" t="s">
        <v>674</v>
      </c>
      <c r="C9496" t="s">
        <v>2417</v>
      </c>
      <c r="D9496" t="s">
        <v>12256</v>
      </c>
      <c r="E9496" t="s">
        <v>12257</v>
      </c>
      <c r="F9496" s="18">
        <v>0.12236</v>
      </c>
      <c r="G9496" s="18">
        <v>5.6349999999999997E-2</v>
      </c>
      <c r="H9496" s="18">
        <v>0.40894999999999998</v>
      </c>
      <c r="I9496" s="18">
        <v>0.58765999999999996</v>
      </c>
      <c r="J9496" s="19">
        <v>0.2082</v>
      </c>
      <c r="K9496" s="19">
        <v>9.5899999999999999E-2</v>
      </c>
      <c r="L9496" s="19">
        <v>0.69589999999999996</v>
      </c>
      <c r="M9496" s="20">
        <v>12</v>
      </c>
      <c r="N9496" s="19">
        <v>2.6785714285714302</v>
      </c>
      <c r="O9496" s="19">
        <v>13.3928571428571</v>
      </c>
      <c r="P9496" s="19">
        <v>100</v>
      </c>
    </row>
    <row r="9497" spans="1:16" ht="14.1" x14ac:dyDescent="0.5">
      <c r="A9497" t="s">
        <v>15578</v>
      </c>
      <c r="B9497" s="17" t="s">
        <v>674</v>
      </c>
      <c r="C9497" t="s">
        <v>2417</v>
      </c>
      <c r="D9497" t="s">
        <v>12256</v>
      </c>
      <c r="E9497" t="s">
        <v>12257</v>
      </c>
      <c r="F9497" s="18">
        <v>0.14692</v>
      </c>
      <c r="G9497" s="18">
        <v>5.772E-2</v>
      </c>
      <c r="H9497" s="18">
        <v>0.43375000000000002</v>
      </c>
      <c r="I9497" s="18">
        <v>0.63837999999999995</v>
      </c>
      <c r="J9497" s="19">
        <v>0.2301</v>
      </c>
      <c r="K9497" s="19">
        <v>9.0399999999999994E-2</v>
      </c>
      <c r="L9497" s="19">
        <v>0.67949999999999999</v>
      </c>
      <c r="M9497" s="20">
        <v>12</v>
      </c>
      <c r="N9497" s="19">
        <v>4.46428571428571</v>
      </c>
      <c r="O9497" s="19">
        <v>11.6071428571429</v>
      </c>
      <c r="P9497" s="19">
        <v>99.107142857142904</v>
      </c>
    </row>
    <row r="9498" spans="1:16" ht="14.1" x14ac:dyDescent="0.5">
      <c r="A9498" t="s">
        <v>15579</v>
      </c>
      <c r="B9498" s="17" t="s">
        <v>674</v>
      </c>
      <c r="C9498" t="s">
        <v>2417</v>
      </c>
      <c r="D9498" t="s">
        <v>12256</v>
      </c>
      <c r="E9498" t="s">
        <v>12257</v>
      </c>
      <c r="F9498" s="18">
        <v>0.13772999999999999</v>
      </c>
      <c r="G9498" s="18">
        <v>6.5329999999999999E-2</v>
      </c>
      <c r="H9498" s="18">
        <v>0.44142999999999999</v>
      </c>
      <c r="I9498" s="18">
        <v>0.64448000000000005</v>
      </c>
      <c r="J9498" s="19">
        <v>0.2137</v>
      </c>
      <c r="K9498" s="19">
        <v>0.1014</v>
      </c>
      <c r="L9498" s="19">
        <v>0.68489999999999995</v>
      </c>
      <c r="M9498" s="20">
        <v>12</v>
      </c>
      <c r="N9498" s="19">
        <v>3.125</v>
      </c>
      <c r="O9498" s="19">
        <v>16.5178571428571</v>
      </c>
      <c r="P9498" s="19">
        <v>99.553571428571402</v>
      </c>
    </row>
    <row r="9499" spans="1:16" ht="14.1" x14ac:dyDescent="0.5">
      <c r="A9499" t="s">
        <v>15580</v>
      </c>
      <c r="B9499" s="17" t="s">
        <v>674</v>
      </c>
      <c r="C9499" t="s">
        <v>2417</v>
      </c>
      <c r="D9499" t="s">
        <v>12256</v>
      </c>
      <c r="E9499" t="s">
        <v>12257</v>
      </c>
      <c r="F9499" s="18">
        <v>9.3539999999999998E-2</v>
      </c>
      <c r="G9499" s="18">
        <v>0.13170000000000001</v>
      </c>
      <c r="H9499" s="18">
        <v>0.43330000000000002</v>
      </c>
      <c r="I9499" s="18">
        <v>0.65854000000000001</v>
      </c>
      <c r="J9499" s="19">
        <v>0.14199999999999999</v>
      </c>
      <c r="K9499" s="19">
        <v>0.2</v>
      </c>
      <c r="L9499" s="19">
        <v>0.65800000000000003</v>
      </c>
      <c r="M9499" s="20">
        <v>12</v>
      </c>
      <c r="N9499" s="19">
        <v>0.44642857142857101</v>
      </c>
      <c r="O9499" s="19">
        <v>48.660714285714299</v>
      </c>
      <c r="P9499" s="19">
        <v>98.660714285714306</v>
      </c>
    </row>
    <row r="9500" spans="1:16" ht="14.1" x14ac:dyDescent="0.5">
      <c r="A9500" t="s">
        <v>15581</v>
      </c>
      <c r="B9500" s="17" t="s">
        <v>674</v>
      </c>
      <c r="C9500" t="s">
        <v>2417</v>
      </c>
      <c r="D9500" t="s">
        <v>12256</v>
      </c>
      <c r="E9500" t="s">
        <v>12257</v>
      </c>
      <c r="F9500" s="18">
        <v>0.11549</v>
      </c>
      <c r="G9500" s="18">
        <v>0.13649</v>
      </c>
      <c r="H9500" s="18">
        <v>0.42118</v>
      </c>
      <c r="I9500" s="18">
        <v>0.67317000000000005</v>
      </c>
      <c r="J9500" s="19">
        <v>0.17199999999999999</v>
      </c>
      <c r="K9500" s="19">
        <v>0.20300000000000001</v>
      </c>
      <c r="L9500" s="19">
        <v>0.626</v>
      </c>
      <c r="M9500" s="20">
        <v>12</v>
      </c>
      <c r="N9500" s="19">
        <v>0.89285714285714302</v>
      </c>
      <c r="O9500" s="19">
        <v>51.785714285714299</v>
      </c>
      <c r="P9500" s="19">
        <v>98.214285714285694</v>
      </c>
    </row>
    <row r="9501" spans="1:16" ht="14.1" x14ac:dyDescent="0.5">
      <c r="A9501" t="s">
        <v>15582</v>
      </c>
      <c r="B9501" s="17" t="s">
        <v>674</v>
      </c>
      <c r="C9501" t="s">
        <v>2417</v>
      </c>
      <c r="D9501" t="s">
        <v>12256</v>
      </c>
      <c r="E9501" t="s">
        <v>12257</v>
      </c>
      <c r="F9501" s="18">
        <v>0.13496</v>
      </c>
      <c r="G9501" s="18">
        <v>0.16818</v>
      </c>
      <c r="H9501" s="18">
        <v>0.52612999999999999</v>
      </c>
      <c r="I9501" s="18">
        <v>0.82926999999999995</v>
      </c>
      <c r="J9501" s="19">
        <v>0.16300000000000001</v>
      </c>
      <c r="K9501" s="19">
        <v>0.20300000000000001</v>
      </c>
      <c r="L9501" s="19">
        <v>0.63400000000000001</v>
      </c>
      <c r="M9501" s="20">
        <v>13</v>
      </c>
      <c r="N9501" s="19">
        <v>0</v>
      </c>
      <c r="O9501" s="19">
        <v>52.017937219730896</v>
      </c>
      <c r="P9501" s="19">
        <v>99.103139013452903</v>
      </c>
    </row>
    <row r="9502" spans="1:16" ht="14.1" x14ac:dyDescent="0.5">
      <c r="A9502" t="s">
        <v>15583</v>
      </c>
      <c r="B9502" s="17" t="s">
        <v>674</v>
      </c>
      <c r="C9502" t="s">
        <v>2417</v>
      </c>
      <c r="D9502" t="s">
        <v>12256</v>
      </c>
      <c r="E9502" t="s">
        <v>12257</v>
      </c>
      <c r="F9502" s="18">
        <v>0.59236999999999995</v>
      </c>
      <c r="G9502" s="18">
        <v>0.18556</v>
      </c>
      <c r="H9502" s="18">
        <v>1.82707</v>
      </c>
      <c r="I9502" s="18">
        <v>2.605</v>
      </c>
      <c r="J9502" s="19">
        <v>0.22739999999999999</v>
      </c>
      <c r="K9502" s="19">
        <v>7.1199999999999999E-2</v>
      </c>
      <c r="L9502" s="19">
        <v>0.70140000000000002</v>
      </c>
      <c r="M9502" s="20">
        <v>18</v>
      </c>
      <c r="N9502" s="19">
        <v>2.6785714285714302</v>
      </c>
      <c r="O9502" s="19">
        <v>2.6785714285714302</v>
      </c>
      <c r="P9502" s="19">
        <v>98.660714285714306</v>
      </c>
    </row>
    <row r="9503" spans="1:16" ht="14.1" x14ac:dyDescent="0.5">
      <c r="A9503" t="s">
        <v>15584</v>
      </c>
      <c r="B9503" s="17" t="s">
        <v>674</v>
      </c>
      <c r="C9503" t="s">
        <v>2417</v>
      </c>
      <c r="D9503" t="s">
        <v>12256</v>
      </c>
      <c r="E9503" t="s">
        <v>12257</v>
      </c>
      <c r="F9503" s="18">
        <v>2.6202399999999999</v>
      </c>
      <c r="G9503" s="18">
        <v>1.97038</v>
      </c>
      <c r="H9503" s="18">
        <v>8.4771900000000002</v>
      </c>
      <c r="I9503" s="18">
        <v>13.0678</v>
      </c>
      <c r="J9503" s="19">
        <v>0.20100000000000001</v>
      </c>
      <c r="K9503" s="19">
        <v>0.151</v>
      </c>
      <c r="L9503" s="19">
        <v>0.64900000000000002</v>
      </c>
      <c r="M9503" s="20">
        <v>24</v>
      </c>
      <c r="N9503" s="19">
        <v>10.714285714285699</v>
      </c>
      <c r="O9503" s="19">
        <v>7.1428571428571397</v>
      </c>
      <c r="P9503" s="19">
        <v>99.107142857142904</v>
      </c>
    </row>
    <row r="9504" spans="1:16" ht="14.1" x14ac:dyDescent="0.5">
      <c r="A9504" t="s">
        <v>15585</v>
      </c>
      <c r="B9504" s="17" t="s">
        <v>674</v>
      </c>
      <c r="C9504" t="s">
        <v>2417</v>
      </c>
      <c r="D9504" t="s">
        <v>15586</v>
      </c>
      <c r="E9504" t="s">
        <v>15587</v>
      </c>
      <c r="F9504" s="18">
        <v>584.42958999999996</v>
      </c>
      <c r="G9504" s="18">
        <v>11500.97046</v>
      </c>
      <c r="H9504" s="18">
        <v>8324.34764</v>
      </c>
      <c r="I9504" s="18">
        <v>20409.74768</v>
      </c>
      <c r="J9504" s="19">
        <v>2.9000000000000001E-2</v>
      </c>
      <c r="K9504" s="19">
        <v>0.56399999999999995</v>
      </c>
      <c r="L9504" s="19">
        <v>0.40799999999999997</v>
      </c>
      <c r="M9504" s="20">
        <v>34</v>
      </c>
      <c r="N9504" s="19">
        <v>4.9327354260089704</v>
      </c>
      <c r="O9504" s="19">
        <v>7.6233183856502196</v>
      </c>
      <c r="P9504" s="19">
        <v>98.206278026905807</v>
      </c>
    </row>
    <row r="9505" spans="1:16" ht="14.1" x14ac:dyDescent="0.5">
      <c r="A9505" t="s">
        <v>15588</v>
      </c>
      <c r="B9505" s="17" t="s">
        <v>674</v>
      </c>
      <c r="C9505" t="s">
        <v>2417</v>
      </c>
      <c r="D9505" t="s">
        <v>15589</v>
      </c>
      <c r="E9505" t="s">
        <v>15590</v>
      </c>
      <c r="F9505" s="18">
        <v>2225.3521099999998</v>
      </c>
      <c r="G9505" s="18">
        <v>19291.373240000001</v>
      </c>
      <c r="H9505" s="18">
        <v>7355.6337999999996</v>
      </c>
      <c r="I9505" s="18">
        <v>28872.35915</v>
      </c>
      <c r="J9505" s="19">
        <v>7.7100000000000002E-2</v>
      </c>
      <c r="K9505" s="19">
        <v>0.66820000000000002</v>
      </c>
      <c r="L9505" s="19">
        <v>0.25480000000000003</v>
      </c>
      <c r="M9505" s="20">
        <v>36</v>
      </c>
      <c r="N9505" s="19">
        <v>45.982142857142897</v>
      </c>
      <c r="O9505" s="19">
        <v>29.464285714285701</v>
      </c>
      <c r="P9505" s="19">
        <v>85.267857142857096</v>
      </c>
    </row>
    <row r="9506" spans="1:16" ht="14.1" x14ac:dyDescent="0.5">
      <c r="A9506" t="s">
        <v>15591</v>
      </c>
      <c r="B9506" s="17" t="s">
        <v>674</v>
      </c>
      <c r="C9506" t="s">
        <v>2417</v>
      </c>
      <c r="D9506" t="s">
        <v>15586</v>
      </c>
      <c r="E9506" t="s">
        <v>15587</v>
      </c>
      <c r="F9506" s="18">
        <v>734.63572999999997</v>
      </c>
      <c r="G9506" s="18">
        <v>23237.688239999999</v>
      </c>
      <c r="H9506" s="18">
        <v>8241.7582399999992</v>
      </c>
      <c r="I9506" s="18">
        <v>32214.08221</v>
      </c>
      <c r="J9506" s="19">
        <v>2.3E-2</v>
      </c>
      <c r="K9506" s="19">
        <v>0.72099999999999997</v>
      </c>
      <c r="L9506" s="19">
        <v>0.25600000000000001</v>
      </c>
      <c r="M9506" s="20">
        <v>36</v>
      </c>
      <c r="N9506" s="19">
        <v>4.91071428571429</v>
      </c>
      <c r="O9506" s="19">
        <v>60.267857142857103</v>
      </c>
      <c r="P9506" s="19">
        <v>85.714285714285694</v>
      </c>
    </row>
    <row r="9507" spans="1:16" ht="14.1" x14ac:dyDescent="0.5">
      <c r="A9507" t="s">
        <v>15592</v>
      </c>
      <c r="B9507" s="17" t="s">
        <v>674</v>
      </c>
      <c r="C9507" t="s">
        <v>2417</v>
      </c>
      <c r="D9507" t="s">
        <v>15593</v>
      </c>
      <c r="E9507" t="s">
        <v>15594</v>
      </c>
      <c r="F9507" s="18">
        <v>800</v>
      </c>
      <c r="G9507" s="18">
        <v>27392.125980000001</v>
      </c>
      <c r="H9507" s="18">
        <v>8554.3307100000002</v>
      </c>
      <c r="I9507" s="18">
        <v>36746.456689999999</v>
      </c>
      <c r="J9507" s="19">
        <v>2.1999999999999999E-2</v>
      </c>
      <c r="K9507" s="19">
        <v>0.745</v>
      </c>
      <c r="L9507" s="19">
        <v>0.23300000000000001</v>
      </c>
      <c r="M9507" s="20">
        <v>37</v>
      </c>
      <c r="N9507" s="19">
        <v>4.4843049327354301</v>
      </c>
      <c r="O9507" s="19">
        <v>61.434977578475298</v>
      </c>
      <c r="P9507" s="19">
        <v>82.959641255605405</v>
      </c>
    </row>
    <row r="9508" spans="1:16" ht="14.1" x14ac:dyDescent="0.5">
      <c r="A9508" t="s">
        <v>15595</v>
      </c>
      <c r="B9508" s="17" t="s">
        <v>674</v>
      </c>
      <c r="C9508" t="s">
        <v>2417</v>
      </c>
      <c r="D9508" t="s">
        <v>15586</v>
      </c>
      <c r="E9508" t="s">
        <v>15587</v>
      </c>
      <c r="F9508" s="18">
        <v>1429.9900700000001</v>
      </c>
      <c r="G9508" s="18">
        <v>55829.195630000002</v>
      </c>
      <c r="H9508" s="18">
        <v>21350.546180000001</v>
      </c>
      <c r="I9508" s="18">
        <v>78609.731880000007</v>
      </c>
      <c r="J9508" s="19">
        <v>1.7999999999999999E-2</v>
      </c>
      <c r="K9508" s="19">
        <v>0.71</v>
      </c>
      <c r="L9508" s="19">
        <v>0.27200000000000002</v>
      </c>
      <c r="M9508" s="20">
        <v>40</v>
      </c>
      <c r="N9508" s="19">
        <v>9.8654708520179408</v>
      </c>
      <c r="O9508" s="19">
        <v>22.421524663677101</v>
      </c>
      <c r="P9508" s="19">
        <v>91.479820627802695</v>
      </c>
    </row>
    <row r="9509" spans="1:16" ht="14.1" x14ac:dyDescent="0.5">
      <c r="A9509" t="s">
        <v>15596</v>
      </c>
      <c r="B9509" s="17" t="s">
        <v>674</v>
      </c>
      <c r="C9509" t="s">
        <v>2417</v>
      </c>
      <c r="D9509" t="s">
        <v>15586</v>
      </c>
      <c r="E9509" t="s">
        <v>15587</v>
      </c>
      <c r="F9509" s="18">
        <v>1657.57449</v>
      </c>
      <c r="G9509" s="18">
        <v>69110.365090000007</v>
      </c>
      <c r="H9509" s="18">
        <v>26605.119600000002</v>
      </c>
      <c r="I9509" s="18">
        <v>97373.059169999993</v>
      </c>
      <c r="J9509" s="19">
        <v>1.7000000000000001E-2</v>
      </c>
      <c r="K9509" s="19">
        <v>0.71</v>
      </c>
      <c r="L9509" s="19">
        <v>0.27300000000000002</v>
      </c>
      <c r="M9509" s="20">
        <v>41</v>
      </c>
      <c r="N9509" s="19">
        <v>6.2780269058296003</v>
      </c>
      <c r="O9509" s="19">
        <v>19.730941704035899</v>
      </c>
      <c r="P9509" s="19">
        <v>92.376681614349806</v>
      </c>
    </row>
    <row r="9510" spans="1:16" ht="14.1" x14ac:dyDescent="0.5">
      <c r="A9510" t="s">
        <v>15597</v>
      </c>
      <c r="B9510" s="17" t="s">
        <v>674</v>
      </c>
      <c r="C9510" t="s">
        <v>2417</v>
      </c>
      <c r="D9510" t="s">
        <v>15598</v>
      </c>
      <c r="E9510" t="s">
        <v>15434</v>
      </c>
      <c r="F9510" s="18">
        <v>1782.5255099999999</v>
      </c>
      <c r="G9510" s="18">
        <v>75639.846940000003</v>
      </c>
      <c r="H9510" s="18">
        <v>20751.581630000001</v>
      </c>
      <c r="I9510" s="18">
        <v>98173.954079999996</v>
      </c>
      <c r="J9510" s="19">
        <v>1.8200000000000001E-2</v>
      </c>
      <c r="K9510" s="19">
        <v>0.77049999999999996</v>
      </c>
      <c r="L9510" s="19">
        <v>0.2114</v>
      </c>
      <c r="M9510" s="20">
        <v>41</v>
      </c>
      <c r="N9510" s="19">
        <v>8.0717488789237706</v>
      </c>
      <c r="O9510" s="19">
        <v>55.156950672645699</v>
      </c>
      <c r="P9510" s="19">
        <v>74.887892376681606</v>
      </c>
    </row>
    <row r="9511" spans="1:16" ht="14.1" x14ac:dyDescent="0.5">
      <c r="A9511" t="s">
        <v>15599</v>
      </c>
      <c r="B9511" s="17" t="s">
        <v>674</v>
      </c>
      <c r="C9511" t="s">
        <v>2417</v>
      </c>
      <c r="D9511" t="s">
        <v>15593</v>
      </c>
      <c r="E9511" t="s">
        <v>15600</v>
      </c>
      <c r="F9511" s="18">
        <v>2342.8571400000001</v>
      </c>
      <c r="G9511" s="18">
        <v>113123.80952</v>
      </c>
      <c r="H9511" s="18">
        <v>23657.14286</v>
      </c>
      <c r="I9511" s="18">
        <v>139123.80952000001</v>
      </c>
      <c r="J9511" s="19">
        <v>1.7000000000000001E-2</v>
      </c>
      <c r="K9511" s="19">
        <v>0.81299999999999994</v>
      </c>
      <c r="L9511" s="19">
        <v>0.17</v>
      </c>
      <c r="M9511" s="20">
        <v>43</v>
      </c>
      <c r="N9511" s="19">
        <v>13.452914798206301</v>
      </c>
      <c r="O9511" s="19">
        <v>69.058295964125605</v>
      </c>
      <c r="P9511" s="19">
        <v>40.807174887892401</v>
      </c>
    </row>
    <row r="9512" spans="1:16" ht="14.1" x14ac:dyDescent="0.5">
      <c r="A9512" t="s">
        <v>15601</v>
      </c>
      <c r="B9512" s="17" t="s">
        <v>674</v>
      </c>
      <c r="C9512" t="s">
        <v>2417</v>
      </c>
      <c r="D9512" t="s">
        <v>15593</v>
      </c>
      <c r="E9512" t="s">
        <v>15600</v>
      </c>
      <c r="F9512" s="18">
        <v>2666.6666700000001</v>
      </c>
      <c r="G9512" s="18">
        <v>137966.66667000001</v>
      </c>
      <c r="H9512" s="18">
        <v>27544.444439999999</v>
      </c>
      <c r="I9512" s="18">
        <v>168177.77778</v>
      </c>
      <c r="J9512" s="19">
        <v>1.6E-2</v>
      </c>
      <c r="K9512" s="19">
        <v>0.82</v>
      </c>
      <c r="L9512" s="19">
        <v>0.16400000000000001</v>
      </c>
      <c r="M9512" s="20">
        <v>44</v>
      </c>
      <c r="N9512" s="19">
        <v>10.3139013452915</v>
      </c>
      <c r="O9512" s="19">
        <v>77.130044843049305</v>
      </c>
      <c r="P9512" s="19">
        <v>38.565022421524702</v>
      </c>
    </row>
    <row r="9513" spans="1:16" ht="14.1" x14ac:dyDescent="0.5">
      <c r="A9513" t="s">
        <v>15602</v>
      </c>
      <c r="B9513" s="17" t="s">
        <v>674</v>
      </c>
      <c r="C9513" t="s">
        <v>2417</v>
      </c>
      <c r="D9513" t="s">
        <v>15593</v>
      </c>
      <c r="E9513" t="s">
        <v>15600</v>
      </c>
      <c r="F9513" s="18">
        <v>4270.96774</v>
      </c>
      <c r="G9513" s="18">
        <v>310258.06452000001</v>
      </c>
      <c r="H9513" s="18">
        <v>44283.870970000004</v>
      </c>
      <c r="I9513" s="18">
        <v>358812.90323</v>
      </c>
      <c r="J9513" s="19">
        <v>1.2E-2</v>
      </c>
      <c r="K9513" s="19">
        <v>0.86499999999999999</v>
      </c>
      <c r="L9513" s="19">
        <v>0.123</v>
      </c>
      <c r="M9513" s="20">
        <v>46</v>
      </c>
      <c r="N9513" s="19">
        <v>13.901345291479799</v>
      </c>
      <c r="O9513" s="19">
        <v>94.618834080717505</v>
      </c>
      <c r="P9513" s="19">
        <v>11.2107623318386</v>
      </c>
    </row>
    <row r="9514" spans="1:16" ht="14.1" x14ac:dyDescent="0.5">
      <c r="A9514" t="s">
        <v>15603</v>
      </c>
      <c r="B9514" s="17" t="s">
        <v>674</v>
      </c>
      <c r="C9514" t="s">
        <v>2417</v>
      </c>
      <c r="D9514" t="s">
        <v>15604</v>
      </c>
      <c r="E9514" t="s">
        <v>15605</v>
      </c>
      <c r="F9514" s="18">
        <v>11054.54545</v>
      </c>
      <c r="G9514" s="18">
        <v>752527.27272999997</v>
      </c>
      <c r="H9514" s="18">
        <v>116709.09091</v>
      </c>
      <c r="I9514" s="18">
        <v>880290.90908999997</v>
      </c>
      <c r="J9514" s="19">
        <v>1.26E-2</v>
      </c>
      <c r="K9514" s="19">
        <v>0.85489999999999999</v>
      </c>
      <c r="L9514" s="19">
        <v>0.1326</v>
      </c>
      <c r="M9514" s="20">
        <v>49</v>
      </c>
      <c r="N9514" s="19">
        <v>25.112107623318401</v>
      </c>
      <c r="O9514" s="19">
        <v>88.3408071748879</v>
      </c>
      <c r="P9514" s="19">
        <v>13.004484304932699</v>
      </c>
    </row>
    <row r="9515" spans="1:16" ht="14.1" x14ac:dyDescent="0.5">
      <c r="A9515" t="s">
        <v>15606</v>
      </c>
      <c r="B9515" s="17" t="s">
        <v>325</v>
      </c>
      <c r="C9515" t="s">
        <v>2417</v>
      </c>
      <c r="D9515" t="s">
        <v>4690</v>
      </c>
      <c r="E9515" t="s">
        <v>4691</v>
      </c>
      <c r="F9515" s="18">
        <v>0.14718999999999999</v>
      </c>
      <c r="G9515" s="18">
        <v>7.621E-2</v>
      </c>
      <c r="H9515" s="18">
        <v>0.19971</v>
      </c>
      <c r="I9515" s="18">
        <v>0.42310999999999999</v>
      </c>
      <c r="J9515" s="19">
        <v>0.34789999999999999</v>
      </c>
      <c r="K9515" s="19">
        <v>0.18010000000000001</v>
      </c>
      <c r="L9515" s="19">
        <v>0.47199999999999998</v>
      </c>
      <c r="M9515" s="20">
        <v>10</v>
      </c>
      <c r="N9515" s="19">
        <v>15.695067264574</v>
      </c>
      <c r="O9515" s="19">
        <v>45.291479820627799</v>
      </c>
      <c r="P9515" s="19">
        <v>86.547085201793706</v>
      </c>
    </row>
    <row r="9516" spans="1:16" ht="14.1" x14ac:dyDescent="0.5">
      <c r="A9516" t="s">
        <v>15607</v>
      </c>
      <c r="B9516" s="17" t="s">
        <v>325</v>
      </c>
      <c r="C9516" t="s">
        <v>2417</v>
      </c>
      <c r="D9516" t="s">
        <v>15608</v>
      </c>
      <c r="E9516" t="s">
        <v>15609</v>
      </c>
      <c r="F9516" s="18">
        <v>0.42299999999999999</v>
      </c>
      <c r="G9516" s="18">
        <v>0.41799999999999998</v>
      </c>
      <c r="H9516" s="18">
        <v>0.755</v>
      </c>
      <c r="I9516" s="18">
        <v>1.5960000000000001</v>
      </c>
      <c r="J9516" s="19">
        <v>0.26500000000000001</v>
      </c>
      <c r="K9516" s="19">
        <v>0.26200000000000001</v>
      </c>
      <c r="L9516" s="19">
        <v>0.47299999999999998</v>
      </c>
      <c r="M9516" s="20">
        <v>16</v>
      </c>
      <c r="N9516" s="19">
        <v>8.9686098654708495</v>
      </c>
      <c r="O9516" s="19">
        <v>69.058295964125605</v>
      </c>
      <c r="P9516" s="19">
        <v>84.753363228699598</v>
      </c>
    </row>
    <row r="9517" spans="1:16" ht="14.1" x14ac:dyDescent="0.5">
      <c r="A9517" t="s">
        <v>15610</v>
      </c>
      <c r="B9517" s="17" t="s">
        <v>325</v>
      </c>
      <c r="C9517" t="s">
        <v>2417</v>
      </c>
      <c r="D9517" t="s">
        <v>15608</v>
      </c>
      <c r="E9517" t="s">
        <v>15609</v>
      </c>
      <c r="F9517" s="18">
        <v>0.42599999999999999</v>
      </c>
      <c r="G9517" s="18">
        <v>0.34799999999999998</v>
      </c>
      <c r="H9517" s="18">
        <v>0.97699999999999998</v>
      </c>
      <c r="I9517" s="18">
        <v>1.7509999999999999</v>
      </c>
      <c r="J9517" s="19">
        <v>0.24299999999999999</v>
      </c>
      <c r="K9517" s="19">
        <v>0.19900000000000001</v>
      </c>
      <c r="L9517" s="19">
        <v>0.55800000000000005</v>
      </c>
      <c r="M9517" s="20">
        <v>16</v>
      </c>
      <c r="N9517" s="19">
        <v>7.6233183856502196</v>
      </c>
      <c r="O9517" s="19">
        <v>41.2556053811659</v>
      </c>
      <c r="P9517" s="19">
        <v>92.376681614349806</v>
      </c>
    </row>
    <row r="9518" spans="1:16" ht="14.1" x14ac:dyDescent="0.5">
      <c r="A9518" t="s">
        <v>15611</v>
      </c>
      <c r="B9518" s="17" t="s">
        <v>325</v>
      </c>
      <c r="C9518" t="s">
        <v>2417</v>
      </c>
      <c r="D9518" t="s">
        <v>15608</v>
      </c>
      <c r="E9518" t="s">
        <v>15609</v>
      </c>
      <c r="F9518" s="18">
        <v>0.42699999999999999</v>
      </c>
      <c r="G9518" s="18">
        <v>0.41199999999999998</v>
      </c>
      <c r="H9518" s="18">
        <v>1.1970000000000001</v>
      </c>
      <c r="I9518" s="18">
        <v>2.036</v>
      </c>
      <c r="J9518" s="19">
        <v>0.21</v>
      </c>
      <c r="K9518" s="19">
        <v>0.20200000000000001</v>
      </c>
      <c r="L9518" s="19">
        <v>0.58799999999999997</v>
      </c>
      <c r="M9518" s="20">
        <v>17</v>
      </c>
      <c r="N9518" s="19">
        <v>4.03587443946188</v>
      </c>
      <c r="O9518" s="19">
        <v>38.565022421524702</v>
      </c>
      <c r="P9518" s="19">
        <v>96.860986547085204</v>
      </c>
    </row>
    <row r="9519" spans="1:16" ht="14.1" x14ac:dyDescent="0.5">
      <c r="A9519" t="s">
        <v>15612</v>
      </c>
      <c r="B9519" s="17" t="s">
        <v>325</v>
      </c>
      <c r="C9519" t="s">
        <v>2417</v>
      </c>
      <c r="D9519" t="s">
        <v>15608</v>
      </c>
      <c r="E9519" t="s">
        <v>15609</v>
      </c>
      <c r="F9519" s="18">
        <v>0.44900000000000001</v>
      </c>
      <c r="G9519" s="18">
        <v>0.35899999999999999</v>
      </c>
      <c r="H9519" s="18">
        <v>1.351</v>
      </c>
      <c r="I9519" s="18">
        <v>2.1589999999999998</v>
      </c>
      <c r="J9519" s="19">
        <v>0.20799999999999999</v>
      </c>
      <c r="K9519" s="19">
        <v>0.16600000000000001</v>
      </c>
      <c r="L9519" s="19">
        <v>0.626</v>
      </c>
      <c r="M9519" s="20">
        <v>17</v>
      </c>
      <c r="N9519" s="19">
        <v>3.1390134529148002</v>
      </c>
      <c r="O9519" s="19">
        <v>26.457399103139</v>
      </c>
      <c r="P9519" s="19">
        <v>98.206278026905807</v>
      </c>
    </row>
    <row r="9520" spans="1:16" ht="14.1" x14ac:dyDescent="0.5">
      <c r="A9520" t="s">
        <v>15613</v>
      </c>
      <c r="B9520" s="17" t="s">
        <v>325</v>
      </c>
      <c r="C9520" t="s">
        <v>2417</v>
      </c>
      <c r="D9520" t="s">
        <v>15614</v>
      </c>
      <c r="E9520" t="s">
        <v>15615</v>
      </c>
      <c r="F9520" s="18">
        <v>1.8351999999999999</v>
      </c>
      <c r="G9520" s="18">
        <v>1.1395999999999999</v>
      </c>
      <c r="H9520" s="18">
        <v>4.4252000000000002</v>
      </c>
      <c r="I9520" s="18">
        <v>7.4</v>
      </c>
      <c r="J9520" s="19">
        <v>0.248</v>
      </c>
      <c r="K9520" s="19">
        <v>0.154</v>
      </c>
      <c r="L9520" s="19">
        <v>0.59799999999999998</v>
      </c>
      <c r="M9520" s="20">
        <v>22</v>
      </c>
      <c r="N9520" s="19">
        <v>11.6591928251121</v>
      </c>
      <c r="O9520" s="19">
        <v>20.179372197309402</v>
      </c>
      <c r="P9520" s="19">
        <v>88.3408071748879</v>
      </c>
    </row>
    <row r="9521" spans="1:16" ht="14.1" x14ac:dyDescent="0.5">
      <c r="A9521" t="s">
        <v>15616</v>
      </c>
      <c r="B9521" s="17" t="s">
        <v>325</v>
      </c>
      <c r="C9521" t="s">
        <v>2417</v>
      </c>
      <c r="D9521" t="s">
        <v>15617</v>
      </c>
      <c r="E9521" t="s">
        <v>15618</v>
      </c>
      <c r="F9521" s="18">
        <v>1.3167</v>
      </c>
      <c r="G9521" s="18">
        <v>1.0281800000000001</v>
      </c>
      <c r="H9521" s="18">
        <v>5.3790100000000001</v>
      </c>
      <c r="I9521" s="18">
        <v>7.69184</v>
      </c>
      <c r="J9521" s="19">
        <v>0.17100000000000001</v>
      </c>
      <c r="K9521" s="19">
        <v>0.13400000000000001</v>
      </c>
      <c r="L9521" s="19">
        <v>0.69899999999999995</v>
      </c>
      <c r="M9521" s="20">
        <v>22</v>
      </c>
      <c r="N9521" s="19">
        <v>5.3811659192825099</v>
      </c>
      <c r="O9521" s="19">
        <v>14.7982062780269</v>
      </c>
      <c r="P9521" s="19">
        <v>96.860986547085204</v>
      </c>
    </row>
    <row r="9522" spans="1:16" ht="14.1" x14ac:dyDescent="0.5">
      <c r="A9522" t="s">
        <v>15619</v>
      </c>
      <c r="B9522" s="17" t="s">
        <v>325</v>
      </c>
      <c r="C9522" t="s">
        <v>2417</v>
      </c>
      <c r="D9522" t="s">
        <v>15617</v>
      </c>
      <c r="E9522" t="s">
        <v>15618</v>
      </c>
      <c r="F9522" s="18">
        <v>2.0984500000000001</v>
      </c>
      <c r="G9522" s="18">
        <v>1.1911700000000001</v>
      </c>
      <c r="H9522" s="18">
        <v>6.4435700000000002</v>
      </c>
      <c r="I9522" s="18">
        <v>9.68309</v>
      </c>
      <c r="J9522" s="19">
        <v>0.217</v>
      </c>
      <c r="K9522" s="19">
        <v>0.123</v>
      </c>
      <c r="L9522" s="19">
        <v>0.66500000000000004</v>
      </c>
      <c r="M9522" s="20">
        <v>23</v>
      </c>
      <c r="N9522" s="19">
        <v>8.0717488789237706</v>
      </c>
      <c r="O9522" s="19">
        <v>8.9686098654708495</v>
      </c>
      <c r="P9522" s="19">
        <v>97.309417040358795</v>
      </c>
    </row>
    <row r="9523" spans="1:16" ht="14.1" x14ac:dyDescent="0.5">
      <c r="A9523" t="s">
        <v>15620</v>
      </c>
      <c r="B9523" s="17" t="s">
        <v>325</v>
      </c>
      <c r="C9523" t="s">
        <v>2417</v>
      </c>
      <c r="D9523" t="s">
        <v>12598</v>
      </c>
      <c r="E9523" t="s">
        <v>12599</v>
      </c>
      <c r="F9523" s="18">
        <v>3.956</v>
      </c>
      <c r="G9523" s="18">
        <v>3.6120000000000001</v>
      </c>
      <c r="H9523" s="18">
        <v>9.6319999999999997</v>
      </c>
      <c r="I9523" s="18">
        <v>17.2</v>
      </c>
      <c r="J9523" s="19">
        <v>0.23</v>
      </c>
      <c r="K9523" s="19">
        <v>0.21</v>
      </c>
      <c r="L9523" s="19">
        <v>0.56000000000000005</v>
      </c>
      <c r="M9523" s="20">
        <v>25</v>
      </c>
      <c r="N9523" s="19">
        <v>11.2107623318386</v>
      </c>
      <c r="O9523" s="19">
        <v>27.802690582959599</v>
      </c>
      <c r="P9523" s="19">
        <v>95.067264573990997</v>
      </c>
    </row>
    <row r="9524" spans="1:16" ht="14.1" x14ac:dyDescent="0.5">
      <c r="A9524" t="s">
        <v>15621</v>
      </c>
      <c r="B9524" s="17" t="s">
        <v>325</v>
      </c>
      <c r="C9524" t="s">
        <v>2417</v>
      </c>
      <c r="D9524" t="s">
        <v>12598</v>
      </c>
      <c r="E9524" t="s">
        <v>12599</v>
      </c>
      <c r="F9524" s="18">
        <v>6.89</v>
      </c>
      <c r="G9524" s="18">
        <v>8.48</v>
      </c>
      <c r="H9524" s="18">
        <v>11.13</v>
      </c>
      <c r="I9524" s="18">
        <v>26.5</v>
      </c>
      <c r="J9524" s="19">
        <v>0.26</v>
      </c>
      <c r="K9524" s="19">
        <v>0.32</v>
      </c>
      <c r="L9524" s="19">
        <v>0.42</v>
      </c>
      <c r="M9524" s="20">
        <v>26</v>
      </c>
      <c r="N9524" s="19">
        <v>16.143497757847499</v>
      </c>
      <c r="O9524" s="19">
        <v>55.605381165919297</v>
      </c>
      <c r="P9524" s="19">
        <v>81.614349775784802</v>
      </c>
    </row>
    <row r="9525" spans="1:16" ht="14.1" x14ac:dyDescent="0.5">
      <c r="A9525" t="s">
        <v>15622</v>
      </c>
      <c r="B9525" s="17" t="s">
        <v>325</v>
      </c>
      <c r="C9525" t="s">
        <v>2417</v>
      </c>
      <c r="D9525" t="s">
        <v>12598</v>
      </c>
      <c r="E9525" t="s">
        <v>12599</v>
      </c>
      <c r="F9525" s="18">
        <v>16.353999999999999</v>
      </c>
      <c r="G9525" s="18">
        <v>22.643999999999998</v>
      </c>
      <c r="H9525" s="18">
        <v>23.273</v>
      </c>
      <c r="I9525" s="18">
        <v>62.9</v>
      </c>
      <c r="J9525" s="19">
        <v>0.26</v>
      </c>
      <c r="K9525" s="19">
        <v>0.36</v>
      </c>
      <c r="L9525" s="19">
        <v>0.37</v>
      </c>
      <c r="M9525" s="20">
        <v>28</v>
      </c>
      <c r="N9525" s="19">
        <v>30.941704035874402</v>
      </c>
      <c r="O9525" s="19">
        <v>56.053811659192803</v>
      </c>
      <c r="P9525" s="19">
        <v>65.919282511210795</v>
      </c>
    </row>
    <row r="9526" spans="1:16" ht="14.1" x14ac:dyDescent="0.5">
      <c r="A9526" t="s">
        <v>15623</v>
      </c>
      <c r="B9526" s="17" t="s">
        <v>325</v>
      </c>
      <c r="C9526" t="s">
        <v>2417</v>
      </c>
      <c r="D9526" t="s">
        <v>15614</v>
      </c>
      <c r="E9526" t="s">
        <v>15615</v>
      </c>
      <c r="F9526" s="18">
        <v>12.84</v>
      </c>
      <c r="G9526" s="18">
        <v>20.447700000000001</v>
      </c>
      <c r="H9526" s="18">
        <v>30.912299999999998</v>
      </c>
      <c r="I9526" s="18">
        <v>64.2</v>
      </c>
      <c r="J9526" s="19">
        <v>0.2</v>
      </c>
      <c r="K9526" s="19">
        <v>0.31900000000000001</v>
      </c>
      <c r="L9526" s="19">
        <v>0.48199999999999998</v>
      </c>
      <c r="M9526" s="20">
        <v>29</v>
      </c>
      <c r="N9526" s="19">
        <v>17.040358744394599</v>
      </c>
      <c r="O9526" s="19">
        <v>32.286995515695097</v>
      </c>
      <c r="P9526" s="19">
        <v>88.789237668161405</v>
      </c>
    </row>
    <row r="9527" spans="1:16" ht="14.1" x14ac:dyDescent="0.5">
      <c r="A9527" t="s">
        <v>15624</v>
      </c>
      <c r="B9527" s="17" t="s">
        <v>325</v>
      </c>
      <c r="C9527" t="s">
        <v>2417</v>
      </c>
      <c r="D9527" t="s">
        <v>15625</v>
      </c>
      <c r="E9527" t="s">
        <v>15626</v>
      </c>
      <c r="F9527" s="18">
        <v>4711.7516599999999</v>
      </c>
      <c r="G9527" s="18">
        <v>215521.0643</v>
      </c>
      <c r="H9527" s="18">
        <v>32594.23503</v>
      </c>
      <c r="I9527" s="18">
        <v>252827.05100000001</v>
      </c>
      <c r="J9527" s="19">
        <v>1.9E-2</v>
      </c>
      <c r="K9527" s="19">
        <v>0.85199999999999998</v>
      </c>
      <c r="L9527" s="19">
        <v>0.129</v>
      </c>
      <c r="M9527" s="20">
        <v>45</v>
      </c>
      <c r="N9527" s="19">
        <v>21.875</v>
      </c>
      <c r="O9527" s="19">
        <v>94.196428571428598</v>
      </c>
      <c r="P9527" s="19">
        <v>12.0535714285714</v>
      </c>
    </row>
    <row r="9528" spans="1:16" ht="14.1" x14ac:dyDescent="0.5">
      <c r="A9528" t="s">
        <v>15627</v>
      </c>
      <c r="B9528" s="17" t="s">
        <v>325</v>
      </c>
      <c r="C9528" t="s">
        <v>2417</v>
      </c>
      <c r="D9528" t="s">
        <v>15625</v>
      </c>
      <c r="E9528" t="s">
        <v>15626</v>
      </c>
      <c r="F9528" s="18">
        <v>5424.3119299999998</v>
      </c>
      <c r="G9528" s="18">
        <v>247477.06422</v>
      </c>
      <c r="H9528" s="18">
        <v>37385.321100000001</v>
      </c>
      <c r="I9528" s="18">
        <v>290286.69725000003</v>
      </c>
      <c r="J9528" s="19">
        <v>1.9E-2</v>
      </c>
      <c r="K9528" s="19">
        <v>0.85299999999999998</v>
      </c>
      <c r="L9528" s="19">
        <v>0.129</v>
      </c>
      <c r="M9528" s="20">
        <v>46</v>
      </c>
      <c r="N9528" s="19">
        <v>29.596412556053799</v>
      </c>
      <c r="O9528" s="19">
        <v>90.582959641255599</v>
      </c>
      <c r="P9528" s="19">
        <v>12.1076233183857</v>
      </c>
    </row>
    <row r="9529" spans="1:16" ht="14.1" x14ac:dyDescent="0.5">
      <c r="A9529" t="s">
        <v>15628</v>
      </c>
      <c r="B9529" s="17" t="s">
        <v>325</v>
      </c>
      <c r="C9529" t="s">
        <v>2417</v>
      </c>
      <c r="D9529" t="s">
        <v>15629</v>
      </c>
      <c r="E9529" t="s">
        <v>15626</v>
      </c>
      <c r="F9529" s="18">
        <v>4166.6666699999996</v>
      </c>
      <c r="G9529" s="18">
        <v>244485.29412000001</v>
      </c>
      <c r="H9529" s="18">
        <v>43627.450980000001</v>
      </c>
      <c r="I9529" s="18">
        <v>292279.41175999999</v>
      </c>
      <c r="J9529" s="19">
        <v>1.4E-2</v>
      </c>
      <c r="K9529" s="19">
        <v>0.83599999999999997</v>
      </c>
      <c r="L9529" s="19">
        <v>0.14899999999999999</v>
      </c>
      <c r="M9529" s="20">
        <v>46</v>
      </c>
      <c r="N9529" s="19">
        <v>17.937219730941699</v>
      </c>
      <c r="O9529" s="19">
        <v>82.062780269058294</v>
      </c>
      <c r="P9529" s="19">
        <v>27.802690582959599</v>
      </c>
    </row>
    <row r="9530" spans="1:16" ht="14.1" x14ac:dyDescent="0.5">
      <c r="A9530" t="s">
        <v>15630</v>
      </c>
      <c r="B9530" s="17" t="s">
        <v>325</v>
      </c>
      <c r="C9530" t="s">
        <v>2417</v>
      </c>
      <c r="D9530" t="s">
        <v>15631</v>
      </c>
      <c r="E9530" t="s">
        <v>15632</v>
      </c>
      <c r="F9530" s="18">
        <v>7488.1516600000004</v>
      </c>
      <c r="G9530" s="18">
        <v>466113.74407999997</v>
      </c>
      <c r="H9530" s="18">
        <v>85781.990520000007</v>
      </c>
      <c r="I9530" s="18">
        <v>559383.88626000006</v>
      </c>
      <c r="J9530" s="19">
        <v>1.2999999999999999E-2</v>
      </c>
      <c r="K9530" s="19">
        <v>0.83299999999999996</v>
      </c>
      <c r="L9530" s="19">
        <v>0.153</v>
      </c>
      <c r="M9530" s="20">
        <v>48</v>
      </c>
      <c r="N9530" s="19">
        <v>17.410714285714299</v>
      </c>
      <c r="O9530" s="19">
        <v>84.821428571428598</v>
      </c>
      <c r="P9530" s="19">
        <v>21.428571428571399</v>
      </c>
    </row>
    <row r="9531" spans="1:16" ht="14.1" x14ac:dyDescent="0.5">
      <c r="A9531" t="s">
        <v>15633</v>
      </c>
      <c r="B9531" s="17" t="s">
        <v>325</v>
      </c>
      <c r="C9531" t="s">
        <v>2417</v>
      </c>
      <c r="D9531" t="s">
        <v>15634</v>
      </c>
      <c r="E9531" t="s">
        <v>15635</v>
      </c>
      <c r="F9531" s="18">
        <v>17816.59389</v>
      </c>
      <c r="G9531" s="18">
        <v>1481659.3886500001</v>
      </c>
      <c r="H9531" s="18">
        <v>235807.86025999999</v>
      </c>
      <c r="I9531" s="18">
        <v>1735283.8427899999</v>
      </c>
      <c r="J9531" s="19">
        <v>0.01</v>
      </c>
      <c r="K9531" s="19">
        <v>0.85399999999999998</v>
      </c>
      <c r="L9531" s="19">
        <v>0.13600000000000001</v>
      </c>
      <c r="M9531" s="20">
        <v>50</v>
      </c>
      <c r="N9531" s="19">
        <v>35.267857142857103</v>
      </c>
      <c r="O9531" s="19">
        <v>87.946428571428598</v>
      </c>
      <c r="P9531" s="19">
        <v>13.839285714285699</v>
      </c>
    </row>
    <row r="9532" spans="1:16" ht="14.1" x14ac:dyDescent="0.5">
      <c r="A9532" t="s">
        <v>15636</v>
      </c>
      <c r="B9532" s="17" t="s">
        <v>325</v>
      </c>
      <c r="C9532" t="s">
        <v>2417</v>
      </c>
      <c r="D9532" t="s">
        <v>15631</v>
      </c>
      <c r="E9532" t="s">
        <v>15632</v>
      </c>
      <c r="F9532" s="18">
        <v>21472.392639999998</v>
      </c>
      <c r="G9532" s="18">
        <v>1576687.11656</v>
      </c>
      <c r="H9532" s="18">
        <v>333128.83435999998</v>
      </c>
      <c r="I9532" s="18">
        <v>1931288.34356</v>
      </c>
      <c r="J9532" s="19">
        <v>1.0999999999999999E-2</v>
      </c>
      <c r="K9532" s="19">
        <v>0.81599999999999995</v>
      </c>
      <c r="L9532" s="19">
        <v>0.17199999999999999</v>
      </c>
      <c r="M9532" s="20">
        <v>50</v>
      </c>
      <c r="N9532" s="19">
        <v>41.071428571428598</v>
      </c>
      <c r="O9532" s="19">
        <v>63.839285714285701</v>
      </c>
      <c r="P9532" s="19">
        <v>37.946428571428598</v>
      </c>
    </row>
    <row r="9533" spans="1:16" ht="14.1" x14ac:dyDescent="0.5">
      <c r="A9533" t="s">
        <v>15637</v>
      </c>
      <c r="B9533" s="17" t="s">
        <v>15638</v>
      </c>
      <c r="C9533" t="s">
        <v>2417</v>
      </c>
      <c r="D9533" t="s">
        <v>5384</v>
      </c>
      <c r="E9533" t="s">
        <v>5385</v>
      </c>
      <c r="F9533" s="18">
        <v>3.2096499999999999</v>
      </c>
      <c r="G9533" s="18">
        <v>7.0367699999999997</v>
      </c>
      <c r="H9533" s="18">
        <v>3.1989800000000002</v>
      </c>
      <c r="I9533" s="18">
        <v>13.445399999999999</v>
      </c>
      <c r="J9533" s="19">
        <v>0.23899999999999999</v>
      </c>
      <c r="K9533" s="19">
        <v>0.52300000000000002</v>
      </c>
      <c r="L9533" s="19">
        <v>0.23799999999999999</v>
      </c>
      <c r="M9533" s="20">
        <v>24</v>
      </c>
      <c r="N9533" s="19">
        <v>16.071428571428601</v>
      </c>
      <c r="O9533" s="19">
        <v>95.535714285714306</v>
      </c>
      <c r="P9533" s="19">
        <v>31.696428571428601</v>
      </c>
    </row>
    <row r="9534" spans="1:16" ht="14.1" x14ac:dyDescent="0.5">
      <c r="A9534" t="s">
        <v>15639</v>
      </c>
      <c r="B9534" s="17" t="s">
        <v>15638</v>
      </c>
      <c r="C9534" t="s">
        <v>2417</v>
      </c>
      <c r="D9534" t="s">
        <v>5384</v>
      </c>
      <c r="E9534" t="s">
        <v>5385</v>
      </c>
      <c r="F9534" s="18">
        <v>5.2285199999999996</v>
      </c>
      <c r="G9534" s="18">
        <v>9.7074300000000004</v>
      </c>
      <c r="H9534" s="18">
        <v>5.2321499999999999</v>
      </c>
      <c r="I9534" s="18">
        <v>20.168099999999999</v>
      </c>
      <c r="J9534" s="19">
        <v>0.25900000000000001</v>
      </c>
      <c r="K9534" s="19">
        <v>0.48099999999999998</v>
      </c>
      <c r="L9534" s="19">
        <v>0.25900000000000001</v>
      </c>
      <c r="M9534" s="20">
        <v>26</v>
      </c>
      <c r="N9534" s="19">
        <v>15.2466367713004</v>
      </c>
      <c r="O9534" s="19">
        <v>93.273542600896903</v>
      </c>
      <c r="P9534" s="19">
        <v>35.874439461883398</v>
      </c>
    </row>
    <row r="9535" spans="1:16" ht="14.1" x14ac:dyDescent="0.5">
      <c r="A9535" t="s">
        <v>15640</v>
      </c>
      <c r="B9535" s="17" t="s">
        <v>15638</v>
      </c>
      <c r="C9535" t="s">
        <v>2417</v>
      </c>
      <c r="D9535" t="s">
        <v>5384</v>
      </c>
      <c r="E9535" t="s">
        <v>5385</v>
      </c>
      <c r="F9535" s="18">
        <v>6.9850599999999998</v>
      </c>
      <c r="G9535" s="18">
        <v>11.544029999999999</v>
      </c>
      <c r="H9535" s="18">
        <v>6.681</v>
      </c>
      <c r="I9535" s="18">
        <v>25.210100000000001</v>
      </c>
      <c r="J9535" s="19">
        <v>0.27700000000000002</v>
      </c>
      <c r="K9535" s="19">
        <v>0.45800000000000002</v>
      </c>
      <c r="L9535" s="19">
        <v>0.26500000000000001</v>
      </c>
      <c r="M9535" s="20">
        <v>26</v>
      </c>
      <c r="N9535" s="19">
        <v>19.282511210762301</v>
      </c>
      <c r="O9535" s="19">
        <v>88.789237668161405</v>
      </c>
      <c r="P9535" s="19">
        <v>39.013452914798201</v>
      </c>
    </row>
    <row r="9536" spans="1:16" ht="14.1" x14ac:dyDescent="0.5">
      <c r="A9536" t="s">
        <v>15641</v>
      </c>
      <c r="B9536" s="17" t="s">
        <v>15638</v>
      </c>
      <c r="C9536" t="s">
        <v>2417</v>
      </c>
      <c r="D9536" t="s">
        <v>5384</v>
      </c>
      <c r="E9536" t="s">
        <v>5385</v>
      </c>
      <c r="F9536" s="18">
        <v>14.229699999999999</v>
      </c>
      <c r="G9536" s="18">
        <v>19.192900000000002</v>
      </c>
      <c r="H9536" s="18">
        <v>10.274900000000001</v>
      </c>
      <c r="I9536" s="18">
        <v>43.697499999999998</v>
      </c>
      <c r="J9536" s="19">
        <v>0.32600000000000001</v>
      </c>
      <c r="K9536" s="19">
        <v>0.439</v>
      </c>
      <c r="L9536" s="19">
        <v>0.23499999999999999</v>
      </c>
      <c r="M9536" s="20">
        <v>28</v>
      </c>
      <c r="N9536" s="19">
        <v>50.224215246636803</v>
      </c>
      <c r="O9536" s="19">
        <v>82.062780269058294</v>
      </c>
      <c r="P9536" s="19">
        <v>30.044843049327401</v>
      </c>
    </row>
    <row r="9537" spans="1:16" ht="14.1" x14ac:dyDescent="0.5">
      <c r="A9537" t="s">
        <v>15642</v>
      </c>
      <c r="B9537" s="17" t="s">
        <v>15638</v>
      </c>
      <c r="C9537" t="s">
        <v>2417</v>
      </c>
      <c r="D9537" t="s">
        <v>5384</v>
      </c>
      <c r="E9537" t="s">
        <v>5385</v>
      </c>
      <c r="F9537" s="18">
        <v>15.482849999999999</v>
      </c>
      <c r="G9537" s="18">
        <v>27.75422</v>
      </c>
      <c r="H9537" s="18">
        <v>20.628430000000002</v>
      </c>
      <c r="I9537" s="18">
        <v>63.865499999999997</v>
      </c>
      <c r="J9537" s="19">
        <v>0.24199999999999999</v>
      </c>
      <c r="K9537" s="19">
        <v>0.435</v>
      </c>
      <c r="L9537" s="19">
        <v>0.32300000000000001</v>
      </c>
      <c r="M9537" s="20">
        <v>29</v>
      </c>
      <c r="N9537" s="19">
        <v>30.4932735426009</v>
      </c>
      <c r="O9537" s="19">
        <v>74.4394618834081</v>
      </c>
      <c r="P9537" s="19">
        <v>52.466367713004502</v>
      </c>
    </row>
    <row r="9538" spans="1:16" ht="14.1" x14ac:dyDescent="0.5">
      <c r="A9538" t="s">
        <v>15643</v>
      </c>
      <c r="B9538" s="17" t="s">
        <v>930</v>
      </c>
      <c r="C9538" t="s">
        <v>2417</v>
      </c>
      <c r="D9538" t="s">
        <v>6075</v>
      </c>
      <c r="E9538" t="s">
        <v>4164</v>
      </c>
      <c r="F9538" s="18">
        <v>0.16217999999999999</v>
      </c>
      <c r="G9538" s="18">
        <v>9.7790000000000002E-2</v>
      </c>
      <c r="H9538" s="18">
        <v>0.34743000000000002</v>
      </c>
      <c r="I9538" s="18">
        <v>0.60740000000000005</v>
      </c>
      <c r="J9538" s="19">
        <v>0.26700000000000002</v>
      </c>
      <c r="K9538" s="19">
        <v>0.161</v>
      </c>
      <c r="L9538" s="19">
        <v>0.57199999999999995</v>
      </c>
      <c r="M9538" s="20">
        <v>12</v>
      </c>
      <c r="N9538" s="19">
        <v>6.6964285714285703</v>
      </c>
      <c r="O9538" s="19">
        <v>36.607142857142897</v>
      </c>
      <c r="P9538" s="19">
        <v>95.535714285714306</v>
      </c>
    </row>
    <row r="9539" spans="1:16" ht="14.1" x14ac:dyDescent="0.5">
      <c r="A9539" t="s">
        <v>15644</v>
      </c>
      <c r="B9539" s="17" t="s">
        <v>930</v>
      </c>
      <c r="C9539" t="s">
        <v>2417</v>
      </c>
      <c r="D9539" t="s">
        <v>15438</v>
      </c>
      <c r="E9539" t="s">
        <v>15439</v>
      </c>
      <c r="F9539" s="18">
        <v>0.1043</v>
      </c>
      <c r="G9539" s="18">
        <v>0.14899999999999999</v>
      </c>
      <c r="H9539" s="18">
        <v>1.2366999999999999</v>
      </c>
      <c r="I9539" s="18">
        <v>1.49</v>
      </c>
      <c r="J9539" s="19">
        <v>7.0000000000000007E-2</v>
      </c>
      <c r="K9539" s="19">
        <v>0.1</v>
      </c>
      <c r="L9539" s="19">
        <v>0.83</v>
      </c>
      <c r="M9539" s="20">
        <v>15</v>
      </c>
      <c r="N9539" s="19">
        <v>0</v>
      </c>
      <c r="O9539" s="19">
        <v>6.6964285714285703</v>
      </c>
      <c r="P9539" s="19">
        <v>100</v>
      </c>
    </row>
    <row r="9540" spans="1:16" ht="14.1" x14ac:dyDescent="0.5">
      <c r="A9540" t="s">
        <v>15645</v>
      </c>
      <c r="B9540" s="17" t="s">
        <v>930</v>
      </c>
      <c r="C9540" t="s">
        <v>2417</v>
      </c>
      <c r="D9540" t="s">
        <v>15441</v>
      </c>
      <c r="E9540" t="s">
        <v>15442</v>
      </c>
      <c r="F9540" s="18">
        <v>0.10859000000000001</v>
      </c>
      <c r="G9540" s="18">
        <v>0.18937999999999999</v>
      </c>
      <c r="H9540" s="18">
        <v>1.25119</v>
      </c>
      <c r="I9540" s="18">
        <v>1.5491600000000001</v>
      </c>
      <c r="J9540" s="19">
        <v>7.0099999999999996E-2</v>
      </c>
      <c r="K9540" s="19">
        <v>0.1222</v>
      </c>
      <c r="L9540" s="19">
        <v>0.80769999999999997</v>
      </c>
      <c r="M9540" s="20">
        <v>16</v>
      </c>
      <c r="N9540" s="19">
        <v>0</v>
      </c>
      <c r="O9540" s="19">
        <v>17.4887892376682</v>
      </c>
      <c r="P9540" s="19">
        <v>100</v>
      </c>
    </row>
    <row r="9541" spans="1:16" ht="14.1" x14ac:dyDescent="0.5">
      <c r="A9541" t="s">
        <v>15646</v>
      </c>
      <c r="B9541" s="17" t="s">
        <v>930</v>
      </c>
      <c r="C9541" t="s">
        <v>2417</v>
      </c>
      <c r="D9541" t="s">
        <v>15438</v>
      </c>
      <c r="E9541" t="s">
        <v>15439</v>
      </c>
      <c r="F9541" s="18">
        <v>0.27360000000000001</v>
      </c>
      <c r="G9541" s="18">
        <v>0.1197</v>
      </c>
      <c r="H9541" s="18">
        <v>1.3167</v>
      </c>
      <c r="I9541" s="18">
        <v>1.71</v>
      </c>
      <c r="J9541" s="19">
        <v>0.16</v>
      </c>
      <c r="K9541" s="19">
        <v>7.0000000000000007E-2</v>
      </c>
      <c r="L9541" s="19">
        <v>0.77</v>
      </c>
      <c r="M9541" s="20">
        <v>16</v>
      </c>
      <c r="N9541" s="19">
        <v>0.89686098654708502</v>
      </c>
      <c r="O9541" s="19">
        <v>2.2421524663677102</v>
      </c>
      <c r="P9541" s="19">
        <v>99.551569506726494</v>
      </c>
    </row>
    <row r="9542" spans="1:16" ht="14.1" x14ac:dyDescent="0.5">
      <c r="A9542" t="s">
        <v>15647</v>
      </c>
      <c r="B9542" s="17" t="s">
        <v>930</v>
      </c>
      <c r="C9542" t="s">
        <v>2417</v>
      </c>
      <c r="D9542" t="s">
        <v>15441</v>
      </c>
      <c r="E9542" t="s">
        <v>15442</v>
      </c>
      <c r="F9542" s="18">
        <v>0.36788999999999999</v>
      </c>
      <c r="G9542" s="18">
        <v>0.12520999999999999</v>
      </c>
      <c r="H9542" s="18">
        <v>1.25359</v>
      </c>
      <c r="I9542" s="18">
        <v>1.7466900000000001</v>
      </c>
      <c r="J9542" s="19">
        <v>0.21060000000000001</v>
      </c>
      <c r="K9542" s="19">
        <v>7.17E-2</v>
      </c>
      <c r="L9542" s="19">
        <v>0.7177</v>
      </c>
      <c r="M9542" s="20">
        <v>16</v>
      </c>
      <c r="N9542" s="19">
        <v>3.5874439461883401</v>
      </c>
      <c r="O9542" s="19">
        <v>3.5874439461883401</v>
      </c>
      <c r="P9542" s="19">
        <v>97.757847533632301</v>
      </c>
    </row>
    <row r="9543" spans="1:16" ht="14.1" x14ac:dyDescent="0.5">
      <c r="A9543" t="s">
        <v>15648</v>
      </c>
      <c r="B9543" s="17" t="s">
        <v>930</v>
      </c>
      <c r="C9543" t="s">
        <v>2417</v>
      </c>
      <c r="D9543" t="s">
        <v>15438</v>
      </c>
      <c r="E9543" t="s">
        <v>15439</v>
      </c>
      <c r="F9543" s="18">
        <v>0.36749999999999999</v>
      </c>
      <c r="G9543" s="18">
        <v>0.1225</v>
      </c>
      <c r="H9543" s="18">
        <v>1.26</v>
      </c>
      <c r="I9543" s="18">
        <v>1.75</v>
      </c>
      <c r="J9543" s="19">
        <v>0.21</v>
      </c>
      <c r="K9543" s="19">
        <v>7.0000000000000007E-2</v>
      </c>
      <c r="L9543" s="19">
        <v>0.72</v>
      </c>
      <c r="M9543" s="20">
        <v>16</v>
      </c>
      <c r="N9543" s="19">
        <v>3.1390134529148002</v>
      </c>
      <c r="O9543" s="19">
        <v>2.6905829596412598</v>
      </c>
      <c r="P9543" s="19">
        <v>98.206278026905807</v>
      </c>
    </row>
    <row r="9544" spans="1:16" ht="14.1" x14ac:dyDescent="0.5">
      <c r="A9544" t="s">
        <v>15649</v>
      </c>
      <c r="B9544" s="17" t="s">
        <v>930</v>
      </c>
      <c r="C9544" t="s">
        <v>2417</v>
      </c>
      <c r="D9544" t="s">
        <v>15441</v>
      </c>
      <c r="E9544" t="s">
        <v>15442</v>
      </c>
      <c r="F9544" s="18">
        <v>0.27518999999999999</v>
      </c>
      <c r="G9544" s="18">
        <v>0.16789000000000001</v>
      </c>
      <c r="H9544" s="18">
        <v>1.3306800000000001</v>
      </c>
      <c r="I9544" s="18">
        <v>1.77376</v>
      </c>
      <c r="J9544" s="19">
        <v>0.15509999999999999</v>
      </c>
      <c r="K9544" s="19">
        <v>9.4700000000000006E-2</v>
      </c>
      <c r="L9544" s="19">
        <v>0.75019999999999998</v>
      </c>
      <c r="M9544" s="20">
        <v>16</v>
      </c>
      <c r="N9544" s="19">
        <v>0.44843049327354301</v>
      </c>
      <c r="O9544" s="19">
        <v>7.6233183856502196</v>
      </c>
      <c r="P9544" s="19">
        <v>99.103139013452903</v>
      </c>
    </row>
    <row r="9545" spans="1:16" ht="14.1" x14ac:dyDescent="0.5">
      <c r="A9545" t="s">
        <v>15650</v>
      </c>
      <c r="B9545" s="17" t="s">
        <v>930</v>
      </c>
      <c r="C9545" t="s">
        <v>2417</v>
      </c>
      <c r="D9545" t="s">
        <v>15441</v>
      </c>
      <c r="E9545" t="s">
        <v>15442</v>
      </c>
      <c r="F9545" s="18">
        <v>0.23430999999999999</v>
      </c>
      <c r="G9545" s="18">
        <v>0.32181999999999999</v>
      </c>
      <c r="H9545" s="18">
        <v>1.36859</v>
      </c>
      <c r="I9545" s="18">
        <v>1.92472</v>
      </c>
      <c r="J9545" s="19">
        <v>0.1217</v>
      </c>
      <c r="K9545" s="19">
        <v>0.16719999999999999</v>
      </c>
      <c r="L9545" s="19">
        <v>0.71109999999999995</v>
      </c>
      <c r="M9545" s="20">
        <v>17</v>
      </c>
      <c r="N9545" s="19">
        <v>0.44843049327354301</v>
      </c>
      <c r="O9545" s="19">
        <v>26.905829596412602</v>
      </c>
      <c r="P9545" s="19">
        <v>100</v>
      </c>
    </row>
    <row r="9546" spans="1:16" ht="14.1" x14ac:dyDescent="0.5">
      <c r="A9546" t="s">
        <v>15651</v>
      </c>
      <c r="B9546" s="17" t="s">
        <v>930</v>
      </c>
      <c r="C9546" t="s">
        <v>2417</v>
      </c>
      <c r="D9546" t="s">
        <v>6075</v>
      </c>
      <c r="E9546" t="s">
        <v>4164</v>
      </c>
      <c r="F9546" s="18">
        <v>0.84123999999999999</v>
      </c>
      <c r="G9546" s="18">
        <v>0.26446999999999998</v>
      </c>
      <c r="H9546" s="18">
        <v>1.7077899999999999</v>
      </c>
      <c r="I9546" s="18">
        <v>2.8134999999999999</v>
      </c>
      <c r="J9546" s="19">
        <v>0.29899999999999999</v>
      </c>
      <c r="K9546" s="19">
        <v>9.4E-2</v>
      </c>
      <c r="L9546" s="19">
        <v>0.60699999999999998</v>
      </c>
      <c r="M9546" s="20">
        <v>18</v>
      </c>
      <c r="N9546" s="19">
        <v>14.285714285714301</v>
      </c>
      <c r="O9546" s="19">
        <v>5.8035714285714297</v>
      </c>
      <c r="P9546" s="19">
        <v>96.875</v>
      </c>
    </row>
    <row r="9547" spans="1:16" ht="14.1" x14ac:dyDescent="0.5">
      <c r="A9547" t="s">
        <v>15652</v>
      </c>
      <c r="B9547" s="17" t="s">
        <v>930</v>
      </c>
      <c r="C9547" t="s">
        <v>2417</v>
      </c>
      <c r="D9547" t="s">
        <v>15441</v>
      </c>
      <c r="E9547" t="s">
        <v>15442</v>
      </c>
      <c r="F9547" s="18">
        <v>0.53530999999999995</v>
      </c>
      <c r="G9547" s="18">
        <v>0.30553999999999998</v>
      </c>
      <c r="H9547" s="18">
        <v>2.19312</v>
      </c>
      <c r="I9547" s="18">
        <v>3.0339700000000001</v>
      </c>
      <c r="J9547" s="19">
        <v>0.1764</v>
      </c>
      <c r="K9547" s="19">
        <v>0.1007</v>
      </c>
      <c r="L9547" s="19">
        <v>0.72289999999999999</v>
      </c>
      <c r="M9547" s="20">
        <v>18</v>
      </c>
      <c r="N9547" s="19">
        <v>0.89285714285714302</v>
      </c>
      <c r="O9547" s="19">
        <v>7.1428571428571397</v>
      </c>
      <c r="P9547" s="19">
        <v>99.107142857142904</v>
      </c>
    </row>
    <row r="9548" spans="1:16" ht="14.1" x14ac:dyDescent="0.5">
      <c r="A9548" t="s">
        <v>15653</v>
      </c>
      <c r="B9548" s="17" t="s">
        <v>930</v>
      </c>
      <c r="C9548" t="s">
        <v>2417</v>
      </c>
      <c r="D9548" t="s">
        <v>15441</v>
      </c>
      <c r="E9548" t="s">
        <v>15442</v>
      </c>
      <c r="F9548" s="18">
        <v>0.52195000000000003</v>
      </c>
      <c r="G9548" s="18">
        <v>0.36252000000000001</v>
      </c>
      <c r="H9548" s="18">
        <v>2.9910399999999999</v>
      </c>
      <c r="I9548" s="18">
        <v>3.8755099999999998</v>
      </c>
      <c r="J9548" s="19">
        <v>0.13469999999999999</v>
      </c>
      <c r="K9548" s="19">
        <v>9.35E-2</v>
      </c>
      <c r="L9548" s="19">
        <v>0.77180000000000004</v>
      </c>
      <c r="M9548" s="20">
        <v>19</v>
      </c>
      <c r="N9548" s="19">
        <v>1.3452914798206299</v>
      </c>
      <c r="O9548" s="19">
        <v>3.1390134529148002</v>
      </c>
      <c r="P9548" s="19">
        <v>100</v>
      </c>
    </row>
    <row r="9549" spans="1:16" ht="14.1" x14ac:dyDescent="0.5">
      <c r="A9549" t="s">
        <v>15654</v>
      </c>
      <c r="B9549" s="17" t="s">
        <v>930</v>
      </c>
      <c r="C9549" t="s">
        <v>2417</v>
      </c>
      <c r="D9549" t="s">
        <v>6075</v>
      </c>
      <c r="E9549" t="s">
        <v>4164</v>
      </c>
      <c r="F9549" s="18">
        <v>1.3380399999999999</v>
      </c>
      <c r="G9549" s="18">
        <v>0.53083000000000002</v>
      </c>
      <c r="H9549" s="18">
        <v>2.5181399999999998</v>
      </c>
      <c r="I9549" s="18">
        <v>4.3869999999999996</v>
      </c>
      <c r="J9549" s="19">
        <v>0.30499999999999999</v>
      </c>
      <c r="K9549" s="19">
        <v>0.121</v>
      </c>
      <c r="L9549" s="19">
        <v>0.57399999999999995</v>
      </c>
      <c r="M9549" s="20">
        <v>20</v>
      </c>
      <c r="N9549" s="19">
        <v>21.52466367713</v>
      </c>
      <c r="O9549" s="19">
        <v>8.9686098654708495</v>
      </c>
      <c r="P9549" s="19">
        <v>92.825112107623298</v>
      </c>
    </row>
    <row r="9550" spans="1:16" ht="14.1" x14ac:dyDescent="0.5">
      <c r="A9550" t="s">
        <v>15655</v>
      </c>
      <c r="B9550" s="17" t="s">
        <v>930</v>
      </c>
      <c r="C9550" t="s">
        <v>2417</v>
      </c>
      <c r="D9550" t="s">
        <v>15614</v>
      </c>
      <c r="E9550" t="s">
        <v>15615</v>
      </c>
      <c r="F9550" s="18">
        <v>0.96899999999999997</v>
      </c>
      <c r="G9550" s="18">
        <v>1.3109999999999999</v>
      </c>
      <c r="H9550" s="18">
        <v>3.42</v>
      </c>
      <c r="I9550" s="18">
        <v>5.7</v>
      </c>
      <c r="J9550" s="19">
        <v>0.17</v>
      </c>
      <c r="K9550" s="19">
        <v>0.23</v>
      </c>
      <c r="L9550" s="19">
        <v>0.6</v>
      </c>
      <c r="M9550" s="20">
        <v>21</v>
      </c>
      <c r="N9550" s="19">
        <v>3.125</v>
      </c>
      <c r="O9550" s="19">
        <v>37.946428571428598</v>
      </c>
      <c r="P9550" s="19">
        <v>94.642857142857096</v>
      </c>
    </row>
    <row r="9551" spans="1:16" ht="14.1" x14ac:dyDescent="0.5">
      <c r="A9551" t="s">
        <v>15656</v>
      </c>
      <c r="B9551" s="17" t="s">
        <v>930</v>
      </c>
      <c r="C9551" t="s">
        <v>2417</v>
      </c>
      <c r="D9551" t="s">
        <v>4919</v>
      </c>
      <c r="E9551" t="s">
        <v>4920</v>
      </c>
      <c r="F9551" s="18">
        <v>0.97094999999999998</v>
      </c>
      <c r="G9551" s="18">
        <v>0.42059000000000002</v>
      </c>
      <c r="H9551" s="18">
        <v>4.6991300000000003</v>
      </c>
      <c r="I9551" s="18">
        <v>6.0906599999999997</v>
      </c>
      <c r="J9551" s="19">
        <v>0.159</v>
      </c>
      <c r="K9551" s="19">
        <v>6.9000000000000006E-2</v>
      </c>
      <c r="L9551" s="19">
        <v>0.77200000000000002</v>
      </c>
      <c r="M9551" s="20">
        <v>21</v>
      </c>
      <c r="N9551" s="19">
        <v>2.2321428571428599</v>
      </c>
      <c r="O9551" s="19">
        <v>2.6785714285714302</v>
      </c>
      <c r="P9551" s="19">
        <v>99.107142857142904</v>
      </c>
    </row>
    <row r="9552" spans="1:16" ht="14.1" x14ac:dyDescent="0.5">
      <c r="A9552" t="s">
        <v>15657</v>
      </c>
      <c r="B9552" s="17" t="s">
        <v>930</v>
      </c>
      <c r="C9552" t="s">
        <v>2417</v>
      </c>
      <c r="D9552" t="s">
        <v>4919</v>
      </c>
      <c r="E9552" t="s">
        <v>4920</v>
      </c>
      <c r="F9552" s="18">
        <v>1.01088</v>
      </c>
      <c r="G9552" s="18">
        <v>0.42727999999999999</v>
      </c>
      <c r="H9552" s="18">
        <v>5.0854400000000002</v>
      </c>
      <c r="I9552" s="18">
        <v>6.5236000000000001</v>
      </c>
      <c r="J9552" s="19">
        <v>0.155</v>
      </c>
      <c r="K9552" s="19">
        <v>6.5000000000000002E-2</v>
      </c>
      <c r="L9552" s="19">
        <v>0.78</v>
      </c>
      <c r="M9552" s="20">
        <v>21</v>
      </c>
      <c r="N9552" s="19">
        <v>1.33928571428571</v>
      </c>
      <c r="O9552" s="19">
        <v>2.2321428571428599</v>
      </c>
      <c r="P9552" s="19">
        <v>99.553571428571402</v>
      </c>
    </row>
    <row r="9553" spans="1:16" ht="14.1" x14ac:dyDescent="0.5">
      <c r="A9553" t="s">
        <v>15658</v>
      </c>
      <c r="B9553" s="17" t="s">
        <v>930</v>
      </c>
      <c r="C9553" t="s">
        <v>2417</v>
      </c>
      <c r="D9553" t="s">
        <v>4919</v>
      </c>
      <c r="E9553" t="s">
        <v>4920</v>
      </c>
      <c r="F9553" s="18">
        <v>1.28392</v>
      </c>
      <c r="G9553" s="18">
        <v>0.53061999999999998</v>
      </c>
      <c r="H9553" s="18">
        <v>5.6875999999999998</v>
      </c>
      <c r="I9553" s="18">
        <v>7.5021399999999998</v>
      </c>
      <c r="J9553" s="19">
        <v>0.17100000000000001</v>
      </c>
      <c r="K9553" s="19">
        <v>7.0999999999999994E-2</v>
      </c>
      <c r="L9553" s="19">
        <v>0.75800000000000001</v>
      </c>
      <c r="M9553" s="20">
        <v>22</v>
      </c>
      <c r="N9553" s="19">
        <v>4.9327354260089704</v>
      </c>
      <c r="O9553" s="19">
        <v>3.1390134529148002</v>
      </c>
      <c r="P9553" s="19">
        <v>100</v>
      </c>
    </row>
    <row r="9554" spans="1:16" ht="14.1" x14ac:dyDescent="0.5">
      <c r="A9554" t="s">
        <v>15659</v>
      </c>
      <c r="B9554" s="17" t="s">
        <v>930</v>
      </c>
      <c r="C9554" t="s">
        <v>2417</v>
      </c>
      <c r="D9554" t="s">
        <v>6079</v>
      </c>
      <c r="E9554" t="s">
        <v>4164</v>
      </c>
      <c r="F9554" s="18">
        <v>1.35639</v>
      </c>
      <c r="G9554" s="18">
        <v>0.87483</v>
      </c>
      <c r="H9554" s="18">
        <v>5.7947699999999998</v>
      </c>
      <c r="I9554" s="18">
        <v>8.0259999999999998</v>
      </c>
      <c r="J9554" s="19">
        <v>0.16900000000000001</v>
      </c>
      <c r="K9554" s="19">
        <v>0.109</v>
      </c>
      <c r="L9554" s="19">
        <v>0.72199999999999998</v>
      </c>
      <c r="M9554" s="20">
        <v>22</v>
      </c>
      <c r="N9554" s="19">
        <v>4.4843049327354301</v>
      </c>
      <c r="O9554" s="19">
        <v>8.52017937219731</v>
      </c>
      <c r="P9554" s="19">
        <v>98.206278026905807</v>
      </c>
    </row>
    <row r="9555" spans="1:16" ht="14.1" x14ac:dyDescent="0.5">
      <c r="A9555" t="s">
        <v>15660</v>
      </c>
      <c r="B9555" s="17" t="s">
        <v>930</v>
      </c>
      <c r="C9555" t="s">
        <v>2417</v>
      </c>
      <c r="D9555" t="s">
        <v>4919</v>
      </c>
      <c r="E9555" t="s">
        <v>4920</v>
      </c>
      <c r="F9555" s="18">
        <v>1.1616</v>
      </c>
      <c r="G9555" s="18">
        <v>0.67442999999999997</v>
      </c>
      <c r="H9555" s="18">
        <v>6.9908700000000001</v>
      </c>
      <c r="I9555" s="18">
        <v>8.8269000000000002</v>
      </c>
      <c r="J9555" s="19">
        <v>0.13200000000000001</v>
      </c>
      <c r="K9555" s="19">
        <v>7.5999999999999998E-2</v>
      </c>
      <c r="L9555" s="19">
        <v>0.79200000000000004</v>
      </c>
      <c r="M9555" s="20">
        <v>23</v>
      </c>
      <c r="N9555" s="19">
        <v>1.3452914798206299</v>
      </c>
      <c r="O9555" s="19">
        <v>1.3452914798206299</v>
      </c>
      <c r="P9555" s="19">
        <v>99.551569506726494</v>
      </c>
    </row>
    <row r="9556" spans="1:16" ht="14.1" x14ac:dyDescent="0.5">
      <c r="A9556" t="s">
        <v>15661</v>
      </c>
      <c r="B9556" s="17" t="s">
        <v>930</v>
      </c>
      <c r="C9556" t="s">
        <v>2417</v>
      </c>
      <c r="D9556" t="s">
        <v>4919</v>
      </c>
      <c r="E9556" t="s">
        <v>4920</v>
      </c>
      <c r="F9556" s="18">
        <v>1.7595400000000001</v>
      </c>
      <c r="G9556" s="18">
        <v>0.83008000000000004</v>
      </c>
      <c r="H9556" s="18">
        <v>6.2564000000000002</v>
      </c>
      <c r="I9556" s="18">
        <v>8.8460300000000007</v>
      </c>
      <c r="J9556" s="19">
        <v>0.19900000000000001</v>
      </c>
      <c r="K9556" s="19">
        <v>9.4E-2</v>
      </c>
      <c r="L9556" s="19">
        <v>0.70699999999999996</v>
      </c>
      <c r="M9556" s="20">
        <v>23</v>
      </c>
      <c r="N9556" s="19">
        <v>6.7264573991031398</v>
      </c>
      <c r="O9556" s="19">
        <v>4.9327354260089704</v>
      </c>
      <c r="P9556" s="19">
        <v>98.206278026905807</v>
      </c>
    </row>
    <row r="9557" spans="1:16" ht="14.1" x14ac:dyDescent="0.5">
      <c r="A9557" t="s">
        <v>15662</v>
      </c>
      <c r="B9557" s="17" t="s">
        <v>930</v>
      </c>
      <c r="C9557" t="s">
        <v>2417</v>
      </c>
      <c r="D9557" t="s">
        <v>15614</v>
      </c>
      <c r="E9557" t="s">
        <v>15615</v>
      </c>
      <c r="F9557" s="18">
        <v>7.4214000000000002</v>
      </c>
      <c r="G9557" s="18">
        <v>8.2592999999999996</v>
      </c>
      <c r="H9557" s="18">
        <v>24.2193</v>
      </c>
      <c r="I9557" s="18">
        <v>39.9</v>
      </c>
      <c r="J9557" s="19">
        <v>0.186</v>
      </c>
      <c r="K9557" s="19">
        <v>0.20699999999999999</v>
      </c>
      <c r="L9557" s="19">
        <v>0.60699999999999998</v>
      </c>
      <c r="M9557" s="20">
        <v>28</v>
      </c>
      <c r="N9557" s="19">
        <v>13.004484304932699</v>
      </c>
      <c r="O9557" s="19">
        <v>14.349775784753399</v>
      </c>
      <c r="P9557" s="19">
        <v>95.964125560538093</v>
      </c>
    </row>
    <row r="9558" spans="1:16" ht="14.1" x14ac:dyDescent="0.5">
      <c r="A9558" t="s">
        <v>15663</v>
      </c>
      <c r="B9558" s="17" t="s">
        <v>326</v>
      </c>
      <c r="C9558" t="s">
        <v>2417</v>
      </c>
      <c r="D9558" t="s">
        <v>6075</v>
      </c>
      <c r="E9558" t="s">
        <v>4164</v>
      </c>
      <c r="F9558" s="18">
        <v>0.24328</v>
      </c>
      <c r="G9558" s="18">
        <v>0.15182999999999999</v>
      </c>
      <c r="H9558" s="18">
        <v>0.49278</v>
      </c>
      <c r="I9558" s="18">
        <v>0.88790000000000002</v>
      </c>
      <c r="J9558" s="19">
        <v>0.27400000000000002</v>
      </c>
      <c r="K9558" s="19">
        <v>0.17100000000000001</v>
      </c>
      <c r="L9558" s="19">
        <v>0.55500000000000005</v>
      </c>
      <c r="M9558" s="20">
        <v>13</v>
      </c>
      <c r="N9558" s="19">
        <v>4.03587443946188</v>
      </c>
      <c r="O9558" s="19">
        <v>36.322869955157003</v>
      </c>
      <c r="P9558" s="19">
        <v>96.860986547085204</v>
      </c>
    </row>
    <row r="9559" spans="1:16" ht="14.1" x14ac:dyDescent="0.5">
      <c r="A9559" t="s">
        <v>15664</v>
      </c>
      <c r="B9559" s="17" t="s">
        <v>326</v>
      </c>
      <c r="C9559" t="s">
        <v>2417</v>
      </c>
      <c r="D9559" t="s">
        <v>8602</v>
      </c>
      <c r="E9559" t="s">
        <v>8603</v>
      </c>
      <c r="F9559" s="18">
        <v>0.27276</v>
      </c>
      <c r="G9559" s="18">
        <v>0.15604999999999999</v>
      </c>
      <c r="H9559" s="18">
        <v>0.49790000000000001</v>
      </c>
      <c r="I9559" s="18">
        <v>0.92669999999999997</v>
      </c>
      <c r="J9559" s="19">
        <v>0.29399999999999998</v>
      </c>
      <c r="K9559" s="19">
        <v>0.16800000000000001</v>
      </c>
      <c r="L9559" s="19">
        <v>0.53700000000000003</v>
      </c>
      <c r="M9559" s="20">
        <v>13</v>
      </c>
      <c r="N9559" s="19">
        <v>6.2780269058296003</v>
      </c>
      <c r="O9559" s="19">
        <v>33.632286995515699</v>
      </c>
      <c r="P9559" s="19">
        <v>96.412556053811699</v>
      </c>
    </row>
    <row r="9560" spans="1:16" ht="14.1" x14ac:dyDescent="0.5">
      <c r="A9560" t="s">
        <v>15665</v>
      </c>
      <c r="B9560" s="17" t="s">
        <v>326</v>
      </c>
      <c r="C9560" t="s">
        <v>2417</v>
      </c>
      <c r="D9560" t="s">
        <v>4705</v>
      </c>
      <c r="E9560" t="s">
        <v>4706</v>
      </c>
      <c r="F9560" s="18">
        <v>0.58833000000000002</v>
      </c>
      <c r="G9560" s="18">
        <v>0.20524999999999999</v>
      </c>
      <c r="H9560" s="18">
        <v>0.46825</v>
      </c>
      <c r="I9560" s="18">
        <v>1.26183</v>
      </c>
      <c r="J9560" s="19">
        <v>0.46600000000000003</v>
      </c>
      <c r="K9560" s="19">
        <v>0.16300000000000001</v>
      </c>
      <c r="L9560" s="19">
        <v>0.371</v>
      </c>
      <c r="M9560" s="20">
        <v>15</v>
      </c>
      <c r="N9560" s="19">
        <v>43.303571428571402</v>
      </c>
      <c r="O9560" s="19">
        <v>33.035714285714299</v>
      </c>
      <c r="P9560" s="19">
        <v>71.875</v>
      </c>
    </row>
    <row r="9561" spans="1:16" ht="14.1" x14ac:dyDescent="0.5">
      <c r="A9561" t="s">
        <v>15666</v>
      </c>
      <c r="B9561" s="17" t="s">
        <v>326</v>
      </c>
      <c r="C9561" t="s">
        <v>2417</v>
      </c>
      <c r="D9561" t="s">
        <v>8609</v>
      </c>
      <c r="E9561" t="s">
        <v>8610</v>
      </c>
      <c r="F9561" s="18">
        <v>0.38455</v>
      </c>
      <c r="G9561" s="18">
        <v>0.39544000000000001</v>
      </c>
      <c r="H9561" s="18">
        <v>0.65207000000000004</v>
      </c>
      <c r="I9561" s="18">
        <v>1.43205</v>
      </c>
      <c r="J9561" s="19">
        <v>0.26900000000000002</v>
      </c>
      <c r="K9561" s="19">
        <v>0.27600000000000002</v>
      </c>
      <c r="L9561" s="19">
        <v>0.45500000000000002</v>
      </c>
      <c r="M9561" s="20">
        <v>15</v>
      </c>
      <c r="N9561" s="19">
        <v>7.1428571428571397</v>
      </c>
      <c r="O9561" s="19">
        <v>71.875</v>
      </c>
      <c r="P9561" s="19">
        <v>88.392857142857096</v>
      </c>
    </row>
    <row r="9562" spans="1:16" ht="14.1" x14ac:dyDescent="0.5">
      <c r="A9562" t="s">
        <v>15667</v>
      </c>
      <c r="B9562" s="17" t="s">
        <v>326</v>
      </c>
      <c r="C9562" t="s">
        <v>2417</v>
      </c>
      <c r="D9562" t="s">
        <v>4705</v>
      </c>
      <c r="E9562" t="s">
        <v>4706</v>
      </c>
      <c r="F9562" s="18">
        <v>0.66869999999999996</v>
      </c>
      <c r="G9562" s="18">
        <v>0.2177</v>
      </c>
      <c r="H9562" s="18">
        <v>0.72214999999999996</v>
      </c>
      <c r="I9562" s="18">
        <v>1.6085499999999999</v>
      </c>
      <c r="J9562" s="19">
        <v>0.41599999999999998</v>
      </c>
      <c r="K9562" s="19">
        <v>0.13500000000000001</v>
      </c>
      <c r="L9562" s="19">
        <v>0.44900000000000001</v>
      </c>
      <c r="M9562" s="20">
        <v>16</v>
      </c>
      <c r="N9562" s="19">
        <v>34.529147982062803</v>
      </c>
      <c r="O9562" s="19">
        <v>22.869955156950699</v>
      </c>
      <c r="P9562" s="19">
        <v>81.165919282511197</v>
      </c>
    </row>
    <row r="9563" spans="1:16" ht="14.1" x14ac:dyDescent="0.5">
      <c r="A9563" t="s">
        <v>15668</v>
      </c>
      <c r="B9563" s="17" t="s">
        <v>326</v>
      </c>
      <c r="C9563" t="s">
        <v>2417</v>
      </c>
      <c r="D9563" t="s">
        <v>4681</v>
      </c>
      <c r="E9563" t="s">
        <v>4682</v>
      </c>
      <c r="F9563" s="18">
        <v>0.43878</v>
      </c>
      <c r="G9563" s="18">
        <v>0.23224</v>
      </c>
      <c r="H9563" s="18">
        <v>0.97809000000000001</v>
      </c>
      <c r="I9563" s="18">
        <v>1.6491100000000001</v>
      </c>
      <c r="J9563" s="19">
        <v>0.26600000000000001</v>
      </c>
      <c r="K9563" s="19">
        <v>0.14099999999999999</v>
      </c>
      <c r="L9563" s="19">
        <v>0.59299999999999997</v>
      </c>
      <c r="M9563" s="20">
        <v>16</v>
      </c>
      <c r="N9563" s="19">
        <v>9.4170403587443907</v>
      </c>
      <c r="O9563" s="19">
        <v>26.457399103139</v>
      </c>
      <c r="P9563" s="19">
        <v>95.515695067264602</v>
      </c>
    </row>
    <row r="9564" spans="1:16" ht="14.1" x14ac:dyDescent="0.5">
      <c r="A9564" t="s">
        <v>15669</v>
      </c>
      <c r="B9564" s="17" t="s">
        <v>326</v>
      </c>
      <c r="C9564" t="s">
        <v>2417</v>
      </c>
      <c r="D9564" t="s">
        <v>8602</v>
      </c>
      <c r="E9564" t="s">
        <v>8603</v>
      </c>
      <c r="F9564" s="18">
        <v>0.37997999999999998</v>
      </c>
      <c r="G9564" s="18">
        <v>0.37796000000000002</v>
      </c>
      <c r="H9564" s="18">
        <v>0.9032</v>
      </c>
      <c r="I9564" s="18">
        <v>1.6611400000000001</v>
      </c>
      <c r="J9564" s="19">
        <v>0.22900000000000001</v>
      </c>
      <c r="K9564" s="19">
        <v>0.22800000000000001</v>
      </c>
      <c r="L9564" s="19">
        <v>0.54400000000000004</v>
      </c>
      <c r="M9564" s="20">
        <v>16</v>
      </c>
      <c r="N9564" s="19">
        <v>4.9327354260089704</v>
      </c>
      <c r="O9564" s="19">
        <v>53.363228699551598</v>
      </c>
      <c r="P9564" s="19">
        <v>91.031390134529104</v>
      </c>
    </row>
    <row r="9565" spans="1:16" ht="14.1" x14ac:dyDescent="0.5">
      <c r="A9565" t="s">
        <v>15670</v>
      </c>
      <c r="B9565" s="17" t="s">
        <v>326</v>
      </c>
      <c r="C9565" t="s">
        <v>2417</v>
      </c>
      <c r="D9565" t="s">
        <v>8602</v>
      </c>
      <c r="E9565" t="s">
        <v>8603</v>
      </c>
      <c r="F9565" s="18">
        <v>0.5101</v>
      </c>
      <c r="G9565" s="18">
        <v>0.43919000000000002</v>
      </c>
      <c r="H9565" s="18">
        <v>1.26189</v>
      </c>
      <c r="I9565" s="18">
        <v>2.2111900000000002</v>
      </c>
      <c r="J9565" s="19">
        <v>0.23100000000000001</v>
      </c>
      <c r="K9565" s="19">
        <v>0.19900000000000001</v>
      </c>
      <c r="L9565" s="19">
        <v>0.57099999999999995</v>
      </c>
      <c r="M9565" s="20">
        <v>17</v>
      </c>
      <c r="N9565" s="19">
        <v>6.7264573991031398</v>
      </c>
      <c r="O9565" s="19">
        <v>35.874439461883398</v>
      </c>
      <c r="P9565" s="19">
        <v>95.515695067264602</v>
      </c>
    </row>
    <row r="9566" spans="1:16" ht="14.1" x14ac:dyDescent="0.5">
      <c r="A9566" t="s">
        <v>15671</v>
      </c>
      <c r="B9566" s="17" t="s">
        <v>326</v>
      </c>
      <c r="C9566" t="s">
        <v>2417</v>
      </c>
      <c r="D9566" t="s">
        <v>8602</v>
      </c>
      <c r="E9566" t="s">
        <v>8603</v>
      </c>
      <c r="F9566" s="18">
        <v>0.35196</v>
      </c>
      <c r="G9566" s="18">
        <v>0.82662999999999998</v>
      </c>
      <c r="H9566" s="18">
        <v>1.0625</v>
      </c>
      <c r="I9566" s="18">
        <v>2.2410899999999998</v>
      </c>
      <c r="J9566" s="19">
        <v>0.157</v>
      </c>
      <c r="K9566" s="19">
        <v>0.36899999999999999</v>
      </c>
      <c r="L9566" s="19">
        <v>0.47399999999999998</v>
      </c>
      <c r="M9566" s="20">
        <v>17</v>
      </c>
      <c r="N9566" s="19">
        <v>1.79372197309417</v>
      </c>
      <c r="O9566" s="19">
        <v>86.995515695067297</v>
      </c>
      <c r="P9566" s="19">
        <v>88.3408071748879</v>
      </c>
    </row>
    <row r="9567" spans="1:16" ht="14.1" x14ac:dyDescent="0.5">
      <c r="A9567" t="s">
        <v>15672</v>
      </c>
      <c r="B9567" s="17" t="s">
        <v>326</v>
      </c>
      <c r="C9567" t="s">
        <v>2417</v>
      </c>
      <c r="D9567" t="s">
        <v>4681</v>
      </c>
      <c r="E9567" t="s">
        <v>4682</v>
      </c>
      <c r="F9567" s="18">
        <v>0.52522999999999997</v>
      </c>
      <c r="G9567" s="18">
        <v>0.25273000000000001</v>
      </c>
      <c r="H9567" s="18">
        <v>1.56728</v>
      </c>
      <c r="I9567" s="18">
        <v>2.34524</v>
      </c>
      <c r="J9567" s="19">
        <v>0.224</v>
      </c>
      <c r="K9567" s="19">
        <v>0.108</v>
      </c>
      <c r="L9567" s="19">
        <v>0.66800000000000004</v>
      </c>
      <c r="M9567" s="20">
        <v>17</v>
      </c>
      <c r="N9567" s="19">
        <v>4.9327354260089704</v>
      </c>
      <c r="O9567" s="19">
        <v>9.8654708520179408</v>
      </c>
      <c r="P9567" s="19">
        <v>98.654708520179398</v>
      </c>
    </row>
    <row r="9568" spans="1:16" ht="14.1" x14ac:dyDescent="0.5">
      <c r="A9568" t="s">
        <v>15673</v>
      </c>
      <c r="B9568" s="17" t="s">
        <v>326</v>
      </c>
      <c r="C9568" t="s">
        <v>2417</v>
      </c>
      <c r="D9568" t="s">
        <v>4705</v>
      </c>
      <c r="E9568" t="s">
        <v>4706</v>
      </c>
      <c r="F9568" s="18">
        <v>0.85645000000000004</v>
      </c>
      <c r="G9568" s="18">
        <v>0.38155</v>
      </c>
      <c r="H9568" s="18">
        <v>1.35836</v>
      </c>
      <c r="I9568" s="18">
        <v>2.5963599999999998</v>
      </c>
      <c r="J9568" s="19">
        <v>0.33</v>
      </c>
      <c r="K9568" s="19">
        <v>0.14699999999999999</v>
      </c>
      <c r="L9568" s="19">
        <v>0.52300000000000002</v>
      </c>
      <c r="M9568" s="20">
        <v>18</v>
      </c>
      <c r="N9568" s="19">
        <v>20.9821428571429</v>
      </c>
      <c r="O9568" s="19">
        <v>17.8571428571429</v>
      </c>
      <c r="P9568" s="19">
        <v>91.071428571428598</v>
      </c>
    </row>
    <row r="9569" spans="1:16" ht="14.1" x14ac:dyDescent="0.5">
      <c r="A9569" t="s">
        <v>15674</v>
      </c>
      <c r="B9569" s="17" t="s">
        <v>326</v>
      </c>
      <c r="C9569" t="s">
        <v>2417</v>
      </c>
      <c r="D9569" t="s">
        <v>4681</v>
      </c>
      <c r="E9569" t="s">
        <v>4682</v>
      </c>
      <c r="F9569" s="18">
        <v>0.42742999999999998</v>
      </c>
      <c r="G9569" s="18">
        <v>0.24529000000000001</v>
      </c>
      <c r="H9569" s="18">
        <v>1.9281900000000001</v>
      </c>
      <c r="I9569" s="18">
        <v>2.6009099999999998</v>
      </c>
      <c r="J9569" s="19">
        <v>0.16400000000000001</v>
      </c>
      <c r="K9569" s="19">
        <v>9.4E-2</v>
      </c>
      <c r="L9569" s="19">
        <v>0.74099999999999999</v>
      </c>
      <c r="M9569" s="20">
        <v>18</v>
      </c>
      <c r="N9569" s="19">
        <v>0.44642857142857101</v>
      </c>
      <c r="O9569" s="19">
        <v>5.3571428571428603</v>
      </c>
      <c r="P9569" s="19">
        <v>100</v>
      </c>
    </row>
    <row r="9570" spans="1:16" ht="14.1" x14ac:dyDescent="0.5">
      <c r="A9570" t="s">
        <v>15675</v>
      </c>
      <c r="B9570" s="17" t="s">
        <v>326</v>
      </c>
      <c r="C9570" t="s">
        <v>2417</v>
      </c>
      <c r="D9570" t="s">
        <v>6075</v>
      </c>
      <c r="E9570" t="s">
        <v>4164</v>
      </c>
      <c r="F9570" s="18">
        <v>0.90517999999999998</v>
      </c>
      <c r="G9570" s="18">
        <v>0.45662000000000003</v>
      </c>
      <c r="H9570" s="18">
        <v>1.32151</v>
      </c>
      <c r="I9570" s="18">
        <v>2.6859999999999999</v>
      </c>
      <c r="J9570" s="19">
        <v>0.33700000000000002</v>
      </c>
      <c r="K9570" s="19">
        <v>0.17</v>
      </c>
      <c r="L9570" s="19">
        <v>0.49199999999999999</v>
      </c>
      <c r="M9570" s="20">
        <v>18</v>
      </c>
      <c r="N9570" s="19">
        <v>23.214285714285701</v>
      </c>
      <c r="O9570" s="19">
        <v>28.125</v>
      </c>
      <c r="P9570" s="19">
        <v>87.946428571428598</v>
      </c>
    </row>
    <row r="9571" spans="1:16" ht="14.1" x14ac:dyDescent="0.5">
      <c r="A9571" t="s">
        <v>15676</v>
      </c>
      <c r="B9571" s="17" t="s">
        <v>326</v>
      </c>
      <c r="C9571" t="s">
        <v>2417</v>
      </c>
      <c r="D9571" t="s">
        <v>8609</v>
      </c>
      <c r="E9571" t="s">
        <v>8610</v>
      </c>
      <c r="F9571" s="18">
        <v>0.67983000000000005</v>
      </c>
      <c r="G9571" s="18">
        <v>0.57884999999999998</v>
      </c>
      <c r="H9571" s="18">
        <v>1.52417</v>
      </c>
      <c r="I9571" s="18">
        <v>2.7828499999999998</v>
      </c>
      <c r="J9571" s="19">
        <v>0.24399999999999999</v>
      </c>
      <c r="K9571" s="19">
        <v>0.20799999999999999</v>
      </c>
      <c r="L9571" s="19">
        <v>0.54800000000000004</v>
      </c>
      <c r="M9571" s="20">
        <v>18</v>
      </c>
      <c r="N9571" s="19">
        <v>5.3571428571428603</v>
      </c>
      <c r="O9571" s="19">
        <v>45.089285714285701</v>
      </c>
      <c r="P9571" s="19">
        <v>92.857142857142904</v>
      </c>
    </row>
    <row r="9572" spans="1:16" ht="14.1" x14ac:dyDescent="0.5">
      <c r="A9572" t="s">
        <v>15677</v>
      </c>
      <c r="B9572" s="17" t="s">
        <v>326</v>
      </c>
      <c r="C9572" t="s">
        <v>2417</v>
      </c>
      <c r="D9572" t="s">
        <v>8602</v>
      </c>
      <c r="E9572" t="s">
        <v>8603</v>
      </c>
      <c r="F9572" s="18">
        <v>0.68622000000000005</v>
      </c>
      <c r="G9572" s="18">
        <v>0.56952000000000003</v>
      </c>
      <c r="H9572" s="18">
        <v>1.66699</v>
      </c>
      <c r="I9572" s="18">
        <v>2.9227300000000001</v>
      </c>
      <c r="J9572" s="19">
        <v>0.23499999999999999</v>
      </c>
      <c r="K9572" s="19">
        <v>0.19500000000000001</v>
      </c>
      <c r="L9572" s="19">
        <v>0.56999999999999995</v>
      </c>
      <c r="M9572" s="20">
        <v>18</v>
      </c>
      <c r="N9572" s="19">
        <v>4.46428571428571</v>
      </c>
      <c r="O9572" s="19">
        <v>38.839285714285701</v>
      </c>
      <c r="P9572" s="19">
        <v>94.642857142857096</v>
      </c>
    </row>
    <row r="9573" spans="1:16" ht="14.1" x14ac:dyDescent="0.5">
      <c r="A9573" t="s">
        <v>15678</v>
      </c>
      <c r="B9573" s="17" t="s">
        <v>326</v>
      </c>
      <c r="C9573" t="s">
        <v>2417</v>
      </c>
      <c r="D9573" t="s">
        <v>4705</v>
      </c>
      <c r="E9573" t="s">
        <v>4706</v>
      </c>
      <c r="F9573" s="18">
        <v>0.98226000000000002</v>
      </c>
      <c r="G9573" s="18">
        <v>0.33875</v>
      </c>
      <c r="H9573" s="18">
        <v>1.6313</v>
      </c>
      <c r="I9573" s="18">
        <v>2.9523000000000001</v>
      </c>
      <c r="J9573" s="19">
        <v>0.33300000000000002</v>
      </c>
      <c r="K9573" s="19">
        <v>0.115</v>
      </c>
      <c r="L9573" s="19">
        <v>0.55300000000000005</v>
      </c>
      <c r="M9573" s="20">
        <v>18</v>
      </c>
      <c r="N9573" s="19">
        <v>21.875</v>
      </c>
      <c r="O9573" s="19">
        <v>11.6071428571429</v>
      </c>
      <c r="P9573" s="19">
        <v>93.303571428571402</v>
      </c>
    </row>
    <row r="9574" spans="1:16" ht="14.1" x14ac:dyDescent="0.5">
      <c r="A9574" t="s">
        <v>15679</v>
      </c>
      <c r="B9574" s="17" t="s">
        <v>326</v>
      </c>
      <c r="C9574" t="s">
        <v>2417</v>
      </c>
      <c r="D9574" t="s">
        <v>4705</v>
      </c>
      <c r="E9574" t="s">
        <v>4706</v>
      </c>
      <c r="F9574" s="18">
        <v>1.0304500000000001</v>
      </c>
      <c r="G9574" s="18">
        <v>0.35144999999999998</v>
      </c>
      <c r="H9574" s="18">
        <v>1.6914400000000001</v>
      </c>
      <c r="I9574" s="18">
        <v>3.0733299999999999</v>
      </c>
      <c r="J9574" s="19">
        <v>0.33500000000000002</v>
      </c>
      <c r="K9574" s="19">
        <v>0.114</v>
      </c>
      <c r="L9574" s="19">
        <v>0.55000000000000004</v>
      </c>
      <c r="M9574" s="20">
        <v>19</v>
      </c>
      <c r="N9574" s="19">
        <v>26.457399103139</v>
      </c>
      <c r="O9574" s="19">
        <v>7.1748878923766801</v>
      </c>
      <c r="P9574" s="19">
        <v>91.479820627802695</v>
      </c>
    </row>
    <row r="9575" spans="1:16" ht="14.1" x14ac:dyDescent="0.5">
      <c r="A9575" t="s">
        <v>15680</v>
      </c>
      <c r="B9575" s="17" t="s">
        <v>326</v>
      </c>
      <c r="C9575" t="s">
        <v>2417</v>
      </c>
      <c r="D9575" t="s">
        <v>4705</v>
      </c>
      <c r="E9575" t="s">
        <v>4706</v>
      </c>
      <c r="F9575" s="18">
        <v>1.0770599999999999</v>
      </c>
      <c r="G9575" s="18">
        <v>0.40366000000000002</v>
      </c>
      <c r="H9575" s="18">
        <v>1.65561</v>
      </c>
      <c r="I9575" s="18">
        <v>3.1363300000000001</v>
      </c>
      <c r="J9575" s="19">
        <v>0.34300000000000003</v>
      </c>
      <c r="K9575" s="19">
        <v>0.129</v>
      </c>
      <c r="L9575" s="19">
        <v>0.52800000000000002</v>
      </c>
      <c r="M9575" s="20">
        <v>19</v>
      </c>
      <c r="N9575" s="19">
        <v>29.147982062780301</v>
      </c>
      <c r="O9575" s="19">
        <v>9.4170403587443907</v>
      </c>
      <c r="P9575" s="19">
        <v>90.134529147982093</v>
      </c>
    </row>
    <row r="9576" spans="1:16" ht="14.1" x14ac:dyDescent="0.5">
      <c r="A9576" t="s">
        <v>15681</v>
      </c>
      <c r="B9576" s="17" t="s">
        <v>326</v>
      </c>
      <c r="C9576" t="s">
        <v>2417</v>
      </c>
      <c r="D9576" t="s">
        <v>4681</v>
      </c>
      <c r="E9576" t="s">
        <v>4682</v>
      </c>
      <c r="F9576" s="18">
        <v>0.68567</v>
      </c>
      <c r="G9576" s="18">
        <v>0.36397000000000002</v>
      </c>
      <c r="H9576" s="18">
        <v>2.0959099999999999</v>
      </c>
      <c r="I9576" s="18">
        <v>3.1455500000000001</v>
      </c>
      <c r="J9576" s="19">
        <v>0.218</v>
      </c>
      <c r="K9576" s="19">
        <v>0.11600000000000001</v>
      </c>
      <c r="L9576" s="19">
        <v>0.66600000000000004</v>
      </c>
      <c r="M9576" s="20">
        <v>19</v>
      </c>
      <c r="N9576" s="19">
        <v>7.1748878923766801</v>
      </c>
      <c r="O9576" s="19">
        <v>7.6233183856502196</v>
      </c>
      <c r="P9576" s="19">
        <v>97.309417040358795</v>
      </c>
    </row>
    <row r="9577" spans="1:16" ht="14.1" x14ac:dyDescent="0.5">
      <c r="A9577" t="s">
        <v>15682</v>
      </c>
      <c r="B9577" s="17" t="s">
        <v>326</v>
      </c>
      <c r="C9577" t="s">
        <v>2417</v>
      </c>
      <c r="D9577" t="s">
        <v>4681</v>
      </c>
      <c r="E9577" t="s">
        <v>4682</v>
      </c>
      <c r="F9577" s="18">
        <v>0.53</v>
      </c>
      <c r="G9577" s="18">
        <v>0.27843000000000001</v>
      </c>
      <c r="H9577" s="18">
        <v>2.4479299999999999</v>
      </c>
      <c r="I9577" s="18">
        <v>3.2563599999999999</v>
      </c>
      <c r="J9577" s="19">
        <v>0.16300000000000001</v>
      </c>
      <c r="K9577" s="19">
        <v>8.5999999999999993E-2</v>
      </c>
      <c r="L9577" s="19">
        <v>0.752</v>
      </c>
      <c r="M9577" s="20">
        <v>19</v>
      </c>
      <c r="N9577" s="19">
        <v>1.79372197309417</v>
      </c>
      <c r="O9577" s="19">
        <v>1.3452914798206299</v>
      </c>
      <c r="P9577" s="19">
        <v>99.551569506726494</v>
      </c>
    </row>
    <row r="9578" spans="1:16" ht="14.1" x14ac:dyDescent="0.5">
      <c r="A9578" t="s">
        <v>15683</v>
      </c>
      <c r="B9578" s="17" t="s">
        <v>326</v>
      </c>
      <c r="C9578" t="s">
        <v>2417</v>
      </c>
      <c r="D9578" t="s">
        <v>4705</v>
      </c>
      <c r="E9578" t="s">
        <v>4706</v>
      </c>
      <c r="F9578" s="18">
        <v>1.0972500000000001</v>
      </c>
      <c r="G9578" s="18">
        <v>0.46532000000000001</v>
      </c>
      <c r="H9578" s="18">
        <v>1.9413400000000001</v>
      </c>
      <c r="I9578" s="18">
        <v>3.5039199999999999</v>
      </c>
      <c r="J9578" s="19">
        <v>0.313</v>
      </c>
      <c r="K9578" s="19">
        <v>0.13300000000000001</v>
      </c>
      <c r="L9578" s="19">
        <v>0.55400000000000005</v>
      </c>
      <c r="M9578" s="20">
        <v>19</v>
      </c>
      <c r="N9578" s="19">
        <v>20.627802690583</v>
      </c>
      <c r="O9578" s="19">
        <v>10.3139013452915</v>
      </c>
      <c r="P9578" s="19">
        <v>92.825112107623298</v>
      </c>
    </row>
    <row r="9579" spans="1:16" ht="14.1" x14ac:dyDescent="0.5">
      <c r="A9579" t="s">
        <v>15684</v>
      </c>
      <c r="B9579" s="17" t="s">
        <v>326</v>
      </c>
      <c r="C9579" t="s">
        <v>2417</v>
      </c>
      <c r="D9579" t="s">
        <v>4681</v>
      </c>
      <c r="E9579" t="s">
        <v>4682</v>
      </c>
      <c r="F9579" s="18">
        <v>0.61806000000000005</v>
      </c>
      <c r="G9579" s="18">
        <v>0.35492000000000001</v>
      </c>
      <c r="H9579" s="18">
        <v>2.6044</v>
      </c>
      <c r="I9579" s="18">
        <v>3.5773799999999998</v>
      </c>
      <c r="J9579" s="19">
        <v>0.17299999999999999</v>
      </c>
      <c r="K9579" s="19">
        <v>9.9000000000000005E-2</v>
      </c>
      <c r="L9579" s="19">
        <v>0.72799999999999998</v>
      </c>
      <c r="M9579" s="20">
        <v>19</v>
      </c>
      <c r="N9579" s="19">
        <v>2.2421524663677102</v>
      </c>
      <c r="O9579" s="19">
        <v>4.9327354260089704</v>
      </c>
      <c r="P9579" s="19">
        <v>99.103139013452903</v>
      </c>
    </row>
    <row r="9580" spans="1:16" ht="14.1" x14ac:dyDescent="0.5">
      <c r="A9580" t="s">
        <v>15685</v>
      </c>
      <c r="B9580" s="17" t="s">
        <v>326</v>
      </c>
      <c r="C9580" t="s">
        <v>2417</v>
      </c>
      <c r="D9580" t="s">
        <v>8602</v>
      </c>
      <c r="E9580" t="s">
        <v>8603</v>
      </c>
      <c r="F9580" s="18">
        <v>0.90793999999999997</v>
      </c>
      <c r="G9580" s="18">
        <v>0.67674000000000001</v>
      </c>
      <c r="H9580" s="18">
        <v>2.43845</v>
      </c>
      <c r="I9580" s="18">
        <v>4.0231300000000001</v>
      </c>
      <c r="J9580" s="19">
        <v>0.22600000000000001</v>
      </c>
      <c r="K9580" s="19">
        <v>0.16800000000000001</v>
      </c>
      <c r="L9580" s="19">
        <v>0.60599999999999998</v>
      </c>
      <c r="M9580" s="20">
        <v>20</v>
      </c>
      <c r="N9580" s="19">
        <v>10.3139013452915</v>
      </c>
      <c r="O9580" s="19">
        <v>24.215246636771301</v>
      </c>
      <c r="P9580" s="19">
        <v>94.170403587444</v>
      </c>
    </row>
    <row r="9581" spans="1:16" ht="14.1" x14ac:dyDescent="0.5">
      <c r="A9581" t="s">
        <v>15686</v>
      </c>
      <c r="B9581" s="17" t="s">
        <v>326</v>
      </c>
      <c r="C9581" t="s">
        <v>2417</v>
      </c>
      <c r="D9581" t="s">
        <v>4681</v>
      </c>
      <c r="E9581" t="s">
        <v>4682</v>
      </c>
      <c r="F9581" s="18">
        <v>0.85870999999999997</v>
      </c>
      <c r="G9581" s="18">
        <v>0.51304000000000005</v>
      </c>
      <c r="H9581" s="18">
        <v>2.8578100000000002</v>
      </c>
      <c r="I9581" s="18">
        <v>4.2295699999999998</v>
      </c>
      <c r="J9581" s="19">
        <v>0.20300000000000001</v>
      </c>
      <c r="K9581" s="19">
        <v>0.121</v>
      </c>
      <c r="L9581" s="19">
        <v>0.67600000000000005</v>
      </c>
      <c r="M9581" s="20">
        <v>20</v>
      </c>
      <c r="N9581" s="19">
        <v>6.2780269058296003</v>
      </c>
      <c r="O9581" s="19">
        <v>8.52017937219731</v>
      </c>
      <c r="P9581" s="19">
        <v>98.206278026905807</v>
      </c>
    </row>
    <row r="9582" spans="1:16" ht="14.1" x14ac:dyDescent="0.5">
      <c r="A9582" t="s">
        <v>15687</v>
      </c>
      <c r="B9582" s="17" t="s">
        <v>326</v>
      </c>
      <c r="C9582" t="s">
        <v>2417</v>
      </c>
      <c r="D9582" t="s">
        <v>8602</v>
      </c>
      <c r="E9582" t="s">
        <v>8603</v>
      </c>
      <c r="F9582" s="18">
        <v>1.0607599999999999</v>
      </c>
      <c r="G9582" s="18">
        <v>0.85306999999999999</v>
      </c>
      <c r="H9582" s="18">
        <v>3.0036299999999998</v>
      </c>
      <c r="I9582" s="18">
        <v>4.9174600000000002</v>
      </c>
      <c r="J9582" s="19">
        <v>0.216</v>
      </c>
      <c r="K9582" s="19">
        <v>0.17299999999999999</v>
      </c>
      <c r="L9582" s="19">
        <v>0.61099999999999999</v>
      </c>
      <c r="M9582" s="20">
        <v>20</v>
      </c>
      <c r="N9582" s="19">
        <v>9.4170403587443907</v>
      </c>
      <c r="O9582" s="19">
        <v>26.457399103139</v>
      </c>
      <c r="P9582" s="19">
        <v>94.618834080717505</v>
      </c>
    </row>
    <row r="9583" spans="1:16" ht="14.1" x14ac:dyDescent="0.5">
      <c r="A9583" t="s">
        <v>15688</v>
      </c>
      <c r="B9583" s="17" t="s">
        <v>326</v>
      </c>
      <c r="C9583" t="s">
        <v>2417</v>
      </c>
      <c r="D9583" t="s">
        <v>6075</v>
      </c>
      <c r="E9583" t="s">
        <v>4164</v>
      </c>
      <c r="F9583" s="18">
        <v>2.00583</v>
      </c>
      <c r="G9583" s="18">
        <v>1.1686099999999999</v>
      </c>
      <c r="H9583" s="18">
        <v>2.63374</v>
      </c>
      <c r="I9583" s="18">
        <v>5.8140000000000001</v>
      </c>
      <c r="J9583" s="19">
        <v>0.34499999999999997</v>
      </c>
      <c r="K9583" s="19">
        <v>0.20100000000000001</v>
      </c>
      <c r="L9583" s="19">
        <v>0.45300000000000001</v>
      </c>
      <c r="M9583" s="20">
        <v>21</v>
      </c>
      <c r="N9583" s="19">
        <v>37.946428571428598</v>
      </c>
      <c r="O9583" s="19">
        <v>29.0178571428571</v>
      </c>
      <c r="P9583" s="19">
        <v>82.142857142857096</v>
      </c>
    </row>
    <row r="9584" spans="1:16" ht="14.1" x14ac:dyDescent="0.5">
      <c r="A9584" t="s">
        <v>15689</v>
      </c>
      <c r="B9584" s="17" t="s">
        <v>326</v>
      </c>
      <c r="C9584" t="s">
        <v>2417</v>
      </c>
      <c r="D9584" t="s">
        <v>15690</v>
      </c>
      <c r="E9584" t="s">
        <v>15691</v>
      </c>
      <c r="F9584" s="18">
        <v>2.6414</v>
      </c>
      <c r="G9584" s="18">
        <v>1.98105</v>
      </c>
      <c r="H9584" s="18">
        <v>4.7875500000000004</v>
      </c>
      <c r="I9584" s="18">
        <v>9.41</v>
      </c>
      <c r="J9584" s="19">
        <v>0.28100000000000003</v>
      </c>
      <c r="K9584" s="19">
        <v>0.21099999999999999</v>
      </c>
      <c r="L9584" s="19">
        <v>0.50900000000000001</v>
      </c>
      <c r="M9584" s="20">
        <v>23</v>
      </c>
      <c r="N9584" s="19">
        <v>22.421524663677101</v>
      </c>
      <c r="O9584" s="19">
        <v>28.251121076233201</v>
      </c>
      <c r="P9584" s="19">
        <v>91.031390134529104</v>
      </c>
    </row>
    <row r="9585" spans="1:16" ht="14.1" x14ac:dyDescent="0.5">
      <c r="A9585" t="s">
        <v>15692</v>
      </c>
      <c r="B9585" s="17" t="s">
        <v>326</v>
      </c>
      <c r="C9585" t="s">
        <v>2417</v>
      </c>
      <c r="D9585" t="s">
        <v>15690</v>
      </c>
      <c r="E9585" t="s">
        <v>15691</v>
      </c>
      <c r="F9585" s="18">
        <v>5.7782799999999996</v>
      </c>
      <c r="G9585" s="18">
        <v>3.1367600000000002</v>
      </c>
      <c r="H9585" s="18">
        <v>3.4669500000000002</v>
      </c>
      <c r="I9585" s="18">
        <v>12.382</v>
      </c>
      <c r="J9585" s="19">
        <v>0.46700000000000003</v>
      </c>
      <c r="K9585" s="19">
        <v>0.253</v>
      </c>
      <c r="L9585" s="19">
        <v>0.28000000000000003</v>
      </c>
      <c r="M9585" s="20">
        <v>24</v>
      </c>
      <c r="N9585" s="19">
        <v>74.107142857142904</v>
      </c>
      <c r="O9585" s="19">
        <v>33.035714285714299</v>
      </c>
      <c r="P9585" s="19">
        <v>45.982142857142897</v>
      </c>
    </row>
    <row r="9586" spans="1:16" ht="14.1" x14ac:dyDescent="0.5">
      <c r="A9586" t="s">
        <v>15693</v>
      </c>
      <c r="B9586" s="17" t="s">
        <v>326</v>
      </c>
      <c r="C9586" t="s">
        <v>2417</v>
      </c>
      <c r="D9586" t="s">
        <v>15224</v>
      </c>
      <c r="E9586" t="s">
        <v>15225</v>
      </c>
      <c r="F9586" s="18">
        <v>4.76</v>
      </c>
      <c r="G9586" s="18">
        <v>3.62</v>
      </c>
      <c r="H9586" s="18">
        <v>6.93</v>
      </c>
      <c r="I9586" s="18">
        <v>15.31</v>
      </c>
      <c r="J9586" s="19">
        <v>0.311</v>
      </c>
      <c r="K9586" s="19">
        <v>0.23599999999999999</v>
      </c>
      <c r="L9586" s="19">
        <v>0.45300000000000001</v>
      </c>
      <c r="M9586" s="20">
        <v>25</v>
      </c>
      <c r="N9586" s="19">
        <v>29.596412556053799</v>
      </c>
      <c r="O9586" s="19">
        <v>36.322869955157003</v>
      </c>
      <c r="P9586" s="19">
        <v>85.650224215246595</v>
      </c>
    </row>
    <row r="9587" spans="1:16" ht="14.1" x14ac:dyDescent="0.5">
      <c r="A9587" t="s">
        <v>15694</v>
      </c>
      <c r="B9587" s="17" t="s">
        <v>326</v>
      </c>
      <c r="C9587" t="s">
        <v>2417</v>
      </c>
      <c r="D9587" t="s">
        <v>15695</v>
      </c>
      <c r="E9587" t="s">
        <v>15696</v>
      </c>
      <c r="F9587" s="18">
        <v>4.9589999999999996</v>
      </c>
      <c r="G9587" s="18">
        <v>3.9329999999999998</v>
      </c>
      <c r="H9587" s="18">
        <v>8.2080000000000002</v>
      </c>
      <c r="I9587" s="18">
        <v>17.100000000000001</v>
      </c>
      <c r="J9587" s="19">
        <v>0.28999999999999998</v>
      </c>
      <c r="K9587" s="19">
        <v>0.23</v>
      </c>
      <c r="L9587" s="19">
        <v>0.48</v>
      </c>
      <c r="M9587" s="20">
        <v>25</v>
      </c>
      <c r="N9587" s="19">
        <v>25.112107623318401</v>
      </c>
      <c r="O9587" s="19">
        <v>33.1838565022422</v>
      </c>
      <c r="P9587" s="19">
        <v>88.789237668161405</v>
      </c>
    </row>
    <row r="9588" spans="1:16" ht="14.1" x14ac:dyDescent="0.5">
      <c r="A9588" t="s">
        <v>15697</v>
      </c>
      <c r="B9588" s="17" t="s">
        <v>326</v>
      </c>
      <c r="C9588" t="s">
        <v>2417</v>
      </c>
      <c r="D9588" t="s">
        <v>8602</v>
      </c>
      <c r="E9588" t="s">
        <v>8603</v>
      </c>
      <c r="F9588" s="18">
        <v>5.6312800000000003</v>
      </c>
      <c r="G9588" s="18">
        <v>8.2225900000000003</v>
      </c>
      <c r="H9588" s="18">
        <v>9.875</v>
      </c>
      <c r="I9588" s="18">
        <v>23.728870000000001</v>
      </c>
      <c r="J9588" s="19">
        <v>0.23699999999999999</v>
      </c>
      <c r="K9588" s="19">
        <v>0.34699999999999998</v>
      </c>
      <c r="L9588" s="19">
        <v>0.41599999999999998</v>
      </c>
      <c r="M9588" s="20">
        <v>26</v>
      </c>
      <c r="N9588" s="19">
        <v>11.2107623318386</v>
      </c>
      <c r="O9588" s="19">
        <v>65.919282511210795</v>
      </c>
      <c r="P9588" s="19">
        <v>79.820627802690595</v>
      </c>
    </row>
    <row r="9589" spans="1:16" ht="14.1" x14ac:dyDescent="0.5">
      <c r="A9589" t="s">
        <v>15698</v>
      </c>
      <c r="B9589" s="17" t="s">
        <v>326</v>
      </c>
      <c r="C9589" t="s">
        <v>2417</v>
      </c>
      <c r="D9589" t="s">
        <v>6079</v>
      </c>
      <c r="E9589" t="s">
        <v>4164</v>
      </c>
      <c r="F9589" s="18">
        <v>5.5274400000000004</v>
      </c>
      <c r="G9589" s="18">
        <v>6.1683000000000003</v>
      </c>
      <c r="H9589" s="18">
        <v>15.03356</v>
      </c>
      <c r="I9589" s="18">
        <v>26.7026</v>
      </c>
      <c r="J9589" s="19">
        <v>0.20699999999999999</v>
      </c>
      <c r="K9589" s="19">
        <v>0.23100000000000001</v>
      </c>
      <c r="L9589" s="19">
        <v>0.56299999999999994</v>
      </c>
      <c r="M9589" s="20">
        <v>26</v>
      </c>
      <c r="N9589" s="19">
        <v>7.1748878923766801</v>
      </c>
      <c r="O9589" s="19">
        <v>20.627802690583</v>
      </c>
      <c r="P9589" s="19">
        <v>98.654708520179398</v>
      </c>
    </row>
    <row r="9590" spans="1:16" ht="14.1" x14ac:dyDescent="0.5">
      <c r="A9590" t="s">
        <v>15699</v>
      </c>
      <c r="B9590" s="17" t="s">
        <v>326</v>
      </c>
      <c r="C9590" t="s">
        <v>2417</v>
      </c>
      <c r="D9590" t="s">
        <v>15695</v>
      </c>
      <c r="E9590" t="s">
        <v>15696</v>
      </c>
      <c r="F9590" s="18">
        <v>5.8959999999999999</v>
      </c>
      <c r="G9590" s="18">
        <v>6.4320000000000004</v>
      </c>
      <c r="H9590" s="18">
        <v>14.472</v>
      </c>
      <c r="I9590" s="18">
        <v>26.8</v>
      </c>
      <c r="J9590" s="19">
        <v>0.22</v>
      </c>
      <c r="K9590" s="19">
        <v>0.24</v>
      </c>
      <c r="L9590" s="19">
        <v>0.54</v>
      </c>
      <c r="M9590" s="20">
        <v>26</v>
      </c>
      <c r="N9590" s="19">
        <v>9.4170403587443907</v>
      </c>
      <c r="O9590" s="19">
        <v>23.318385650224201</v>
      </c>
      <c r="P9590" s="19">
        <v>96.860986547085204</v>
      </c>
    </row>
    <row r="9591" spans="1:16" ht="14.1" x14ac:dyDescent="0.5">
      <c r="A9591" t="s">
        <v>15700</v>
      </c>
      <c r="B9591" s="17" t="s">
        <v>326</v>
      </c>
      <c r="C9591" t="s">
        <v>2417</v>
      </c>
      <c r="D9591" t="s">
        <v>15690</v>
      </c>
      <c r="E9591" t="s">
        <v>15691</v>
      </c>
      <c r="F9591" s="18">
        <v>10.8962</v>
      </c>
      <c r="G9591" s="18">
        <v>10.235889999999999</v>
      </c>
      <c r="H9591" s="18">
        <v>8.5849100000000007</v>
      </c>
      <c r="I9591" s="18">
        <v>29.716999999999999</v>
      </c>
      <c r="J9591" s="19">
        <v>0.36699999999999999</v>
      </c>
      <c r="K9591" s="19">
        <v>0.34399999999999997</v>
      </c>
      <c r="L9591" s="19">
        <v>0.28899999999999998</v>
      </c>
      <c r="M9591" s="20">
        <v>27</v>
      </c>
      <c r="N9591" s="19">
        <v>54.017857142857103</v>
      </c>
      <c r="O9591" s="19">
        <v>60.714285714285701</v>
      </c>
      <c r="P9591" s="19">
        <v>42.857142857142897</v>
      </c>
    </row>
    <row r="9592" spans="1:16" ht="14.1" x14ac:dyDescent="0.5">
      <c r="A9592" t="s">
        <v>15701</v>
      </c>
      <c r="B9592" s="17" t="s">
        <v>326</v>
      </c>
      <c r="C9592" t="s">
        <v>2417</v>
      </c>
      <c r="D9592" t="s">
        <v>15702</v>
      </c>
      <c r="E9592" t="s">
        <v>15703</v>
      </c>
      <c r="F9592" s="18">
        <v>4.84</v>
      </c>
      <c r="G9592" s="18">
        <v>5.99</v>
      </c>
      <c r="H9592" s="18">
        <v>23.76</v>
      </c>
      <c r="I9592" s="18">
        <v>34.590000000000003</v>
      </c>
      <c r="J9592" s="19">
        <v>0.14000000000000001</v>
      </c>
      <c r="K9592" s="19">
        <v>0.17299999999999999</v>
      </c>
      <c r="L9592" s="19">
        <v>0.68700000000000006</v>
      </c>
      <c r="M9592" s="20">
        <v>27</v>
      </c>
      <c r="N9592" s="19">
        <v>0.89285714285714302</v>
      </c>
      <c r="O9592" s="19">
        <v>10.714285714285699</v>
      </c>
      <c r="P9592" s="19">
        <v>99.107142857142904</v>
      </c>
    </row>
    <row r="9593" spans="1:16" ht="14.1" x14ac:dyDescent="0.5">
      <c r="A9593" t="s">
        <v>15704</v>
      </c>
      <c r="B9593" s="17" t="s">
        <v>326</v>
      </c>
      <c r="C9593" t="s">
        <v>2417</v>
      </c>
      <c r="D9593" t="s">
        <v>15695</v>
      </c>
      <c r="E9593" t="s">
        <v>15696</v>
      </c>
      <c r="F9593" s="18">
        <v>9.7919999999999998</v>
      </c>
      <c r="G9593" s="18">
        <v>11.423999999999999</v>
      </c>
      <c r="H9593" s="18">
        <v>19.584</v>
      </c>
      <c r="I9593" s="18">
        <v>40.799999999999997</v>
      </c>
      <c r="J9593" s="19">
        <v>0.24</v>
      </c>
      <c r="K9593" s="19">
        <v>0.28000000000000003</v>
      </c>
      <c r="L9593" s="19">
        <v>0.48</v>
      </c>
      <c r="M9593" s="20">
        <v>28</v>
      </c>
      <c r="N9593" s="19">
        <v>27.802690582959599</v>
      </c>
      <c r="O9593" s="19">
        <v>34.080717488789197</v>
      </c>
      <c r="P9593" s="19">
        <v>86.098654708520201</v>
      </c>
    </row>
    <row r="9594" spans="1:16" ht="14.1" x14ac:dyDescent="0.5">
      <c r="A9594" t="s">
        <v>15705</v>
      </c>
      <c r="B9594" s="17" t="s">
        <v>326</v>
      </c>
      <c r="C9594" t="s">
        <v>2417</v>
      </c>
      <c r="D9594" t="s">
        <v>15706</v>
      </c>
      <c r="E9594" t="s">
        <v>15707</v>
      </c>
      <c r="F9594" s="18">
        <v>5.1087499999999997</v>
      </c>
      <c r="G9594" s="18">
        <v>14.207940000000001</v>
      </c>
      <c r="H9594" s="18">
        <v>21.55331</v>
      </c>
      <c r="I9594" s="18">
        <v>40.869999999999997</v>
      </c>
      <c r="J9594" s="19">
        <v>0.125</v>
      </c>
      <c r="K9594" s="19">
        <v>0.34760000000000002</v>
      </c>
      <c r="L9594" s="19">
        <v>0.52739999999999998</v>
      </c>
      <c r="M9594" s="20">
        <v>28</v>
      </c>
      <c r="N9594" s="19">
        <v>4.03587443946188</v>
      </c>
      <c r="O9594" s="19">
        <v>52.466367713004502</v>
      </c>
      <c r="P9594" s="19">
        <v>90.134529147982093</v>
      </c>
    </row>
    <row r="9595" spans="1:16" ht="14.1" x14ac:dyDescent="0.5">
      <c r="A9595" t="s">
        <v>15708</v>
      </c>
      <c r="B9595" s="17" t="s">
        <v>326</v>
      </c>
      <c r="C9595" t="s">
        <v>2417</v>
      </c>
      <c r="D9595" t="s">
        <v>15706</v>
      </c>
      <c r="E9595" t="s">
        <v>15707</v>
      </c>
      <c r="F9595" s="18">
        <v>6.0475099999999999</v>
      </c>
      <c r="G9595" s="18">
        <v>16.198699999999999</v>
      </c>
      <c r="H9595" s="18">
        <v>23.223790000000001</v>
      </c>
      <c r="I9595" s="18">
        <v>45.47</v>
      </c>
      <c r="J9595" s="19">
        <v>0.13300000000000001</v>
      </c>
      <c r="K9595" s="19">
        <v>0.35630000000000001</v>
      </c>
      <c r="L9595" s="19">
        <v>0.51070000000000004</v>
      </c>
      <c r="M9595" s="20">
        <v>28</v>
      </c>
      <c r="N9595" s="19">
        <v>6.2780269058296003</v>
      </c>
      <c r="O9595" s="19">
        <v>54.708520179372201</v>
      </c>
      <c r="P9595" s="19">
        <v>88.789237668161405</v>
      </c>
    </row>
    <row r="9596" spans="1:16" ht="14.1" x14ac:dyDescent="0.5">
      <c r="A9596" t="s">
        <v>15709</v>
      </c>
      <c r="B9596" s="17" t="s">
        <v>326</v>
      </c>
      <c r="C9596" t="s">
        <v>2417</v>
      </c>
      <c r="D9596" t="s">
        <v>15702</v>
      </c>
      <c r="E9596" t="s">
        <v>15703</v>
      </c>
      <c r="F9596" s="18">
        <v>6.87</v>
      </c>
      <c r="G9596" s="18">
        <v>10.69</v>
      </c>
      <c r="H9596" s="18">
        <v>27.94</v>
      </c>
      <c r="I9596" s="18">
        <v>45.5</v>
      </c>
      <c r="J9596" s="19">
        <v>0.151</v>
      </c>
      <c r="K9596" s="19">
        <v>0.23499999999999999</v>
      </c>
      <c r="L9596" s="19">
        <v>0.61399999999999999</v>
      </c>
      <c r="M9596" s="20">
        <v>28</v>
      </c>
      <c r="N9596" s="19">
        <v>8.52017937219731</v>
      </c>
      <c r="O9596" s="19">
        <v>18.834080717488799</v>
      </c>
      <c r="P9596" s="19">
        <v>96.412556053811699</v>
      </c>
    </row>
    <row r="9597" spans="1:16" ht="14.1" x14ac:dyDescent="0.5">
      <c r="A9597" t="s">
        <v>15710</v>
      </c>
      <c r="B9597" s="17" t="s">
        <v>326</v>
      </c>
      <c r="C9597" t="s">
        <v>2417</v>
      </c>
      <c r="D9597" t="s">
        <v>15224</v>
      </c>
      <c r="E9597" t="s">
        <v>15225</v>
      </c>
      <c r="F9597" s="18">
        <v>11</v>
      </c>
      <c r="G9597" s="18">
        <v>16.52</v>
      </c>
      <c r="H9597" s="18">
        <v>22.14</v>
      </c>
      <c r="I9597" s="18">
        <v>49.66</v>
      </c>
      <c r="J9597" s="19">
        <v>0.222</v>
      </c>
      <c r="K9597" s="19">
        <v>0.33300000000000002</v>
      </c>
      <c r="L9597" s="19">
        <v>0.44600000000000001</v>
      </c>
      <c r="M9597" s="20">
        <v>28</v>
      </c>
      <c r="N9597" s="19">
        <v>22.421524663677101</v>
      </c>
      <c r="O9597" s="19">
        <v>47.533632286995498</v>
      </c>
      <c r="P9597" s="19">
        <v>79.372197309417004</v>
      </c>
    </row>
    <row r="9598" spans="1:16" ht="14.1" x14ac:dyDescent="0.5">
      <c r="A9598" t="s">
        <v>15711</v>
      </c>
      <c r="B9598" s="17" t="s">
        <v>326</v>
      </c>
      <c r="C9598" t="s">
        <v>2417</v>
      </c>
      <c r="D9598" t="s">
        <v>15712</v>
      </c>
      <c r="E9598" t="s">
        <v>15713</v>
      </c>
      <c r="F9598" s="18">
        <v>7.2528499999999996</v>
      </c>
      <c r="G9598" s="18">
        <v>17.899989999999999</v>
      </c>
      <c r="H9598" s="18">
        <v>32.447159999999997</v>
      </c>
      <c r="I9598" s="18">
        <v>57.6</v>
      </c>
      <c r="J9598" s="19">
        <v>0.126</v>
      </c>
      <c r="K9598" s="19">
        <v>0.311</v>
      </c>
      <c r="L9598" s="19">
        <v>0.56299999999999994</v>
      </c>
      <c r="M9598" s="20">
        <v>28</v>
      </c>
      <c r="N9598" s="19">
        <v>4.9327354260089704</v>
      </c>
      <c r="O9598" s="19">
        <v>41.704035874439498</v>
      </c>
      <c r="P9598" s="19">
        <v>92.825112107623298</v>
      </c>
    </row>
    <row r="9599" spans="1:16" ht="14.1" x14ac:dyDescent="0.5">
      <c r="A9599" t="s">
        <v>15714</v>
      </c>
      <c r="B9599" s="17" t="s">
        <v>326</v>
      </c>
      <c r="C9599" t="s">
        <v>2417</v>
      </c>
      <c r="D9599" t="s">
        <v>12925</v>
      </c>
      <c r="E9599" t="s">
        <v>12926</v>
      </c>
      <c r="F9599" s="18">
        <v>7.9</v>
      </c>
      <c r="G9599" s="18">
        <v>9.1999999999999993</v>
      </c>
      <c r="H9599" s="18">
        <v>42.6</v>
      </c>
      <c r="I9599" s="18">
        <v>59.7</v>
      </c>
      <c r="J9599" s="19">
        <v>0.13200000000000001</v>
      </c>
      <c r="K9599" s="19">
        <v>0.154</v>
      </c>
      <c r="L9599" s="19">
        <v>0.71399999999999997</v>
      </c>
      <c r="M9599" s="20">
        <v>28</v>
      </c>
      <c r="N9599" s="19">
        <v>5.8295964125560502</v>
      </c>
      <c r="O9599" s="19">
        <v>4.9327354260089704</v>
      </c>
      <c r="P9599" s="19">
        <v>98.654708520179398</v>
      </c>
    </row>
    <row r="9600" spans="1:16" ht="14.1" x14ac:dyDescent="0.5">
      <c r="A9600" t="s">
        <v>15715</v>
      </c>
      <c r="B9600" s="17" t="s">
        <v>326</v>
      </c>
      <c r="C9600" t="s">
        <v>2417</v>
      </c>
      <c r="D9600" t="s">
        <v>15706</v>
      </c>
      <c r="E9600" t="s">
        <v>15707</v>
      </c>
      <c r="F9600" s="18">
        <v>8.2967200000000005</v>
      </c>
      <c r="G9600" s="18">
        <v>21.401810000000001</v>
      </c>
      <c r="H9600" s="18">
        <v>30.861470000000001</v>
      </c>
      <c r="I9600" s="18">
        <v>60.56</v>
      </c>
      <c r="J9600" s="19">
        <v>0.13700000000000001</v>
      </c>
      <c r="K9600" s="19">
        <v>0.35339999999999999</v>
      </c>
      <c r="L9600" s="19">
        <v>0.50960000000000005</v>
      </c>
      <c r="M9600" s="20">
        <v>28</v>
      </c>
      <c r="N9600" s="19">
        <v>7.1748878923766801</v>
      </c>
      <c r="O9600" s="19">
        <v>54.260089686098702</v>
      </c>
      <c r="P9600" s="19">
        <v>88.3408071748879</v>
      </c>
    </row>
    <row r="9601" spans="1:16" ht="14.1" x14ac:dyDescent="0.5">
      <c r="A9601" t="s">
        <v>15716</v>
      </c>
      <c r="B9601" s="17" t="s">
        <v>326</v>
      </c>
      <c r="C9601" t="s">
        <v>2417</v>
      </c>
      <c r="D9601" t="s">
        <v>15702</v>
      </c>
      <c r="E9601" t="s">
        <v>15703</v>
      </c>
      <c r="F9601" s="18">
        <v>8.4700000000000006</v>
      </c>
      <c r="G9601" s="18">
        <v>17.059999999999999</v>
      </c>
      <c r="H9601" s="18">
        <v>36.659999999999997</v>
      </c>
      <c r="I9601" s="18">
        <v>62.19</v>
      </c>
      <c r="J9601" s="19">
        <v>0.13600000000000001</v>
      </c>
      <c r="K9601" s="19">
        <v>0.27400000000000002</v>
      </c>
      <c r="L9601" s="19">
        <v>0.58899999999999997</v>
      </c>
      <c r="M9601" s="20">
        <v>28</v>
      </c>
      <c r="N9601" s="19">
        <v>6.7264573991031398</v>
      </c>
      <c r="O9601" s="19">
        <v>32.735426008968602</v>
      </c>
      <c r="P9601" s="19">
        <v>95.067264573990997</v>
      </c>
    </row>
    <row r="9602" spans="1:16" ht="14.1" x14ac:dyDescent="0.5">
      <c r="A9602" t="s">
        <v>15717</v>
      </c>
      <c r="B9602" s="17" t="s">
        <v>326</v>
      </c>
      <c r="C9602" t="s">
        <v>2417</v>
      </c>
      <c r="D9602" t="s">
        <v>15718</v>
      </c>
      <c r="E9602" t="s">
        <v>15719</v>
      </c>
      <c r="F9602" s="18">
        <v>16.3</v>
      </c>
      <c r="G9602" s="18">
        <v>15.7</v>
      </c>
      <c r="H9602" s="18">
        <v>43.6</v>
      </c>
      <c r="I9602" s="18">
        <v>75.599999999999994</v>
      </c>
      <c r="J9602" s="19">
        <v>0.216</v>
      </c>
      <c r="K9602" s="19">
        <v>0.20799999999999999</v>
      </c>
      <c r="L9602" s="19">
        <v>0.57699999999999996</v>
      </c>
      <c r="M9602" s="20">
        <v>29</v>
      </c>
      <c r="N9602" s="19">
        <v>22.869955156950699</v>
      </c>
      <c r="O9602" s="19">
        <v>10.3139013452915</v>
      </c>
      <c r="P9602" s="19">
        <v>95.964125560538093</v>
      </c>
    </row>
    <row r="9603" spans="1:16" ht="14.1" x14ac:dyDescent="0.5">
      <c r="A9603" t="s">
        <v>15720</v>
      </c>
      <c r="B9603" s="17" t="s">
        <v>326</v>
      </c>
      <c r="C9603" t="s">
        <v>2417</v>
      </c>
      <c r="D9603" t="s">
        <v>15712</v>
      </c>
      <c r="E9603" t="s">
        <v>15713</v>
      </c>
      <c r="F9603" s="18">
        <v>7.7774799999999997</v>
      </c>
      <c r="G9603" s="18">
        <v>28.971360000000001</v>
      </c>
      <c r="H9603" s="18">
        <v>42.261159999999997</v>
      </c>
      <c r="I9603" s="18">
        <v>79.010000000000005</v>
      </c>
      <c r="J9603" s="19">
        <v>9.8000000000000004E-2</v>
      </c>
      <c r="K9603" s="19">
        <v>0.36699999999999999</v>
      </c>
      <c r="L9603" s="19">
        <v>0.53500000000000003</v>
      </c>
      <c r="M9603" s="20">
        <v>29</v>
      </c>
      <c r="N9603" s="19">
        <v>0</v>
      </c>
      <c r="O9603" s="19">
        <v>47.085201793722</v>
      </c>
      <c r="P9603" s="19">
        <v>92.825112107623298</v>
      </c>
    </row>
    <row r="9604" spans="1:16" ht="14.1" x14ac:dyDescent="0.5">
      <c r="A9604" t="s">
        <v>15721</v>
      </c>
      <c r="B9604" s="17" t="s">
        <v>326</v>
      </c>
      <c r="C9604" t="s">
        <v>2417</v>
      </c>
      <c r="D9604" t="s">
        <v>15718</v>
      </c>
      <c r="E9604" t="s">
        <v>15719</v>
      </c>
      <c r="F9604" s="18">
        <v>20.875730000000001</v>
      </c>
      <c r="G9604" s="18">
        <v>16.380949999999999</v>
      </c>
      <c r="H9604" s="18">
        <v>48.743319999999997</v>
      </c>
      <c r="I9604" s="18">
        <v>86</v>
      </c>
      <c r="J9604" s="19">
        <v>0.24299999999999999</v>
      </c>
      <c r="K9604" s="19">
        <v>0.19</v>
      </c>
      <c r="L9604" s="19">
        <v>0.56699999999999995</v>
      </c>
      <c r="M9604" s="20">
        <v>29</v>
      </c>
      <c r="N9604" s="19">
        <v>31.390134529148</v>
      </c>
      <c r="O9604" s="19">
        <v>8.0717488789237706</v>
      </c>
      <c r="P9604" s="19">
        <v>95.067264573990997</v>
      </c>
    </row>
    <row r="9605" spans="1:16" ht="14.1" x14ac:dyDescent="0.5">
      <c r="A9605" t="s">
        <v>15722</v>
      </c>
      <c r="B9605" s="17" t="s">
        <v>326</v>
      </c>
      <c r="C9605" t="s">
        <v>2417</v>
      </c>
      <c r="D9605" t="s">
        <v>15718</v>
      </c>
      <c r="E9605" t="s">
        <v>15719</v>
      </c>
      <c r="F9605" s="18">
        <v>18.578520000000001</v>
      </c>
      <c r="G9605" s="18">
        <v>16.181290000000001</v>
      </c>
      <c r="H9605" s="18">
        <v>51.740180000000002</v>
      </c>
      <c r="I9605" s="18">
        <v>86.5</v>
      </c>
      <c r="J9605" s="19">
        <v>0.215</v>
      </c>
      <c r="K9605" s="19">
        <v>0.187</v>
      </c>
      <c r="L9605" s="19">
        <v>0.59799999999999998</v>
      </c>
      <c r="M9605" s="20">
        <v>29</v>
      </c>
      <c r="N9605" s="19">
        <v>21.52466367713</v>
      </c>
      <c r="O9605" s="19">
        <v>7.6233183856502196</v>
      </c>
      <c r="P9605" s="19">
        <v>98.654708520179398</v>
      </c>
    </row>
    <row r="9606" spans="1:16" ht="14.1" x14ac:dyDescent="0.5">
      <c r="A9606" t="s">
        <v>15723</v>
      </c>
      <c r="B9606" s="17" t="s">
        <v>326</v>
      </c>
      <c r="C9606" t="s">
        <v>2417</v>
      </c>
      <c r="D9606" t="s">
        <v>4212</v>
      </c>
      <c r="E9606" t="s">
        <v>4164</v>
      </c>
      <c r="F9606" s="18">
        <v>24.250360000000001</v>
      </c>
      <c r="G9606" s="18">
        <v>173.21104</v>
      </c>
      <c r="H9606" s="18">
        <v>96.640299999999996</v>
      </c>
      <c r="I9606" s="18">
        <v>294.10169999999999</v>
      </c>
      <c r="J9606" s="19">
        <v>8.2000000000000003E-2</v>
      </c>
      <c r="K9606" s="19">
        <v>0.58899999999999997</v>
      </c>
      <c r="L9606" s="19">
        <v>0.32900000000000001</v>
      </c>
      <c r="M9606" s="20">
        <v>30</v>
      </c>
      <c r="N9606" s="19">
        <v>9.8214285714285694</v>
      </c>
      <c r="O9606" s="19">
        <v>78.571428571428598</v>
      </c>
      <c r="P9606" s="19">
        <v>62.946428571428598</v>
      </c>
    </row>
    <row r="9607" spans="1:16" ht="14.1" x14ac:dyDescent="0.5">
      <c r="A9607" t="s">
        <v>15724</v>
      </c>
      <c r="B9607" s="17" t="s">
        <v>326</v>
      </c>
      <c r="C9607" t="s">
        <v>2417</v>
      </c>
      <c r="D9607" t="s">
        <v>5791</v>
      </c>
      <c r="E9607" t="s">
        <v>5792</v>
      </c>
      <c r="F9607" s="18">
        <v>93</v>
      </c>
      <c r="G9607" s="18">
        <v>258</v>
      </c>
      <c r="H9607" s="18">
        <v>179</v>
      </c>
      <c r="I9607" s="18">
        <v>530</v>
      </c>
      <c r="J9607" s="19">
        <v>0.17499999999999999</v>
      </c>
      <c r="K9607" s="19">
        <v>0.48699999999999999</v>
      </c>
      <c r="L9607" s="19">
        <v>0.33800000000000002</v>
      </c>
      <c r="M9607" s="20">
        <v>30</v>
      </c>
      <c r="N9607" s="19">
        <v>43.303571428571402</v>
      </c>
      <c r="O9607" s="19">
        <v>51.785714285714299</v>
      </c>
      <c r="P9607" s="19">
        <v>67.410714285714306</v>
      </c>
    </row>
    <row r="9608" spans="1:16" ht="14.1" x14ac:dyDescent="0.5">
      <c r="A9608" t="s">
        <v>15725</v>
      </c>
      <c r="B9608" s="17" t="s">
        <v>326</v>
      </c>
      <c r="C9608" t="s">
        <v>2417</v>
      </c>
      <c r="D9608" t="s">
        <v>5791</v>
      </c>
      <c r="E9608" t="s">
        <v>5792</v>
      </c>
      <c r="F9608" s="18">
        <v>132</v>
      </c>
      <c r="G9608" s="18">
        <v>266</v>
      </c>
      <c r="H9608" s="18">
        <v>321</v>
      </c>
      <c r="I9608" s="18">
        <v>719</v>
      </c>
      <c r="J9608" s="19">
        <v>0.184</v>
      </c>
      <c r="K9608" s="19">
        <v>0.37</v>
      </c>
      <c r="L9608" s="19">
        <v>0.44600000000000001</v>
      </c>
      <c r="M9608" s="20">
        <v>30</v>
      </c>
      <c r="N9608" s="19">
        <v>44.642857142857103</v>
      </c>
      <c r="O9608" s="19">
        <v>26.785714285714299</v>
      </c>
      <c r="P9608" s="19">
        <v>87.5</v>
      </c>
    </row>
    <row r="9609" spans="1:16" ht="14.1" x14ac:dyDescent="0.5">
      <c r="A9609" t="s">
        <v>15726</v>
      </c>
      <c r="B9609" s="17" t="s">
        <v>326</v>
      </c>
      <c r="C9609" t="s">
        <v>2417</v>
      </c>
      <c r="D9609" t="s">
        <v>4212</v>
      </c>
      <c r="E9609" t="s">
        <v>4164</v>
      </c>
      <c r="F9609" s="18">
        <v>99.024519999999995</v>
      </c>
      <c r="G9609" s="18">
        <v>924.17800999999997</v>
      </c>
      <c r="H9609" s="18">
        <v>369.48</v>
      </c>
      <c r="I9609" s="18">
        <v>1392.68254</v>
      </c>
      <c r="J9609" s="19">
        <v>7.0999999999999994E-2</v>
      </c>
      <c r="K9609" s="19">
        <v>0.66400000000000003</v>
      </c>
      <c r="L9609" s="19">
        <v>0.26500000000000001</v>
      </c>
      <c r="M9609" s="20">
        <v>31</v>
      </c>
      <c r="N9609" s="19">
        <v>21.076233183856498</v>
      </c>
      <c r="O9609" s="19">
        <v>63.228699551569498</v>
      </c>
      <c r="P9609" s="19">
        <v>62.780269058296</v>
      </c>
    </row>
    <row r="9610" spans="1:16" ht="14.1" x14ac:dyDescent="0.5">
      <c r="A9610" t="s">
        <v>15727</v>
      </c>
      <c r="B9610" s="17" t="s">
        <v>326</v>
      </c>
      <c r="C9610" t="s">
        <v>2417</v>
      </c>
      <c r="D9610" t="s">
        <v>4212</v>
      </c>
      <c r="E9610" t="s">
        <v>4164</v>
      </c>
      <c r="F9610" s="18">
        <v>218.29039</v>
      </c>
      <c r="G9610" s="18">
        <v>1580.07761</v>
      </c>
      <c r="H9610" s="18">
        <v>689.41080999999997</v>
      </c>
      <c r="I9610" s="18">
        <v>2487.77882</v>
      </c>
      <c r="J9610" s="19">
        <v>8.7999999999999995E-2</v>
      </c>
      <c r="K9610" s="19">
        <v>0.63500000000000001</v>
      </c>
      <c r="L9610" s="19">
        <v>0.27700000000000002</v>
      </c>
      <c r="M9610" s="20">
        <v>31</v>
      </c>
      <c r="N9610" s="19">
        <v>32.735426008968602</v>
      </c>
      <c r="O9610" s="19">
        <v>56.502242152466401</v>
      </c>
      <c r="P9610" s="19">
        <v>65.919282511210795</v>
      </c>
    </row>
    <row r="9611" spans="1:16" ht="14.1" x14ac:dyDescent="0.5">
      <c r="A9611" t="s">
        <v>15728</v>
      </c>
      <c r="B9611" s="17" t="s">
        <v>326</v>
      </c>
      <c r="C9611" t="s">
        <v>2417</v>
      </c>
      <c r="D9611" t="s">
        <v>15729</v>
      </c>
      <c r="E9611" t="s">
        <v>15730</v>
      </c>
      <c r="F9611" s="18">
        <v>104.83871000000001</v>
      </c>
      <c r="G9611" s="18">
        <v>382.25806</v>
      </c>
      <c r="H9611" s="18">
        <v>2274.19355</v>
      </c>
      <c r="I9611" s="18">
        <v>2761.2903200000001</v>
      </c>
      <c r="J9611" s="19">
        <v>3.7999999999999999E-2</v>
      </c>
      <c r="K9611" s="19">
        <v>0.13800000000000001</v>
      </c>
      <c r="L9611" s="19">
        <v>0.82399999999999995</v>
      </c>
      <c r="M9611" s="20">
        <v>31</v>
      </c>
      <c r="N9611" s="19">
        <v>4.9327354260089704</v>
      </c>
      <c r="O9611" s="19">
        <v>1.3452914798206299</v>
      </c>
      <c r="P9611" s="19">
        <v>99.551569506726494</v>
      </c>
    </row>
    <row r="9612" spans="1:16" ht="14.1" x14ac:dyDescent="0.5">
      <c r="A9612" t="s">
        <v>15731</v>
      </c>
      <c r="B9612" s="17" t="s">
        <v>326</v>
      </c>
      <c r="C9612" t="s">
        <v>2417</v>
      </c>
      <c r="D9612" t="s">
        <v>15732</v>
      </c>
      <c r="E9612" t="s">
        <v>15733</v>
      </c>
      <c r="F9612" s="18">
        <v>176.33135999999999</v>
      </c>
      <c r="G9612" s="18">
        <v>2259.7633099999998</v>
      </c>
      <c r="H9612" s="18">
        <v>3639.0532499999999</v>
      </c>
      <c r="I9612" s="18">
        <v>6075.1479300000001</v>
      </c>
      <c r="J9612" s="19">
        <v>2.9000000000000001E-2</v>
      </c>
      <c r="K9612" s="19">
        <v>0.372</v>
      </c>
      <c r="L9612" s="19">
        <v>0.59899999999999998</v>
      </c>
      <c r="M9612" s="20">
        <v>32</v>
      </c>
      <c r="N9612" s="19">
        <v>3.1390134529148002</v>
      </c>
      <c r="O9612" s="19">
        <v>0.44843049327354301</v>
      </c>
      <c r="P9612" s="19">
        <v>100</v>
      </c>
    </row>
    <row r="9613" spans="1:16" ht="14.1" x14ac:dyDescent="0.5">
      <c r="A9613" t="s">
        <v>15734</v>
      </c>
      <c r="B9613" s="17" t="s">
        <v>326</v>
      </c>
      <c r="C9613" t="s">
        <v>2417</v>
      </c>
      <c r="D9613" t="s">
        <v>4212</v>
      </c>
      <c r="E9613" t="s">
        <v>4164</v>
      </c>
      <c r="F9613" s="18">
        <v>329.03426000000002</v>
      </c>
      <c r="G9613" s="18">
        <v>5143.6353900000004</v>
      </c>
      <c r="H9613" s="18">
        <v>1800.8721399999999</v>
      </c>
      <c r="I9613" s="18">
        <v>7273.5417799999996</v>
      </c>
      <c r="J9613" s="19">
        <v>4.4999999999999998E-2</v>
      </c>
      <c r="K9613" s="19">
        <v>0.70699999999999996</v>
      </c>
      <c r="L9613" s="19">
        <v>0.248</v>
      </c>
      <c r="M9613" s="20">
        <v>32</v>
      </c>
      <c r="N9613" s="19">
        <v>11.2107623318386</v>
      </c>
      <c r="O9613" s="19">
        <v>65.470852017937204</v>
      </c>
      <c r="P9613" s="19">
        <v>72.197309417040401</v>
      </c>
    </row>
    <row r="9614" spans="1:16" ht="14.1" x14ac:dyDescent="0.5">
      <c r="A9614" t="s">
        <v>15735</v>
      </c>
      <c r="B9614" s="17" t="s">
        <v>326</v>
      </c>
      <c r="C9614" t="s">
        <v>2417</v>
      </c>
      <c r="D9614" t="s">
        <v>15729</v>
      </c>
      <c r="E9614" t="s">
        <v>15730</v>
      </c>
      <c r="F9614" s="18">
        <v>339.02438999999998</v>
      </c>
      <c r="G9614" s="18">
        <v>3776.8292700000002</v>
      </c>
      <c r="H9614" s="18">
        <v>3695.1219500000002</v>
      </c>
      <c r="I9614" s="18">
        <v>7810.9756100000004</v>
      </c>
      <c r="J9614" s="19">
        <v>4.2999999999999997E-2</v>
      </c>
      <c r="K9614" s="19">
        <v>0.48399999999999999</v>
      </c>
      <c r="L9614" s="19">
        <v>0.47299999999999998</v>
      </c>
      <c r="M9614" s="20">
        <v>32</v>
      </c>
      <c r="N9614" s="19">
        <v>10.3139013452915</v>
      </c>
      <c r="O9614" s="19">
        <v>5.8295964125560502</v>
      </c>
      <c r="P9614" s="19">
        <v>99.103139013452903</v>
      </c>
    </row>
    <row r="9615" spans="1:16" ht="14.1" x14ac:dyDescent="0.5">
      <c r="A9615" t="s">
        <v>15736</v>
      </c>
      <c r="B9615" s="17" t="s">
        <v>326</v>
      </c>
      <c r="C9615" t="s">
        <v>2417</v>
      </c>
      <c r="D9615" t="s">
        <v>15729</v>
      </c>
      <c r="E9615" t="s">
        <v>15730</v>
      </c>
      <c r="F9615" s="18">
        <v>280.77753999999999</v>
      </c>
      <c r="G9615" s="18">
        <v>6570.1943799999999</v>
      </c>
      <c r="H9615" s="18">
        <v>3617.7105799999999</v>
      </c>
      <c r="I9615" s="18">
        <v>10468.682510000001</v>
      </c>
      <c r="J9615" s="19">
        <v>2.7E-2</v>
      </c>
      <c r="K9615" s="19">
        <v>0.628</v>
      </c>
      <c r="L9615" s="19">
        <v>0.34599999999999997</v>
      </c>
      <c r="M9615" s="20">
        <v>33</v>
      </c>
      <c r="N9615" s="19">
        <v>3.125</v>
      </c>
      <c r="O9615" s="19">
        <v>36.160714285714299</v>
      </c>
      <c r="P9615" s="19">
        <v>93.75</v>
      </c>
    </row>
    <row r="9616" spans="1:16" ht="14.1" x14ac:dyDescent="0.5">
      <c r="A9616" t="s">
        <v>15737</v>
      </c>
      <c r="B9616" s="17" t="s">
        <v>326</v>
      </c>
      <c r="C9616" t="s">
        <v>2417</v>
      </c>
      <c r="D9616" t="s">
        <v>15729</v>
      </c>
      <c r="E9616" t="s">
        <v>15730</v>
      </c>
      <c r="F9616" s="18">
        <v>585.07462999999996</v>
      </c>
      <c r="G9616" s="18">
        <v>7731.34328</v>
      </c>
      <c r="H9616" s="18">
        <v>6761.1940299999997</v>
      </c>
      <c r="I9616" s="18">
        <v>15077.611940000001</v>
      </c>
      <c r="J9616" s="19">
        <v>3.9E-2</v>
      </c>
      <c r="K9616" s="19">
        <v>0.51300000000000001</v>
      </c>
      <c r="L9616" s="19">
        <v>0.44800000000000001</v>
      </c>
      <c r="M9616" s="20">
        <v>34</v>
      </c>
      <c r="N9616" s="19">
        <v>10.762331838565</v>
      </c>
      <c r="O9616" s="19">
        <v>3.1390134529148002</v>
      </c>
      <c r="P9616" s="19">
        <v>100</v>
      </c>
    </row>
    <row r="9617" spans="1:16" ht="14.1" x14ac:dyDescent="0.5">
      <c r="A9617" t="s">
        <v>15738</v>
      </c>
      <c r="B9617" s="17" t="s">
        <v>326</v>
      </c>
      <c r="C9617" t="s">
        <v>2417</v>
      </c>
      <c r="D9617" t="s">
        <v>15729</v>
      </c>
      <c r="E9617" t="s">
        <v>15730</v>
      </c>
      <c r="F9617" s="18">
        <v>831.46067000000005</v>
      </c>
      <c r="G9617" s="18">
        <v>9370.7865199999997</v>
      </c>
      <c r="H9617" s="18">
        <v>5932.5842700000003</v>
      </c>
      <c r="I9617" s="18">
        <v>16134.831459999999</v>
      </c>
      <c r="J9617" s="19">
        <v>5.1999999999999998E-2</v>
      </c>
      <c r="K9617" s="19">
        <v>0.58099999999999996</v>
      </c>
      <c r="L9617" s="19">
        <v>0.36799999999999999</v>
      </c>
      <c r="M9617" s="20">
        <v>34</v>
      </c>
      <c r="N9617" s="19">
        <v>22.421524663677101</v>
      </c>
      <c r="O9617" s="19">
        <v>11.6591928251121</v>
      </c>
      <c r="P9617" s="19">
        <v>97.309417040358795</v>
      </c>
    </row>
    <row r="9618" spans="1:16" ht="14.1" x14ac:dyDescent="0.5">
      <c r="A9618" t="s">
        <v>15739</v>
      </c>
      <c r="B9618" s="17" t="s">
        <v>326</v>
      </c>
      <c r="C9618" t="s">
        <v>2417</v>
      </c>
      <c r="D9618" t="s">
        <v>15740</v>
      </c>
      <c r="E9618" t="s">
        <v>15741</v>
      </c>
      <c r="F9618" s="18">
        <v>589.37572999999998</v>
      </c>
      <c r="G9618" s="18">
        <v>12473.82706</v>
      </c>
      <c r="H9618" s="18">
        <v>3365.6455999999998</v>
      </c>
      <c r="I9618" s="18">
        <v>16428.848389999999</v>
      </c>
      <c r="J9618" s="19">
        <v>3.5999999999999997E-2</v>
      </c>
      <c r="K9618" s="19">
        <v>0.75900000000000001</v>
      </c>
      <c r="L9618" s="19">
        <v>0.20499999999999999</v>
      </c>
      <c r="M9618" s="20">
        <v>34</v>
      </c>
      <c r="N9618" s="19">
        <v>9.4170403587443907</v>
      </c>
      <c r="O9618" s="19">
        <v>76.681614349775799</v>
      </c>
      <c r="P9618" s="19">
        <v>53.363228699551598</v>
      </c>
    </row>
    <row r="9619" spans="1:16" ht="14.1" x14ac:dyDescent="0.5">
      <c r="A9619" t="s">
        <v>15742</v>
      </c>
      <c r="B9619" s="17" t="s">
        <v>326</v>
      </c>
      <c r="C9619" t="s">
        <v>2417</v>
      </c>
      <c r="D9619" t="s">
        <v>15743</v>
      </c>
      <c r="E9619" t="s">
        <v>15744</v>
      </c>
      <c r="F9619" s="18">
        <v>1024.91103</v>
      </c>
      <c r="G9619" s="18">
        <v>21900.355869999999</v>
      </c>
      <c r="H9619" s="18">
        <v>1494.66192</v>
      </c>
      <c r="I9619" s="18">
        <v>24419.928830000001</v>
      </c>
      <c r="J9619" s="19">
        <v>4.2000000000000003E-2</v>
      </c>
      <c r="K9619" s="19">
        <v>0.89700000000000002</v>
      </c>
      <c r="L9619" s="19">
        <v>6.0999999999999999E-2</v>
      </c>
      <c r="M9619" s="20">
        <v>35</v>
      </c>
      <c r="N9619" s="19">
        <v>25.112107623318401</v>
      </c>
      <c r="O9619" s="19">
        <v>100</v>
      </c>
      <c r="P9619" s="19">
        <v>0</v>
      </c>
    </row>
    <row r="9620" spans="1:16" ht="14.1" x14ac:dyDescent="0.5">
      <c r="A9620" t="s">
        <v>15745</v>
      </c>
      <c r="B9620" s="17" t="s">
        <v>326</v>
      </c>
      <c r="C9620" t="s">
        <v>2417</v>
      </c>
      <c r="D9620" t="s">
        <v>4212</v>
      </c>
      <c r="E9620" t="s">
        <v>4164</v>
      </c>
      <c r="F9620" s="18">
        <v>1839.7007799999999</v>
      </c>
      <c r="G9620" s="18">
        <v>17117.394039999999</v>
      </c>
      <c r="H9620" s="18">
        <v>6607.55</v>
      </c>
      <c r="I9620" s="18">
        <v>25564.644820000001</v>
      </c>
      <c r="J9620" s="19">
        <v>7.1999999999999995E-2</v>
      </c>
      <c r="K9620" s="19">
        <v>0.67</v>
      </c>
      <c r="L9620" s="19">
        <v>0.25800000000000001</v>
      </c>
      <c r="M9620" s="20">
        <v>35</v>
      </c>
      <c r="N9620" s="19">
        <v>49.327354260089699</v>
      </c>
      <c r="O9620" s="19">
        <v>35.874439461883398</v>
      </c>
      <c r="P9620" s="19">
        <v>79.820627802690595</v>
      </c>
    </row>
    <row r="9621" spans="1:16" ht="14.1" x14ac:dyDescent="0.5">
      <c r="A9621" t="s">
        <v>15746</v>
      </c>
      <c r="B9621" s="17" t="s">
        <v>326</v>
      </c>
      <c r="C9621" t="s">
        <v>2417</v>
      </c>
      <c r="D9621" t="s">
        <v>11330</v>
      </c>
      <c r="E9621" t="s">
        <v>11331</v>
      </c>
      <c r="F9621" s="18">
        <v>549.63084000000003</v>
      </c>
      <c r="G9621" s="18">
        <v>21669.401150000002</v>
      </c>
      <c r="H9621" s="18">
        <v>4655.4552899999999</v>
      </c>
      <c r="I9621" s="18">
        <v>26874.487280000001</v>
      </c>
      <c r="J9621" s="19">
        <v>0.02</v>
      </c>
      <c r="K9621" s="19">
        <v>0.80600000000000005</v>
      </c>
      <c r="L9621" s="19">
        <v>0.17299999999999999</v>
      </c>
      <c r="M9621" s="20">
        <v>35</v>
      </c>
      <c r="N9621" s="19">
        <v>5.3811659192825099</v>
      </c>
      <c r="O9621" s="19">
        <v>92.825112107623298</v>
      </c>
      <c r="P9621" s="19">
        <v>31.390134529148</v>
      </c>
    </row>
    <row r="9622" spans="1:16" ht="14.1" x14ac:dyDescent="0.5">
      <c r="A9622" t="s">
        <v>15747</v>
      </c>
      <c r="B9622" s="17" t="s">
        <v>326</v>
      </c>
      <c r="C9622" t="s">
        <v>2417</v>
      </c>
      <c r="D9622" t="s">
        <v>4212</v>
      </c>
      <c r="E9622" t="s">
        <v>4164</v>
      </c>
      <c r="F9622" s="18">
        <v>424.68583999999998</v>
      </c>
      <c r="G9622" s="18">
        <v>24632.44616</v>
      </c>
      <c r="H9622" s="18">
        <v>4500.6693699999996</v>
      </c>
      <c r="I9622" s="18">
        <v>29557.801370000001</v>
      </c>
      <c r="J9622" s="19">
        <v>1.4E-2</v>
      </c>
      <c r="K9622" s="19">
        <v>0.83299999999999996</v>
      </c>
      <c r="L9622" s="19">
        <v>0.152</v>
      </c>
      <c r="M9622" s="20">
        <v>36</v>
      </c>
      <c r="N9622" s="19">
        <v>0</v>
      </c>
      <c r="O9622" s="19">
        <v>98.214285714285694</v>
      </c>
      <c r="P9622" s="19">
        <v>10.714285714285699</v>
      </c>
    </row>
    <row r="9623" spans="1:16" ht="14.1" x14ac:dyDescent="0.5">
      <c r="A9623" t="s">
        <v>15748</v>
      </c>
      <c r="B9623" s="17" t="s">
        <v>326</v>
      </c>
      <c r="C9623" t="s">
        <v>2417</v>
      </c>
      <c r="D9623" t="s">
        <v>15740</v>
      </c>
      <c r="E9623" t="s">
        <v>15741</v>
      </c>
      <c r="F9623" s="18">
        <v>659.39909999999998</v>
      </c>
      <c r="G9623" s="18">
        <v>24533.368780000001</v>
      </c>
      <c r="H9623" s="18">
        <v>4809.8909899999999</v>
      </c>
      <c r="I9623" s="18">
        <v>30002.658869999999</v>
      </c>
      <c r="J9623" s="19">
        <v>2.1999999999999999E-2</v>
      </c>
      <c r="K9623" s="19">
        <v>0.81799999999999995</v>
      </c>
      <c r="L9623" s="19">
        <v>0.16</v>
      </c>
      <c r="M9623" s="20">
        <v>36</v>
      </c>
      <c r="N9623" s="19">
        <v>3.125</v>
      </c>
      <c r="O9623" s="19">
        <v>96.428571428571402</v>
      </c>
      <c r="P9623" s="19">
        <v>17.410714285714299</v>
      </c>
    </row>
    <row r="9624" spans="1:16" ht="14.1" x14ac:dyDescent="0.5">
      <c r="A9624" t="s">
        <v>15749</v>
      </c>
      <c r="B9624" s="17" t="s">
        <v>326</v>
      </c>
      <c r="C9624" t="s">
        <v>2417</v>
      </c>
      <c r="D9624" t="s">
        <v>4212</v>
      </c>
      <c r="E9624" t="s">
        <v>4164</v>
      </c>
      <c r="F9624" s="18">
        <v>1863.46794</v>
      </c>
      <c r="G9624" s="18">
        <v>24032.560399999998</v>
      </c>
      <c r="H9624" s="18">
        <v>8374.7728299999999</v>
      </c>
      <c r="I9624" s="18">
        <v>34270.801169999999</v>
      </c>
      <c r="J9624" s="19">
        <v>5.3999999999999999E-2</v>
      </c>
      <c r="K9624" s="19">
        <v>0.70099999999999996</v>
      </c>
      <c r="L9624" s="19">
        <v>0.24399999999999999</v>
      </c>
      <c r="M9624" s="20">
        <v>36</v>
      </c>
      <c r="N9624" s="19">
        <v>31.25</v>
      </c>
      <c r="O9624" s="19">
        <v>52.232142857142897</v>
      </c>
      <c r="P9624" s="19">
        <v>83.035714285714306</v>
      </c>
    </row>
    <row r="9625" spans="1:16" ht="14.1" x14ac:dyDescent="0.5">
      <c r="A9625" t="s">
        <v>15750</v>
      </c>
      <c r="B9625" s="17" t="s">
        <v>326</v>
      </c>
      <c r="C9625" t="s">
        <v>2417</v>
      </c>
      <c r="D9625" t="s">
        <v>4212</v>
      </c>
      <c r="E9625" t="s">
        <v>4164</v>
      </c>
      <c r="F9625" s="18">
        <v>1169.33689</v>
      </c>
      <c r="G9625" s="18">
        <v>27555.848099999999</v>
      </c>
      <c r="H9625" s="18">
        <v>9366.4599999999991</v>
      </c>
      <c r="I9625" s="18">
        <v>38091.644990000001</v>
      </c>
      <c r="J9625" s="19">
        <v>3.1E-2</v>
      </c>
      <c r="K9625" s="19">
        <v>0.72299999999999998</v>
      </c>
      <c r="L9625" s="19">
        <v>0.246</v>
      </c>
      <c r="M9625" s="20">
        <v>37</v>
      </c>
      <c r="N9625" s="19">
        <v>9.4170403587443907</v>
      </c>
      <c r="O9625" s="19">
        <v>48.878923766816101</v>
      </c>
      <c r="P9625" s="19">
        <v>86.995515695067297</v>
      </c>
    </row>
    <row r="9626" spans="1:16" ht="14.1" x14ac:dyDescent="0.5">
      <c r="A9626" t="s">
        <v>15751</v>
      </c>
      <c r="B9626" s="17" t="s">
        <v>326</v>
      </c>
      <c r="C9626" t="s">
        <v>2417</v>
      </c>
      <c r="D9626" t="s">
        <v>4212</v>
      </c>
      <c r="E9626" t="s">
        <v>4164</v>
      </c>
      <c r="F9626" s="18">
        <v>1594.1328900000001</v>
      </c>
      <c r="G9626" s="18">
        <v>27220.683280000001</v>
      </c>
      <c r="H9626" s="18">
        <v>11235.2165</v>
      </c>
      <c r="I9626" s="18">
        <v>40050.032670000001</v>
      </c>
      <c r="J9626" s="19">
        <v>0.04</v>
      </c>
      <c r="K9626" s="19">
        <v>0.68</v>
      </c>
      <c r="L9626" s="19">
        <v>0.28100000000000003</v>
      </c>
      <c r="M9626" s="20">
        <v>37</v>
      </c>
      <c r="N9626" s="19">
        <v>15.2466367713004</v>
      </c>
      <c r="O9626" s="19">
        <v>30.044843049327401</v>
      </c>
      <c r="P9626" s="19">
        <v>94.618834080717505</v>
      </c>
    </row>
    <row r="9627" spans="1:16" ht="14.1" x14ac:dyDescent="0.5">
      <c r="A9627" t="s">
        <v>15752</v>
      </c>
      <c r="B9627" s="17" t="s">
        <v>326</v>
      </c>
      <c r="C9627" t="s">
        <v>2417</v>
      </c>
      <c r="D9627" t="s">
        <v>15743</v>
      </c>
      <c r="E9627" t="s">
        <v>15744</v>
      </c>
      <c r="F9627" s="18">
        <v>1649.44649</v>
      </c>
      <c r="G9627" s="18">
        <v>39815.498149999999</v>
      </c>
      <c r="H9627" s="18">
        <v>3583.02583</v>
      </c>
      <c r="I9627" s="18">
        <v>45047.970480000004</v>
      </c>
      <c r="J9627" s="19">
        <v>3.6999999999999998E-2</v>
      </c>
      <c r="K9627" s="19">
        <v>0.88400000000000001</v>
      </c>
      <c r="L9627" s="19">
        <v>0.08</v>
      </c>
      <c r="M9627" s="20">
        <v>38</v>
      </c>
      <c r="N9627" s="19">
        <v>17.937219730941699</v>
      </c>
      <c r="O9627" s="19">
        <v>100</v>
      </c>
      <c r="P9627" s="19">
        <v>0.44843049327354301</v>
      </c>
    </row>
    <row r="9628" spans="1:16" ht="14.1" x14ac:dyDescent="0.5">
      <c r="A9628" t="s">
        <v>15753</v>
      </c>
      <c r="B9628" s="17" t="s">
        <v>326</v>
      </c>
      <c r="C9628" t="s">
        <v>2417</v>
      </c>
      <c r="D9628" t="s">
        <v>4212</v>
      </c>
      <c r="E9628" t="s">
        <v>4164</v>
      </c>
      <c r="F9628" s="18">
        <v>437.07616000000002</v>
      </c>
      <c r="G9628" s="18">
        <v>37977.311350000004</v>
      </c>
      <c r="H9628" s="18">
        <v>8480.0152400000006</v>
      </c>
      <c r="I9628" s="18">
        <v>46894.402750000001</v>
      </c>
      <c r="J9628" s="19">
        <v>8.9999999999999993E-3</v>
      </c>
      <c r="K9628" s="19">
        <v>0.81</v>
      </c>
      <c r="L9628" s="19">
        <v>0.18099999999999999</v>
      </c>
      <c r="M9628" s="20">
        <v>38</v>
      </c>
      <c r="N9628" s="19">
        <v>1.3452914798206299</v>
      </c>
      <c r="O9628" s="19">
        <v>87.892376681614394</v>
      </c>
      <c r="P9628" s="19">
        <v>35.874439461883398</v>
      </c>
    </row>
    <row r="9629" spans="1:16" ht="14.1" x14ac:dyDescent="0.5">
      <c r="A9629" t="s">
        <v>15754</v>
      </c>
      <c r="B9629" s="17" t="s">
        <v>326</v>
      </c>
      <c r="C9629" t="s">
        <v>2417</v>
      </c>
      <c r="D9629" t="s">
        <v>5024</v>
      </c>
      <c r="E9629" t="s">
        <v>5025</v>
      </c>
      <c r="F9629" s="18">
        <v>1205.0740000000001</v>
      </c>
      <c r="G9629" s="18">
        <v>27648.119699999999</v>
      </c>
      <c r="H9629" s="18">
        <v>21462.88106</v>
      </c>
      <c r="I9629" s="18">
        <v>50316.074760000003</v>
      </c>
      <c r="J9629" s="19">
        <v>2.4E-2</v>
      </c>
      <c r="K9629" s="19">
        <v>0.54900000000000004</v>
      </c>
      <c r="L9629" s="19">
        <v>0.42699999999999999</v>
      </c>
      <c r="M9629" s="20">
        <v>38</v>
      </c>
      <c r="N9629" s="19">
        <v>9.4170403587443907</v>
      </c>
      <c r="O9629" s="19">
        <v>3.5874439461883401</v>
      </c>
      <c r="P9629" s="19">
        <v>99.551569506726494</v>
      </c>
    </row>
    <row r="9630" spans="1:16" ht="14.1" x14ac:dyDescent="0.5">
      <c r="A9630" t="s">
        <v>15755</v>
      </c>
      <c r="B9630" s="17" t="s">
        <v>326</v>
      </c>
      <c r="C9630" t="s">
        <v>2417</v>
      </c>
      <c r="D9630" t="s">
        <v>15729</v>
      </c>
      <c r="E9630" t="s">
        <v>15730</v>
      </c>
      <c r="F9630" s="18">
        <v>1611.1111100000001</v>
      </c>
      <c r="G9630" s="18">
        <v>35077.777779999997</v>
      </c>
      <c r="H9630" s="18">
        <v>15611.11111</v>
      </c>
      <c r="I9630" s="18">
        <v>52300</v>
      </c>
      <c r="J9630" s="19">
        <v>3.1E-2</v>
      </c>
      <c r="K9630" s="19">
        <v>0.67100000000000004</v>
      </c>
      <c r="L9630" s="19">
        <v>0.29799999999999999</v>
      </c>
      <c r="M9630" s="20">
        <v>38</v>
      </c>
      <c r="N9630" s="19">
        <v>14.349775784753399</v>
      </c>
      <c r="O9630" s="19">
        <v>21.973094170403598</v>
      </c>
      <c r="P9630" s="19">
        <v>91.928251121076201</v>
      </c>
    </row>
    <row r="9631" spans="1:16" ht="14.1" x14ac:dyDescent="0.5">
      <c r="A9631" t="s">
        <v>15756</v>
      </c>
      <c r="B9631" s="17" t="s">
        <v>326</v>
      </c>
      <c r="C9631" t="s">
        <v>2417</v>
      </c>
      <c r="D9631" t="s">
        <v>4212</v>
      </c>
      <c r="E9631" t="s">
        <v>4164</v>
      </c>
      <c r="F9631" s="18">
        <v>1076.9408100000001</v>
      </c>
      <c r="G9631" s="18">
        <v>39029.99235</v>
      </c>
      <c r="H9631" s="18">
        <v>12266.21</v>
      </c>
      <c r="I9631" s="18">
        <v>52373.14316</v>
      </c>
      <c r="J9631" s="19">
        <v>2.1000000000000001E-2</v>
      </c>
      <c r="K9631" s="19">
        <v>0.745</v>
      </c>
      <c r="L9631" s="19">
        <v>0.23400000000000001</v>
      </c>
      <c r="M9631" s="20">
        <v>38</v>
      </c>
      <c r="N9631" s="19">
        <v>6.2780269058296003</v>
      </c>
      <c r="O9631" s="19">
        <v>61.883408071748903</v>
      </c>
      <c r="P9631" s="19">
        <v>78.923766816143498</v>
      </c>
    </row>
    <row r="9632" spans="1:16" ht="14.1" x14ac:dyDescent="0.5">
      <c r="A9632" t="s">
        <v>15757</v>
      </c>
      <c r="B9632" s="17" t="s">
        <v>326</v>
      </c>
      <c r="C9632" t="s">
        <v>2417</v>
      </c>
      <c r="D9632" t="s">
        <v>15743</v>
      </c>
      <c r="E9632" t="s">
        <v>15744</v>
      </c>
      <c r="F9632" s="18">
        <v>1840.76433</v>
      </c>
      <c r="G9632" s="18">
        <v>54611.464970000001</v>
      </c>
      <c r="H9632" s="18">
        <v>5070.06369</v>
      </c>
      <c r="I9632" s="18">
        <v>61522.292990000002</v>
      </c>
      <c r="J9632" s="19">
        <v>0.03</v>
      </c>
      <c r="K9632" s="19">
        <v>0.88800000000000001</v>
      </c>
      <c r="L9632" s="19">
        <v>8.2000000000000003E-2</v>
      </c>
      <c r="M9632" s="20">
        <v>39</v>
      </c>
      <c r="N9632" s="19">
        <v>17.8571428571429</v>
      </c>
      <c r="O9632" s="19">
        <v>100</v>
      </c>
      <c r="P9632" s="19">
        <v>0</v>
      </c>
    </row>
    <row r="9633" spans="1:16" ht="14.1" x14ac:dyDescent="0.5">
      <c r="A9633" t="s">
        <v>15758</v>
      </c>
      <c r="B9633" s="17" t="s">
        <v>326</v>
      </c>
      <c r="C9633" t="s">
        <v>2417</v>
      </c>
      <c r="D9633" t="s">
        <v>15759</v>
      </c>
      <c r="E9633" t="s">
        <v>15760</v>
      </c>
      <c r="F9633" s="18">
        <v>1292.7191700000001</v>
      </c>
      <c r="G9633" s="18">
        <v>47786.03269</v>
      </c>
      <c r="H9633" s="18">
        <v>13521.545319999999</v>
      </c>
      <c r="I9633" s="18">
        <v>62600.297180000001</v>
      </c>
      <c r="J9633" s="19">
        <v>2.1000000000000001E-2</v>
      </c>
      <c r="K9633" s="19">
        <v>0.76300000000000001</v>
      </c>
      <c r="L9633" s="19">
        <v>0.216</v>
      </c>
      <c r="M9633" s="20">
        <v>39</v>
      </c>
      <c r="N9633" s="19">
        <v>8.03571428571429</v>
      </c>
      <c r="O9633" s="19">
        <v>58.035714285714299</v>
      </c>
      <c r="P9633" s="19">
        <v>79.464285714285694</v>
      </c>
    </row>
    <row r="9634" spans="1:16" ht="14.1" x14ac:dyDescent="0.5">
      <c r="A9634" t="s">
        <v>15761</v>
      </c>
      <c r="B9634" s="17" t="s">
        <v>326</v>
      </c>
      <c r="C9634" t="s">
        <v>2417</v>
      </c>
      <c r="D9634" t="s">
        <v>4212</v>
      </c>
      <c r="E9634" t="s">
        <v>4164</v>
      </c>
      <c r="F9634" s="18">
        <v>1874.49612</v>
      </c>
      <c r="G9634" s="18">
        <v>51484.436759999997</v>
      </c>
      <c r="H9634" s="18">
        <v>10486.411</v>
      </c>
      <c r="I9634" s="18">
        <v>63845.34388</v>
      </c>
      <c r="J9634" s="19">
        <v>2.9000000000000001E-2</v>
      </c>
      <c r="K9634" s="19">
        <v>0.80600000000000005</v>
      </c>
      <c r="L9634" s="19">
        <v>0.16400000000000001</v>
      </c>
      <c r="M9634" s="20">
        <v>39</v>
      </c>
      <c r="N9634" s="19">
        <v>16.964285714285701</v>
      </c>
      <c r="O9634" s="19">
        <v>85.267857142857096</v>
      </c>
      <c r="P9634" s="19">
        <v>28.571428571428601</v>
      </c>
    </row>
    <row r="9635" spans="1:16" ht="14.1" x14ac:dyDescent="0.5">
      <c r="A9635" t="s">
        <v>15762</v>
      </c>
      <c r="B9635" s="17" t="s">
        <v>326</v>
      </c>
      <c r="C9635" t="s">
        <v>2417</v>
      </c>
      <c r="D9635" t="s">
        <v>4212</v>
      </c>
      <c r="E9635" t="s">
        <v>4164</v>
      </c>
      <c r="F9635" s="18">
        <v>1734.48865</v>
      </c>
      <c r="G9635" s="18">
        <v>52378.428590000003</v>
      </c>
      <c r="H9635" s="18">
        <v>11131.7361</v>
      </c>
      <c r="I9635" s="18">
        <v>65244.653339999997</v>
      </c>
      <c r="J9635" s="19">
        <v>2.7E-2</v>
      </c>
      <c r="K9635" s="19">
        <v>0.80300000000000005</v>
      </c>
      <c r="L9635" s="19">
        <v>0.17100000000000001</v>
      </c>
      <c r="M9635" s="20">
        <v>39</v>
      </c>
      <c r="N9635" s="19">
        <v>15.625</v>
      </c>
      <c r="O9635" s="19">
        <v>82.589285714285694</v>
      </c>
      <c r="P9635" s="19">
        <v>37.5</v>
      </c>
    </row>
    <row r="9636" spans="1:16" ht="14.1" x14ac:dyDescent="0.5">
      <c r="A9636" t="s">
        <v>15763</v>
      </c>
      <c r="B9636" s="17" t="s">
        <v>326</v>
      </c>
      <c r="C9636" t="s">
        <v>2417</v>
      </c>
      <c r="D9636" t="s">
        <v>15743</v>
      </c>
      <c r="E9636" t="s">
        <v>15744</v>
      </c>
      <c r="F9636" s="18">
        <v>1983.8709699999999</v>
      </c>
      <c r="G9636" s="18">
        <v>59247.311829999999</v>
      </c>
      <c r="H9636" s="18">
        <v>6075.2688200000002</v>
      </c>
      <c r="I9636" s="18">
        <v>67306.451610000004</v>
      </c>
      <c r="J9636" s="19">
        <v>2.9000000000000001E-2</v>
      </c>
      <c r="K9636" s="19">
        <v>0.88</v>
      </c>
      <c r="L9636" s="19">
        <v>0.09</v>
      </c>
      <c r="M9636" s="20">
        <v>39</v>
      </c>
      <c r="N9636" s="19">
        <v>17.410714285714299</v>
      </c>
      <c r="O9636" s="19">
        <v>98.660714285714306</v>
      </c>
      <c r="P9636" s="19">
        <v>1.33928571428571</v>
      </c>
    </row>
    <row r="9637" spans="1:16" ht="14.1" x14ac:dyDescent="0.5">
      <c r="A9637" t="s">
        <v>15764</v>
      </c>
      <c r="B9637" s="17" t="s">
        <v>326</v>
      </c>
      <c r="C9637" t="s">
        <v>2417</v>
      </c>
      <c r="D9637" t="s">
        <v>15732</v>
      </c>
      <c r="E9637" t="s">
        <v>15733</v>
      </c>
      <c r="F9637" s="18">
        <v>1203.8834999999999</v>
      </c>
      <c r="G9637" s="18">
        <v>38830.097090000003</v>
      </c>
      <c r="H9637" s="18">
        <v>32572.81553</v>
      </c>
      <c r="I9637" s="18">
        <v>72606.796119999999</v>
      </c>
      <c r="J9637" s="19">
        <v>1.7000000000000001E-2</v>
      </c>
      <c r="K9637" s="19">
        <v>0.53500000000000003</v>
      </c>
      <c r="L9637" s="19">
        <v>0.44900000000000001</v>
      </c>
      <c r="M9637" s="20">
        <v>40</v>
      </c>
      <c r="N9637" s="19">
        <v>8.52017937219731</v>
      </c>
      <c r="O9637" s="19">
        <v>0.44843049327354301</v>
      </c>
      <c r="P9637" s="19">
        <v>99.551569506726494</v>
      </c>
    </row>
    <row r="9638" spans="1:16" ht="14.1" x14ac:dyDescent="0.5">
      <c r="A9638" t="s">
        <v>15765</v>
      </c>
      <c r="B9638" s="17" t="s">
        <v>326</v>
      </c>
      <c r="C9638" t="s">
        <v>2417</v>
      </c>
      <c r="D9638" t="s">
        <v>15743</v>
      </c>
      <c r="E9638" t="s">
        <v>15744</v>
      </c>
      <c r="F9638" s="18">
        <v>2432</v>
      </c>
      <c r="G9638" s="18">
        <v>64736</v>
      </c>
      <c r="H9638" s="18">
        <v>5880</v>
      </c>
      <c r="I9638" s="18">
        <v>73048</v>
      </c>
      <c r="J9638" s="19">
        <v>3.3000000000000002E-2</v>
      </c>
      <c r="K9638" s="19">
        <v>0.88600000000000001</v>
      </c>
      <c r="L9638" s="19">
        <v>0.08</v>
      </c>
      <c r="M9638" s="20">
        <v>40</v>
      </c>
      <c r="N9638" s="19">
        <v>27.802690582959599</v>
      </c>
      <c r="O9638" s="19">
        <v>100</v>
      </c>
      <c r="P9638" s="19">
        <v>0</v>
      </c>
    </row>
    <row r="9639" spans="1:16" ht="14.1" x14ac:dyDescent="0.5">
      <c r="A9639" t="s">
        <v>15766</v>
      </c>
      <c r="B9639" s="17" t="s">
        <v>326</v>
      </c>
      <c r="C9639" t="s">
        <v>2417</v>
      </c>
      <c r="D9639" t="s">
        <v>4212</v>
      </c>
      <c r="E9639" t="s">
        <v>4164</v>
      </c>
      <c r="F9639" s="18">
        <v>610.08270000000005</v>
      </c>
      <c r="G9639" s="18">
        <v>57535.785250000001</v>
      </c>
      <c r="H9639" s="18">
        <v>15738.581</v>
      </c>
      <c r="I9639" s="18">
        <v>73884.448950000005</v>
      </c>
      <c r="J9639" s="19">
        <v>8.0000000000000002E-3</v>
      </c>
      <c r="K9639" s="19">
        <v>0.77900000000000003</v>
      </c>
      <c r="L9639" s="19">
        <v>0.21299999999999999</v>
      </c>
      <c r="M9639" s="20">
        <v>40</v>
      </c>
      <c r="N9639" s="19">
        <v>0.89686098654708502</v>
      </c>
      <c r="O9639" s="19">
        <v>65.470852017937204</v>
      </c>
      <c r="P9639" s="19">
        <v>76.681614349775799</v>
      </c>
    </row>
    <row r="9640" spans="1:16" ht="14.1" x14ac:dyDescent="0.5">
      <c r="A9640" t="s">
        <v>15767</v>
      </c>
      <c r="B9640" s="17" t="s">
        <v>326</v>
      </c>
      <c r="C9640" t="s">
        <v>2417</v>
      </c>
      <c r="D9640" t="s">
        <v>4212</v>
      </c>
      <c r="E9640" t="s">
        <v>4164</v>
      </c>
      <c r="F9640" s="18">
        <v>2609.9178299999999</v>
      </c>
      <c r="G9640" s="18">
        <v>56258.624600000003</v>
      </c>
      <c r="H9640" s="18">
        <v>15934.3</v>
      </c>
      <c r="I9640" s="18">
        <v>74802.842430000004</v>
      </c>
      <c r="J9640" s="19">
        <v>3.5000000000000003E-2</v>
      </c>
      <c r="K9640" s="19">
        <v>0.752</v>
      </c>
      <c r="L9640" s="19">
        <v>0.21299999999999999</v>
      </c>
      <c r="M9640" s="20">
        <v>40</v>
      </c>
      <c r="N9640" s="19">
        <v>30.4932735426009</v>
      </c>
      <c r="O9640" s="19">
        <v>47.982062780269104</v>
      </c>
      <c r="P9640" s="19">
        <v>76.233183856502194</v>
      </c>
    </row>
    <row r="9641" spans="1:16" ht="14.1" x14ac:dyDescent="0.5">
      <c r="A9641" t="s">
        <v>15768</v>
      </c>
      <c r="B9641" s="17" t="s">
        <v>326</v>
      </c>
      <c r="C9641" t="s">
        <v>2417</v>
      </c>
      <c r="D9641" t="s">
        <v>4212</v>
      </c>
      <c r="E9641" t="s">
        <v>4164</v>
      </c>
      <c r="F9641" s="18">
        <v>1484.4053100000001</v>
      </c>
      <c r="G9641" s="18">
        <v>58281.637280000003</v>
      </c>
      <c r="H9641" s="18">
        <v>16745.041000000001</v>
      </c>
      <c r="I9641" s="18">
        <v>76511.083589999995</v>
      </c>
      <c r="J9641" s="19">
        <v>1.9E-2</v>
      </c>
      <c r="K9641" s="19">
        <v>0.76200000000000001</v>
      </c>
      <c r="L9641" s="19">
        <v>0.219</v>
      </c>
      <c r="M9641" s="20">
        <v>40</v>
      </c>
      <c r="N9641" s="19">
        <v>11.6591928251121</v>
      </c>
      <c r="O9641" s="19">
        <v>55.156950672645699</v>
      </c>
      <c r="P9641" s="19">
        <v>79.820627802690595</v>
      </c>
    </row>
    <row r="9642" spans="1:16" ht="14.1" x14ac:dyDescent="0.5">
      <c r="A9642" t="s">
        <v>15769</v>
      </c>
      <c r="B9642" s="17" t="s">
        <v>326</v>
      </c>
      <c r="C9642" t="s">
        <v>2417</v>
      </c>
      <c r="D9642" t="s">
        <v>4212</v>
      </c>
      <c r="E9642" t="s">
        <v>4164</v>
      </c>
      <c r="F9642" s="18">
        <v>2194.6737199999998</v>
      </c>
      <c r="G9642" s="18">
        <v>65706.233540000001</v>
      </c>
      <c r="H9642" s="18">
        <v>14887.769899999999</v>
      </c>
      <c r="I9642" s="18">
        <v>82788.677160000007</v>
      </c>
      <c r="J9642" s="19">
        <v>2.7E-2</v>
      </c>
      <c r="K9642" s="19">
        <v>0.79400000000000004</v>
      </c>
      <c r="L9642" s="19">
        <v>0.18</v>
      </c>
      <c r="M9642" s="20">
        <v>40</v>
      </c>
      <c r="N9642" s="19">
        <v>18.385650224215201</v>
      </c>
      <c r="O9642" s="19">
        <v>73.991031390134495</v>
      </c>
      <c r="P9642" s="19">
        <v>42.600896860986502</v>
      </c>
    </row>
    <row r="9643" spans="1:16" ht="14.1" x14ac:dyDescent="0.5">
      <c r="A9643" t="s">
        <v>15770</v>
      </c>
      <c r="B9643" s="17" t="s">
        <v>326</v>
      </c>
      <c r="C9643" t="s">
        <v>2417</v>
      </c>
      <c r="D9643" t="s">
        <v>4212</v>
      </c>
      <c r="E9643" t="s">
        <v>4164</v>
      </c>
      <c r="F9643" s="18">
        <v>1772.9341400000001</v>
      </c>
      <c r="G9643" s="18">
        <v>68648.792329999997</v>
      </c>
      <c r="H9643" s="18">
        <v>13615.349700000001</v>
      </c>
      <c r="I9643" s="18">
        <v>84037.07617</v>
      </c>
      <c r="J9643" s="19">
        <v>2.1000000000000001E-2</v>
      </c>
      <c r="K9643" s="19">
        <v>0.81699999999999995</v>
      </c>
      <c r="L9643" s="19">
        <v>0.16200000000000001</v>
      </c>
      <c r="M9643" s="20">
        <v>41</v>
      </c>
      <c r="N9643" s="19">
        <v>10.3139013452915</v>
      </c>
      <c r="O9643" s="19">
        <v>85.201793721973104</v>
      </c>
      <c r="P9643" s="19">
        <v>31.390134529148</v>
      </c>
    </row>
    <row r="9644" spans="1:16" ht="14.1" x14ac:dyDescent="0.5">
      <c r="A9644" t="s">
        <v>15771</v>
      </c>
      <c r="B9644" s="17" t="s">
        <v>326</v>
      </c>
      <c r="C9644" t="s">
        <v>2417</v>
      </c>
      <c r="D9644" t="s">
        <v>4212</v>
      </c>
      <c r="E9644" t="s">
        <v>4164</v>
      </c>
      <c r="F9644" s="18">
        <v>1230.17651</v>
      </c>
      <c r="G9644" s="18">
        <v>71253.734289999993</v>
      </c>
      <c r="H9644" s="18">
        <v>20236.580000000002</v>
      </c>
      <c r="I9644" s="18">
        <v>92720.4908</v>
      </c>
      <c r="J9644" s="19">
        <v>1.2999999999999999E-2</v>
      </c>
      <c r="K9644" s="19">
        <v>0.76800000000000002</v>
      </c>
      <c r="L9644" s="19">
        <v>0.218</v>
      </c>
      <c r="M9644" s="20">
        <v>41</v>
      </c>
      <c r="N9644" s="19">
        <v>2.6905829596412598</v>
      </c>
      <c r="O9644" s="19">
        <v>53.363228699551598</v>
      </c>
      <c r="P9644" s="19">
        <v>79.820627802690595</v>
      </c>
    </row>
    <row r="9645" spans="1:16" ht="14.1" x14ac:dyDescent="0.5">
      <c r="A9645" t="s">
        <v>15772</v>
      </c>
      <c r="B9645" s="17" t="s">
        <v>326</v>
      </c>
      <c r="C9645" t="s">
        <v>2417</v>
      </c>
      <c r="D9645" t="s">
        <v>15773</v>
      </c>
      <c r="E9645" t="s">
        <v>15774</v>
      </c>
      <c r="F9645" s="18">
        <v>2294.79259</v>
      </c>
      <c r="G9645" s="18">
        <v>60812.003530000002</v>
      </c>
      <c r="H9645" s="18">
        <v>34510.15004</v>
      </c>
      <c r="I9645" s="18">
        <v>97616.946160000007</v>
      </c>
      <c r="J9645" s="19">
        <v>2.4E-2</v>
      </c>
      <c r="K9645" s="19">
        <v>0.623</v>
      </c>
      <c r="L9645" s="19">
        <v>0.35399999999999998</v>
      </c>
      <c r="M9645" s="20">
        <v>41</v>
      </c>
      <c r="N9645" s="19">
        <v>14.7982062780269</v>
      </c>
      <c r="O9645" s="19">
        <v>4.03587443946188</v>
      </c>
      <c r="P9645" s="19">
        <v>97.757847533632301</v>
      </c>
    </row>
    <row r="9646" spans="1:16" ht="14.1" x14ac:dyDescent="0.5">
      <c r="A9646" t="s">
        <v>15775</v>
      </c>
      <c r="B9646" s="17" t="s">
        <v>326</v>
      </c>
      <c r="C9646" t="s">
        <v>2417</v>
      </c>
      <c r="D9646" t="s">
        <v>15631</v>
      </c>
      <c r="E9646" t="s">
        <v>15632</v>
      </c>
      <c r="F9646" s="18">
        <v>2328.3983800000001</v>
      </c>
      <c r="G9646" s="18">
        <v>81426.648719999997</v>
      </c>
      <c r="H9646" s="18">
        <v>23283.983850000001</v>
      </c>
      <c r="I9646" s="18">
        <v>107039.03096</v>
      </c>
      <c r="J9646" s="19">
        <v>2.1999999999999999E-2</v>
      </c>
      <c r="K9646" s="19">
        <v>0.76100000000000001</v>
      </c>
      <c r="L9646" s="19">
        <v>0.218</v>
      </c>
      <c r="M9646" s="20">
        <v>42</v>
      </c>
      <c r="N9646" s="19">
        <v>10.714285714285699</v>
      </c>
      <c r="O9646" s="19">
        <v>39.732142857142897</v>
      </c>
      <c r="P9646" s="19">
        <v>79.910714285714306</v>
      </c>
    </row>
    <row r="9647" spans="1:16" ht="14.1" x14ac:dyDescent="0.5">
      <c r="A9647" t="s">
        <v>15776</v>
      </c>
      <c r="B9647" s="17" t="s">
        <v>326</v>
      </c>
      <c r="C9647" t="s">
        <v>2417</v>
      </c>
      <c r="D9647" t="s">
        <v>4212</v>
      </c>
      <c r="E9647" t="s">
        <v>4164</v>
      </c>
      <c r="F9647" s="18">
        <v>1852.7658200000001</v>
      </c>
      <c r="G9647" s="18">
        <v>91940.723199999993</v>
      </c>
      <c r="H9647" s="18">
        <v>18854.909299999999</v>
      </c>
      <c r="I9647" s="18">
        <v>112648.39831999999</v>
      </c>
      <c r="J9647" s="19">
        <v>1.6E-2</v>
      </c>
      <c r="K9647" s="19">
        <v>0.81599999999999995</v>
      </c>
      <c r="L9647" s="19">
        <v>0.16700000000000001</v>
      </c>
      <c r="M9647" s="20">
        <v>42</v>
      </c>
      <c r="N9647" s="19">
        <v>5.8035714285714297</v>
      </c>
      <c r="O9647" s="19">
        <v>78.571428571428598</v>
      </c>
      <c r="P9647" s="19">
        <v>38.839285714285701</v>
      </c>
    </row>
    <row r="9648" spans="1:16" ht="14.1" x14ac:dyDescent="0.5">
      <c r="A9648" t="s">
        <v>15777</v>
      </c>
      <c r="B9648" s="17" t="s">
        <v>326</v>
      </c>
      <c r="C9648" t="s">
        <v>2417</v>
      </c>
      <c r="D9648" t="s">
        <v>4212</v>
      </c>
      <c r="E9648" t="s">
        <v>4164</v>
      </c>
      <c r="F9648" s="18">
        <v>2286.4970600000001</v>
      </c>
      <c r="G9648" s="18">
        <v>91573.203500000003</v>
      </c>
      <c r="H9648" s="18">
        <v>22363.07</v>
      </c>
      <c r="I9648" s="18">
        <v>116222.77056</v>
      </c>
      <c r="J9648" s="19">
        <v>0.02</v>
      </c>
      <c r="K9648" s="19">
        <v>0.78800000000000003</v>
      </c>
      <c r="L9648" s="19">
        <v>0.192</v>
      </c>
      <c r="M9648" s="20">
        <v>42</v>
      </c>
      <c r="N9648" s="19">
        <v>8.9285714285714306</v>
      </c>
      <c r="O9648" s="19">
        <v>59.821428571428598</v>
      </c>
      <c r="P9648" s="19">
        <v>64.285714285714306</v>
      </c>
    </row>
    <row r="9649" spans="1:16" ht="14.1" x14ac:dyDescent="0.5">
      <c r="A9649" t="s">
        <v>15778</v>
      </c>
      <c r="B9649" s="17" t="s">
        <v>326</v>
      </c>
      <c r="C9649" t="s">
        <v>2417</v>
      </c>
      <c r="D9649" t="s">
        <v>4212</v>
      </c>
      <c r="E9649" t="s">
        <v>4164</v>
      </c>
      <c r="F9649" s="18">
        <v>3109.1326399999998</v>
      </c>
      <c r="G9649" s="18">
        <v>88147.107600000003</v>
      </c>
      <c r="H9649" s="18">
        <v>26219.924999999999</v>
      </c>
      <c r="I9649" s="18">
        <v>117476.16524</v>
      </c>
      <c r="J9649" s="19">
        <v>2.5999999999999999E-2</v>
      </c>
      <c r="K9649" s="19">
        <v>0.75</v>
      </c>
      <c r="L9649" s="19">
        <v>0.223</v>
      </c>
      <c r="M9649" s="20">
        <v>42</v>
      </c>
      <c r="N9649" s="19">
        <v>21.875</v>
      </c>
      <c r="O9649" s="19">
        <v>32.589285714285701</v>
      </c>
      <c r="P9649" s="19">
        <v>84.375</v>
      </c>
    </row>
    <row r="9650" spans="1:16" ht="14.1" x14ac:dyDescent="0.5">
      <c r="A9650" t="s">
        <v>15779</v>
      </c>
      <c r="B9650" s="17" t="s">
        <v>326</v>
      </c>
      <c r="C9650" t="s">
        <v>2417</v>
      </c>
      <c r="D9650" t="s">
        <v>6424</v>
      </c>
      <c r="E9650" t="s">
        <v>6425</v>
      </c>
      <c r="F9650" s="18">
        <v>3220.7384099999999</v>
      </c>
      <c r="G9650" s="18">
        <v>91987.431259999998</v>
      </c>
      <c r="H9650" s="18">
        <v>23802.042420000002</v>
      </c>
      <c r="I9650" s="18">
        <v>119010.2121</v>
      </c>
      <c r="J9650" s="19">
        <v>2.7E-2</v>
      </c>
      <c r="K9650" s="19">
        <v>0.77300000000000002</v>
      </c>
      <c r="L9650" s="19">
        <v>0.2</v>
      </c>
      <c r="M9650" s="20">
        <v>42</v>
      </c>
      <c r="N9650" s="19">
        <v>24.553571428571399</v>
      </c>
      <c r="O9650" s="19">
        <v>49.553571428571402</v>
      </c>
      <c r="P9650" s="19">
        <v>70.535714285714306</v>
      </c>
    </row>
    <row r="9651" spans="1:16" ht="14.1" x14ac:dyDescent="0.5">
      <c r="A9651" t="s">
        <v>15780</v>
      </c>
      <c r="B9651" s="17" t="s">
        <v>326</v>
      </c>
      <c r="C9651" t="s">
        <v>2417</v>
      </c>
      <c r="D9651" t="s">
        <v>15781</v>
      </c>
      <c r="E9651" t="s">
        <v>15782</v>
      </c>
      <c r="F9651" s="18">
        <v>2418.44769</v>
      </c>
      <c r="G9651" s="18">
        <v>101124.85939</v>
      </c>
      <c r="H9651" s="18">
        <v>18841.394830000001</v>
      </c>
      <c r="I9651" s="18">
        <v>122384.70191</v>
      </c>
      <c r="J9651" s="19">
        <v>0.02</v>
      </c>
      <c r="K9651" s="19">
        <v>0.82599999999999996</v>
      </c>
      <c r="L9651" s="19">
        <v>0.154</v>
      </c>
      <c r="M9651" s="20">
        <v>42</v>
      </c>
      <c r="N9651" s="19">
        <v>9.375</v>
      </c>
      <c r="O9651" s="19">
        <v>81.25</v>
      </c>
      <c r="P9651" s="19">
        <v>27.678571428571399</v>
      </c>
    </row>
    <row r="9652" spans="1:16" ht="14.1" x14ac:dyDescent="0.5">
      <c r="A9652" t="s">
        <v>15783</v>
      </c>
      <c r="B9652" s="17" t="s">
        <v>326</v>
      </c>
      <c r="C9652" t="s">
        <v>2417</v>
      </c>
      <c r="D9652" t="s">
        <v>15740</v>
      </c>
      <c r="E9652" t="s">
        <v>15741</v>
      </c>
      <c r="F9652" s="18">
        <v>1844.3804</v>
      </c>
      <c r="G9652" s="18">
        <v>112903.45821</v>
      </c>
      <c r="H9652" s="18">
        <v>14279.5389</v>
      </c>
      <c r="I9652" s="18">
        <v>129027.37751999999</v>
      </c>
      <c r="J9652" s="19">
        <v>1.4E-2</v>
      </c>
      <c r="K9652" s="19">
        <v>0.875</v>
      </c>
      <c r="L9652" s="19">
        <v>0.111</v>
      </c>
      <c r="M9652" s="20">
        <v>42</v>
      </c>
      <c r="N9652" s="19">
        <v>4.91071428571429</v>
      </c>
      <c r="O9652" s="19">
        <v>98.214285714285694</v>
      </c>
      <c r="P9652" s="19">
        <v>5.3571428571428603</v>
      </c>
    </row>
    <row r="9653" spans="1:16" ht="14.1" x14ac:dyDescent="0.5">
      <c r="A9653" t="s">
        <v>15784</v>
      </c>
      <c r="B9653" s="17" t="s">
        <v>326</v>
      </c>
      <c r="C9653" t="s">
        <v>2417</v>
      </c>
      <c r="D9653" t="s">
        <v>4212</v>
      </c>
      <c r="E9653" t="s">
        <v>4164</v>
      </c>
      <c r="F9653" s="18">
        <v>2908.0321300000001</v>
      </c>
      <c r="G9653" s="18">
        <v>98470.808590000001</v>
      </c>
      <c r="H9653" s="18">
        <v>28227.5</v>
      </c>
      <c r="I9653" s="18">
        <v>129606.34071999999</v>
      </c>
      <c r="J9653" s="19">
        <v>2.1999999999999999E-2</v>
      </c>
      <c r="K9653" s="19">
        <v>0.76</v>
      </c>
      <c r="L9653" s="19">
        <v>0.218</v>
      </c>
      <c r="M9653" s="20">
        <v>42</v>
      </c>
      <c r="N9653" s="19">
        <v>12.5</v>
      </c>
      <c r="O9653" s="19">
        <v>38.839285714285701</v>
      </c>
      <c r="P9653" s="19">
        <v>79.464285714285694</v>
      </c>
    </row>
    <row r="9654" spans="1:16" ht="14.1" x14ac:dyDescent="0.5">
      <c r="A9654" t="s">
        <v>15785</v>
      </c>
      <c r="B9654" s="17" t="s">
        <v>326</v>
      </c>
      <c r="C9654" t="s">
        <v>2417</v>
      </c>
      <c r="D9654" t="s">
        <v>4212</v>
      </c>
      <c r="E9654" t="s">
        <v>4164</v>
      </c>
      <c r="F9654" s="18">
        <v>1381.9393700000001</v>
      </c>
      <c r="G9654" s="18">
        <v>108644.4445</v>
      </c>
      <c r="H9654" s="18">
        <v>21738.041099999999</v>
      </c>
      <c r="I9654" s="18">
        <v>131764.42496999999</v>
      </c>
      <c r="J9654" s="19">
        <v>0.01</v>
      </c>
      <c r="K9654" s="19">
        <v>0.82499999999999996</v>
      </c>
      <c r="L9654" s="19">
        <v>0.16500000000000001</v>
      </c>
      <c r="M9654" s="20">
        <v>43</v>
      </c>
      <c r="N9654" s="19">
        <v>2.2421524663677102</v>
      </c>
      <c r="O9654" s="19">
        <v>77.578475336322896</v>
      </c>
      <c r="P9654" s="19">
        <v>36.771300448430502</v>
      </c>
    </row>
    <row r="9655" spans="1:16" ht="14.1" x14ac:dyDescent="0.5">
      <c r="A9655" t="s">
        <v>15786</v>
      </c>
      <c r="B9655" s="17" t="s">
        <v>326</v>
      </c>
      <c r="C9655" t="s">
        <v>2417</v>
      </c>
      <c r="D9655" t="s">
        <v>4212</v>
      </c>
      <c r="E9655" t="s">
        <v>4164</v>
      </c>
      <c r="F9655" s="18">
        <v>4113.25738</v>
      </c>
      <c r="G9655" s="18">
        <v>111590.79369999999</v>
      </c>
      <c r="H9655" s="18">
        <v>24136.816699999999</v>
      </c>
      <c r="I9655" s="18">
        <v>139840.86778</v>
      </c>
      <c r="J9655" s="19">
        <v>2.9000000000000001E-2</v>
      </c>
      <c r="K9655" s="19">
        <v>0.79800000000000004</v>
      </c>
      <c r="L9655" s="19">
        <v>0.17299999999999999</v>
      </c>
      <c r="M9655" s="20">
        <v>43</v>
      </c>
      <c r="N9655" s="19">
        <v>36.322869955157003</v>
      </c>
      <c r="O9655" s="19">
        <v>61.883408071748903</v>
      </c>
      <c r="P9655" s="19">
        <v>42.600896860986502</v>
      </c>
    </row>
    <row r="9656" spans="1:16" ht="14.1" x14ac:dyDescent="0.5">
      <c r="A9656" t="s">
        <v>15787</v>
      </c>
      <c r="B9656" s="17" t="s">
        <v>326</v>
      </c>
      <c r="C9656" t="s">
        <v>2417</v>
      </c>
      <c r="D9656" t="s">
        <v>4212</v>
      </c>
      <c r="E9656" t="s">
        <v>4164</v>
      </c>
      <c r="F9656" s="18">
        <v>3193.9319700000001</v>
      </c>
      <c r="G9656" s="18">
        <v>108482.298</v>
      </c>
      <c r="H9656" s="18">
        <v>32321.350999999999</v>
      </c>
      <c r="I9656" s="18">
        <v>143997.58097000001</v>
      </c>
      <c r="J9656" s="19">
        <v>2.1999999999999999E-2</v>
      </c>
      <c r="K9656" s="19">
        <v>0.753</v>
      </c>
      <c r="L9656" s="19">
        <v>0.224</v>
      </c>
      <c r="M9656" s="20">
        <v>43</v>
      </c>
      <c r="N9656" s="19">
        <v>23.766816143497799</v>
      </c>
      <c r="O9656" s="19">
        <v>33.1838565022422</v>
      </c>
      <c r="P9656" s="19">
        <v>79.820627802690595</v>
      </c>
    </row>
    <row r="9657" spans="1:16" ht="14.1" x14ac:dyDescent="0.5">
      <c r="A9657" t="s">
        <v>15788</v>
      </c>
      <c r="B9657" s="17" t="s">
        <v>326</v>
      </c>
      <c r="C9657" t="s">
        <v>2417</v>
      </c>
      <c r="D9657" t="s">
        <v>4212</v>
      </c>
      <c r="E9657" t="s">
        <v>4164</v>
      </c>
      <c r="F9657" s="18">
        <v>1919.6755900000001</v>
      </c>
      <c r="G9657" s="18">
        <v>111190.63744999999</v>
      </c>
      <c r="H9657" s="18">
        <v>31073.95</v>
      </c>
      <c r="I9657" s="18">
        <v>144184.26303999999</v>
      </c>
      <c r="J9657" s="19">
        <v>1.2999999999999999E-2</v>
      </c>
      <c r="K9657" s="19">
        <v>0.77100000000000002</v>
      </c>
      <c r="L9657" s="19">
        <v>0.216</v>
      </c>
      <c r="M9657" s="20">
        <v>43</v>
      </c>
      <c r="N9657" s="19">
        <v>7.1748878923766801</v>
      </c>
      <c r="O9657" s="19">
        <v>43.946188340807197</v>
      </c>
      <c r="P9657" s="19">
        <v>76.681614349775799</v>
      </c>
    </row>
    <row r="9658" spans="1:16" ht="14.1" x14ac:dyDescent="0.5">
      <c r="A9658" t="s">
        <v>15789</v>
      </c>
      <c r="B9658" s="17" t="s">
        <v>326</v>
      </c>
      <c r="C9658" t="s">
        <v>2417</v>
      </c>
      <c r="D9658" t="s">
        <v>4212</v>
      </c>
      <c r="E9658" t="s">
        <v>4164</v>
      </c>
      <c r="F9658" s="18">
        <v>4376.0868300000002</v>
      </c>
      <c r="G9658" s="18">
        <v>119757.3121</v>
      </c>
      <c r="H9658" s="18">
        <v>23088.444</v>
      </c>
      <c r="I9658" s="18">
        <v>147221.84293000001</v>
      </c>
      <c r="J9658" s="19">
        <v>0.03</v>
      </c>
      <c r="K9658" s="19">
        <v>0.81299999999999994</v>
      </c>
      <c r="L9658" s="19">
        <v>0.157</v>
      </c>
      <c r="M9658" s="20">
        <v>43</v>
      </c>
      <c r="N9658" s="19">
        <v>37.668161434977598</v>
      </c>
      <c r="O9658" s="19">
        <v>69.955156950672603</v>
      </c>
      <c r="P9658" s="19">
        <v>31.838565022421498</v>
      </c>
    </row>
    <row r="9659" spans="1:16" ht="14.1" x14ac:dyDescent="0.5">
      <c r="A9659" t="s">
        <v>15790</v>
      </c>
      <c r="B9659" s="17" t="s">
        <v>326</v>
      </c>
      <c r="C9659" t="s">
        <v>2417</v>
      </c>
      <c r="D9659" t="s">
        <v>5024</v>
      </c>
      <c r="E9659" t="s">
        <v>5025</v>
      </c>
      <c r="F9659" s="18">
        <v>5031.7124700000004</v>
      </c>
      <c r="G9659" s="18">
        <v>111848.28279</v>
      </c>
      <c r="H9659" s="18">
        <v>31655.791529999999</v>
      </c>
      <c r="I9659" s="18">
        <v>148535.78679000001</v>
      </c>
      <c r="J9659" s="19">
        <v>3.4000000000000002E-2</v>
      </c>
      <c r="K9659" s="19">
        <v>0.753</v>
      </c>
      <c r="L9659" s="19">
        <v>0.21299999999999999</v>
      </c>
      <c r="M9659" s="20">
        <v>43</v>
      </c>
      <c r="N9659" s="19">
        <v>43.946188340807197</v>
      </c>
      <c r="O9659" s="19">
        <v>33.632286995515699</v>
      </c>
      <c r="P9659" s="19">
        <v>75.784753363228702</v>
      </c>
    </row>
    <row r="9660" spans="1:16" ht="14.1" x14ac:dyDescent="0.5">
      <c r="A9660" t="s">
        <v>15791</v>
      </c>
      <c r="B9660" s="17" t="s">
        <v>326</v>
      </c>
      <c r="C9660" t="s">
        <v>2417</v>
      </c>
      <c r="D9660" t="s">
        <v>15740</v>
      </c>
      <c r="E9660" t="s">
        <v>15741</v>
      </c>
      <c r="F9660" s="18">
        <v>1637.5</v>
      </c>
      <c r="G9660" s="18">
        <v>135637.5</v>
      </c>
      <c r="H9660" s="18">
        <v>16400</v>
      </c>
      <c r="I9660" s="18">
        <v>153675</v>
      </c>
      <c r="J9660" s="19">
        <v>1.0999999999999999E-2</v>
      </c>
      <c r="K9660" s="19">
        <v>0.88300000000000001</v>
      </c>
      <c r="L9660" s="19">
        <v>0.107</v>
      </c>
      <c r="M9660" s="20">
        <v>43</v>
      </c>
      <c r="N9660" s="19">
        <v>3.1390134529148002</v>
      </c>
      <c r="O9660" s="19">
        <v>100</v>
      </c>
      <c r="P9660" s="19">
        <v>4.03587443946188</v>
      </c>
    </row>
    <row r="9661" spans="1:16" ht="14.1" x14ac:dyDescent="0.5">
      <c r="A9661" t="s">
        <v>15792</v>
      </c>
      <c r="B9661" s="17" t="s">
        <v>326</v>
      </c>
      <c r="C9661" t="s">
        <v>2417</v>
      </c>
      <c r="D9661" t="s">
        <v>15740</v>
      </c>
      <c r="E9661" t="s">
        <v>15741</v>
      </c>
      <c r="F9661" s="18">
        <v>3173.71938</v>
      </c>
      <c r="G9661" s="18">
        <v>135122.49442999999</v>
      </c>
      <c r="H9661" s="18">
        <v>16414.2539</v>
      </c>
      <c r="I9661" s="18">
        <v>154710.46771</v>
      </c>
      <c r="J9661" s="19">
        <v>2.1000000000000001E-2</v>
      </c>
      <c r="K9661" s="19">
        <v>0.873</v>
      </c>
      <c r="L9661" s="19">
        <v>0.106</v>
      </c>
      <c r="M9661" s="20">
        <v>43</v>
      </c>
      <c r="N9661" s="19">
        <v>22.421524663677101</v>
      </c>
      <c r="O9661" s="19">
        <v>98.206278026905807</v>
      </c>
      <c r="P9661" s="19">
        <v>3.5874439461883401</v>
      </c>
    </row>
    <row r="9662" spans="1:16" ht="14.1" x14ac:dyDescent="0.5">
      <c r="A9662" t="s">
        <v>15793</v>
      </c>
      <c r="B9662" s="17" t="s">
        <v>326</v>
      </c>
      <c r="C9662" t="s">
        <v>2417</v>
      </c>
      <c r="D9662" t="s">
        <v>15740</v>
      </c>
      <c r="E9662" t="s">
        <v>15741</v>
      </c>
      <c r="F9662" s="18">
        <v>3518.5185200000001</v>
      </c>
      <c r="G9662" s="18">
        <v>134296.29629999999</v>
      </c>
      <c r="H9662" s="18">
        <v>18429.629629999999</v>
      </c>
      <c r="I9662" s="18">
        <v>156244.44443999999</v>
      </c>
      <c r="J9662" s="19">
        <v>2.3E-2</v>
      </c>
      <c r="K9662" s="19">
        <v>0.86</v>
      </c>
      <c r="L9662" s="19">
        <v>0.11799999999999999</v>
      </c>
      <c r="M9662" s="20">
        <v>43</v>
      </c>
      <c r="N9662" s="19">
        <v>25.112107623318401</v>
      </c>
      <c r="O9662" s="19">
        <v>95.515695067264602</v>
      </c>
      <c r="P9662" s="19">
        <v>9.8654708520179408</v>
      </c>
    </row>
    <row r="9663" spans="1:16" ht="14.1" x14ac:dyDescent="0.5">
      <c r="A9663" t="s">
        <v>15794</v>
      </c>
      <c r="B9663" s="17" t="s">
        <v>326</v>
      </c>
      <c r="C9663" t="s">
        <v>2417</v>
      </c>
      <c r="D9663" t="s">
        <v>15781</v>
      </c>
      <c r="E9663" t="s">
        <v>15782</v>
      </c>
      <c r="F9663" s="18">
        <v>2232.1428599999999</v>
      </c>
      <c r="G9663" s="18">
        <v>110565.47619</v>
      </c>
      <c r="H9663" s="18">
        <v>47544.64286</v>
      </c>
      <c r="I9663" s="18">
        <v>160342.26190000001</v>
      </c>
      <c r="J9663" s="19">
        <v>1.4E-2</v>
      </c>
      <c r="K9663" s="19">
        <v>0.69</v>
      </c>
      <c r="L9663" s="19">
        <v>0.29699999999999999</v>
      </c>
      <c r="M9663" s="20">
        <v>43</v>
      </c>
      <c r="N9663" s="19">
        <v>9.4170403587443907</v>
      </c>
      <c r="O9663" s="19">
        <v>13.452914798206301</v>
      </c>
      <c r="P9663" s="19">
        <v>95.964125560538093</v>
      </c>
    </row>
    <row r="9664" spans="1:16" ht="14.1" x14ac:dyDescent="0.5">
      <c r="A9664" t="s">
        <v>15795</v>
      </c>
      <c r="B9664" s="17" t="s">
        <v>326</v>
      </c>
      <c r="C9664" t="s">
        <v>2417</v>
      </c>
      <c r="D9664" t="s">
        <v>15732</v>
      </c>
      <c r="E9664" t="s">
        <v>15733</v>
      </c>
      <c r="F9664" s="18">
        <v>2119.81567</v>
      </c>
      <c r="G9664" s="18">
        <v>91497.695850000004</v>
      </c>
      <c r="H9664" s="18">
        <v>67396.31336</v>
      </c>
      <c r="I9664" s="18">
        <v>161013.82488</v>
      </c>
      <c r="J9664" s="19">
        <v>1.2999999999999999E-2</v>
      </c>
      <c r="K9664" s="19">
        <v>0.56799999999999995</v>
      </c>
      <c r="L9664" s="19">
        <v>0.41899999999999998</v>
      </c>
      <c r="M9664" s="20">
        <v>43</v>
      </c>
      <c r="N9664" s="19">
        <v>8.0717488789237706</v>
      </c>
      <c r="O9664" s="19">
        <v>1.79372197309417</v>
      </c>
      <c r="P9664" s="19">
        <v>99.103139013452903</v>
      </c>
    </row>
    <row r="9665" spans="1:16" ht="14.1" x14ac:dyDescent="0.5">
      <c r="A9665" t="s">
        <v>15796</v>
      </c>
      <c r="B9665" s="17" t="s">
        <v>326</v>
      </c>
      <c r="C9665" t="s">
        <v>2417</v>
      </c>
      <c r="D9665" t="s">
        <v>5808</v>
      </c>
      <c r="E9665" t="s">
        <v>5809</v>
      </c>
      <c r="F9665" s="18">
        <v>1893.93939</v>
      </c>
      <c r="G9665" s="18">
        <v>115088.38383999999</v>
      </c>
      <c r="H9665" s="18">
        <v>44318.181819999998</v>
      </c>
      <c r="I9665" s="18">
        <v>161300.50505000001</v>
      </c>
      <c r="J9665" s="19">
        <v>1.2E-2</v>
      </c>
      <c r="K9665" s="19">
        <v>0.71399999999999997</v>
      </c>
      <c r="L9665" s="19">
        <v>0.27500000000000002</v>
      </c>
      <c r="M9665" s="20">
        <v>43</v>
      </c>
      <c r="N9665" s="19">
        <v>5.3811659192825099</v>
      </c>
      <c r="O9665" s="19">
        <v>21.076233183856498</v>
      </c>
      <c r="P9665" s="19">
        <v>93.273542600896903</v>
      </c>
    </row>
    <row r="9666" spans="1:16" ht="14.1" x14ac:dyDescent="0.5">
      <c r="A9666" t="s">
        <v>15797</v>
      </c>
      <c r="B9666" s="17" t="s">
        <v>326</v>
      </c>
      <c r="C9666" t="s">
        <v>2417</v>
      </c>
      <c r="D9666" t="s">
        <v>4212</v>
      </c>
      <c r="E9666" t="s">
        <v>4164</v>
      </c>
      <c r="F9666" s="18">
        <v>3842.3691699999999</v>
      </c>
      <c r="G9666" s="18">
        <v>132183.81700000001</v>
      </c>
      <c r="H9666" s="18">
        <v>27127.78</v>
      </c>
      <c r="I9666" s="18">
        <v>163153.96617</v>
      </c>
      <c r="J9666" s="19">
        <v>2.4E-2</v>
      </c>
      <c r="K9666" s="19">
        <v>0.81</v>
      </c>
      <c r="L9666" s="19">
        <v>0.16600000000000001</v>
      </c>
      <c r="M9666" s="20">
        <v>43</v>
      </c>
      <c r="N9666" s="19">
        <v>28.251121076233201</v>
      </c>
      <c r="O9666" s="19">
        <v>67.264573991031398</v>
      </c>
      <c r="P9666" s="19">
        <v>37.668161434977598</v>
      </c>
    </row>
    <row r="9667" spans="1:16" ht="14.1" x14ac:dyDescent="0.5">
      <c r="A9667" t="s">
        <v>15798</v>
      </c>
      <c r="B9667" s="17" t="s">
        <v>326</v>
      </c>
      <c r="C9667" t="s">
        <v>2417</v>
      </c>
      <c r="D9667" t="s">
        <v>15740</v>
      </c>
      <c r="E9667" t="s">
        <v>15741</v>
      </c>
      <c r="F9667" s="18">
        <v>938.14432999999997</v>
      </c>
      <c r="G9667" s="18">
        <v>146556.70103</v>
      </c>
      <c r="H9667" s="18">
        <v>19175.257730000001</v>
      </c>
      <c r="I9667" s="18">
        <v>166670.10308999999</v>
      </c>
      <c r="J9667" s="19">
        <v>6.0000000000000001E-3</v>
      </c>
      <c r="K9667" s="19">
        <v>0.879</v>
      </c>
      <c r="L9667" s="19">
        <v>0.115</v>
      </c>
      <c r="M9667" s="20">
        <v>44</v>
      </c>
      <c r="N9667" s="19">
        <v>0</v>
      </c>
      <c r="O9667" s="19">
        <v>97.757847533632301</v>
      </c>
      <c r="P9667" s="19">
        <v>8.0717488789237706</v>
      </c>
    </row>
    <row r="9668" spans="1:16" ht="14.1" x14ac:dyDescent="0.5">
      <c r="A9668" t="s">
        <v>15799</v>
      </c>
      <c r="B9668" s="17" t="s">
        <v>326</v>
      </c>
      <c r="C9668" t="s">
        <v>2417</v>
      </c>
      <c r="D9668" t="s">
        <v>4212</v>
      </c>
      <c r="E9668" t="s">
        <v>4164</v>
      </c>
      <c r="F9668" s="18">
        <v>4538.9382299999997</v>
      </c>
      <c r="G9668" s="18">
        <v>127869.22478</v>
      </c>
      <c r="H9668" s="18">
        <v>40019.32</v>
      </c>
      <c r="I9668" s="18">
        <v>172427.48301</v>
      </c>
      <c r="J9668" s="19">
        <v>2.5999999999999999E-2</v>
      </c>
      <c r="K9668" s="19">
        <v>0.74199999999999999</v>
      </c>
      <c r="L9668" s="19">
        <v>0.23200000000000001</v>
      </c>
      <c r="M9668" s="20">
        <v>44</v>
      </c>
      <c r="N9668" s="19">
        <v>31.390134529148</v>
      </c>
      <c r="O9668" s="19">
        <v>24.6636771300448</v>
      </c>
      <c r="P9668" s="19">
        <v>89.686098654708502</v>
      </c>
    </row>
    <row r="9669" spans="1:16" ht="14.1" x14ac:dyDescent="0.5">
      <c r="A9669" t="s">
        <v>15800</v>
      </c>
      <c r="B9669" s="17" t="s">
        <v>326</v>
      </c>
      <c r="C9669" t="s">
        <v>2417</v>
      </c>
      <c r="D9669" t="s">
        <v>5024</v>
      </c>
      <c r="E9669" t="s">
        <v>5025</v>
      </c>
      <c r="F9669" s="18">
        <v>3639.5267899999999</v>
      </c>
      <c r="G9669" s="18">
        <v>151435.70955999999</v>
      </c>
      <c r="H9669" s="18">
        <v>19541.28557</v>
      </c>
      <c r="I9669" s="18">
        <v>174616.52192</v>
      </c>
      <c r="J9669" s="19">
        <v>2.1000000000000001E-2</v>
      </c>
      <c r="K9669" s="19">
        <v>0.86699999999999999</v>
      </c>
      <c r="L9669" s="19">
        <v>0.112</v>
      </c>
      <c r="M9669" s="20">
        <v>44</v>
      </c>
      <c r="N9669" s="19">
        <v>21.973094170403598</v>
      </c>
      <c r="O9669" s="19">
        <v>96.412556053811699</v>
      </c>
      <c r="P9669" s="19">
        <v>6.2780269058296003</v>
      </c>
    </row>
    <row r="9670" spans="1:16" ht="14.1" x14ac:dyDescent="0.5">
      <c r="A9670" t="s">
        <v>15801</v>
      </c>
      <c r="B9670" s="17" t="s">
        <v>326</v>
      </c>
      <c r="C9670" t="s">
        <v>2417</v>
      </c>
      <c r="D9670" t="s">
        <v>4212</v>
      </c>
      <c r="E9670" t="s">
        <v>4164</v>
      </c>
      <c r="F9670" s="18">
        <v>3512.2179299999998</v>
      </c>
      <c r="G9670" s="18">
        <v>144239.36809999999</v>
      </c>
      <c r="H9670" s="18">
        <v>28787.5239</v>
      </c>
      <c r="I9670" s="18">
        <v>176539.10993000001</v>
      </c>
      <c r="J9670" s="19">
        <v>0.02</v>
      </c>
      <c r="K9670" s="19">
        <v>0.81699999999999995</v>
      </c>
      <c r="L9670" s="19">
        <v>0.16300000000000001</v>
      </c>
      <c r="M9670" s="20">
        <v>44</v>
      </c>
      <c r="N9670" s="19">
        <v>20.179372197309402</v>
      </c>
      <c r="O9670" s="19">
        <v>75.784753363228702</v>
      </c>
      <c r="P9670" s="19">
        <v>34.977578475336301</v>
      </c>
    </row>
    <row r="9671" spans="1:16" ht="14.1" x14ac:dyDescent="0.5">
      <c r="A9671" t="s">
        <v>15802</v>
      </c>
      <c r="B9671" s="17" t="s">
        <v>326</v>
      </c>
      <c r="C9671" t="s">
        <v>2417</v>
      </c>
      <c r="D9671" t="s">
        <v>4212</v>
      </c>
      <c r="E9671" t="s">
        <v>4164</v>
      </c>
      <c r="F9671" s="18">
        <v>2052.04754</v>
      </c>
      <c r="G9671" s="18">
        <v>141613.679</v>
      </c>
      <c r="H9671" s="18">
        <v>38239.61</v>
      </c>
      <c r="I9671" s="18">
        <v>181905.33653999999</v>
      </c>
      <c r="J9671" s="19">
        <v>1.0999999999999999E-2</v>
      </c>
      <c r="K9671" s="19">
        <v>0.77900000000000003</v>
      </c>
      <c r="L9671" s="19">
        <v>0.21</v>
      </c>
      <c r="M9671" s="20">
        <v>44</v>
      </c>
      <c r="N9671" s="19">
        <v>2.6905829596412598</v>
      </c>
      <c r="O9671" s="19">
        <v>46.636771300448402</v>
      </c>
      <c r="P9671" s="19">
        <v>83.408071748878896</v>
      </c>
    </row>
    <row r="9672" spans="1:16" ht="14.1" x14ac:dyDescent="0.5">
      <c r="A9672" t="s">
        <v>15803</v>
      </c>
      <c r="B9672" s="17" t="s">
        <v>326</v>
      </c>
      <c r="C9672" t="s">
        <v>2417</v>
      </c>
      <c r="D9672" t="s">
        <v>15740</v>
      </c>
      <c r="E9672" t="s">
        <v>15741</v>
      </c>
      <c r="F9672" s="18">
        <v>3553.0546599999998</v>
      </c>
      <c r="G9672" s="18">
        <v>160401.92926</v>
      </c>
      <c r="H9672" s="18">
        <v>19790.996780000001</v>
      </c>
      <c r="I9672" s="18">
        <v>183745.98071</v>
      </c>
      <c r="J9672" s="19">
        <v>1.9E-2</v>
      </c>
      <c r="K9672" s="19">
        <v>0.873</v>
      </c>
      <c r="L9672" s="19">
        <v>0.108</v>
      </c>
      <c r="M9672" s="20">
        <v>44</v>
      </c>
      <c r="N9672" s="19">
        <v>17.937219730941699</v>
      </c>
      <c r="O9672" s="19">
        <v>96.860986547085204</v>
      </c>
      <c r="P9672" s="19">
        <v>4.9327354260089704</v>
      </c>
    </row>
    <row r="9673" spans="1:16" ht="14.1" x14ac:dyDescent="0.5">
      <c r="A9673" t="s">
        <v>15804</v>
      </c>
      <c r="B9673" s="17" t="s">
        <v>326</v>
      </c>
      <c r="C9673" t="s">
        <v>2417</v>
      </c>
      <c r="D9673" t="s">
        <v>15805</v>
      </c>
      <c r="E9673" t="s">
        <v>15806</v>
      </c>
      <c r="F9673" s="18">
        <v>4504.5045</v>
      </c>
      <c r="G9673" s="18">
        <v>159909.90990999999</v>
      </c>
      <c r="H9673" s="18">
        <v>22522.522519999999</v>
      </c>
      <c r="I9673" s="18">
        <v>186936.93694000001</v>
      </c>
      <c r="J9673" s="19">
        <v>2.4E-2</v>
      </c>
      <c r="K9673" s="19">
        <v>0.85499999999999998</v>
      </c>
      <c r="L9673" s="19">
        <v>0.12</v>
      </c>
      <c r="M9673" s="20">
        <v>44</v>
      </c>
      <c r="N9673" s="19">
        <v>27.3542600896861</v>
      </c>
      <c r="O9673" s="19">
        <v>92.825112107623298</v>
      </c>
      <c r="P9673" s="19">
        <v>11.6591928251121</v>
      </c>
    </row>
    <row r="9674" spans="1:16" ht="14.1" x14ac:dyDescent="0.5">
      <c r="A9674" t="s">
        <v>15807</v>
      </c>
      <c r="B9674" s="17" t="s">
        <v>326</v>
      </c>
      <c r="C9674" t="s">
        <v>2417</v>
      </c>
      <c r="D9674" t="s">
        <v>15805</v>
      </c>
      <c r="E9674" t="s">
        <v>15806</v>
      </c>
      <c r="F9674" s="18">
        <v>4347.8260899999996</v>
      </c>
      <c r="G9674" s="18">
        <v>165652.17391000001</v>
      </c>
      <c r="H9674" s="18">
        <v>23913.04348</v>
      </c>
      <c r="I9674" s="18">
        <v>193913.04347999999</v>
      </c>
      <c r="J9674" s="19">
        <v>2.1999999999999999E-2</v>
      </c>
      <c r="K9674" s="19">
        <v>0.85399999999999998</v>
      </c>
      <c r="L9674" s="19">
        <v>0.123</v>
      </c>
      <c r="M9674" s="20">
        <v>44</v>
      </c>
      <c r="N9674" s="19">
        <v>23.766816143497799</v>
      </c>
      <c r="O9674" s="19">
        <v>92.376681614349806</v>
      </c>
      <c r="P9674" s="19">
        <v>12.556053811659201</v>
      </c>
    </row>
    <row r="9675" spans="1:16" ht="14.1" x14ac:dyDescent="0.5">
      <c r="A9675" t="s">
        <v>15808</v>
      </c>
      <c r="B9675" s="17" t="s">
        <v>326</v>
      </c>
      <c r="C9675" t="s">
        <v>2417</v>
      </c>
      <c r="D9675" t="s">
        <v>4212</v>
      </c>
      <c r="E9675" t="s">
        <v>4164</v>
      </c>
      <c r="F9675" s="18">
        <v>3810.29808</v>
      </c>
      <c r="G9675" s="18">
        <v>151112.53599999999</v>
      </c>
      <c r="H9675" s="18">
        <v>43062.86</v>
      </c>
      <c r="I9675" s="18">
        <v>197985.69407999999</v>
      </c>
      <c r="J9675" s="19">
        <v>1.9E-2</v>
      </c>
      <c r="K9675" s="19">
        <v>0.76300000000000001</v>
      </c>
      <c r="L9675" s="19">
        <v>0.218</v>
      </c>
      <c r="M9675" s="20">
        <v>44</v>
      </c>
      <c r="N9675" s="19">
        <v>19.282511210762301</v>
      </c>
      <c r="O9675" s="19">
        <v>34.977578475336301</v>
      </c>
      <c r="P9675" s="19">
        <v>85.201793721973104</v>
      </c>
    </row>
    <row r="9676" spans="1:16" ht="14.1" x14ac:dyDescent="0.5">
      <c r="A9676" t="s">
        <v>15809</v>
      </c>
      <c r="B9676" s="17" t="s">
        <v>326</v>
      </c>
      <c r="C9676" t="s">
        <v>2417</v>
      </c>
      <c r="D9676" t="s">
        <v>15740</v>
      </c>
      <c r="E9676" t="s">
        <v>15741</v>
      </c>
      <c r="F9676" s="18">
        <v>2534.8189400000001</v>
      </c>
      <c r="G9676" s="18">
        <v>181364.90251000001</v>
      </c>
      <c r="H9676" s="18">
        <v>21824.51253</v>
      </c>
      <c r="I9676" s="18">
        <v>205724.23397999999</v>
      </c>
      <c r="J9676" s="19">
        <v>1.2E-2</v>
      </c>
      <c r="K9676" s="19">
        <v>0.88200000000000001</v>
      </c>
      <c r="L9676" s="19">
        <v>0.106</v>
      </c>
      <c r="M9676" s="20">
        <v>44</v>
      </c>
      <c r="N9676" s="19">
        <v>5.3811659192825099</v>
      </c>
      <c r="O9676" s="19">
        <v>98.206278026905807</v>
      </c>
      <c r="P9676" s="19">
        <v>4.03587443946188</v>
      </c>
    </row>
    <row r="9677" spans="1:16" ht="14.1" x14ac:dyDescent="0.5">
      <c r="A9677" t="s">
        <v>15810</v>
      </c>
      <c r="B9677" s="17" t="s">
        <v>326</v>
      </c>
      <c r="C9677" t="s">
        <v>2417</v>
      </c>
      <c r="D9677" t="s">
        <v>15811</v>
      </c>
      <c r="E9677" t="s">
        <v>3925</v>
      </c>
      <c r="F9677" s="18">
        <v>4861.1111099999998</v>
      </c>
      <c r="G9677" s="18">
        <v>180555.55556000001</v>
      </c>
      <c r="H9677" s="18">
        <v>31250</v>
      </c>
      <c r="I9677" s="18">
        <v>216666.66667000001</v>
      </c>
      <c r="J9677" s="19">
        <v>2.1999999999999999E-2</v>
      </c>
      <c r="K9677" s="19">
        <v>0.83299999999999996</v>
      </c>
      <c r="L9677" s="19">
        <v>0.14399999999999999</v>
      </c>
      <c r="M9677" s="20">
        <v>45</v>
      </c>
      <c r="N9677" s="19">
        <v>27.2321428571429</v>
      </c>
      <c r="O9677" s="19">
        <v>84.821428571428598</v>
      </c>
      <c r="P9677" s="19">
        <v>19.196428571428601</v>
      </c>
    </row>
    <row r="9678" spans="1:16" ht="14.1" x14ac:dyDescent="0.5">
      <c r="A9678" t="s">
        <v>15812</v>
      </c>
      <c r="B9678" s="17" t="s">
        <v>326</v>
      </c>
      <c r="C9678" t="s">
        <v>2417</v>
      </c>
      <c r="D9678" t="s">
        <v>4212</v>
      </c>
      <c r="E9678" t="s">
        <v>4164</v>
      </c>
      <c r="F9678" s="18">
        <v>7496.70669</v>
      </c>
      <c r="G9678" s="18">
        <v>180144.05530000001</v>
      </c>
      <c r="H9678" s="18">
        <v>32748.385200000001</v>
      </c>
      <c r="I9678" s="18">
        <v>220389.14718999999</v>
      </c>
      <c r="J9678" s="19">
        <v>3.4000000000000002E-2</v>
      </c>
      <c r="K9678" s="19">
        <v>0.81699999999999995</v>
      </c>
      <c r="L9678" s="19">
        <v>0.14899999999999999</v>
      </c>
      <c r="M9678" s="20">
        <v>45</v>
      </c>
      <c r="N9678" s="19">
        <v>54.464285714285701</v>
      </c>
      <c r="O9678" s="19">
        <v>76.339285714285694</v>
      </c>
      <c r="P9678" s="19">
        <v>20.9821428571429</v>
      </c>
    </row>
    <row r="9679" spans="1:16" ht="14.1" x14ac:dyDescent="0.5">
      <c r="A9679" t="s">
        <v>15813</v>
      </c>
      <c r="B9679" s="17" t="s">
        <v>326</v>
      </c>
      <c r="C9679" t="s">
        <v>2417</v>
      </c>
      <c r="D9679" t="s">
        <v>4212</v>
      </c>
      <c r="E9679" t="s">
        <v>4164</v>
      </c>
      <c r="F9679" s="18">
        <v>2859.7550700000002</v>
      </c>
      <c r="G9679" s="18">
        <v>173949.17929999999</v>
      </c>
      <c r="H9679" s="18">
        <v>44506.92</v>
      </c>
      <c r="I9679" s="18">
        <v>221315.85436999999</v>
      </c>
      <c r="J9679" s="19">
        <v>1.2999999999999999E-2</v>
      </c>
      <c r="K9679" s="19">
        <v>0.78600000000000003</v>
      </c>
      <c r="L9679" s="19">
        <v>0.20100000000000001</v>
      </c>
      <c r="M9679" s="20">
        <v>45</v>
      </c>
      <c r="N9679" s="19">
        <v>9.8214285714285694</v>
      </c>
      <c r="O9679" s="19">
        <v>50</v>
      </c>
      <c r="P9679" s="19">
        <v>67.857142857142904</v>
      </c>
    </row>
    <row r="9680" spans="1:16" ht="14.1" x14ac:dyDescent="0.5">
      <c r="A9680" t="s">
        <v>15814</v>
      </c>
      <c r="B9680" s="17" t="s">
        <v>326</v>
      </c>
      <c r="C9680" t="s">
        <v>2417</v>
      </c>
      <c r="D9680" t="s">
        <v>5090</v>
      </c>
      <c r="E9680" t="s">
        <v>3925</v>
      </c>
      <c r="F9680" s="18">
        <v>3757.82881</v>
      </c>
      <c r="G9680" s="18">
        <v>174739.03967</v>
      </c>
      <c r="H9680" s="18">
        <v>43632.567849999999</v>
      </c>
      <c r="I9680" s="18">
        <v>222129.43633</v>
      </c>
      <c r="J9680" s="19">
        <v>1.7000000000000001E-2</v>
      </c>
      <c r="K9680" s="19">
        <v>0.78700000000000003</v>
      </c>
      <c r="L9680" s="19">
        <v>0.19600000000000001</v>
      </c>
      <c r="M9680" s="20">
        <v>45</v>
      </c>
      <c r="N9680" s="19">
        <v>17.410714285714299</v>
      </c>
      <c r="O9680" s="19">
        <v>51.339285714285701</v>
      </c>
      <c r="P9680" s="19">
        <v>62.053571428571402</v>
      </c>
    </row>
    <row r="9681" spans="1:16" ht="14.1" x14ac:dyDescent="0.5">
      <c r="A9681" t="s">
        <v>15815</v>
      </c>
      <c r="B9681" s="17" t="s">
        <v>326</v>
      </c>
      <c r="C9681" t="s">
        <v>2417</v>
      </c>
      <c r="D9681" t="s">
        <v>4212</v>
      </c>
      <c r="E9681" t="s">
        <v>4164</v>
      </c>
      <c r="F9681" s="18">
        <v>3025.5459900000001</v>
      </c>
      <c r="G9681" s="18">
        <v>185630.24059999999</v>
      </c>
      <c r="H9681" s="18">
        <v>37189.976499999997</v>
      </c>
      <c r="I9681" s="18">
        <v>225845.76308999999</v>
      </c>
      <c r="J9681" s="19">
        <v>1.2999999999999999E-2</v>
      </c>
      <c r="K9681" s="19">
        <v>0.82199999999999995</v>
      </c>
      <c r="L9681" s="19">
        <v>0.16500000000000001</v>
      </c>
      <c r="M9681" s="20">
        <v>45</v>
      </c>
      <c r="N9681" s="19">
        <v>10.714285714285699</v>
      </c>
      <c r="O9681" s="19">
        <v>80.357142857142904</v>
      </c>
      <c r="P9681" s="19">
        <v>32.589285714285701</v>
      </c>
    </row>
    <row r="9682" spans="1:16" ht="14.1" x14ac:dyDescent="0.5">
      <c r="A9682" t="s">
        <v>15816</v>
      </c>
      <c r="B9682" s="17" t="s">
        <v>326</v>
      </c>
      <c r="C9682" t="s">
        <v>2417</v>
      </c>
      <c r="D9682" t="s">
        <v>15759</v>
      </c>
      <c r="E9682" t="s">
        <v>15760</v>
      </c>
      <c r="F9682" s="18">
        <v>2716.3613399999999</v>
      </c>
      <c r="G9682" s="18">
        <v>172836.38660999999</v>
      </c>
      <c r="H9682" s="18">
        <v>51484.52306</v>
      </c>
      <c r="I9682" s="18">
        <v>227037.27100000001</v>
      </c>
      <c r="J9682" s="19">
        <v>1.2E-2</v>
      </c>
      <c r="K9682" s="19">
        <v>0.76100000000000001</v>
      </c>
      <c r="L9682" s="19">
        <v>0.22700000000000001</v>
      </c>
      <c r="M9682" s="20">
        <v>45</v>
      </c>
      <c r="N9682" s="19">
        <v>8.4821428571428594</v>
      </c>
      <c r="O9682" s="19">
        <v>36.160714285714299</v>
      </c>
      <c r="P9682" s="19">
        <v>79.910714285714306</v>
      </c>
    </row>
    <row r="9683" spans="1:16" ht="14.1" x14ac:dyDescent="0.5">
      <c r="A9683" t="s">
        <v>15817</v>
      </c>
      <c r="B9683" s="17" t="s">
        <v>326</v>
      </c>
      <c r="C9683" t="s">
        <v>2417</v>
      </c>
      <c r="D9683" t="s">
        <v>4212</v>
      </c>
      <c r="E9683" t="s">
        <v>4164</v>
      </c>
      <c r="F9683" s="18">
        <v>1326.01738</v>
      </c>
      <c r="G9683" s="18">
        <v>181183.54035</v>
      </c>
      <c r="H9683" s="18">
        <v>47267.61</v>
      </c>
      <c r="I9683" s="18">
        <v>229777.16772999999</v>
      </c>
      <c r="J9683" s="19">
        <v>6.0000000000000001E-3</v>
      </c>
      <c r="K9683" s="19">
        <v>0.78900000000000003</v>
      </c>
      <c r="L9683" s="19">
        <v>0.20599999999999999</v>
      </c>
      <c r="M9683" s="20">
        <v>45</v>
      </c>
      <c r="N9683" s="19">
        <v>0.44642857142857101</v>
      </c>
      <c r="O9683" s="19">
        <v>52.232142857142897</v>
      </c>
      <c r="P9683" s="19">
        <v>71.875</v>
      </c>
    </row>
    <row r="9684" spans="1:16" ht="14.1" x14ac:dyDescent="0.5">
      <c r="A9684" t="s">
        <v>15818</v>
      </c>
      <c r="B9684" s="17" t="s">
        <v>326</v>
      </c>
      <c r="C9684" t="s">
        <v>2417</v>
      </c>
      <c r="D9684" t="s">
        <v>15740</v>
      </c>
      <c r="E9684" t="s">
        <v>15741</v>
      </c>
      <c r="F9684" s="18">
        <v>2559.05512</v>
      </c>
      <c r="G9684" s="18">
        <v>204330.70866</v>
      </c>
      <c r="H9684" s="18">
        <v>23517.060369999999</v>
      </c>
      <c r="I9684" s="18">
        <v>230406.82415</v>
      </c>
      <c r="J9684" s="19">
        <v>1.0999999999999999E-2</v>
      </c>
      <c r="K9684" s="19">
        <v>0.88700000000000001</v>
      </c>
      <c r="L9684" s="19">
        <v>0.10199999999999999</v>
      </c>
      <c r="M9684" s="20">
        <v>45</v>
      </c>
      <c r="N9684" s="19">
        <v>5.3571428571428603</v>
      </c>
      <c r="O9684" s="19">
        <v>98.660714285714306</v>
      </c>
      <c r="P9684" s="19">
        <v>5.8035714285714297</v>
      </c>
    </row>
    <row r="9685" spans="1:16" ht="14.1" x14ac:dyDescent="0.5">
      <c r="A9685" t="s">
        <v>15819</v>
      </c>
      <c r="B9685" s="17" t="s">
        <v>326</v>
      </c>
      <c r="C9685" t="s">
        <v>2417</v>
      </c>
      <c r="D9685" t="s">
        <v>15781</v>
      </c>
      <c r="E9685" t="s">
        <v>15782</v>
      </c>
      <c r="F9685" s="18">
        <v>2691.5113900000001</v>
      </c>
      <c r="G9685" s="18">
        <v>184265.01035</v>
      </c>
      <c r="H9685" s="18">
        <v>55900.621120000003</v>
      </c>
      <c r="I9685" s="18">
        <v>242857.14285999999</v>
      </c>
      <c r="J9685" s="19">
        <v>1.0999999999999999E-2</v>
      </c>
      <c r="K9685" s="19">
        <v>0.75900000000000001</v>
      </c>
      <c r="L9685" s="19">
        <v>0.23</v>
      </c>
      <c r="M9685" s="20">
        <v>45</v>
      </c>
      <c r="N9685" s="19">
        <v>5.8035714285714297</v>
      </c>
      <c r="O9685" s="19">
        <v>35.267857142857103</v>
      </c>
      <c r="P9685" s="19">
        <v>80.357142857142904</v>
      </c>
    </row>
    <row r="9686" spans="1:16" ht="14.1" x14ac:dyDescent="0.5">
      <c r="A9686" t="s">
        <v>15820</v>
      </c>
      <c r="B9686" s="17" t="s">
        <v>326</v>
      </c>
      <c r="C9686" t="s">
        <v>2417</v>
      </c>
      <c r="D9686" t="s">
        <v>4212</v>
      </c>
      <c r="E9686" t="s">
        <v>4164</v>
      </c>
      <c r="F9686" s="18">
        <v>6674.8312599999999</v>
      </c>
      <c r="G9686" s="18">
        <v>197803.11230000001</v>
      </c>
      <c r="H9686" s="18">
        <v>45919.796000000002</v>
      </c>
      <c r="I9686" s="18">
        <v>250397.73955999999</v>
      </c>
      <c r="J9686" s="19">
        <v>2.7E-2</v>
      </c>
      <c r="K9686" s="19">
        <v>0.79</v>
      </c>
      <c r="L9686" s="19">
        <v>0.183</v>
      </c>
      <c r="M9686" s="20">
        <v>45</v>
      </c>
      <c r="N9686" s="19">
        <v>39.285714285714299</v>
      </c>
      <c r="O9686" s="19">
        <v>52.678571428571402</v>
      </c>
      <c r="P9686" s="19">
        <v>52.678571428571402</v>
      </c>
    </row>
    <row r="9687" spans="1:16" ht="14.1" x14ac:dyDescent="0.5">
      <c r="A9687" t="s">
        <v>15821</v>
      </c>
      <c r="B9687" s="17" t="s">
        <v>326</v>
      </c>
      <c r="C9687" t="s">
        <v>2417</v>
      </c>
      <c r="D9687" t="s">
        <v>4212</v>
      </c>
      <c r="E9687" t="s">
        <v>4164</v>
      </c>
      <c r="F9687" s="18">
        <v>5644.6514699999998</v>
      </c>
      <c r="G9687" s="18">
        <v>208390.19690000001</v>
      </c>
      <c r="H9687" s="18">
        <v>42606.855199999998</v>
      </c>
      <c r="I9687" s="18">
        <v>256641.70357000001</v>
      </c>
      <c r="J9687" s="19">
        <v>2.1999999999999999E-2</v>
      </c>
      <c r="K9687" s="19">
        <v>0.81200000000000006</v>
      </c>
      <c r="L9687" s="19">
        <v>0.16600000000000001</v>
      </c>
      <c r="M9687" s="20">
        <v>45</v>
      </c>
      <c r="N9687" s="19">
        <v>29.464285714285701</v>
      </c>
      <c r="O9687" s="19">
        <v>70.089285714285694</v>
      </c>
      <c r="P9687" s="19">
        <v>34.821428571428598</v>
      </c>
    </row>
    <row r="9688" spans="1:16" ht="14.1" x14ac:dyDescent="0.5">
      <c r="A9688" t="s">
        <v>15822</v>
      </c>
      <c r="B9688" s="17" t="s">
        <v>326</v>
      </c>
      <c r="C9688" t="s">
        <v>2417</v>
      </c>
      <c r="D9688" t="s">
        <v>15805</v>
      </c>
      <c r="E9688" t="s">
        <v>15806</v>
      </c>
      <c r="F9688" s="18">
        <v>6301.5463900000004</v>
      </c>
      <c r="G9688" s="18">
        <v>214561.85566999999</v>
      </c>
      <c r="H9688" s="18">
        <v>35953.608249999997</v>
      </c>
      <c r="I9688" s="18">
        <v>256817.01031000001</v>
      </c>
      <c r="J9688" s="19">
        <v>2.5000000000000001E-2</v>
      </c>
      <c r="K9688" s="19">
        <v>0.83499999999999996</v>
      </c>
      <c r="L9688" s="19">
        <v>0.14000000000000001</v>
      </c>
      <c r="M9688" s="20">
        <v>45</v>
      </c>
      <c r="N9688" s="19">
        <v>35.267857142857103</v>
      </c>
      <c r="O9688" s="19">
        <v>86.607142857142904</v>
      </c>
      <c r="P9688" s="19">
        <v>16.5178571428571</v>
      </c>
    </row>
    <row r="9689" spans="1:16" ht="14.1" x14ac:dyDescent="0.5">
      <c r="A9689" t="s">
        <v>15823</v>
      </c>
      <c r="B9689" s="17" t="s">
        <v>326</v>
      </c>
      <c r="C9689" t="s">
        <v>2417</v>
      </c>
      <c r="D9689" t="s">
        <v>5054</v>
      </c>
      <c r="E9689" t="s">
        <v>5055</v>
      </c>
      <c r="F9689" s="18">
        <v>3325.52693</v>
      </c>
      <c r="G9689" s="18">
        <v>204332.55269000001</v>
      </c>
      <c r="H9689" s="18">
        <v>56440.281029999998</v>
      </c>
      <c r="I9689" s="18">
        <v>264098.36066000001</v>
      </c>
      <c r="J9689" s="19">
        <v>1.2999999999999999E-2</v>
      </c>
      <c r="K9689" s="19">
        <v>0.77400000000000002</v>
      </c>
      <c r="L9689" s="19">
        <v>0.214</v>
      </c>
      <c r="M9689" s="20">
        <v>45</v>
      </c>
      <c r="N9689" s="19">
        <v>11.160714285714301</v>
      </c>
      <c r="O9689" s="19">
        <v>43.75</v>
      </c>
      <c r="P9689" s="19">
        <v>75.892857142857096</v>
      </c>
    </row>
    <row r="9690" spans="1:16" ht="14.1" x14ac:dyDescent="0.5">
      <c r="A9690" t="s">
        <v>15824</v>
      </c>
      <c r="B9690" s="17" t="s">
        <v>326</v>
      </c>
      <c r="C9690" t="s">
        <v>2417</v>
      </c>
      <c r="D9690" t="s">
        <v>4212</v>
      </c>
      <c r="E9690" t="s">
        <v>4164</v>
      </c>
      <c r="F9690" s="18">
        <v>2975.6525999999999</v>
      </c>
      <c r="G9690" s="18">
        <v>218968.97169999999</v>
      </c>
      <c r="H9690" s="18">
        <v>46327.931799999998</v>
      </c>
      <c r="I9690" s="18">
        <v>268272.55609999999</v>
      </c>
      <c r="J9690" s="19">
        <v>1.0999999999999999E-2</v>
      </c>
      <c r="K9690" s="19">
        <v>0.81599999999999995</v>
      </c>
      <c r="L9690" s="19">
        <v>0.17299999999999999</v>
      </c>
      <c r="M9690" s="20">
        <v>45</v>
      </c>
      <c r="N9690" s="19">
        <v>7.1428571428571397</v>
      </c>
      <c r="O9690" s="19">
        <v>75.446428571428598</v>
      </c>
      <c r="P9690" s="19">
        <v>45.982142857142897</v>
      </c>
    </row>
    <row r="9691" spans="1:16" ht="14.1" x14ac:dyDescent="0.5">
      <c r="A9691" t="s">
        <v>15825</v>
      </c>
      <c r="B9691" s="17" t="s">
        <v>326</v>
      </c>
      <c r="C9691" t="s">
        <v>2417</v>
      </c>
      <c r="D9691" t="s">
        <v>15826</v>
      </c>
      <c r="E9691" t="s">
        <v>15827</v>
      </c>
      <c r="F9691" s="18">
        <v>1626.0162600000001</v>
      </c>
      <c r="G9691" s="18">
        <v>210081.30080999999</v>
      </c>
      <c r="H9691" s="18">
        <v>63089.430890000003</v>
      </c>
      <c r="I9691" s="18">
        <v>274796.74797000003</v>
      </c>
      <c r="J9691" s="19">
        <v>6.0000000000000001E-3</v>
      </c>
      <c r="K9691" s="19">
        <v>0.76400000000000001</v>
      </c>
      <c r="L9691" s="19">
        <v>0.23</v>
      </c>
      <c r="M9691" s="20">
        <v>46</v>
      </c>
      <c r="N9691" s="19">
        <v>0.44843049327354301</v>
      </c>
      <c r="O9691" s="19">
        <v>31.838565022421498</v>
      </c>
      <c r="P9691" s="19">
        <v>84.753363228699598</v>
      </c>
    </row>
    <row r="9692" spans="1:16" ht="14.1" x14ac:dyDescent="0.5">
      <c r="A9692" t="s">
        <v>15828</v>
      </c>
      <c r="B9692" s="17" t="s">
        <v>326</v>
      </c>
      <c r="C9692" t="s">
        <v>2417</v>
      </c>
      <c r="D9692" t="s">
        <v>4212</v>
      </c>
      <c r="E9692" t="s">
        <v>4164</v>
      </c>
      <c r="F9692" s="18">
        <v>4536.8683600000004</v>
      </c>
      <c r="G9692" s="18">
        <v>216811.94589999999</v>
      </c>
      <c r="H9692" s="18">
        <v>55108.31</v>
      </c>
      <c r="I9692" s="18">
        <v>276457.12426000001</v>
      </c>
      <c r="J9692" s="19">
        <v>1.6E-2</v>
      </c>
      <c r="K9692" s="19">
        <v>0.78400000000000003</v>
      </c>
      <c r="L9692" s="19">
        <v>0.19900000000000001</v>
      </c>
      <c r="M9692" s="20">
        <v>46</v>
      </c>
      <c r="N9692" s="19">
        <v>23.318385650224201</v>
      </c>
      <c r="O9692" s="19">
        <v>47.085201793722</v>
      </c>
      <c r="P9692" s="19">
        <v>69.506726457399097</v>
      </c>
    </row>
    <row r="9693" spans="1:16" ht="14.1" x14ac:dyDescent="0.5">
      <c r="A9693" t="s">
        <v>15829</v>
      </c>
      <c r="B9693" s="17" t="s">
        <v>326</v>
      </c>
      <c r="C9693" t="s">
        <v>2417</v>
      </c>
      <c r="D9693" t="s">
        <v>4212</v>
      </c>
      <c r="E9693" t="s">
        <v>4164</v>
      </c>
      <c r="F9693" s="18">
        <v>1034.7873199999999</v>
      </c>
      <c r="G9693" s="18">
        <v>221258.68030000001</v>
      </c>
      <c r="H9693" s="18">
        <v>56976.91</v>
      </c>
      <c r="I9693" s="18">
        <v>279270.37761999998</v>
      </c>
      <c r="J9693" s="19">
        <v>4.0000000000000001E-3</v>
      </c>
      <c r="K9693" s="19">
        <v>0.79200000000000004</v>
      </c>
      <c r="L9693" s="19">
        <v>0.20399999999999999</v>
      </c>
      <c r="M9693" s="20">
        <v>46</v>
      </c>
      <c r="N9693" s="19">
        <v>0</v>
      </c>
      <c r="O9693" s="19">
        <v>52.914798206278</v>
      </c>
      <c r="P9693" s="19">
        <v>72.197309417040401</v>
      </c>
    </row>
    <row r="9694" spans="1:16" ht="14.1" x14ac:dyDescent="0.5">
      <c r="A9694" t="s">
        <v>15830</v>
      </c>
      <c r="B9694" s="17" t="s">
        <v>326</v>
      </c>
      <c r="C9694" t="s">
        <v>2417</v>
      </c>
      <c r="D9694" t="s">
        <v>15740</v>
      </c>
      <c r="E9694" t="s">
        <v>15741</v>
      </c>
      <c r="F9694" s="18">
        <v>2900.7633599999999</v>
      </c>
      <c r="G9694" s="18">
        <v>250473.28244000001</v>
      </c>
      <c r="H9694" s="18">
        <v>29083.96947</v>
      </c>
      <c r="I9694" s="18">
        <v>282458.01526999997</v>
      </c>
      <c r="J9694" s="19">
        <v>0.01</v>
      </c>
      <c r="K9694" s="19">
        <v>0.88700000000000001</v>
      </c>
      <c r="L9694" s="19">
        <v>0.10299999999999999</v>
      </c>
      <c r="M9694" s="20">
        <v>46</v>
      </c>
      <c r="N9694" s="19">
        <v>6.2780269058296003</v>
      </c>
      <c r="O9694" s="19">
        <v>98.206278026905807</v>
      </c>
      <c r="P9694" s="19">
        <v>4.9327354260089704</v>
      </c>
    </row>
    <row r="9695" spans="1:16" ht="14.1" x14ac:dyDescent="0.5">
      <c r="A9695" t="s">
        <v>15831</v>
      </c>
      <c r="B9695" s="17" t="s">
        <v>326</v>
      </c>
      <c r="C9695" t="s">
        <v>2417</v>
      </c>
      <c r="D9695" t="s">
        <v>5054</v>
      </c>
      <c r="E9695" t="s">
        <v>5055</v>
      </c>
      <c r="F9695" s="18">
        <v>3733.9901500000001</v>
      </c>
      <c r="G9695" s="18">
        <v>212216.74877000001</v>
      </c>
      <c r="H9695" s="18">
        <v>67980.295570000002</v>
      </c>
      <c r="I9695" s="18">
        <v>283931.03447999997</v>
      </c>
      <c r="J9695" s="19">
        <v>1.2999999999999999E-2</v>
      </c>
      <c r="K9695" s="19">
        <v>0.747</v>
      </c>
      <c r="L9695" s="19">
        <v>0.23899999999999999</v>
      </c>
      <c r="M9695" s="20">
        <v>46</v>
      </c>
      <c r="N9695" s="19">
        <v>14.349775784753399</v>
      </c>
      <c r="O9695" s="19">
        <v>24.215246636771301</v>
      </c>
      <c r="P9695" s="19">
        <v>87.892376681614394</v>
      </c>
    </row>
    <row r="9696" spans="1:16" ht="14.1" x14ac:dyDescent="0.5">
      <c r="A9696" t="s">
        <v>15832</v>
      </c>
      <c r="B9696" s="17" t="s">
        <v>326</v>
      </c>
      <c r="C9696" t="s">
        <v>2417</v>
      </c>
      <c r="D9696" t="s">
        <v>15833</v>
      </c>
      <c r="E9696" t="s">
        <v>15834</v>
      </c>
      <c r="F9696" s="18">
        <v>4237.2881399999997</v>
      </c>
      <c r="G9696" s="18">
        <v>227966.10169000001</v>
      </c>
      <c r="H9696" s="18">
        <v>55762.711860000003</v>
      </c>
      <c r="I9696" s="18">
        <v>287966.10168999998</v>
      </c>
      <c r="J9696" s="19">
        <v>1.4999999999999999E-2</v>
      </c>
      <c r="K9696" s="19">
        <v>0.79200000000000004</v>
      </c>
      <c r="L9696" s="19">
        <v>0.19400000000000001</v>
      </c>
      <c r="M9696" s="20">
        <v>46</v>
      </c>
      <c r="N9696" s="19">
        <v>20.627802690583</v>
      </c>
      <c r="O9696" s="19">
        <v>53.363228699551598</v>
      </c>
      <c r="P9696" s="19">
        <v>65.919282511210795</v>
      </c>
    </row>
    <row r="9697" spans="1:16" ht="14.1" x14ac:dyDescent="0.5">
      <c r="A9697" t="s">
        <v>15835</v>
      </c>
      <c r="B9697" s="17" t="s">
        <v>326</v>
      </c>
      <c r="C9697" t="s">
        <v>2417</v>
      </c>
      <c r="D9697" t="s">
        <v>15732</v>
      </c>
      <c r="E9697" t="s">
        <v>15733</v>
      </c>
      <c r="F9697" s="18">
        <v>2116.6666700000001</v>
      </c>
      <c r="G9697" s="18">
        <v>194666.66667000001</v>
      </c>
      <c r="H9697" s="18">
        <v>91833.333329999994</v>
      </c>
      <c r="I9697" s="18">
        <v>288616.66667000001</v>
      </c>
      <c r="J9697" s="19">
        <v>7.0000000000000001E-3</v>
      </c>
      <c r="K9697" s="19">
        <v>0.67400000000000004</v>
      </c>
      <c r="L9697" s="19">
        <v>0.318</v>
      </c>
      <c r="M9697" s="20">
        <v>46</v>
      </c>
      <c r="N9697" s="19">
        <v>1.79372197309417</v>
      </c>
      <c r="O9697" s="19">
        <v>8.0717488789237706</v>
      </c>
      <c r="P9697" s="19">
        <v>98.654708520179398</v>
      </c>
    </row>
    <row r="9698" spans="1:16" ht="14.1" x14ac:dyDescent="0.5">
      <c r="A9698" t="s">
        <v>15836</v>
      </c>
      <c r="B9698" s="17" t="s">
        <v>326</v>
      </c>
      <c r="C9698" t="s">
        <v>2417</v>
      </c>
      <c r="D9698" t="s">
        <v>15740</v>
      </c>
      <c r="E9698" t="s">
        <v>15741</v>
      </c>
      <c r="F9698" s="18">
        <v>3368.7943300000002</v>
      </c>
      <c r="G9698" s="18">
        <v>258492.90779999999</v>
      </c>
      <c r="H9698" s="18">
        <v>27854.609929999999</v>
      </c>
      <c r="I9698" s="18">
        <v>289716.31206000003</v>
      </c>
      <c r="J9698" s="19">
        <v>1.2E-2</v>
      </c>
      <c r="K9698" s="19">
        <v>0.89200000000000002</v>
      </c>
      <c r="L9698" s="19">
        <v>9.6000000000000002E-2</v>
      </c>
      <c r="M9698" s="20">
        <v>46</v>
      </c>
      <c r="N9698" s="19">
        <v>12.556053811659201</v>
      </c>
      <c r="O9698" s="19">
        <v>99.551569506726494</v>
      </c>
      <c r="P9698" s="19">
        <v>3.1390134529148002</v>
      </c>
    </row>
    <row r="9699" spans="1:16" ht="14.1" x14ac:dyDescent="0.5">
      <c r="A9699" t="s">
        <v>15837</v>
      </c>
      <c r="B9699" s="17" t="s">
        <v>326</v>
      </c>
      <c r="C9699" t="s">
        <v>2417</v>
      </c>
      <c r="D9699" t="s">
        <v>4212</v>
      </c>
      <c r="E9699" t="s">
        <v>4164</v>
      </c>
      <c r="F9699" s="18">
        <v>4252.3964599999999</v>
      </c>
      <c r="G9699" s="18">
        <v>232037.31589999999</v>
      </c>
      <c r="H9699" s="18">
        <v>56376.11</v>
      </c>
      <c r="I9699" s="18">
        <v>292665.82235999999</v>
      </c>
      <c r="J9699" s="19">
        <v>1.4999999999999999E-2</v>
      </c>
      <c r="K9699" s="19">
        <v>0.79300000000000004</v>
      </c>
      <c r="L9699" s="19">
        <v>0.193</v>
      </c>
      <c r="M9699" s="20">
        <v>46</v>
      </c>
      <c r="N9699" s="19">
        <v>21.076233183856498</v>
      </c>
      <c r="O9699" s="19">
        <v>54.260089686098702</v>
      </c>
      <c r="P9699" s="19">
        <v>65.022421524663699</v>
      </c>
    </row>
    <row r="9700" spans="1:16" ht="14.1" x14ac:dyDescent="0.5">
      <c r="A9700" t="s">
        <v>15838</v>
      </c>
      <c r="B9700" s="17" t="s">
        <v>326</v>
      </c>
      <c r="C9700" t="s">
        <v>2417</v>
      </c>
      <c r="D9700" t="s">
        <v>15729</v>
      </c>
      <c r="E9700" t="s">
        <v>15730</v>
      </c>
      <c r="F9700" s="18">
        <v>4100</v>
      </c>
      <c r="G9700" s="18">
        <v>221181.81818</v>
      </c>
      <c r="H9700" s="18">
        <v>68636.363639999996</v>
      </c>
      <c r="I9700" s="18">
        <v>293918.18182</v>
      </c>
      <c r="J9700" s="19">
        <v>1.4E-2</v>
      </c>
      <c r="K9700" s="19">
        <v>0.753</v>
      </c>
      <c r="L9700" s="19">
        <v>0.23400000000000001</v>
      </c>
      <c r="M9700" s="20">
        <v>46</v>
      </c>
      <c r="N9700" s="19">
        <v>18.385650224215201</v>
      </c>
      <c r="O9700" s="19">
        <v>27.802690582959599</v>
      </c>
      <c r="P9700" s="19">
        <v>86.098654708520201</v>
      </c>
    </row>
    <row r="9701" spans="1:16" ht="14.1" x14ac:dyDescent="0.5">
      <c r="A9701" t="s">
        <v>15839</v>
      </c>
      <c r="B9701" s="17" t="s">
        <v>326</v>
      </c>
      <c r="C9701" t="s">
        <v>2417</v>
      </c>
      <c r="D9701" t="s">
        <v>15740</v>
      </c>
      <c r="E9701" t="s">
        <v>15741</v>
      </c>
      <c r="F9701" s="18">
        <v>6504.4247800000003</v>
      </c>
      <c r="G9701" s="18">
        <v>260427.72860999999</v>
      </c>
      <c r="H9701" s="18">
        <v>29778.761060000001</v>
      </c>
      <c r="I9701" s="18">
        <v>296710.91444999998</v>
      </c>
      <c r="J9701" s="19">
        <v>2.1999999999999999E-2</v>
      </c>
      <c r="K9701" s="19">
        <v>0.878</v>
      </c>
      <c r="L9701" s="19">
        <v>0.1</v>
      </c>
      <c r="M9701" s="20">
        <v>46</v>
      </c>
      <c r="N9701" s="19">
        <v>32.735426008968602</v>
      </c>
      <c r="O9701" s="19">
        <v>97.757847533632301</v>
      </c>
      <c r="P9701" s="19">
        <v>4.03587443946188</v>
      </c>
    </row>
    <row r="9702" spans="1:16" ht="14.1" x14ac:dyDescent="0.5">
      <c r="A9702" t="s">
        <v>15840</v>
      </c>
      <c r="B9702" s="17" t="s">
        <v>326</v>
      </c>
      <c r="C9702" t="s">
        <v>2417</v>
      </c>
      <c r="D9702" t="s">
        <v>15740</v>
      </c>
      <c r="E9702" t="s">
        <v>15741</v>
      </c>
      <c r="F9702" s="18">
        <v>2714.2857100000001</v>
      </c>
      <c r="G9702" s="18">
        <v>266507.93651000003</v>
      </c>
      <c r="H9702" s="18">
        <v>29396.825400000002</v>
      </c>
      <c r="I9702" s="18">
        <v>298619.04762000003</v>
      </c>
      <c r="J9702" s="19">
        <v>8.9999999999999993E-3</v>
      </c>
      <c r="K9702" s="19">
        <v>0.89200000000000002</v>
      </c>
      <c r="L9702" s="19">
        <v>9.8000000000000004E-2</v>
      </c>
      <c r="M9702" s="20">
        <v>46</v>
      </c>
      <c r="N9702" s="19">
        <v>4.03587443946188</v>
      </c>
      <c r="O9702" s="19">
        <v>99.103139013452903</v>
      </c>
      <c r="P9702" s="19">
        <v>3.5874439461883401</v>
      </c>
    </row>
    <row r="9703" spans="1:16" ht="14.1" x14ac:dyDescent="0.5">
      <c r="A9703" t="s">
        <v>15841</v>
      </c>
      <c r="B9703" s="17" t="s">
        <v>326</v>
      </c>
      <c r="C9703" t="s">
        <v>2417</v>
      </c>
      <c r="D9703" t="s">
        <v>15740</v>
      </c>
      <c r="E9703" t="s">
        <v>15741</v>
      </c>
      <c r="F9703" s="18">
        <v>3479.08745</v>
      </c>
      <c r="G9703" s="18">
        <v>270437.26235999999</v>
      </c>
      <c r="H9703" s="18">
        <v>34049.429660000002</v>
      </c>
      <c r="I9703" s="18">
        <v>307965.77947000001</v>
      </c>
      <c r="J9703" s="19">
        <v>1.0999999999999999E-2</v>
      </c>
      <c r="K9703" s="19">
        <v>0.878</v>
      </c>
      <c r="L9703" s="19">
        <v>0.111</v>
      </c>
      <c r="M9703" s="20">
        <v>46</v>
      </c>
      <c r="N9703" s="19">
        <v>10.762331838565</v>
      </c>
      <c r="O9703" s="19">
        <v>97.309417040358795</v>
      </c>
      <c r="P9703" s="19">
        <v>7.1748878923766801</v>
      </c>
    </row>
    <row r="9704" spans="1:16" ht="14.1" x14ac:dyDescent="0.5">
      <c r="A9704" t="s">
        <v>15842</v>
      </c>
      <c r="B9704" s="17" t="s">
        <v>326</v>
      </c>
      <c r="C9704" t="s">
        <v>2417</v>
      </c>
      <c r="D9704" t="s">
        <v>15805</v>
      </c>
      <c r="E9704" t="s">
        <v>15806</v>
      </c>
      <c r="F9704" s="18">
        <v>7429.5774600000004</v>
      </c>
      <c r="G9704" s="18">
        <v>276584.50704</v>
      </c>
      <c r="H9704" s="18">
        <v>37500</v>
      </c>
      <c r="I9704" s="18">
        <v>321514.08451000002</v>
      </c>
      <c r="J9704" s="19">
        <v>2.3E-2</v>
      </c>
      <c r="K9704" s="19">
        <v>0.86</v>
      </c>
      <c r="L9704" s="19">
        <v>0.11700000000000001</v>
      </c>
      <c r="M9704" s="20">
        <v>46</v>
      </c>
      <c r="N9704" s="19">
        <v>34.080717488789197</v>
      </c>
      <c r="O9704" s="19">
        <v>92.825112107623298</v>
      </c>
      <c r="P9704" s="19">
        <v>9.4170403587443907</v>
      </c>
    </row>
    <row r="9705" spans="1:16" ht="14.1" x14ac:dyDescent="0.5">
      <c r="A9705" t="s">
        <v>15843</v>
      </c>
      <c r="B9705" s="17" t="s">
        <v>326</v>
      </c>
      <c r="C9705" t="s">
        <v>2417</v>
      </c>
      <c r="D9705" t="s">
        <v>4212</v>
      </c>
      <c r="E9705" t="s">
        <v>4164</v>
      </c>
      <c r="F9705" s="18">
        <v>8922.5266100000008</v>
      </c>
      <c r="G9705" s="18">
        <v>269095.8199</v>
      </c>
      <c r="H9705" s="18">
        <v>53366.942499999997</v>
      </c>
      <c r="I9705" s="18">
        <v>331385.28901000001</v>
      </c>
      <c r="J9705" s="19">
        <v>2.7E-2</v>
      </c>
      <c r="K9705" s="19">
        <v>0.81200000000000006</v>
      </c>
      <c r="L9705" s="19">
        <v>0.161</v>
      </c>
      <c r="M9705" s="20">
        <v>46</v>
      </c>
      <c r="N9705" s="19">
        <v>42.600896860986502</v>
      </c>
      <c r="O9705" s="19">
        <v>67.264573991031398</v>
      </c>
      <c r="P9705" s="19">
        <v>34.529147982062803</v>
      </c>
    </row>
    <row r="9706" spans="1:16" ht="14.1" x14ac:dyDescent="0.5">
      <c r="A9706" t="s">
        <v>15844</v>
      </c>
      <c r="B9706" s="17" t="s">
        <v>326</v>
      </c>
      <c r="C9706" t="s">
        <v>2417</v>
      </c>
      <c r="D9706" t="s">
        <v>15805</v>
      </c>
      <c r="E9706" t="s">
        <v>15806</v>
      </c>
      <c r="F9706" s="18">
        <v>7970.2970299999997</v>
      </c>
      <c r="G9706" s="18">
        <v>285891.08911</v>
      </c>
      <c r="H9706" s="18">
        <v>38118.811880000001</v>
      </c>
      <c r="I9706" s="18">
        <v>331980.19802000001</v>
      </c>
      <c r="J9706" s="19">
        <v>2.4E-2</v>
      </c>
      <c r="K9706" s="19">
        <v>0.86099999999999999</v>
      </c>
      <c r="L9706" s="19">
        <v>0.115</v>
      </c>
      <c r="M9706" s="20">
        <v>46</v>
      </c>
      <c r="N9706" s="19">
        <v>36.771300448430502</v>
      </c>
      <c r="O9706" s="19">
        <v>93.273542600896903</v>
      </c>
      <c r="P9706" s="19">
        <v>8.9686098654708495</v>
      </c>
    </row>
    <row r="9707" spans="1:16" ht="14.1" x14ac:dyDescent="0.5">
      <c r="A9707" t="s">
        <v>15845</v>
      </c>
      <c r="B9707" s="17" t="s">
        <v>326</v>
      </c>
      <c r="C9707" t="s">
        <v>2417</v>
      </c>
      <c r="D9707" t="s">
        <v>15740</v>
      </c>
      <c r="E9707" t="s">
        <v>15741</v>
      </c>
      <c r="F9707" s="18">
        <v>4302.5210100000004</v>
      </c>
      <c r="G9707" s="18">
        <v>296722.68907999998</v>
      </c>
      <c r="H9707" s="18">
        <v>33344.537819999998</v>
      </c>
      <c r="I9707" s="18">
        <v>334369.74790000002</v>
      </c>
      <c r="J9707" s="19">
        <v>1.2999999999999999E-2</v>
      </c>
      <c r="K9707" s="19">
        <v>0.88700000000000001</v>
      </c>
      <c r="L9707" s="19">
        <v>0.1</v>
      </c>
      <c r="M9707" s="20">
        <v>46</v>
      </c>
      <c r="N9707" s="19">
        <v>17.040358744394599</v>
      </c>
      <c r="O9707" s="19">
        <v>98.654708520179398</v>
      </c>
      <c r="P9707" s="19">
        <v>4.4843049327354301</v>
      </c>
    </row>
    <row r="9708" spans="1:16" ht="14.1" x14ac:dyDescent="0.5">
      <c r="A9708" t="s">
        <v>15846</v>
      </c>
      <c r="B9708" s="17" t="s">
        <v>326</v>
      </c>
      <c r="C9708" t="s">
        <v>2417</v>
      </c>
      <c r="D9708" t="s">
        <v>4212</v>
      </c>
      <c r="E9708" t="s">
        <v>4164</v>
      </c>
      <c r="F9708" s="18">
        <v>4108.7632599999997</v>
      </c>
      <c r="G9708" s="18">
        <v>291439.4829</v>
      </c>
      <c r="H9708" s="18">
        <v>49919.157700000003</v>
      </c>
      <c r="I9708" s="18">
        <v>345467.40386000002</v>
      </c>
      <c r="J9708" s="19">
        <v>1.2E-2</v>
      </c>
      <c r="K9708" s="19">
        <v>0.84399999999999997</v>
      </c>
      <c r="L9708" s="19">
        <v>0.14399999999999999</v>
      </c>
      <c r="M9708" s="20">
        <v>46</v>
      </c>
      <c r="N9708" s="19">
        <v>13.452914798206301</v>
      </c>
      <c r="O9708" s="19">
        <v>86.995515695067297</v>
      </c>
      <c r="P9708" s="19">
        <v>24.215246636771301</v>
      </c>
    </row>
    <row r="9709" spans="1:16" ht="14.1" x14ac:dyDescent="0.5">
      <c r="A9709" t="s">
        <v>15847</v>
      </c>
      <c r="B9709" s="17" t="s">
        <v>326</v>
      </c>
      <c r="C9709" t="s">
        <v>2417</v>
      </c>
      <c r="D9709" t="s">
        <v>15805</v>
      </c>
      <c r="E9709" t="s">
        <v>15806</v>
      </c>
      <c r="F9709" s="18">
        <v>8382.3529400000007</v>
      </c>
      <c r="G9709" s="18">
        <v>300919.11764999997</v>
      </c>
      <c r="H9709" s="18">
        <v>42279.411760000003</v>
      </c>
      <c r="I9709" s="18">
        <v>351580.88235000003</v>
      </c>
      <c r="J9709" s="19">
        <v>2.4E-2</v>
      </c>
      <c r="K9709" s="19">
        <v>0.85599999999999998</v>
      </c>
      <c r="L9709" s="19">
        <v>0.12</v>
      </c>
      <c r="M9709" s="20">
        <v>46</v>
      </c>
      <c r="N9709" s="19">
        <v>37.219730941704</v>
      </c>
      <c r="O9709" s="19">
        <v>91.479820627802695</v>
      </c>
      <c r="P9709" s="19">
        <v>10.3139013452915</v>
      </c>
    </row>
    <row r="9710" spans="1:16" ht="14.1" x14ac:dyDescent="0.5">
      <c r="A9710" t="s">
        <v>15848</v>
      </c>
      <c r="B9710" s="17" t="s">
        <v>326</v>
      </c>
      <c r="C9710" t="s">
        <v>2417</v>
      </c>
      <c r="D9710" t="s">
        <v>15805</v>
      </c>
      <c r="E9710" t="s">
        <v>15806</v>
      </c>
      <c r="F9710" s="18">
        <v>8227.5132300000005</v>
      </c>
      <c r="G9710" s="18">
        <v>316798.94179999997</v>
      </c>
      <c r="H9710" s="18">
        <v>44047.619050000001</v>
      </c>
      <c r="I9710" s="18">
        <v>369074.07406999997</v>
      </c>
      <c r="J9710" s="19">
        <v>2.1999999999999999E-2</v>
      </c>
      <c r="K9710" s="19">
        <v>0.85799999999999998</v>
      </c>
      <c r="L9710" s="19">
        <v>0.11899999999999999</v>
      </c>
      <c r="M9710" s="20">
        <v>47</v>
      </c>
      <c r="N9710" s="19">
        <v>37.668161434977598</v>
      </c>
      <c r="O9710" s="19">
        <v>92.376681614349806</v>
      </c>
      <c r="P9710" s="19">
        <v>9.4170403587443907</v>
      </c>
    </row>
    <row r="9711" spans="1:16" ht="14.1" x14ac:dyDescent="0.5">
      <c r="A9711" t="s">
        <v>15849</v>
      </c>
      <c r="B9711" s="17" t="s">
        <v>326</v>
      </c>
      <c r="C9711" t="s">
        <v>2417</v>
      </c>
      <c r="D9711" t="s">
        <v>4212</v>
      </c>
      <c r="E9711" t="s">
        <v>4164</v>
      </c>
      <c r="F9711" s="18">
        <v>8316.0304699999997</v>
      </c>
      <c r="G9711" s="18">
        <v>287882.1764</v>
      </c>
      <c r="H9711" s="18">
        <v>78256.11</v>
      </c>
      <c r="I9711" s="18">
        <v>374454.31686999998</v>
      </c>
      <c r="J9711" s="19">
        <v>2.1999999999999999E-2</v>
      </c>
      <c r="K9711" s="19">
        <v>0.76900000000000002</v>
      </c>
      <c r="L9711" s="19">
        <v>0.20899999999999999</v>
      </c>
      <c r="M9711" s="20">
        <v>47</v>
      </c>
      <c r="N9711" s="19">
        <v>38.116591928251097</v>
      </c>
      <c r="O9711" s="19">
        <v>31.390134529148</v>
      </c>
      <c r="P9711" s="19">
        <v>75.784753363228702</v>
      </c>
    </row>
    <row r="9712" spans="1:16" ht="14.1" x14ac:dyDescent="0.5">
      <c r="A9712" t="s">
        <v>15850</v>
      </c>
      <c r="B9712" s="17" t="s">
        <v>326</v>
      </c>
      <c r="C9712" t="s">
        <v>2417</v>
      </c>
      <c r="D9712" t="s">
        <v>4212</v>
      </c>
      <c r="E9712" t="s">
        <v>4164</v>
      </c>
      <c r="F9712" s="18">
        <v>5250.1371300000001</v>
      </c>
      <c r="G9712" s="18">
        <v>324995.89449999999</v>
      </c>
      <c r="H9712" s="18">
        <v>61975.055999999997</v>
      </c>
      <c r="I9712" s="18">
        <v>392221.08763000002</v>
      </c>
      <c r="J9712" s="19">
        <v>1.2999999999999999E-2</v>
      </c>
      <c r="K9712" s="19">
        <v>0.82899999999999996</v>
      </c>
      <c r="L9712" s="19">
        <v>0.158</v>
      </c>
      <c r="M9712" s="20">
        <v>47</v>
      </c>
      <c r="N9712" s="19">
        <v>18.834080717488799</v>
      </c>
      <c r="O9712" s="19">
        <v>78.026905829596402</v>
      </c>
      <c r="P9712" s="19">
        <v>33.632286995515699</v>
      </c>
    </row>
    <row r="9713" spans="1:16" ht="14.1" x14ac:dyDescent="0.5">
      <c r="A9713" t="s">
        <v>15851</v>
      </c>
      <c r="B9713" s="17" t="s">
        <v>326</v>
      </c>
      <c r="C9713" t="s">
        <v>2417</v>
      </c>
      <c r="D9713" t="s">
        <v>15833</v>
      </c>
      <c r="E9713" t="s">
        <v>15834</v>
      </c>
      <c r="F9713" s="18">
        <v>6600</v>
      </c>
      <c r="G9713" s="18">
        <v>333600</v>
      </c>
      <c r="H9713" s="18">
        <v>67800</v>
      </c>
      <c r="I9713" s="18">
        <v>408000</v>
      </c>
      <c r="J9713" s="19">
        <v>1.6E-2</v>
      </c>
      <c r="K9713" s="19">
        <v>0.81799999999999995</v>
      </c>
      <c r="L9713" s="19">
        <v>0.16600000000000001</v>
      </c>
      <c r="M9713" s="20">
        <v>47</v>
      </c>
      <c r="N9713" s="19">
        <v>26.008968609865502</v>
      </c>
      <c r="O9713" s="19">
        <v>71.300448430493304</v>
      </c>
      <c r="P9713" s="19">
        <v>39.013452914798201</v>
      </c>
    </row>
    <row r="9714" spans="1:16" ht="14.1" x14ac:dyDescent="0.5">
      <c r="A9714" t="s">
        <v>15852</v>
      </c>
      <c r="B9714" s="17" t="s">
        <v>326</v>
      </c>
      <c r="C9714" t="s">
        <v>2417</v>
      </c>
      <c r="D9714" t="s">
        <v>4212</v>
      </c>
      <c r="E9714" t="s">
        <v>4164</v>
      </c>
      <c r="F9714" s="18">
        <v>7582.6454999999996</v>
      </c>
      <c r="G9714" s="18">
        <v>344920.36780000001</v>
      </c>
      <c r="H9714" s="18">
        <v>67573.728799999997</v>
      </c>
      <c r="I9714" s="18">
        <v>420076.74209999997</v>
      </c>
      <c r="J9714" s="19">
        <v>1.7999999999999999E-2</v>
      </c>
      <c r="K9714" s="19">
        <v>0.82099999999999995</v>
      </c>
      <c r="L9714" s="19">
        <v>0.161</v>
      </c>
      <c r="M9714" s="20">
        <v>47</v>
      </c>
      <c r="N9714" s="19">
        <v>30.941704035874402</v>
      </c>
      <c r="O9714" s="19">
        <v>73.991031390134495</v>
      </c>
      <c r="P9714" s="19">
        <v>35.426008968609899</v>
      </c>
    </row>
    <row r="9715" spans="1:16" ht="14.1" x14ac:dyDescent="0.5">
      <c r="A9715" t="s">
        <v>15853</v>
      </c>
      <c r="B9715" s="17" t="s">
        <v>326</v>
      </c>
      <c r="C9715" t="s">
        <v>2417</v>
      </c>
      <c r="D9715" t="s">
        <v>4212</v>
      </c>
      <c r="E9715" t="s">
        <v>4164</v>
      </c>
      <c r="F9715" s="18">
        <v>8788.0478600000006</v>
      </c>
      <c r="G9715" s="18">
        <v>323799.7732</v>
      </c>
      <c r="H9715" s="18">
        <v>89379.9</v>
      </c>
      <c r="I9715" s="18">
        <v>421967.72106000001</v>
      </c>
      <c r="J9715" s="19">
        <v>2.1000000000000001E-2</v>
      </c>
      <c r="K9715" s="19">
        <v>0.76700000000000002</v>
      </c>
      <c r="L9715" s="19">
        <v>0.21199999999999999</v>
      </c>
      <c r="M9715" s="20">
        <v>47</v>
      </c>
      <c r="N9715" s="19">
        <v>37.219730941704</v>
      </c>
      <c r="O9715" s="19">
        <v>29.147982062780301</v>
      </c>
      <c r="P9715" s="19">
        <v>77.578475336322896</v>
      </c>
    </row>
    <row r="9716" spans="1:16" ht="14.1" x14ac:dyDescent="0.5">
      <c r="A9716" t="s">
        <v>15854</v>
      </c>
      <c r="B9716" s="17" t="s">
        <v>326</v>
      </c>
      <c r="C9716" t="s">
        <v>2417</v>
      </c>
      <c r="D9716" t="s">
        <v>15740</v>
      </c>
      <c r="E9716" t="s">
        <v>15741</v>
      </c>
      <c r="F9716" s="18">
        <v>3784.4611500000001</v>
      </c>
      <c r="G9716" s="18">
        <v>388195.48872000002</v>
      </c>
      <c r="H9716" s="18">
        <v>45012.531329999998</v>
      </c>
      <c r="I9716" s="18">
        <v>436992.48119999998</v>
      </c>
      <c r="J9716" s="19">
        <v>8.9999999999999993E-3</v>
      </c>
      <c r="K9716" s="19">
        <v>0.88800000000000001</v>
      </c>
      <c r="L9716" s="19">
        <v>0.10299999999999999</v>
      </c>
      <c r="M9716" s="20">
        <v>47</v>
      </c>
      <c r="N9716" s="19">
        <v>5.8295964125560502</v>
      </c>
      <c r="O9716" s="19">
        <v>98.654708520179398</v>
      </c>
      <c r="P9716" s="19">
        <v>4.4843049327354301</v>
      </c>
    </row>
    <row r="9717" spans="1:16" ht="14.1" x14ac:dyDescent="0.5">
      <c r="A9717" t="s">
        <v>15855</v>
      </c>
      <c r="B9717" s="17" t="s">
        <v>326</v>
      </c>
      <c r="C9717" t="s">
        <v>2417</v>
      </c>
      <c r="D9717" t="s">
        <v>15740</v>
      </c>
      <c r="E9717" t="s">
        <v>15741</v>
      </c>
      <c r="F9717" s="18">
        <v>4912.2807000000003</v>
      </c>
      <c r="G9717" s="18">
        <v>404298.24560999998</v>
      </c>
      <c r="H9717" s="18">
        <v>45219.29825</v>
      </c>
      <c r="I9717" s="18">
        <v>454429.82455999998</v>
      </c>
      <c r="J9717" s="19">
        <v>1.0999999999999999E-2</v>
      </c>
      <c r="K9717" s="19">
        <v>0.89</v>
      </c>
      <c r="L9717" s="19">
        <v>0.1</v>
      </c>
      <c r="M9717" s="20">
        <v>47</v>
      </c>
      <c r="N9717" s="19">
        <v>14.7982062780269</v>
      </c>
      <c r="O9717" s="19">
        <v>99.103139013452903</v>
      </c>
      <c r="P9717" s="19">
        <v>4.03587443946188</v>
      </c>
    </row>
    <row r="9718" spans="1:16" ht="14.1" x14ac:dyDescent="0.5">
      <c r="A9718" t="s">
        <v>15856</v>
      </c>
      <c r="B9718" s="17" t="s">
        <v>326</v>
      </c>
      <c r="C9718" t="s">
        <v>2417</v>
      </c>
      <c r="D9718" t="s">
        <v>15857</v>
      </c>
      <c r="E9718" t="s">
        <v>15858</v>
      </c>
      <c r="F9718" s="18">
        <v>4074.9414499999998</v>
      </c>
      <c r="G9718" s="18">
        <v>398946.13582999998</v>
      </c>
      <c r="H9718" s="18">
        <v>53864.168619999997</v>
      </c>
      <c r="I9718" s="18">
        <v>456885.24589999998</v>
      </c>
      <c r="J9718" s="19">
        <v>8.9999999999999993E-3</v>
      </c>
      <c r="K9718" s="19">
        <v>0.873</v>
      </c>
      <c r="L9718" s="19">
        <v>0.11799999999999999</v>
      </c>
      <c r="M9718" s="20">
        <v>47</v>
      </c>
      <c r="N9718" s="19">
        <v>6.2780269058296003</v>
      </c>
      <c r="O9718" s="19">
        <v>95.964125560538093</v>
      </c>
      <c r="P9718" s="19">
        <v>8.52017937219731</v>
      </c>
    </row>
    <row r="9719" spans="1:16" ht="14.1" x14ac:dyDescent="0.5">
      <c r="A9719" t="s">
        <v>15859</v>
      </c>
      <c r="B9719" s="17" t="s">
        <v>326</v>
      </c>
      <c r="C9719" t="s">
        <v>2417</v>
      </c>
      <c r="D9719" t="s">
        <v>15805</v>
      </c>
      <c r="E9719" t="s">
        <v>15806</v>
      </c>
      <c r="F9719" s="18">
        <v>13794.32624</v>
      </c>
      <c r="G9719" s="18">
        <v>393971.63121000002</v>
      </c>
      <c r="H9719" s="18">
        <v>51418.439720000002</v>
      </c>
      <c r="I9719" s="18">
        <v>459184.39715999999</v>
      </c>
      <c r="J9719" s="19">
        <v>0.03</v>
      </c>
      <c r="K9719" s="19">
        <v>0.85799999999999998</v>
      </c>
      <c r="L9719" s="19">
        <v>0.112</v>
      </c>
      <c r="M9719" s="20">
        <v>47</v>
      </c>
      <c r="N9719" s="19">
        <v>51.569506726457398</v>
      </c>
      <c r="O9719" s="19">
        <v>92.825112107623298</v>
      </c>
      <c r="P9719" s="19">
        <v>6.2780269058296003</v>
      </c>
    </row>
    <row r="9720" spans="1:16" ht="14.1" x14ac:dyDescent="0.5">
      <c r="A9720" t="s">
        <v>15860</v>
      </c>
      <c r="B9720" s="17" t="s">
        <v>326</v>
      </c>
      <c r="C9720" t="s">
        <v>2417</v>
      </c>
      <c r="D9720" t="s">
        <v>4212</v>
      </c>
      <c r="E9720" t="s">
        <v>4164</v>
      </c>
      <c r="F9720" s="18">
        <v>4443.2877799999997</v>
      </c>
      <c r="G9720" s="18">
        <v>361536.92050000001</v>
      </c>
      <c r="H9720" s="18">
        <v>97011.02</v>
      </c>
      <c r="I9720" s="18">
        <v>462991.22827999998</v>
      </c>
      <c r="J9720" s="19">
        <v>0.01</v>
      </c>
      <c r="K9720" s="19">
        <v>0.78100000000000003</v>
      </c>
      <c r="L9720" s="19">
        <v>0.21</v>
      </c>
      <c r="M9720" s="20">
        <v>47</v>
      </c>
      <c r="N9720" s="19">
        <v>9.4170403587443907</v>
      </c>
      <c r="O9720" s="19">
        <v>39.910313901345297</v>
      </c>
      <c r="P9720" s="19">
        <v>76.233183856502194</v>
      </c>
    </row>
    <row r="9721" spans="1:16" ht="14.1" x14ac:dyDescent="0.5">
      <c r="A9721" t="s">
        <v>15861</v>
      </c>
      <c r="B9721" s="17" t="s">
        <v>326</v>
      </c>
      <c r="C9721" t="s">
        <v>2417</v>
      </c>
      <c r="D9721" t="s">
        <v>15773</v>
      </c>
      <c r="E9721" t="s">
        <v>15774</v>
      </c>
      <c r="F9721" s="18">
        <v>7677.1653500000002</v>
      </c>
      <c r="G9721" s="18">
        <v>373228.34645999997</v>
      </c>
      <c r="H9721" s="18">
        <v>100000</v>
      </c>
      <c r="I9721" s="18">
        <v>480905.51181</v>
      </c>
      <c r="J9721" s="19">
        <v>1.6E-2</v>
      </c>
      <c r="K9721" s="19">
        <v>0.77600000000000002</v>
      </c>
      <c r="L9721" s="19">
        <v>0.20799999999999999</v>
      </c>
      <c r="M9721" s="20">
        <v>47</v>
      </c>
      <c r="N9721" s="19">
        <v>26.905829596412602</v>
      </c>
      <c r="O9721" s="19">
        <v>34.529147982062803</v>
      </c>
      <c r="P9721" s="19">
        <v>75.336322869955197</v>
      </c>
    </row>
    <row r="9722" spans="1:16" ht="14.1" x14ac:dyDescent="0.5">
      <c r="A9722" t="s">
        <v>15862</v>
      </c>
      <c r="B9722" s="17" t="s">
        <v>326</v>
      </c>
      <c r="C9722" t="s">
        <v>2417</v>
      </c>
      <c r="D9722" t="s">
        <v>15833</v>
      </c>
      <c r="E9722" t="s">
        <v>15834</v>
      </c>
      <c r="F9722" s="18">
        <v>7708.3333300000004</v>
      </c>
      <c r="G9722" s="18">
        <v>376875</v>
      </c>
      <c r="H9722" s="18">
        <v>99166.666670000006</v>
      </c>
      <c r="I9722" s="18">
        <v>483750</v>
      </c>
      <c r="J9722" s="19">
        <v>1.6E-2</v>
      </c>
      <c r="K9722" s="19">
        <v>0.77900000000000003</v>
      </c>
      <c r="L9722" s="19">
        <v>0.20499999999999999</v>
      </c>
      <c r="M9722" s="20">
        <v>47</v>
      </c>
      <c r="N9722" s="19">
        <v>27.3542600896861</v>
      </c>
      <c r="O9722" s="19">
        <v>38.116591928251097</v>
      </c>
      <c r="P9722" s="19">
        <v>74.4394618834081</v>
      </c>
    </row>
    <row r="9723" spans="1:16" ht="14.1" x14ac:dyDescent="0.5">
      <c r="A9723" t="s">
        <v>15863</v>
      </c>
      <c r="B9723" s="17" t="s">
        <v>326</v>
      </c>
      <c r="C9723" t="s">
        <v>2417</v>
      </c>
      <c r="D9723" t="s">
        <v>4212</v>
      </c>
      <c r="E9723" t="s">
        <v>4164</v>
      </c>
      <c r="F9723" s="18">
        <v>7136.6168799999996</v>
      </c>
      <c r="G9723" s="18">
        <v>407096.46620000002</v>
      </c>
      <c r="H9723" s="18">
        <v>85670.287599999996</v>
      </c>
      <c r="I9723" s="18">
        <v>499903.37067999999</v>
      </c>
      <c r="J9723" s="19">
        <v>1.4E-2</v>
      </c>
      <c r="K9723" s="19">
        <v>0.81399999999999995</v>
      </c>
      <c r="L9723" s="19">
        <v>0.17100000000000001</v>
      </c>
      <c r="M9723" s="20">
        <v>48</v>
      </c>
      <c r="N9723" s="19">
        <v>20.9821428571429</v>
      </c>
      <c r="O9723" s="19">
        <v>70.982142857142904</v>
      </c>
      <c r="P9723" s="19">
        <v>36.160714285714299</v>
      </c>
    </row>
    <row r="9724" spans="1:16" ht="14.1" x14ac:dyDescent="0.5">
      <c r="A9724" t="s">
        <v>15864</v>
      </c>
      <c r="B9724" s="17" t="s">
        <v>326</v>
      </c>
      <c r="C9724" t="s">
        <v>2417</v>
      </c>
      <c r="D9724" t="s">
        <v>5024</v>
      </c>
      <c r="E9724" t="s">
        <v>5025</v>
      </c>
      <c r="F9724" s="18">
        <v>8704.4025199999996</v>
      </c>
      <c r="G9724" s="18">
        <v>394881.14279000001</v>
      </c>
      <c r="H9724" s="18">
        <v>101517.91326</v>
      </c>
      <c r="I9724" s="18">
        <v>505103.45857000002</v>
      </c>
      <c r="J9724" s="19">
        <v>1.7000000000000001E-2</v>
      </c>
      <c r="K9724" s="19">
        <v>0.78200000000000003</v>
      </c>
      <c r="L9724" s="19">
        <v>0.20100000000000001</v>
      </c>
      <c r="M9724" s="20">
        <v>48</v>
      </c>
      <c r="N9724" s="19">
        <v>29.0178571428571</v>
      </c>
      <c r="O9724" s="19">
        <v>48.214285714285701</v>
      </c>
      <c r="P9724" s="19">
        <v>64.285714285714306</v>
      </c>
    </row>
    <row r="9725" spans="1:16" ht="14.1" x14ac:dyDescent="0.5">
      <c r="A9725" t="s">
        <v>15865</v>
      </c>
      <c r="B9725" s="17" t="s">
        <v>326</v>
      </c>
      <c r="C9725" t="s">
        <v>2417</v>
      </c>
      <c r="D9725" t="s">
        <v>4212</v>
      </c>
      <c r="E9725" t="s">
        <v>4164</v>
      </c>
      <c r="F9725" s="18">
        <v>4321.5840900000003</v>
      </c>
      <c r="G9725" s="18">
        <v>417393.15500000003</v>
      </c>
      <c r="H9725" s="18">
        <v>110796.25</v>
      </c>
      <c r="I9725" s="18">
        <v>532510.98909000005</v>
      </c>
      <c r="J9725" s="19">
        <v>8.0000000000000002E-3</v>
      </c>
      <c r="K9725" s="19">
        <v>0.78400000000000003</v>
      </c>
      <c r="L9725" s="19">
        <v>0.20799999999999999</v>
      </c>
      <c r="M9725" s="20">
        <v>48</v>
      </c>
      <c r="N9725" s="19">
        <v>4.0178571428571397</v>
      </c>
      <c r="O9725" s="19">
        <v>48.660714285714299</v>
      </c>
      <c r="P9725" s="19">
        <v>70.535714285714306</v>
      </c>
    </row>
    <row r="9726" spans="1:16" ht="14.1" x14ac:dyDescent="0.5">
      <c r="A9726" t="s">
        <v>15866</v>
      </c>
      <c r="B9726" s="17" t="s">
        <v>326</v>
      </c>
      <c r="C9726" t="s">
        <v>2417</v>
      </c>
      <c r="D9726" t="s">
        <v>15867</v>
      </c>
      <c r="E9726" t="s">
        <v>15868</v>
      </c>
      <c r="F9726" s="18">
        <v>20000</v>
      </c>
      <c r="G9726" s="18">
        <v>429137.93102999998</v>
      </c>
      <c r="H9726" s="18">
        <v>114310.34483</v>
      </c>
      <c r="I9726" s="18">
        <v>563448.27586000005</v>
      </c>
      <c r="J9726" s="19">
        <v>3.5000000000000003E-2</v>
      </c>
      <c r="K9726" s="19">
        <v>0.76200000000000001</v>
      </c>
      <c r="L9726" s="19">
        <v>0.20300000000000001</v>
      </c>
      <c r="M9726" s="20">
        <v>48</v>
      </c>
      <c r="N9726" s="19">
        <v>66.517857142857096</v>
      </c>
      <c r="O9726" s="19">
        <v>39.285714285714299</v>
      </c>
      <c r="P9726" s="19">
        <v>66.517857142857096</v>
      </c>
    </row>
    <row r="9727" spans="1:16" ht="14.1" x14ac:dyDescent="0.5">
      <c r="A9727" t="s">
        <v>15869</v>
      </c>
      <c r="B9727" s="17" t="s">
        <v>326</v>
      </c>
      <c r="C9727" t="s">
        <v>2417</v>
      </c>
      <c r="D9727" t="s">
        <v>4212</v>
      </c>
      <c r="E9727" t="s">
        <v>4164</v>
      </c>
      <c r="F9727" s="18">
        <v>14705.884700000001</v>
      </c>
      <c r="G9727" s="18">
        <v>457210.66820000001</v>
      </c>
      <c r="H9727" s="18">
        <v>92801.943499999994</v>
      </c>
      <c r="I9727" s="18">
        <v>564718.49639999995</v>
      </c>
      <c r="J9727" s="19">
        <v>2.5999999999999999E-2</v>
      </c>
      <c r="K9727" s="19">
        <v>0.81</v>
      </c>
      <c r="L9727" s="19">
        <v>0.16400000000000001</v>
      </c>
      <c r="M9727" s="20">
        <v>48</v>
      </c>
      <c r="N9727" s="19">
        <v>51.339285714285701</v>
      </c>
      <c r="O9727" s="19">
        <v>68.75</v>
      </c>
      <c r="P9727" s="19">
        <v>27.2321428571429</v>
      </c>
    </row>
    <row r="9728" spans="1:16" ht="14.1" x14ac:dyDescent="0.5">
      <c r="A9728" t="s">
        <v>15870</v>
      </c>
      <c r="B9728" s="17" t="s">
        <v>326</v>
      </c>
      <c r="C9728" t="s">
        <v>2417</v>
      </c>
      <c r="D9728" t="s">
        <v>13838</v>
      </c>
      <c r="E9728" t="s">
        <v>13839</v>
      </c>
      <c r="F9728" s="18">
        <v>4688.3870999999999</v>
      </c>
      <c r="G9728" s="18">
        <v>482085.80644999997</v>
      </c>
      <c r="H9728" s="18">
        <v>81935.483869999996</v>
      </c>
      <c r="I9728" s="18">
        <v>568709.67741999996</v>
      </c>
      <c r="J9728" s="19">
        <v>2.4E-2</v>
      </c>
      <c r="K9728" s="19">
        <v>0.83199999999999996</v>
      </c>
      <c r="L9728" s="19">
        <v>0.14399999999999999</v>
      </c>
      <c r="M9728" s="20">
        <v>48</v>
      </c>
      <c r="N9728" s="19">
        <v>44.642857142857103</v>
      </c>
      <c r="O9728" s="19">
        <v>83.482142857142904</v>
      </c>
      <c r="P9728" s="19">
        <v>15.1785714285714</v>
      </c>
    </row>
    <row r="9729" spans="1:16" ht="14.1" x14ac:dyDescent="0.5">
      <c r="A9729" t="s">
        <v>15871</v>
      </c>
      <c r="B9729" s="17" t="s">
        <v>326</v>
      </c>
      <c r="C9729" t="s">
        <v>2417</v>
      </c>
      <c r="D9729" t="s">
        <v>13882</v>
      </c>
      <c r="E9729" t="s">
        <v>13839</v>
      </c>
      <c r="F9729" s="18">
        <v>13870.96774</v>
      </c>
      <c r="G9729" s="18">
        <v>472903.22580999997</v>
      </c>
      <c r="H9729" s="18">
        <v>81935.483869999996</v>
      </c>
      <c r="I9729" s="18">
        <v>568709.67741999996</v>
      </c>
      <c r="J9729" s="19">
        <v>2.4E-2</v>
      </c>
      <c r="K9729" s="19">
        <v>0.83199999999999996</v>
      </c>
      <c r="L9729" s="19">
        <v>0.14399999999999999</v>
      </c>
      <c r="M9729" s="20">
        <v>48</v>
      </c>
      <c r="N9729" s="19">
        <v>45.089285714285701</v>
      </c>
      <c r="O9729" s="19">
        <v>83.928571428571402</v>
      </c>
      <c r="P9729" s="19">
        <v>15.625</v>
      </c>
    </row>
    <row r="9730" spans="1:16" ht="14.1" x14ac:dyDescent="0.5">
      <c r="A9730" t="s">
        <v>15872</v>
      </c>
      <c r="B9730" s="17" t="s">
        <v>326</v>
      </c>
      <c r="C9730" t="s">
        <v>2417</v>
      </c>
      <c r="D9730" t="s">
        <v>15773</v>
      </c>
      <c r="E9730" t="s">
        <v>15774</v>
      </c>
      <c r="F9730" s="18">
        <v>6600</v>
      </c>
      <c r="G9730" s="18">
        <v>387200</v>
      </c>
      <c r="H9730" s="18">
        <v>175000</v>
      </c>
      <c r="I9730" s="18">
        <v>568800</v>
      </c>
      <c r="J9730" s="19">
        <v>1.2E-2</v>
      </c>
      <c r="K9730" s="19">
        <v>0.68100000000000005</v>
      </c>
      <c r="L9730" s="19">
        <v>0.308</v>
      </c>
      <c r="M9730" s="20">
        <v>48</v>
      </c>
      <c r="N9730" s="19">
        <v>15.1785714285714</v>
      </c>
      <c r="O9730" s="19">
        <v>6.25</v>
      </c>
      <c r="P9730" s="19">
        <v>96.428571428571402</v>
      </c>
    </row>
    <row r="9731" spans="1:16" ht="14.1" x14ac:dyDescent="0.5">
      <c r="A9731" t="s">
        <v>15873</v>
      </c>
      <c r="B9731" s="17" t="s">
        <v>326</v>
      </c>
      <c r="C9731" t="s">
        <v>2417</v>
      </c>
      <c r="D9731" t="s">
        <v>4212</v>
      </c>
      <c r="E9731" t="s">
        <v>4164</v>
      </c>
      <c r="F9731" s="18">
        <v>9282.4558099999995</v>
      </c>
      <c r="G9731" s="18">
        <v>427876.60430000001</v>
      </c>
      <c r="H9731" s="18">
        <v>132576.24</v>
      </c>
      <c r="I9731" s="18">
        <v>569735.30010999995</v>
      </c>
      <c r="J9731" s="19">
        <v>1.6E-2</v>
      </c>
      <c r="K9731" s="19">
        <v>0.751</v>
      </c>
      <c r="L9731" s="19">
        <v>0.23300000000000001</v>
      </c>
      <c r="M9731" s="20">
        <v>48</v>
      </c>
      <c r="N9731" s="19">
        <v>28.125</v>
      </c>
      <c r="O9731" s="19">
        <v>32.589285714285701</v>
      </c>
      <c r="P9731" s="19">
        <v>86.160714285714306</v>
      </c>
    </row>
    <row r="9732" spans="1:16" ht="14.1" x14ac:dyDescent="0.5">
      <c r="A9732" t="s">
        <v>15874</v>
      </c>
      <c r="B9732" s="17" t="s">
        <v>326</v>
      </c>
      <c r="C9732" t="s">
        <v>2417</v>
      </c>
      <c r="D9732" t="s">
        <v>15740</v>
      </c>
      <c r="E9732" t="s">
        <v>15741</v>
      </c>
      <c r="F9732" s="18">
        <v>4390.6510900000003</v>
      </c>
      <c r="G9732" s="18">
        <v>516176.96159999998</v>
      </c>
      <c r="H9732" s="18">
        <v>54090.150249999999</v>
      </c>
      <c r="I9732" s="18">
        <v>574657.76294000004</v>
      </c>
      <c r="J9732" s="19">
        <v>8.0000000000000002E-3</v>
      </c>
      <c r="K9732" s="19">
        <v>0.89800000000000002</v>
      </c>
      <c r="L9732" s="19">
        <v>9.4E-2</v>
      </c>
      <c r="M9732" s="20">
        <v>48</v>
      </c>
      <c r="N9732" s="19">
        <v>4.91071428571429</v>
      </c>
      <c r="O9732" s="19">
        <v>99.553571428571402</v>
      </c>
      <c r="P9732" s="19">
        <v>3.5714285714285698</v>
      </c>
    </row>
    <row r="9733" spans="1:16" ht="14.1" x14ac:dyDescent="0.5">
      <c r="A9733" t="s">
        <v>15875</v>
      </c>
      <c r="B9733" s="17" t="s">
        <v>326</v>
      </c>
      <c r="C9733" t="s">
        <v>2417</v>
      </c>
      <c r="D9733" t="s">
        <v>15781</v>
      </c>
      <c r="E9733" t="s">
        <v>15782</v>
      </c>
      <c r="F9733" s="18">
        <v>1903.3675000000001</v>
      </c>
      <c r="G9733" s="18">
        <v>331918.00877999997</v>
      </c>
      <c r="H9733" s="18">
        <v>245534.40703</v>
      </c>
      <c r="I9733" s="18">
        <v>579355.78330999997</v>
      </c>
      <c r="J9733" s="19">
        <v>3.0000000000000001E-3</v>
      </c>
      <c r="K9733" s="19">
        <v>0.57299999999999995</v>
      </c>
      <c r="L9733" s="19">
        <v>0.42399999999999999</v>
      </c>
      <c r="M9733" s="20">
        <v>48</v>
      </c>
      <c r="N9733" s="19">
        <v>0</v>
      </c>
      <c r="O9733" s="19">
        <v>1.78571428571429</v>
      </c>
      <c r="P9733" s="19">
        <v>98.214285714285694</v>
      </c>
    </row>
    <row r="9734" spans="1:16" ht="14.1" x14ac:dyDescent="0.5">
      <c r="A9734" t="s">
        <v>15876</v>
      </c>
      <c r="B9734" s="17" t="s">
        <v>326</v>
      </c>
      <c r="C9734" t="s">
        <v>2417</v>
      </c>
      <c r="D9734" t="s">
        <v>5024</v>
      </c>
      <c r="E9734" t="s">
        <v>5025</v>
      </c>
      <c r="F9734" s="18">
        <v>14075.4576</v>
      </c>
      <c r="G9734" s="18">
        <v>454765.54401000001</v>
      </c>
      <c r="H9734" s="18">
        <v>117737.68704999999</v>
      </c>
      <c r="I9734" s="18">
        <v>586578.68865999999</v>
      </c>
      <c r="J9734" s="19">
        <v>2.4E-2</v>
      </c>
      <c r="K9734" s="19">
        <v>0.77500000000000002</v>
      </c>
      <c r="L9734" s="19">
        <v>0.20100000000000001</v>
      </c>
      <c r="M9734" s="20">
        <v>48</v>
      </c>
      <c r="N9734" s="19">
        <v>45.535714285714299</v>
      </c>
      <c r="O9734" s="19">
        <v>44.642857142857103</v>
      </c>
      <c r="P9734" s="19">
        <v>63.839285714285701</v>
      </c>
    </row>
    <row r="9735" spans="1:16" ht="14.1" x14ac:dyDescent="0.5">
      <c r="A9735" t="s">
        <v>15877</v>
      </c>
      <c r="B9735" s="17" t="s">
        <v>326</v>
      </c>
      <c r="C9735" t="s">
        <v>2417</v>
      </c>
      <c r="D9735" t="s">
        <v>4212</v>
      </c>
      <c r="E9735" t="s">
        <v>4164</v>
      </c>
      <c r="F9735" s="18">
        <v>3226.5977699999999</v>
      </c>
      <c r="G9735" s="18">
        <v>464761.66259999998</v>
      </c>
      <c r="H9735" s="18">
        <v>118994.54</v>
      </c>
      <c r="I9735" s="18">
        <v>586982.80036999995</v>
      </c>
      <c r="J9735" s="19">
        <v>5.0000000000000001E-3</v>
      </c>
      <c r="K9735" s="19">
        <v>0.79200000000000004</v>
      </c>
      <c r="L9735" s="19">
        <v>0.20300000000000001</v>
      </c>
      <c r="M9735" s="20">
        <v>48</v>
      </c>
      <c r="N9735" s="19">
        <v>0.44642857142857101</v>
      </c>
      <c r="O9735" s="19">
        <v>52.678571428571402</v>
      </c>
      <c r="P9735" s="19">
        <v>66.964285714285694</v>
      </c>
    </row>
    <row r="9736" spans="1:16" ht="14.1" x14ac:dyDescent="0.5">
      <c r="A9736" t="s">
        <v>15878</v>
      </c>
      <c r="B9736" s="17" t="s">
        <v>326</v>
      </c>
      <c r="C9736" t="s">
        <v>2417</v>
      </c>
      <c r="D9736" t="s">
        <v>5808</v>
      </c>
      <c r="E9736" t="s">
        <v>5809</v>
      </c>
      <c r="F9736" s="18">
        <v>3345.07042</v>
      </c>
      <c r="G9736" s="18">
        <v>499471.83098999999</v>
      </c>
      <c r="H9736" s="18">
        <v>97535.21127</v>
      </c>
      <c r="I9736" s="18">
        <v>600352.11268000002</v>
      </c>
      <c r="J9736" s="19">
        <v>6.0000000000000001E-3</v>
      </c>
      <c r="K9736" s="19">
        <v>0.83199999999999996</v>
      </c>
      <c r="L9736" s="19">
        <v>0.16200000000000001</v>
      </c>
      <c r="M9736" s="20">
        <v>48</v>
      </c>
      <c r="N9736" s="19">
        <v>0.89285714285714302</v>
      </c>
      <c r="O9736" s="19">
        <v>83.035714285714306</v>
      </c>
      <c r="P9736" s="19">
        <v>26.785714285714299</v>
      </c>
    </row>
    <row r="9737" spans="1:16" ht="14.1" x14ac:dyDescent="0.5">
      <c r="A9737" t="s">
        <v>15879</v>
      </c>
      <c r="B9737" s="17" t="s">
        <v>326</v>
      </c>
      <c r="C9737" t="s">
        <v>2417</v>
      </c>
      <c r="D9737" t="s">
        <v>4212</v>
      </c>
      <c r="E9737" t="s">
        <v>4164</v>
      </c>
      <c r="F9737" s="18">
        <v>11904.1757</v>
      </c>
      <c r="G9737" s="18">
        <v>468000.15010000003</v>
      </c>
      <c r="H9737" s="18">
        <v>130779.6</v>
      </c>
      <c r="I9737" s="18">
        <v>610683.92579999997</v>
      </c>
      <c r="J9737" s="19">
        <v>1.9E-2</v>
      </c>
      <c r="K9737" s="19">
        <v>0.76600000000000001</v>
      </c>
      <c r="L9737" s="19">
        <v>0.214</v>
      </c>
      <c r="M9737" s="20">
        <v>48</v>
      </c>
      <c r="N9737" s="19">
        <v>35.267857142857103</v>
      </c>
      <c r="O9737" s="19">
        <v>41.071428571428598</v>
      </c>
      <c r="P9737" s="19">
        <v>72.321428571428598</v>
      </c>
    </row>
    <row r="9738" spans="1:16" ht="14.1" x14ac:dyDescent="0.5">
      <c r="A9738" t="s">
        <v>15880</v>
      </c>
      <c r="B9738" s="17" t="s">
        <v>326</v>
      </c>
      <c r="C9738" t="s">
        <v>2417</v>
      </c>
      <c r="D9738" t="s">
        <v>5024</v>
      </c>
      <c r="E9738" t="s">
        <v>5025</v>
      </c>
      <c r="F9738" s="18">
        <v>14513.672549999999</v>
      </c>
      <c r="G9738" s="18">
        <v>520415.14640000003</v>
      </c>
      <c r="H9738" s="18">
        <v>111197.57939</v>
      </c>
      <c r="I9738" s="18">
        <v>646126.39835000003</v>
      </c>
      <c r="J9738" s="19">
        <v>2.1999999999999999E-2</v>
      </c>
      <c r="K9738" s="19">
        <v>0.80500000000000005</v>
      </c>
      <c r="L9738" s="19">
        <v>0.17199999999999999</v>
      </c>
      <c r="M9738" s="20">
        <v>48</v>
      </c>
      <c r="N9738" s="19">
        <v>41.071428571428598</v>
      </c>
      <c r="O9738" s="19">
        <v>64.732142857142904</v>
      </c>
      <c r="P9738" s="19">
        <v>37.5</v>
      </c>
    </row>
    <row r="9739" spans="1:16" ht="14.1" x14ac:dyDescent="0.5">
      <c r="A9739" t="s">
        <v>15881</v>
      </c>
      <c r="B9739" s="17" t="s">
        <v>326</v>
      </c>
      <c r="C9739" t="s">
        <v>2417</v>
      </c>
      <c r="D9739" t="s">
        <v>4212</v>
      </c>
      <c r="E9739" t="s">
        <v>4164</v>
      </c>
      <c r="F9739" s="18">
        <v>8601.4565199999997</v>
      </c>
      <c r="G9739" s="18">
        <v>535390.78599999996</v>
      </c>
      <c r="H9739" s="18">
        <v>102555.91099999999</v>
      </c>
      <c r="I9739" s="18">
        <v>646548.15352000005</v>
      </c>
      <c r="J9739" s="19">
        <v>1.2999999999999999E-2</v>
      </c>
      <c r="K9739" s="19">
        <v>0.82799999999999996</v>
      </c>
      <c r="L9739" s="19">
        <v>0.159</v>
      </c>
      <c r="M9739" s="20">
        <v>48</v>
      </c>
      <c r="N9739" s="19">
        <v>19.6428571428571</v>
      </c>
      <c r="O9739" s="19">
        <v>80.357142857142904</v>
      </c>
      <c r="P9739" s="19">
        <v>24.1071428571429</v>
      </c>
    </row>
    <row r="9740" spans="1:16" ht="14.1" x14ac:dyDescent="0.5">
      <c r="A9740" t="s">
        <v>15882</v>
      </c>
      <c r="B9740" s="17" t="s">
        <v>326</v>
      </c>
      <c r="C9740" t="s">
        <v>2417</v>
      </c>
      <c r="D9740" t="s">
        <v>15883</v>
      </c>
      <c r="E9740" t="s">
        <v>15884</v>
      </c>
      <c r="F9740" s="18">
        <v>5350.7013999999999</v>
      </c>
      <c r="G9740" s="18">
        <v>523046.09217999998</v>
      </c>
      <c r="H9740" s="18">
        <v>129058.11623</v>
      </c>
      <c r="I9740" s="18">
        <v>657454.90981999994</v>
      </c>
      <c r="J9740" s="19">
        <v>8.0000000000000002E-3</v>
      </c>
      <c r="K9740" s="19">
        <v>0.79600000000000004</v>
      </c>
      <c r="L9740" s="19">
        <v>0.19600000000000001</v>
      </c>
      <c r="M9740" s="20">
        <v>48</v>
      </c>
      <c r="N9740" s="19">
        <v>5.8035714285714297</v>
      </c>
      <c r="O9740" s="19">
        <v>56.696428571428598</v>
      </c>
      <c r="P9740" s="19">
        <v>57.589285714285701</v>
      </c>
    </row>
    <row r="9741" spans="1:16" ht="14.1" x14ac:dyDescent="0.5">
      <c r="A9741" t="s">
        <v>15885</v>
      </c>
      <c r="B9741" s="17" t="s">
        <v>326</v>
      </c>
      <c r="C9741" t="s">
        <v>2417</v>
      </c>
      <c r="D9741" t="s">
        <v>4212</v>
      </c>
      <c r="E9741" t="s">
        <v>4164</v>
      </c>
      <c r="F9741" s="18">
        <v>11992.694100000001</v>
      </c>
      <c r="G9741" s="18">
        <v>556510.6189</v>
      </c>
      <c r="H9741" s="18">
        <v>122360.311</v>
      </c>
      <c r="I9741" s="18">
        <v>690863.62399999995</v>
      </c>
      <c r="J9741" s="19">
        <v>1.7000000000000001E-2</v>
      </c>
      <c r="K9741" s="19">
        <v>0.80600000000000005</v>
      </c>
      <c r="L9741" s="19">
        <v>0.17699999999999999</v>
      </c>
      <c r="M9741" s="20">
        <v>48</v>
      </c>
      <c r="N9741" s="19">
        <v>32.142857142857103</v>
      </c>
      <c r="O9741" s="19">
        <v>65.178571428571402</v>
      </c>
      <c r="P9741" s="19">
        <v>44.642857142857103</v>
      </c>
    </row>
    <row r="9742" spans="1:16" ht="14.1" x14ac:dyDescent="0.5">
      <c r="A9742" t="s">
        <v>15886</v>
      </c>
      <c r="B9742" s="17" t="s">
        <v>326</v>
      </c>
      <c r="C9742" t="s">
        <v>2417</v>
      </c>
      <c r="D9742" t="s">
        <v>15887</v>
      </c>
      <c r="E9742" t="s">
        <v>15888</v>
      </c>
      <c r="F9742" s="18">
        <v>10692.77108</v>
      </c>
      <c r="G9742" s="18">
        <v>581024.09638999996</v>
      </c>
      <c r="H9742" s="18">
        <v>118072.28916</v>
      </c>
      <c r="I9742" s="18">
        <v>709789.15662999998</v>
      </c>
      <c r="J9742" s="19">
        <v>1.4999999999999999E-2</v>
      </c>
      <c r="K9742" s="19">
        <v>0.81899999999999995</v>
      </c>
      <c r="L9742" s="19">
        <v>0.16600000000000001</v>
      </c>
      <c r="M9742" s="20">
        <v>48</v>
      </c>
      <c r="N9742" s="19">
        <v>25.446428571428601</v>
      </c>
      <c r="O9742" s="19">
        <v>75.892857142857096</v>
      </c>
      <c r="P9742" s="19">
        <v>29.0178571428571</v>
      </c>
    </row>
    <row r="9743" spans="1:16" ht="14.1" x14ac:dyDescent="0.5">
      <c r="A9743" t="s">
        <v>15889</v>
      </c>
      <c r="B9743" s="17" t="s">
        <v>326</v>
      </c>
      <c r="C9743" t="s">
        <v>2417</v>
      </c>
      <c r="D9743" t="s">
        <v>4212</v>
      </c>
      <c r="E9743" t="s">
        <v>4164</v>
      </c>
      <c r="F9743" s="18">
        <v>11578.173000000001</v>
      </c>
      <c r="G9743" s="18">
        <v>550603.39</v>
      </c>
      <c r="H9743" s="18">
        <v>158906.31</v>
      </c>
      <c r="I9743" s="18">
        <v>721087.87300000002</v>
      </c>
      <c r="J9743" s="19">
        <v>1.6E-2</v>
      </c>
      <c r="K9743" s="19">
        <v>0.76400000000000001</v>
      </c>
      <c r="L9743" s="19">
        <v>0.22</v>
      </c>
      <c r="M9743" s="20">
        <v>49</v>
      </c>
      <c r="N9743" s="19">
        <v>31.838565022421498</v>
      </c>
      <c r="O9743" s="19">
        <v>34.529147982062803</v>
      </c>
      <c r="P9743" s="19">
        <v>78.026905829596402</v>
      </c>
    </row>
    <row r="9744" spans="1:16" ht="14.1" x14ac:dyDescent="0.5">
      <c r="A9744" t="s">
        <v>15890</v>
      </c>
      <c r="B9744" s="17" t="s">
        <v>326</v>
      </c>
      <c r="C9744" t="s">
        <v>2417</v>
      </c>
      <c r="D9744" t="s">
        <v>4212</v>
      </c>
      <c r="E9744" t="s">
        <v>4164</v>
      </c>
      <c r="F9744" s="18">
        <v>13248.891100000001</v>
      </c>
      <c r="G9744" s="18">
        <v>625919.05500000005</v>
      </c>
      <c r="H9744" s="18">
        <v>124801.56200000001</v>
      </c>
      <c r="I9744" s="18">
        <v>763969.50809999998</v>
      </c>
      <c r="J9744" s="19">
        <v>1.7000000000000001E-2</v>
      </c>
      <c r="K9744" s="19">
        <v>0.81899999999999995</v>
      </c>
      <c r="L9744" s="19">
        <v>0.16300000000000001</v>
      </c>
      <c r="M9744" s="20">
        <v>49</v>
      </c>
      <c r="N9744" s="19">
        <v>33.1838565022422</v>
      </c>
      <c r="O9744" s="19">
        <v>71.300448430493304</v>
      </c>
      <c r="P9744" s="19">
        <v>32.735426008968602</v>
      </c>
    </row>
    <row r="9745" spans="1:16" ht="14.1" x14ac:dyDescent="0.5">
      <c r="A9745" t="s">
        <v>15891</v>
      </c>
      <c r="B9745" s="17" t="s">
        <v>326</v>
      </c>
      <c r="C9745" t="s">
        <v>2417</v>
      </c>
      <c r="D9745" t="s">
        <v>4212</v>
      </c>
      <c r="E9745" t="s">
        <v>4164</v>
      </c>
      <c r="F9745" s="18">
        <v>7275.4242000000004</v>
      </c>
      <c r="G9745" s="18">
        <v>605197.32900000003</v>
      </c>
      <c r="H9745" s="18">
        <v>157572.60999999999</v>
      </c>
      <c r="I9745" s="18">
        <v>770045.36320000002</v>
      </c>
      <c r="J9745" s="19">
        <v>8.9999999999999993E-3</v>
      </c>
      <c r="K9745" s="19">
        <v>0.78600000000000003</v>
      </c>
      <c r="L9745" s="19">
        <v>0.20499999999999999</v>
      </c>
      <c r="M9745" s="20">
        <v>49</v>
      </c>
      <c r="N9745" s="19">
        <v>10.762331838565</v>
      </c>
      <c r="O9745" s="19">
        <v>46.636771300448402</v>
      </c>
      <c r="P9745" s="19">
        <v>67.264573991031398</v>
      </c>
    </row>
    <row r="9746" spans="1:16" ht="14.1" x14ac:dyDescent="0.5">
      <c r="A9746" t="s">
        <v>15892</v>
      </c>
      <c r="B9746" s="17" t="s">
        <v>326</v>
      </c>
      <c r="C9746" t="s">
        <v>2417</v>
      </c>
      <c r="D9746" t="s">
        <v>15631</v>
      </c>
      <c r="E9746" t="s">
        <v>15632</v>
      </c>
      <c r="F9746" s="18">
        <v>15885.416670000001</v>
      </c>
      <c r="G9746" s="18">
        <v>636458.33333000005</v>
      </c>
      <c r="H9746" s="18">
        <v>152604.16667000001</v>
      </c>
      <c r="I9746" s="18">
        <v>804947.91666999995</v>
      </c>
      <c r="J9746" s="19">
        <v>0.02</v>
      </c>
      <c r="K9746" s="19">
        <v>0.79100000000000004</v>
      </c>
      <c r="L9746" s="19">
        <v>0.19</v>
      </c>
      <c r="M9746" s="20">
        <v>49</v>
      </c>
      <c r="N9746" s="19">
        <v>39.461883408071699</v>
      </c>
      <c r="O9746" s="19">
        <v>48.430493273542602</v>
      </c>
      <c r="P9746" s="19">
        <v>53.811659192825097</v>
      </c>
    </row>
    <row r="9747" spans="1:16" ht="14.1" x14ac:dyDescent="0.5">
      <c r="A9747" t="s">
        <v>15893</v>
      </c>
      <c r="B9747" s="17" t="s">
        <v>326</v>
      </c>
      <c r="C9747" t="s">
        <v>2417</v>
      </c>
      <c r="D9747" t="s">
        <v>4212</v>
      </c>
      <c r="E9747" t="s">
        <v>4164</v>
      </c>
      <c r="F9747" s="18">
        <v>14029.2737</v>
      </c>
      <c r="G9747" s="18">
        <v>720562.11609999998</v>
      </c>
      <c r="H9747" s="18">
        <v>158322.783</v>
      </c>
      <c r="I9747" s="18">
        <v>892914.17279999994</v>
      </c>
      <c r="J9747" s="19">
        <v>1.6E-2</v>
      </c>
      <c r="K9747" s="19">
        <v>0.80700000000000005</v>
      </c>
      <c r="L9747" s="19">
        <v>0.17699999999999999</v>
      </c>
      <c r="M9747" s="20">
        <v>49</v>
      </c>
      <c r="N9747" s="19">
        <v>32.286995515695097</v>
      </c>
      <c r="O9747" s="19">
        <v>60.986547085201799</v>
      </c>
      <c r="P9747" s="19">
        <v>48.430493273542602</v>
      </c>
    </row>
    <row r="9748" spans="1:16" ht="14.1" x14ac:dyDescent="0.5">
      <c r="A9748" t="s">
        <v>15894</v>
      </c>
      <c r="B9748" s="17" t="s">
        <v>326</v>
      </c>
      <c r="C9748" t="s">
        <v>2417</v>
      </c>
      <c r="D9748" t="s">
        <v>4212</v>
      </c>
      <c r="E9748" t="s">
        <v>4164</v>
      </c>
      <c r="F9748" s="18">
        <v>13344.616099999999</v>
      </c>
      <c r="G9748" s="18">
        <v>721905.76399999997</v>
      </c>
      <c r="H9748" s="18">
        <v>193914.1</v>
      </c>
      <c r="I9748" s="18">
        <v>929164.48010000004</v>
      </c>
      <c r="J9748" s="19">
        <v>1.4E-2</v>
      </c>
      <c r="K9748" s="19">
        <v>0.77700000000000002</v>
      </c>
      <c r="L9748" s="19">
        <v>0.20899999999999999</v>
      </c>
      <c r="M9748" s="20">
        <v>49</v>
      </c>
      <c r="N9748" s="19">
        <v>28.251121076233201</v>
      </c>
      <c r="O9748" s="19">
        <v>42.600896860986502</v>
      </c>
      <c r="P9748" s="19">
        <v>69.955156950672603</v>
      </c>
    </row>
    <row r="9749" spans="1:16" ht="14.1" x14ac:dyDescent="0.5">
      <c r="A9749" t="s">
        <v>15895</v>
      </c>
      <c r="B9749" s="17" t="s">
        <v>326</v>
      </c>
      <c r="C9749" t="s">
        <v>2417</v>
      </c>
      <c r="D9749" t="s">
        <v>4212</v>
      </c>
      <c r="E9749" t="s">
        <v>4164</v>
      </c>
      <c r="F9749" s="18">
        <v>14687.5255</v>
      </c>
      <c r="G9749" s="18">
        <v>736158.62100000004</v>
      </c>
      <c r="H9749" s="18">
        <v>200579.62</v>
      </c>
      <c r="I9749" s="18">
        <v>951425.76650000003</v>
      </c>
      <c r="J9749" s="19">
        <v>1.4999999999999999E-2</v>
      </c>
      <c r="K9749" s="19">
        <v>0.77400000000000002</v>
      </c>
      <c r="L9749" s="19">
        <v>0.21099999999999999</v>
      </c>
      <c r="M9749" s="20">
        <v>49</v>
      </c>
      <c r="N9749" s="19">
        <v>30.044843049327401</v>
      </c>
      <c r="O9749" s="19">
        <v>41.2556053811659</v>
      </c>
      <c r="P9749" s="19">
        <v>71.300448430493304</v>
      </c>
    </row>
    <row r="9750" spans="1:16" ht="14.1" x14ac:dyDescent="0.5">
      <c r="A9750" t="s">
        <v>15896</v>
      </c>
      <c r="B9750" s="17" t="s">
        <v>326</v>
      </c>
      <c r="C9750" t="s">
        <v>2417</v>
      </c>
      <c r="D9750" t="s">
        <v>4212</v>
      </c>
      <c r="E9750" t="s">
        <v>4164</v>
      </c>
      <c r="F9750" s="18">
        <v>15817.112800000001</v>
      </c>
      <c r="G9750" s="18">
        <v>749542.13569999998</v>
      </c>
      <c r="H9750" s="18">
        <v>206470.36300000001</v>
      </c>
      <c r="I9750" s="18">
        <v>971829.6115</v>
      </c>
      <c r="J9750" s="19">
        <v>1.6E-2</v>
      </c>
      <c r="K9750" s="19">
        <v>0.77100000000000002</v>
      </c>
      <c r="L9750" s="19">
        <v>0.21199999999999999</v>
      </c>
      <c r="M9750" s="20">
        <v>49</v>
      </c>
      <c r="N9750" s="19">
        <v>32.735426008968602</v>
      </c>
      <c r="O9750" s="19">
        <v>39.013452914798201</v>
      </c>
      <c r="P9750" s="19">
        <v>71.748878923766796</v>
      </c>
    </row>
    <row r="9751" spans="1:16" ht="14.1" x14ac:dyDescent="0.5">
      <c r="A9751" t="s">
        <v>15897</v>
      </c>
      <c r="B9751" s="17" t="s">
        <v>326</v>
      </c>
      <c r="C9751" t="s">
        <v>2417</v>
      </c>
      <c r="D9751" t="s">
        <v>4212</v>
      </c>
      <c r="E9751" t="s">
        <v>4164</v>
      </c>
      <c r="F9751" s="18">
        <v>14296.2763</v>
      </c>
      <c r="G9751" s="18">
        <v>814516.00899999996</v>
      </c>
      <c r="H9751" s="18">
        <v>150011.61300000001</v>
      </c>
      <c r="I9751" s="18">
        <v>978823.8983</v>
      </c>
      <c r="J9751" s="19">
        <v>1.4999999999999999E-2</v>
      </c>
      <c r="K9751" s="19">
        <v>0.83199999999999996</v>
      </c>
      <c r="L9751" s="19">
        <v>0.153</v>
      </c>
      <c r="M9751" s="20">
        <v>49</v>
      </c>
      <c r="N9751" s="19">
        <v>30.4932735426009</v>
      </c>
      <c r="O9751" s="19">
        <v>81.614349775784802</v>
      </c>
      <c r="P9751" s="19">
        <v>22.421524663677101</v>
      </c>
    </row>
    <row r="9752" spans="1:16" ht="14.1" x14ac:dyDescent="0.5">
      <c r="A9752" t="s">
        <v>15898</v>
      </c>
      <c r="B9752" s="17" t="s">
        <v>326</v>
      </c>
      <c r="C9752" t="s">
        <v>2417</v>
      </c>
      <c r="D9752" t="s">
        <v>15631</v>
      </c>
      <c r="E9752" t="s">
        <v>15632</v>
      </c>
      <c r="F9752" s="18">
        <v>18651.685389999999</v>
      </c>
      <c r="G9752" s="18">
        <v>775842.69663000002</v>
      </c>
      <c r="H9752" s="18">
        <v>184831.46067</v>
      </c>
      <c r="I9752" s="18">
        <v>979325.84270000004</v>
      </c>
      <c r="J9752" s="19">
        <v>1.9E-2</v>
      </c>
      <c r="K9752" s="19">
        <v>0.79200000000000004</v>
      </c>
      <c r="L9752" s="19">
        <v>0.189</v>
      </c>
      <c r="M9752" s="20">
        <v>49</v>
      </c>
      <c r="N9752" s="19">
        <v>38.116591928251097</v>
      </c>
      <c r="O9752" s="19">
        <v>48.878923766816101</v>
      </c>
      <c r="P9752" s="19">
        <v>52.914798206278</v>
      </c>
    </row>
    <row r="9753" spans="1:16" ht="14.1" x14ac:dyDescent="0.5">
      <c r="A9753" t="s">
        <v>15899</v>
      </c>
      <c r="B9753" s="17" t="s">
        <v>326</v>
      </c>
      <c r="C9753" t="s">
        <v>2417</v>
      </c>
      <c r="D9753" t="s">
        <v>15729</v>
      </c>
      <c r="E9753" t="s">
        <v>15730</v>
      </c>
      <c r="F9753" s="18">
        <v>8125</v>
      </c>
      <c r="G9753" s="18">
        <v>833894.23077000002</v>
      </c>
      <c r="H9753" s="18">
        <v>161057.69231000001</v>
      </c>
      <c r="I9753" s="18">
        <v>1003076.92308</v>
      </c>
      <c r="J9753" s="19">
        <v>8.0000000000000002E-3</v>
      </c>
      <c r="K9753" s="19">
        <v>0.83099999999999996</v>
      </c>
      <c r="L9753" s="19">
        <v>0.161</v>
      </c>
      <c r="M9753" s="20">
        <v>49</v>
      </c>
      <c r="N9753" s="19">
        <v>8.52017937219731</v>
      </c>
      <c r="O9753" s="19">
        <v>80.269058295964101</v>
      </c>
      <c r="P9753" s="19">
        <v>29.147982062780301</v>
      </c>
    </row>
    <row r="9754" spans="1:16" ht="14.1" x14ac:dyDescent="0.5">
      <c r="A9754" t="s">
        <v>15900</v>
      </c>
      <c r="B9754" s="17" t="s">
        <v>326</v>
      </c>
      <c r="C9754" t="s">
        <v>2417</v>
      </c>
      <c r="D9754" t="s">
        <v>15729</v>
      </c>
      <c r="E9754" t="s">
        <v>15730</v>
      </c>
      <c r="F9754" s="18">
        <v>15656.25</v>
      </c>
      <c r="G9754" s="18">
        <v>871875</v>
      </c>
      <c r="H9754" s="18">
        <v>140312.5</v>
      </c>
      <c r="I9754" s="18">
        <v>1027843.75</v>
      </c>
      <c r="J9754" s="19">
        <v>1.4999999999999999E-2</v>
      </c>
      <c r="K9754" s="19">
        <v>0.84799999999999998</v>
      </c>
      <c r="L9754" s="19">
        <v>0.13700000000000001</v>
      </c>
      <c r="M9754" s="20">
        <v>49</v>
      </c>
      <c r="N9754" s="19">
        <v>31.390134529148</v>
      </c>
      <c r="O9754" s="19">
        <v>85.201793721973104</v>
      </c>
      <c r="P9754" s="19">
        <v>14.7982062780269</v>
      </c>
    </row>
    <row r="9755" spans="1:16" ht="14.1" x14ac:dyDescent="0.5">
      <c r="A9755" t="s">
        <v>15901</v>
      </c>
      <c r="B9755" s="17" t="s">
        <v>326</v>
      </c>
      <c r="C9755" t="s">
        <v>2417</v>
      </c>
      <c r="D9755" t="s">
        <v>4212</v>
      </c>
      <c r="E9755" t="s">
        <v>4164</v>
      </c>
      <c r="F9755" s="18">
        <v>13184.8567</v>
      </c>
      <c r="G9755" s="18">
        <v>864234.70759999997</v>
      </c>
      <c r="H9755" s="18">
        <v>158239.72399999999</v>
      </c>
      <c r="I9755" s="18">
        <v>1035659.2883</v>
      </c>
      <c r="J9755" s="19">
        <v>1.2999999999999999E-2</v>
      </c>
      <c r="K9755" s="19">
        <v>0.83399999999999996</v>
      </c>
      <c r="L9755" s="19">
        <v>0.153</v>
      </c>
      <c r="M9755" s="20">
        <v>49</v>
      </c>
      <c r="N9755" s="19">
        <v>26.905829596412602</v>
      </c>
      <c r="O9755" s="19">
        <v>82.5112107623318</v>
      </c>
      <c r="P9755" s="19">
        <v>23.318385650224201</v>
      </c>
    </row>
    <row r="9756" spans="1:16" ht="14.1" x14ac:dyDescent="0.5">
      <c r="A9756" t="s">
        <v>15902</v>
      </c>
      <c r="B9756" s="17" t="s">
        <v>326</v>
      </c>
      <c r="C9756" t="s">
        <v>2417</v>
      </c>
      <c r="D9756" t="s">
        <v>4212</v>
      </c>
      <c r="E9756" t="s">
        <v>4164</v>
      </c>
      <c r="F9756" s="18">
        <v>12425.764999999999</v>
      </c>
      <c r="G9756" s="18">
        <v>882343.03899999999</v>
      </c>
      <c r="H9756" s="18">
        <v>235209.1</v>
      </c>
      <c r="I9756" s="18">
        <v>1129977.9040000001</v>
      </c>
      <c r="J9756" s="19">
        <v>1.0999999999999999E-2</v>
      </c>
      <c r="K9756" s="19">
        <v>0.78100000000000003</v>
      </c>
      <c r="L9756" s="19">
        <v>0.20799999999999999</v>
      </c>
      <c r="M9756" s="20">
        <v>49</v>
      </c>
      <c r="N9756" s="19">
        <v>20.179372197309402</v>
      </c>
      <c r="O9756" s="19">
        <v>44.843049327354301</v>
      </c>
      <c r="P9756" s="19">
        <v>69.506726457399097</v>
      </c>
    </row>
    <row r="9757" spans="1:16" ht="14.1" x14ac:dyDescent="0.5">
      <c r="A9757" t="s">
        <v>15903</v>
      </c>
      <c r="B9757" s="17" t="s">
        <v>326</v>
      </c>
      <c r="C9757" t="s">
        <v>2417</v>
      </c>
      <c r="D9757" t="s">
        <v>4212</v>
      </c>
      <c r="E9757" t="s">
        <v>4164</v>
      </c>
      <c r="F9757" s="18">
        <v>19821.191699999999</v>
      </c>
      <c r="G9757" s="18">
        <v>948031.26100000006</v>
      </c>
      <c r="H9757" s="18">
        <v>191464.005</v>
      </c>
      <c r="I9757" s="18">
        <v>1159316.4576999999</v>
      </c>
      <c r="J9757" s="19">
        <v>1.7000000000000001E-2</v>
      </c>
      <c r="K9757" s="19">
        <v>0.81799999999999995</v>
      </c>
      <c r="L9757" s="19">
        <v>0.16500000000000001</v>
      </c>
      <c r="M9757" s="20">
        <v>49</v>
      </c>
      <c r="N9757" s="19">
        <v>34.529147982062803</v>
      </c>
      <c r="O9757" s="19">
        <v>69.955156950672603</v>
      </c>
      <c r="P9757" s="19">
        <v>33.632286995515699</v>
      </c>
    </row>
    <row r="9758" spans="1:16" ht="14.1" x14ac:dyDescent="0.5">
      <c r="A9758" t="s">
        <v>15904</v>
      </c>
      <c r="B9758" s="17" t="s">
        <v>326</v>
      </c>
      <c r="C9758" t="s">
        <v>2417</v>
      </c>
      <c r="D9758" t="s">
        <v>4212</v>
      </c>
      <c r="E9758" t="s">
        <v>4164</v>
      </c>
      <c r="F9758" s="18">
        <v>10034.5484</v>
      </c>
      <c r="G9758" s="18">
        <v>995802.82869999995</v>
      </c>
      <c r="H9758" s="18">
        <v>190757.22899999999</v>
      </c>
      <c r="I9758" s="18">
        <v>1196594.6061</v>
      </c>
      <c r="J9758" s="19">
        <v>8.0000000000000002E-3</v>
      </c>
      <c r="K9758" s="19">
        <v>0.83199999999999996</v>
      </c>
      <c r="L9758" s="19">
        <v>0.159</v>
      </c>
      <c r="M9758" s="20">
        <v>49</v>
      </c>
      <c r="N9758" s="19">
        <v>9.8654708520179408</v>
      </c>
      <c r="O9758" s="19">
        <v>80.717488789237706</v>
      </c>
      <c r="P9758" s="19">
        <v>26.008968609865502</v>
      </c>
    </row>
    <row r="9759" spans="1:16" ht="14.1" x14ac:dyDescent="0.5">
      <c r="A9759" t="s">
        <v>15905</v>
      </c>
      <c r="B9759" s="17" t="s">
        <v>326</v>
      </c>
      <c r="C9759" t="s">
        <v>2417</v>
      </c>
      <c r="D9759" t="s">
        <v>15740</v>
      </c>
      <c r="E9759" t="s">
        <v>15741</v>
      </c>
      <c r="F9759" s="18">
        <v>9759.4501700000001</v>
      </c>
      <c r="G9759" s="18">
        <v>1079450.17182</v>
      </c>
      <c r="H9759" s="18">
        <v>117903.78006999999</v>
      </c>
      <c r="I9759" s="18">
        <v>1207113.40206</v>
      </c>
      <c r="J9759" s="19">
        <v>8.0000000000000002E-3</v>
      </c>
      <c r="K9759" s="19">
        <v>0.89400000000000002</v>
      </c>
      <c r="L9759" s="19">
        <v>9.8000000000000004E-2</v>
      </c>
      <c r="M9759" s="20">
        <v>49</v>
      </c>
      <c r="N9759" s="19">
        <v>10.3139013452915</v>
      </c>
      <c r="O9759" s="19">
        <v>100</v>
      </c>
      <c r="P9759" s="19">
        <v>4.9327354260089704</v>
      </c>
    </row>
    <row r="9760" spans="1:16" ht="14.1" x14ac:dyDescent="0.5">
      <c r="A9760" t="s">
        <v>15906</v>
      </c>
      <c r="B9760" s="17" t="s">
        <v>326</v>
      </c>
      <c r="C9760" t="s">
        <v>2417</v>
      </c>
      <c r="D9760" t="s">
        <v>5024</v>
      </c>
      <c r="E9760" t="s">
        <v>5025</v>
      </c>
      <c r="F9760" s="18">
        <v>8511.1876100000009</v>
      </c>
      <c r="G9760" s="18">
        <v>952312.06128999998</v>
      </c>
      <c r="H9760" s="18">
        <v>264352.35356000002</v>
      </c>
      <c r="I9760" s="18">
        <v>1225175.60246</v>
      </c>
      <c r="J9760" s="19">
        <v>7.0000000000000001E-3</v>
      </c>
      <c r="K9760" s="19">
        <v>0.77700000000000002</v>
      </c>
      <c r="L9760" s="19">
        <v>0.216</v>
      </c>
      <c r="M9760" s="20">
        <v>50</v>
      </c>
      <c r="N9760" s="19">
        <v>8.03571428571429</v>
      </c>
      <c r="O9760" s="19">
        <v>29.464285714285701</v>
      </c>
      <c r="P9760" s="19">
        <v>81.25</v>
      </c>
    </row>
    <row r="9761" spans="1:16" ht="14.1" x14ac:dyDescent="0.5">
      <c r="A9761" t="s">
        <v>15907</v>
      </c>
      <c r="B9761" s="17" t="s">
        <v>326</v>
      </c>
      <c r="C9761" t="s">
        <v>2417</v>
      </c>
      <c r="D9761" t="s">
        <v>4212</v>
      </c>
      <c r="E9761" t="s">
        <v>4164</v>
      </c>
      <c r="F9761" s="18">
        <v>15964.792100000001</v>
      </c>
      <c r="G9761" s="18">
        <v>1051727.7279999999</v>
      </c>
      <c r="H9761" s="18">
        <v>216568.182</v>
      </c>
      <c r="I9761" s="18">
        <v>1284260.7021000001</v>
      </c>
      <c r="J9761" s="19">
        <v>1.2E-2</v>
      </c>
      <c r="K9761" s="19">
        <v>0.81899999999999995</v>
      </c>
      <c r="L9761" s="19">
        <v>0.16900000000000001</v>
      </c>
      <c r="M9761" s="20">
        <v>50</v>
      </c>
      <c r="N9761" s="19">
        <v>45.535714285714299</v>
      </c>
      <c r="O9761" s="19">
        <v>66.517857142857096</v>
      </c>
      <c r="P9761" s="19">
        <v>34.821428571428598</v>
      </c>
    </row>
    <row r="9762" spans="1:16" ht="14.1" x14ac:dyDescent="0.5">
      <c r="A9762" t="s">
        <v>15908</v>
      </c>
      <c r="B9762" s="17" t="s">
        <v>326</v>
      </c>
      <c r="C9762" t="s">
        <v>2417</v>
      </c>
      <c r="D9762" t="s">
        <v>4212</v>
      </c>
      <c r="E9762" t="s">
        <v>4164</v>
      </c>
      <c r="F9762" s="18">
        <v>23159.044999999998</v>
      </c>
      <c r="G9762" s="18">
        <v>1028344.657</v>
      </c>
      <c r="H9762" s="18">
        <v>270277.90000000002</v>
      </c>
      <c r="I9762" s="18">
        <v>1321781.602</v>
      </c>
      <c r="J9762" s="19">
        <v>1.7999999999999999E-2</v>
      </c>
      <c r="K9762" s="19">
        <v>0.77800000000000002</v>
      </c>
      <c r="L9762" s="19">
        <v>0.20399999999999999</v>
      </c>
      <c r="M9762" s="20">
        <v>50</v>
      </c>
      <c r="N9762" s="19">
        <v>60.714285714285701</v>
      </c>
      <c r="O9762" s="19">
        <v>31.25</v>
      </c>
      <c r="P9762" s="19">
        <v>69.642857142857096</v>
      </c>
    </row>
    <row r="9763" spans="1:16" ht="14.1" x14ac:dyDescent="0.5">
      <c r="A9763" t="s">
        <v>15909</v>
      </c>
      <c r="B9763" s="17" t="s">
        <v>326</v>
      </c>
      <c r="C9763" t="s">
        <v>2417</v>
      </c>
      <c r="D9763" t="s">
        <v>4212</v>
      </c>
      <c r="E9763" t="s">
        <v>4164</v>
      </c>
      <c r="F9763" s="18">
        <v>16049.391100000001</v>
      </c>
      <c r="G9763" s="18">
        <v>1060333.7450000001</v>
      </c>
      <c r="H9763" s="18">
        <v>290568.09999999998</v>
      </c>
      <c r="I9763" s="18">
        <v>1366951.2361000001</v>
      </c>
      <c r="J9763" s="19">
        <v>1.2E-2</v>
      </c>
      <c r="K9763" s="19">
        <v>0.77600000000000002</v>
      </c>
      <c r="L9763" s="19">
        <v>0.21299999999999999</v>
      </c>
      <c r="M9763" s="20">
        <v>50</v>
      </c>
      <c r="N9763" s="19">
        <v>45.982142857142897</v>
      </c>
      <c r="O9763" s="19">
        <v>27.678571428571399</v>
      </c>
      <c r="P9763" s="19">
        <v>79.910714285714306</v>
      </c>
    </row>
    <row r="9764" spans="1:16" ht="14.1" x14ac:dyDescent="0.5">
      <c r="A9764" t="s">
        <v>15910</v>
      </c>
      <c r="B9764" s="17" t="s">
        <v>326</v>
      </c>
      <c r="C9764" t="s">
        <v>2417</v>
      </c>
      <c r="D9764" t="s">
        <v>4212</v>
      </c>
      <c r="E9764" t="s">
        <v>4164</v>
      </c>
      <c r="F9764" s="18">
        <v>20021.627100000002</v>
      </c>
      <c r="G9764" s="18">
        <v>1159454.5889999999</v>
      </c>
      <c r="H9764" s="18">
        <v>206973.21900000001</v>
      </c>
      <c r="I9764" s="18">
        <v>1386449.4350999999</v>
      </c>
      <c r="J9764" s="19">
        <v>1.4E-2</v>
      </c>
      <c r="K9764" s="19">
        <v>0.83599999999999997</v>
      </c>
      <c r="L9764" s="19">
        <v>0.14899999999999999</v>
      </c>
      <c r="M9764" s="20">
        <v>50</v>
      </c>
      <c r="N9764" s="19">
        <v>51.785714285714299</v>
      </c>
      <c r="O9764" s="19">
        <v>81.25</v>
      </c>
      <c r="P9764" s="19">
        <v>17.8571428571429</v>
      </c>
    </row>
    <row r="9765" spans="1:16" ht="14.1" x14ac:dyDescent="0.5">
      <c r="A9765" t="s">
        <v>15911</v>
      </c>
      <c r="B9765" s="17" t="s">
        <v>326</v>
      </c>
      <c r="C9765" t="s">
        <v>2417</v>
      </c>
      <c r="D9765" t="s">
        <v>4212</v>
      </c>
      <c r="E9765" t="s">
        <v>4164</v>
      </c>
      <c r="F9765" s="18">
        <v>28703.004000000001</v>
      </c>
      <c r="G9765" s="18">
        <v>1282055.4040000001</v>
      </c>
      <c r="H9765" s="18">
        <v>257202.891</v>
      </c>
      <c r="I9765" s="18">
        <v>1567961.2990000001</v>
      </c>
      <c r="J9765" s="19">
        <v>1.7999999999999999E-2</v>
      </c>
      <c r="K9765" s="19">
        <v>0.81799999999999995</v>
      </c>
      <c r="L9765" s="19">
        <v>0.16400000000000001</v>
      </c>
      <c r="M9765" s="20">
        <v>50</v>
      </c>
      <c r="N9765" s="19">
        <v>61.607142857142897</v>
      </c>
      <c r="O9765" s="19">
        <v>65.625</v>
      </c>
      <c r="P9765" s="19">
        <v>29.0178571428571</v>
      </c>
    </row>
    <row r="9766" spans="1:16" ht="14.1" x14ac:dyDescent="0.5">
      <c r="A9766" t="s">
        <v>15912</v>
      </c>
      <c r="B9766" s="17" t="s">
        <v>326</v>
      </c>
      <c r="C9766" t="s">
        <v>2417</v>
      </c>
      <c r="D9766" t="s">
        <v>4212</v>
      </c>
      <c r="E9766" t="s">
        <v>4164</v>
      </c>
      <c r="F9766" s="18">
        <v>31115.320800000001</v>
      </c>
      <c r="G9766" s="18">
        <v>1414211.676</v>
      </c>
      <c r="H9766" s="18">
        <v>388781.1</v>
      </c>
      <c r="I9766" s="18">
        <v>1834108.0967999999</v>
      </c>
      <c r="J9766" s="19">
        <v>1.7000000000000001E-2</v>
      </c>
      <c r="K9766" s="19">
        <v>0.77100000000000002</v>
      </c>
      <c r="L9766" s="19">
        <v>0.21199999999999999</v>
      </c>
      <c r="M9766" s="20">
        <v>50</v>
      </c>
      <c r="N9766" s="19">
        <v>58.482142857142897</v>
      </c>
      <c r="O9766" s="19">
        <v>23.660714285714299</v>
      </c>
      <c r="P9766" s="19">
        <v>78.125</v>
      </c>
    </row>
    <row r="9767" spans="1:16" ht="14.1" x14ac:dyDescent="0.5">
      <c r="A9767" t="s">
        <v>15913</v>
      </c>
      <c r="B9767" s="17" t="s">
        <v>326</v>
      </c>
      <c r="C9767" t="s">
        <v>2417</v>
      </c>
      <c r="D9767" t="s">
        <v>4212</v>
      </c>
      <c r="E9767" t="s">
        <v>4164</v>
      </c>
      <c r="F9767" s="18">
        <v>39098.7431</v>
      </c>
      <c r="G9767" s="18">
        <v>1478194.42</v>
      </c>
      <c r="H9767" s="18">
        <v>348873.538</v>
      </c>
      <c r="I9767" s="18">
        <v>1866166.7010999999</v>
      </c>
      <c r="J9767" s="19">
        <v>2.1000000000000001E-2</v>
      </c>
      <c r="K9767" s="19">
        <v>0.79200000000000004</v>
      </c>
      <c r="L9767" s="19">
        <v>0.187</v>
      </c>
      <c r="M9767" s="20">
        <v>50</v>
      </c>
      <c r="N9767" s="19">
        <v>69.196428571428598</v>
      </c>
      <c r="O9767" s="19">
        <v>43.75</v>
      </c>
      <c r="P9767" s="19">
        <v>52.232142857142897</v>
      </c>
    </row>
    <row r="9768" spans="1:16" ht="14.1" x14ac:dyDescent="0.5">
      <c r="A9768" t="s">
        <v>15914</v>
      </c>
      <c r="B9768" s="17" t="s">
        <v>326</v>
      </c>
      <c r="C9768" t="s">
        <v>2417</v>
      </c>
      <c r="D9768" t="s">
        <v>4212</v>
      </c>
      <c r="E9768" t="s">
        <v>4164</v>
      </c>
      <c r="F9768" s="18">
        <v>27222.518599999999</v>
      </c>
      <c r="G9768" s="18">
        <v>1461575.0989999999</v>
      </c>
      <c r="H9768" s="18">
        <v>394600.52</v>
      </c>
      <c r="I9768" s="18">
        <v>1883398.1376</v>
      </c>
      <c r="J9768" s="19">
        <v>1.4E-2</v>
      </c>
      <c r="K9768" s="19">
        <v>0.77600000000000002</v>
      </c>
      <c r="L9768" s="19">
        <v>0.21</v>
      </c>
      <c r="M9768" s="20">
        <v>50</v>
      </c>
      <c r="N9768" s="19">
        <v>52.678571428571402</v>
      </c>
      <c r="O9768" s="19">
        <v>28.125</v>
      </c>
      <c r="P9768" s="19">
        <v>75.892857142857096</v>
      </c>
    </row>
    <row r="9769" spans="1:16" ht="14.1" x14ac:dyDescent="0.5">
      <c r="A9769" t="s">
        <v>15915</v>
      </c>
      <c r="B9769" s="17" t="s">
        <v>326</v>
      </c>
      <c r="C9769" t="s">
        <v>2417</v>
      </c>
      <c r="D9769" t="s">
        <v>15759</v>
      </c>
      <c r="E9769" t="s">
        <v>15760</v>
      </c>
      <c r="F9769" s="18">
        <v>11708.18505</v>
      </c>
      <c r="G9769" s="18">
        <v>1551601.42349</v>
      </c>
      <c r="H9769" s="18">
        <v>417081.85053</v>
      </c>
      <c r="I9769" s="18">
        <v>1980391.4590700001</v>
      </c>
      <c r="J9769" s="19">
        <v>6.0000000000000001E-3</v>
      </c>
      <c r="K9769" s="19">
        <v>0.78300000000000003</v>
      </c>
      <c r="L9769" s="19">
        <v>0.21099999999999999</v>
      </c>
      <c r="M9769" s="20">
        <v>50</v>
      </c>
      <c r="N9769" s="19">
        <v>6.25</v>
      </c>
      <c r="O9769" s="19">
        <v>36.160714285714299</v>
      </c>
      <c r="P9769" s="19">
        <v>76.785714285714306</v>
      </c>
    </row>
    <row r="9770" spans="1:16" ht="14.1" x14ac:dyDescent="0.5">
      <c r="A9770" t="s">
        <v>15916</v>
      </c>
      <c r="B9770" s="17" t="s">
        <v>326</v>
      </c>
      <c r="C9770" t="s">
        <v>2417</v>
      </c>
      <c r="D9770" t="s">
        <v>4212</v>
      </c>
      <c r="E9770" t="s">
        <v>4164</v>
      </c>
      <c r="F9770" s="18">
        <v>25441.1728</v>
      </c>
      <c r="G9770" s="18">
        <v>1568771.79</v>
      </c>
      <c r="H9770" s="18">
        <v>396518.2</v>
      </c>
      <c r="I9770" s="18">
        <v>1990731.1628</v>
      </c>
      <c r="J9770" s="19">
        <v>1.2999999999999999E-2</v>
      </c>
      <c r="K9770" s="19">
        <v>0.78800000000000003</v>
      </c>
      <c r="L9770" s="19">
        <v>0.19900000000000001</v>
      </c>
      <c r="M9770" s="20">
        <v>50</v>
      </c>
      <c r="N9770" s="19">
        <v>50.446428571428598</v>
      </c>
      <c r="O9770" s="19">
        <v>41.071428571428598</v>
      </c>
      <c r="P9770" s="19">
        <v>65.625</v>
      </c>
    </row>
    <row r="9771" spans="1:16" ht="14.1" x14ac:dyDescent="0.5">
      <c r="A9771" t="s">
        <v>15917</v>
      </c>
      <c r="B9771" s="17" t="s">
        <v>326</v>
      </c>
      <c r="C9771" t="s">
        <v>2417</v>
      </c>
      <c r="D9771" t="s">
        <v>5024</v>
      </c>
      <c r="E9771" t="s">
        <v>5025</v>
      </c>
      <c r="F9771" s="18">
        <v>17057.761729999998</v>
      </c>
      <c r="G9771" s="18">
        <v>1637502.15044</v>
      </c>
      <c r="H9771" s="18">
        <v>493679.76802000002</v>
      </c>
      <c r="I9771" s="18">
        <v>2148239.6801900002</v>
      </c>
      <c r="J9771" s="19">
        <v>8.0000000000000002E-3</v>
      </c>
      <c r="K9771" s="19">
        <v>0.76200000000000001</v>
      </c>
      <c r="L9771" s="19">
        <v>0.23</v>
      </c>
      <c r="M9771" s="20">
        <v>50</v>
      </c>
      <c r="N9771" s="19">
        <v>22.7678571428571</v>
      </c>
      <c r="O9771" s="19">
        <v>19.196428571428601</v>
      </c>
      <c r="P9771" s="19">
        <v>87.053571428571402</v>
      </c>
    </row>
    <row r="9772" spans="1:16" ht="14.1" x14ac:dyDescent="0.5">
      <c r="A9772" t="s">
        <v>15918</v>
      </c>
      <c r="B9772" s="17" t="s">
        <v>326</v>
      </c>
      <c r="C9772" t="s">
        <v>2417</v>
      </c>
      <c r="D9772" t="s">
        <v>4212</v>
      </c>
      <c r="E9772" t="s">
        <v>4164</v>
      </c>
      <c r="F9772" s="18">
        <v>29957.055199999999</v>
      </c>
      <c r="G9772" s="18">
        <v>1804191.2439999999</v>
      </c>
      <c r="H9772" s="18">
        <v>359140.913</v>
      </c>
      <c r="I9772" s="18">
        <v>2193289.2122</v>
      </c>
      <c r="J9772" s="19">
        <v>1.4E-2</v>
      </c>
      <c r="K9772" s="19">
        <v>0.82299999999999995</v>
      </c>
      <c r="L9772" s="19">
        <v>0.16400000000000001</v>
      </c>
      <c r="M9772" s="20">
        <v>50</v>
      </c>
      <c r="N9772" s="19">
        <v>53.125</v>
      </c>
      <c r="O9772" s="19">
        <v>68.303571428571402</v>
      </c>
      <c r="P9772" s="19">
        <v>29.464285714285701</v>
      </c>
    </row>
    <row r="9773" spans="1:16" ht="14.1" x14ac:dyDescent="0.5">
      <c r="A9773" t="s">
        <v>15919</v>
      </c>
      <c r="B9773" s="17" t="s">
        <v>326</v>
      </c>
      <c r="C9773" t="s">
        <v>2417</v>
      </c>
      <c r="D9773" t="s">
        <v>5024</v>
      </c>
      <c r="E9773" t="s">
        <v>5025</v>
      </c>
      <c r="F9773" s="18">
        <v>24426.588749999999</v>
      </c>
      <c r="G9773" s="18">
        <v>1726430.68979</v>
      </c>
      <c r="H9773" s="18">
        <v>473632.20747999998</v>
      </c>
      <c r="I9773" s="18">
        <v>2224489.4860200002</v>
      </c>
      <c r="J9773" s="19">
        <v>1.0999999999999999E-2</v>
      </c>
      <c r="K9773" s="19">
        <v>0.77600000000000002</v>
      </c>
      <c r="L9773" s="19">
        <v>0.21299999999999999</v>
      </c>
      <c r="M9773" s="20">
        <v>50</v>
      </c>
      <c r="N9773" s="19">
        <v>41.964285714285701</v>
      </c>
      <c r="O9773" s="19">
        <v>27.2321428571429</v>
      </c>
      <c r="P9773" s="19">
        <v>79.464285714285694</v>
      </c>
    </row>
    <row r="9774" spans="1:16" ht="14.1" x14ac:dyDescent="0.5">
      <c r="A9774" t="s">
        <v>15920</v>
      </c>
      <c r="B9774" s="17" t="s">
        <v>326</v>
      </c>
      <c r="C9774" t="s">
        <v>2417</v>
      </c>
      <c r="D9774" t="s">
        <v>5808</v>
      </c>
      <c r="E9774" t="s">
        <v>5809</v>
      </c>
      <c r="F9774" s="18">
        <v>21710.526320000001</v>
      </c>
      <c r="G9774" s="18">
        <v>1499342.1052600001</v>
      </c>
      <c r="H9774" s="18">
        <v>725657.89474000002</v>
      </c>
      <c r="I9774" s="18">
        <v>2246710.5263200002</v>
      </c>
      <c r="J9774" s="19">
        <v>0.01</v>
      </c>
      <c r="K9774" s="19">
        <v>0.66700000000000004</v>
      </c>
      <c r="L9774" s="19">
        <v>0.32300000000000001</v>
      </c>
      <c r="M9774" s="20">
        <v>50</v>
      </c>
      <c r="N9774" s="19">
        <v>36.160714285714299</v>
      </c>
      <c r="O9774" s="19">
        <v>4.46428571428571</v>
      </c>
      <c r="P9774" s="19">
        <v>97.767857142857096</v>
      </c>
    </row>
    <row r="9775" spans="1:16" ht="14.1" x14ac:dyDescent="0.5">
      <c r="A9775" t="s">
        <v>15921</v>
      </c>
      <c r="B9775" s="17" t="s">
        <v>326</v>
      </c>
      <c r="C9775" t="s">
        <v>2417</v>
      </c>
      <c r="D9775" t="s">
        <v>4212</v>
      </c>
      <c r="E9775" t="s">
        <v>4164</v>
      </c>
      <c r="F9775" s="18">
        <v>19873.738300000001</v>
      </c>
      <c r="G9775" s="18">
        <v>1786813.773</v>
      </c>
      <c r="H9775" s="18">
        <v>452505.61</v>
      </c>
      <c r="I9775" s="18">
        <v>2259193.1213000002</v>
      </c>
      <c r="J9775" s="19">
        <v>8.9999999999999993E-3</v>
      </c>
      <c r="K9775" s="19">
        <v>0.79100000000000004</v>
      </c>
      <c r="L9775" s="19">
        <v>0.2</v>
      </c>
      <c r="M9775" s="20">
        <v>50</v>
      </c>
      <c r="N9775" s="19">
        <v>28.125</v>
      </c>
      <c r="O9775" s="19">
        <v>43.303571428571402</v>
      </c>
      <c r="P9775" s="19">
        <v>66.517857142857096</v>
      </c>
    </row>
    <row r="9776" spans="1:16" ht="14.1" x14ac:dyDescent="0.5">
      <c r="A9776" t="s">
        <v>15922</v>
      </c>
      <c r="B9776" s="17" t="s">
        <v>326</v>
      </c>
      <c r="C9776" t="s">
        <v>2417</v>
      </c>
      <c r="D9776" t="s">
        <v>4212</v>
      </c>
      <c r="E9776" t="s">
        <v>4164</v>
      </c>
      <c r="F9776" s="18">
        <v>40442.650600000001</v>
      </c>
      <c r="G9776" s="18">
        <v>1908816.169</v>
      </c>
      <c r="H9776" s="18">
        <v>352529.87900000002</v>
      </c>
      <c r="I9776" s="18">
        <v>2301788.6985999998</v>
      </c>
      <c r="J9776" s="19">
        <v>1.7999999999999999E-2</v>
      </c>
      <c r="K9776" s="19">
        <v>0.82899999999999996</v>
      </c>
      <c r="L9776" s="19">
        <v>0.153</v>
      </c>
      <c r="M9776" s="20">
        <v>50</v>
      </c>
      <c r="N9776" s="19">
        <v>62.5</v>
      </c>
      <c r="O9776" s="19">
        <v>77.232142857142904</v>
      </c>
      <c r="P9776" s="19">
        <v>20.535714285714299</v>
      </c>
    </row>
    <row r="9777" spans="1:16" ht="14.1" x14ac:dyDescent="0.5">
      <c r="A9777" t="s">
        <v>15923</v>
      </c>
      <c r="B9777" s="17" t="s">
        <v>326</v>
      </c>
      <c r="C9777" t="s">
        <v>2417</v>
      </c>
      <c r="D9777" t="s">
        <v>4212</v>
      </c>
      <c r="E9777" t="s">
        <v>4164</v>
      </c>
      <c r="F9777" s="18">
        <v>32944.852400000003</v>
      </c>
      <c r="G9777" s="18">
        <v>1978044.2479999999</v>
      </c>
      <c r="H9777" s="18">
        <v>413599.82900000003</v>
      </c>
      <c r="I9777" s="18">
        <v>2424588.9293999998</v>
      </c>
      <c r="J9777" s="19">
        <v>1.4E-2</v>
      </c>
      <c r="K9777" s="19">
        <v>0.81599999999999995</v>
      </c>
      <c r="L9777" s="19">
        <v>0.17100000000000001</v>
      </c>
      <c r="M9777" s="20">
        <v>50</v>
      </c>
      <c r="N9777" s="19">
        <v>53.571428571428598</v>
      </c>
      <c r="O9777" s="19">
        <v>64.285714285714306</v>
      </c>
      <c r="P9777" s="19">
        <v>36.160714285714299</v>
      </c>
    </row>
    <row r="9778" spans="1:16" ht="14.1" x14ac:dyDescent="0.5">
      <c r="A9778" t="s">
        <v>15924</v>
      </c>
      <c r="B9778" s="17" t="s">
        <v>326</v>
      </c>
      <c r="C9778" t="s">
        <v>2417</v>
      </c>
      <c r="D9778" t="s">
        <v>4212</v>
      </c>
      <c r="E9778" t="s">
        <v>4164</v>
      </c>
      <c r="F9778" s="18">
        <v>23174.291399999998</v>
      </c>
      <c r="G9778" s="18">
        <v>1980253.9010000001</v>
      </c>
      <c r="H9778" s="18">
        <v>545512.5</v>
      </c>
      <c r="I9778" s="18">
        <v>2548940.6924000001</v>
      </c>
      <c r="J9778" s="19">
        <v>8.9999999999999993E-3</v>
      </c>
      <c r="K9778" s="19">
        <v>0.77700000000000002</v>
      </c>
      <c r="L9778" s="19">
        <v>0.214</v>
      </c>
      <c r="M9778" s="20">
        <v>50</v>
      </c>
      <c r="N9778" s="19">
        <v>29.0178571428571</v>
      </c>
      <c r="O9778" s="19">
        <v>30.3571428571429</v>
      </c>
      <c r="P9778" s="19">
        <v>80.357142857142904</v>
      </c>
    </row>
    <row r="9779" spans="1:16" ht="14.1" x14ac:dyDescent="0.5">
      <c r="A9779" t="s">
        <v>15925</v>
      </c>
      <c r="B9779" s="17" t="s">
        <v>326</v>
      </c>
      <c r="C9779" t="s">
        <v>2417</v>
      </c>
      <c r="D9779" t="s">
        <v>4212</v>
      </c>
      <c r="E9779" t="s">
        <v>4164</v>
      </c>
      <c r="F9779" s="18">
        <v>22209.904399999999</v>
      </c>
      <c r="G9779" s="18">
        <v>2118594.6349999998</v>
      </c>
      <c r="H9779" s="18">
        <v>456597.50599999999</v>
      </c>
      <c r="I9779" s="18">
        <v>2597402.0454000002</v>
      </c>
      <c r="J9779" s="19">
        <v>8.9999999999999993E-3</v>
      </c>
      <c r="K9779" s="19">
        <v>0.81599999999999995</v>
      </c>
      <c r="L9779" s="19">
        <v>0.17599999999999999</v>
      </c>
      <c r="M9779" s="20">
        <v>50</v>
      </c>
      <c r="N9779" s="19">
        <v>29.464285714285701</v>
      </c>
      <c r="O9779" s="19">
        <v>62.946428571428598</v>
      </c>
      <c r="P9779" s="19">
        <v>42.410714285714299</v>
      </c>
    </row>
    <row r="9780" spans="1:16" ht="14.1" x14ac:dyDescent="0.5">
      <c r="A9780" t="s">
        <v>15926</v>
      </c>
      <c r="B9780" s="17" t="s">
        <v>326</v>
      </c>
      <c r="C9780" t="s">
        <v>2417</v>
      </c>
      <c r="D9780" t="s">
        <v>4212</v>
      </c>
      <c r="E9780" t="s">
        <v>4164</v>
      </c>
      <c r="F9780" s="18">
        <v>44398.695699999997</v>
      </c>
      <c r="G9780" s="18">
        <v>2148331.1370000001</v>
      </c>
      <c r="H9780" s="18">
        <v>424602.89799999999</v>
      </c>
      <c r="I9780" s="18">
        <v>2617332.7307000002</v>
      </c>
      <c r="J9780" s="19">
        <v>1.7000000000000001E-2</v>
      </c>
      <c r="K9780" s="19">
        <v>0.82099999999999995</v>
      </c>
      <c r="L9780" s="19">
        <v>0.16200000000000001</v>
      </c>
      <c r="M9780" s="20">
        <v>50</v>
      </c>
      <c r="N9780" s="19">
        <v>59.821428571428598</v>
      </c>
      <c r="O9780" s="19">
        <v>66.964285714285694</v>
      </c>
      <c r="P9780" s="19">
        <v>26.785714285714299</v>
      </c>
    </row>
    <row r="9781" spans="1:16" ht="14.1" x14ac:dyDescent="0.5">
      <c r="A9781" t="s">
        <v>15927</v>
      </c>
      <c r="B9781" s="17" t="s">
        <v>326</v>
      </c>
      <c r="C9781" t="s">
        <v>2417</v>
      </c>
      <c r="D9781" t="s">
        <v>15631</v>
      </c>
      <c r="E9781" t="s">
        <v>15632</v>
      </c>
      <c r="F9781" s="18">
        <v>35585.585590000002</v>
      </c>
      <c r="G9781" s="18">
        <v>2848648.6486499999</v>
      </c>
      <c r="H9781" s="18">
        <v>461261.26126</v>
      </c>
      <c r="I9781" s="18">
        <v>3345495.4955000002</v>
      </c>
      <c r="J9781" s="19">
        <v>1.0999999999999999E-2</v>
      </c>
      <c r="K9781" s="19">
        <v>0.85099999999999998</v>
      </c>
      <c r="L9781" s="19">
        <v>0.13800000000000001</v>
      </c>
      <c r="M9781" s="20">
        <v>50</v>
      </c>
      <c r="N9781" s="19">
        <v>43.303571428571402</v>
      </c>
      <c r="O9781" s="19">
        <v>86.160714285714306</v>
      </c>
      <c r="P9781" s="19">
        <v>14.7321428571429</v>
      </c>
    </row>
    <row r="9782" spans="1:16" ht="14.1" x14ac:dyDescent="0.5">
      <c r="A9782" t="s">
        <v>15928</v>
      </c>
      <c r="B9782" s="17" t="s">
        <v>326</v>
      </c>
      <c r="C9782" t="s">
        <v>2417</v>
      </c>
      <c r="D9782" t="s">
        <v>5024</v>
      </c>
      <c r="E9782" t="s">
        <v>5025</v>
      </c>
      <c r="F9782" s="18">
        <v>26910.153399999999</v>
      </c>
      <c r="G9782" s="18">
        <v>3175634.1526000001</v>
      </c>
      <c r="H9782" s="18">
        <v>553005.87901000003</v>
      </c>
      <c r="I9782" s="18">
        <v>3755550.1850100001</v>
      </c>
      <c r="J9782" s="19">
        <v>7.0000000000000001E-3</v>
      </c>
      <c r="K9782" s="19">
        <v>0.84599999999999997</v>
      </c>
      <c r="L9782" s="19">
        <v>0.14699999999999999</v>
      </c>
      <c r="M9782" s="20">
        <v>50</v>
      </c>
      <c r="N9782" s="19">
        <v>16.5178571428571</v>
      </c>
      <c r="O9782" s="19">
        <v>85.267857142857096</v>
      </c>
      <c r="P9782" s="19">
        <v>16.5178571428571</v>
      </c>
    </row>
    <row r="9783" spans="1:16" ht="14.1" x14ac:dyDescent="0.5">
      <c r="A9783" t="s">
        <v>15929</v>
      </c>
      <c r="B9783" s="17" t="s">
        <v>326</v>
      </c>
      <c r="C9783" t="s">
        <v>2417</v>
      </c>
      <c r="D9783" t="s">
        <v>5024</v>
      </c>
      <c r="E9783" t="s">
        <v>5025</v>
      </c>
      <c r="F9783" s="18">
        <v>33418.553690000001</v>
      </c>
      <c r="G9783" s="18">
        <v>3539653.3883199999</v>
      </c>
      <c r="H9783" s="18">
        <v>752518.07741000003</v>
      </c>
      <c r="I9783" s="18">
        <v>4325590.0194199998</v>
      </c>
      <c r="J9783" s="19">
        <v>8.0000000000000002E-3</v>
      </c>
      <c r="K9783" s="19">
        <v>0.81799999999999995</v>
      </c>
      <c r="L9783" s="19">
        <v>0.17399999999999999</v>
      </c>
      <c r="M9783" s="20">
        <v>50</v>
      </c>
      <c r="N9783" s="19">
        <v>24.1071428571429</v>
      </c>
      <c r="O9783" s="19">
        <v>64.732142857142904</v>
      </c>
      <c r="P9783" s="19">
        <v>39.732142857142897</v>
      </c>
    </row>
    <row r="9784" spans="1:16" ht="14.1" x14ac:dyDescent="0.5">
      <c r="A9784" t="s">
        <v>15930</v>
      </c>
      <c r="B9784" s="17" t="s">
        <v>128</v>
      </c>
      <c r="C9784" t="s">
        <v>2417</v>
      </c>
      <c r="D9784" t="s">
        <v>4767</v>
      </c>
      <c r="E9784" t="s">
        <v>4768</v>
      </c>
      <c r="F9784" s="18">
        <v>0.41446</v>
      </c>
      <c r="G9784" s="18">
        <v>0.48653999999999997</v>
      </c>
      <c r="H9784" s="18">
        <v>0.90100000000000002</v>
      </c>
      <c r="I9784" s="18">
        <v>1.802</v>
      </c>
      <c r="J9784" s="19">
        <v>0.23</v>
      </c>
      <c r="K9784" s="19">
        <v>0.27</v>
      </c>
      <c r="L9784" s="19">
        <v>0.5</v>
      </c>
      <c r="M9784" s="20">
        <v>16</v>
      </c>
      <c r="N9784" s="19">
        <v>5.3811659192825099</v>
      </c>
      <c r="O9784" s="19">
        <v>71.748878923766796</v>
      </c>
      <c r="P9784" s="19">
        <v>86.995515695067297</v>
      </c>
    </row>
    <row r="9785" spans="1:16" ht="14.1" x14ac:dyDescent="0.5">
      <c r="A9785" t="s">
        <v>15931</v>
      </c>
      <c r="B9785" s="17" t="s">
        <v>128</v>
      </c>
      <c r="C9785" t="s">
        <v>2417</v>
      </c>
      <c r="D9785" t="s">
        <v>4731</v>
      </c>
      <c r="E9785" t="s">
        <v>4732</v>
      </c>
      <c r="F9785" s="18">
        <v>0.63007000000000002</v>
      </c>
      <c r="G9785" s="18">
        <v>0.59421000000000002</v>
      </c>
      <c r="H9785" s="18">
        <v>1.2084699999999999</v>
      </c>
      <c r="I9785" s="18">
        <v>2.43275</v>
      </c>
      <c r="J9785" s="19">
        <v>0.25900000000000001</v>
      </c>
      <c r="K9785" s="19">
        <v>0.24399999999999999</v>
      </c>
      <c r="L9785" s="19">
        <v>0.497</v>
      </c>
      <c r="M9785" s="20">
        <v>18</v>
      </c>
      <c r="N9785" s="19">
        <v>6.25</v>
      </c>
      <c r="O9785" s="19">
        <v>58.035714285714299</v>
      </c>
      <c r="P9785" s="19">
        <v>88.392857142857096</v>
      </c>
    </row>
    <row r="9786" spans="1:16" ht="14.1" x14ac:dyDescent="0.5">
      <c r="A9786" t="s">
        <v>15932</v>
      </c>
      <c r="B9786" s="17" t="s">
        <v>128</v>
      </c>
      <c r="C9786" t="s">
        <v>2417</v>
      </c>
      <c r="D9786" t="s">
        <v>4731</v>
      </c>
      <c r="E9786" t="s">
        <v>4732</v>
      </c>
      <c r="F9786" s="18">
        <v>0.74438000000000004</v>
      </c>
      <c r="G9786" s="18">
        <v>0.51058999999999999</v>
      </c>
      <c r="H9786" s="18">
        <v>3.2596500000000002</v>
      </c>
      <c r="I9786" s="18">
        <v>4.5146199999999999</v>
      </c>
      <c r="J9786" s="19">
        <v>0.16500000000000001</v>
      </c>
      <c r="K9786" s="19">
        <v>0.113</v>
      </c>
      <c r="L9786" s="19">
        <v>0.72199999999999998</v>
      </c>
      <c r="M9786" s="20">
        <v>20</v>
      </c>
      <c r="N9786" s="19">
        <v>3.1390134529148002</v>
      </c>
      <c r="O9786" s="19">
        <v>6.2780269058296003</v>
      </c>
      <c r="P9786" s="19">
        <v>99.103139013452903</v>
      </c>
    </row>
    <row r="9787" spans="1:16" ht="14.1" x14ac:dyDescent="0.5">
      <c r="A9787" t="s">
        <v>15933</v>
      </c>
      <c r="B9787" s="17" t="s">
        <v>128</v>
      </c>
      <c r="C9787" t="s">
        <v>2417</v>
      </c>
      <c r="D9787" t="s">
        <v>4731</v>
      </c>
      <c r="E9787" t="s">
        <v>4732</v>
      </c>
      <c r="F9787" s="18">
        <v>1.8196300000000001</v>
      </c>
      <c r="G9787" s="18">
        <v>0.56445999999999996</v>
      </c>
      <c r="H9787" s="18">
        <v>2.8322799999999999</v>
      </c>
      <c r="I9787" s="18">
        <v>5.2163700000000004</v>
      </c>
      <c r="J9787" s="19">
        <v>0.34899999999999998</v>
      </c>
      <c r="K9787" s="19">
        <v>0.108</v>
      </c>
      <c r="L9787" s="19">
        <v>0.54300000000000004</v>
      </c>
      <c r="M9787" s="20">
        <v>21</v>
      </c>
      <c r="N9787" s="19">
        <v>39.285714285714299</v>
      </c>
      <c r="O9787" s="19">
        <v>5.3571428571428603</v>
      </c>
      <c r="P9787" s="19">
        <v>91.517857142857096</v>
      </c>
    </row>
    <row r="9788" spans="1:16" ht="14.1" x14ac:dyDescent="0.5">
      <c r="A9788" t="s">
        <v>15934</v>
      </c>
      <c r="B9788" s="17" t="s">
        <v>128</v>
      </c>
      <c r="C9788" t="s">
        <v>2417</v>
      </c>
      <c r="D9788" t="s">
        <v>4767</v>
      </c>
      <c r="E9788" t="s">
        <v>4768</v>
      </c>
      <c r="F9788" s="18">
        <v>1.2121200000000001</v>
      </c>
      <c r="G9788" s="18">
        <v>0.86580000000000001</v>
      </c>
      <c r="H9788" s="18">
        <v>3.69408</v>
      </c>
      <c r="I9788" s="18">
        <v>5.7720000000000002</v>
      </c>
      <c r="J9788" s="19">
        <v>0.21</v>
      </c>
      <c r="K9788" s="19">
        <v>0.15</v>
      </c>
      <c r="L9788" s="19">
        <v>0.64</v>
      </c>
      <c r="M9788" s="20">
        <v>21</v>
      </c>
      <c r="N9788" s="19">
        <v>6.25</v>
      </c>
      <c r="O9788" s="19">
        <v>13.3928571428571</v>
      </c>
      <c r="P9788" s="19">
        <v>98.214285714285694</v>
      </c>
    </row>
    <row r="9789" spans="1:16" ht="14.1" x14ac:dyDescent="0.5">
      <c r="A9789" t="s">
        <v>15935</v>
      </c>
      <c r="B9789" s="17" t="s">
        <v>128</v>
      </c>
      <c r="C9789" t="s">
        <v>2417</v>
      </c>
      <c r="D9789" t="s">
        <v>2804</v>
      </c>
      <c r="E9789" t="s">
        <v>2805</v>
      </c>
      <c r="F9789" s="18">
        <v>2.2913000000000001</v>
      </c>
      <c r="G9789" s="18">
        <v>0.44347999999999999</v>
      </c>
      <c r="H9789" s="18">
        <v>4.6565200000000004</v>
      </c>
      <c r="I9789" s="18">
        <v>7.3913000000000002</v>
      </c>
      <c r="J9789" s="19">
        <v>0.31</v>
      </c>
      <c r="K9789" s="19">
        <v>0.06</v>
      </c>
      <c r="L9789" s="19">
        <v>0.63</v>
      </c>
      <c r="M9789" s="20">
        <v>22</v>
      </c>
      <c r="N9789" s="19">
        <v>22.869955156950699</v>
      </c>
      <c r="O9789" s="19">
        <v>1.3452914798206299</v>
      </c>
      <c r="P9789" s="19">
        <v>91.031390134529104</v>
      </c>
    </row>
    <row r="9790" spans="1:16" ht="14.1" x14ac:dyDescent="0.5">
      <c r="A9790" t="s">
        <v>15936</v>
      </c>
      <c r="B9790" s="17" t="s">
        <v>128</v>
      </c>
      <c r="C9790" t="s">
        <v>2417</v>
      </c>
      <c r="D9790" t="s">
        <v>2804</v>
      </c>
      <c r="E9790" t="s">
        <v>2805</v>
      </c>
      <c r="F9790" s="18">
        <v>2.1196000000000002</v>
      </c>
      <c r="G9790" s="18">
        <v>0.45419999999999999</v>
      </c>
      <c r="H9790" s="18">
        <v>4.9962</v>
      </c>
      <c r="I9790" s="18">
        <v>7.57</v>
      </c>
      <c r="J9790" s="19">
        <v>0.28000000000000003</v>
      </c>
      <c r="K9790" s="19">
        <v>0.06</v>
      </c>
      <c r="L9790" s="19">
        <v>0.66</v>
      </c>
      <c r="M9790" s="20">
        <v>22</v>
      </c>
      <c r="N9790" s="19">
        <v>18.385650224215201</v>
      </c>
      <c r="O9790" s="19">
        <v>0.89686098654708502</v>
      </c>
      <c r="P9790" s="19">
        <v>94.618834080717505</v>
      </c>
    </row>
    <row r="9791" spans="1:16" ht="14.1" x14ac:dyDescent="0.5">
      <c r="A9791" t="s">
        <v>15937</v>
      </c>
      <c r="B9791" s="17" t="s">
        <v>128</v>
      </c>
      <c r="C9791" t="s">
        <v>2417</v>
      </c>
      <c r="D9791" t="s">
        <v>2804</v>
      </c>
      <c r="E9791" t="s">
        <v>2805</v>
      </c>
      <c r="F9791" s="18">
        <v>2.4998999999999998</v>
      </c>
      <c r="G9791" s="18">
        <v>0.58331</v>
      </c>
      <c r="H9791" s="18">
        <v>5.24979</v>
      </c>
      <c r="I9791" s="18">
        <v>8.3330000000000002</v>
      </c>
      <c r="J9791" s="19">
        <v>0.3</v>
      </c>
      <c r="K9791" s="19">
        <v>7.0000000000000007E-2</v>
      </c>
      <c r="L9791" s="19">
        <v>0.63</v>
      </c>
      <c r="M9791" s="20">
        <v>22</v>
      </c>
      <c r="N9791" s="19">
        <v>21.973094170403598</v>
      </c>
      <c r="O9791" s="19">
        <v>2.6905829596412598</v>
      </c>
      <c r="P9791" s="19">
        <v>91.479820627802695</v>
      </c>
    </row>
    <row r="9792" spans="1:16" ht="14.1" x14ac:dyDescent="0.5">
      <c r="A9792" t="s">
        <v>15938</v>
      </c>
      <c r="B9792" s="17" t="s">
        <v>128</v>
      </c>
      <c r="C9792" t="s">
        <v>2417</v>
      </c>
      <c r="D9792" t="s">
        <v>4779</v>
      </c>
      <c r="E9792" t="s">
        <v>4780</v>
      </c>
      <c r="F9792" s="18">
        <v>2.2956599999999998</v>
      </c>
      <c r="G9792" s="18">
        <v>2.1901199999999998</v>
      </c>
      <c r="H9792" s="18">
        <v>4.0612300000000001</v>
      </c>
      <c r="I9792" s="18">
        <v>8.5470100000000002</v>
      </c>
      <c r="J9792" s="19">
        <v>0.26900000000000002</v>
      </c>
      <c r="K9792" s="19">
        <v>0.25600000000000001</v>
      </c>
      <c r="L9792" s="19">
        <v>0.47499999999999998</v>
      </c>
      <c r="M9792" s="20">
        <v>22</v>
      </c>
      <c r="N9792" s="19">
        <v>16.143497757847499</v>
      </c>
      <c r="O9792" s="19">
        <v>54.260089686098702</v>
      </c>
      <c r="P9792" s="19">
        <v>82.959641255605405</v>
      </c>
    </row>
    <row r="9793" spans="1:16" ht="14.1" x14ac:dyDescent="0.5">
      <c r="A9793" t="s">
        <v>15939</v>
      </c>
      <c r="B9793" s="17" t="s">
        <v>128</v>
      </c>
      <c r="C9793" t="s">
        <v>2417</v>
      </c>
      <c r="D9793" t="s">
        <v>15940</v>
      </c>
      <c r="E9793" t="s">
        <v>15941</v>
      </c>
      <c r="F9793" s="18">
        <v>5.1566799999999997</v>
      </c>
      <c r="G9793" s="18">
        <v>2.1831200000000002</v>
      </c>
      <c r="H9793" s="18">
        <v>2.0701999999999998</v>
      </c>
      <c r="I9793" s="18">
        <v>9.41</v>
      </c>
      <c r="J9793" s="19">
        <v>0.54800000000000004</v>
      </c>
      <c r="K9793" s="19">
        <v>0.23200000000000001</v>
      </c>
      <c r="L9793" s="19">
        <v>0.22</v>
      </c>
      <c r="M9793" s="20">
        <v>23</v>
      </c>
      <c r="N9793" s="19">
        <v>85.650224215246595</v>
      </c>
      <c r="O9793" s="19">
        <v>36.771300448430502</v>
      </c>
      <c r="P9793" s="19">
        <v>27.802690582959599</v>
      </c>
    </row>
    <row r="9794" spans="1:16" ht="14.1" x14ac:dyDescent="0.5">
      <c r="A9794" t="s">
        <v>15942</v>
      </c>
      <c r="B9794" s="17" t="s">
        <v>128</v>
      </c>
      <c r="C9794" t="s">
        <v>2417</v>
      </c>
      <c r="D9794" t="s">
        <v>15943</v>
      </c>
      <c r="E9794" t="s">
        <v>15944</v>
      </c>
      <c r="F9794" s="18">
        <v>3.7</v>
      </c>
      <c r="G9794" s="18">
        <v>1.48</v>
      </c>
      <c r="H9794" s="18">
        <v>5.09</v>
      </c>
      <c r="I9794" s="18">
        <v>10.27</v>
      </c>
      <c r="J9794" s="19">
        <v>0.36030000000000001</v>
      </c>
      <c r="K9794" s="19">
        <v>0.14410000000000001</v>
      </c>
      <c r="L9794" s="19">
        <v>0.49559999999999998</v>
      </c>
      <c r="M9794" s="20">
        <v>23</v>
      </c>
      <c r="N9794" s="19">
        <v>37.219730941704</v>
      </c>
      <c r="O9794" s="19">
        <v>11.6591928251121</v>
      </c>
      <c r="P9794" s="19">
        <v>90.134529147982093</v>
      </c>
    </row>
    <row r="9795" spans="1:16" ht="14.1" x14ac:dyDescent="0.5">
      <c r="A9795" t="s">
        <v>15945</v>
      </c>
      <c r="B9795" s="17" t="s">
        <v>128</v>
      </c>
      <c r="C9795" t="s">
        <v>2417</v>
      </c>
      <c r="D9795" t="s">
        <v>15943</v>
      </c>
      <c r="E9795" t="s">
        <v>15944</v>
      </c>
      <c r="F9795" s="18">
        <v>4.18</v>
      </c>
      <c r="G9795" s="18">
        <v>1.63</v>
      </c>
      <c r="H9795" s="18">
        <v>4.58</v>
      </c>
      <c r="I9795" s="18">
        <v>10.39</v>
      </c>
      <c r="J9795" s="19">
        <v>0.40229999999999999</v>
      </c>
      <c r="K9795" s="19">
        <v>0.15690000000000001</v>
      </c>
      <c r="L9795" s="19">
        <v>0.44080000000000003</v>
      </c>
      <c r="M9795" s="20">
        <v>23</v>
      </c>
      <c r="N9795" s="19">
        <v>48.878923766816101</v>
      </c>
      <c r="O9795" s="19">
        <v>15.695067264574</v>
      </c>
      <c r="P9795" s="19">
        <v>82.5112107623318</v>
      </c>
    </row>
    <row r="9796" spans="1:16" ht="14.1" x14ac:dyDescent="0.5">
      <c r="A9796" t="s">
        <v>15946</v>
      </c>
      <c r="B9796" s="17" t="s">
        <v>128</v>
      </c>
      <c r="C9796" t="s">
        <v>2417</v>
      </c>
      <c r="D9796" t="s">
        <v>4718</v>
      </c>
      <c r="E9796" t="s">
        <v>4719</v>
      </c>
      <c r="F9796" s="18">
        <v>2.23455</v>
      </c>
      <c r="G9796" s="18">
        <v>2.9943399999999998</v>
      </c>
      <c r="H9796" s="18">
        <v>5.4797099999999999</v>
      </c>
      <c r="I9796" s="18">
        <v>10.708600000000001</v>
      </c>
      <c r="J9796" s="19">
        <v>0.20899999999999999</v>
      </c>
      <c r="K9796" s="19">
        <v>0.28000000000000003</v>
      </c>
      <c r="L9796" s="19">
        <v>0.51200000000000001</v>
      </c>
      <c r="M9796" s="20">
        <v>23</v>
      </c>
      <c r="N9796" s="19">
        <v>7.1748878923766801</v>
      </c>
      <c r="O9796" s="19">
        <v>47.982062780269104</v>
      </c>
      <c r="P9796" s="19">
        <v>91.479820627802695</v>
      </c>
    </row>
    <row r="9797" spans="1:16" ht="14.1" x14ac:dyDescent="0.5">
      <c r="A9797" t="s">
        <v>15947</v>
      </c>
      <c r="B9797" s="17" t="s">
        <v>128</v>
      </c>
      <c r="C9797" t="s">
        <v>2417</v>
      </c>
      <c r="D9797" t="s">
        <v>15943</v>
      </c>
      <c r="E9797" t="s">
        <v>15944</v>
      </c>
      <c r="F9797" s="18">
        <v>5.6</v>
      </c>
      <c r="G9797" s="18">
        <v>2.1</v>
      </c>
      <c r="H9797" s="18">
        <v>5.82</v>
      </c>
      <c r="I9797" s="18">
        <v>13.52</v>
      </c>
      <c r="J9797" s="19">
        <v>0.41420000000000001</v>
      </c>
      <c r="K9797" s="19">
        <v>0.15529999999999999</v>
      </c>
      <c r="L9797" s="19">
        <v>0.43049999999999999</v>
      </c>
      <c r="M9797" s="20">
        <v>24</v>
      </c>
      <c r="N9797" s="19">
        <v>63.392857142857103</v>
      </c>
      <c r="O9797" s="19">
        <v>8.4821428571428594</v>
      </c>
      <c r="P9797" s="19">
        <v>84.375</v>
      </c>
    </row>
    <row r="9798" spans="1:16" ht="14.1" x14ac:dyDescent="0.5">
      <c r="A9798" t="s">
        <v>15948</v>
      </c>
      <c r="B9798" s="17" t="s">
        <v>128</v>
      </c>
      <c r="C9798" t="s">
        <v>2417</v>
      </c>
      <c r="D9798" t="s">
        <v>15943</v>
      </c>
      <c r="E9798" t="s">
        <v>15944</v>
      </c>
      <c r="F9798" s="18">
        <v>6.98</v>
      </c>
      <c r="G9798" s="18">
        <v>2.73</v>
      </c>
      <c r="H9798" s="18">
        <v>4.82</v>
      </c>
      <c r="I9798" s="18">
        <v>14.53</v>
      </c>
      <c r="J9798" s="19">
        <v>0.48039999999999999</v>
      </c>
      <c r="K9798" s="19">
        <v>0.18790000000000001</v>
      </c>
      <c r="L9798" s="19">
        <v>0.33169999999999999</v>
      </c>
      <c r="M9798" s="20">
        <v>24</v>
      </c>
      <c r="N9798" s="19">
        <v>79.017857142857096</v>
      </c>
      <c r="O9798" s="19">
        <v>14.7321428571429</v>
      </c>
      <c r="P9798" s="19">
        <v>63.839285714285701</v>
      </c>
    </row>
    <row r="9799" spans="1:16" ht="14.1" x14ac:dyDescent="0.5">
      <c r="A9799" t="s">
        <v>15949</v>
      </c>
      <c r="B9799" s="17" t="s">
        <v>128</v>
      </c>
      <c r="C9799" t="s">
        <v>2417</v>
      </c>
      <c r="D9799" t="s">
        <v>15943</v>
      </c>
      <c r="E9799" t="s">
        <v>15944</v>
      </c>
      <c r="F9799" s="18">
        <v>8.09</v>
      </c>
      <c r="G9799" s="18">
        <v>3.18</v>
      </c>
      <c r="H9799" s="18">
        <v>5.5</v>
      </c>
      <c r="I9799" s="18">
        <v>16.77</v>
      </c>
      <c r="J9799" s="19">
        <v>0.4824</v>
      </c>
      <c r="K9799" s="19">
        <v>0.18959999999999999</v>
      </c>
      <c r="L9799" s="19">
        <v>0.32800000000000001</v>
      </c>
      <c r="M9799" s="20">
        <v>25</v>
      </c>
      <c r="N9799" s="19">
        <v>74.4394618834081</v>
      </c>
      <c r="O9799" s="19">
        <v>23.318385650224201</v>
      </c>
      <c r="P9799" s="19">
        <v>63.228699551569498</v>
      </c>
    </row>
    <row r="9800" spans="1:16" ht="14.1" x14ac:dyDescent="0.5">
      <c r="A9800" t="s">
        <v>15950</v>
      </c>
      <c r="B9800" s="17" t="s">
        <v>128</v>
      </c>
      <c r="C9800" t="s">
        <v>2417</v>
      </c>
      <c r="D9800" t="s">
        <v>4779</v>
      </c>
      <c r="E9800" t="s">
        <v>4780</v>
      </c>
      <c r="F9800" s="18">
        <v>6.5463300000000002</v>
      </c>
      <c r="G9800" s="18">
        <v>3.96401</v>
      </c>
      <c r="H9800" s="18">
        <v>6.9255599999999999</v>
      </c>
      <c r="I9800" s="18">
        <v>17.4359</v>
      </c>
      <c r="J9800" s="19">
        <v>0.375</v>
      </c>
      <c r="K9800" s="19">
        <v>0.22700000000000001</v>
      </c>
      <c r="L9800" s="19">
        <v>0.39700000000000002</v>
      </c>
      <c r="M9800" s="20">
        <v>25</v>
      </c>
      <c r="N9800" s="19">
        <v>45.291479820627799</v>
      </c>
      <c r="O9800" s="19">
        <v>31.838565022421498</v>
      </c>
      <c r="P9800" s="19">
        <v>79.372197309417004</v>
      </c>
    </row>
    <row r="9801" spans="1:16" ht="14.1" x14ac:dyDescent="0.5">
      <c r="A9801" t="s">
        <v>15951</v>
      </c>
      <c r="B9801" s="17" t="s">
        <v>128</v>
      </c>
      <c r="C9801" t="s">
        <v>2417</v>
      </c>
      <c r="D9801" t="s">
        <v>15943</v>
      </c>
      <c r="E9801" t="s">
        <v>15944</v>
      </c>
      <c r="F9801" s="18">
        <v>10.59</v>
      </c>
      <c r="G9801" s="18">
        <v>5.22</v>
      </c>
      <c r="H9801" s="18">
        <v>6.94</v>
      </c>
      <c r="I9801" s="18">
        <v>22.75</v>
      </c>
      <c r="J9801" s="19">
        <v>0.46550000000000002</v>
      </c>
      <c r="K9801" s="19">
        <v>0.22950000000000001</v>
      </c>
      <c r="L9801" s="19">
        <v>0.30509999999999998</v>
      </c>
      <c r="M9801" s="20">
        <v>26</v>
      </c>
      <c r="N9801" s="19">
        <v>78.475336322870007</v>
      </c>
      <c r="O9801" s="19">
        <v>19.730941704035899</v>
      </c>
      <c r="P9801" s="19">
        <v>54.708520179372201</v>
      </c>
    </row>
    <row r="9802" spans="1:16" ht="14.1" x14ac:dyDescent="0.5">
      <c r="A9802" t="s">
        <v>15952</v>
      </c>
      <c r="B9802" s="17" t="s">
        <v>128</v>
      </c>
      <c r="C9802" t="s">
        <v>2417</v>
      </c>
      <c r="D9802" t="s">
        <v>15940</v>
      </c>
      <c r="E9802" t="s">
        <v>15941</v>
      </c>
      <c r="F9802" s="18">
        <v>14.62344</v>
      </c>
      <c r="G9802" s="18">
        <v>7.0108800000000002</v>
      </c>
      <c r="H9802" s="18">
        <v>4.5256800000000004</v>
      </c>
      <c r="I9802" s="18">
        <v>26.16</v>
      </c>
      <c r="J9802" s="19">
        <v>0.55900000000000005</v>
      </c>
      <c r="K9802" s="19">
        <v>0.26800000000000002</v>
      </c>
      <c r="L9802" s="19">
        <v>0.17299999999999999</v>
      </c>
      <c r="M9802" s="20">
        <v>26</v>
      </c>
      <c r="N9802" s="19">
        <v>92.825112107623298</v>
      </c>
      <c r="O9802" s="19">
        <v>34.080717488789197</v>
      </c>
      <c r="P9802" s="19">
        <v>13.901345291479799</v>
      </c>
    </row>
    <row r="9803" spans="1:16" ht="14.1" x14ac:dyDescent="0.5">
      <c r="A9803" t="s">
        <v>15953</v>
      </c>
      <c r="B9803" s="17" t="s">
        <v>128</v>
      </c>
      <c r="C9803" t="s">
        <v>2417</v>
      </c>
      <c r="D9803" t="s">
        <v>15954</v>
      </c>
      <c r="E9803" t="s">
        <v>15955</v>
      </c>
      <c r="F9803" s="18">
        <v>8.1</v>
      </c>
      <c r="G9803" s="18">
        <v>7.3</v>
      </c>
      <c r="H9803" s="18">
        <v>11</v>
      </c>
      <c r="I9803" s="18">
        <v>26.4</v>
      </c>
      <c r="J9803" s="19">
        <v>0.307</v>
      </c>
      <c r="K9803" s="19">
        <v>0.27700000000000002</v>
      </c>
      <c r="L9803" s="19">
        <v>0.41699999999999998</v>
      </c>
      <c r="M9803" s="20">
        <v>26</v>
      </c>
      <c r="N9803" s="19">
        <v>25.112107623318401</v>
      </c>
      <c r="O9803" s="19">
        <v>35.874439461883398</v>
      </c>
      <c r="P9803" s="19">
        <v>80.269058295964101</v>
      </c>
    </row>
    <row r="9804" spans="1:16" ht="14.1" x14ac:dyDescent="0.5">
      <c r="A9804" t="s">
        <v>15956</v>
      </c>
      <c r="B9804" s="17" t="s">
        <v>128</v>
      </c>
      <c r="C9804" t="s">
        <v>2417</v>
      </c>
      <c r="D9804" t="s">
        <v>15954</v>
      </c>
      <c r="E9804" t="s">
        <v>15955</v>
      </c>
      <c r="F9804" s="18">
        <v>8.3000000000000007</v>
      </c>
      <c r="G9804" s="18">
        <v>8.1999999999999993</v>
      </c>
      <c r="H9804" s="18">
        <v>10.8</v>
      </c>
      <c r="I9804" s="18">
        <v>27.3</v>
      </c>
      <c r="J9804" s="19">
        <v>0.30399999999999999</v>
      </c>
      <c r="K9804" s="19">
        <v>0.3</v>
      </c>
      <c r="L9804" s="19">
        <v>0.39600000000000002</v>
      </c>
      <c r="M9804" s="20">
        <v>27</v>
      </c>
      <c r="N9804" s="19">
        <v>33.928571428571402</v>
      </c>
      <c r="O9804" s="19">
        <v>46.428571428571402</v>
      </c>
      <c r="P9804" s="19">
        <v>72.767857142857096</v>
      </c>
    </row>
    <row r="9805" spans="1:16" ht="14.1" x14ac:dyDescent="0.5">
      <c r="A9805" t="s">
        <v>15957</v>
      </c>
      <c r="B9805" s="17" t="s">
        <v>128</v>
      </c>
      <c r="C9805" t="s">
        <v>2417</v>
      </c>
      <c r="D9805" t="s">
        <v>15954</v>
      </c>
      <c r="E9805" t="s">
        <v>15955</v>
      </c>
      <c r="F9805" s="18">
        <v>8.8000000000000007</v>
      </c>
      <c r="G9805" s="18">
        <v>8.4</v>
      </c>
      <c r="H9805" s="18">
        <v>12</v>
      </c>
      <c r="I9805" s="18">
        <v>29.2</v>
      </c>
      <c r="J9805" s="19">
        <v>0.30099999999999999</v>
      </c>
      <c r="K9805" s="19">
        <v>0.28799999999999998</v>
      </c>
      <c r="L9805" s="19">
        <v>0.41099999999999998</v>
      </c>
      <c r="M9805" s="20">
        <v>27</v>
      </c>
      <c r="N9805" s="19">
        <v>32.589285714285701</v>
      </c>
      <c r="O9805" s="19">
        <v>41.964285714285701</v>
      </c>
      <c r="P9805" s="19">
        <v>78.571428571428598</v>
      </c>
    </row>
    <row r="9806" spans="1:16" ht="14.1" x14ac:dyDescent="0.5">
      <c r="A9806" t="s">
        <v>15958</v>
      </c>
      <c r="B9806" s="17" t="s">
        <v>128</v>
      </c>
      <c r="C9806" t="s">
        <v>2417</v>
      </c>
      <c r="D9806" t="s">
        <v>15940</v>
      </c>
      <c r="E9806" t="s">
        <v>15941</v>
      </c>
      <c r="F9806" s="18">
        <v>17.834299999999999</v>
      </c>
      <c r="G9806" s="18">
        <v>10.0936</v>
      </c>
      <c r="H9806" s="18">
        <v>6.1721000000000004</v>
      </c>
      <c r="I9806" s="18">
        <v>34.1</v>
      </c>
      <c r="J9806" s="19">
        <v>0.52300000000000002</v>
      </c>
      <c r="K9806" s="19">
        <v>0.29599999999999999</v>
      </c>
      <c r="L9806" s="19">
        <v>0.18099999999999999</v>
      </c>
      <c r="M9806" s="20">
        <v>27</v>
      </c>
      <c r="N9806" s="19">
        <v>91.517857142857096</v>
      </c>
      <c r="O9806" s="19">
        <v>45.089285714285701</v>
      </c>
      <c r="P9806" s="19">
        <v>12.5</v>
      </c>
    </row>
    <row r="9807" spans="1:16" ht="14.1" x14ac:dyDescent="0.5">
      <c r="A9807" t="s">
        <v>15959</v>
      </c>
      <c r="B9807" s="17" t="s">
        <v>128</v>
      </c>
      <c r="C9807" t="s">
        <v>2417</v>
      </c>
      <c r="D9807" t="s">
        <v>4718</v>
      </c>
      <c r="E9807" t="s">
        <v>4719</v>
      </c>
      <c r="F9807" s="18">
        <v>12.091760000000001</v>
      </c>
      <c r="G9807" s="18">
        <v>17.700019999999999</v>
      </c>
      <c r="H9807" s="18">
        <v>16.554020000000001</v>
      </c>
      <c r="I9807" s="18">
        <v>46.345799999999997</v>
      </c>
      <c r="J9807" s="19">
        <v>0.26100000000000001</v>
      </c>
      <c r="K9807" s="19">
        <v>0.38200000000000001</v>
      </c>
      <c r="L9807" s="19">
        <v>0.35699999999999998</v>
      </c>
      <c r="M9807" s="20">
        <v>28</v>
      </c>
      <c r="N9807" s="19">
        <v>31.390134529148</v>
      </c>
      <c r="O9807" s="19">
        <v>62.331838565022402</v>
      </c>
      <c r="P9807" s="19">
        <v>62.780269058296</v>
      </c>
    </row>
    <row r="9808" spans="1:16" ht="14.1" x14ac:dyDescent="0.5">
      <c r="A9808" t="s">
        <v>15960</v>
      </c>
      <c r="B9808" s="17" t="s">
        <v>128</v>
      </c>
      <c r="C9808" t="s">
        <v>2417</v>
      </c>
      <c r="D9808" t="s">
        <v>4718</v>
      </c>
      <c r="E9808" t="s">
        <v>4719</v>
      </c>
      <c r="F9808" s="18">
        <v>13.11861</v>
      </c>
      <c r="G9808" s="18">
        <v>12.89573</v>
      </c>
      <c r="H9808" s="18">
        <v>23.61496</v>
      </c>
      <c r="I9808" s="18">
        <v>49.629300000000001</v>
      </c>
      <c r="J9808" s="19">
        <v>0.26400000000000001</v>
      </c>
      <c r="K9808" s="19">
        <v>0.26</v>
      </c>
      <c r="L9808" s="19">
        <v>0.47599999999999998</v>
      </c>
      <c r="M9808" s="20">
        <v>28</v>
      </c>
      <c r="N9808" s="19">
        <v>33.1838565022422</v>
      </c>
      <c r="O9808" s="19">
        <v>26.008968609865502</v>
      </c>
      <c r="P9808" s="19">
        <v>85.650224215246595</v>
      </c>
    </row>
    <row r="9809" spans="1:16" ht="14.1" x14ac:dyDescent="0.5">
      <c r="A9809" t="s">
        <v>15961</v>
      </c>
      <c r="B9809" s="17" t="s">
        <v>128</v>
      </c>
      <c r="C9809" t="s">
        <v>2417</v>
      </c>
      <c r="D9809" t="s">
        <v>4718</v>
      </c>
      <c r="E9809" t="s">
        <v>4719</v>
      </c>
      <c r="F9809" s="18">
        <v>10.778549999999999</v>
      </c>
      <c r="G9809" s="18">
        <v>11.291180000000001</v>
      </c>
      <c r="H9809" s="18">
        <v>28.233370000000001</v>
      </c>
      <c r="I9809" s="18">
        <v>50.303100000000001</v>
      </c>
      <c r="J9809" s="19">
        <v>0.214</v>
      </c>
      <c r="K9809" s="19">
        <v>0.224</v>
      </c>
      <c r="L9809" s="19">
        <v>0.56100000000000005</v>
      </c>
      <c r="M9809" s="20">
        <v>28</v>
      </c>
      <c r="N9809" s="19">
        <v>21.076233183856498</v>
      </c>
      <c r="O9809" s="19">
        <v>17.040358744394599</v>
      </c>
      <c r="P9809" s="19">
        <v>92.376681614349806</v>
      </c>
    </row>
    <row r="9810" spans="1:16" ht="14.1" x14ac:dyDescent="0.5">
      <c r="A9810" t="s">
        <v>15962</v>
      </c>
      <c r="B9810" s="17" t="s">
        <v>128</v>
      </c>
      <c r="C9810" t="s">
        <v>2417</v>
      </c>
      <c r="D9810" t="s">
        <v>15940</v>
      </c>
      <c r="E9810" t="s">
        <v>15941</v>
      </c>
      <c r="F9810" s="18">
        <v>25.599</v>
      </c>
      <c r="G9810" s="18">
        <v>16.695</v>
      </c>
      <c r="H9810" s="18">
        <v>10.706</v>
      </c>
      <c r="I9810" s="18">
        <v>53</v>
      </c>
      <c r="J9810" s="19">
        <v>0.48299999999999998</v>
      </c>
      <c r="K9810" s="19">
        <v>0.315</v>
      </c>
      <c r="L9810" s="19">
        <v>0.20200000000000001</v>
      </c>
      <c r="M9810" s="20">
        <v>28</v>
      </c>
      <c r="N9810" s="19">
        <v>83.856502242152501</v>
      </c>
      <c r="O9810" s="19">
        <v>43.497757847533599</v>
      </c>
      <c r="P9810" s="19">
        <v>19.282511210762301</v>
      </c>
    </row>
    <row r="9811" spans="1:16" ht="14.1" x14ac:dyDescent="0.5">
      <c r="A9811" t="s">
        <v>15963</v>
      </c>
      <c r="B9811" s="17" t="s">
        <v>128</v>
      </c>
      <c r="C9811" t="s">
        <v>2417</v>
      </c>
      <c r="D9811" t="s">
        <v>4718</v>
      </c>
      <c r="E9811" t="s">
        <v>4719</v>
      </c>
      <c r="F9811" s="18">
        <v>12.016249999999999</v>
      </c>
      <c r="G9811" s="18">
        <v>16.777699999999999</v>
      </c>
      <c r="H9811" s="18">
        <v>25.15155</v>
      </c>
      <c r="I9811" s="18">
        <v>53.945500000000003</v>
      </c>
      <c r="J9811" s="19">
        <v>0.223</v>
      </c>
      <c r="K9811" s="19">
        <v>0.311</v>
      </c>
      <c r="L9811" s="19">
        <v>0.46600000000000003</v>
      </c>
      <c r="M9811" s="20">
        <v>28</v>
      </c>
      <c r="N9811" s="19">
        <v>22.869955156950699</v>
      </c>
      <c r="O9811" s="19">
        <v>42.152466367712996</v>
      </c>
      <c r="P9811" s="19">
        <v>83.856502242152501</v>
      </c>
    </row>
    <row r="9812" spans="1:16" ht="14.1" x14ac:dyDescent="0.5">
      <c r="A9812" t="s">
        <v>15964</v>
      </c>
      <c r="B9812" s="17" t="s">
        <v>128</v>
      </c>
      <c r="C9812" t="s">
        <v>2417</v>
      </c>
      <c r="D9812" t="s">
        <v>4718</v>
      </c>
      <c r="E9812" t="s">
        <v>4719</v>
      </c>
      <c r="F9812" s="18">
        <v>11.480259999999999</v>
      </c>
      <c r="G9812" s="18">
        <v>13.237439999999999</v>
      </c>
      <c r="H9812" s="18">
        <v>31.3432</v>
      </c>
      <c r="I9812" s="18">
        <v>56.060899999999997</v>
      </c>
      <c r="J9812" s="19">
        <v>0.20499999999999999</v>
      </c>
      <c r="K9812" s="19">
        <v>0.23599999999999999</v>
      </c>
      <c r="L9812" s="19">
        <v>0.55900000000000005</v>
      </c>
      <c r="M9812" s="20">
        <v>28</v>
      </c>
      <c r="N9812" s="19">
        <v>18.385650224215201</v>
      </c>
      <c r="O9812" s="19">
        <v>19.282511210762301</v>
      </c>
      <c r="P9812" s="19">
        <v>91.928251121076201</v>
      </c>
    </row>
    <row r="9813" spans="1:16" ht="14.1" x14ac:dyDescent="0.5">
      <c r="A9813" t="s">
        <v>15965</v>
      </c>
      <c r="B9813" s="17" t="s">
        <v>128</v>
      </c>
      <c r="C9813" t="s">
        <v>2417</v>
      </c>
      <c r="D9813" t="s">
        <v>4718</v>
      </c>
      <c r="E9813" t="s">
        <v>4719</v>
      </c>
      <c r="F9813" s="18">
        <v>13.65461</v>
      </c>
      <c r="G9813" s="18">
        <v>20.279240000000001</v>
      </c>
      <c r="H9813" s="18">
        <v>32.974249999999998</v>
      </c>
      <c r="I9813" s="18">
        <v>66.908100000000005</v>
      </c>
      <c r="J9813" s="19">
        <v>0.20399999999999999</v>
      </c>
      <c r="K9813" s="19">
        <v>0.30299999999999999</v>
      </c>
      <c r="L9813" s="19">
        <v>0.49299999999999999</v>
      </c>
      <c r="M9813" s="20">
        <v>29</v>
      </c>
      <c r="N9813" s="19">
        <v>17.937219730941699</v>
      </c>
      <c r="O9813" s="19">
        <v>27.3542600896861</v>
      </c>
      <c r="P9813" s="19">
        <v>89.686098654708502</v>
      </c>
    </row>
    <row r="9814" spans="1:16" ht="14.1" x14ac:dyDescent="0.5">
      <c r="A9814" t="s">
        <v>15966</v>
      </c>
      <c r="B9814" s="17" t="s">
        <v>128</v>
      </c>
      <c r="C9814" t="s">
        <v>2417</v>
      </c>
      <c r="D9814" t="s">
        <v>4718</v>
      </c>
      <c r="E9814" t="s">
        <v>4719</v>
      </c>
      <c r="F9814" s="18">
        <v>15.61164</v>
      </c>
      <c r="G9814" s="18">
        <v>18.210699999999999</v>
      </c>
      <c r="H9814" s="18">
        <v>37.312649999999998</v>
      </c>
      <c r="I9814" s="18">
        <v>71.135000000000005</v>
      </c>
      <c r="J9814" s="19">
        <v>0.219</v>
      </c>
      <c r="K9814" s="19">
        <v>0.25600000000000001</v>
      </c>
      <c r="L9814" s="19">
        <v>0.52500000000000002</v>
      </c>
      <c r="M9814" s="20">
        <v>29</v>
      </c>
      <c r="N9814" s="19">
        <v>24.215246636771301</v>
      </c>
      <c r="O9814" s="19">
        <v>16.143497757847499</v>
      </c>
      <c r="P9814" s="19">
        <v>91.031390134529104</v>
      </c>
    </row>
    <row r="9815" spans="1:16" ht="14.1" x14ac:dyDescent="0.5">
      <c r="A9815" t="s">
        <v>15967</v>
      </c>
      <c r="B9815" s="17" t="s">
        <v>128</v>
      </c>
      <c r="C9815" t="s">
        <v>2417</v>
      </c>
      <c r="D9815" t="s">
        <v>15968</v>
      </c>
      <c r="E9815" t="s">
        <v>15969</v>
      </c>
      <c r="F9815" s="18">
        <v>37.6</v>
      </c>
      <c r="G9815" s="18">
        <v>89.4</v>
      </c>
      <c r="H9815" s="18">
        <v>232.3</v>
      </c>
      <c r="I9815" s="18">
        <v>359.3</v>
      </c>
      <c r="J9815" s="19">
        <v>0.105</v>
      </c>
      <c r="K9815" s="19">
        <v>0.249</v>
      </c>
      <c r="L9815" s="19">
        <v>0.64700000000000002</v>
      </c>
      <c r="M9815" s="20">
        <v>30</v>
      </c>
      <c r="N9815" s="19">
        <v>16.071428571428601</v>
      </c>
      <c r="O9815" s="19">
        <v>7.1428571428571397</v>
      </c>
      <c r="P9815" s="19">
        <v>98.214285714285694</v>
      </c>
    </row>
    <row r="9816" spans="1:16" ht="14.1" x14ac:dyDescent="0.5">
      <c r="A9816" t="s">
        <v>15970</v>
      </c>
      <c r="B9816" s="17" t="s">
        <v>128</v>
      </c>
      <c r="C9816" t="s">
        <v>2417</v>
      </c>
      <c r="D9816" t="s">
        <v>15968</v>
      </c>
      <c r="E9816" t="s">
        <v>15969</v>
      </c>
      <c r="F9816" s="18">
        <v>39.9</v>
      </c>
      <c r="G9816" s="18">
        <v>91.9</v>
      </c>
      <c r="H9816" s="18">
        <v>233.4</v>
      </c>
      <c r="I9816" s="18">
        <v>365.2</v>
      </c>
      <c r="J9816" s="19">
        <v>0.109</v>
      </c>
      <c r="K9816" s="19">
        <v>0.252</v>
      </c>
      <c r="L9816" s="19">
        <v>0.63900000000000001</v>
      </c>
      <c r="M9816" s="20">
        <v>30</v>
      </c>
      <c r="N9816" s="19">
        <v>18.303571428571399</v>
      </c>
      <c r="O9816" s="19">
        <v>7.58928571428571</v>
      </c>
      <c r="P9816" s="19">
        <v>97.767857142857096</v>
      </c>
    </row>
    <row r="9817" spans="1:16" ht="14.1" x14ac:dyDescent="0.5">
      <c r="A9817" t="s">
        <v>15971</v>
      </c>
      <c r="B9817" s="17" t="s">
        <v>128</v>
      </c>
      <c r="C9817" t="s">
        <v>2417</v>
      </c>
      <c r="D9817" t="s">
        <v>15968</v>
      </c>
      <c r="E9817" t="s">
        <v>15969</v>
      </c>
      <c r="F9817" s="18">
        <v>40.799999999999997</v>
      </c>
      <c r="G9817" s="18">
        <v>94.1</v>
      </c>
      <c r="H9817" s="18">
        <v>249</v>
      </c>
      <c r="I9817" s="18">
        <v>383.9</v>
      </c>
      <c r="J9817" s="19">
        <v>0.106</v>
      </c>
      <c r="K9817" s="19">
        <v>0.245</v>
      </c>
      <c r="L9817" s="19">
        <v>0.64900000000000002</v>
      </c>
      <c r="M9817" s="20">
        <v>30</v>
      </c>
      <c r="N9817" s="19">
        <v>16.964285714285701</v>
      </c>
      <c r="O9817" s="19">
        <v>6.6964285714285703</v>
      </c>
      <c r="P9817" s="19">
        <v>98.660714285714306</v>
      </c>
    </row>
    <row r="9818" spans="1:16" ht="14.1" x14ac:dyDescent="0.5">
      <c r="A9818" t="s">
        <v>15972</v>
      </c>
      <c r="B9818" s="17" t="s">
        <v>15973</v>
      </c>
      <c r="C9818" t="s">
        <v>2417</v>
      </c>
      <c r="D9818" t="s">
        <v>4318</v>
      </c>
      <c r="E9818" t="s">
        <v>4319</v>
      </c>
      <c r="F9818" s="18">
        <v>1949.15254</v>
      </c>
      <c r="G9818" s="18">
        <v>17796.61017</v>
      </c>
      <c r="H9818" s="18">
        <v>11864.406779999999</v>
      </c>
      <c r="I9818" s="18">
        <v>31610.16949</v>
      </c>
      <c r="J9818" s="19">
        <v>6.2E-2</v>
      </c>
      <c r="K9818" s="19">
        <v>0.56299999999999994</v>
      </c>
      <c r="L9818" s="19">
        <v>0.375</v>
      </c>
      <c r="M9818" s="20">
        <v>36</v>
      </c>
      <c r="N9818" s="19">
        <v>36.607142857142897</v>
      </c>
      <c r="O9818" s="19">
        <v>4.0178571428571397</v>
      </c>
      <c r="P9818" s="19">
        <v>97.767857142857096</v>
      </c>
    </row>
    <row r="9819" spans="1:16" ht="14.1" x14ac:dyDescent="0.5">
      <c r="A9819" t="s">
        <v>15974</v>
      </c>
      <c r="B9819" s="17" t="s">
        <v>15975</v>
      </c>
      <c r="C9819" t="s">
        <v>2417</v>
      </c>
      <c r="D9819" t="s">
        <v>15976</v>
      </c>
      <c r="E9819" t="s">
        <v>15977</v>
      </c>
      <c r="F9819" s="18">
        <v>4081.63265</v>
      </c>
      <c r="G9819" s="18">
        <v>124571.42857</v>
      </c>
      <c r="H9819" s="18">
        <v>30204.081630000001</v>
      </c>
      <c r="I9819" s="18">
        <v>158857.14285999999</v>
      </c>
      <c r="J9819" s="19">
        <v>2.5700000000000001E-2</v>
      </c>
      <c r="K9819" s="19">
        <v>0.78420000000000001</v>
      </c>
      <c r="L9819" s="19">
        <v>0.19009999999999999</v>
      </c>
      <c r="M9819" s="20">
        <v>43</v>
      </c>
      <c r="N9819" s="19">
        <v>31.390134529148</v>
      </c>
      <c r="O9819" s="19">
        <v>56.053811659192803</v>
      </c>
      <c r="P9819" s="19">
        <v>62.780269058296</v>
      </c>
    </row>
    <row r="9820" spans="1:16" ht="14.1" x14ac:dyDescent="0.5">
      <c r="A9820" t="s">
        <v>15978</v>
      </c>
      <c r="B9820" s="17" t="s">
        <v>15975</v>
      </c>
      <c r="C9820" t="s">
        <v>2417</v>
      </c>
      <c r="D9820" t="s">
        <v>4318</v>
      </c>
      <c r="E9820" t="s">
        <v>4319</v>
      </c>
      <c r="F9820" s="18">
        <v>23859.649119999998</v>
      </c>
      <c r="G9820" s="18">
        <v>407017.54385999998</v>
      </c>
      <c r="H9820" s="18">
        <v>194736.84211</v>
      </c>
      <c r="I9820" s="18">
        <v>625614.03509000002</v>
      </c>
      <c r="J9820" s="19">
        <v>3.7999999999999999E-2</v>
      </c>
      <c r="K9820" s="19">
        <v>0.65100000000000002</v>
      </c>
      <c r="L9820" s="19">
        <v>0.311</v>
      </c>
      <c r="M9820" s="20">
        <v>48</v>
      </c>
      <c r="N9820" s="19">
        <v>69.196428571428598</v>
      </c>
      <c r="O9820" s="19">
        <v>2.6785714285714302</v>
      </c>
      <c r="P9820" s="19">
        <v>96.875</v>
      </c>
    </row>
    <row r="9821" spans="1:16" ht="14.1" x14ac:dyDescent="0.5">
      <c r="A9821" t="s">
        <v>15979</v>
      </c>
      <c r="B9821" s="17" t="s">
        <v>15975</v>
      </c>
      <c r="C9821" t="s">
        <v>2417</v>
      </c>
      <c r="D9821" t="s">
        <v>4318</v>
      </c>
      <c r="E9821" t="s">
        <v>4319</v>
      </c>
      <c r="F9821" s="18">
        <v>30714.28571</v>
      </c>
      <c r="G9821" s="18">
        <v>1325000</v>
      </c>
      <c r="H9821" s="18">
        <v>375000</v>
      </c>
      <c r="I9821" s="18">
        <v>1730714.28571</v>
      </c>
      <c r="J9821" s="19">
        <v>1.7999999999999999E-2</v>
      </c>
      <c r="K9821" s="19">
        <v>0.76600000000000001</v>
      </c>
      <c r="L9821" s="19">
        <v>0.217</v>
      </c>
      <c r="M9821" s="20">
        <v>50</v>
      </c>
      <c r="N9821" s="19">
        <v>62.053571428571402</v>
      </c>
      <c r="O9821" s="19">
        <v>21.875</v>
      </c>
      <c r="P9821" s="19">
        <v>82.589285714285694</v>
      </c>
    </row>
    <row r="9822" spans="1:16" ht="14.1" x14ac:dyDescent="0.5">
      <c r="A9822" t="s">
        <v>15980</v>
      </c>
      <c r="B9822" s="17" t="s">
        <v>928</v>
      </c>
      <c r="C9822" t="s">
        <v>2417</v>
      </c>
      <c r="D9822" t="s">
        <v>6075</v>
      </c>
      <c r="E9822" t="s">
        <v>4164</v>
      </c>
      <c r="F9822" s="18">
        <v>0.22584000000000001</v>
      </c>
      <c r="G9822" s="18">
        <v>7.8380000000000005E-2</v>
      </c>
      <c r="H9822" s="18">
        <v>0.18518000000000001</v>
      </c>
      <c r="I9822" s="18">
        <v>0.4899</v>
      </c>
      <c r="J9822" s="19">
        <v>0.46100000000000002</v>
      </c>
      <c r="K9822" s="19">
        <v>0.16</v>
      </c>
      <c r="L9822" s="19">
        <v>0.378</v>
      </c>
      <c r="M9822" s="20">
        <v>11</v>
      </c>
      <c r="N9822" s="19">
        <v>38.565022421524702</v>
      </c>
      <c r="O9822" s="19">
        <v>33.632286995515699</v>
      </c>
      <c r="P9822" s="19">
        <v>75.784753363228702</v>
      </c>
    </row>
    <row r="9823" spans="1:16" ht="14.1" x14ac:dyDescent="0.5">
      <c r="A9823" t="s">
        <v>15981</v>
      </c>
      <c r="B9823" s="17" t="s">
        <v>928</v>
      </c>
      <c r="C9823" t="s">
        <v>2417</v>
      </c>
      <c r="D9823" t="s">
        <v>15438</v>
      </c>
      <c r="E9823" t="s">
        <v>15439</v>
      </c>
      <c r="F9823" s="18">
        <v>0.16320000000000001</v>
      </c>
      <c r="G9823" s="18">
        <v>0.1152</v>
      </c>
      <c r="H9823" s="18">
        <v>0.69120000000000004</v>
      </c>
      <c r="I9823" s="18">
        <v>0.96</v>
      </c>
      <c r="J9823" s="19">
        <v>0.17</v>
      </c>
      <c r="K9823" s="19">
        <v>0.12</v>
      </c>
      <c r="L9823" s="19">
        <v>0.72</v>
      </c>
      <c r="M9823" s="20">
        <v>14</v>
      </c>
      <c r="N9823" s="19">
        <v>2.2421524663677102</v>
      </c>
      <c r="O9823" s="19">
        <v>17.937219730941699</v>
      </c>
      <c r="P9823" s="19">
        <v>100</v>
      </c>
    </row>
    <row r="9824" spans="1:16" ht="14.1" x14ac:dyDescent="0.5">
      <c r="A9824" t="s">
        <v>15982</v>
      </c>
      <c r="B9824" s="17" t="s">
        <v>928</v>
      </c>
      <c r="C9824" t="s">
        <v>2417</v>
      </c>
      <c r="D9824" t="s">
        <v>15441</v>
      </c>
      <c r="E9824" t="s">
        <v>15442</v>
      </c>
      <c r="F9824" s="18">
        <v>0.16442999999999999</v>
      </c>
      <c r="G9824" s="18">
        <v>0.13730000000000001</v>
      </c>
      <c r="H9824" s="18">
        <v>0.69811999999999996</v>
      </c>
      <c r="I9824" s="18">
        <v>0.99985000000000002</v>
      </c>
      <c r="J9824" s="19">
        <v>0.16450000000000001</v>
      </c>
      <c r="K9824" s="19">
        <v>0.13730000000000001</v>
      </c>
      <c r="L9824" s="19">
        <v>0.69820000000000004</v>
      </c>
      <c r="M9824" s="20">
        <v>14</v>
      </c>
      <c r="N9824" s="19">
        <v>1.3452914798206299</v>
      </c>
      <c r="O9824" s="19">
        <v>26.457399103139</v>
      </c>
      <c r="P9824" s="19">
        <v>99.551569506726494</v>
      </c>
    </row>
    <row r="9825" spans="1:16" ht="14.1" x14ac:dyDescent="0.5">
      <c r="A9825" t="s">
        <v>15983</v>
      </c>
      <c r="B9825" s="17" t="s">
        <v>928</v>
      </c>
      <c r="C9825" t="s">
        <v>2417</v>
      </c>
      <c r="D9825" t="s">
        <v>15441</v>
      </c>
      <c r="E9825" t="s">
        <v>15442</v>
      </c>
      <c r="F9825" s="18">
        <v>0.24445</v>
      </c>
      <c r="G9825" s="18">
        <v>0.10628</v>
      </c>
      <c r="H9825" s="18">
        <v>0.72718000000000005</v>
      </c>
      <c r="I9825" s="18">
        <v>1.0779099999999999</v>
      </c>
      <c r="J9825" s="19">
        <v>0.2268</v>
      </c>
      <c r="K9825" s="19">
        <v>9.8599999999999993E-2</v>
      </c>
      <c r="L9825" s="19">
        <v>0.67459999999999998</v>
      </c>
      <c r="M9825" s="20">
        <v>14</v>
      </c>
      <c r="N9825" s="19">
        <v>3.1390134529148002</v>
      </c>
      <c r="O9825" s="19">
        <v>12.556053811659201</v>
      </c>
      <c r="P9825" s="19">
        <v>99.103139013452903</v>
      </c>
    </row>
    <row r="9826" spans="1:16" ht="14.1" x14ac:dyDescent="0.5">
      <c r="A9826" t="s">
        <v>15984</v>
      </c>
      <c r="B9826" s="17" t="s">
        <v>928</v>
      </c>
      <c r="C9826" t="s">
        <v>2417</v>
      </c>
      <c r="D9826" t="s">
        <v>15438</v>
      </c>
      <c r="E9826" t="s">
        <v>15439</v>
      </c>
      <c r="F9826" s="18">
        <v>0.24840000000000001</v>
      </c>
      <c r="G9826" s="18">
        <v>0.108</v>
      </c>
      <c r="H9826" s="18">
        <v>0.72360000000000002</v>
      </c>
      <c r="I9826" s="18">
        <v>1.08</v>
      </c>
      <c r="J9826" s="19">
        <v>0.23</v>
      </c>
      <c r="K9826" s="19">
        <v>0.1</v>
      </c>
      <c r="L9826" s="19">
        <v>0.67</v>
      </c>
      <c r="M9826" s="20">
        <v>14</v>
      </c>
      <c r="N9826" s="19">
        <v>4.03587443946188</v>
      </c>
      <c r="O9826" s="19">
        <v>13.004484304932699</v>
      </c>
      <c r="P9826" s="19">
        <v>98.654708520179398</v>
      </c>
    </row>
    <row r="9827" spans="1:16" ht="14.1" x14ac:dyDescent="0.5">
      <c r="A9827" t="s">
        <v>15985</v>
      </c>
      <c r="B9827" s="17" t="s">
        <v>928</v>
      </c>
      <c r="C9827" t="s">
        <v>2417</v>
      </c>
      <c r="D9827" t="s">
        <v>15438</v>
      </c>
      <c r="E9827" t="s">
        <v>15439</v>
      </c>
      <c r="F9827" s="18">
        <v>0.312</v>
      </c>
      <c r="G9827" s="18">
        <v>0.12</v>
      </c>
      <c r="H9827" s="18">
        <v>0.76800000000000002</v>
      </c>
      <c r="I9827" s="18">
        <v>1.2</v>
      </c>
      <c r="J9827" s="19">
        <v>0.26</v>
      </c>
      <c r="K9827" s="19">
        <v>0.1</v>
      </c>
      <c r="L9827" s="19">
        <v>0.64</v>
      </c>
      <c r="M9827" s="20">
        <v>14</v>
      </c>
      <c r="N9827" s="19">
        <v>6.7264573991031398</v>
      </c>
      <c r="O9827" s="19">
        <v>13.452914798206301</v>
      </c>
      <c r="P9827" s="19">
        <v>97.309417040358795</v>
      </c>
    </row>
    <row r="9828" spans="1:16" ht="14.1" x14ac:dyDescent="0.5">
      <c r="A9828" t="s">
        <v>15986</v>
      </c>
      <c r="B9828" s="17" t="s">
        <v>928</v>
      </c>
      <c r="C9828" t="s">
        <v>2417</v>
      </c>
      <c r="D9828" t="s">
        <v>15441</v>
      </c>
      <c r="E9828" t="s">
        <v>15442</v>
      </c>
      <c r="F9828" s="18">
        <v>0.31923000000000001</v>
      </c>
      <c r="G9828" s="18">
        <v>0.15284</v>
      </c>
      <c r="H9828" s="18">
        <v>0.79486999999999997</v>
      </c>
      <c r="I9828" s="18">
        <v>1.26694</v>
      </c>
      <c r="J9828" s="19">
        <v>0.252</v>
      </c>
      <c r="K9828" s="19">
        <v>0.1206</v>
      </c>
      <c r="L9828" s="19">
        <v>0.62739999999999996</v>
      </c>
      <c r="M9828" s="20">
        <v>15</v>
      </c>
      <c r="N9828" s="19">
        <v>5.3571428571428603</v>
      </c>
      <c r="O9828" s="19">
        <v>15.1785714285714</v>
      </c>
      <c r="P9828" s="19">
        <v>98.214285714285694</v>
      </c>
    </row>
    <row r="9829" spans="1:16" ht="14.1" x14ac:dyDescent="0.5">
      <c r="A9829" t="s">
        <v>15987</v>
      </c>
      <c r="B9829" s="17" t="s">
        <v>928</v>
      </c>
      <c r="C9829" t="s">
        <v>2417</v>
      </c>
      <c r="D9829" t="s">
        <v>6075</v>
      </c>
      <c r="E9829" t="s">
        <v>4164</v>
      </c>
      <c r="F9829" s="18">
        <v>0.70465999999999995</v>
      </c>
      <c r="G9829" s="18">
        <v>0.26671</v>
      </c>
      <c r="H9829" s="18">
        <v>0.54554000000000002</v>
      </c>
      <c r="I9829" s="18">
        <v>1.5154000000000001</v>
      </c>
      <c r="J9829" s="19">
        <v>0.46500000000000002</v>
      </c>
      <c r="K9829" s="19">
        <v>0.17599999999999999</v>
      </c>
      <c r="L9829" s="19">
        <v>0.36</v>
      </c>
      <c r="M9829" s="20">
        <v>15</v>
      </c>
      <c r="N9829" s="19">
        <v>42.410714285714299</v>
      </c>
      <c r="O9829" s="19">
        <v>37.5</v>
      </c>
      <c r="P9829" s="19">
        <v>68.75</v>
      </c>
    </row>
    <row r="9830" spans="1:16" ht="14.1" x14ac:dyDescent="0.5">
      <c r="A9830" t="s">
        <v>15988</v>
      </c>
      <c r="B9830" s="17" t="s">
        <v>928</v>
      </c>
      <c r="C9830" t="s">
        <v>2417</v>
      </c>
      <c r="D9830" t="s">
        <v>15441</v>
      </c>
      <c r="E9830" t="s">
        <v>15442</v>
      </c>
      <c r="F9830" s="18">
        <v>0.39393</v>
      </c>
      <c r="G9830" s="18">
        <v>0.28927999999999998</v>
      </c>
      <c r="H9830" s="18">
        <v>0.84508000000000005</v>
      </c>
      <c r="I9830" s="18">
        <v>1.5282899999999999</v>
      </c>
      <c r="J9830" s="19">
        <v>0.25779999999999997</v>
      </c>
      <c r="K9830" s="19">
        <v>0.1893</v>
      </c>
      <c r="L9830" s="19">
        <v>0.55300000000000005</v>
      </c>
      <c r="M9830" s="20">
        <v>15</v>
      </c>
      <c r="N9830" s="19">
        <v>6.25</v>
      </c>
      <c r="O9830" s="19">
        <v>41.964285714285701</v>
      </c>
      <c r="P9830" s="19">
        <v>95.089285714285694</v>
      </c>
    </row>
    <row r="9831" spans="1:16" ht="14.1" x14ac:dyDescent="0.5">
      <c r="A9831" t="s">
        <v>15989</v>
      </c>
      <c r="B9831" s="17" t="s">
        <v>928</v>
      </c>
      <c r="C9831" t="s">
        <v>2417</v>
      </c>
      <c r="D9831" t="s">
        <v>15990</v>
      </c>
      <c r="E9831" t="s">
        <v>15991</v>
      </c>
      <c r="F9831" s="18">
        <v>0.56000000000000005</v>
      </c>
      <c r="G9831" s="18">
        <v>0.43</v>
      </c>
      <c r="H9831" s="18">
        <v>0.56999999999999995</v>
      </c>
      <c r="I9831" s="18">
        <v>1.56</v>
      </c>
      <c r="J9831" s="19">
        <v>0.36</v>
      </c>
      <c r="K9831" s="19">
        <v>0.28000000000000003</v>
      </c>
      <c r="L9831" s="19">
        <v>0.37</v>
      </c>
      <c r="M9831" s="20">
        <v>16</v>
      </c>
      <c r="N9831" s="19">
        <v>26.008968609865502</v>
      </c>
      <c r="O9831" s="19">
        <v>75.784753363228702</v>
      </c>
      <c r="P9831" s="19">
        <v>68.161434977578494</v>
      </c>
    </row>
    <row r="9832" spans="1:16" ht="14.1" x14ac:dyDescent="0.5">
      <c r="A9832" t="s">
        <v>15992</v>
      </c>
      <c r="B9832" s="17" t="s">
        <v>928</v>
      </c>
      <c r="C9832" t="s">
        <v>2417</v>
      </c>
      <c r="D9832" t="s">
        <v>15990</v>
      </c>
      <c r="E9832" t="s">
        <v>15991</v>
      </c>
      <c r="F9832" s="18">
        <v>0.68</v>
      </c>
      <c r="G9832" s="18">
        <v>0.39</v>
      </c>
      <c r="H9832" s="18">
        <v>0.61</v>
      </c>
      <c r="I9832" s="18">
        <v>1.68</v>
      </c>
      <c r="J9832" s="19">
        <v>0.4</v>
      </c>
      <c r="K9832" s="19">
        <v>0.23</v>
      </c>
      <c r="L9832" s="19">
        <v>0.36</v>
      </c>
      <c r="M9832" s="20">
        <v>16</v>
      </c>
      <c r="N9832" s="19">
        <v>32.286995515695097</v>
      </c>
      <c r="O9832" s="19">
        <v>55.156950672645699</v>
      </c>
      <c r="P9832" s="19">
        <v>65.022421524663699</v>
      </c>
    </row>
    <row r="9833" spans="1:16" ht="14.1" x14ac:dyDescent="0.5">
      <c r="A9833" t="s">
        <v>15993</v>
      </c>
      <c r="B9833" s="17" t="s">
        <v>928</v>
      </c>
      <c r="C9833" t="s">
        <v>2417</v>
      </c>
      <c r="D9833" t="s">
        <v>15994</v>
      </c>
      <c r="E9833" t="s">
        <v>15995</v>
      </c>
      <c r="F9833" s="18">
        <v>0.99114999999999998</v>
      </c>
      <c r="G9833" s="18">
        <v>0.79951000000000005</v>
      </c>
      <c r="H9833" s="18">
        <v>0.57598000000000005</v>
      </c>
      <c r="I9833" s="18">
        <v>2.3666399999999999</v>
      </c>
      <c r="J9833" s="19">
        <v>0.41899999999999998</v>
      </c>
      <c r="K9833" s="19">
        <v>0.33800000000000002</v>
      </c>
      <c r="L9833" s="19">
        <v>0.24299999999999999</v>
      </c>
      <c r="M9833" s="20">
        <v>17</v>
      </c>
      <c r="N9833" s="19">
        <v>42.152466367712996</v>
      </c>
      <c r="O9833" s="19">
        <v>82.5112107623318</v>
      </c>
      <c r="P9833" s="19">
        <v>32.735426008968602</v>
      </c>
    </row>
    <row r="9834" spans="1:16" ht="14.1" x14ac:dyDescent="0.5">
      <c r="A9834" t="s">
        <v>15996</v>
      </c>
      <c r="B9834" s="17" t="s">
        <v>928</v>
      </c>
      <c r="C9834" t="s">
        <v>2417</v>
      </c>
      <c r="D9834" t="s">
        <v>15441</v>
      </c>
      <c r="E9834" t="s">
        <v>15442</v>
      </c>
      <c r="F9834" s="18">
        <v>0.91952</v>
      </c>
      <c r="G9834" s="18">
        <v>0.43392999999999998</v>
      </c>
      <c r="H9834" s="18">
        <v>1.7511699999999999</v>
      </c>
      <c r="I9834" s="18">
        <v>3.1046100000000001</v>
      </c>
      <c r="J9834" s="19">
        <v>0.29620000000000002</v>
      </c>
      <c r="K9834" s="19">
        <v>0.13980000000000001</v>
      </c>
      <c r="L9834" s="19">
        <v>0.56410000000000005</v>
      </c>
      <c r="M9834" s="20">
        <v>19</v>
      </c>
      <c r="N9834" s="19">
        <v>17.4887892376682</v>
      </c>
      <c r="O9834" s="19">
        <v>14.349775784753399</v>
      </c>
      <c r="P9834" s="19">
        <v>94.170403587444</v>
      </c>
    </row>
    <row r="9835" spans="1:16" ht="14.1" x14ac:dyDescent="0.5">
      <c r="A9835" t="s">
        <v>15997</v>
      </c>
      <c r="B9835" s="17" t="s">
        <v>928</v>
      </c>
      <c r="C9835" t="s">
        <v>2417</v>
      </c>
      <c r="D9835" t="s">
        <v>15994</v>
      </c>
      <c r="E9835" t="s">
        <v>15995</v>
      </c>
      <c r="F9835" s="18">
        <v>1.0482800000000001</v>
      </c>
      <c r="G9835" s="18">
        <v>1.7602199999999999</v>
      </c>
      <c r="H9835" s="18">
        <v>0.66546000000000005</v>
      </c>
      <c r="I9835" s="18">
        <v>3.4739599999999999</v>
      </c>
      <c r="J9835" s="19">
        <v>0.30199999999999999</v>
      </c>
      <c r="K9835" s="19">
        <v>0.50700000000000001</v>
      </c>
      <c r="L9835" s="19">
        <v>0.192</v>
      </c>
      <c r="M9835" s="20">
        <v>19</v>
      </c>
      <c r="N9835" s="19">
        <v>18.834080717488799</v>
      </c>
      <c r="O9835" s="19">
        <v>95.964125560538093</v>
      </c>
      <c r="P9835" s="19">
        <v>20.179372197309402</v>
      </c>
    </row>
    <row r="9836" spans="1:16" ht="14.1" x14ac:dyDescent="0.5">
      <c r="A9836" t="s">
        <v>15998</v>
      </c>
      <c r="B9836" s="17" t="s">
        <v>928</v>
      </c>
      <c r="C9836" t="s">
        <v>2417</v>
      </c>
      <c r="D9836" t="s">
        <v>6075</v>
      </c>
      <c r="E9836" t="s">
        <v>4164</v>
      </c>
      <c r="F9836" s="18">
        <v>1.3601700000000001</v>
      </c>
      <c r="G9836" s="18">
        <v>0.76754999999999995</v>
      </c>
      <c r="H9836" s="18">
        <v>1.44228</v>
      </c>
      <c r="I9836" s="18">
        <v>3.57</v>
      </c>
      <c r="J9836" s="19">
        <v>0.38100000000000001</v>
      </c>
      <c r="K9836" s="19">
        <v>0.215</v>
      </c>
      <c r="L9836" s="19">
        <v>0.40400000000000003</v>
      </c>
      <c r="M9836" s="20">
        <v>19</v>
      </c>
      <c r="N9836" s="19">
        <v>38.565022421524702</v>
      </c>
      <c r="O9836" s="19">
        <v>39.013452914798201</v>
      </c>
      <c r="P9836" s="19">
        <v>73.991031390134495</v>
      </c>
    </row>
    <row r="9837" spans="1:16" ht="14.1" x14ac:dyDescent="0.5">
      <c r="A9837" t="s">
        <v>15999</v>
      </c>
      <c r="B9837" s="17" t="s">
        <v>928</v>
      </c>
      <c r="C9837" t="s">
        <v>2417</v>
      </c>
      <c r="D9837" t="s">
        <v>15441</v>
      </c>
      <c r="E9837" t="s">
        <v>15442</v>
      </c>
      <c r="F9837" s="18">
        <v>1.01278</v>
      </c>
      <c r="G9837" s="18">
        <v>0.55667</v>
      </c>
      <c r="H9837" s="18">
        <v>3.2112599999999998</v>
      </c>
      <c r="I9837" s="18">
        <v>4.78071</v>
      </c>
      <c r="J9837" s="19">
        <v>0.21179999999999999</v>
      </c>
      <c r="K9837" s="19">
        <v>0.1164</v>
      </c>
      <c r="L9837" s="19">
        <v>0.67169999999999996</v>
      </c>
      <c r="M9837" s="20">
        <v>20</v>
      </c>
      <c r="N9837" s="19">
        <v>8.9686098654708495</v>
      </c>
      <c r="O9837" s="19">
        <v>7.6233183856502196</v>
      </c>
      <c r="P9837" s="19">
        <v>97.757847533632301</v>
      </c>
    </row>
    <row r="9838" spans="1:16" ht="14.1" x14ac:dyDescent="0.5">
      <c r="A9838" t="s">
        <v>16000</v>
      </c>
      <c r="B9838" s="17" t="s">
        <v>928</v>
      </c>
      <c r="C9838" t="s">
        <v>2417</v>
      </c>
      <c r="D9838" t="s">
        <v>16001</v>
      </c>
      <c r="E9838" t="s">
        <v>16002</v>
      </c>
      <c r="F9838" s="18">
        <v>3.4060000000000001</v>
      </c>
      <c r="G9838" s="18">
        <v>2.089</v>
      </c>
      <c r="H9838" s="18">
        <v>1.774</v>
      </c>
      <c r="I9838" s="18">
        <v>7.2690000000000001</v>
      </c>
      <c r="J9838" s="19">
        <v>0.46899999999999997</v>
      </c>
      <c r="K9838" s="19">
        <v>0.28699999999999998</v>
      </c>
      <c r="L9838" s="19">
        <v>0.24399999999999999</v>
      </c>
      <c r="M9838" s="20">
        <v>22</v>
      </c>
      <c r="N9838" s="19">
        <v>67.264573991031398</v>
      </c>
      <c r="O9838" s="19">
        <v>63.228699551569498</v>
      </c>
      <c r="P9838" s="19">
        <v>31.838565022421498</v>
      </c>
    </row>
    <row r="9839" spans="1:16" ht="14.1" x14ac:dyDescent="0.5">
      <c r="A9839" t="s">
        <v>16003</v>
      </c>
      <c r="B9839" s="17" t="s">
        <v>928</v>
      </c>
      <c r="C9839" t="s">
        <v>2417</v>
      </c>
      <c r="D9839" t="s">
        <v>6661</v>
      </c>
      <c r="E9839" t="s">
        <v>6662</v>
      </c>
      <c r="F9839" s="18">
        <v>2.3637700000000001</v>
      </c>
      <c r="G9839" s="18">
        <v>1.78633</v>
      </c>
      <c r="H9839" s="18">
        <v>3.2414999999999998</v>
      </c>
      <c r="I9839" s="18">
        <v>7.3916000000000004</v>
      </c>
      <c r="J9839" s="19">
        <v>0.31979999999999997</v>
      </c>
      <c r="K9839" s="19">
        <v>0.2417</v>
      </c>
      <c r="L9839" s="19">
        <v>0.4385</v>
      </c>
      <c r="M9839" s="20">
        <v>22</v>
      </c>
      <c r="N9839" s="19">
        <v>26.457399103139</v>
      </c>
      <c r="O9839" s="19">
        <v>51.121076233183899</v>
      </c>
      <c r="P9839" s="19">
        <v>78.475336322870007</v>
      </c>
    </row>
    <row r="9840" spans="1:16" ht="14.1" x14ac:dyDescent="0.5">
      <c r="A9840" t="s">
        <v>16004</v>
      </c>
      <c r="B9840" s="17" t="s">
        <v>928</v>
      </c>
      <c r="C9840" t="s">
        <v>2417</v>
      </c>
      <c r="D9840" t="s">
        <v>15990</v>
      </c>
      <c r="E9840" t="s">
        <v>15991</v>
      </c>
      <c r="F9840" s="18">
        <v>2.74</v>
      </c>
      <c r="G9840" s="18">
        <v>2.13</v>
      </c>
      <c r="H9840" s="18">
        <v>3.53</v>
      </c>
      <c r="I9840" s="18">
        <v>8.4</v>
      </c>
      <c r="J9840" s="19">
        <v>0.33</v>
      </c>
      <c r="K9840" s="19">
        <v>0.25</v>
      </c>
      <c r="L9840" s="19">
        <v>0.42</v>
      </c>
      <c r="M9840" s="20">
        <v>22</v>
      </c>
      <c r="N9840" s="19">
        <v>29.147982062780301</v>
      </c>
      <c r="O9840" s="19">
        <v>52.914798206278</v>
      </c>
      <c r="P9840" s="19">
        <v>73.991031390134495</v>
      </c>
    </row>
    <row r="9841" spans="1:16" ht="14.1" x14ac:dyDescent="0.5">
      <c r="A9841" t="s">
        <v>16005</v>
      </c>
      <c r="B9841" s="17" t="s">
        <v>928</v>
      </c>
      <c r="C9841" t="s">
        <v>2417</v>
      </c>
      <c r="D9841" t="s">
        <v>15994</v>
      </c>
      <c r="E9841" t="s">
        <v>15995</v>
      </c>
      <c r="F9841" s="18">
        <v>3.66411</v>
      </c>
      <c r="G9841" s="18">
        <v>3.5106999999999999</v>
      </c>
      <c r="H9841" s="18">
        <v>1.7112099999999999</v>
      </c>
      <c r="I9841" s="18">
        <v>8.8860299999999999</v>
      </c>
      <c r="J9841" s="19">
        <v>0.41199999999999998</v>
      </c>
      <c r="K9841" s="19">
        <v>0.39500000000000002</v>
      </c>
      <c r="L9841" s="19">
        <v>0.193</v>
      </c>
      <c r="M9841" s="20">
        <v>23</v>
      </c>
      <c r="N9841" s="19">
        <v>51.569506726457398</v>
      </c>
      <c r="O9841" s="19">
        <v>84.753363228699598</v>
      </c>
      <c r="P9841" s="19">
        <v>19.282511210762301</v>
      </c>
    </row>
    <row r="9842" spans="1:16" ht="14.1" x14ac:dyDescent="0.5">
      <c r="A9842" t="s">
        <v>16006</v>
      </c>
      <c r="B9842" s="17" t="s">
        <v>928</v>
      </c>
      <c r="C9842" t="s">
        <v>2417</v>
      </c>
      <c r="D9842" t="s">
        <v>4919</v>
      </c>
      <c r="E9842" t="s">
        <v>4920</v>
      </c>
      <c r="F9842" s="18">
        <v>3.49302</v>
      </c>
      <c r="G9842" s="18">
        <v>2.40964</v>
      </c>
      <c r="H9842" s="18">
        <v>4.2401499999999999</v>
      </c>
      <c r="I9842" s="18">
        <v>10.142810000000001</v>
      </c>
      <c r="J9842" s="19">
        <v>0.34399999999999997</v>
      </c>
      <c r="K9842" s="19">
        <v>0.23799999999999999</v>
      </c>
      <c r="L9842" s="19">
        <v>0.41799999999999998</v>
      </c>
      <c r="M9842" s="20">
        <v>23</v>
      </c>
      <c r="N9842" s="19">
        <v>34.977578475336301</v>
      </c>
      <c r="O9842" s="19">
        <v>38.116591928251097</v>
      </c>
      <c r="P9842" s="19">
        <v>79.372197309417004</v>
      </c>
    </row>
    <row r="9843" spans="1:16" ht="14.1" x14ac:dyDescent="0.5">
      <c r="A9843" t="s">
        <v>16007</v>
      </c>
      <c r="B9843" s="17" t="s">
        <v>928</v>
      </c>
      <c r="C9843" t="s">
        <v>2417</v>
      </c>
      <c r="D9843" t="s">
        <v>4919</v>
      </c>
      <c r="E9843" t="s">
        <v>4920</v>
      </c>
      <c r="F9843" s="18">
        <v>3.0898300000000001</v>
      </c>
      <c r="G9843" s="18">
        <v>2.4339300000000001</v>
      </c>
      <c r="H9843" s="18">
        <v>4.7839600000000004</v>
      </c>
      <c r="I9843" s="18">
        <v>10.30772</v>
      </c>
      <c r="J9843" s="19">
        <v>0.3</v>
      </c>
      <c r="K9843" s="19">
        <v>0.23599999999999999</v>
      </c>
      <c r="L9843" s="19">
        <v>0.46400000000000002</v>
      </c>
      <c r="M9843" s="20">
        <v>23</v>
      </c>
      <c r="N9843" s="19">
        <v>26.008968609865502</v>
      </c>
      <c r="O9843" s="19">
        <v>37.219730941704</v>
      </c>
      <c r="P9843" s="19">
        <v>86.547085201793706</v>
      </c>
    </row>
    <row r="9844" spans="1:16" ht="14.1" x14ac:dyDescent="0.5">
      <c r="A9844" t="s">
        <v>16008</v>
      </c>
      <c r="B9844" s="17" t="s">
        <v>928</v>
      </c>
      <c r="C9844" t="s">
        <v>2417</v>
      </c>
      <c r="D9844" t="s">
        <v>16009</v>
      </c>
      <c r="E9844" t="s">
        <v>16010</v>
      </c>
      <c r="F9844" s="18">
        <v>1.97</v>
      </c>
      <c r="G9844" s="18">
        <v>1.86</v>
      </c>
      <c r="H9844" s="18">
        <v>7.47</v>
      </c>
      <c r="I9844" s="18">
        <v>11.3</v>
      </c>
      <c r="J9844" s="19">
        <v>0.17430000000000001</v>
      </c>
      <c r="K9844" s="19">
        <v>0.1646</v>
      </c>
      <c r="L9844" s="19">
        <v>0.66110000000000002</v>
      </c>
      <c r="M9844" s="20">
        <v>23</v>
      </c>
      <c r="N9844" s="19">
        <v>4.4843049327354301</v>
      </c>
      <c r="O9844" s="19">
        <v>17.937219730941699</v>
      </c>
      <c r="P9844" s="19">
        <v>96.860986547085204</v>
      </c>
    </row>
    <row r="9845" spans="1:16" ht="14.1" x14ac:dyDescent="0.5">
      <c r="A9845" t="s">
        <v>16011</v>
      </c>
      <c r="B9845" s="17" t="s">
        <v>928</v>
      </c>
      <c r="C9845" t="s">
        <v>2417</v>
      </c>
      <c r="D9845" t="s">
        <v>4919</v>
      </c>
      <c r="E9845" t="s">
        <v>4920</v>
      </c>
      <c r="F9845" s="18">
        <v>4.2739799999999999</v>
      </c>
      <c r="G9845" s="18">
        <v>2.99153</v>
      </c>
      <c r="H9845" s="18">
        <v>4.8297699999999999</v>
      </c>
      <c r="I9845" s="18">
        <v>12.095280000000001</v>
      </c>
      <c r="J9845" s="19">
        <v>0.35299999999999998</v>
      </c>
      <c r="K9845" s="19">
        <v>0.247</v>
      </c>
      <c r="L9845" s="19">
        <v>0.39900000000000002</v>
      </c>
      <c r="M9845" s="20">
        <v>24</v>
      </c>
      <c r="N9845" s="19">
        <v>41.517857142857103</v>
      </c>
      <c r="O9845" s="19">
        <v>31.25</v>
      </c>
      <c r="P9845" s="19">
        <v>78.125</v>
      </c>
    </row>
    <row r="9846" spans="1:16" ht="14.1" x14ac:dyDescent="0.5">
      <c r="A9846" t="s">
        <v>16012</v>
      </c>
      <c r="B9846" s="17" t="s">
        <v>928</v>
      </c>
      <c r="C9846" t="s">
        <v>2417</v>
      </c>
      <c r="D9846" t="s">
        <v>16001</v>
      </c>
      <c r="E9846" t="s">
        <v>16002</v>
      </c>
      <c r="F9846" s="18">
        <v>5.9530000000000003</v>
      </c>
      <c r="G9846" s="18">
        <v>5.2939999999999996</v>
      </c>
      <c r="H9846" s="18">
        <v>3.1190000000000002</v>
      </c>
      <c r="I9846" s="18">
        <v>14.366</v>
      </c>
      <c r="J9846" s="19">
        <v>0.41399999999999998</v>
      </c>
      <c r="K9846" s="19">
        <v>0.36899999999999999</v>
      </c>
      <c r="L9846" s="19">
        <v>0.217</v>
      </c>
      <c r="M9846" s="20">
        <v>24</v>
      </c>
      <c r="N9846" s="19">
        <v>62.946428571428598</v>
      </c>
      <c r="O9846" s="19">
        <v>70.535714285714306</v>
      </c>
      <c r="P9846" s="19">
        <v>22.321428571428601</v>
      </c>
    </row>
    <row r="9847" spans="1:16" ht="14.1" x14ac:dyDescent="0.5">
      <c r="A9847" t="s">
        <v>16013</v>
      </c>
      <c r="B9847" s="17" t="s">
        <v>928</v>
      </c>
      <c r="C9847" t="s">
        <v>2417</v>
      </c>
      <c r="D9847" t="s">
        <v>4919</v>
      </c>
      <c r="E9847" t="s">
        <v>4920</v>
      </c>
      <c r="F9847" s="18">
        <v>5.4530000000000003</v>
      </c>
      <c r="G9847" s="18">
        <v>4.2331399999999997</v>
      </c>
      <c r="H9847" s="18">
        <v>5.2077799999999996</v>
      </c>
      <c r="I9847" s="18">
        <v>14.89392</v>
      </c>
      <c r="J9847" s="19">
        <v>0.36599999999999999</v>
      </c>
      <c r="K9847" s="19">
        <v>0.28399999999999997</v>
      </c>
      <c r="L9847" s="19">
        <v>0.35</v>
      </c>
      <c r="M9847" s="20">
        <v>25</v>
      </c>
      <c r="N9847" s="19">
        <v>42.600896860986502</v>
      </c>
      <c r="O9847" s="19">
        <v>47.533632286995498</v>
      </c>
      <c r="P9847" s="19">
        <v>69.506726457399097</v>
      </c>
    </row>
    <row r="9848" spans="1:16" ht="14.1" x14ac:dyDescent="0.5">
      <c r="A9848" t="s">
        <v>16014</v>
      </c>
      <c r="B9848" s="17" t="s">
        <v>928</v>
      </c>
      <c r="C9848" t="s">
        <v>2417</v>
      </c>
      <c r="D9848" t="s">
        <v>16009</v>
      </c>
      <c r="E9848" t="s">
        <v>16010</v>
      </c>
      <c r="F9848" s="18">
        <v>2.8</v>
      </c>
      <c r="G9848" s="18">
        <v>2.5099999999999998</v>
      </c>
      <c r="H9848" s="18">
        <v>11.89</v>
      </c>
      <c r="I9848" s="18">
        <v>17.2</v>
      </c>
      <c r="J9848" s="19">
        <v>0.1628</v>
      </c>
      <c r="K9848" s="19">
        <v>0.1459</v>
      </c>
      <c r="L9848" s="19">
        <v>0.69130000000000003</v>
      </c>
      <c r="M9848" s="20">
        <v>25</v>
      </c>
      <c r="N9848" s="19">
        <v>2.6905829596412598</v>
      </c>
      <c r="O9848" s="19">
        <v>10.762331838565</v>
      </c>
      <c r="P9848" s="19">
        <v>99.551569506726494</v>
      </c>
    </row>
    <row r="9849" spans="1:16" ht="14.1" x14ac:dyDescent="0.5">
      <c r="A9849" t="s">
        <v>16015</v>
      </c>
      <c r="B9849" s="17" t="s">
        <v>928</v>
      </c>
      <c r="C9849" t="s">
        <v>2417</v>
      </c>
      <c r="D9849" t="s">
        <v>5376</v>
      </c>
      <c r="E9849" t="s">
        <v>4164</v>
      </c>
      <c r="F9849" s="18">
        <v>2.9658600000000002</v>
      </c>
      <c r="G9849" s="18">
        <v>7.6290699999999996</v>
      </c>
      <c r="H9849" s="18">
        <v>12.087289999999999</v>
      </c>
      <c r="I9849" s="18">
        <v>22.682220000000001</v>
      </c>
      <c r="J9849" s="19">
        <v>0.1308</v>
      </c>
      <c r="K9849" s="19">
        <v>0.33629999999999999</v>
      </c>
      <c r="L9849" s="19">
        <v>0.53290000000000004</v>
      </c>
      <c r="M9849" s="20">
        <v>26</v>
      </c>
      <c r="N9849" s="19">
        <v>0.89686098654708502</v>
      </c>
      <c r="O9849" s="19">
        <v>62.780269058296</v>
      </c>
      <c r="P9849" s="19">
        <v>95.515695067264602</v>
      </c>
    </row>
    <row r="9850" spans="1:16" ht="14.1" x14ac:dyDescent="0.5">
      <c r="A9850" t="s">
        <v>16016</v>
      </c>
      <c r="B9850" s="17" t="s">
        <v>928</v>
      </c>
      <c r="C9850" t="s">
        <v>2417</v>
      </c>
      <c r="D9850" t="s">
        <v>15990</v>
      </c>
      <c r="E9850" t="s">
        <v>15991</v>
      </c>
      <c r="F9850" s="18">
        <v>8.52</v>
      </c>
      <c r="G9850" s="18">
        <v>9.86</v>
      </c>
      <c r="H9850" s="18">
        <v>6.1</v>
      </c>
      <c r="I9850" s="18">
        <v>24.48</v>
      </c>
      <c r="J9850" s="19">
        <v>0.35</v>
      </c>
      <c r="K9850" s="19">
        <v>0.4</v>
      </c>
      <c r="L9850" s="19">
        <v>0.25</v>
      </c>
      <c r="M9850" s="20">
        <v>26</v>
      </c>
      <c r="N9850" s="19">
        <v>37.668161434977598</v>
      </c>
      <c r="O9850" s="19">
        <v>81.614349775784802</v>
      </c>
      <c r="P9850" s="19">
        <v>32.286995515695097</v>
      </c>
    </row>
    <row r="9851" spans="1:16" ht="14.1" x14ac:dyDescent="0.5">
      <c r="A9851" t="s">
        <v>16017</v>
      </c>
      <c r="B9851" s="17" t="s">
        <v>928</v>
      </c>
      <c r="C9851" t="s">
        <v>2417</v>
      </c>
      <c r="D9851" t="s">
        <v>15990</v>
      </c>
      <c r="E9851" t="s">
        <v>15991</v>
      </c>
      <c r="F9851" s="18">
        <v>8.31</v>
      </c>
      <c r="G9851" s="18">
        <v>8.51</v>
      </c>
      <c r="H9851" s="18">
        <v>7.91</v>
      </c>
      <c r="I9851" s="18">
        <v>24.73</v>
      </c>
      <c r="J9851" s="19">
        <v>0.34</v>
      </c>
      <c r="K9851" s="19">
        <v>0.34</v>
      </c>
      <c r="L9851" s="19">
        <v>0.32</v>
      </c>
      <c r="M9851" s="20">
        <v>26</v>
      </c>
      <c r="N9851" s="19">
        <v>34.529147982062803</v>
      </c>
      <c r="O9851" s="19">
        <v>63.677130044842997</v>
      </c>
      <c r="P9851" s="19">
        <v>61.883408071748903</v>
      </c>
    </row>
    <row r="9852" spans="1:16" ht="14.1" x14ac:dyDescent="0.5">
      <c r="A9852" t="s">
        <v>16018</v>
      </c>
      <c r="B9852" s="17" t="s">
        <v>928</v>
      </c>
      <c r="C9852" t="s">
        <v>2417</v>
      </c>
      <c r="D9852" t="s">
        <v>5379</v>
      </c>
      <c r="E9852" t="s">
        <v>4164</v>
      </c>
      <c r="F9852" s="18">
        <v>5.5870199999999999</v>
      </c>
      <c r="G9852" s="18">
        <v>8.2546999999999997</v>
      </c>
      <c r="H9852" s="18">
        <v>11.325049999999999</v>
      </c>
      <c r="I9852" s="18">
        <v>25.16677</v>
      </c>
      <c r="J9852" s="19">
        <v>0.222</v>
      </c>
      <c r="K9852" s="19">
        <v>0.32800000000000001</v>
      </c>
      <c r="L9852" s="19">
        <v>0.45</v>
      </c>
      <c r="M9852" s="20">
        <v>26</v>
      </c>
      <c r="N9852" s="19">
        <v>10.762331838565</v>
      </c>
      <c r="O9852" s="19">
        <v>58.7443946188341</v>
      </c>
      <c r="P9852" s="19">
        <v>87.443946188340803</v>
      </c>
    </row>
    <row r="9853" spans="1:16" ht="14.1" x14ac:dyDescent="0.5">
      <c r="A9853" t="s">
        <v>16019</v>
      </c>
      <c r="B9853" s="17" t="s">
        <v>928</v>
      </c>
      <c r="C9853" t="s">
        <v>2417</v>
      </c>
      <c r="D9853" t="s">
        <v>5379</v>
      </c>
      <c r="E9853" t="s">
        <v>4164</v>
      </c>
      <c r="F9853" s="18">
        <v>5.9833800000000004</v>
      </c>
      <c r="G9853" s="18">
        <v>8.7359200000000001</v>
      </c>
      <c r="H9853" s="18">
        <v>12.817119999999999</v>
      </c>
      <c r="I9853" s="18">
        <v>27.536390000000001</v>
      </c>
      <c r="J9853" s="19">
        <v>0.21729999999999999</v>
      </c>
      <c r="K9853" s="19">
        <v>0.31730000000000003</v>
      </c>
      <c r="L9853" s="19">
        <v>0.46550000000000002</v>
      </c>
      <c r="M9853" s="20">
        <v>27</v>
      </c>
      <c r="N9853" s="19">
        <v>9.375</v>
      </c>
      <c r="O9853" s="19">
        <v>52.678571428571402</v>
      </c>
      <c r="P9853" s="19">
        <v>84.375</v>
      </c>
    </row>
    <row r="9854" spans="1:16" ht="14.1" x14ac:dyDescent="0.5">
      <c r="A9854" t="s">
        <v>16020</v>
      </c>
      <c r="B9854" s="17" t="s">
        <v>928</v>
      </c>
      <c r="C9854" t="s">
        <v>2417</v>
      </c>
      <c r="D9854" t="s">
        <v>15990</v>
      </c>
      <c r="E9854" t="s">
        <v>15991</v>
      </c>
      <c r="F9854" s="18">
        <v>9.09</v>
      </c>
      <c r="G9854" s="18">
        <v>11.16</v>
      </c>
      <c r="H9854" s="18">
        <v>11.9</v>
      </c>
      <c r="I9854" s="18">
        <v>32.15</v>
      </c>
      <c r="J9854" s="19">
        <v>0.28000000000000003</v>
      </c>
      <c r="K9854" s="19">
        <v>0.35</v>
      </c>
      <c r="L9854" s="19">
        <v>0.37</v>
      </c>
      <c r="M9854" s="20">
        <v>27</v>
      </c>
      <c r="N9854" s="19">
        <v>27.678571428571399</v>
      </c>
      <c r="O9854" s="19">
        <v>62.053571428571402</v>
      </c>
      <c r="P9854" s="19">
        <v>68.75</v>
      </c>
    </row>
    <row r="9855" spans="1:16" ht="14.1" x14ac:dyDescent="0.5">
      <c r="A9855" t="s">
        <v>16021</v>
      </c>
      <c r="B9855" s="17" t="s">
        <v>928</v>
      </c>
      <c r="C9855" t="s">
        <v>2417</v>
      </c>
      <c r="D9855" t="s">
        <v>5379</v>
      </c>
      <c r="E9855" t="s">
        <v>4164</v>
      </c>
      <c r="F9855" s="18">
        <v>8.3148999999999997</v>
      </c>
      <c r="G9855" s="18">
        <v>10.730589999999999</v>
      </c>
      <c r="H9855" s="18">
        <v>13.58704</v>
      </c>
      <c r="I9855" s="18">
        <v>32.632530000000003</v>
      </c>
      <c r="J9855" s="19">
        <v>0.25480000000000003</v>
      </c>
      <c r="K9855" s="19">
        <v>0.32879999999999998</v>
      </c>
      <c r="L9855" s="19">
        <v>0.41639999999999999</v>
      </c>
      <c r="M9855" s="20">
        <v>27</v>
      </c>
      <c r="N9855" s="19">
        <v>20.089285714285701</v>
      </c>
      <c r="O9855" s="19">
        <v>55.803571428571402</v>
      </c>
      <c r="P9855" s="19">
        <v>79.017857142857096</v>
      </c>
    </row>
    <row r="9856" spans="1:16" ht="14.1" x14ac:dyDescent="0.5">
      <c r="A9856" t="s">
        <v>16022</v>
      </c>
      <c r="B9856" s="17" t="s">
        <v>928</v>
      </c>
      <c r="C9856" t="s">
        <v>2417</v>
      </c>
      <c r="D9856" t="s">
        <v>5379</v>
      </c>
      <c r="E9856" t="s">
        <v>4164</v>
      </c>
      <c r="F9856" s="18">
        <v>11.10655</v>
      </c>
      <c r="G9856" s="18">
        <v>13.40226</v>
      </c>
      <c r="H9856" s="18">
        <v>17.609030000000001</v>
      </c>
      <c r="I9856" s="18">
        <v>42.117800000000003</v>
      </c>
      <c r="J9856" s="19">
        <v>0.26369999999999999</v>
      </c>
      <c r="K9856" s="19">
        <v>0.31819999999999998</v>
      </c>
      <c r="L9856" s="19">
        <v>0.41810000000000003</v>
      </c>
      <c r="M9856" s="20">
        <v>28</v>
      </c>
      <c r="N9856" s="19">
        <v>32.735426008968602</v>
      </c>
      <c r="O9856" s="19">
        <v>43.946188340807197</v>
      </c>
      <c r="P9856" s="19">
        <v>75.336322869955197</v>
      </c>
    </row>
    <row r="9857" spans="1:16" ht="14.1" x14ac:dyDescent="0.5">
      <c r="A9857" t="s">
        <v>16023</v>
      </c>
      <c r="B9857" s="17" t="s">
        <v>928</v>
      </c>
      <c r="C9857" t="s">
        <v>2417</v>
      </c>
      <c r="D9857" t="s">
        <v>6661</v>
      </c>
      <c r="E9857" t="s">
        <v>6662</v>
      </c>
      <c r="F9857" s="18">
        <v>28.808150000000001</v>
      </c>
      <c r="G9857" s="18">
        <v>9.3371600000000008</v>
      </c>
      <c r="H9857" s="18">
        <v>8.1772899999999993</v>
      </c>
      <c r="I9857" s="18">
        <v>46.322600000000001</v>
      </c>
      <c r="J9857" s="19">
        <v>0.62190000000000001</v>
      </c>
      <c r="K9857" s="19">
        <v>0.2016</v>
      </c>
      <c r="L9857" s="19">
        <v>0.17649999999999999</v>
      </c>
      <c r="M9857" s="20">
        <v>28</v>
      </c>
      <c r="N9857" s="19">
        <v>98.654708520179398</v>
      </c>
      <c r="O9857" s="19">
        <v>13.452914798206301</v>
      </c>
      <c r="P9857" s="19">
        <v>13.004484304932699</v>
      </c>
    </row>
    <row r="9858" spans="1:16" ht="14.1" x14ac:dyDescent="0.5">
      <c r="A9858" t="s">
        <v>16024</v>
      </c>
      <c r="B9858" s="17" t="s">
        <v>928</v>
      </c>
      <c r="C9858" t="s">
        <v>2417</v>
      </c>
      <c r="D9858" t="s">
        <v>6079</v>
      </c>
      <c r="E9858" t="s">
        <v>4164</v>
      </c>
      <c r="F9858" s="18">
        <v>12.45975</v>
      </c>
      <c r="G9858" s="18">
        <v>16.666250000000002</v>
      </c>
      <c r="H9858" s="18">
        <v>24.120799999999999</v>
      </c>
      <c r="I9858" s="18">
        <v>53.2468</v>
      </c>
      <c r="J9858" s="19">
        <v>0.23400000000000001</v>
      </c>
      <c r="K9858" s="19">
        <v>0.313</v>
      </c>
      <c r="L9858" s="19">
        <v>0.45300000000000001</v>
      </c>
      <c r="M9858" s="20">
        <v>28</v>
      </c>
      <c r="N9858" s="19">
        <v>26.008968609865502</v>
      </c>
      <c r="O9858" s="19">
        <v>43.0493273542601</v>
      </c>
      <c r="P9858" s="19">
        <v>80.717488789237706</v>
      </c>
    </row>
    <row r="9859" spans="1:16" ht="14.1" x14ac:dyDescent="0.5">
      <c r="A9859" t="s">
        <v>16025</v>
      </c>
      <c r="B9859" s="17" t="s">
        <v>928</v>
      </c>
      <c r="C9859" t="s">
        <v>2417</v>
      </c>
      <c r="D9859" t="s">
        <v>6661</v>
      </c>
      <c r="E9859" t="s">
        <v>6662</v>
      </c>
      <c r="F9859" s="18">
        <v>13.35345</v>
      </c>
      <c r="G9859" s="18">
        <v>21.98386</v>
      </c>
      <c r="H9859" s="18">
        <v>34.436680000000003</v>
      </c>
      <c r="I9859" s="18">
        <v>69.774000000000001</v>
      </c>
      <c r="J9859" s="19">
        <v>0.19139999999999999</v>
      </c>
      <c r="K9859" s="19">
        <v>0.31509999999999999</v>
      </c>
      <c r="L9859" s="19">
        <v>0.49349999999999999</v>
      </c>
      <c r="M9859" s="20">
        <v>29</v>
      </c>
      <c r="N9859" s="19">
        <v>13.901345291479799</v>
      </c>
      <c r="O9859" s="19">
        <v>31.390134529148</v>
      </c>
      <c r="P9859" s="19">
        <v>90.134529147982093</v>
      </c>
    </row>
    <row r="9860" spans="1:16" ht="14.1" x14ac:dyDescent="0.5">
      <c r="A9860" t="s">
        <v>16026</v>
      </c>
      <c r="B9860" s="17" t="s">
        <v>928</v>
      </c>
      <c r="C9860" t="s">
        <v>2417</v>
      </c>
      <c r="D9860" t="s">
        <v>15990</v>
      </c>
      <c r="E9860" t="s">
        <v>15991</v>
      </c>
      <c r="F9860" s="18">
        <v>19.38</v>
      </c>
      <c r="G9860" s="18">
        <v>29.76</v>
      </c>
      <c r="H9860" s="18">
        <v>26.31</v>
      </c>
      <c r="I9860" s="18">
        <v>75.45</v>
      </c>
      <c r="J9860" s="19">
        <v>0.26</v>
      </c>
      <c r="K9860" s="19">
        <v>0.39</v>
      </c>
      <c r="L9860" s="19">
        <v>0.35</v>
      </c>
      <c r="M9860" s="20">
        <v>29</v>
      </c>
      <c r="N9860" s="19">
        <v>34.080717488789197</v>
      </c>
      <c r="O9860" s="19">
        <v>57.399103139013498</v>
      </c>
      <c r="P9860" s="19">
        <v>59.641255605381197</v>
      </c>
    </row>
    <row r="9861" spans="1:16" ht="14.1" x14ac:dyDescent="0.5">
      <c r="A9861" t="s">
        <v>16027</v>
      </c>
      <c r="B9861" s="17" t="s">
        <v>928</v>
      </c>
      <c r="C9861" t="s">
        <v>2417</v>
      </c>
      <c r="D9861" t="s">
        <v>15990</v>
      </c>
      <c r="E9861" t="s">
        <v>15991</v>
      </c>
      <c r="F9861" s="18">
        <v>29.83</v>
      </c>
      <c r="G9861" s="18">
        <v>50.58</v>
      </c>
      <c r="H9861" s="18">
        <v>28.23</v>
      </c>
      <c r="I9861" s="18">
        <v>108.64</v>
      </c>
      <c r="J9861" s="19">
        <v>0.27500000000000002</v>
      </c>
      <c r="K9861" s="19">
        <v>0.46600000000000003</v>
      </c>
      <c r="L9861" s="19">
        <v>0.26</v>
      </c>
      <c r="M9861" s="20">
        <v>29</v>
      </c>
      <c r="N9861" s="19">
        <v>40.358744394618803</v>
      </c>
      <c r="O9861" s="19">
        <v>83.408071748878896</v>
      </c>
      <c r="P9861" s="19">
        <v>36.771300448430502</v>
      </c>
    </row>
    <row r="9862" spans="1:16" ht="14.1" x14ac:dyDescent="0.5">
      <c r="A9862" t="s">
        <v>16028</v>
      </c>
      <c r="B9862" s="17" t="s">
        <v>928</v>
      </c>
      <c r="C9862" t="s">
        <v>2417</v>
      </c>
      <c r="D9862" t="s">
        <v>15990</v>
      </c>
      <c r="E9862" t="s">
        <v>15991</v>
      </c>
      <c r="F9862" s="18">
        <v>27.76</v>
      </c>
      <c r="G9862" s="18">
        <v>52.058</v>
      </c>
      <c r="H9862" s="18">
        <v>40.746000000000002</v>
      </c>
      <c r="I9862" s="18">
        <v>120.56399999999999</v>
      </c>
      <c r="J9862" s="19">
        <v>0.23</v>
      </c>
      <c r="K9862" s="19">
        <v>0.43</v>
      </c>
      <c r="L9862" s="19">
        <v>0.34</v>
      </c>
      <c r="M9862" s="20">
        <v>29</v>
      </c>
      <c r="N9862" s="19">
        <v>27.802690582959599</v>
      </c>
      <c r="O9862" s="19">
        <v>71.748878923766796</v>
      </c>
      <c r="P9862" s="19">
        <v>57.847533632287004</v>
      </c>
    </row>
    <row r="9863" spans="1:16" ht="14.1" x14ac:dyDescent="0.5">
      <c r="A9863" t="s">
        <v>16029</v>
      </c>
      <c r="B9863" s="17" t="s">
        <v>928</v>
      </c>
      <c r="C9863" t="s">
        <v>2417</v>
      </c>
      <c r="D9863" t="s">
        <v>15990</v>
      </c>
      <c r="E9863" t="s">
        <v>15991</v>
      </c>
      <c r="F9863" s="18">
        <v>37.130000000000003</v>
      </c>
      <c r="G9863" s="18">
        <v>48.28</v>
      </c>
      <c r="H9863" s="18">
        <v>43.59</v>
      </c>
      <c r="I9863" s="18">
        <v>129</v>
      </c>
      <c r="J9863" s="19">
        <v>0.28799999999999998</v>
      </c>
      <c r="K9863" s="19">
        <v>0.374</v>
      </c>
      <c r="L9863" s="19">
        <v>0.33800000000000002</v>
      </c>
      <c r="M9863" s="20">
        <v>29</v>
      </c>
      <c r="N9863" s="19">
        <v>45.739910313901298</v>
      </c>
      <c r="O9863" s="19">
        <v>49.775784753363197</v>
      </c>
      <c r="P9863" s="19">
        <v>56.9506726457399</v>
      </c>
    </row>
    <row r="9864" spans="1:16" ht="14.1" x14ac:dyDescent="0.5">
      <c r="A9864" t="s">
        <v>16030</v>
      </c>
      <c r="B9864" s="17" t="s">
        <v>928</v>
      </c>
      <c r="C9864" t="s">
        <v>2417</v>
      </c>
      <c r="D9864" t="s">
        <v>5024</v>
      </c>
      <c r="E9864" t="s">
        <v>5025</v>
      </c>
      <c r="F9864" s="18">
        <v>218.95599999999999</v>
      </c>
      <c r="G9864" s="18">
        <v>14646.642</v>
      </c>
      <c r="H9864" s="18">
        <v>7424</v>
      </c>
      <c r="I9864" s="18">
        <v>22289.598000000002</v>
      </c>
      <c r="J9864" s="19">
        <v>0.01</v>
      </c>
      <c r="K9864" s="19">
        <v>0.65700000000000003</v>
      </c>
      <c r="L9864" s="19">
        <v>0.33300000000000002</v>
      </c>
      <c r="M9864" s="20">
        <v>35</v>
      </c>
      <c r="N9864" s="19">
        <v>0.89686098654708502</v>
      </c>
      <c r="O9864" s="19">
        <v>29.147982062780301</v>
      </c>
      <c r="P9864" s="19">
        <v>93.721973094170394</v>
      </c>
    </row>
    <row r="9865" spans="1:16" ht="14.1" x14ac:dyDescent="0.5">
      <c r="A9865" t="s">
        <v>16031</v>
      </c>
      <c r="B9865" s="17" t="s">
        <v>928</v>
      </c>
      <c r="C9865" t="s">
        <v>2417</v>
      </c>
      <c r="D9865" t="s">
        <v>5024</v>
      </c>
      <c r="E9865" t="s">
        <v>5025</v>
      </c>
      <c r="F9865" s="18">
        <v>861.22400000000005</v>
      </c>
      <c r="G9865" s="18">
        <v>54873.313999999998</v>
      </c>
      <c r="H9865" s="18">
        <v>16907.75</v>
      </c>
      <c r="I9865" s="18">
        <v>72642.288</v>
      </c>
      <c r="J9865" s="19">
        <v>1.2E-2</v>
      </c>
      <c r="K9865" s="19">
        <v>0.755</v>
      </c>
      <c r="L9865" s="19">
        <v>0.23300000000000001</v>
      </c>
      <c r="M9865" s="20">
        <v>40</v>
      </c>
      <c r="N9865" s="19">
        <v>2.2421524663677102</v>
      </c>
      <c r="O9865" s="19">
        <v>51.121076233183899</v>
      </c>
      <c r="P9865" s="19">
        <v>83.408071748878896</v>
      </c>
    </row>
    <row r="9866" spans="1:16" ht="14.1" x14ac:dyDescent="0.5">
      <c r="A9866" t="s">
        <v>16032</v>
      </c>
      <c r="B9866" s="17" t="s">
        <v>928</v>
      </c>
      <c r="C9866" t="s">
        <v>2417</v>
      </c>
      <c r="D9866" t="s">
        <v>5024</v>
      </c>
      <c r="E9866" t="s">
        <v>5025</v>
      </c>
      <c r="F9866" s="18">
        <v>3941.7559999999999</v>
      </c>
      <c r="G9866" s="18">
        <v>151139.21599999999</v>
      </c>
      <c r="H9866" s="18">
        <v>38275</v>
      </c>
      <c r="I9866" s="18">
        <v>193355.97200000001</v>
      </c>
      <c r="J9866" s="19">
        <v>0.02</v>
      </c>
      <c r="K9866" s="19">
        <v>0.78200000000000003</v>
      </c>
      <c r="L9866" s="19">
        <v>0.19800000000000001</v>
      </c>
      <c r="M9866" s="20">
        <v>44</v>
      </c>
      <c r="N9866" s="19">
        <v>20.627802690583</v>
      </c>
      <c r="O9866" s="19">
        <v>47.982062780269104</v>
      </c>
      <c r="P9866" s="19">
        <v>73.094170403587398</v>
      </c>
    </row>
    <row r="9867" spans="1:16" ht="14.1" x14ac:dyDescent="0.5">
      <c r="A9867" t="s">
        <v>16033</v>
      </c>
      <c r="B9867" s="17" t="s">
        <v>928</v>
      </c>
      <c r="C9867" t="s">
        <v>2417</v>
      </c>
      <c r="D9867" t="s">
        <v>5024</v>
      </c>
      <c r="E9867" t="s">
        <v>5025</v>
      </c>
      <c r="F9867" s="18">
        <v>2568.3539999999998</v>
      </c>
      <c r="G9867" s="18">
        <v>138060.31599999999</v>
      </c>
      <c r="H9867" s="18">
        <v>71950.75</v>
      </c>
      <c r="I9867" s="18">
        <v>212579.42</v>
      </c>
      <c r="J9867" s="19">
        <v>1.2E-2</v>
      </c>
      <c r="K9867" s="19">
        <v>0.64900000000000002</v>
      </c>
      <c r="L9867" s="19">
        <v>0.33800000000000002</v>
      </c>
      <c r="M9867" s="20">
        <v>45</v>
      </c>
      <c r="N9867" s="19">
        <v>7.58928571428571</v>
      </c>
      <c r="O9867" s="19">
        <v>7.1428571428571397</v>
      </c>
      <c r="P9867" s="19">
        <v>96.428571428571402</v>
      </c>
    </row>
    <row r="9868" spans="1:16" ht="14.1" x14ac:dyDescent="0.5">
      <c r="A9868" t="s">
        <v>16034</v>
      </c>
      <c r="B9868" s="17" t="s">
        <v>928</v>
      </c>
      <c r="C9868" t="s">
        <v>2417</v>
      </c>
      <c r="D9868" t="s">
        <v>5024</v>
      </c>
      <c r="E9868" t="s">
        <v>5025</v>
      </c>
      <c r="F9868" s="18">
        <v>4206.7479999999996</v>
      </c>
      <c r="G9868" s="18">
        <v>275446.92800000001</v>
      </c>
      <c r="H9868" s="18">
        <v>63477.25</v>
      </c>
      <c r="I9868" s="18">
        <v>343130.92599999998</v>
      </c>
      <c r="J9868" s="19">
        <v>1.2E-2</v>
      </c>
      <c r="K9868" s="19">
        <v>0.80300000000000005</v>
      </c>
      <c r="L9868" s="19">
        <v>0.185</v>
      </c>
      <c r="M9868" s="20">
        <v>46</v>
      </c>
      <c r="N9868" s="19">
        <v>13.004484304932699</v>
      </c>
      <c r="O9868" s="19">
        <v>61.883408071748903</v>
      </c>
      <c r="P9868" s="19">
        <v>56.053811659192803</v>
      </c>
    </row>
    <row r="9869" spans="1:16" ht="14.1" x14ac:dyDescent="0.5">
      <c r="A9869" t="s">
        <v>16035</v>
      </c>
      <c r="B9869" s="17" t="s">
        <v>928</v>
      </c>
      <c r="C9869" t="s">
        <v>2417</v>
      </c>
      <c r="D9869" t="s">
        <v>5024</v>
      </c>
      <c r="E9869" t="s">
        <v>5025</v>
      </c>
      <c r="F9869" s="18">
        <v>3899.26</v>
      </c>
      <c r="G9869" s="18">
        <v>388571.11</v>
      </c>
      <c r="H9869" s="18">
        <v>108222.75</v>
      </c>
      <c r="I9869" s="18">
        <v>500693.12</v>
      </c>
      <c r="J9869" s="19">
        <v>8.0000000000000002E-3</v>
      </c>
      <c r="K9869" s="19">
        <v>0.77600000000000002</v>
      </c>
      <c r="L9869" s="19">
        <v>0.216</v>
      </c>
      <c r="M9869" s="20">
        <v>48</v>
      </c>
      <c r="N9869" s="19">
        <v>3.5714285714285698</v>
      </c>
      <c r="O9869" s="19">
        <v>45.089285714285701</v>
      </c>
      <c r="P9869" s="19">
        <v>74.107142857142904</v>
      </c>
    </row>
    <row r="9870" spans="1:16" ht="14.1" x14ac:dyDescent="0.5">
      <c r="A9870" t="s">
        <v>16036</v>
      </c>
      <c r="B9870" s="17" t="s">
        <v>928</v>
      </c>
      <c r="C9870" t="s">
        <v>2417</v>
      </c>
      <c r="D9870" t="s">
        <v>5024</v>
      </c>
      <c r="E9870" t="s">
        <v>5025</v>
      </c>
      <c r="F9870" s="18">
        <v>8181.6279999999997</v>
      </c>
      <c r="G9870" s="18">
        <v>459002.60800000001</v>
      </c>
      <c r="H9870" s="18">
        <v>139929</v>
      </c>
      <c r="I9870" s="18">
        <v>607113.23600000003</v>
      </c>
      <c r="J9870" s="19">
        <v>1.2999999999999999E-2</v>
      </c>
      <c r="K9870" s="19">
        <v>0.75600000000000001</v>
      </c>
      <c r="L9870" s="19">
        <v>0.23</v>
      </c>
      <c r="M9870" s="20">
        <v>48</v>
      </c>
      <c r="N9870" s="19">
        <v>18.75</v>
      </c>
      <c r="O9870" s="19">
        <v>34.821428571428598</v>
      </c>
      <c r="P9870" s="19">
        <v>83.035714285714306</v>
      </c>
    </row>
    <row r="9871" spans="1:16" ht="14.1" x14ac:dyDescent="0.5">
      <c r="A9871" t="s">
        <v>16037</v>
      </c>
      <c r="B9871" s="17" t="s">
        <v>928</v>
      </c>
      <c r="C9871" t="s">
        <v>2417</v>
      </c>
      <c r="D9871" t="s">
        <v>5024</v>
      </c>
      <c r="E9871" t="s">
        <v>5025</v>
      </c>
      <c r="F9871" s="18">
        <v>2451.1759999999999</v>
      </c>
      <c r="G9871" s="18">
        <v>538659.33600000001</v>
      </c>
      <c r="H9871" s="18">
        <v>255388.75</v>
      </c>
      <c r="I9871" s="18">
        <v>796499.26199999999</v>
      </c>
      <c r="J9871" s="19">
        <v>3.0000000000000001E-3</v>
      </c>
      <c r="K9871" s="19">
        <v>0.67600000000000005</v>
      </c>
      <c r="L9871" s="19">
        <v>0.32100000000000001</v>
      </c>
      <c r="M9871" s="20">
        <v>49</v>
      </c>
      <c r="N9871" s="19">
        <v>0.44843049327354301</v>
      </c>
      <c r="O9871" s="19">
        <v>7.6233183856502196</v>
      </c>
      <c r="P9871" s="19">
        <v>97.309417040358795</v>
      </c>
    </row>
    <row r="9872" spans="1:16" ht="14.1" x14ac:dyDescent="0.5">
      <c r="A9872" t="s">
        <v>16038</v>
      </c>
      <c r="B9872" s="17" t="s">
        <v>928</v>
      </c>
      <c r="C9872" t="s">
        <v>2417</v>
      </c>
      <c r="D9872" t="s">
        <v>5024</v>
      </c>
      <c r="E9872" t="s">
        <v>5025</v>
      </c>
      <c r="F9872" s="18">
        <v>10467.183999999999</v>
      </c>
      <c r="G9872" s="18">
        <v>725084.12399999995</v>
      </c>
      <c r="H9872" s="18">
        <v>139221.5</v>
      </c>
      <c r="I9872" s="18">
        <v>874772.80799999996</v>
      </c>
      <c r="J9872" s="19">
        <v>1.2E-2</v>
      </c>
      <c r="K9872" s="19">
        <v>0.82899999999999996</v>
      </c>
      <c r="L9872" s="19">
        <v>0.159</v>
      </c>
      <c r="M9872" s="20">
        <v>49</v>
      </c>
      <c r="N9872" s="19">
        <v>22.421524663677101</v>
      </c>
      <c r="O9872" s="19">
        <v>78.475336322870007</v>
      </c>
      <c r="P9872" s="19">
        <v>25.5605381165919</v>
      </c>
    </row>
    <row r="9873" spans="1:16" ht="14.1" x14ac:dyDescent="0.5">
      <c r="A9873" t="s">
        <v>16039</v>
      </c>
      <c r="B9873" s="17" t="s">
        <v>928</v>
      </c>
      <c r="C9873" t="s">
        <v>2417</v>
      </c>
      <c r="D9873" t="s">
        <v>5024</v>
      </c>
      <c r="E9873" t="s">
        <v>5025</v>
      </c>
      <c r="F9873" s="18">
        <v>8978.4879999999994</v>
      </c>
      <c r="G9873" s="18">
        <v>959109.31799999997</v>
      </c>
      <c r="H9873" s="18">
        <v>454061.5</v>
      </c>
      <c r="I9873" s="18">
        <v>1422149.3060000001</v>
      </c>
      <c r="J9873" s="19">
        <v>6.0000000000000001E-3</v>
      </c>
      <c r="K9873" s="19">
        <v>0.67400000000000004</v>
      </c>
      <c r="L9873" s="19">
        <v>0.31900000000000001</v>
      </c>
      <c r="M9873" s="20">
        <v>50</v>
      </c>
      <c r="N9873" s="19">
        <v>4.46428571428571</v>
      </c>
      <c r="O9873" s="19">
        <v>4.91071428571429</v>
      </c>
      <c r="P9873" s="19">
        <v>97.321428571428598</v>
      </c>
    </row>
    <row r="9874" spans="1:16" ht="14.1" x14ac:dyDescent="0.5">
      <c r="A9874" t="s">
        <v>16040</v>
      </c>
      <c r="B9874" s="17" t="s">
        <v>928</v>
      </c>
      <c r="C9874" t="s">
        <v>2417</v>
      </c>
      <c r="D9874" t="s">
        <v>5024</v>
      </c>
      <c r="E9874" t="s">
        <v>5025</v>
      </c>
      <c r="F9874" s="18">
        <v>15468.907999999999</v>
      </c>
      <c r="G9874" s="18">
        <v>1423715.1880000001</v>
      </c>
      <c r="H9874" s="18">
        <v>463559.5</v>
      </c>
      <c r="I9874" s="18">
        <v>1902743.5959999999</v>
      </c>
      <c r="J9874" s="19">
        <v>8.0000000000000002E-3</v>
      </c>
      <c r="K9874" s="19">
        <v>0.748</v>
      </c>
      <c r="L9874" s="19">
        <v>0.24399999999999999</v>
      </c>
      <c r="M9874" s="20">
        <v>50</v>
      </c>
      <c r="N9874" s="19">
        <v>21.875</v>
      </c>
      <c r="O9874" s="19">
        <v>16.5178571428571</v>
      </c>
      <c r="P9874" s="19">
        <v>91.071428571428598</v>
      </c>
    </row>
    <row r="9875" spans="1:16" ht="14.1" x14ac:dyDescent="0.5">
      <c r="A9875" t="s">
        <v>16041</v>
      </c>
      <c r="B9875" s="17" t="s">
        <v>16042</v>
      </c>
      <c r="C9875" t="s">
        <v>2417</v>
      </c>
      <c r="D9875" t="s">
        <v>16043</v>
      </c>
      <c r="E9875" t="s">
        <v>16044</v>
      </c>
      <c r="F9875" s="18">
        <v>565.08577000000002</v>
      </c>
      <c r="G9875" s="18">
        <v>14130.507900000001</v>
      </c>
      <c r="H9875" s="18">
        <v>3346.7877600000002</v>
      </c>
      <c r="I9875" s="18">
        <v>18042.381430000001</v>
      </c>
      <c r="J9875" s="19">
        <v>3.1300000000000001E-2</v>
      </c>
      <c r="K9875" s="19">
        <v>0.78320000000000001</v>
      </c>
      <c r="L9875" s="19">
        <v>0.1855</v>
      </c>
      <c r="M9875" s="20">
        <v>34</v>
      </c>
      <c r="N9875" s="19">
        <v>7.1748878923766801</v>
      </c>
      <c r="O9875" s="19">
        <v>87.443946188340803</v>
      </c>
      <c r="P9875" s="19">
        <v>42.152466367712996</v>
      </c>
    </row>
    <row r="9876" spans="1:16" ht="14.1" x14ac:dyDescent="0.5">
      <c r="A9876" t="s">
        <v>16045</v>
      </c>
      <c r="B9876" s="17" t="s">
        <v>16042</v>
      </c>
      <c r="C9876" t="s">
        <v>2417</v>
      </c>
      <c r="D9876" t="s">
        <v>14074</v>
      </c>
      <c r="E9876" t="s">
        <v>14075</v>
      </c>
      <c r="F9876" s="18">
        <v>882.97871999999995</v>
      </c>
      <c r="G9876" s="18">
        <v>20494.680850000001</v>
      </c>
      <c r="H9876" s="18">
        <v>6728.7233999999999</v>
      </c>
      <c r="I9876" s="18">
        <v>28106.382979999998</v>
      </c>
      <c r="J9876" s="19">
        <v>3.1399999999999997E-2</v>
      </c>
      <c r="K9876" s="19">
        <v>0.72919999999999996</v>
      </c>
      <c r="L9876" s="19">
        <v>0.2394</v>
      </c>
      <c r="M9876" s="20">
        <v>36</v>
      </c>
      <c r="N9876" s="19">
        <v>10.714285714285699</v>
      </c>
      <c r="O9876" s="19">
        <v>65.625</v>
      </c>
      <c r="P9876" s="19">
        <v>80.803571428571402</v>
      </c>
    </row>
    <row r="9877" spans="1:16" ht="14.1" x14ac:dyDescent="0.5">
      <c r="A9877" t="s">
        <v>16046</v>
      </c>
      <c r="B9877" s="17" t="s">
        <v>16042</v>
      </c>
      <c r="C9877" t="s">
        <v>2417</v>
      </c>
      <c r="D9877" t="s">
        <v>4962</v>
      </c>
      <c r="E9877" t="s">
        <v>4963</v>
      </c>
      <c r="F9877" s="18">
        <v>1466.6666700000001</v>
      </c>
      <c r="G9877" s="18">
        <v>27466.666669999999</v>
      </c>
      <c r="H9877" s="18">
        <v>5466.6666699999996</v>
      </c>
      <c r="I9877" s="18">
        <v>34400</v>
      </c>
      <c r="J9877" s="19">
        <v>4.2599999999999999E-2</v>
      </c>
      <c r="K9877" s="19">
        <v>0.7984</v>
      </c>
      <c r="L9877" s="19">
        <v>0.15890000000000001</v>
      </c>
      <c r="M9877" s="20">
        <v>36</v>
      </c>
      <c r="N9877" s="19">
        <v>22.321428571428601</v>
      </c>
      <c r="O9877" s="19">
        <v>93.75</v>
      </c>
      <c r="P9877" s="19">
        <v>16.071428571428601</v>
      </c>
    </row>
    <row r="9878" spans="1:16" ht="14.1" x14ac:dyDescent="0.5">
      <c r="A9878" t="s">
        <v>16047</v>
      </c>
      <c r="B9878" s="17" t="s">
        <v>16042</v>
      </c>
      <c r="C9878" t="s">
        <v>2417</v>
      </c>
      <c r="D9878" t="s">
        <v>15593</v>
      </c>
      <c r="E9878" t="s">
        <v>15594</v>
      </c>
      <c r="F9878" s="18">
        <v>693.87755000000004</v>
      </c>
      <c r="G9878" s="18">
        <v>30342.85714</v>
      </c>
      <c r="H9878" s="18">
        <v>7632.6530599999996</v>
      </c>
      <c r="I9878" s="18">
        <v>38669.387759999998</v>
      </c>
      <c r="J9878" s="19">
        <v>1.7999999999999999E-2</v>
      </c>
      <c r="K9878" s="19">
        <v>0.78500000000000003</v>
      </c>
      <c r="L9878" s="19">
        <v>0.19700000000000001</v>
      </c>
      <c r="M9878" s="20">
        <v>37</v>
      </c>
      <c r="N9878" s="19">
        <v>1.79372197309417</v>
      </c>
      <c r="O9878" s="19">
        <v>83.856502242152501</v>
      </c>
      <c r="P9878" s="19">
        <v>52.017937219730896</v>
      </c>
    </row>
    <row r="9879" spans="1:16" ht="14.1" x14ac:dyDescent="0.5">
      <c r="A9879" t="s">
        <v>16048</v>
      </c>
      <c r="B9879" s="17" t="s">
        <v>16042</v>
      </c>
      <c r="C9879" t="s">
        <v>2417</v>
      </c>
      <c r="D9879" t="s">
        <v>14074</v>
      </c>
      <c r="E9879" t="s">
        <v>14075</v>
      </c>
      <c r="F9879" s="18">
        <v>1778.6561300000001</v>
      </c>
      <c r="G9879" s="18">
        <v>26126.482209999998</v>
      </c>
      <c r="H9879" s="18">
        <v>10961.79183</v>
      </c>
      <c r="I9879" s="18">
        <v>38866.93017</v>
      </c>
      <c r="J9879" s="19">
        <v>4.58E-2</v>
      </c>
      <c r="K9879" s="19">
        <v>0.67220000000000002</v>
      </c>
      <c r="L9879" s="19">
        <v>0.28199999999999997</v>
      </c>
      <c r="M9879" s="20">
        <v>37</v>
      </c>
      <c r="N9879" s="19">
        <v>20.179372197309402</v>
      </c>
      <c r="O9879" s="19">
        <v>28.251121076233201</v>
      </c>
      <c r="P9879" s="19">
        <v>95.067264573990997</v>
      </c>
    </row>
    <row r="9880" spans="1:16" ht="14.1" x14ac:dyDescent="0.5">
      <c r="A9880" t="s">
        <v>16049</v>
      </c>
      <c r="B9880" s="17" t="s">
        <v>16042</v>
      </c>
      <c r="C9880" t="s">
        <v>2417</v>
      </c>
      <c r="D9880" t="s">
        <v>15593</v>
      </c>
      <c r="E9880" t="s">
        <v>15594</v>
      </c>
      <c r="F9880" s="18">
        <v>831.03448000000003</v>
      </c>
      <c r="G9880" s="18">
        <v>33496.551720000003</v>
      </c>
      <c r="H9880" s="18">
        <v>9117.2413799999995</v>
      </c>
      <c r="I9880" s="18">
        <v>43444.827590000001</v>
      </c>
      <c r="J9880" s="19">
        <v>1.9E-2</v>
      </c>
      <c r="K9880" s="19">
        <v>0.77100000000000002</v>
      </c>
      <c r="L9880" s="19">
        <v>0.21</v>
      </c>
      <c r="M9880" s="20">
        <v>38</v>
      </c>
      <c r="N9880" s="19">
        <v>4.4843049327354301</v>
      </c>
      <c r="O9880" s="19">
        <v>72.197309417040401</v>
      </c>
      <c r="P9880" s="19">
        <v>60.986547085201799</v>
      </c>
    </row>
    <row r="9881" spans="1:16" ht="14.1" x14ac:dyDescent="0.5">
      <c r="A9881" t="s">
        <v>16050</v>
      </c>
      <c r="B9881" s="17" t="s">
        <v>16042</v>
      </c>
      <c r="C9881" t="s">
        <v>2417</v>
      </c>
      <c r="D9881" t="s">
        <v>4802</v>
      </c>
      <c r="E9881" t="s">
        <v>4803</v>
      </c>
      <c r="F9881" s="18">
        <v>2007.34394</v>
      </c>
      <c r="G9881" s="18">
        <v>40269.277849999999</v>
      </c>
      <c r="H9881" s="18">
        <v>11199.510399999999</v>
      </c>
      <c r="I9881" s="18">
        <v>53476.132189999997</v>
      </c>
      <c r="J9881" s="19">
        <v>3.7499999999999999E-2</v>
      </c>
      <c r="K9881" s="19">
        <v>0.753</v>
      </c>
      <c r="L9881" s="19">
        <v>0.2094</v>
      </c>
      <c r="M9881" s="20">
        <v>38</v>
      </c>
      <c r="N9881" s="19">
        <v>18.834080717488799</v>
      </c>
      <c r="O9881" s="19">
        <v>65.470852017937204</v>
      </c>
      <c r="P9881" s="19">
        <v>60.089686098654703</v>
      </c>
    </row>
    <row r="9882" spans="1:16" ht="14.1" x14ac:dyDescent="0.5">
      <c r="A9882" t="s">
        <v>16051</v>
      </c>
      <c r="B9882" s="17" t="s">
        <v>16042</v>
      </c>
      <c r="C9882" t="s">
        <v>2417</v>
      </c>
      <c r="D9882" t="s">
        <v>4802</v>
      </c>
      <c r="E9882" t="s">
        <v>4803</v>
      </c>
      <c r="F9882" s="18">
        <v>2247.6190499999998</v>
      </c>
      <c r="G9882" s="18">
        <v>48304.761899999998</v>
      </c>
      <c r="H9882" s="18">
        <v>13161.904759999999</v>
      </c>
      <c r="I9882" s="18">
        <v>63714.285709999996</v>
      </c>
      <c r="J9882" s="19">
        <v>3.5299999999999998E-2</v>
      </c>
      <c r="K9882" s="19">
        <v>0.7581</v>
      </c>
      <c r="L9882" s="19">
        <v>0.20660000000000001</v>
      </c>
      <c r="M9882" s="20">
        <v>39</v>
      </c>
      <c r="N9882" s="19">
        <v>23.214285714285701</v>
      </c>
      <c r="O9882" s="19">
        <v>55.803571428571402</v>
      </c>
      <c r="P9882" s="19">
        <v>67.410714285714306</v>
      </c>
    </row>
    <row r="9883" spans="1:16" ht="14.1" x14ac:dyDescent="0.5">
      <c r="A9883" t="s">
        <v>16052</v>
      </c>
      <c r="B9883" s="17" t="s">
        <v>16042</v>
      </c>
      <c r="C9883" t="s">
        <v>2417</v>
      </c>
      <c r="D9883" t="s">
        <v>4802</v>
      </c>
      <c r="E9883" t="s">
        <v>4803</v>
      </c>
      <c r="F9883" s="18">
        <v>3916.5818899999999</v>
      </c>
      <c r="G9883" s="18">
        <v>73550.356050000002</v>
      </c>
      <c r="H9883" s="18">
        <v>19064.089520000001</v>
      </c>
      <c r="I9883" s="18">
        <v>96531.027470000001</v>
      </c>
      <c r="J9883" s="19">
        <v>4.0599999999999997E-2</v>
      </c>
      <c r="K9883" s="19">
        <v>0.76190000000000002</v>
      </c>
      <c r="L9883" s="19">
        <v>0.19750000000000001</v>
      </c>
      <c r="M9883" s="20">
        <v>41</v>
      </c>
      <c r="N9883" s="19">
        <v>39.461883408071699</v>
      </c>
      <c r="O9883" s="19">
        <v>47.982062780269104</v>
      </c>
      <c r="P9883" s="19">
        <v>62.331838565022402</v>
      </c>
    </row>
    <row r="9884" spans="1:16" ht="14.1" x14ac:dyDescent="0.5">
      <c r="A9884" t="s">
        <v>16053</v>
      </c>
      <c r="B9884" s="17" t="s">
        <v>16042</v>
      </c>
      <c r="C9884" t="s">
        <v>2417</v>
      </c>
      <c r="D9884" t="s">
        <v>16054</v>
      </c>
      <c r="E9884" t="s">
        <v>16055</v>
      </c>
      <c r="F9884" s="18">
        <v>5563.8166000000001</v>
      </c>
      <c r="G9884" s="18">
        <v>147372.98637</v>
      </c>
      <c r="H9884" s="18">
        <v>43878.562579999998</v>
      </c>
      <c r="I9884" s="18">
        <v>196815.36554999999</v>
      </c>
      <c r="J9884" s="19">
        <v>2.8299999999999999E-2</v>
      </c>
      <c r="K9884" s="19">
        <v>0.74880000000000002</v>
      </c>
      <c r="L9884" s="19">
        <v>0.22289999999999999</v>
      </c>
      <c r="M9884" s="20">
        <v>44</v>
      </c>
      <c r="N9884" s="19">
        <v>36.322869955157003</v>
      </c>
      <c r="O9884" s="19">
        <v>28.251121076233201</v>
      </c>
      <c r="P9884" s="19">
        <v>86.547085201793706</v>
      </c>
    </row>
    <row r="9885" spans="1:16" ht="14.1" x14ac:dyDescent="0.5">
      <c r="A9885" t="s">
        <v>16056</v>
      </c>
      <c r="B9885" s="17" t="s">
        <v>16042</v>
      </c>
      <c r="C9885" t="s">
        <v>2417</v>
      </c>
      <c r="D9885" t="s">
        <v>16057</v>
      </c>
      <c r="E9885" t="s">
        <v>16058</v>
      </c>
      <c r="F9885" s="18">
        <v>4666.6666699999996</v>
      </c>
      <c r="G9885" s="18">
        <v>222876.19047999999</v>
      </c>
      <c r="H9885" s="18">
        <v>25523.809519999999</v>
      </c>
      <c r="I9885" s="18">
        <v>253066.66667000001</v>
      </c>
      <c r="J9885" s="19">
        <v>1.7999999999999999E-2</v>
      </c>
      <c r="K9885" s="19">
        <v>0.88100000000000001</v>
      </c>
      <c r="L9885" s="19">
        <v>0.10100000000000001</v>
      </c>
      <c r="M9885" s="20">
        <v>45</v>
      </c>
      <c r="N9885" s="19">
        <v>20.535714285714299</v>
      </c>
      <c r="O9885" s="19">
        <v>98.214285714285694</v>
      </c>
      <c r="P9885" s="19">
        <v>5.3571428571428603</v>
      </c>
    </row>
    <row r="9886" spans="1:16" ht="14.1" x14ac:dyDescent="0.5">
      <c r="A9886" t="s">
        <v>16059</v>
      </c>
      <c r="B9886" s="17" t="s">
        <v>639</v>
      </c>
      <c r="C9886" t="s">
        <v>2417</v>
      </c>
      <c r="D9886" t="s">
        <v>4718</v>
      </c>
      <c r="E9886" t="s">
        <v>4719</v>
      </c>
      <c r="F9886" s="18">
        <v>1.5115000000000001</v>
      </c>
      <c r="G9886" s="18">
        <v>1.3019700000000001</v>
      </c>
      <c r="H9886" s="18">
        <v>3.0924700000000001</v>
      </c>
      <c r="I9886" s="18">
        <v>5.9059400000000002</v>
      </c>
      <c r="J9886" s="19">
        <v>0.25600000000000001</v>
      </c>
      <c r="K9886" s="19">
        <v>0.22</v>
      </c>
      <c r="L9886" s="19">
        <v>0.52400000000000002</v>
      </c>
      <c r="M9886" s="20">
        <v>21</v>
      </c>
      <c r="N9886" s="19">
        <v>15.625</v>
      </c>
      <c r="O9886" s="19">
        <v>34.821428571428598</v>
      </c>
      <c r="P9886" s="19">
        <v>89.732142857142904</v>
      </c>
    </row>
    <row r="9887" spans="1:16" ht="14.1" x14ac:dyDescent="0.5">
      <c r="A9887" t="s">
        <v>16060</v>
      </c>
      <c r="B9887" s="17" t="s">
        <v>639</v>
      </c>
      <c r="C9887" t="s">
        <v>2417</v>
      </c>
      <c r="D9887" t="s">
        <v>4718</v>
      </c>
      <c r="E9887" t="s">
        <v>4719</v>
      </c>
      <c r="F9887" s="18">
        <v>5.6576599999999999</v>
      </c>
      <c r="G9887" s="18">
        <v>4.9909600000000003</v>
      </c>
      <c r="H9887" s="18">
        <v>9.7960799999999999</v>
      </c>
      <c r="I9887" s="18">
        <v>20.444700000000001</v>
      </c>
      <c r="J9887" s="19">
        <v>0.27700000000000002</v>
      </c>
      <c r="K9887" s="19">
        <v>0.24399999999999999</v>
      </c>
      <c r="L9887" s="19">
        <v>0.47899999999999998</v>
      </c>
      <c r="M9887" s="20">
        <v>26</v>
      </c>
      <c r="N9887" s="19">
        <v>18.385650224215201</v>
      </c>
      <c r="O9887" s="19">
        <v>24.6636771300448</v>
      </c>
      <c r="P9887" s="19">
        <v>90.582959641255599</v>
      </c>
    </row>
    <row r="9888" spans="1:16" ht="14.1" x14ac:dyDescent="0.5">
      <c r="A9888" t="s">
        <v>16061</v>
      </c>
      <c r="B9888" s="17" t="s">
        <v>639</v>
      </c>
      <c r="C9888" t="s">
        <v>2417</v>
      </c>
      <c r="D9888" t="s">
        <v>4718</v>
      </c>
      <c r="E9888" t="s">
        <v>4719</v>
      </c>
      <c r="F9888" s="18">
        <v>7.7462900000000001</v>
      </c>
      <c r="G9888" s="18">
        <v>4.8955200000000003</v>
      </c>
      <c r="H9888" s="18">
        <v>15.00089</v>
      </c>
      <c r="I9888" s="18">
        <v>27.642700000000001</v>
      </c>
      <c r="J9888" s="19">
        <v>0.28000000000000003</v>
      </c>
      <c r="K9888" s="19">
        <v>0.17699999999999999</v>
      </c>
      <c r="L9888" s="19">
        <v>0.54300000000000004</v>
      </c>
      <c r="M9888" s="20">
        <v>27</v>
      </c>
      <c r="N9888" s="19">
        <v>27.2321428571429</v>
      </c>
      <c r="O9888" s="19">
        <v>12.5</v>
      </c>
      <c r="P9888" s="19">
        <v>94.196428571428598</v>
      </c>
    </row>
    <row r="9889" spans="1:16" ht="14.1" x14ac:dyDescent="0.5">
      <c r="A9889" t="s">
        <v>16062</v>
      </c>
      <c r="B9889" s="17" t="s">
        <v>639</v>
      </c>
      <c r="C9889" t="s">
        <v>2417</v>
      </c>
      <c r="D9889" t="s">
        <v>4718</v>
      </c>
      <c r="E9889" t="s">
        <v>4719</v>
      </c>
      <c r="F9889" s="18">
        <v>7.1661099999999998</v>
      </c>
      <c r="G9889" s="18">
        <v>6.2956300000000001</v>
      </c>
      <c r="H9889" s="18">
        <v>15.615360000000001</v>
      </c>
      <c r="I9889" s="18">
        <v>29.077100000000002</v>
      </c>
      <c r="J9889" s="19">
        <v>0.246</v>
      </c>
      <c r="K9889" s="19">
        <v>0.217</v>
      </c>
      <c r="L9889" s="19">
        <v>0.53700000000000003</v>
      </c>
      <c r="M9889" s="20">
        <v>27</v>
      </c>
      <c r="N9889" s="19">
        <v>15.625</v>
      </c>
      <c r="O9889" s="19">
        <v>19.196428571428601</v>
      </c>
      <c r="P9889" s="19">
        <v>93.303571428571402</v>
      </c>
    </row>
    <row r="9890" spans="1:16" ht="14.1" x14ac:dyDescent="0.5">
      <c r="A9890" t="s">
        <v>16063</v>
      </c>
      <c r="B9890" s="17" t="s">
        <v>639</v>
      </c>
      <c r="C9890" t="s">
        <v>2417</v>
      </c>
      <c r="D9890" t="s">
        <v>4718</v>
      </c>
      <c r="E9890" t="s">
        <v>4719</v>
      </c>
      <c r="F9890" s="18">
        <v>7.8166700000000002</v>
      </c>
      <c r="G9890" s="18">
        <v>7.3167099999999996</v>
      </c>
      <c r="H9890" s="18">
        <v>18.049119999999998</v>
      </c>
      <c r="I9890" s="18">
        <v>33.182499999999997</v>
      </c>
      <c r="J9890" s="19">
        <v>0.23599999999999999</v>
      </c>
      <c r="K9890" s="19">
        <v>0.22</v>
      </c>
      <c r="L9890" s="19">
        <v>0.54400000000000004</v>
      </c>
      <c r="M9890" s="20">
        <v>27</v>
      </c>
      <c r="N9890" s="19">
        <v>12.5</v>
      </c>
      <c r="O9890" s="19">
        <v>20.089285714285701</v>
      </c>
      <c r="P9890" s="19">
        <v>94.642857142857096</v>
      </c>
    </row>
    <row r="9891" spans="1:16" ht="14.1" x14ac:dyDescent="0.5">
      <c r="A9891" t="s">
        <v>16064</v>
      </c>
      <c r="B9891" s="17" t="s">
        <v>639</v>
      </c>
      <c r="C9891" t="s">
        <v>2417</v>
      </c>
      <c r="D9891" t="s">
        <v>4718</v>
      </c>
      <c r="E9891" t="s">
        <v>4719</v>
      </c>
      <c r="F9891" s="18">
        <v>7.3439199999999998</v>
      </c>
      <c r="G9891" s="18">
        <v>5.7700199999999997</v>
      </c>
      <c r="H9891" s="18">
        <v>21.78416</v>
      </c>
      <c r="I9891" s="18">
        <v>34.898099999999999</v>
      </c>
      <c r="J9891" s="19">
        <v>0.21</v>
      </c>
      <c r="K9891" s="19">
        <v>0.16500000000000001</v>
      </c>
      <c r="L9891" s="19">
        <v>0.624</v>
      </c>
      <c r="M9891" s="20">
        <v>27</v>
      </c>
      <c r="N9891" s="19">
        <v>8.03571428571429</v>
      </c>
      <c r="O9891" s="19">
        <v>9.375</v>
      </c>
      <c r="P9891" s="19">
        <v>97.321428571428598</v>
      </c>
    </row>
    <row r="9892" spans="1:16" ht="14.1" x14ac:dyDescent="0.5">
      <c r="A9892" t="s">
        <v>16065</v>
      </c>
      <c r="B9892" s="17" t="s">
        <v>639</v>
      </c>
      <c r="C9892" t="s">
        <v>2417</v>
      </c>
      <c r="D9892" t="s">
        <v>4718</v>
      </c>
      <c r="E9892" t="s">
        <v>4719</v>
      </c>
      <c r="F9892" s="18">
        <v>7.9483800000000002</v>
      </c>
      <c r="G9892" s="18">
        <v>7.3739999999999997</v>
      </c>
      <c r="H9892" s="18">
        <v>23.682130000000001</v>
      </c>
      <c r="I9892" s="18">
        <v>39.0045</v>
      </c>
      <c r="J9892" s="19">
        <v>0.20399999999999999</v>
      </c>
      <c r="K9892" s="19">
        <v>0.189</v>
      </c>
      <c r="L9892" s="19">
        <v>0.60699999999999998</v>
      </c>
      <c r="M9892" s="20">
        <v>27</v>
      </c>
      <c r="N9892" s="19">
        <v>7.1428571428571397</v>
      </c>
      <c r="O9892" s="19">
        <v>13.839285714285699</v>
      </c>
      <c r="P9892" s="19">
        <v>96.428571428571402</v>
      </c>
    </row>
    <row r="9893" spans="1:16" ht="14.1" x14ac:dyDescent="0.5">
      <c r="A9893" t="s">
        <v>16066</v>
      </c>
      <c r="B9893" s="17" t="s">
        <v>639</v>
      </c>
      <c r="C9893" t="s">
        <v>2417</v>
      </c>
      <c r="D9893" t="s">
        <v>4718</v>
      </c>
      <c r="E9893" t="s">
        <v>4719</v>
      </c>
      <c r="F9893" s="18">
        <v>9.2479800000000001</v>
      </c>
      <c r="G9893" s="18">
        <v>7.8017799999999999</v>
      </c>
      <c r="H9893" s="18">
        <v>29.01324</v>
      </c>
      <c r="I9893" s="18">
        <v>46.063000000000002</v>
      </c>
      <c r="J9893" s="19">
        <v>0.20100000000000001</v>
      </c>
      <c r="K9893" s="19">
        <v>0.16900000000000001</v>
      </c>
      <c r="L9893" s="19">
        <v>0.63</v>
      </c>
      <c r="M9893" s="20">
        <v>28</v>
      </c>
      <c r="N9893" s="19">
        <v>17.040358744394599</v>
      </c>
      <c r="O9893" s="19">
        <v>6.2780269058296003</v>
      </c>
      <c r="P9893" s="19">
        <v>96.860986547085204</v>
      </c>
    </row>
    <row r="9894" spans="1:16" ht="14.1" x14ac:dyDescent="0.5">
      <c r="A9894" t="s">
        <v>16067</v>
      </c>
      <c r="B9894" s="17" t="s">
        <v>16068</v>
      </c>
      <c r="C9894" t="s">
        <v>2348</v>
      </c>
      <c r="D9894" t="s">
        <v>4533</v>
      </c>
      <c r="E9894" t="s">
        <v>4534</v>
      </c>
      <c r="F9894" s="18">
        <v>4460</v>
      </c>
      <c r="G9894" s="18">
        <v>56970</v>
      </c>
      <c r="H9894" s="18">
        <v>14690</v>
      </c>
      <c r="I9894" s="18">
        <v>76120</v>
      </c>
      <c r="J9894" s="19">
        <v>5.8599999999999999E-2</v>
      </c>
      <c r="K9894" s="19">
        <v>0.74839999999999995</v>
      </c>
      <c r="L9894" s="19">
        <v>0.193</v>
      </c>
      <c r="M9894" s="20">
        <v>40</v>
      </c>
      <c r="N9894" s="19">
        <v>54.260089686098702</v>
      </c>
      <c r="O9894" s="19">
        <v>45.291479820627799</v>
      </c>
      <c r="P9894" s="19">
        <v>55.605381165919297</v>
      </c>
    </row>
    <row r="9895" spans="1:16" ht="14.1" x14ac:dyDescent="0.5">
      <c r="A9895" t="s">
        <v>16069</v>
      </c>
      <c r="B9895" s="17" t="s">
        <v>16070</v>
      </c>
      <c r="C9895" t="s">
        <v>2348</v>
      </c>
      <c r="D9895" t="s">
        <v>4435</v>
      </c>
      <c r="E9895" t="s">
        <v>4436</v>
      </c>
      <c r="F9895" s="18">
        <v>0.64319999999999999</v>
      </c>
      <c r="G9895" s="18">
        <v>0.21440000000000001</v>
      </c>
      <c r="H9895" s="18">
        <v>0.4824</v>
      </c>
      <c r="I9895" s="18">
        <v>1.34</v>
      </c>
      <c r="J9895" s="19">
        <v>0.48</v>
      </c>
      <c r="K9895" s="19">
        <v>0.16</v>
      </c>
      <c r="L9895" s="19">
        <v>0.36</v>
      </c>
      <c r="M9895" s="20">
        <v>15</v>
      </c>
      <c r="N9895" s="19">
        <v>46.875</v>
      </c>
      <c r="O9895" s="19">
        <v>30.803571428571399</v>
      </c>
      <c r="P9895" s="19">
        <v>68.303571428571402</v>
      </c>
    </row>
    <row r="9896" spans="1:16" ht="14.1" x14ac:dyDescent="0.5">
      <c r="A9896" t="s">
        <v>16071</v>
      </c>
      <c r="B9896" s="17" t="s">
        <v>16070</v>
      </c>
      <c r="C9896" t="s">
        <v>2348</v>
      </c>
      <c r="D9896" t="s">
        <v>4435</v>
      </c>
      <c r="E9896" t="s">
        <v>4436</v>
      </c>
      <c r="F9896" s="18">
        <v>1.4469000000000001</v>
      </c>
      <c r="G9896" s="18">
        <v>0.43680000000000002</v>
      </c>
      <c r="H9896" s="18">
        <v>0.84630000000000005</v>
      </c>
      <c r="I9896" s="18">
        <v>2.73</v>
      </c>
      <c r="J9896" s="19">
        <v>0.53</v>
      </c>
      <c r="K9896" s="19">
        <v>0.16</v>
      </c>
      <c r="L9896" s="19">
        <v>0.31</v>
      </c>
      <c r="M9896" s="20">
        <v>18</v>
      </c>
      <c r="N9896" s="19">
        <v>72.767857142857096</v>
      </c>
      <c r="O9896" s="19">
        <v>22.7678571428571</v>
      </c>
      <c r="P9896" s="19">
        <v>55.357142857142897</v>
      </c>
    </row>
    <row r="9897" spans="1:16" ht="14.1" x14ac:dyDescent="0.5">
      <c r="A9897" t="s">
        <v>16072</v>
      </c>
      <c r="B9897" s="17" t="s">
        <v>16073</v>
      </c>
      <c r="C9897" t="s">
        <v>2348</v>
      </c>
      <c r="D9897" t="s">
        <v>3841</v>
      </c>
      <c r="E9897" t="s">
        <v>3842</v>
      </c>
      <c r="F9897" s="18">
        <v>2.802E-2</v>
      </c>
      <c r="G9897" s="18">
        <v>6.7799999999999996E-3</v>
      </c>
      <c r="H9897" s="18">
        <v>1.142E-2</v>
      </c>
      <c r="I9897" s="18">
        <v>4.6219999999999997E-2</v>
      </c>
      <c r="J9897" s="19">
        <v>0.60619999999999996</v>
      </c>
      <c r="K9897" s="19">
        <v>0.1467</v>
      </c>
      <c r="L9897" s="19">
        <v>0.24709999999999999</v>
      </c>
      <c r="M9897" s="20">
        <v>4</v>
      </c>
      <c r="N9897" s="19">
        <v>77.130044843049305</v>
      </c>
      <c r="O9897" s="19">
        <v>40.358744394618803</v>
      </c>
      <c r="P9897" s="19">
        <v>27.802690582959599</v>
      </c>
    </row>
    <row r="9898" spans="1:16" ht="14.1" x14ac:dyDescent="0.5">
      <c r="A9898" t="s">
        <v>16074</v>
      </c>
      <c r="B9898" s="17" t="s">
        <v>16073</v>
      </c>
      <c r="C9898" t="s">
        <v>2348</v>
      </c>
      <c r="D9898" t="s">
        <v>3841</v>
      </c>
      <c r="E9898" t="s">
        <v>3842</v>
      </c>
      <c r="F9898" s="18">
        <v>4.6379999999999998E-2</v>
      </c>
      <c r="G9898" s="18">
        <v>2.146E-2</v>
      </c>
      <c r="H9898" s="18">
        <v>1.014E-2</v>
      </c>
      <c r="I9898" s="18">
        <v>7.7979999999999994E-2</v>
      </c>
      <c r="J9898" s="19">
        <v>0.5948</v>
      </c>
      <c r="K9898" s="19">
        <v>0.2752</v>
      </c>
      <c r="L9898" s="19">
        <v>0.13</v>
      </c>
      <c r="M9898" s="20">
        <v>5</v>
      </c>
      <c r="N9898" s="19">
        <v>73.991031390134495</v>
      </c>
      <c r="O9898" s="19">
        <v>91.928251121076201</v>
      </c>
      <c r="P9898" s="19">
        <v>3.1390134529148002</v>
      </c>
    </row>
    <row r="9899" spans="1:16" ht="14.1" x14ac:dyDescent="0.5">
      <c r="A9899" t="s">
        <v>16075</v>
      </c>
      <c r="B9899" s="17" t="s">
        <v>16073</v>
      </c>
      <c r="C9899" t="s">
        <v>2348</v>
      </c>
      <c r="D9899" t="s">
        <v>3841</v>
      </c>
      <c r="E9899" t="s">
        <v>3842</v>
      </c>
      <c r="F9899" s="18">
        <v>6.7750000000000005E-2</v>
      </c>
      <c r="G9899" s="18">
        <v>1.49E-2</v>
      </c>
      <c r="H9899" s="18">
        <v>1.4880000000000001E-2</v>
      </c>
      <c r="I9899" s="18">
        <v>9.7530000000000006E-2</v>
      </c>
      <c r="J9899" s="19">
        <v>0.69469999999999998</v>
      </c>
      <c r="K9899" s="19">
        <v>0.15279999999999999</v>
      </c>
      <c r="L9899" s="19">
        <v>0.1525</v>
      </c>
      <c r="M9899" s="20">
        <v>6</v>
      </c>
      <c r="N9899" s="19">
        <v>96.428571428571402</v>
      </c>
      <c r="O9899" s="19">
        <v>40.178571428571402</v>
      </c>
      <c r="P9899" s="19">
        <v>5.3571428571428603</v>
      </c>
    </row>
    <row r="9900" spans="1:16" ht="14.1" x14ac:dyDescent="0.5">
      <c r="A9900" t="s">
        <v>16076</v>
      </c>
      <c r="B9900" s="17" t="s">
        <v>16073</v>
      </c>
      <c r="C9900" t="s">
        <v>2348</v>
      </c>
      <c r="D9900" t="s">
        <v>3841</v>
      </c>
      <c r="E9900" t="s">
        <v>3842</v>
      </c>
      <c r="F9900" s="18">
        <v>7.7200000000000005E-2</v>
      </c>
      <c r="G9900" s="18">
        <v>2.248E-2</v>
      </c>
      <c r="H9900" s="18">
        <v>1.6119999999999999E-2</v>
      </c>
      <c r="I9900" s="18">
        <v>0.1158</v>
      </c>
      <c r="J9900" s="19">
        <v>0.66669999999999996</v>
      </c>
      <c r="K9900" s="19">
        <v>0.19409999999999999</v>
      </c>
      <c r="L9900" s="19">
        <v>0.13919999999999999</v>
      </c>
      <c r="M9900" s="20">
        <v>6</v>
      </c>
      <c r="N9900" s="19">
        <v>90.625</v>
      </c>
      <c r="O9900" s="19">
        <v>60.267857142857103</v>
      </c>
      <c r="P9900" s="19">
        <v>3.125</v>
      </c>
    </row>
    <row r="9901" spans="1:16" ht="14.1" x14ac:dyDescent="0.5">
      <c r="A9901" t="s">
        <v>16077</v>
      </c>
      <c r="B9901" s="17" t="s">
        <v>16073</v>
      </c>
      <c r="C9901" t="s">
        <v>2348</v>
      </c>
      <c r="D9901" t="s">
        <v>4435</v>
      </c>
      <c r="E9901" t="s">
        <v>4436</v>
      </c>
      <c r="F9901" s="18">
        <v>0.42499999999999999</v>
      </c>
      <c r="G9901" s="18">
        <v>0.21249999999999999</v>
      </c>
      <c r="H9901" s="18">
        <v>0.21249999999999999</v>
      </c>
      <c r="I9901" s="18">
        <v>0.85</v>
      </c>
      <c r="J9901" s="19">
        <v>0.5</v>
      </c>
      <c r="K9901" s="19">
        <v>0.25</v>
      </c>
      <c r="L9901" s="19">
        <v>0.25</v>
      </c>
      <c r="M9901" s="20">
        <v>13</v>
      </c>
      <c r="N9901" s="19">
        <v>53.363228699551598</v>
      </c>
      <c r="O9901" s="19">
        <v>73.542600896861003</v>
      </c>
      <c r="P9901" s="19">
        <v>37.219730941704</v>
      </c>
    </row>
    <row r="9902" spans="1:16" ht="14.1" x14ac:dyDescent="0.5">
      <c r="A9902" t="s">
        <v>16078</v>
      </c>
      <c r="B9902" s="17" t="s">
        <v>16073</v>
      </c>
      <c r="C9902" t="s">
        <v>2348</v>
      </c>
      <c r="D9902" t="s">
        <v>4435</v>
      </c>
      <c r="E9902" t="s">
        <v>4436</v>
      </c>
      <c r="F9902" s="18">
        <v>0.6885</v>
      </c>
      <c r="G9902" s="18">
        <v>0.33750000000000002</v>
      </c>
      <c r="H9902" s="18">
        <v>0.32400000000000001</v>
      </c>
      <c r="I9902" s="18">
        <v>1.35</v>
      </c>
      <c r="J9902" s="19">
        <v>0.51</v>
      </c>
      <c r="K9902" s="19">
        <v>0.25</v>
      </c>
      <c r="L9902" s="19">
        <v>0.24</v>
      </c>
      <c r="M9902" s="20">
        <v>15</v>
      </c>
      <c r="N9902" s="19">
        <v>59.375</v>
      </c>
      <c r="O9902" s="19">
        <v>63.392857142857103</v>
      </c>
      <c r="P9902" s="19">
        <v>31.696428571428601</v>
      </c>
    </row>
    <row r="9903" spans="1:16" ht="14.1" x14ac:dyDescent="0.5">
      <c r="A9903" t="s">
        <v>16079</v>
      </c>
      <c r="B9903" s="17" t="s">
        <v>16080</v>
      </c>
      <c r="C9903" t="s">
        <v>2348</v>
      </c>
      <c r="D9903" t="s">
        <v>16081</v>
      </c>
      <c r="E9903" t="s">
        <v>16082</v>
      </c>
      <c r="F9903" s="18">
        <v>5385.5421699999997</v>
      </c>
      <c r="G9903" s="18">
        <v>63963.85542</v>
      </c>
      <c r="H9903" s="18">
        <v>12867.469880000001</v>
      </c>
      <c r="I9903" s="18">
        <v>82216.867469999997</v>
      </c>
      <c r="J9903" s="19">
        <v>6.5500000000000003E-2</v>
      </c>
      <c r="K9903" s="19">
        <v>0.77800000000000002</v>
      </c>
      <c r="L9903" s="19">
        <v>0.1565</v>
      </c>
      <c r="M9903" s="20">
        <v>40</v>
      </c>
      <c r="N9903" s="19">
        <v>62.331838565022402</v>
      </c>
      <c r="O9903" s="19">
        <v>65.022421524663699</v>
      </c>
      <c r="P9903" s="19">
        <v>21.52466367713</v>
      </c>
    </row>
    <row r="9904" spans="1:16" ht="14.1" x14ac:dyDescent="0.5">
      <c r="A9904" t="s">
        <v>16083</v>
      </c>
      <c r="B9904" s="17" t="s">
        <v>16080</v>
      </c>
      <c r="C9904" t="s">
        <v>2348</v>
      </c>
      <c r="D9904" t="s">
        <v>4448</v>
      </c>
      <c r="E9904" t="s">
        <v>4449</v>
      </c>
      <c r="F9904" s="18">
        <v>5360.8695699999998</v>
      </c>
      <c r="G9904" s="18">
        <v>112934.78260999999</v>
      </c>
      <c r="H9904" s="18">
        <v>15739.130429999999</v>
      </c>
      <c r="I9904" s="18">
        <v>134034.78260999999</v>
      </c>
      <c r="J9904" s="19">
        <v>0.04</v>
      </c>
      <c r="K9904" s="19">
        <v>0.84260000000000002</v>
      </c>
      <c r="L9904" s="19">
        <v>0.1174</v>
      </c>
      <c r="M9904" s="20">
        <v>43</v>
      </c>
      <c r="N9904" s="19">
        <v>51.121076233183899</v>
      </c>
      <c r="O9904" s="19">
        <v>85.650224215246595</v>
      </c>
      <c r="P9904" s="19">
        <v>9.4170403587443907</v>
      </c>
    </row>
    <row r="9905" spans="1:16" ht="14.1" x14ac:dyDescent="0.5">
      <c r="A9905" t="s">
        <v>16084</v>
      </c>
      <c r="B9905" s="17" t="s">
        <v>16080</v>
      </c>
      <c r="C9905" t="s">
        <v>2348</v>
      </c>
      <c r="D9905" t="s">
        <v>12203</v>
      </c>
      <c r="E9905" t="s">
        <v>12204</v>
      </c>
      <c r="F9905" s="18">
        <v>10047.904189999999</v>
      </c>
      <c r="G9905" s="18">
        <v>134239.52095999999</v>
      </c>
      <c r="H9905" s="18">
        <v>22922.15569</v>
      </c>
      <c r="I9905" s="18">
        <v>167209.58084000001</v>
      </c>
      <c r="J9905" s="19">
        <v>6.0100000000000001E-2</v>
      </c>
      <c r="K9905" s="19">
        <v>0.80279999999999996</v>
      </c>
      <c r="L9905" s="19">
        <v>0.1371</v>
      </c>
      <c r="M9905" s="20">
        <v>44</v>
      </c>
      <c r="N9905" s="19">
        <v>73.094170403587398</v>
      </c>
      <c r="O9905" s="19">
        <v>66.367713004484301</v>
      </c>
      <c r="P9905" s="19">
        <v>20.627802690583</v>
      </c>
    </row>
    <row r="9906" spans="1:16" ht="14.1" x14ac:dyDescent="0.5">
      <c r="A9906" t="s">
        <v>16085</v>
      </c>
      <c r="B9906" s="17" t="s">
        <v>16086</v>
      </c>
      <c r="C9906" t="s">
        <v>2348</v>
      </c>
      <c r="D9906" t="s">
        <v>4440</v>
      </c>
      <c r="E9906" t="s">
        <v>4441</v>
      </c>
      <c r="F9906" s="18">
        <v>7.9909999999999995E-2</v>
      </c>
      <c r="G9906" s="18">
        <v>1.1690000000000001E-2</v>
      </c>
      <c r="H9906" s="18">
        <v>4.4699999999999997E-2</v>
      </c>
      <c r="I9906" s="18">
        <v>0.1363</v>
      </c>
      <c r="J9906" s="19">
        <v>0.58630000000000004</v>
      </c>
      <c r="K9906" s="19">
        <v>8.5800000000000001E-2</v>
      </c>
      <c r="L9906" s="19">
        <v>0.32790000000000002</v>
      </c>
      <c r="M9906" s="20">
        <v>6</v>
      </c>
      <c r="N9906" s="19">
        <v>70.982142857142904</v>
      </c>
      <c r="O9906" s="19">
        <v>13.839285714285699</v>
      </c>
      <c r="P9906" s="19">
        <v>63.839285714285701</v>
      </c>
    </row>
    <row r="9907" spans="1:16" ht="14.1" x14ac:dyDescent="0.5">
      <c r="A9907" t="s">
        <v>16087</v>
      </c>
      <c r="B9907" s="17" t="s">
        <v>16086</v>
      </c>
      <c r="C9907" t="s">
        <v>2348</v>
      </c>
      <c r="D9907" t="s">
        <v>4440</v>
      </c>
      <c r="E9907" t="s">
        <v>4441</v>
      </c>
      <c r="F9907" s="18">
        <v>0.11735</v>
      </c>
      <c r="G9907" s="18">
        <v>2.009E-2</v>
      </c>
      <c r="H9907" s="18">
        <v>6.7559999999999995E-2</v>
      </c>
      <c r="I9907" s="18">
        <v>0.20499999999999999</v>
      </c>
      <c r="J9907" s="19">
        <v>0.57250000000000001</v>
      </c>
      <c r="K9907" s="19">
        <v>9.8000000000000004E-2</v>
      </c>
      <c r="L9907" s="19">
        <v>0.3296</v>
      </c>
      <c r="M9907" s="20">
        <v>8</v>
      </c>
      <c r="N9907" s="19">
        <v>70.403587443946194</v>
      </c>
      <c r="O9907" s="19">
        <v>16.143497757847499</v>
      </c>
      <c r="P9907" s="19">
        <v>58.7443946188341</v>
      </c>
    </row>
    <row r="9908" spans="1:16" ht="14.1" x14ac:dyDescent="0.5">
      <c r="A9908" t="s">
        <v>16088</v>
      </c>
      <c r="B9908" s="17" t="s">
        <v>16086</v>
      </c>
      <c r="C9908" t="s">
        <v>2348</v>
      </c>
      <c r="D9908" t="s">
        <v>4444</v>
      </c>
      <c r="E9908" t="s">
        <v>4445</v>
      </c>
      <c r="F9908" s="18">
        <v>0.86397999999999997</v>
      </c>
      <c r="G9908" s="18">
        <v>0.23197999999999999</v>
      </c>
      <c r="H9908" s="18">
        <v>0.39446999999999999</v>
      </c>
      <c r="I9908" s="18">
        <v>1.4904299999999999</v>
      </c>
      <c r="J9908" s="19">
        <v>0.57999999999999996</v>
      </c>
      <c r="K9908" s="19">
        <v>0.156</v>
      </c>
      <c r="L9908" s="19">
        <v>0.26500000000000001</v>
      </c>
      <c r="M9908" s="20">
        <v>15</v>
      </c>
      <c r="N9908" s="19">
        <v>84.821428571428598</v>
      </c>
      <c r="O9908" s="19">
        <v>29.910714285714299</v>
      </c>
      <c r="P9908" s="19">
        <v>38.839285714285701</v>
      </c>
    </row>
    <row r="9909" spans="1:16" ht="14.1" x14ac:dyDescent="0.5">
      <c r="A9909" t="s">
        <v>16089</v>
      </c>
      <c r="B9909" s="17" t="s">
        <v>16086</v>
      </c>
      <c r="C9909" t="s">
        <v>2348</v>
      </c>
      <c r="D9909" t="s">
        <v>4444</v>
      </c>
      <c r="E9909" t="s">
        <v>4445</v>
      </c>
      <c r="F9909" s="18">
        <v>1.7535499999999999</v>
      </c>
      <c r="G9909" s="18">
        <v>0.54281000000000001</v>
      </c>
      <c r="H9909" s="18">
        <v>0.73363999999999996</v>
      </c>
      <c r="I9909" s="18">
        <v>3.03</v>
      </c>
      <c r="J9909" s="19">
        <v>0.57899999999999996</v>
      </c>
      <c r="K9909" s="19">
        <v>0.17899999999999999</v>
      </c>
      <c r="L9909" s="19">
        <v>0.24199999999999999</v>
      </c>
      <c r="M9909" s="20">
        <v>18</v>
      </c>
      <c r="N9909" s="19">
        <v>87.053571428571402</v>
      </c>
      <c r="O9909" s="19">
        <v>32.589285714285701</v>
      </c>
      <c r="P9909" s="19">
        <v>26.785714285714299</v>
      </c>
    </row>
    <row r="9910" spans="1:16" ht="14.1" x14ac:dyDescent="0.5">
      <c r="A9910" t="s">
        <v>16090</v>
      </c>
      <c r="B9910" s="17" t="s">
        <v>16091</v>
      </c>
      <c r="C9910" t="s">
        <v>2348</v>
      </c>
      <c r="D9910" t="s">
        <v>4440</v>
      </c>
      <c r="E9910" t="s">
        <v>4441</v>
      </c>
      <c r="F9910" s="18">
        <v>7.6759999999999995E-2</v>
      </c>
      <c r="G9910" s="18">
        <v>1.0449999999999999E-2</v>
      </c>
      <c r="H9910" s="18">
        <v>2.589E-2</v>
      </c>
      <c r="I9910" s="18">
        <v>0.11310000000000001</v>
      </c>
      <c r="J9910" s="19">
        <v>0.67869999999999997</v>
      </c>
      <c r="K9910" s="19">
        <v>9.2399999999999996E-2</v>
      </c>
      <c r="L9910" s="19">
        <v>0.22889999999999999</v>
      </c>
      <c r="M9910" s="20">
        <v>6</v>
      </c>
      <c r="N9910" s="19">
        <v>92.857142857142904</v>
      </c>
      <c r="O9910" s="19">
        <v>17.8571428571429</v>
      </c>
      <c r="P9910" s="19">
        <v>19.196428571428601</v>
      </c>
    </row>
    <row r="9911" spans="1:16" ht="14.1" x14ac:dyDescent="0.5">
      <c r="A9911" t="s">
        <v>16092</v>
      </c>
      <c r="B9911" s="17" t="s">
        <v>16091</v>
      </c>
      <c r="C9911" t="s">
        <v>2348</v>
      </c>
      <c r="D9911" t="s">
        <v>4440</v>
      </c>
      <c r="E9911" t="s">
        <v>4441</v>
      </c>
      <c r="F9911" s="18">
        <v>9.1649999999999995E-2</v>
      </c>
      <c r="G9911" s="18">
        <v>1.133E-2</v>
      </c>
      <c r="H9911" s="18">
        <v>2.5020000000000001E-2</v>
      </c>
      <c r="I9911" s="18">
        <v>0.128</v>
      </c>
      <c r="J9911" s="19">
        <v>0.71599999999999997</v>
      </c>
      <c r="K9911" s="19">
        <v>8.8499999999999995E-2</v>
      </c>
      <c r="L9911" s="19">
        <v>0.19550000000000001</v>
      </c>
      <c r="M9911" s="20">
        <v>6</v>
      </c>
      <c r="N9911" s="19">
        <v>99.107142857142904</v>
      </c>
      <c r="O9911" s="19">
        <v>15.1785714285714</v>
      </c>
      <c r="P9911" s="19">
        <v>10.714285714285699</v>
      </c>
    </row>
    <row r="9912" spans="1:16" ht="14.1" x14ac:dyDescent="0.5">
      <c r="A9912" t="s">
        <v>16093</v>
      </c>
      <c r="B9912" s="17" t="s">
        <v>16091</v>
      </c>
      <c r="C9912" t="s">
        <v>2348</v>
      </c>
      <c r="D9912" t="s">
        <v>4444</v>
      </c>
      <c r="E9912" t="s">
        <v>4445</v>
      </c>
      <c r="F9912" s="18">
        <v>2.3621599999999998</v>
      </c>
      <c r="G9912" s="18">
        <v>0.52803</v>
      </c>
      <c r="H9912" s="18">
        <v>0.45428000000000002</v>
      </c>
      <c r="I9912" s="18">
        <v>3.3444600000000002</v>
      </c>
      <c r="J9912" s="19">
        <v>0.70599999999999996</v>
      </c>
      <c r="K9912" s="19">
        <v>0.158</v>
      </c>
      <c r="L9912" s="19">
        <v>0.13600000000000001</v>
      </c>
      <c r="M9912" s="20">
        <v>19</v>
      </c>
      <c r="N9912" s="19">
        <v>99.551569506726494</v>
      </c>
      <c r="O9912" s="19">
        <v>20.179372197309402</v>
      </c>
      <c r="P9912" s="19">
        <v>8.0717488789237706</v>
      </c>
    </row>
    <row r="9913" spans="1:16" ht="14.1" x14ac:dyDescent="0.5">
      <c r="A9913" t="s">
        <v>16094</v>
      </c>
      <c r="B9913" s="17" t="s">
        <v>16091</v>
      </c>
      <c r="C9913" t="s">
        <v>2348</v>
      </c>
      <c r="D9913" t="s">
        <v>4444</v>
      </c>
      <c r="E9913" t="s">
        <v>4445</v>
      </c>
      <c r="F9913" s="18">
        <v>8.4855999999999998</v>
      </c>
      <c r="G9913" s="18">
        <v>2.7152699999999999</v>
      </c>
      <c r="H9913" s="18">
        <v>1.5091399999999999</v>
      </c>
      <c r="I9913" s="18">
        <v>12.71</v>
      </c>
      <c r="J9913" s="19">
        <v>0.66800000000000004</v>
      </c>
      <c r="K9913" s="19">
        <v>0.214</v>
      </c>
      <c r="L9913" s="19">
        <v>0.11899999999999999</v>
      </c>
      <c r="M9913" s="20">
        <v>24</v>
      </c>
      <c r="N9913" s="19">
        <v>97.767857142857096</v>
      </c>
      <c r="O9913" s="19">
        <v>21.875</v>
      </c>
      <c r="P9913" s="19">
        <v>3.125</v>
      </c>
    </row>
    <row r="9914" spans="1:16" ht="14.1" x14ac:dyDescent="0.5">
      <c r="A9914" t="s">
        <v>16095</v>
      </c>
      <c r="B9914" s="17" t="s">
        <v>2505</v>
      </c>
      <c r="C9914" t="s">
        <v>2390</v>
      </c>
      <c r="D9914" t="s">
        <v>6922</v>
      </c>
      <c r="E9914" t="s">
        <v>6923</v>
      </c>
      <c r="F9914" s="18">
        <v>0.17645</v>
      </c>
      <c r="G9914" s="18">
        <v>2.614E-2</v>
      </c>
      <c r="H9914" s="18">
        <v>4.9180000000000001E-2</v>
      </c>
      <c r="I9914" s="18">
        <v>0.25176999999999999</v>
      </c>
      <c r="J9914" s="19">
        <v>0.70079999999999998</v>
      </c>
      <c r="K9914" s="19">
        <v>0.1038</v>
      </c>
      <c r="L9914" s="19">
        <v>0.1953</v>
      </c>
      <c r="M9914" s="20">
        <v>8</v>
      </c>
      <c r="N9914" s="19">
        <v>95.964125560538093</v>
      </c>
      <c r="O9914" s="19">
        <v>18.385650224215201</v>
      </c>
      <c r="P9914" s="19">
        <v>15.2466367713004</v>
      </c>
    </row>
    <row r="9915" spans="1:16" ht="14.1" x14ac:dyDescent="0.5">
      <c r="A9915" t="s">
        <v>16096</v>
      </c>
      <c r="B9915" s="17" t="s">
        <v>2505</v>
      </c>
      <c r="C9915" t="s">
        <v>2390</v>
      </c>
      <c r="D9915" t="s">
        <v>6922</v>
      </c>
      <c r="E9915" t="s">
        <v>6923</v>
      </c>
      <c r="F9915" s="18">
        <v>0.32977000000000001</v>
      </c>
      <c r="G9915" s="18">
        <v>5.9520000000000003E-2</v>
      </c>
      <c r="H9915" s="18">
        <v>9.0719999999999995E-2</v>
      </c>
      <c r="I9915" s="18">
        <v>0.48002</v>
      </c>
      <c r="J9915" s="19">
        <v>0.68700000000000006</v>
      </c>
      <c r="K9915" s="19">
        <v>0.124</v>
      </c>
      <c r="L9915" s="19">
        <v>0.189</v>
      </c>
      <c r="M9915" s="20">
        <v>11</v>
      </c>
      <c r="N9915" s="19">
        <v>97.309417040358795</v>
      </c>
      <c r="O9915" s="19">
        <v>23.766816143497799</v>
      </c>
      <c r="P9915" s="19">
        <v>13.452914798206301</v>
      </c>
    </row>
    <row r="9916" spans="1:16" ht="14.1" x14ac:dyDescent="0.5">
      <c r="A9916" t="s">
        <v>16097</v>
      </c>
      <c r="B9916" s="17" t="s">
        <v>2505</v>
      </c>
      <c r="C9916" t="s">
        <v>2390</v>
      </c>
      <c r="D9916" t="s">
        <v>6922</v>
      </c>
      <c r="E9916" t="s">
        <v>6923</v>
      </c>
      <c r="F9916" s="18">
        <v>0.86072000000000004</v>
      </c>
      <c r="G9916" s="18">
        <v>0.13045000000000001</v>
      </c>
      <c r="H9916" s="18">
        <v>0.33950999999999998</v>
      </c>
      <c r="I9916" s="18">
        <v>1.3306899999999999</v>
      </c>
      <c r="J9916" s="19">
        <v>0.64680000000000004</v>
      </c>
      <c r="K9916" s="19">
        <v>9.8000000000000004E-2</v>
      </c>
      <c r="L9916" s="19">
        <v>0.25509999999999999</v>
      </c>
      <c r="M9916" s="20">
        <v>15</v>
      </c>
      <c r="N9916" s="19">
        <v>97.767857142857096</v>
      </c>
      <c r="O9916" s="19">
        <v>6.25</v>
      </c>
      <c r="P9916" s="19">
        <v>35.714285714285701</v>
      </c>
    </row>
    <row r="9917" spans="1:16" ht="14.1" x14ac:dyDescent="0.5">
      <c r="A9917" t="s">
        <v>16098</v>
      </c>
      <c r="B9917" s="17" t="s">
        <v>2505</v>
      </c>
      <c r="C9917" t="s">
        <v>2390</v>
      </c>
      <c r="D9917" t="s">
        <v>6922</v>
      </c>
      <c r="E9917" t="s">
        <v>6923</v>
      </c>
      <c r="F9917" s="18">
        <v>3.5495299999999999</v>
      </c>
      <c r="G9917" s="18">
        <v>0.75400999999999996</v>
      </c>
      <c r="H9917" s="18">
        <v>1.1107100000000001</v>
      </c>
      <c r="I9917" s="18">
        <v>5.4142400000000004</v>
      </c>
      <c r="J9917" s="19">
        <v>0.65559999999999996</v>
      </c>
      <c r="K9917" s="19">
        <v>0.13930000000000001</v>
      </c>
      <c r="L9917" s="19">
        <v>0.2051</v>
      </c>
      <c r="M9917" s="20">
        <v>21</v>
      </c>
      <c r="N9917" s="19">
        <v>98.660714285714306</v>
      </c>
      <c r="O9917" s="19">
        <v>11.160714285714301</v>
      </c>
      <c r="P9917" s="19">
        <v>27.678571428571399</v>
      </c>
    </row>
    <row r="9918" spans="1:16" ht="14.1" x14ac:dyDescent="0.5">
      <c r="A9918" t="s">
        <v>16099</v>
      </c>
      <c r="B9918" s="17" t="s">
        <v>413</v>
      </c>
      <c r="C9918" t="s">
        <v>5299</v>
      </c>
      <c r="D9918" t="s">
        <v>2712</v>
      </c>
      <c r="E9918" t="s">
        <v>2713</v>
      </c>
      <c r="F9918" s="18">
        <v>5.4859999999999999E-2</v>
      </c>
      <c r="G9918" s="18">
        <v>1.736E-2</v>
      </c>
      <c r="H9918" s="18">
        <v>0.03</v>
      </c>
      <c r="I9918" s="18">
        <v>0.10221</v>
      </c>
      <c r="J9918" s="19">
        <v>0.5393</v>
      </c>
      <c r="K9918" s="19">
        <v>0.17430000000000001</v>
      </c>
      <c r="L9918" s="19">
        <v>0.28639999999999999</v>
      </c>
      <c r="M9918" s="20">
        <v>6</v>
      </c>
      <c r="N9918" s="19">
        <v>60.714285714285701</v>
      </c>
      <c r="O9918" s="19">
        <v>51.339285714285701</v>
      </c>
      <c r="P9918" s="19">
        <v>45.089285714285701</v>
      </c>
    </row>
    <row r="9919" spans="1:16" ht="14.1" x14ac:dyDescent="0.5">
      <c r="A9919" t="s">
        <v>16100</v>
      </c>
      <c r="B9919" s="17" t="s">
        <v>413</v>
      </c>
      <c r="C9919" t="s">
        <v>5299</v>
      </c>
      <c r="D9919" t="s">
        <v>2712</v>
      </c>
      <c r="E9919" t="s">
        <v>2713</v>
      </c>
      <c r="F9919" s="18">
        <v>0.30286000000000002</v>
      </c>
      <c r="G9919" s="18">
        <v>9.3710000000000002E-2</v>
      </c>
      <c r="H9919" s="18">
        <v>0.19621</v>
      </c>
      <c r="I9919" s="18">
        <v>0.59279000000000004</v>
      </c>
      <c r="J9919" s="19">
        <v>0.51190000000000002</v>
      </c>
      <c r="K9919" s="19">
        <v>0.1583</v>
      </c>
      <c r="L9919" s="19">
        <v>0.32979999999999998</v>
      </c>
      <c r="M9919" s="20">
        <v>12</v>
      </c>
      <c r="N9919" s="19">
        <v>61.160714285714299</v>
      </c>
      <c r="O9919" s="19">
        <v>35.267857142857103</v>
      </c>
      <c r="P9919" s="19">
        <v>57.142857142857103</v>
      </c>
    </row>
    <row r="9920" spans="1:16" ht="14.1" x14ac:dyDescent="0.5">
      <c r="A9920" t="s">
        <v>16101</v>
      </c>
      <c r="B9920" s="17" t="s">
        <v>414</v>
      </c>
      <c r="C9920" t="s">
        <v>5299</v>
      </c>
      <c r="D9920" t="s">
        <v>2785</v>
      </c>
      <c r="E9920" t="s">
        <v>2786</v>
      </c>
      <c r="F9920" s="18">
        <v>4.095E-2</v>
      </c>
      <c r="G9920" s="18">
        <v>4.1250000000000002E-2</v>
      </c>
      <c r="H9920" s="18">
        <v>4.9399999999999999E-2</v>
      </c>
      <c r="I9920" s="18">
        <v>0.13159999999999999</v>
      </c>
      <c r="J9920" s="19">
        <v>0.311</v>
      </c>
      <c r="K9920" s="19">
        <v>0.313</v>
      </c>
      <c r="L9920" s="19">
        <v>0.375</v>
      </c>
      <c r="M9920" s="20">
        <v>6</v>
      </c>
      <c r="N9920" s="19">
        <v>3.5714285714285698</v>
      </c>
      <c r="O9920" s="19">
        <v>92.410714285714306</v>
      </c>
      <c r="P9920" s="19">
        <v>83.035714285714306</v>
      </c>
    </row>
    <row r="9921" spans="1:16" ht="14.1" x14ac:dyDescent="0.5">
      <c r="A9921" t="s">
        <v>16102</v>
      </c>
      <c r="B9921" s="17" t="s">
        <v>414</v>
      </c>
      <c r="C9921" t="s">
        <v>5299</v>
      </c>
      <c r="D9921" t="s">
        <v>2785</v>
      </c>
      <c r="E9921" t="s">
        <v>2786</v>
      </c>
      <c r="F9921" s="18">
        <v>5.7200000000000001E-2</v>
      </c>
      <c r="G9921" s="18">
        <v>2.7099999999999999E-2</v>
      </c>
      <c r="H9921" s="18">
        <v>5.7099999999999998E-2</v>
      </c>
      <c r="I9921" s="18">
        <v>0.1414</v>
      </c>
      <c r="J9921" s="19">
        <v>0.40500000000000003</v>
      </c>
      <c r="K9921" s="19">
        <v>0.192</v>
      </c>
      <c r="L9921" s="19">
        <v>0.40400000000000003</v>
      </c>
      <c r="M9921" s="20">
        <v>7</v>
      </c>
      <c r="N9921" s="19">
        <v>16.5919282511211</v>
      </c>
      <c r="O9921" s="19">
        <v>59.192825112107599</v>
      </c>
      <c r="P9921" s="19">
        <v>83.856502242152501</v>
      </c>
    </row>
    <row r="9922" spans="1:16" ht="14.1" x14ac:dyDescent="0.5">
      <c r="A9922" t="s">
        <v>16103</v>
      </c>
      <c r="B9922" s="17" t="s">
        <v>16104</v>
      </c>
      <c r="C9922" t="s">
        <v>5299</v>
      </c>
      <c r="D9922" t="s">
        <v>2712</v>
      </c>
      <c r="E9922" t="s">
        <v>2713</v>
      </c>
      <c r="F9922" s="18">
        <v>2.5569999999999999E-2</v>
      </c>
      <c r="G9922" s="18">
        <v>1.5570000000000001E-2</v>
      </c>
      <c r="H9922" s="18">
        <v>1.593E-2</v>
      </c>
      <c r="I9922" s="18">
        <v>5.7070000000000003E-2</v>
      </c>
      <c r="J9922" s="19">
        <v>0.45900000000000002</v>
      </c>
      <c r="K9922" s="19">
        <v>0.2868</v>
      </c>
      <c r="L9922" s="19">
        <v>0.25419999999999998</v>
      </c>
      <c r="M9922" s="20">
        <v>4</v>
      </c>
      <c r="N9922" s="19">
        <v>28.251121076233201</v>
      </c>
      <c r="O9922" s="19">
        <v>89.237668161434996</v>
      </c>
      <c r="P9922" s="19">
        <v>30.044843049327401</v>
      </c>
    </row>
    <row r="9923" spans="1:16" ht="14.1" x14ac:dyDescent="0.5">
      <c r="A9923" t="s">
        <v>16105</v>
      </c>
      <c r="B9923" s="17" t="s">
        <v>16104</v>
      </c>
      <c r="C9923" t="s">
        <v>5299</v>
      </c>
      <c r="D9923" t="s">
        <v>2712</v>
      </c>
      <c r="E9923" t="s">
        <v>2713</v>
      </c>
      <c r="F9923" s="18">
        <v>9.4439999999999996E-2</v>
      </c>
      <c r="G9923" s="18">
        <v>6.4759999999999998E-2</v>
      </c>
      <c r="H9923" s="18">
        <v>0.10186000000000001</v>
      </c>
      <c r="I9923" s="18">
        <v>0.26106000000000001</v>
      </c>
      <c r="J9923" s="19">
        <v>0.36359999999999998</v>
      </c>
      <c r="K9923" s="19">
        <v>0.23960000000000001</v>
      </c>
      <c r="L9923" s="19">
        <v>0.39679999999999999</v>
      </c>
      <c r="M9923" s="20">
        <v>9</v>
      </c>
      <c r="N9923" s="19">
        <v>16.964285714285701</v>
      </c>
      <c r="O9923" s="19">
        <v>75</v>
      </c>
      <c r="P9923" s="19">
        <v>76.339285714285694</v>
      </c>
    </row>
    <row r="9924" spans="1:16" ht="14.1" x14ac:dyDescent="0.5">
      <c r="A9924" t="s">
        <v>16106</v>
      </c>
      <c r="B9924" s="17" t="s">
        <v>1173</v>
      </c>
      <c r="C9924" t="s">
        <v>5299</v>
      </c>
      <c r="D9924" t="s">
        <v>2712</v>
      </c>
      <c r="E9924" t="s">
        <v>2713</v>
      </c>
      <c r="F9924" s="18">
        <v>4.929E-2</v>
      </c>
      <c r="G9924" s="18">
        <v>1.6570000000000001E-2</v>
      </c>
      <c r="H9924" s="18">
        <v>2.6210000000000001E-2</v>
      </c>
      <c r="I9924" s="18">
        <v>9.2069999999999999E-2</v>
      </c>
      <c r="J9924" s="19">
        <v>0.53520000000000001</v>
      </c>
      <c r="K9924" s="19">
        <v>0.17860000000000001</v>
      </c>
      <c r="L9924" s="19">
        <v>0.28620000000000001</v>
      </c>
      <c r="M9924" s="20">
        <v>6</v>
      </c>
      <c r="N9924" s="19">
        <v>57.142857142857103</v>
      </c>
      <c r="O9924" s="19">
        <v>52.678571428571402</v>
      </c>
      <c r="P9924" s="19">
        <v>44.642857142857103</v>
      </c>
    </row>
    <row r="9925" spans="1:16" ht="14.1" x14ac:dyDescent="0.5">
      <c r="A9925" t="s">
        <v>16107</v>
      </c>
      <c r="B9925" s="17" t="s">
        <v>1173</v>
      </c>
      <c r="C9925" t="s">
        <v>5299</v>
      </c>
      <c r="D9925" t="s">
        <v>2785</v>
      </c>
      <c r="E9925" t="s">
        <v>2786</v>
      </c>
      <c r="F9925" s="18">
        <v>8.8749999999999996E-2</v>
      </c>
      <c r="G9925" s="18">
        <v>6.4990000000000006E-2</v>
      </c>
      <c r="H9925" s="18">
        <v>0.12816</v>
      </c>
      <c r="I9925" s="18">
        <v>0.28189999999999998</v>
      </c>
      <c r="J9925" s="19">
        <v>0.315</v>
      </c>
      <c r="K9925" s="19">
        <v>0.23100000000000001</v>
      </c>
      <c r="L9925" s="19">
        <v>0.45500000000000002</v>
      </c>
      <c r="M9925" s="20">
        <v>9</v>
      </c>
      <c r="N9925" s="19">
        <v>12.9464285714286</v>
      </c>
      <c r="O9925" s="19">
        <v>72.767857142857096</v>
      </c>
      <c r="P9925" s="19">
        <v>86.160714285714306</v>
      </c>
    </row>
    <row r="9926" spans="1:16" ht="14.1" x14ac:dyDescent="0.5">
      <c r="A9926" t="s">
        <v>16108</v>
      </c>
      <c r="B9926" s="17" t="s">
        <v>1173</v>
      </c>
      <c r="C9926" t="s">
        <v>5299</v>
      </c>
      <c r="D9926" t="s">
        <v>2785</v>
      </c>
      <c r="E9926" t="s">
        <v>2786</v>
      </c>
      <c r="F9926" s="18">
        <v>0.12656999999999999</v>
      </c>
      <c r="G9926" s="18">
        <v>4.7530000000000003E-2</v>
      </c>
      <c r="H9926" s="18">
        <v>0.17610999999999999</v>
      </c>
      <c r="I9926" s="18">
        <v>0.35020000000000001</v>
      </c>
      <c r="J9926" s="19">
        <v>0.36099999999999999</v>
      </c>
      <c r="K9926" s="19">
        <v>0.13600000000000001</v>
      </c>
      <c r="L9926" s="19">
        <v>0.503</v>
      </c>
      <c r="M9926" s="20">
        <v>10</v>
      </c>
      <c r="N9926" s="19">
        <v>18.385650224215201</v>
      </c>
      <c r="O9926" s="19">
        <v>25.5605381165919</v>
      </c>
      <c r="P9926" s="19">
        <v>91.928251121076201</v>
      </c>
    </row>
    <row r="9927" spans="1:16" ht="14.1" x14ac:dyDescent="0.5">
      <c r="A9927" t="s">
        <v>16109</v>
      </c>
      <c r="B9927" s="17" t="s">
        <v>1173</v>
      </c>
      <c r="C9927" t="s">
        <v>5299</v>
      </c>
      <c r="D9927" t="s">
        <v>2712</v>
      </c>
      <c r="E9927" t="s">
        <v>2713</v>
      </c>
      <c r="F9927" s="18">
        <v>0.39828999999999998</v>
      </c>
      <c r="G9927" s="18">
        <v>0.26900000000000002</v>
      </c>
      <c r="H9927" s="18">
        <v>0.22236</v>
      </c>
      <c r="I9927" s="18">
        <v>0.88963999999999999</v>
      </c>
      <c r="J9927" s="19">
        <v>0.45</v>
      </c>
      <c r="K9927" s="19">
        <v>0.29949999999999999</v>
      </c>
      <c r="L9927" s="19">
        <v>0.2505</v>
      </c>
      <c r="M9927" s="20">
        <v>13</v>
      </c>
      <c r="N9927" s="19">
        <v>35.426008968609899</v>
      </c>
      <c r="O9927" s="19">
        <v>88.789237668161405</v>
      </c>
      <c r="P9927" s="19">
        <v>37.668161434977598</v>
      </c>
    </row>
    <row r="9928" spans="1:16" ht="14.1" x14ac:dyDescent="0.5">
      <c r="A9928" t="s">
        <v>16110</v>
      </c>
      <c r="B9928" s="17" t="s">
        <v>2497</v>
      </c>
      <c r="C9928" t="s">
        <v>2498</v>
      </c>
      <c r="D9928" t="s">
        <v>6922</v>
      </c>
      <c r="E9928" t="s">
        <v>6923</v>
      </c>
      <c r="F9928" s="18">
        <v>0.16317000000000001</v>
      </c>
      <c r="G9928" s="18">
        <v>7.6410000000000006E-2</v>
      </c>
      <c r="H9928" s="18">
        <v>3.243E-2</v>
      </c>
      <c r="I9928" s="18">
        <v>0.27200000000000002</v>
      </c>
      <c r="J9928" s="19">
        <v>0.59989999999999999</v>
      </c>
      <c r="K9928" s="19">
        <v>0.28089999999999998</v>
      </c>
      <c r="L9928" s="19">
        <v>0.1192</v>
      </c>
      <c r="M9928" s="20">
        <v>9</v>
      </c>
      <c r="N9928" s="19">
        <v>84.375</v>
      </c>
      <c r="O9928" s="19">
        <v>85.267857142857096</v>
      </c>
      <c r="P9928" s="19">
        <v>3.5714285714285698</v>
      </c>
    </row>
    <row r="9929" spans="1:16" ht="14.1" x14ac:dyDescent="0.5">
      <c r="A9929" t="s">
        <v>16111</v>
      </c>
      <c r="B9929" s="17" t="s">
        <v>2497</v>
      </c>
      <c r="C9929" t="s">
        <v>2498</v>
      </c>
      <c r="D9929" t="s">
        <v>6922</v>
      </c>
      <c r="E9929" t="s">
        <v>6923</v>
      </c>
      <c r="F9929" s="18">
        <v>0.18209</v>
      </c>
      <c r="G9929" s="18">
        <v>9.8089999999999997E-2</v>
      </c>
      <c r="H9929" s="18">
        <v>2.9360000000000001E-2</v>
      </c>
      <c r="I9929" s="18">
        <v>0.30953999999999998</v>
      </c>
      <c r="J9929" s="19">
        <v>0.58830000000000005</v>
      </c>
      <c r="K9929" s="19">
        <v>0.31690000000000002</v>
      </c>
      <c r="L9929" s="19">
        <v>9.4799999999999995E-2</v>
      </c>
      <c r="M9929" s="20">
        <v>9</v>
      </c>
      <c r="N9929" s="19">
        <v>79.464285714285694</v>
      </c>
      <c r="O9929" s="19">
        <v>92.857142857142904</v>
      </c>
      <c r="P9929" s="19">
        <v>0.89285714285714302</v>
      </c>
    </row>
    <row r="9930" spans="1:16" ht="14.1" x14ac:dyDescent="0.5">
      <c r="A9930" t="s">
        <v>16112</v>
      </c>
      <c r="B9930" s="17" t="s">
        <v>2497</v>
      </c>
      <c r="C9930" t="s">
        <v>2498</v>
      </c>
      <c r="D9930" t="s">
        <v>4201</v>
      </c>
      <c r="E9930" t="s">
        <v>4202</v>
      </c>
      <c r="F9930" s="18">
        <v>0.36062</v>
      </c>
      <c r="G9930" s="18">
        <v>7.9979999999999996E-2</v>
      </c>
      <c r="H9930" s="18">
        <v>0.42241000000000001</v>
      </c>
      <c r="I9930" s="18">
        <v>0.86299999999999999</v>
      </c>
      <c r="J9930" s="19">
        <v>0.41799999999999998</v>
      </c>
      <c r="K9930" s="19">
        <v>9.2999999999999999E-2</v>
      </c>
      <c r="L9930" s="19">
        <v>0.48899999999999999</v>
      </c>
      <c r="M9930" s="20">
        <v>13</v>
      </c>
      <c r="N9930" s="19">
        <v>25.112107623318401</v>
      </c>
      <c r="O9930" s="19">
        <v>8.0717488789237706</v>
      </c>
      <c r="P9930" s="19">
        <v>92.825112107623298</v>
      </c>
    </row>
    <row r="9931" spans="1:16" ht="14.1" x14ac:dyDescent="0.5">
      <c r="A9931" t="s">
        <v>16113</v>
      </c>
      <c r="B9931" s="17" t="s">
        <v>2497</v>
      </c>
      <c r="C9931" t="s">
        <v>2498</v>
      </c>
      <c r="D9931" t="s">
        <v>4201</v>
      </c>
      <c r="E9931" t="s">
        <v>4202</v>
      </c>
      <c r="F9931" s="18">
        <v>0.36942000000000003</v>
      </c>
      <c r="G9931" s="18">
        <v>8.6499999999999994E-2</v>
      </c>
      <c r="H9931" s="18">
        <v>0.45507999999999998</v>
      </c>
      <c r="I9931" s="18">
        <v>0.91100000000000003</v>
      </c>
      <c r="J9931" s="19">
        <v>0.40600000000000003</v>
      </c>
      <c r="K9931" s="19">
        <v>9.5000000000000001E-2</v>
      </c>
      <c r="L9931" s="19">
        <v>0.5</v>
      </c>
      <c r="M9931" s="20">
        <v>13</v>
      </c>
      <c r="N9931" s="19">
        <v>23.318385650224201</v>
      </c>
      <c r="O9931" s="19">
        <v>8.9686098654708495</v>
      </c>
      <c r="P9931" s="19">
        <v>93.721973094170394</v>
      </c>
    </row>
    <row r="9932" spans="1:16" ht="14.1" x14ac:dyDescent="0.5">
      <c r="A9932" t="s">
        <v>16114</v>
      </c>
      <c r="B9932" s="17" t="s">
        <v>2497</v>
      </c>
      <c r="C9932" t="s">
        <v>2498</v>
      </c>
      <c r="D9932" t="s">
        <v>6922</v>
      </c>
      <c r="E9932" t="s">
        <v>6923</v>
      </c>
      <c r="F9932" s="18">
        <v>0.73050000000000004</v>
      </c>
      <c r="G9932" s="18">
        <v>0.2422</v>
      </c>
      <c r="H9932" s="18">
        <v>0.26844000000000001</v>
      </c>
      <c r="I9932" s="18">
        <v>1.2411399999999999</v>
      </c>
      <c r="J9932" s="19">
        <v>0.58860000000000001</v>
      </c>
      <c r="K9932" s="19">
        <v>0.1951</v>
      </c>
      <c r="L9932" s="19">
        <v>0.21629999999999999</v>
      </c>
      <c r="M9932" s="20">
        <v>15</v>
      </c>
      <c r="N9932" s="19">
        <v>87.053571428571402</v>
      </c>
      <c r="O9932" s="19">
        <v>44.642857142857103</v>
      </c>
      <c r="P9932" s="19">
        <v>25</v>
      </c>
    </row>
    <row r="9933" spans="1:16" ht="14.1" x14ac:dyDescent="0.5">
      <c r="A9933" t="s">
        <v>16115</v>
      </c>
      <c r="B9933" s="17" t="s">
        <v>2497</v>
      </c>
      <c r="C9933" t="s">
        <v>2498</v>
      </c>
      <c r="D9933" t="s">
        <v>4201</v>
      </c>
      <c r="E9933" t="s">
        <v>4202</v>
      </c>
      <c r="F9933" s="18">
        <v>0.45762999999999998</v>
      </c>
      <c r="G9933" s="18">
        <v>0.11013000000000001</v>
      </c>
      <c r="H9933" s="18">
        <v>0.81023999999999996</v>
      </c>
      <c r="I9933" s="18">
        <v>1.3779999999999999</v>
      </c>
      <c r="J9933" s="19">
        <v>0.33200000000000002</v>
      </c>
      <c r="K9933" s="19">
        <v>0.08</v>
      </c>
      <c r="L9933" s="19">
        <v>0.58799999999999997</v>
      </c>
      <c r="M9933" s="20">
        <v>15</v>
      </c>
      <c r="N9933" s="19">
        <v>13.3928571428571</v>
      </c>
      <c r="O9933" s="19">
        <v>2.2321428571428599</v>
      </c>
      <c r="P9933" s="19">
        <v>96.428571428571402</v>
      </c>
    </row>
    <row r="9934" spans="1:16" ht="14.1" x14ac:dyDescent="0.5">
      <c r="A9934" t="s">
        <v>16116</v>
      </c>
      <c r="B9934" s="17" t="s">
        <v>2497</v>
      </c>
      <c r="C9934" t="s">
        <v>2498</v>
      </c>
      <c r="D9934" t="s">
        <v>6922</v>
      </c>
      <c r="E9934" t="s">
        <v>6923</v>
      </c>
      <c r="F9934" s="18">
        <v>1.7953399999999999</v>
      </c>
      <c r="G9934" s="18">
        <v>0.68266000000000004</v>
      </c>
      <c r="H9934" s="18">
        <v>0.66990000000000005</v>
      </c>
      <c r="I9934" s="18">
        <v>3.14791</v>
      </c>
      <c r="J9934" s="19">
        <v>0.57030000000000003</v>
      </c>
      <c r="K9934" s="19">
        <v>0.21690000000000001</v>
      </c>
      <c r="L9934" s="19">
        <v>0.21279999999999999</v>
      </c>
      <c r="M9934" s="20">
        <v>19</v>
      </c>
      <c r="N9934" s="19">
        <v>90.582959641255599</v>
      </c>
      <c r="O9934" s="19">
        <v>39.461883408071699</v>
      </c>
      <c r="P9934" s="19">
        <v>25.112107623318401</v>
      </c>
    </row>
    <row r="9935" spans="1:16" ht="14.1" x14ac:dyDescent="0.5">
      <c r="A9935" t="s">
        <v>16117</v>
      </c>
      <c r="B9935" s="17" t="s">
        <v>2497</v>
      </c>
      <c r="C9935" t="s">
        <v>2498</v>
      </c>
      <c r="D9935" t="s">
        <v>16118</v>
      </c>
      <c r="E9935" t="s">
        <v>16119</v>
      </c>
      <c r="F9935" s="18">
        <v>2.0876399999999999</v>
      </c>
      <c r="G9935" s="18">
        <v>0.41719000000000001</v>
      </c>
      <c r="H9935" s="18">
        <v>2.4051800000000001</v>
      </c>
      <c r="I9935" s="18">
        <v>4.91</v>
      </c>
      <c r="J9935" s="19">
        <v>0.42499999999999999</v>
      </c>
      <c r="K9935" s="19">
        <v>8.5000000000000006E-2</v>
      </c>
      <c r="L9935" s="19">
        <v>0.49</v>
      </c>
      <c r="M9935" s="20">
        <v>20</v>
      </c>
      <c r="N9935" s="19">
        <v>61.883408071748903</v>
      </c>
      <c r="O9935" s="19">
        <v>3.1390134529148002</v>
      </c>
      <c r="P9935" s="19">
        <v>84.304932735425993</v>
      </c>
    </row>
    <row r="9936" spans="1:16" ht="14.1" x14ac:dyDescent="0.5">
      <c r="A9936" t="s">
        <v>16120</v>
      </c>
      <c r="B9936" s="17" t="s">
        <v>2497</v>
      </c>
      <c r="C9936" t="s">
        <v>2498</v>
      </c>
      <c r="D9936" t="s">
        <v>16118</v>
      </c>
      <c r="E9936" t="s">
        <v>16119</v>
      </c>
      <c r="F9936" s="18">
        <v>2.5856300000000001</v>
      </c>
      <c r="G9936" s="18">
        <v>0.64136000000000004</v>
      </c>
      <c r="H9936" s="18">
        <v>3.0430100000000002</v>
      </c>
      <c r="I9936" s="18">
        <v>6.27</v>
      </c>
      <c r="J9936" s="19">
        <v>0.41199999999999998</v>
      </c>
      <c r="K9936" s="19">
        <v>0.10199999999999999</v>
      </c>
      <c r="L9936" s="19">
        <v>0.48499999999999999</v>
      </c>
      <c r="M9936" s="20">
        <v>21</v>
      </c>
      <c r="N9936" s="19">
        <v>56.696428571428598</v>
      </c>
      <c r="O9936" s="19">
        <v>4.46428571428571</v>
      </c>
      <c r="P9936" s="19">
        <v>86.607142857142904</v>
      </c>
    </row>
    <row r="9937" spans="1:16" ht="14.1" x14ac:dyDescent="0.5">
      <c r="A9937" t="s">
        <v>16121</v>
      </c>
      <c r="B9937" s="17" t="s">
        <v>2497</v>
      </c>
      <c r="C9937" t="s">
        <v>2498</v>
      </c>
      <c r="D9937" t="s">
        <v>16118</v>
      </c>
      <c r="E9937" t="s">
        <v>16119</v>
      </c>
      <c r="F9937" s="18">
        <v>4.5060900000000004</v>
      </c>
      <c r="G9937" s="18">
        <v>0.39285999999999999</v>
      </c>
      <c r="H9937" s="18">
        <v>1.96105</v>
      </c>
      <c r="I9937" s="18">
        <v>6.86</v>
      </c>
      <c r="J9937" s="19">
        <v>0.65700000000000003</v>
      </c>
      <c r="K9937" s="19">
        <v>5.7000000000000002E-2</v>
      </c>
      <c r="L9937" s="19">
        <v>0.28599999999999998</v>
      </c>
      <c r="M9937" s="20">
        <v>22</v>
      </c>
      <c r="N9937" s="19">
        <v>98.206278026905807</v>
      </c>
      <c r="O9937" s="19">
        <v>0.44843049327354301</v>
      </c>
      <c r="P9937" s="19">
        <v>41.704035874439498</v>
      </c>
    </row>
    <row r="9938" spans="1:16" ht="14.1" x14ac:dyDescent="0.5">
      <c r="A9938" t="s">
        <v>16122</v>
      </c>
      <c r="B9938" s="17" t="s">
        <v>2497</v>
      </c>
      <c r="C9938" t="s">
        <v>2498</v>
      </c>
      <c r="D9938" t="s">
        <v>16118</v>
      </c>
      <c r="E9938" t="s">
        <v>16119</v>
      </c>
      <c r="F9938" s="18">
        <v>4.3182700000000001</v>
      </c>
      <c r="G9938" s="18">
        <v>0.99297999999999997</v>
      </c>
      <c r="H9938" s="18">
        <v>3.31874</v>
      </c>
      <c r="I9938" s="18">
        <v>8.6300000000000008</v>
      </c>
      <c r="J9938" s="19">
        <v>0.5</v>
      </c>
      <c r="K9938" s="19">
        <v>0.115</v>
      </c>
      <c r="L9938" s="19">
        <v>0.38500000000000001</v>
      </c>
      <c r="M9938" s="20">
        <v>22</v>
      </c>
      <c r="N9938" s="19">
        <v>77.130044843049305</v>
      </c>
      <c r="O9938" s="19">
        <v>9.8654708520179408</v>
      </c>
      <c r="P9938" s="19">
        <v>69.506726457399097</v>
      </c>
    </row>
    <row r="9939" spans="1:16" ht="14.1" x14ac:dyDescent="0.5">
      <c r="A9939" t="s">
        <v>16123</v>
      </c>
      <c r="B9939" s="17" t="s">
        <v>559</v>
      </c>
      <c r="C9939" t="s">
        <v>2393</v>
      </c>
      <c r="D9939" t="s">
        <v>6661</v>
      </c>
      <c r="E9939" t="s">
        <v>6662</v>
      </c>
      <c r="F9939" s="18">
        <v>0.10668999999999999</v>
      </c>
      <c r="G9939" s="18">
        <v>5.9180000000000003E-2</v>
      </c>
      <c r="H9939" s="18">
        <v>3.8830000000000003E-2</v>
      </c>
      <c r="I9939" s="18">
        <v>0.20469999999999999</v>
      </c>
      <c r="J9939" s="19">
        <v>0.5212</v>
      </c>
      <c r="K9939" s="19">
        <v>0.28910000000000002</v>
      </c>
      <c r="L9939" s="19">
        <v>0.18970000000000001</v>
      </c>
      <c r="M9939" s="20">
        <v>8</v>
      </c>
      <c r="N9939" s="19">
        <v>58.295964125560502</v>
      </c>
      <c r="O9939" s="19">
        <v>88.3408071748879</v>
      </c>
      <c r="P9939" s="19">
        <v>12.1076233183857</v>
      </c>
    </row>
    <row r="9940" spans="1:16" ht="14.1" x14ac:dyDescent="0.5">
      <c r="A9940" t="s">
        <v>16124</v>
      </c>
      <c r="B9940" s="17" t="s">
        <v>559</v>
      </c>
      <c r="C9940" t="s">
        <v>2393</v>
      </c>
      <c r="D9940" t="s">
        <v>8960</v>
      </c>
      <c r="E9940" t="s">
        <v>8961</v>
      </c>
      <c r="F9940" s="18">
        <v>9.919E-2</v>
      </c>
      <c r="G9940" s="18">
        <v>7.102E-2</v>
      </c>
      <c r="H9940" s="18">
        <v>0.11656999999999999</v>
      </c>
      <c r="I9940" s="18">
        <v>0.28677999999999998</v>
      </c>
      <c r="J9940" s="19">
        <v>0.34589999999999999</v>
      </c>
      <c r="K9940" s="19">
        <v>0.2477</v>
      </c>
      <c r="L9940" s="19">
        <v>0.40649999999999997</v>
      </c>
      <c r="M9940" s="20">
        <v>9</v>
      </c>
      <c r="N9940" s="19">
        <v>15.1785714285714</v>
      </c>
      <c r="O9940" s="19">
        <v>75.446428571428598</v>
      </c>
      <c r="P9940" s="19">
        <v>79.464285714285694</v>
      </c>
    </row>
    <row r="9941" spans="1:16" ht="14.1" x14ac:dyDescent="0.5">
      <c r="A9941" t="s">
        <v>16125</v>
      </c>
      <c r="B9941" s="17" t="s">
        <v>559</v>
      </c>
      <c r="C9941" t="s">
        <v>2393</v>
      </c>
      <c r="D9941" t="s">
        <v>8960</v>
      </c>
      <c r="E9941" t="s">
        <v>8961</v>
      </c>
      <c r="F9941" s="18">
        <v>0.7359</v>
      </c>
      <c r="G9941" s="18">
        <v>0.45598</v>
      </c>
      <c r="H9941" s="18">
        <v>0.19628000000000001</v>
      </c>
      <c r="I9941" s="18">
        <v>1.3881600000000001</v>
      </c>
      <c r="J9941" s="19">
        <v>0.53010000000000002</v>
      </c>
      <c r="K9941" s="19">
        <v>0.32850000000000001</v>
      </c>
      <c r="L9941" s="19">
        <v>0.1414</v>
      </c>
      <c r="M9941" s="20">
        <v>15</v>
      </c>
      <c r="N9941" s="19">
        <v>70.982142857142904</v>
      </c>
      <c r="O9941" s="19">
        <v>88.839285714285694</v>
      </c>
      <c r="P9941" s="19">
        <v>5.8035714285714297</v>
      </c>
    </row>
    <row r="9942" spans="1:16" ht="14.1" x14ac:dyDescent="0.5">
      <c r="A9942" t="s">
        <v>16126</v>
      </c>
      <c r="B9942" s="17" t="s">
        <v>559</v>
      </c>
      <c r="C9942" t="s">
        <v>2393</v>
      </c>
      <c r="D9942" t="s">
        <v>8960</v>
      </c>
      <c r="E9942" t="s">
        <v>8961</v>
      </c>
      <c r="F9942" s="18">
        <v>1.75722</v>
      </c>
      <c r="G9942" s="18">
        <v>1.31982</v>
      </c>
      <c r="H9942" s="18">
        <v>0.47355000000000003</v>
      </c>
      <c r="I9942" s="18">
        <v>3.5505900000000001</v>
      </c>
      <c r="J9942" s="19">
        <v>0.49490000000000001</v>
      </c>
      <c r="K9942" s="19">
        <v>0.37169999999999997</v>
      </c>
      <c r="L9942" s="19">
        <v>0.13339999999999999</v>
      </c>
      <c r="M9942" s="20">
        <v>19</v>
      </c>
      <c r="N9942" s="19">
        <v>70.403587443946194</v>
      </c>
      <c r="O9942" s="19">
        <v>82.5112107623318</v>
      </c>
      <c r="P9942" s="19">
        <v>7.6233183856502196</v>
      </c>
    </row>
    <row r="9943" spans="1:16" ht="14.1" x14ac:dyDescent="0.5">
      <c r="A9943" t="s">
        <v>16127</v>
      </c>
      <c r="B9943" s="17" t="s">
        <v>559</v>
      </c>
      <c r="C9943" t="s">
        <v>2393</v>
      </c>
      <c r="D9943" t="s">
        <v>4919</v>
      </c>
      <c r="E9943" t="s">
        <v>4920</v>
      </c>
      <c r="F9943" s="18">
        <v>1.7827200000000001</v>
      </c>
      <c r="G9943" s="18">
        <v>1.1470400000000001</v>
      </c>
      <c r="H9943" s="18">
        <v>0.77344000000000002</v>
      </c>
      <c r="I9943" s="18">
        <v>3.7031999999999998</v>
      </c>
      <c r="J9943" s="19">
        <v>0.48099999999999998</v>
      </c>
      <c r="K9943" s="19">
        <v>0.31</v>
      </c>
      <c r="L9943" s="19">
        <v>0.20899999999999999</v>
      </c>
      <c r="M9943" s="20">
        <v>19</v>
      </c>
      <c r="N9943" s="19">
        <v>65.919282511210795</v>
      </c>
      <c r="O9943" s="19">
        <v>70.403587443946194</v>
      </c>
      <c r="P9943" s="19">
        <v>23.766816143497799</v>
      </c>
    </row>
    <row r="9944" spans="1:16" ht="14.1" x14ac:dyDescent="0.5">
      <c r="A9944" t="s">
        <v>16128</v>
      </c>
      <c r="B9944" s="17" t="s">
        <v>559</v>
      </c>
      <c r="C9944" t="s">
        <v>2393</v>
      </c>
      <c r="D9944" t="s">
        <v>4919</v>
      </c>
      <c r="E9944" t="s">
        <v>4920</v>
      </c>
      <c r="F9944" s="18">
        <v>2.8696799999999998</v>
      </c>
      <c r="G9944" s="18">
        <v>1.7726999999999999</v>
      </c>
      <c r="H9944" s="18">
        <v>1.02569</v>
      </c>
      <c r="I9944" s="18">
        <v>5.6680799999999998</v>
      </c>
      <c r="J9944" s="19">
        <v>0.50600000000000001</v>
      </c>
      <c r="K9944" s="19">
        <v>0.313</v>
      </c>
      <c r="L9944" s="19">
        <v>0.18099999999999999</v>
      </c>
      <c r="M9944" s="20">
        <v>21</v>
      </c>
      <c r="N9944" s="19">
        <v>79.464285714285694</v>
      </c>
      <c r="O9944" s="19">
        <v>58.482142857142897</v>
      </c>
      <c r="P9944" s="19">
        <v>17.8571428571429</v>
      </c>
    </row>
    <row r="9945" spans="1:16" ht="14.1" x14ac:dyDescent="0.5">
      <c r="A9945" t="s">
        <v>16129</v>
      </c>
      <c r="B9945" s="17" t="s">
        <v>559</v>
      </c>
      <c r="C9945" t="s">
        <v>2393</v>
      </c>
      <c r="D9945" t="s">
        <v>4919</v>
      </c>
      <c r="E9945" t="s">
        <v>4920</v>
      </c>
      <c r="F9945" s="18">
        <v>3.1415000000000002</v>
      </c>
      <c r="G9945" s="18">
        <v>1.9879899999999999</v>
      </c>
      <c r="H9945" s="18">
        <v>0.98592000000000002</v>
      </c>
      <c r="I9945" s="18">
        <v>6.1154000000000002</v>
      </c>
      <c r="J9945" s="19">
        <v>0.51400000000000001</v>
      </c>
      <c r="K9945" s="19">
        <v>0.32500000000000001</v>
      </c>
      <c r="L9945" s="19">
        <v>0.161</v>
      </c>
      <c r="M9945" s="20">
        <v>21</v>
      </c>
      <c r="N9945" s="19">
        <v>80.803571428571402</v>
      </c>
      <c r="O9945" s="19">
        <v>61.160714285714299</v>
      </c>
      <c r="P9945" s="19">
        <v>10.2678571428571</v>
      </c>
    </row>
    <row r="9946" spans="1:16" ht="14.1" x14ac:dyDescent="0.5">
      <c r="A9946" t="s">
        <v>16130</v>
      </c>
      <c r="B9946" s="17" t="s">
        <v>559</v>
      </c>
      <c r="C9946" t="s">
        <v>2393</v>
      </c>
      <c r="D9946" t="s">
        <v>4919</v>
      </c>
      <c r="E9946" t="s">
        <v>4920</v>
      </c>
      <c r="F9946" s="18">
        <v>2.9271799999999999</v>
      </c>
      <c r="G9946" s="18">
        <v>2.0149900000000001</v>
      </c>
      <c r="H9946" s="18">
        <v>1.31403</v>
      </c>
      <c r="I9946" s="18">
        <v>6.2561999999999998</v>
      </c>
      <c r="J9946" s="19">
        <v>0.46800000000000003</v>
      </c>
      <c r="K9946" s="19">
        <v>0.32200000000000001</v>
      </c>
      <c r="L9946" s="19">
        <v>0.21</v>
      </c>
      <c r="M9946" s="20">
        <v>21</v>
      </c>
      <c r="N9946" s="19">
        <v>72.321428571428598</v>
      </c>
      <c r="O9946" s="19">
        <v>60.267857142857103</v>
      </c>
      <c r="P9946" s="19">
        <v>29.0178571428571</v>
      </c>
    </row>
    <row r="9947" spans="1:16" ht="14.1" x14ac:dyDescent="0.5">
      <c r="A9947" t="s">
        <v>16131</v>
      </c>
      <c r="B9947" s="17" t="s">
        <v>559</v>
      </c>
      <c r="C9947" t="s">
        <v>2393</v>
      </c>
      <c r="D9947" t="s">
        <v>6661</v>
      </c>
      <c r="E9947" t="s">
        <v>6662</v>
      </c>
      <c r="F9947" s="18">
        <v>5.91045</v>
      </c>
      <c r="G9947" s="18">
        <v>1.13835</v>
      </c>
      <c r="H9947" s="18">
        <v>0.54220000000000002</v>
      </c>
      <c r="I9947" s="18">
        <v>7.5910000000000002</v>
      </c>
      <c r="J9947" s="19">
        <v>0.77859999999999996</v>
      </c>
      <c r="K9947" s="19">
        <v>0.15</v>
      </c>
      <c r="L9947" s="19">
        <v>7.1400000000000005E-2</v>
      </c>
      <c r="M9947" s="20">
        <v>22</v>
      </c>
      <c r="N9947" s="19">
        <v>100</v>
      </c>
      <c r="O9947" s="19">
        <v>19.282511210762301</v>
      </c>
      <c r="P9947" s="19">
        <v>0.44843049327354301</v>
      </c>
    </row>
    <row r="9948" spans="1:16" ht="14.1" x14ac:dyDescent="0.5">
      <c r="A9948" t="s">
        <v>16132</v>
      </c>
      <c r="B9948" s="17" t="s">
        <v>559</v>
      </c>
      <c r="C9948" t="s">
        <v>2393</v>
      </c>
      <c r="D9948" t="s">
        <v>6904</v>
      </c>
      <c r="E9948" t="s">
        <v>4164</v>
      </c>
      <c r="F9948" s="18">
        <v>1.48454</v>
      </c>
      <c r="G9948" s="18">
        <v>4.1265299999999998</v>
      </c>
      <c r="H9948" s="18">
        <v>2.9184999999999999</v>
      </c>
      <c r="I9948" s="18">
        <v>8.4300999999999995</v>
      </c>
      <c r="J9948" s="19">
        <v>0.17599999999999999</v>
      </c>
      <c r="K9948" s="19">
        <v>0.49</v>
      </c>
      <c r="L9948" s="19">
        <v>0.34599999999999997</v>
      </c>
      <c r="M9948" s="20">
        <v>22</v>
      </c>
      <c r="N9948" s="19">
        <v>5.8295964125560502</v>
      </c>
      <c r="O9948" s="19">
        <v>96.860986547085204</v>
      </c>
      <c r="P9948" s="19">
        <v>60.538116591928301</v>
      </c>
    </row>
    <row r="9949" spans="1:16" ht="14.1" x14ac:dyDescent="0.5">
      <c r="A9949" t="s">
        <v>16133</v>
      </c>
      <c r="B9949" s="17" t="s">
        <v>559</v>
      </c>
      <c r="C9949" t="s">
        <v>2393</v>
      </c>
      <c r="D9949" t="s">
        <v>6661</v>
      </c>
      <c r="E9949" t="s">
        <v>6662</v>
      </c>
      <c r="F9949" s="18">
        <v>7.97194</v>
      </c>
      <c r="G9949" s="18">
        <v>15.46564</v>
      </c>
      <c r="H9949" s="18">
        <v>18.187419999999999</v>
      </c>
      <c r="I9949" s="18">
        <v>41.625</v>
      </c>
      <c r="J9949" s="19">
        <v>0.1915</v>
      </c>
      <c r="K9949" s="19">
        <v>0.3715</v>
      </c>
      <c r="L9949" s="19">
        <v>0.43690000000000001</v>
      </c>
      <c r="M9949" s="20">
        <v>28</v>
      </c>
      <c r="N9949" s="19">
        <v>14.349775784753399</v>
      </c>
      <c r="O9949" s="19">
        <v>59.641255605381197</v>
      </c>
      <c r="P9949" s="19">
        <v>78.923766816143498</v>
      </c>
    </row>
    <row r="9950" spans="1:16" ht="14.1" x14ac:dyDescent="0.5">
      <c r="A9950" t="s">
        <v>16134</v>
      </c>
      <c r="B9950" s="17" t="s">
        <v>327</v>
      </c>
      <c r="C9950" t="s">
        <v>2393</v>
      </c>
      <c r="D9950" t="s">
        <v>7146</v>
      </c>
      <c r="E9950" t="s">
        <v>7147</v>
      </c>
      <c r="F9950" s="18">
        <v>4.4200000000000003E-3</v>
      </c>
      <c r="G9950" s="18">
        <v>6.8999999999999999E-3</v>
      </c>
      <c r="H9950" s="18">
        <v>4.6899999999999997E-3</v>
      </c>
      <c r="I9950" s="18">
        <v>1.6E-2</v>
      </c>
      <c r="J9950" s="19">
        <v>0.27600000000000002</v>
      </c>
      <c r="K9950" s="19">
        <v>0.43099999999999999</v>
      </c>
      <c r="L9950" s="19">
        <v>0.29299999999999998</v>
      </c>
      <c r="M9950" s="20">
        <v>2</v>
      </c>
      <c r="N9950" s="19">
        <v>1.79372197309417</v>
      </c>
      <c r="O9950" s="19">
        <v>99.103139013452903</v>
      </c>
      <c r="P9950" s="19">
        <v>43.0493273542601</v>
      </c>
    </row>
    <row r="9951" spans="1:16" ht="14.1" x14ac:dyDescent="0.5">
      <c r="A9951" t="s">
        <v>16135</v>
      </c>
      <c r="B9951" s="17" t="s">
        <v>327</v>
      </c>
      <c r="C9951" t="s">
        <v>2393</v>
      </c>
      <c r="D9951" t="s">
        <v>7146</v>
      </c>
      <c r="E9951" t="s">
        <v>7147</v>
      </c>
      <c r="F9951" s="18">
        <v>1.312E-2</v>
      </c>
      <c r="G9951" s="18">
        <v>1.3639999999999999E-2</v>
      </c>
      <c r="H9951" s="18">
        <v>1.324E-2</v>
      </c>
      <c r="I9951" s="18">
        <v>0.04</v>
      </c>
      <c r="J9951" s="19">
        <v>0.32800000000000001</v>
      </c>
      <c r="K9951" s="19">
        <v>0.34100000000000003</v>
      </c>
      <c r="L9951" s="19">
        <v>0.33100000000000002</v>
      </c>
      <c r="M9951" s="20">
        <v>4</v>
      </c>
      <c r="N9951" s="19">
        <v>3.1390134529148002</v>
      </c>
      <c r="O9951" s="19">
        <v>95.964125560538093</v>
      </c>
      <c r="P9951" s="19">
        <v>57.847533632287004</v>
      </c>
    </row>
    <row r="9952" spans="1:16" ht="14.1" x14ac:dyDescent="0.5">
      <c r="A9952" t="s">
        <v>16136</v>
      </c>
      <c r="B9952" s="17" t="s">
        <v>327</v>
      </c>
      <c r="C9952" t="s">
        <v>2393</v>
      </c>
      <c r="D9952" t="s">
        <v>7146</v>
      </c>
      <c r="E9952" t="s">
        <v>7147</v>
      </c>
      <c r="F9952" s="18">
        <v>0.16350999999999999</v>
      </c>
      <c r="G9952" s="18">
        <v>0.15251000000000001</v>
      </c>
      <c r="H9952" s="18">
        <v>0.14198</v>
      </c>
      <c r="I9952" s="18">
        <v>0.45800000000000002</v>
      </c>
      <c r="J9952" s="19">
        <v>0.35699999999999998</v>
      </c>
      <c r="K9952" s="19">
        <v>0.33300000000000002</v>
      </c>
      <c r="L9952" s="19">
        <v>0.31</v>
      </c>
      <c r="M9952" s="20">
        <v>11</v>
      </c>
      <c r="N9952" s="19">
        <v>17.4887892376682</v>
      </c>
      <c r="O9952" s="19">
        <v>89.237668161434996</v>
      </c>
      <c r="P9952" s="19">
        <v>53.363228699551598</v>
      </c>
    </row>
    <row r="9953" spans="1:16" ht="14.1" x14ac:dyDescent="0.5">
      <c r="A9953" t="s">
        <v>16137</v>
      </c>
      <c r="B9953" s="17" t="s">
        <v>327</v>
      </c>
      <c r="C9953" t="s">
        <v>2393</v>
      </c>
      <c r="D9953" t="s">
        <v>7146</v>
      </c>
      <c r="E9953" t="s">
        <v>7147</v>
      </c>
      <c r="F9953" s="18">
        <v>0.32600000000000001</v>
      </c>
      <c r="G9953" s="18">
        <v>0.22178999999999999</v>
      </c>
      <c r="H9953" s="18">
        <v>0.40821000000000002</v>
      </c>
      <c r="I9953" s="18">
        <v>0.95599999999999996</v>
      </c>
      <c r="J9953" s="19">
        <v>0.34100000000000003</v>
      </c>
      <c r="K9953" s="19">
        <v>0.23200000000000001</v>
      </c>
      <c r="L9953" s="19">
        <v>0.42699999999999999</v>
      </c>
      <c r="M9953" s="20">
        <v>14</v>
      </c>
      <c r="N9953" s="19">
        <v>14.7982062780269</v>
      </c>
      <c r="O9953" s="19">
        <v>55.605381165919297</v>
      </c>
      <c r="P9953" s="19">
        <v>81.614349775784802</v>
      </c>
    </row>
    <row r="9954" spans="1:16" ht="14.1" x14ac:dyDescent="0.5">
      <c r="A9954" t="s">
        <v>16138</v>
      </c>
      <c r="B9954" s="17" t="s">
        <v>327</v>
      </c>
      <c r="C9954" t="s">
        <v>2393</v>
      </c>
      <c r="D9954" t="s">
        <v>7146</v>
      </c>
      <c r="E9954" t="s">
        <v>7147</v>
      </c>
      <c r="F9954" s="18">
        <v>0.77434999999999998</v>
      </c>
      <c r="G9954" s="18">
        <v>0.59631000000000001</v>
      </c>
      <c r="H9954" s="18">
        <v>0.77434999999999998</v>
      </c>
      <c r="I9954" s="18">
        <v>2.145</v>
      </c>
      <c r="J9954" s="19">
        <v>0.36099999999999999</v>
      </c>
      <c r="K9954" s="19">
        <v>0.27800000000000002</v>
      </c>
      <c r="L9954" s="19">
        <v>0.36099999999999999</v>
      </c>
      <c r="M9954" s="20">
        <v>17</v>
      </c>
      <c r="N9954" s="19">
        <v>29.596412556053799</v>
      </c>
      <c r="O9954" s="19">
        <v>64.125560538116602</v>
      </c>
      <c r="P9954" s="19">
        <v>65.919282511210795</v>
      </c>
    </row>
    <row r="9955" spans="1:16" ht="14.1" x14ac:dyDescent="0.5">
      <c r="A9955" t="s">
        <v>16139</v>
      </c>
      <c r="B9955" s="17" t="s">
        <v>16140</v>
      </c>
      <c r="C9955" t="s">
        <v>2393</v>
      </c>
      <c r="D9955" t="s">
        <v>4690</v>
      </c>
      <c r="E9955" t="s">
        <v>4691</v>
      </c>
      <c r="F9955" s="18">
        <v>1.499E-2</v>
      </c>
      <c r="G9955" s="18">
        <v>1.0410000000000001E-2</v>
      </c>
      <c r="H9955" s="18">
        <v>6.6800000000000002E-3</v>
      </c>
      <c r="I9955" s="18">
        <v>3.2079999999999997E-2</v>
      </c>
      <c r="J9955" s="19">
        <v>0.46729999999999999</v>
      </c>
      <c r="K9955" s="19">
        <v>0.32450000000000001</v>
      </c>
      <c r="L9955" s="19">
        <v>0.2082</v>
      </c>
      <c r="M9955" s="20">
        <v>3</v>
      </c>
      <c r="N9955" s="19">
        <v>33.928571428571402</v>
      </c>
      <c r="O9955" s="19">
        <v>93.75</v>
      </c>
      <c r="P9955" s="19">
        <v>18.75</v>
      </c>
    </row>
    <row r="9956" spans="1:16" ht="14.1" x14ac:dyDescent="0.5">
      <c r="A9956" t="s">
        <v>16141</v>
      </c>
      <c r="B9956" s="17" t="s">
        <v>16140</v>
      </c>
      <c r="C9956" t="s">
        <v>2393</v>
      </c>
      <c r="D9956" t="s">
        <v>8960</v>
      </c>
      <c r="E9956" t="s">
        <v>8961</v>
      </c>
      <c r="F9956" s="18">
        <v>4.0129999999999999E-2</v>
      </c>
      <c r="G9956" s="18">
        <v>1.8870000000000001E-2</v>
      </c>
      <c r="H9956" s="18">
        <v>2.5610000000000001E-2</v>
      </c>
      <c r="I9956" s="18">
        <v>8.4610000000000005E-2</v>
      </c>
      <c r="J9956" s="19">
        <v>0.4743</v>
      </c>
      <c r="K9956" s="19">
        <v>0.22309999999999999</v>
      </c>
      <c r="L9956" s="19">
        <v>0.30270000000000002</v>
      </c>
      <c r="M9956" s="20">
        <v>5</v>
      </c>
      <c r="N9956" s="19">
        <v>39.910313901345297</v>
      </c>
      <c r="O9956" s="19">
        <v>75.336322869955197</v>
      </c>
      <c r="P9956" s="19">
        <v>48.430493273542602</v>
      </c>
    </row>
    <row r="9957" spans="1:16" ht="14.1" x14ac:dyDescent="0.5">
      <c r="A9957" t="s">
        <v>16142</v>
      </c>
      <c r="B9957" s="17" t="s">
        <v>16140</v>
      </c>
      <c r="C9957" t="s">
        <v>2393</v>
      </c>
      <c r="D9957" t="s">
        <v>4919</v>
      </c>
      <c r="E9957" t="s">
        <v>4920</v>
      </c>
      <c r="F9957" s="18">
        <v>1.9484300000000001</v>
      </c>
      <c r="G9957" s="18">
        <v>1.7847</v>
      </c>
      <c r="H9957" s="18">
        <v>1.63425</v>
      </c>
      <c r="I9957" s="18">
        <v>5.3673799999999998</v>
      </c>
      <c r="J9957" s="19">
        <v>0.36299999999999999</v>
      </c>
      <c r="K9957" s="19">
        <v>0.33300000000000002</v>
      </c>
      <c r="L9957" s="19">
        <v>0.30399999999999999</v>
      </c>
      <c r="M9957" s="20">
        <v>21</v>
      </c>
      <c r="N9957" s="19">
        <v>42.857142857142897</v>
      </c>
      <c r="O9957" s="19">
        <v>63.839285714285701</v>
      </c>
      <c r="P9957" s="19">
        <v>52.678571428571402</v>
      </c>
    </row>
    <row r="9958" spans="1:16" ht="14.1" x14ac:dyDescent="0.5">
      <c r="A9958" t="s">
        <v>16143</v>
      </c>
      <c r="B9958" s="17" t="s">
        <v>16140</v>
      </c>
      <c r="C9958" t="s">
        <v>2393</v>
      </c>
      <c r="D9958" t="s">
        <v>8960</v>
      </c>
      <c r="E9958" t="s">
        <v>8961</v>
      </c>
      <c r="F9958" s="18">
        <v>2.9466299999999999</v>
      </c>
      <c r="G9958" s="18">
        <v>3.07999</v>
      </c>
      <c r="H9958" s="18">
        <v>1.8597900000000001</v>
      </c>
      <c r="I9958" s="18">
        <v>7.8864000000000001</v>
      </c>
      <c r="J9958" s="19">
        <v>0.37359999999999999</v>
      </c>
      <c r="K9958" s="19">
        <v>0.39050000000000001</v>
      </c>
      <c r="L9958" s="19">
        <v>0.23580000000000001</v>
      </c>
      <c r="M9958" s="20">
        <v>22</v>
      </c>
      <c r="N9958" s="19">
        <v>40.358744394618803</v>
      </c>
      <c r="O9958" s="19">
        <v>86.098654708520201</v>
      </c>
      <c r="P9958" s="19">
        <v>28.251121076233201</v>
      </c>
    </row>
    <row r="9959" spans="1:16" ht="14.1" x14ac:dyDescent="0.5">
      <c r="A9959" t="s">
        <v>16144</v>
      </c>
      <c r="B9959" s="17" t="s">
        <v>16140</v>
      </c>
      <c r="C9959" t="s">
        <v>2393</v>
      </c>
      <c r="D9959" t="s">
        <v>4919</v>
      </c>
      <c r="E9959" t="s">
        <v>4920</v>
      </c>
      <c r="F9959" s="18">
        <v>2.8986299999999998</v>
      </c>
      <c r="G9959" s="18">
        <v>2.66513</v>
      </c>
      <c r="H9959" s="18">
        <v>2.4184299999999999</v>
      </c>
      <c r="I9959" s="18">
        <v>7.9821900000000001</v>
      </c>
      <c r="J9959" s="19">
        <v>0.36299999999999999</v>
      </c>
      <c r="K9959" s="19">
        <v>0.33400000000000002</v>
      </c>
      <c r="L9959" s="19">
        <v>0.30299999999999999</v>
      </c>
      <c r="M9959" s="20">
        <v>22</v>
      </c>
      <c r="N9959" s="19">
        <v>37.668161434977598</v>
      </c>
      <c r="O9959" s="19">
        <v>73.991031390134495</v>
      </c>
      <c r="P9959" s="19">
        <v>48.430493273542602</v>
      </c>
    </row>
    <row r="9960" spans="1:16" ht="14.1" x14ac:dyDescent="0.5">
      <c r="A9960" t="s">
        <v>16145</v>
      </c>
      <c r="B9960" s="17" t="s">
        <v>16140</v>
      </c>
      <c r="C9960" t="s">
        <v>2393</v>
      </c>
      <c r="D9960" t="s">
        <v>4919</v>
      </c>
      <c r="E9960" t="s">
        <v>4920</v>
      </c>
      <c r="F9960" s="18">
        <v>3.28592</v>
      </c>
      <c r="G9960" s="18">
        <v>3.2208700000000001</v>
      </c>
      <c r="H9960" s="18">
        <v>3.1187800000000001</v>
      </c>
      <c r="I9960" s="18">
        <v>9.6255699999999997</v>
      </c>
      <c r="J9960" s="19">
        <v>0.34100000000000003</v>
      </c>
      <c r="K9960" s="19">
        <v>0.33500000000000002</v>
      </c>
      <c r="L9960" s="19">
        <v>0.32400000000000001</v>
      </c>
      <c r="M9960" s="20">
        <v>23</v>
      </c>
      <c r="N9960" s="19">
        <v>34.529147982062803</v>
      </c>
      <c r="O9960" s="19">
        <v>65.470852017937204</v>
      </c>
      <c r="P9960" s="19">
        <v>60.089686098654703</v>
      </c>
    </row>
    <row r="9961" spans="1:16" ht="14.1" x14ac:dyDescent="0.5">
      <c r="A9961" t="s">
        <v>16146</v>
      </c>
      <c r="B9961" s="17" t="s">
        <v>16140</v>
      </c>
      <c r="C9961" t="s">
        <v>2393</v>
      </c>
      <c r="D9961" t="s">
        <v>4919</v>
      </c>
      <c r="E9961" t="s">
        <v>4920</v>
      </c>
      <c r="F9961" s="18">
        <v>3.4810599999999998</v>
      </c>
      <c r="G9961" s="18">
        <v>3.5607899999999999</v>
      </c>
      <c r="H9961" s="18">
        <v>3.6549900000000002</v>
      </c>
      <c r="I9961" s="18">
        <v>10.69684</v>
      </c>
      <c r="J9961" s="19">
        <v>0.32500000000000001</v>
      </c>
      <c r="K9961" s="19">
        <v>0.33300000000000002</v>
      </c>
      <c r="L9961" s="19">
        <v>0.34200000000000003</v>
      </c>
      <c r="M9961" s="20">
        <v>23</v>
      </c>
      <c r="N9961" s="19">
        <v>30.4932735426009</v>
      </c>
      <c r="O9961" s="19">
        <v>64.125560538116602</v>
      </c>
      <c r="P9961" s="19">
        <v>64.125560538116602</v>
      </c>
    </row>
    <row r="9962" spans="1:16" ht="14.1" x14ac:dyDescent="0.5">
      <c r="A9962" t="s">
        <v>16147</v>
      </c>
      <c r="B9962" s="17" t="s">
        <v>16140</v>
      </c>
      <c r="C9962" t="s">
        <v>2393</v>
      </c>
      <c r="D9962" t="s">
        <v>8960</v>
      </c>
      <c r="E9962" t="s">
        <v>8961</v>
      </c>
      <c r="F9962" s="18">
        <v>2.3532600000000001</v>
      </c>
      <c r="G9962" s="18">
        <v>4.5483799999999999</v>
      </c>
      <c r="H9962" s="18">
        <v>5.3018999999999998</v>
      </c>
      <c r="I9962" s="18">
        <v>12.20354</v>
      </c>
      <c r="J9962" s="19">
        <v>0.1928</v>
      </c>
      <c r="K9962" s="19">
        <v>0.37269999999999998</v>
      </c>
      <c r="L9962" s="19">
        <v>0.4345</v>
      </c>
      <c r="M9962" s="20">
        <v>24</v>
      </c>
      <c r="N9962" s="19">
        <v>9.375</v>
      </c>
      <c r="O9962" s="19">
        <v>71.875</v>
      </c>
      <c r="P9962" s="19">
        <v>85.714285714285694</v>
      </c>
    </row>
    <row r="9963" spans="1:16" ht="14.1" x14ac:dyDescent="0.5">
      <c r="A9963" t="s">
        <v>16148</v>
      </c>
      <c r="B9963" s="17" t="s">
        <v>16140</v>
      </c>
      <c r="C9963" t="s">
        <v>2393</v>
      </c>
      <c r="D9963" t="s">
        <v>4212</v>
      </c>
      <c r="E9963" t="s">
        <v>4164</v>
      </c>
      <c r="F9963" s="18">
        <v>13.981120000000001</v>
      </c>
      <c r="G9963" s="18">
        <v>60.406610000000001</v>
      </c>
      <c r="H9963" s="18">
        <v>25.853359999999999</v>
      </c>
      <c r="I9963" s="18">
        <v>100.2411</v>
      </c>
      <c r="J9963" s="19">
        <v>0.13900000000000001</v>
      </c>
      <c r="K9963" s="19">
        <v>0.60299999999999998</v>
      </c>
      <c r="L9963" s="19">
        <v>0.25800000000000001</v>
      </c>
      <c r="M9963" s="20">
        <v>29</v>
      </c>
      <c r="N9963" s="19">
        <v>4.9327354260089704</v>
      </c>
      <c r="O9963" s="19">
        <v>95.067264573990997</v>
      </c>
      <c r="P9963" s="19">
        <v>35.874439461883398</v>
      </c>
    </row>
    <row r="9964" spans="1:16" ht="14.1" x14ac:dyDescent="0.5">
      <c r="A9964" t="s">
        <v>16149</v>
      </c>
      <c r="B9964" s="17" t="s">
        <v>16140</v>
      </c>
      <c r="C9964" t="s">
        <v>2393</v>
      </c>
      <c r="D9964" t="s">
        <v>4212</v>
      </c>
      <c r="E9964" t="s">
        <v>4164</v>
      </c>
      <c r="F9964" s="18">
        <v>19.29654</v>
      </c>
      <c r="G9964" s="18">
        <v>103.52376</v>
      </c>
      <c r="H9964" s="18">
        <v>94.523529999999994</v>
      </c>
      <c r="I9964" s="18">
        <v>217.34383</v>
      </c>
      <c r="J9964" s="19">
        <v>8.8999999999999996E-2</v>
      </c>
      <c r="K9964" s="19">
        <v>0.47599999999999998</v>
      </c>
      <c r="L9964" s="19">
        <v>0.435</v>
      </c>
      <c r="M9964" s="20">
        <v>30</v>
      </c>
      <c r="N9964" s="19">
        <v>11.160714285714301</v>
      </c>
      <c r="O9964" s="19">
        <v>45.982142857142897</v>
      </c>
      <c r="P9964" s="19">
        <v>85.267857142857096</v>
      </c>
    </row>
    <row r="9965" spans="1:16" ht="14.1" x14ac:dyDescent="0.5">
      <c r="A9965" t="s">
        <v>16150</v>
      </c>
      <c r="B9965" s="17" t="s">
        <v>16140</v>
      </c>
      <c r="C9965" t="s">
        <v>2393</v>
      </c>
      <c r="D9965" t="s">
        <v>4212</v>
      </c>
      <c r="E9965" t="s">
        <v>4164</v>
      </c>
      <c r="F9965" s="18">
        <v>34.429160000000003</v>
      </c>
      <c r="G9965" s="18">
        <v>185.77494999999999</v>
      </c>
      <c r="H9965" s="18">
        <v>71.262450000000001</v>
      </c>
      <c r="I9965" s="18">
        <v>291.46656000000002</v>
      </c>
      <c r="J9965" s="19">
        <v>0.11799999999999999</v>
      </c>
      <c r="K9965" s="19">
        <v>0.63700000000000001</v>
      </c>
      <c r="L9965" s="19">
        <v>0.24399999999999999</v>
      </c>
      <c r="M9965" s="20">
        <v>30</v>
      </c>
      <c r="N9965" s="19">
        <v>22.7678571428571</v>
      </c>
      <c r="O9965" s="19">
        <v>86.160714285714306</v>
      </c>
      <c r="P9965" s="19">
        <v>40.178571428571402</v>
      </c>
    </row>
    <row r="9966" spans="1:16" ht="14.1" x14ac:dyDescent="0.5">
      <c r="A9966" t="s">
        <v>16151</v>
      </c>
      <c r="B9966" s="17" t="s">
        <v>16140</v>
      </c>
      <c r="C9966" t="s">
        <v>2393</v>
      </c>
      <c r="D9966" t="s">
        <v>4212</v>
      </c>
      <c r="E9966" t="s">
        <v>4164</v>
      </c>
      <c r="F9966" s="18">
        <v>40.724130000000002</v>
      </c>
      <c r="G9966" s="18">
        <v>219.10971000000001</v>
      </c>
      <c r="H9966" s="18">
        <v>103.3105</v>
      </c>
      <c r="I9966" s="18">
        <v>363.14434</v>
      </c>
      <c r="J9966" s="19">
        <v>0.112</v>
      </c>
      <c r="K9966" s="19">
        <v>0.60299999999999998</v>
      </c>
      <c r="L9966" s="19">
        <v>0.28399999999999997</v>
      </c>
      <c r="M9966" s="20">
        <v>30</v>
      </c>
      <c r="N9966" s="19">
        <v>19.6428571428571</v>
      </c>
      <c r="O9966" s="19">
        <v>82.142857142857096</v>
      </c>
      <c r="P9966" s="19">
        <v>49.553571428571402</v>
      </c>
    </row>
    <row r="9967" spans="1:16" ht="14.1" x14ac:dyDescent="0.5">
      <c r="A9967" t="s">
        <v>16148</v>
      </c>
      <c r="B9967" s="17" t="s">
        <v>16140</v>
      </c>
      <c r="C9967" t="s">
        <v>2393</v>
      </c>
      <c r="D9967" t="s">
        <v>4212</v>
      </c>
      <c r="E9967" t="s">
        <v>4164</v>
      </c>
      <c r="F9967" s="18">
        <v>31.499479999999998</v>
      </c>
      <c r="G9967" s="18">
        <v>239.11204000000001</v>
      </c>
      <c r="H9967" s="18">
        <v>167.58347000000001</v>
      </c>
      <c r="I9967" s="18">
        <v>438.19499000000002</v>
      </c>
      <c r="J9967" s="19">
        <v>7.1999999999999995E-2</v>
      </c>
      <c r="K9967" s="19">
        <v>0.54600000000000004</v>
      </c>
      <c r="L9967" s="19">
        <v>0.38200000000000001</v>
      </c>
      <c r="M9967" s="20">
        <v>30</v>
      </c>
      <c r="N9967" s="19">
        <v>5.3571428571428603</v>
      </c>
      <c r="O9967" s="19">
        <v>67.857142857142904</v>
      </c>
      <c r="P9967" s="19">
        <v>76.339285714285694</v>
      </c>
    </row>
    <row r="9968" spans="1:16" ht="14.1" x14ac:dyDescent="0.5">
      <c r="A9968" t="s">
        <v>16152</v>
      </c>
      <c r="B9968" s="17" t="s">
        <v>16140</v>
      </c>
      <c r="C9968" t="s">
        <v>2393</v>
      </c>
      <c r="D9968" t="s">
        <v>4212</v>
      </c>
      <c r="E9968" t="s">
        <v>4164</v>
      </c>
      <c r="F9968" s="18">
        <v>51.293100000000003</v>
      </c>
      <c r="G9968" s="18">
        <v>408.24628999999999</v>
      </c>
      <c r="H9968" s="18">
        <v>137.99492000000001</v>
      </c>
      <c r="I9968" s="18">
        <v>597.53431999999998</v>
      </c>
      <c r="J9968" s="19">
        <v>8.5999999999999993E-2</v>
      </c>
      <c r="K9968" s="19">
        <v>0.68300000000000005</v>
      </c>
      <c r="L9968" s="19">
        <v>0.23100000000000001</v>
      </c>
      <c r="M9968" s="20">
        <v>30</v>
      </c>
      <c r="N9968" s="19">
        <v>10.714285714285699</v>
      </c>
      <c r="O9968" s="19">
        <v>90.178571428571402</v>
      </c>
      <c r="P9968" s="19">
        <v>37.946428571428598</v>
      </c>
    </row>
    <row r="9969" spans="1:16" ht="14.1" x14ac:dyDescent="0.5">
      <c r="A9969" t="s">
        <v>16153</v>
      </c>
      <c r="B9969" s="17" t="s">
        <v>16140</v>
      </c>
      <c r="C9969" t="s">
        <v>2393</v>
      </c>
      <c r="D9969" t="s">
        <v>4212</v>
      </c>
      <c r="E9969" t="s">
        <v>4164</v>
      </c>
      <c r="F9969" s="18">
        <v>92.4208</v>
      </c>
      <c r="G9969" s="18">
        <v>521.28713000000005</v>
      </c>
      <c r="H9969" s="18">
        <v>170.10765000000001</v>
      </c>
      <c r="I9969" s="18">
        <v>783.81559000000004</v>
      </c>
      <c r="J9969" s="19">
        <v>0.11799999999999999</v>
      </c>
      <c r="K9969" s="19">
        <v>0.66500000000000004</v>
      </c>
      <c r="L9969" s="19">
        <v>0.217</v>
      </c>
      <c r="M9969" s="20">
        <v>30</v>
      </c>
      <c r="N9969" s="19">
        <v>23.214285714285701</v>
      </c>
      <c r="O9969" s="19">
        <v>88.392857142857096</v>
      </c>
      <c r="P9969" s="19">
        <v>32.589285714285701</v>
      </c>
    </row>
    <row r="9970" spans="1:16" ht="14.1" x14ac:dyDescent="0.5">
      <c r="A9970" t="s">
        <v>16154</v>
      </c>
      <c r="B9970" s="17" t="s">
        <v>16140</v>
      </c>
      <c r="C9970" t="s">
        <v>2393</v>
      </c>
      <c r="D9970" t="s">
        <v>4212</v>
      </c>
      <c r="E9970" t="s">
        <v>4164</v>
      </c>
      <c r="F9970" s="18">
        <v>52.5426</v>
      </c>
      <c r="G9970" s="18">
        <v>691.67557999999997</v>
      </c>
      <c r="H9970" s="18">
        <v>195.35415</v>
      </c>
      <c r="I9970" s="18">
        <v>939.57231999999999</v>
      </c>
      <c r="J9970" s="19">
        <v>5.6000000000000001E-2</v>
      </c>
      <c r="K9970" s="19">
        <v>0.73599999999999999</v>
      </c>
      <c r="L9970" s="19">
        <v>0.20799999999999999</v>
      </c>
      <c r="M9970" s="20">
        <v>31</v>
      </c>
      <c r="N9970" s="19">
        <v>12.1076233183857</v>
      </c>
      <c r="O9970" s="19">
        <v>81.614349775784802</v>
      </c>
      <c r="P9970" s="19">
        <v>46.636771300448402</v>
      </c>
    </row>
    <row r="9971" spans="1:16" ht="14.1" x14ac:dyDescent="0.5">
      <c r="A9971" t="s">
        <v>16155</v>
      </c>
      <c r="B9971" s="17" t="s">
        <v>16140</v>
      </c>
      <c r="C9971" t="s">
        <v>2393</v>
      </c>
      <c r="D9971" t="s">
        <v>4212</v>
      </c>
      <c r="E9971" t="s">
        <v>4164</v>
      </c>
      <c r="F9971" s="18">
        <v>72.186509999999998</v>
      </c>
      <c r="G9971" s="18">
        <v>734.41116999999997</v>
      </c>
      <c r="H9971" s="18">
        <v>280.22215999999997</v>
      </c>
      <c r="I9971" s="18">
        <v>1086.8198500000001</v>
      </c>
      <c r="J9971" s="19">
        <v>6.6000000000000003E-2</v>
      </c>
      <c r="K9971" s="19">
        <v>0.67600000000000005</v>
      </c>
      <c r="L9971" s="19">
        <v>0.25800000000000001</v>
      </c>
      <c r="M9971" s="20">
        <v>31</v>
      </c>
      <c r="N9971" s="19">
        <v>17.937219730941699</v>
      </c>
      <c r="O9971" s="19">
        <v>66.816143497757807</v>
      </c>
      <c r="P9971" s="19">
        <v>60.538116591928301</v>
      </c>
    </row>
    <row r="9972" spans="1:16" ht="14.1" x14ac:dyDescent="0.5">
      <c r="A9972" t="s">
        <v>16156</v>
      </c>
      <c r="B9972" s="17" t="s">
        <v>16140</v>
      </c>
      <c r="C9972" t="s">
        <v>2393</v>
      </c>
      <c r="D9972" t="s">
        <v>4212</v>
      </c>
      <c r="E9972" t="s">
        <v>4164</v>
      </c>
      <c r="F9972" s="18">
        <v>128.28946999999999</v>
      </c>
      <c r="G9972" s="18">
        <v>813.94583</v>
      </c>
      <c r="H9972" s="18">
        <v>390.43171000000001</v>
      </c>
      <c r="I9972" s="18">
        <v>1332.6670200000001</v>
      </c>
      <c r="J9972" s="19">
        <v>9.6000000000000002E-2</v>
      </c>
      <c r="K9972" s="19">
        <v>0.61099999999999999</v>
      </c>
      <c r="L9972" s="19">
        <v>0.29299999999999998</v>
      </c>
      <c r="M9972" s="20">
        <v>31</v>
      </c>
      <c r="N9972" s="19">
        <v>38.116591928251097</v>
      </c>
      <c r="O9972" s="19">
        <v>53.811659192825097</v>
      </c>
      <c r="P9972" s="19">
        <v>70.403587443946194</v>
      </c>
    </row>
    <row r="9973" spans="1:16" ht="14.1" x14ac:dyDescent="0.5">
      <c r="A9973" t="s">
        <v>16157</v>
      </c>
      <c r="B9973" s="17" t="s">
        <v>16140</v>
      </c>
      <c r="C9973" t="s">
        <v>2393</v>
      </c>
      <c r="D9973" t="s">
        <v>4212</v>
      </c>
      <c r="E9973" t="s">
        <v>4164</v>
      </c>
      <c r="F9973" s="18">
        <v>107.39099</v>
      </c>
      <c r="G9973" s="18">
        <v>1050.0281199999999</v>
      </c>
      <c r="H9973" s="18">
        <v>466.78777000000002</v>
      </c>
      <c r="I9973" s="18">
        <v>1624.20688</v>
      </c>
      <c r="J9973" s="19">
        <v>6.6000000000000003E-2</v>
      </c>
      <c r="K9973" s="19">
        <v>0.64600000000000002</v>
      </c>
      <c r="L9973" s="19">
        <v>0.28699999999999998</v>
      </c>
      <c r="M9973" s="20">
        <v>31</v>
      </c>
      <c r="N9973" s="19">
        <v>18.834080717488799</v>
      </c>
      <c r="O9973" s="19">
        <v>59.192825112107599</v>
      </c>
      <c r="P9973" s="19">
        <v>68.161434977578494</v>
      </c>
    </row>
    <row r="9974" spans="1:16" ht="14.1" x14ac:dyDescent="0.5">
      <c r="A9974" t="s">
        <v>16158</v>
      </c>
      <c r="B9974" s="17" t="s">
        <v>16140</v>
      </c>
      <c r="C9974" t="s">
        <v>2393</v>
      </c>
      <c r="D9974" t="s">
        <v>4212</v>
      </c>
      <c r="E9974" t="s">
        <v>4164</v>
      </c>
      <c r="F9974" s="18">
        <v>99.391530000000003</v>
      </c>
      <c r="G9974" s="18">
        <v>1484.9606900000001</v>
      </c>
      <c r="H9974" s="18">
        <v>731.15002000000004</v>
      </c>
      <c r="I9974" s="18">
        <v>2315.5022399999998</v>
      </c>
      <c r="J9974" s="19">
        <v>4.2999999999999997E-2</v>
      </c>
      <c r="K9974" s="19">
        <v>0.64100000000000001</v>
      </c>
      <c r="L9974" s="19">
        <v>0.316</v>
      </c>
      <c r="M9974" s="20">
        <v>31</v>
      </c>
      <c r="N9974" s="19">
        <v>7.1748878923766801</v>
      </c>
      <c r="O9974" s="19">
        <v>57.399103139013498</v>
      </c>
      <c r="P9974" s="19">
        <v>78.026905829596402</v>
      </c>
    </row>
    <row r="9975" spans="1:16" ht="14.1" x14ac:dyDescent="0.5">
      <c r="A9975" t="s">
        <v>16159</v>
      </c>
      <c r="B9975" s="17" t="s">
        <v>16140</v>
      </c>
      <c r="C9975" t="s">
        <v>2393</v>
      </c>
      <c r="D9975" t="s">
        <v>4212</v>
      </c>
      <c r="E9975" t="s">
        <v>4164</v>
      </c>
      <c r="F9975" s="18">
        <v>155.25272000000001</v>
      </c>
      <c r="G9975" s="18">
        <v>2037.4322400000001</v>
      </c>
      <c r="H9975" s="18">
        <v>643.11728000000005</v>
      </c>
      <c r="I9975" s="18">
        <v>2835.80224</v>
      </c>
      <c r="J9975" s="19">
        <v>5.5E-2</v>
      </c>
      <c r="K9975" s="19">
        <v>0.71799999999999997</v>
      </c>
      <c r="L9975" s="19">
        <v>0.22700000000000001</v>
      </c>
      <c r="M9975" s="20">
        <v>31</v>
      </c>
      <c r="N9975" s="19">
        <v>11.6591928251121</v>
      </c>
      <c r="O9975" s="19">
        <v>75.784753363228702</v>
      </c>
      <c r="P9975" s="19">
        <v>55.156950672645699</v>
      </c>
    </row>
    <row r="9976" spans="1:16" ht="14.1" x14ac:dyDescent="0.5">
      <c r="A9976" t="s">
        <v>16160</v>
      </c>
      <c r="B9976" s="17" t="s">
        <v>16140</v>
      </c>
      <c r="C9976" t="s">
        <v>2393</v>
      </c>
      <c r="D9976" t="s">
        <v>4212</v>
      </c>
      <c r="E9976" t="s">
        <v>4164</v>
      </c>
      <c r="F9976" s="18">
        <v>211.09807000000001</v>
      </c>
      <c r="G9976" s="18">
        <v>2826.9996599999999</v>
      </c>
      <c r="H9976" s="18">
        <v>1159.4367299999999</v>
      </c>
      <c r="I9976" s="18">
        <v>4197.5344500000001</v>
      </c>
      <c r="J9976" s="19">
        <v>0.05</v>
      </c>
      <c r="K9976" s="19">
        <v>0.67300000000000004</v>
      </c>
      <c r="L9976" s="19">
        <v>0.27600000000000002</v>
      </c>
      <c r="M9976" s="20">
        <v>32</v>
      </c>
      <c r="N9976" s="19">
        <v>13.452914798206301</v>
      </c>
      <c r="O9976" s="19">
        <v>50.224215246636803</v>
      </c>
      <c r="P9976" s="19">
        <v>84.304932735425993</v>
      </c>
    </row>
    <row r="9977" spans="1:16" ht="14.1" x14ac:dyDescent="0.5">
      <c r="A9977" t="s">
        <v>16161</v>
      </c>
      <c r="B9977" s="17" t="s">
        <v>16140</v>
      </c>
      <c r="C9977" t="s">
        <v>2393</v>
      </c>
      <c r="D9977" t="s">
        <v>4212</v>
      </c>
      <c r="E9977" t="s">
        <v>4164</v>
      </c>
      <c r="F9977" s="18">
        <v>232.97290000000001</v>
      </c>
      <c r="G9977" s="18">
        <v>4299.7308999999996</v>
      </c>
      <c r="H9977" s="18">
        <v>1716.2286099999999</v>
      </c>
      <c r="I9977" s="18">
        <v>6248.9324100000003</v>
      </c>
      <c r="J9977" s="19">
        <v>3.6999999999999998E-2</v>
      </c>
      <c r="K9977" s="19">
        <v>0.68799999999999994</v>
      </c>
      <c r="L9977" s="19">
        <v>0.27500000000000002</v>
      </c>
      <c r="M9977" s="20">
        <v>32</v>
      </c>
      <c r="N9977" s="19">
        <v>6.7264573991031398</v>
      </c>
      <c r="O9977" s="19">
        <v>56.502242152466401</v>
      </c>
      <c r="P9977" s="19">
        <v>83.856502242152501</v>
      </c>
    </row>
    <row r="9978" spans="1:16" ht="14.1" x14ac:dyDescent="0.5">
      <c r="A9978" t="s">
        <v>16162</v>
      </c>
      <c r="B9978" s="17" t="s">
        <v>16140</v>
      </c>
      <c r="C9978" t="s">
        <v>2393</v>
      </c>
      <c r="D9978" t="s">
        <v>4212</v>
      </c>
      <c r="E9978" t="s">
        <v>4164</v>
      </c>
      <c r="F9978" s="18">
        <v>263.25117</v>
      </c>
      <c r="G9978" s="18">
        <v>5835.5346099999997</v>
      </c>
      <c r="H9978" s="18">
        <v>1761.7843499999999</v>
      </c>
      <c r="I9978" s="18">
        <v>7860.5701399999998</v>
      </c>
      <c r="J9978" s="19">
        <v>3.3000000000000002E-2</v>
      </c>
      <c r="K9978" s="19">
        <v>0.74199999999999999</v>
      </c>
      <c r="L9978" s="19">
        <v>0.224</v>
      </c>
      <c r="M9978" s="20">
        <v>33</v>
      </c>
      <c r="N9978" s="19">
        <v>5.3571428571428603</v>
      </c>
      <c r="O9978" s="19">
        <v>76.785714285714306</v>
      </c>
      <c r="P9978" s="19">
        <v>58.482142857142897</v>
      </c>
    </row>
    <row r="9979" spans="1:16" ht="14.1" x14ac:dyDescent="0.5">
      <c r="A9979" t="s">
        <v>16163</v>
      </c>
      <c r="B9979" s="17" t="s">
        <v>16164</v>
      </c>
      <c r="C9979" t="s">
        <v>2393</v>
      </c>
      <c r="D9979" t="s">
        <v>6904</v>
      </c>
      <c r="E9979" t="s">
        <v>4164</v>
      </c>
      <c r="F9979" s="18">
        <v>1.03264</v>
      </c>
      <c r="G9979" s="18">
        <v>1.67618</v>
      </c>
      <c r="H9979" s="18">
        <v>2.8125800000000001</v>
      </c>
      <c r="I9979" s="18">
        <v>5.5191999999999997</v>
      </c>
      <c r="J9979" s="19">
        <v>0.187</v>
      </c>
      <c r="K9979" s="19">
        <v>0.30399999999999999</v>
      </c>
      <c r="L9979" s="19">
        <v>0.51</v>
      </c>
      <c r="M9979" s="20">
        <v>21</v>
      </c>
      <c r="N9979" s="19">
        <v>3.5714285714285698</v>
      </c>
      <c r="O9979" s="19">
        <v>56.25</v>
      </c>
      <c r="P9979" s="19">
        <v>88.839285714285694</v>
      </c>
    </row>
    <row r="9980" spans="1:16" ht="14.1" x14ac:dyDescent="0.5">
      <c r="A9980" t="s">
        <v>16165</v>
      </c>
      <c r="B9980" s="17" t="s">
        <v>16164</v>
      </c>
      <c r="C9980" t="s">
        <v>2393</v>
      </c>
      <c r="D9980" t="s">
        <v>6904</v>
      </c>
      <c r="E9980" t="s">
        <v>4164</v>
      </c>
      <c r="F9980" s="18">
        <v>4.0146499999999996</v>
      </c>
      <c r="G9980" s="18">
        <v>5.91066</v>
      </c>
      <c r="H9980" s="18">
        <v>4.6010600000000004</v>
      </c>
      <c r="I9980" s="18">
        <v>14.5511</v>
      </c>
      <c r="J9980" s="19">
        <v>0.27600000000000002</v>
      </c>
      <c r="K9980" s="19">
        <v>0.40600000000000003</v>
      </c>
      <c r="L9980" s="19">
        <v>0.316</v>
      </c>
      <c r="M9980" s="20">
        <v>24</v>
      </c>
      <c r="N9980" s="19">
        <v>24.1071428571429</v>
      </c>
      <c r="O9980" s="19">
        <v>82.589285714285694</v>
      </c>
      <c r="P9980" s="19">
        <v>58.482142857142897</v>
      </c>
    </row>
    <row r="9981" spans="1:16" ht="14.1" x14ac:dyDescent="0.5">
      <c r="A9981" t="s">
        <v>16166</v>
      </c>
      <c r="B9981" s="17" t="s">
        <v>16167</v>
      </c>
      <c r="C9981" t="s">
        <v>6148</v>
      </c>
      <c r="D9981" t="s">
        <v>16168</v>
      </c>
      <c r="E9981" t="s">
        <v>3925</v>
      </c>
      <c r="F9981" s="18">
        <v>4915.7303400000001</v>
      </c>
      <c r="G9981" s="18">
        <v>386235.95506000001</v>
      </c>
      <c r="H9981" s="18">
        <v>266573.03370999999</v>
      </c>
      <c r="I9981" s="18">
        <v>657724.71909999999</v>
      </c>
      <c r="J9981" s="19">
        <v>7.0000000000000001E-3</v>
      </c>
      <c r="K9981" s="19">
        <v>0.58699999999999997</v>
      </c>
      <c r="L9981" s="19">
        <v>0.40500000000000003</v>
      </c>
      <c r="M9981" s="20">
        <v>48</v>
      </c>
      <c r="N9981" s="19">
        <v>3.125</v>
      </c>
      <c r="O9981" s="19">
        <v>2.2321428571428599</v>
      </c>
      <c r="P9981" s="19">
        <v>97.767857142857096</v>
      </c>
    </row>
    <row r="9982" spans="1:16" ht="14.1" x14ac:dyDescent="0.5">
      <c r="A9982" t="s">
        <v>16169</v>
      </c>
      <c r="B9982" s="17" t="s">
        <v>16170</v>
      </c>
      <c r="C9982" t="s">
        <v>6148</v>
      </c>
      <c r="D9982" t="s">
        <v>16171</v>
      </c>
      <c r="E9982" t="s">
        <v>16172</v>
      </c>
      <c r="F9982" s="18">
        <v>0.65524000000000004</v>
      </c>
      <c r="G9982" s="18">
        <v>0.65169999999999995</v>
      </c>
      <c r="H9982" s="18">
        <v>0.55142999999999998</v>
      </c>
      <c r="I9982" s="18">
        <v>1.8583700000000001</v>
      </c>
      <c r="J9982" s="19">
        <v>0.35299999999999998</v>
      </c>
      <c r="K9982" s="19">
        <v>0.35099999999999998</v>
      </c>
      <c r="L9982" s="19">
        <v>0.29699999999999999</v>
      </c>
      <c r="M9982" s="20">
        <v>16</v>
      </c>
      <c r="N9982" s="19">
        <v>24.215246636771301</v>
      </c>
      <c r="O9982" s="19">
        <v>91.031390134529104</v>
      </c>
      <c r="P9982" s="19">
        <v>48.430493273542602</v>
      </c>
    </row>
    <row r="9983" spans="1:16" ht="14.1" x14ac:dyDescent="0.5">
      <c r="A9983" t="s">
        <v>16173</v>
      </c>
      <c r="B9983" s="17" t="s">
        <v>16170</v>
      </c>
      <c r="C9983" t="s">
        <v>6148</v>
      </c>
      <c r="D9983" t="s">
        <v>5527</v>
      </c>
      <c r="E9983" t="s">
        <v>5528</v>
      </c>
      <c r="F9983" s="18">
        <v>0.93920999999999999</v>
      </c>
      <c r="G9983" s="18">
        <v>0.34947</v>
      </c>
      <c r="H9983" s="18">
        <v>0.89553000000000005</v>
      </c>
      <c r="I9983" s="18">
        <v>2.1842100000000002</v>
      </c>
      <c r="J9983" s="19">
        <v>0.43</v>
      </c>
      <c r="K9983" s="19">
        <v>0.16</v>
      </c>
      <c r="L9983" s="19">
        <v>0.41</v>
      </c>
      <c r="M9983" s="20">
        <v>17</v>
      </c>
      <c r="N9983" s="19">
        <v>47.085201793722</v>
      </c>
      <c r="O9983" s="19">
        <v>25.112107623318401</v>
      </c>
      <c r="P9983" s="19">
        <v>78.475336322870007</v>
      </c>
    </row>
    <row r="9984" spans="1:16" ht="14.1" x14ac:dyDescent="0.5">
      <c r="A9984" t="s">
        <v>16174</v>
      </c>
      <c r="B9984" s="17" t="s">
        <v>16170</v>
      </c>
      <c r="C9984" t="s">
        <v>6148</v>
      </c>
      <c r="D9984" t="s">
        <v>16171</v>
      </c>
      <c r="E9984" t="s">
        <v>16172</v>
      </c>
      <c r="F9984" s="18">
        <v>1.3502000000000001</v>
      </c>
      <c r="G9984" s="18">
        <v>0.77210999999999996</v>
      </c>
      <c r="H9984" s="18">
        <v>0.77210000000000001</v>
      </c>
      <c r="I9984" s="18">
        <v>2.8944100000000001</v>
      </c>
      <c r="J9984" s="19">
        <v>0.46600000000000003</v>
      </c>
      <c r="K9984" s="19">
        <v>0.26700000000000002</v>
      </c>
      <c r="L9984" s="19">
        <v>0.26700000000000002</v>
      </c>
      <c r="M9984" s="20">
        <v>18</v>
      </c>
      <c r="N9984" s="19">
        <v>56.696428571428598</v>
      </c>
      <c r="O9984" s="19">
        <v>70.535714285714306</v>
      </c>
      <c r="P9984" s="19">
        <v>39.732142857142897</v>
      </c>
    </row>
    <row r="9985" spans="1:16" ht="14.1" x14ac:dyDescent="0.5">
      <c r="A9985" t="s">
        <v>16175</v>
      </c>
      <c r="B9985" s="17" t="s">
        <v>16170</v>
      </c>
      <c r="C9985" t="s">
        <v>6148</v>
      </c>
      <c r="D9985" t="s">
        <v>16171</v>
      </c>
      <c r="E9985" t="s">
        <v>16172</v>
      </c>
      <c r="F9985" s="18">
        <v>1.29426</v>
      </c>
      <c r="G9985" s="18">
        <v>0.93615000000000004</v>
      </c>
      <c r="H9985" s="18">
        <v>0.86199999999999999</v>
      </c>
      <c r="I9985" s="18">
        <v>3.0924100000000001</v>
      </c>
      <c r="J9985" s="19">
        <v>0.41899999999999998</v>
      </c>
      <c r="K9985" s="19">
        <v>0.30299999999999999</v>
      </c>
      <c r="L9985" s="19">
        <v>0.27900000000000003</v>
      </c>
      <c r="M9985" s="20">
        <v>19</v>
      </c>
      <c r="N9985" s="19">
        <v>47.533632286995498</v>
      </c>
      <c r="O9985" s="19">
        <v>68.161434977578494</v>
      </c>
      <c r="P9985" s="19">
        <v>45.739910313901298</v>
      </c>
    </row>
    <row r="9986" spans="1:16" ht="14.1" x14ac:dyDescent="0.5">
      <c r="A9986" t="s">
        <v>16176</v>
      </c>
      <c r="B9986" s="17" t="s">
        <v>16170</v>
      </c>
      <c r="C9986" t="s">
        <v>6148</v>
      </c>
      <c r="D9986" t="s">
        <v>5527</v>
      </c>
      <c r="E9986" t="s">
        <v>5528</v>
      </c>
      <c r="F9986" s="18">
        <v>2.4506999999999999</v>
      </c>
      <c r="G9986" s="18">
        <v>0.68298000000000003</v>
      </c>
      <c r="H9986" s="18">
        <v>0.88385999999999998</v>
      </c>
      <c r="I9986" s="18">
        <v>4.0175400000000003</v>
      </c>
      <c r="J9986" s="19">
        <v>0.61</v>
      </c>
      <c r="K9986" s="19">
        <v>0.17</v>
      </c>
      <c r="L9986" s="19">
        <v>0.22</v>
      </c>
      <c r="M9986" s="20">
        <v>20</v>
      </c>
      <c r="N9986" s="19">
        <v>93.273542600896903</v>
      </c>
      <c r="O9986" s="19">
        <v>26.008968609865502</v>
      </c>
      <c r="P9986" s="19">
        <v>24.6636771300448</v>
      </c>
    </row>
    <row r="9987" spans="1:16" ht="14.1" x14ac:dyDescent="0.5">
      <c r="A9987" t="s">
        <v>16177</v>
      </c>
      <c r="B9987" s="17" t="s">
        <v>16170</v>
      </c>
      <c r="C9987" t="s">
        <v>6148</v>
      </c>
      <c r="D9987" t="s">
        <v>16171</v>
      </c>
      <c r="E9987" t="s">
        <v>16172</v>
      </c>
      <c r="F9987" s="18">
        <v>1.9067700000000001</v>
      </c>
      <c r="G9987" s="18">
        <v>1.16069</v>
      </c>
      <c r="H9987" s="18">
        <v>1.4884200000000001</v>
      </c>
      <c r="I9987" s="18">
        <v>4.5558899999999998</v>
      </c>
      <c r="J9987" s="19">
        <v>0.41899999999999998</v>
      </c>
      <c r="K9987" s="19">
        <v>0.255</v>
      </c>
      <c r="L9987" s="19">
        <v>0.32700000000000001</v>
      </c>
      <c r="M9987" s="20">
        <v>20</v>
      </c>
      <c r="N9987" s="19">
        <v>59.192825112107599</v>
      </c>
      <c r="O9987" s="19">
        <v>52.017937219730896</v>
      </c>
      <c r="P9987" s="19">
        <v>51.569506726457398</v>
      </c>
    </row>
    <row r="9988" spans="1:16" ht="14.1" x14ac:dyDescent="0.5">
      <c r="A9988" t="s">
        <v>16178</v>
      </c>
      <c r="B9988" s="17" t="s">
        <v>16170</v>
      </c>
      <c r="C9988" t="s">
        <v>6148</v>
      </c>
      <c r="D9988" t="s">
        <v>16179</v>
      </c>
      <c r="E9988" t="s">
        <v>16180</v>
      </c>
      <c r="F9988" s="18">
        <v>2.8758699999999999</v>
      </c>
      <c r="G9988" s="18">
        <v>7.5263400000000003</v>
      </c>
      <c r="H9988" s="18">
        <v>1.90249</v>
      </c>
      <c r="I9988" s="18">
        <v>12.3047</v>
      </c>
      <c r="J9988" s="19">
        <v>0.23400000000000001</v>
      </c>
      <c r="K9988" s="19">
        <v>0.61199999999999999</v>
      </c>
      <c r="L9988" s="19">
        <v>0.155</v>
      </c>
      <c r="M9988" s="20">
        <v>24</v>
      </c>
      <c r="N9988" s="19">
        <v>14.7321428571429</v>
      </c>
      <c r="O9988" s="19">
        <v>99.107142857142904</v>
      </c>
      <c r="P9988" s="19">
        <v>7.1428571428571397</v>
      </c>
    </row>
    <row r="9989" spans="1:16" ht="14.1" x14ac:dyDescent="0.5">
      <c r="A9989" t="s">
        <v>16181</v>
      </c>
      <c r="B9989" s="17" t="s">
        <v>16170</v>
      </c>
      <c r="C9989" t="s">
        <v>6148</v>
      </c>
      <c r="D9989" t="s">
        <v>16179</v>
      </c>
      <c r="E9989" t="s">
        <v>16180</v>
      </c>
      <c r="F9989" s="18">
        <v>2.7393700000000001</v>
      </c>
      <c r="G9989" s="18">
        <v>8.5340500000000006</v>
      </c>
      <c r="H9989" s="18">
        <v>3.1796799999999998</v>
      </c>
      <c r="I9989" s="18">
        <v>14.453099999999999</v>
      </c>
      <c r="J9989" s="19">
        <v>0.19</v>
      </c>
      <c r="K9989" s="19">
        <v>0.59</v>
      </c>
      <c r="L9989" s="19">
        <v>0.22</v>
      </c>
      <c r="M9989" s="20">
        <v>24</v>
      </c>
      <c r="N9989" s="19">
        <v>8.9285714285714306</v>
      </c>
      <c r="O9989" s="19">
        <v>97.767857142857096</v>
      </c>
      <c r="P9989" s="19">
        <v>24.553571428571399</v>
      </c>
    </row>
    <row r="9990" spans="1:16" ht="14.1" x14ac:dyDescent="0.5">
      <c r="A9990" t="s">
        <v>16182</v>
      </c>
      <c r="B9990" s="17" t="s">
        <v>16170</v>
      </c>
      <c r="C9990" t="s">
        <v>6148</v>
      </c>
      <c r="D9990" t="s">
        <v>6149</v>
      </c>
      <c r="E9990" t="s">
        <v>6150</v>
      </c>
      <c r="F9990" s="18">
        <v>4.4000000000000004</v>
      </c>
      <c r="G9990" s="18">
        <v>9.2200000000000006</v>
      </c>
      <c r="H9990" s="18">
        <v>2.83</v>
      </c>
      <c r="I9990" s="18">
        <v>16.45</v>
      </c>
      <c r="J9990" s="19">
        <v>0.26700000000000002</v>
      </c>
      <c r="K9990" s="19">
        <v>0.56000000000000005</v>
      </c>
      <c r="L9990" s="19">
        <v>0.17199999999999999</v>
      </c>
      <c r="M9990" s="20">
        <v>25</v>
      </c>
      <c r="N9990" s="19">
        <v>18.385650224215201</v>
      </c>
      <c r="O9990" s="19">
        <v>96.412556053811699</v>
      </c>
      <c r="P9990" s="19">
        <v>11.6591928251121</v>
      </c>
    </row>
    <row r="9991" spans="1:16" ht="14.1" x14ac:dyDescent="0.5">
      <c r="A9991" t="s">
        <v>16183</v>
      </c>
      <c r="B9991" s="17" t="s">
        <v>16170</v>
      </c>
      <c r="C9991" t="s">
        <v>6148</v>
      </c>
      <c r="D9991" t="s">
        <v>16179</v>
      </c>
      <c r="E9991" t="s">
        <v>16180</v>
      </c>
      <c r="F9991" s="18">
        <v>6.8922699999999999</v>
      </c>
      <c r="G9991" s="18">
        <v>10.01521</v>
      </c>
      <c r="H9991" s="18">
        <v>4.1863200000000003</v>
      </c>
      <c r="I9991" s="18">
        <v>21.093800000000002</v>
      </c>
      <c r="J9991" s="19">
        <v>0.32700000000000001</v>
      </c>
      <c r="K9991" s="19">
        <v>0.47499999999999998</v>
      </c>
      <c r="L9991" s="19">
        <v>0.19800000000000001</v>
      </c>
      <c r="M9991" s="20">
        <v>26</v>
      </c>
      <c r="N9991" s="19">
        <v>30.4932735426009</v>
      </c>
      <c r="O9991" s="19">
        <v>92.376681614349806</v>
      </c>
      <c r="P9991" s="19">
        <v>18.834080717488799</v>
      </c>
    </row>
    <row r="9992" spans="1:16" ht="14.1" x14ac:dyDescent="0.5">
      <c r="A9992" t="s">
        <v>16184</v>
      </c>
      <c r="B9992" s="17" t="s">
        <v>16170</v>
      </c>
      <c r="C9992" t="s">
        <v>6148</v>
      </c>
      <c r="D9992" t="s">
        <v>16179</v>
      </c>
      <c r="E9992" t="s">
        <v>16180</v>
      </c>
      <c r="F9992" s="18">
        <v>7.3037799999999997</v>
      </c>
      <c r="G9992" s="18">
        <v>11.68059</v>
      </c>
      <c r="H9992" s="18">
        <v>4.4531299999999998</v>
      </c>
      <c r="I9992" s="18">
        <v>23.4375</v>
      </c>
      <c r="J9992" s="19">
        <v>0.312</v>
      </c>
      <c r="K9992" s="19">
        <v>0.498</v>
      </c>
      <c r="L9992" s="19">
        <v>0.19</v>
      </c>
      <c r="M9992" s="20">
        <v>26</v>
      </c>
      <c r="N9992" s="19">
        <v>27.802690582959599</v>
      </c>
      <c r="O9992" s="19">
        <v>96.860986547085204</v>
      </c>
      <c r="P9992" s="19">
        <v>17.4887892376682</v>
      </c>
    </row>
    <row r="9993" spans="1:16" ht="14.1" x14ac:dyDescent="0.5">
      <c r="A9993" t="s">
        <v>16185</v>
      </c>
      <c r="B9993" s="17" t="s">
        <v>16170</v>
      </c>
      <c r="C9993" t="s">
        <v>6148</v>
      </c>
      <c r="D9993" t="s">
        <v>6149</v>
      </c>
      <c r="E9993" t="s">
        <v>6150</v>
      </c>
      <c r="F9993" s="18">
        <v>4.9029999999999996</v>
      </c>
      <c r="G9993" s="18">
        <v>11.997</v>
      </c>
      <c r="H9993" s="18">
        <v>7.69</v>
      </c>
      <c r="I9993" s="18">
        <v>24.59</v>
      </c>
      <c r="J9993" s="19">
        <v>0.19900000000000001</v>
      </c>
      <c r="K9993" s="19">
        <v>0.48799999999999999</v>
      </c>
      <c r="L9993" s="19">
        <v>0.313</v>
      </c>
      <c r="M9993" s="20">
        <v>26</v>
      </c>
      <c r="N9993" s="19">
        <v>5.8295964125560502</v>
      </c>
      <c r="O9993" s="19">
        <v>95.067264573990997</v>
      </c>
      <c r="P9993" s="19">
        <v>59.641255605381197</v>
      </c>
    </row>
    <row r="9994" spans="1:16" ht="14.1" x14ac:dyDescent="0.5">
      <c r="A9994" t="s">
        <v>16186</v>
      </c>
      <c r="B9994" s="17" t="s">
        <v>16170</v>
      </c>
      <c r="C9994" t="s">
        <v>6148</v>
      </c>
      <c r="D9994" t="s">
        <v>6149</v>
      </c>
      <c r="E9994" t="s">
        <v>6150</v>
      </c>
      <c r="F9994" s="18">
        <v>4.3769999999999998</v>
      </c>
      <c r="G9994" s="18">
        <v>13.007</v>
      </c>
      <c r="H9994" s="18">
        <v>8.98</v>
      </c>
      <c r="I9994" s="18">
        <v>26.364000000000001</v>
      </c>
      <c r="J9994" s="19">
        <v>0.16600000000000001</v>
      </c>
      <c r="K9994" s="19">
        <v>0.49299999999999999</v>
      </c>
      <c r="L9994" s="19">
        <v>0.34100000000000003</v>
      </c>
      <c r="M9994" s="20">
        <v>26</v>
      </c>
      <c r="N9994" s="19">
        <v>4.03587443946188</v>
      </c>
      <c r="O9994" s="19">
        <v>96.412556053811699</v>
      </c>
      <c r="P9994" s="19">
        <v>68.609865470852</v>
      </c>
    </row>
    <row r="9995" spans="1:16" ht="14.1" x14ac:dyDescent="0.5">
      <c r="A9995" t="s">
        <v>16187</v>
      </c>
      <c r="B9995" s="17" t="s">
        <v>16170</v>
      </c>
      <c r="C9995" t="s">
        <v>6148</v>
      </c>
      <c r="D9995" t="s">
        <v>6149</v>
      </c>
      <c r="E9995" t="s">
        <v>6150</v>
      </c>
      <c r="F9995" s="18">
        <v>5.63</v>
      </c>
      <c r="G9995" s="18">
        <v>12.34</v>
      </c>
      <c r="H9995" s="18">
        <v>9.85</v>
      </c>
      <c r="I9995" s="18">
        <v>27.82</v>
      </c>
      <c r="J9995" s="19">
        <v>0.20200000000000001</v>
      </c>
      <c r="K9995" s="19">
        <v>0.44400000000000001</v>
      </c>
      <c r="L9995" s="19">
        <v>0.35399999999999998</v>
      </c>
      <c r="M9995" s="20">
        <v>27</v>
      </c>
      <c r="N9995" s="19">
        <v>6.6964285714285703</v>
      </c>
      <c r="O9995" s="19">
        <v>87.5</v>
      </c>
      <c r="P9995" s="19">
        <v>64.285714285714306</v>
      </c>
    </row>
    <row r="9996" spans="1:16" ht="14.1" x14ac:dyDescent="0.5">
      <c r="A9996" t="s">
        <v>16188</v>
      </c>
      <c r="B9996" s="17" t="s">
        <v>16170</v>
      </c>
      <c r="C9996" t="s">
        <v>6148</v>
      </c>
      <c r="D9996" t="s">
        <v>16179</v>
      </c>
      <c r="E9996" t="s">
        <v>16180</v>
      </c>
      <c r="F9996" s="18">
        <v>12.73598</v>
      </c>
      <c r="G9996" s="18">
        <v>17.613330000000001</v>
      </c>
      <c r="H9996" s="18">
        <v>8.9085000000000001</v>
      </c>
      <c r="I9996" s="18">
        <v>39.257800000000003</v>
      </c>
      <c r="J9996" s="19">
        <v>0.32400000000000001</v>
      </c>
      <c r="K9996" s="19">
        <v>0.44900000000000001</v>
      </c>
      <c r="L9996" s="19">
        <v>0.22700000000000001</v>
      </c>
      <c r="M9996" s="20">
        <v>27</v>
      </c>
      <c r="N9996" s="19">
        <v>39.285714285714299</v>
      </c>
      <c r="O9996" s="19">
        <v>89.732142857142904</v>
      </c>
      <c r="P9996" s="19">
        <v>22.7678571428571</v>
      </c>
    </row>
    <row r="9997" spans="1:16" ht="14.1" x14ac:dyDescent="0.5">
      <c r="A9997" t="s">
        <v>16189</v>
      </c>
      <c r="B9997" s="17" t="s">
        <v>16170</v>
      </c>
      <c r="C9997" t="s">
        <v>6148</v>
      </c>
      <c r="D9997" t="s">
        <v>16179</v>
      </c>
      <c r="E9997" t="s">
        <v>16180</v>
      </c>
      <c r="F9997" s="18">
        <v>13.24288</v>
      </c>
      <c r="G9997" s="18">
        <v>18.06315</v>
      </c>
      <c r="H9997" s="18">
        <v>9.5142699999999998</v>
      </c>
      <c r="I9997" s="18">
        <v>40.820300000000003</v>
      </c>
      <c r="J9997" s="19">
        <v>0.32400000000000001</v>
      </c>
      <c r="K9997" s="19">
        <v>0.443</v>
      </c>
      <c r="L9997" s="19">
        <v>0.23300000000000001</v>
      </c>
      <c r="M9997" s="20">
        <v>28</v>
      </c>
      <c r="N9997" s="19">
        <v>48.430493273542602</v>
      </c>
      <c r="O9997" s="19">
        <v>82.5112107623318</v>
      </c>
      <c r="P9997" s="19">
        <v>28.251121076233201</v>
      </c>
    </row>
    <row r="9998" spans="1:16" ht="14.1" x14ac:dyDescent="0.5">
      <c r="A9998" t="s">
        <v>16190</v>
      </c>
      <c r="B9998" s="17" t="s">
        <v>16170</v>
      </c>
      <c r="C9998" t="s">
        <v>6148</v>
      </c>
      <c r="D9998" t="s">
        <v>16191</v>
      </c>
      <c r="E9998" t="s">
        <v>3925</v>
      </c>
      <c r="F9998" s="18">
        <v>7090.9090900000001</v>
      </c>
      <c r="G9998" s="18">
        <v>37000</v>
      </c>
      <c r="H9998" s="18">
        <v>45454.545449999998</v>
      </c>
      <c r="I9998" s="18">
        <v>89545.454549999995</v>
      </c>
      <c r="J9998" s="19">
        <v>7.9000000000000001E-2</v>
      </c>
      <c r="K9998" s="19">
        <v>0.41299999999999998</v>
      </c>
      <c r="L9998" s="19">
        <v>0.50800000000000001</v>
      </c>
      <c r="M9998" s="20">
        <v>41</v>
      </c>
      <c r="N9998" s="19">
        <v>74.887892376681606</v>
      </c>
      <c r="O9998" s="19">
        <v>0.89686098654708502</v>
      </c>
      <c r="P9998" s="19">
        <v>99.103139013452903</v>
      </c>
    </row>
    <row r="9999" spans="1:16" ht="14.1" x14ac:dyDescent="0.5">
      <c r="A9999" t="s">
        <v>16192</v>
      </c>
      <c r="B9999" s="17" t="s">
        <v>16193</v>
      </c>
      <c r="C9999" t="s">
        <v>5370</v>
      </c>
      <c r="D9999" t="s">
        <v>4666</v>
      </c>
      <c r="E9999" t="s">
        <v>4667</v>
      </c>
      <c r="F9999" s="18">
        <v>7272.7272700000003</v>
      </c>
      <c r="G9999" s="18">
        <v>158181.81818</v>
      </c>
      <c r="H9999" s="18">
        <v>51818.181819999998</v>
      </c>
      <c r="I9999" s="18">
        <v>217272.72727</v>
      </c>
      <c r="J9999" s="19">
        <v>3.3000000000000002E-2</v>
      </c>
      <c r="K9999" s="19">
        <v>0.72799999999999998</v>
      </c>
      <c r="L9999" s="19">
        <v>0.23799999999999999</v>
      </c>
      <c r="M9999" s="20">
        <v>45</v>
      </c>
      <c r="N9999" s="19">
        <v>53.571428571428598</v>
      </c>
      <c r="O9999" s="19">
        <v>20.535714285714299</v>
      </c>
      <c r="P9999" s="19">
        <v>83.928571428571402</v>
      </c>
    </row>
    <row r="10000" spans="1:16" ht="14.1" x14ac:dyDescent="0.5">
      <c r="A10000" t="s">
        <v>16194</v>
      </c>
      <c r="B10000" s="17" t="s">
        <v>16195</v>
      </c>
      <c r="C10000" t="s">
        <v>5370</v>
      </c>
      <c r="D10000" t="s">
        <v>5638</v>
      </c>
      <c r="E10000" t="s">
        <v>5639</v>
      </c>
      <c r="F10000" s="18">
        <v>0.53</v>
      </c>
      <c r="G10000" s="18">
        <v>0.48</v>
      </c>
      <c r="H10000" s="18">
        <v>0.65</v>
      </c>
      <c r="I10000" s="18">
        <v>1.66</v>
      </c>
      <c r="J10000" s="19">
        <v>0.31900000000000001</v>
      </c>
      <c r="K10000" s="19">
        <v>0.28899999999999998</v>
      </c>
      <c r="L10000" s="19">
        <v>0.39200000000000002</v>
      </c>
      <c r="M10000" s="20">
        <v>16</v>
      </c>
      <c r="N10000" s="19">
        <v>17.937219730941699</v>
      </c>
      <c r="O10000" s="19">
        <v>78.026905829596402</v>
      </c>
      <c r="P10000" s="19">
        <v>73.094170403587398</v>
      </c>
    </row>
    <row r="10001" spans="1:16" ht="14.1" x14ac:dyDescent="0.5">
      <c r="A10001" t="s">
        <v>16196</v>
      </c>
      <c r="B10001" s="17" t="s">
        <v>16195</v>
      </c>
      <c r="C10001" t="s">
        <v>5370</v>
      </c>
      <c r="D10001" t="s">
        <v>5638</v>
      </c>
      <c r="E10001" t="s">
        <v>5639</v>
      </c>
      <c r="F10001" s="18">
        <v>0.69</v>
      </c>
      <c r="G10001" s="18">
        <v>0.7</v>
      </c>
      <c r="H10001" s="18">
        <v>1.1399999999999999</v>
      </c>
      <c r="I10001" s="18">
        <v>2.5299999999999998</v>
      </c>
      <c r="J10001" s="19">
        <v>0.27300000000000002</v>
      </c>
      <c r="K10001" s="19">
        <v>0.27700000000000002</v>
      </c>
      <c r="L10001" s="19">
        <v>0.45100000000000001</v>
      </c>
      <c r="M10001" s="20">
        <v>18</v>
      </c>
      <c r="N10001" s="19">
        <v>9.375</v>
      </c>
      <c r="O10001" s="19">
        <v>72.321428571428598</v>
      </c>
      <c r="P10001" s="19">
        <v>83.482142857142904</v>
      </c>
    </row>
    <row r="10002" spans="1:16" ht="14.1" x14ac:dyDescent="0.5">
      <c r="A10002" t="s">
        <v>16197</v>
      </c>
      <c r="B10002" s="17" t="s">
        <v>16195</v>
      </c>
      <c r="C10002" t="s">
        <v>5370</v>
      </c>
      <c r="D10002" t="s">
        <v>5638</v>
      </c>
      <c r="E10002" t="s">
        <v>5639</v>
      </c>
      <c r="F10002" s="18">
        <v>0.87</v>
      </c>
      <c r="G10002" s="18">
        <v>1.03</v>
      </c>
      <c r="H10002" s="18">
        <v>0.91</v>
      </c>
      <c r="I10002" s="18">
        <v>2.81</v>
      </c>
      <c r="J10002" s="19">
        <v>0.31</v>
      </c>
      <c r="K10002" s="19">
        <v>0.36699999999999999</v>
      </c>
      <c r="L10002" s="19">
        <v>0.32400000000000001</v>
      </c>
      <c r="M10002" s="20">
        <v>18</v>
      </c>
      <c r="N10002" s="19">
        <v>16.5178571428571</v>
      </c>
      <c r="O10002" s="19">
        <v>90.178571428571402</v>
      </c>
      <c r="P10002" s="19">
        <v>58.482142857142897</v>
      </c>
    </row>
    <row r="10003" spans="1:16" ht="14.1" x14ac:dyDescent="0.5">
      <c r="A10003" t="s">
        <v>16198</v>
      </c>
      <c r="B10003" s="17" t="s">
        <v>16195</v>
      </c>
      <c r="C10003" t="s">
        <v>5370</v>
      </c>
      <c r="D10003" t="s">
        <v>5638</v>
      </c>
      <c r="E10003" t="s">
        <v>5639</v>
      </c>
      <c r="F10003" s="18">
        <v>0.87</v>
      </c>
      <c r="G10003" s="18">
        <v>1.03</v>
      </c>
      <c r="H10003" s="18">
        <v>0.91</v>
      </c>
      <c r="I10003" s="18">
        <v>2.81</v>
      </c>
      <c r="J10003" s="19">
        <v>0.31</v>
      </c>
      <c r="K10003" s="19">
        <v>0.36699999999999999</v>
      </c>
      <c r="L10003" s="19">
        <v>0.32400000000000001</v>
      </c>
      <c r="M10003" s="20">
        <v>18</v>
      </c>
      <c r="N10003" s="19">
        <v>16.964285714285701</v>
      </c>
      <c r="O10003" s="19">
        <v>90.625</v>
      </c>
      <c r="P10003" s="19">
        <v>58.928571428571402</v>
      </c>
    </row>
    <row r="10004" spans="1:16" ht="14.1" x14ac:dyDescent="0.5">
      <c r="A10004" t="s">
        <v>16199</v>
      </c>
      <c r="B10004" s="17" t="s">
        <v>16200</v>
      </c>
      <c r="C10004" t="s">
        <v>5489</v>
      </c>
      <c r="D10004" t="s">
        <v>16201</v>
      </c>
      <c r="E10004" t="s">
        <v>16202</v>
      </c>
      <c r="F10004" s="18">
        <v>1602.7</v>
      </c>
      <c r="G10004" s="18">
        <v>45807.3</v>
      </c>
      <c r="H10004" s="18">
        <v>12000</v>
      </c>
      <c r="I10004" s="18">
        <v>59410</v>
      </c>
      <c r="J10004" s="19">
        <v>2.9000000000000001E-2</v>
      </c>
      <c r="K10004" s="19">
        <v>0.76900000000000002</v>
      </c>
      <c r="L10004" s="19">
        <v>0.20200000000000001</v>
      </c>
      <c r="M10004" s="20">
        <v>39</v>
      </c>
      <c r="N10004" s="19">
        <v>16.5178571428571</v>
      </c>
      <c r="O10004" s="19">
        <v>62.946428571428598</v>
      </c>
      <c r="P10004" s="19">
        <v>64.732142857142904</v>
      </c>
    </row>
    <row r="10005" spans="1:16" ht="14.1" x14ac:dyDescent="0.5">
      <c r="A10005" t="s">
        <v>16203</v>
      </c>
      <c r="B10005" s="17" t="s">
        <v>917</v>
      </c>
      <c r="C10005" t="s">
        <v>2365</v>
      </c>
      <c r="D10005" t="s">
        <v>2724</v>
      </c>
      <c r="E10005" t="s">
        <v>2725</v>
      </c>
      <c r="F10005" s="18">
        <v>0.22234999999999999</v>
      </c>
      <c r="G10005" s="18">
        <v>6.3649999999999998E-2</v>
      </c>
      <c r="H10005" s="18">
        <v>3.703E-2</v>
      </c>
      <c r="I10005" s="18">
        <v>0.32302999999999998</v>
      </c>
      <c r="J10005" s="19">
        <v>0.65710000000000002</v>
      </c>
      <c r="K10005" s="19">
        <v>0.23480000000000001</v>
      </c>
      <c r="L10005" s="19">
        <v>0.1081</v>
      </c>
      <c r="M10005" s="20">
        <v>9</v>
      </c>
      <c r="N10005" s="19">
        <v>92.410714285714306</v>
      </c>
      <c r="O10005" s="19">
        <v>73.660714285714306</v>
      </c>
      <c r="P10005" s="19">
        <v>1.33928571428571</v>
      </c>
    </row>
    <row r="10006" spans="1:16" ht="14.1" x14ac:dyDescent="0.5">
      <c r="A10006" t="s">
        <v>16204</v>
      </c>
      <c r="B10006" s="17" t="s">
        <v>917</v>
      </c>
      <c r="C10006" t="s">
        <v>2365</v>
      </c>
      <c r="D10006" t="s">
        <v>2724</v>
      </c>
      <c r="E10006" t="s">
        <v>2725</v>
      </c>
      <c r="F10006" s="18">
        <v>3.3104300000000002</v>
      </c>
      <c r="G10006" s="18">
        <v>0.99734999999999996</v>
      </c>
      <c r="H10006" s="18">
        <v>0.64624999999999999</v>
      </c>
      <c r="I10006" s="18">
        <v>4.9540300000000004</v>
      </c>
      <c r="J10006" s="19">
        <v>0.66049999999999998</v>
      </c>
      <c r="K10006" s="19">
        <v>0.19980000000000001</v>
      </c>
      <c r="L10006" s="19">
        <v>0.13969999999999999</v>
      </c>
      <c r="M10006" s="20">
        <v>20</v>
      </c>
      <c r="N10006" s="19">
        <v>96.860986547085204</v>
      </c>
      <c r="O10006" s="19">
        <v>34.529147982062803</v>
      </c>
      <c r="P10006" s="19">
        <v>8.52017937219731</v>
      </c>
    </row>
    <row r="10007" spans="1:16" ht="14.1" x14ac:dyDescent="0.5">
      <c r="A10007" t="s">
        <v>16205</v>
      </c>
      <c r="B10007" s="17" t="s">
        <v>1528</v>
      </c>
      <c r="C10007" t="s">
        <v>2365</v>
      </c>
      <c r="D10007" t="s">
        <v>16206</v>
      </c>
      <c r="E10007" t="s">
        <v>16207</v>
      </c>
      <c r="F10007" s="18">
        <v>0.10367</v>
      </c>
      <c r="G10007" s="18">
        <v>0.56047999999999998</v>
      </c>
      <c r="H10007" s="18">
        <v>0.24915000000000001</v>
      </c>
      <c r="I10007" s="18">
        <v>0.93457999999999997</v>
      </c>
      <c r="J10007" s="19">
        <v>0.111</v>
      </c>
      <c r="K10007" s="19">
        <v>0.6</v>
      </c>
      <c r="L10007" s="19">
        <v>0.26700000000000002</v>
      </c>
      <c r="M10007" s="20">
        <v>14</v>
      </c>
      <c r="N10007" s="19">
        <v>0</v>
      </c>
      <c r="O10007" s="19">
        <v>100</v>
      </c>
      <c r="P10007" s="19">
        <v>32.286995515695097</v>
      </c>
    </row>
    <row r="10008" spans="1:16" ht="14.1" x14ac:dyDescent="0.5">
      <c r="A10008" t="s">
        <v>16208</v>
      </c>
      <c r="B10008" s="17" t="s">
        <v>1528</v>
      </c>
      <c r="C10008" t="s">
        <v>2365</v>
      </c>
      <c r="D10008" t="s">
        <v>16206</v>
      </c>
      <c r="E10008" t="s">
        <v>16207</v>
      </c>
      <c r="F10008" s="18">
        <v>0.59719</v>
      </c>
      <c r="G10008" s="18">
        <v>2.4321100000000002</v>
      </c>
      <c r="H10008" s="18">
        <v>1.4541999999999999</v>
      </c>
      <c r="I10008" s="18">
        <v>4.4859799999999996</v>
      </c>
      <c r="J10008" s="19">
        <v>0.13300000000000001</v>
      </c>
      <c r="K10008" s="19">
        <v>0.54200000000000004</v>
      </c>
      <c r="L10008" s="19">
        <v>0.32400000000000001</v>
      </c>
      <c r="M10008" s="20">
        <v>20</v>
      </c>
      <c r="N10008" s="19">
        <v>1.79372197309417</v>
      </c>
      <c r="O10008" s="19">
        <v>97.309417040358795</v>
      </c>
      <c r="P10008" s="19">
        <v>51.121076233183899</v>
      </c>
    </row>
    <row r="10009" spans="1:16" ht="14.1" x14ac:dyDescent="0.5">
      <c r="A10009" t="s">
        <v>16209</v>
      </c>
      <c r="B10009" s="17" t="s">
        <v>1528</v>
      </c>
      <c r="C10009" t="s">
        <v>2365</v>
      </c>
      <c r="D10009" t="s">
        <v>16206</v>
      </c>
      <c r="E10009" t="s">
        <v>16207</v>
      </c>
      <c r="F10009" s="18">
        <v>2.4190999999999998</v>
      </c>
      <c r="G10009" s="18">
        <v>7.4076399999999998</v>
      </c>
      <c r="H10009" s="18">
        <v>4.1609299999999996</v>
      </c>
      <c r="I10009" s="18">
        <v>14.205579999999999</v>
      </c>
      <c r="J10009" s="19">
        <v>0.17</v>
      </c>
      <c r="K10009" s="19">
        <v>0.52100000000000002</v>
      </c>
      <c r="L10009" s="19">
        <v>0.29299999999999998</v>
      </c>
      <c r="M10009" s="20">
        <v>24</v>
      </c>
      <c r="N10009" s="19">
        <v>5.8035714285714297</v>
      </c>
      <c r="O10009" s="19">
        <v>95.089285714285694</v>
      </c>
      <c r="P10009" s="19">
        <v>50.892857142857103</v>
      </c>
    </row>
    <row r="10010" spans="1:16" ht="14.1" x14ac:dyDescent="0.5">
      <c r="A10010" t="s">
        <v>16210</v>
      </c>
      <c r="B10010" s="17" t="s">
        <v>1528</v>
      </c>
      <c r="C10010" t="s">
        <v>2365</v>
      </c>
      <c r="D10010" t="s">
        <v>16206</v>
      </c>
      <c r="E10010" t="s">
        <v>16207</v>
      </c>
      <c r="F10010" s="18">
        <v>2.6797900000000001</v>
      </c>
      <c r="G10010" s="18">
        <v>9.8367100000000001</v>
      </c>
      <c r="H10010" s="18">
        <v>6.1162799999999997</v>
      </c>
      <c r="I10010" s="18">
        <v>19.065470000000001</v>
      </c>
      <c r="J10010" s="19">
        <v>0.14099999999999999</v>
      </c>
      <c r="K10010" s="19">
        <v>0.51600000000000001</v>
      </c>
      <c r="L10010" s="19">
        <v>0.32100000000000001</v>
      </c>
      <c r="M10010" s="20">
        <v>25</v>
      </c>
      <c r="N10010" s="19">
        <v>0.44843049327354301</v>
      </c>
      <c r="O10010" s="19">
        <v>94.170403587444</v>
      </c>
      <c r="P10010" s="19">
        <v>60.986547085201799</v>
      </c>
    </row>
    <row r="10011" spans="1:16" ht="14.1" x14ac:dyDescent="0.5">
      <c r="A10011" t="s">
        <v>16211</v>
      </c>
      <c r="B10011" s="17" t="s">
        <v>1528</v>
      </c>
      <c r="C10011" t="s">
        <v>2365</v>
      </c>
      <c r="D10011" t="s">
        <v>16206</v>
      </c>
      <c r="E10011" t="s">
        <v>16207</v>
      </c>
      <c r="F10011" s="18">
        <v>4.0962500000000004</v>
      </c>
      <c r="G10011" s="18">
        <v>13.83385</v>
      </c>
      <c r="H10011" s="18">
        <v>8.4091400000000007</v>
      </c>
      <c r="I10011" s="18">
        <v>26.355160000000001</v>
      </c>
      <c r="J10011" s="19">
        <v>0.155</v>
      </c>
      <c r="K10011" s="19">
        <v>0.52500000000000002</v>
      </c>
      <c r="L10011" s="19">
        <v>0.31900000000000001</v>
      </c>
      <c r="M10011" s="20">
        <v>26</v>
      </c>
      <c r="N10011" s="19">
        <v>3.1390134529148002</v>
      </c>
      <c r="O10011" s="19">
        <v>97.757847533632301</v>
      </c>
      <c r="P10011" s="19">
        <v>60.986547085201799</v>
      </c>
    </row>
    <row r="10012" spans="1:16" ht="14.1" x14ac:dyDescent="0.5">
      <c r="A10012" t="s">
        <v>16212</v>
      </c>
      <c r="B10012" s="17" t="s">
        <v>16213</v>
      </c>
      <c r="C10012" t="s">
        <v>2437</v>
      </c>
      <c r="D10012" t="s">
        <v>4157</v>
      </c>
      <c r="E10012" t="s">
        <v>4158</v>
      </c>
      <c r="F10012" s="18">
        <v>3.4</v>
      </c>
      <c r="G10012" s="18">
        <v>1.6539999999999999</v>
      </c>
      <c r="H10012" s="18">
        <v>1.887</v>
      </c>
      <c r="I10012" s="18">
        <v>6.94</v>
      </c>
      <c r="J10012" s="19">
        <v>0.48599999999999999</v>
      </c>
      <c r="K10012" s="19">
        <v>0.23699999999999999</v>
      </c>
      <c r="L10012" s="19">
        <v>0.27</v>
      </c>
      <c r="M10012" s="20">
        <v>22</v>
      </c>
      <c r="N10012" s="19">
        <v>73.094170403587398</v>
      </c>
      <c r="O10012" s="19">
        <v>49.327354260089699</v>
      </c>
      <c r="P10012" s="19">
        <v>37.219730941704</v>
      </c>
    </row>
    <row r="10013" spans="1:16" ht="14.1" x14ac:dyDescent="0.5">
      <c r="A10013" t="s">
        <v>16214</v>
      </c>
      <c r="B10013" s="17" t="s">
        <v>16213</v>
      </c>
      <c r="C10013" t="s">
        <v>2437</v>
      </c>
      <c r="D10013" t="s">
        <v>4157</v>
      </c>
      <c r="E10013" t="s">
        <v>4158</v>
      </c>
      <c r="F10013" s="18">
        <v>3.56</v>
      </c>
      <c r="G10013" s="18">
        <v>3.4609999999999999</v>
      </c>
      <c r="H10013" s="18">
        <v>1.7370000000000001</v>
      </c>
      <c r="I10013" s="18">
        <v>8.7590000000000003</v>
      </c>
      <c r="J10013" s="19">
        <v>0.40500000000000003</v>
      </c>
      <c r="K10013" s="19">
        <v>0.39400000000000002</v>
      </c>
      <c r="L10013" s="19">
        <v>0.19800000000000001</v>
      </c>
      <c r="M10013" s="20">
        <v>23</v>
      </c>
      <c r="N10013" s="19">
        <v>50.224215246636803</v>
      </c>
      <c r="O10013" s="19">
        <v>83.408071748878896</v>
      </c>
      <c r="P10013" s="19">
        <v>21.52466367713</v>
      </c>
    </row>
    <row r="10014" spans="1:16" ht="14.1" x14ac:dyDescent="0.5">
      <c r="A10014" t="s">
        <v>16215</v>
      </c>
      <c r="B10014" s="17" t="s">
        <v>16213</v>
      </c>
      <c r="C10014" t="s">
        <v>2437</v>
      </c>
      <c r="D10014" t="s">
        <v>4157</v>
      </c>
      <c r="E10014" t="s">
        <v>4158</v>
      </c>
      <c r="F10014" s="18">
        <v>3.9710000000000001</v>
      </c>
      <c r="G10014" s="18">
        <v>4.0880000000000001</v>
      </c>
      <c r="H10014" s="18">
        <v>2.8050000000000002</v>
      </c>
      <c r="I10014" s="18">
        <v>10.864000000000001</v>
      </c>
      <c r="J10014" s="19">
        <v>0.36499999999999999</v>
      </c>
      <c r="K10014" s="19">
        <v>0.376</v>
      </c>
      <c r="L10014" s="19">
        <v>0.25800000000000001</v>
      </c>
      <c r="M10014" s="20">
        <v>23</v>
      </c>
      <c r="N10014" s="19">
        <v>38.565022421524702</v>
      </c>
      <c r="O10014" s="19">
        <v>80.717488789237706</v>
      </c>
      <c r="P10014" s="19">
        <v>42.600896860986502</v>
      </c>
    </row>
    <row r="10015" spans="1:16" ht="14.1" x14ac:dyDescent="0.5">
      <c r="A10015" t="s">
        <v>16216</v>
      </c>
      <c r="B10015" s="17" t="s">
        <v>331</v>
      </c>
      <c r="C10015" t="s">
        <v>2348</v>
      </c>
      <c r="D10015" t="s">
        <v>16217</v>
      </c>
      <c r="E10015" t="s">
        <v>16218</v>
      </c>
      <c r="F10015" s="18">
        <v>1.8819999999999999</v>
      </c>
      <c r="G10015" s="18">
        <v>1.514</v>
      </c>
      <c r="H10015" s="18">
        <v>1.0269999999999999</v>
      </c>
      <c r="I10015" s="18">
        <v>4.4240000000000004</v>
      </c>
      <c r="J10015" s="19">
        <v>0.42499999999999999</v>
      </c>
      <c r="K10015" s="19">
        <v>0.34200000000000003</v>
      </c>
      <c r="L10015" s="19">
        <v>0.23200000000000001</v>
      </c>
      <c r="M10015" s="20">
        <v>20</v>
      </c>
      <c r="N10015" s="19">
        <v>61.434977578475298</v>
      </c>
      <c r="O10015" s="19">
        <v>76.681614349775799</v>
      </c>
      <c r="P10015" s="19">
        <v>26.905829596412602</v>
      </c>
    </row>
    <row r="10016" spans="1:16" ht="14.1" x14ac:dyDescent="0.5">
      <c r="A10016" t="s">
        <v>16219</v>
      </c>
      <c r="B10016" s="17" t="s">
        <v>331</v>
      </c>
      <c r="C10016" t="s">
        <v>2348</v>
      </c>
      <c r="D10016" t="s">
        <v>16217</v>
      </c>
      <c r="E10016" t="s">
        <v>16218</v>
      </c>
      <c r="F10016" s="18">
        <v>3.6709999999999998</v>
      </c>
      <c r="G10016" s="18">
        <v>1.643</v>
      </c>
      <c r="H10016" s="18">
        <v>1.468</v>
      </c>
      <c r="I10016" s="18">
        <v>6.782</v>
      </c>
      <c r="J10016" s="19">
        <v>0.54100000000000004</v>
      </c>
      <c r="K10016" s="19">
        <v>0.24199999999999999</v>
      </c>
      <c r="L10016" s="19">
        <v>0.216</v>
      </c>
      <c r="M10016" s="20">
        <v>22</v>
      </c>
      <c r="N10016" s="19">
        <v>86.995515695067297</v>
      </c>
      <c r="O10016" s="19">
        <v>51.569506726457398</v>
      </c>
      <c r="P10016" s="19">
        <v>22.421524663677101</v>
      </c>
    </row>
    <row r="10017" spans="1:16" ht="14.1" x14ac:dyDescent="0.5">
      <c r="A10017" t="s">
        <v>16220</v>
      </c>
      <c r="B10017" s="17" t="s">
        <v>331</v>
      </c>
      <c r="C10017" t="s">
        <v>2348</v>
      </c>
      <c r="D10017" t="s">
        <v>16221</v>
      </c>
      <c r="E10017" t="s">
        <v>16222</v>
      </c>
      <c r="F10017" s="18">
        <v>349.67845999999997</v>
      </c>
      <c r="G10017" s="18">
        <v>6899.1157599999997</v>
      </c>
      <c r="H10017" s="18">
        <v>1794.6141500000001</v>
      </c>
      <c r="I10017" s="18">
        <v>9043.4083599999994</v>
      </c>
      <c r="J10017" s="19">
        <v>3.9E-2</v>
      </c>
      <c r="K10017" s="19">
        <v>0.76300000000000001</v>
      </c>
      <c r="L10017" s="19">
        <v>0.19800000000000001</v>
      </c>
      <c r="M10017" s="20">
        <v>33</v>
      </c>
      <c r="N10017" s="19">
        <v>10.2678571428571</v>
      </c>
      <c r="O10017" s="19">
        <v>85.714285714285694</v>
      </c>
      <c r="P10017" s="19">
        <v>45.089285714285701</v>
      </c>
    </row>
    <row r="10018" spans="1:16" ht="14.1" x14ac:dyDescent="0.5">
      <c r="A10018" t="s">
        <v>16223</v>
      </c>
      <c r="B10018" s="17" t="s">
        <v>331</v>
      </c>
      <c r="C10018" t="s">
        <v>2348</v>
      </c>
      <c r="D10018" t="s">
        <v>16224</v>
      </c>
      <c r="E10018" t="s">
        <v>16225</v>
      </c>
      <c r="F10018" s="18">
        <v>1263.63636</v>
      </c>
      <c r="G10018" s="18">
        <v>6604.5454499999996</v>
      </c>
      <c r="H10018" s="18">
        <v>3727.2727300000001</v>
      </c>
      <c r="I10018" s="18">
        <v>11595.45455</v>
      </c>
      <c r="J10018" s="19">
        <v>0.109</v>
      </c>
      <c r="K10018" s="19">
        <v>0.5696</v>
      </c>
      <c r="L10018" s="19">
        <v>0.32140000000000002</v>
      </c>
      <c r="M10018" s="20">
        <v>33</v>
      </c>
      <c r="N10018" s="19">
        <v>54.464285714285701</v>
      </c>
      <c r="O10018" s="19">
        <v>17.8571428571429</v>
      </c>
      <c r="P10018" s="19">
        <v>91.517857142857096</v>
      </c>
    </row>
    <row r="10019" spans="1:16" ht="14.1" x14ac:dyDescent="0.5">
      <c r="A10019" t="s">
        <v>16226</v>
      </c>
      <c r="B10019" s="17" t="s">
        <v>331</v>
      </c>
      <c r="C10019" t="s">
        <v>2348</v>
      </c>
      <c r="D10019" t="s">
        <v>16227</v>
      </c>
      <c r="E10019" t="s">
        <v>16228</v>
      </c>
      <c r="F10019" s="18">
        <v>916.99604999999997</v>
      </c>
      <c r="G10019" s="18">
        <v>13195.831840000001</v>
      </c>
      <c r="H10019" s="18">
        <v>3208.0488700000001</v>
      </c>
      <c r="I10019" s="18">
        <v>17320.876749999999</v>
      </c>
      <c r="J10019" s="19">
        <v>5.2900000000000003E-2</v>
      </c>
      <c r="K10019" s="19">
        <v>0.76180000000000003</v>
      </c>
      <c r="L10019" s="19">
        <v>0.1852</v>
      </c>
      <c r="M10019" s="20">
        <v>34</v>
      </c>
      <c r="N10019" s="19">
        <v>22.869955156950699</v>
      </c>
      <c r="O10019" s="19">
        <v>78.026905829596402</v>
      </c>
      <c r="P10019" s="19">
        <v>41.704035874439498</v>
      </c>
    </row>
    <row r="10020" spans="1:16" ht="14.1" x14ac:dyDescent="0.5">
      <c r="A10020" t="s">
        <v>16229</v>
      </c>
      <c r="B10020" s="17" t="s">
        <v>331</v>
      </c>
      <c r="C10020" t="s">
        <v>2348</v>
      </c>
      <c r="D10020" t="s">
        <v>16230</v>
      </c>
      <c r="E10020" t="s">
        <v>16231</v>
      </c>
      <c r="F10020" s="18">
        <v>1162.3616199999999</v>
      </c>
      <c r="G10020" s="18">
        <v>13929.889300000001</v>
      </c>
      <c r="H10020" s="18">
        <v>4918.8191900000002</v>
      </c>
      <c r="I10020" s="18">
        <v>20011.070110000001</v>
      </c>
      <c r="J10020" s="19">
        <v>5.8099999999999999E-2</v>
      </c>
      <c r="K10020" s="19">
        <v>0.69610000000000005</v>
      </c>
      <c r="L10020" s="19">
        <v>0.24579999999999999</v>
      </c>
      <c r="M10020" s="20">
        <v>34</v>
      </c>
      <c r="N10020" s="19">
        <v>28.699551569506699</v>
      </c>
      <c r="O10020" s="19">
        <v>48.878923766816101</v>
      </c>
      <c r="P10020" s="19">
        <v>80.269058295964101</v>
      </c>
    </row>
    <row r="10021" spans="1:16" ht="14.1" x14ac:dyDescent="0.5">
      <c r="A10021" t="s">
        <v>16232</v>
      </c>
      <c r="B10021" s="17" t="s">
        <v>331</v>
      </c>
      <c r="C10021" t="s">
        <v>2348</v>
      </c>
      <c r="D10021" t="s">
        <v>16224</v>
      </c>
      <c r="E10021" t="s">
        <v>16225</v>
      </c>
      <c r="F10021" s="18">
        <v>590</v>
      </c>
      <c r="G10021" s="18">
        <v>14830</v>
      </c>
      <c r="H10021" s="18">
        <v>7020</v>
      </c>
      <c r="I10021" s="18">
        <v>22440</v>
      </c>
      <c r="J10021" s="19">
        <v>2.63E-2</v>
      </c>
      <c r="K10021" s="19">
        <v>0.66090000000000004</v>
      </c>
      <c r="L10021" s="19">
        <v>0.31280000000000002</v>
      </c>
      <c r="M10021" s="20">
        <v>35</v>
      </c>
      <c r="N10021" s="19">
        <v>12.1076233183857</v>
      </c>
      <c r="O10021" s="19">
        <v>30.4932735426009</v>
      </c>
      <c r="P10021" s="19">
        <v>91.928251121076201</v>
      </c>
    </row>
    <row r="10022" spans="1:16" ht="14.1" x14ac:dyDescent="0.5">
      <c r="A10022" t="s">
        <v>16233</v>
      </c>
      <c r="B10022" s="17" t="s">
        <v>331</v>
      </c>
      <c r="C10022" t="s">
        <v>2348</v>
      </c>
      <c r="D10022" t="s">
        <v>16224</v>
      </c>
      <c r="E10022" t="s">
        <v>16225</v>
      </c>
      <c r="F10022" s="18">
        <v>1507.1428599999999</v>
      </c>
      <c r="G10022" s="18">
        <v>18957.14286</v>
      </c>
      <c r="H10022" s="18">
        <v>6421.42857</v>
      </c>
      <c r="I10022" s="18">
        <v>26885.71429</v>
      </c>
      <c r="J10022" s="19">
        <v>5.6099999999999997E-2</v>
      </c>
      <c r="K10022" s="19">
        <v>0.70509999999999995</v>
      </c>
      <c r="L10022" s="19">
        <v>0.23880000000000001</v>
      </c>
      <c r="M10022" s="20">
        <v>35</v>
      </c>
      <c r="N10022" s="19">
        <v>39.461883408071699</v>
      </c>
      <c r="O10022" s="19">
        <v>53.363228699551598</v>
      </c>
      <c r="P10022" s="19">
        <v>70.403587443946194</v>
      </c>
    </row>
    <row r="10023" spans="1:16" ht="14.1" x14ac:dyDescent="0.5">
      <c r="A10023" t="s">
        <v>16234</v>
      </c>
      <c r="B10023" s="17" t="s">
        <v>331</v>
      </c>
      <c r="C10023" t="s">
        <v>2348</v>
      </c>
      <c r="D10023" t="s">
        <v>16224</v>
      </c>
      <c r="E10023" t="s">
        <v>16225</v>
      </c>
      <c r="F10023" s="18">
        <v>1741.6666700000001</v>
      </c>
      <c r="G10023" s="18">
        <v>20233.333330000001</v>
      </c>
      <c r="H10023" s="18">
        <v>8033.3333300000004</v>
      </c>
      <c r="I10023" s="18">
        <v>30008.333330000001</v>
      </c>
      <c r="J10023" s="19">
        <v>5.8000000000000003E-2</v>
      </c>
      <c r="K10023" s="19">
        <v>0.67430000000000001</v>
      </c>
      <c r="L10023" s="19">
        <v>0.26769999999999999</v>
      </c>
      <c r="M10023" s="20">
        <v>36</v>
      </c>
      <c r="N10023" s="19">
        <v>33.482142857142897</v>
      </c>
      <c r="O10023" s="19">
        <v>35.714285714285701</v>
      </c>
      <c r="P10023" s="19">
        <v>87.946428571428598</v>
      </c>
    </row>
    <row r="10024" spans="1:16" ht="14.1" x14ac:dyDescent="0.5">
      <c r="A10024" t="s">
        <v>16235</v>
      </c>
      <c r="B10024" s="17" t="s">
        <v>331</v>
      </c>
      <c r="C10024" t="s">
        <v>2348</v>
      </c>
      <c r="D10024" t="s">
        <v>16236</v>
      </c>
      <c r="E10024" t="s">
        <v>16237</v>
      </c>
      <c r="F10024" s="18">
        <v>2440</v>
      </c>
      <c r="G10024" s="18">
        <v>30580</v>
      </c>
      <c r="H10024" s="18">
        <v>8820</v>
      </c>
      <c r="I10024" s="18">
        <v>41840</v>
      </c>
      <c r="J10024" s="19">
        <v>5.8299999999999998E-2</v>
      </c>
      <c r="K10024" s="19">
        <v>0.73089999999999999</v>
      </c>
      <c r="L10024" s="19">
        <v>0.21079999999999999</v>
      </c>
      <c r="M10024" s="20">
        <v>37</v>
      </c>
      <c r="N10024" s="19">
        <v>30.941704035874402</v>
      </c>
      <c r="O10024" s="19">
        <v>54.708520179372201</v>
      </c>
      <c r="P10024" s="19">
        <v>66.367713004484301</v>
      </c>
    </row>
    <row r="10025" spans="1:16" ht="14.1" x14ac:dyDescent="0.5">
      <c r="A10025" t="s">
        <v>16238</v>
      </c>
      <c r="B10025" s="17" t="s">
        <v>331</v>
      </c>
      <c r="C10025" t="s">
        <v>2348</v>
      </c>
      <c r="D10025" t="s">
        <v>16230</v>
      </c>
      <c r="E10025" t="s">
        <v>16231</v>
      </c>
      <c r="F10025" s="18">
        <v>2110</v>
      </c>
      <c r="G10025" s="18">
        <v>54790</v>
      </c>
      <c r="H10025" s="18">
        <v>10310</v>
      </c>
      <c r="I10025" s="18">
        <v>67210</v>
      </c>
      <c r="J10025" s="19">
        <v>3.1399999999999997E-2</v>
      </c>
      <c r="K10025" s="19">
        <v>0.81520000000000004</v>
      </c>
      <c r="L10025" s="19">
        <v>0.15340000000000001</v>
      </c>
      <c r="M10025" s="20">
        <v>39</v>
      </c>
      <c r="N10025" s="19">
        <v>18.75</v>
      </c>
      <c r="O10025" s="19">
        <v>87.946428571428598</v>
      </c>
      <c r="P10025" s="19">
        <v>20.9821428571429</v>
      </c>
    </row>
    <row r="10026" spans="1:16" ht="14.1" x14ac:dyDescent="0.5">
      <c r="A10026" t="s">
        <v>16239</v>
      </c>
      <c r="B10026" s="17" t="s">
        <v>331</v>
      </c>
      <c r="C10026" t="s">
        <v>2348</v>
      </c>
      <c r="D10026" t="s">
        <v>4802</v>
      </c>
      <c r="E10026" t="s">
        <v>4803</v>
      </c>
      <c r="F10026" s="18">
        <v>2616.0815400000001</v>
      </c>
      <c r="G10026" s="18">
        <v>93114.382790000003</v>
      </c>
      <c r="H10026" s="18">
        <v>15764.439410000001</v>
      </c>
      <c r="I10026" s="18">
        <v>111494.90373999999</v>
      </c>
      <c r="J10026" s="19">
        <v>2.35E-2</v>
      </c>
      <c r="K10026" s="19">
        <v>0.83509999999999995</v>
      </c>
      <c r="L10026" s="19">
        <v>0.1414</v>
      </c>
      <c r="M10026" s="20">
        <v>42</v>
      </c>
      <c r="N10026" s="19">
        <v>17.8571428571429</v>
      </c>
      <c r="O10026" s="19">
        <v>87.053571428571402</v>
      </c>
      <c r="P10026" s="19">
        <v>21.428571428571399</v>
      </c>
    </row>
    <row r="10027" spans="1:16" ht="14.1" x14ac:dyDescent="0.5">
      <c r="A10027" t="s">
        <v>16240</v>
      </c>
      <c r="B10027" s="17" t="s">
        <v>331</v>
      </c>
      <c r="C10027" t="s">
        <v>2348</v>
      </c>
      <c r="D10027" t="s">
        <v>4802</v>
      </c>
      <c r="E10027" t="s">
        <v>4803</v>
      </c>
      <c r="F10027" s="18">
        <v>2755.7980899999998</v>
      </c>
      <c r="G10027" s="18">
        <v>94242.837650000001</v>
      </c>
      <c r="H10027" s="18">
        <v>16466.575720000001</v>
      </c>
      <c r="I10027" s="18">
        <v>113465.21146000001</v>
      </c>
      <c r="J10027" s="19">
        <v>2.4299999999999999E-2</v>
      </c>
      <c r="K10027" s="19">
        <v>0.8306</v>
      </c>
      <c r="L10027" s="19">
        <v>0.14510000000000001</v>
      </c>
      <c r="M10027" s="20">
        <v>42</v>
      </c>
      <c r="N10027" s="19">
        <v>18.75</v>
      </c>
      <c r="O10027" s="19">
        <v>84.821428571428598</v>
      </c>
      <c r="P10027" s="19">
        <v>23.214285714285701</v>
      </c>
    </row>
    <row r="10028" spans="1:16" ht="14.1" x14ac:dyDescent="0.5">
      <c r="A10028" t="s">
        <v>16241</v>
      </c>
      <c r="B10028" s="17" t="s">
        <v>331</v>
      </c>
      <c r="C10028" t="s">
        <v>2348</v>
      </c>
      <c r="D10028" t="s">
        <v>7271</v>
      </c>
      <c r="E10028" t="s">
        <v>7272</v>
      </c>
      <c r="F10028" s="18">
        <v>1225.22523</v>
      </c>
      <c r="G10028" s="18">
        <v>133261.26126</v>
      </c>
      <c r="H10028" s="18">
        <v>23621.621620000002</v>
      </c>
      <c r="I10028" s="18">
        <v>158108.10811</v>
      </c>
      <c r="J10028" s="19">
        <v>7.7000000000000002E-3</v>
      </c>
      <c r="K10028" s="19">
        <v>0.84279999999999999</v>
      </c>
      <c r="L10028" s="19">
        <v>0.14940000000000001</v>
      </c>
      <c r="M10028" s="20">
        <v>43</v>
      </c>
      <c r="N10028" s="19">
        <v>0.89686098654708502</v>
      </c>
      <c r="O10028" s="19">
        <v>86.098654708520201</v>
      </c>
      <c r="P10028" s="19">
        <v>27.3542600896861</v>
      </c>
    </row>
    <row r="10029" spans="1:16" ht="14.1" x14ac:dyDescent="0.5">
      <c r="A10029" t="s">
        <v>16242</v>
      </c>
      <c r="B10029" s="17" t="s">
        <v>331</v>
      </c>
      <c r="C10029" t="s">
        <v>2348</v>
      </c>
      <c r="D10029" t="s">
        <v>16221</v>
      </c>
      <c r="E10029" t="s">
        <v>16222</v>
      </c>
      <c r="F10029" s="18">
        <v>2318.1818199999998</v>
      </c>
      <c r="G10029" s="18">
        <v>159727.27273</v>
      </c>
      <c r="H10029" s="18">
        <v>31181.818179999998</v>
      </c>
      <c r="I10029" s="18">
        <v>193227.27273</v>
      </c>
      <c r="J10029" s="19">
        <v>1.2E-2</v>
      </c>
      <c r="K10029" s="19">
        <v>0.82699999999999996</v>
      </c>
      <c r="L10029" s="19">
        <v>0.161</v>
      </c>
      <c r="M10029" s="20">
        <v>44</v>
      </c>
      <c r="N10029" s="19">
        <v>4.4843049327354301</v>
      </c>
      <c r="O10029" s="19">
        <v>80.717488789237706</v>
      </c>
      <c r="P10029" s="19">
        <v>33.632286995515699</v>
      </c>
    </row>
    <row r="10030" spans="1:16" ht="14.1" x14ac:dyDescent="0.5">
      <c r="A10030" t="s">
        <v>16243</v>
      </c>
      <c r="B10030" s="17" t="s">
        <v>331</v>
      </c>
      <c r="C10030" t="s">
        <v>2348</v>
      </c>
      <c r="D10030" t="s">
        <v>16230</v>
      </c>
      <c r="E10030" t="s">
        <v>16231</v>
      </c>
      <c r="F10030" s="18">
        <v>5087.7192999999997</v>
      </c>
      <c r="G10030" s="18">
        <v>175771.92981999999</v>
      </c>
      <c r="H10030" s="18">
        <v>29561.40351</v>
      </c>
      <c r="I10030" s="18">
        <v>210421.05262999999</v>
      </c>
      <c r="J10030" s="19">
        <v>2.4199999999999999E-2</v>
      </c>
      <c r="K10030" s="19">
        <v>0.83530000000000004</v>
      </c>
      <c r="L10030" s="19">
        <v>0.14050000000000001</v>
      </c>
      <c r="M10030" s="20">
        <v>44</v>
      </c>
      <c r="N10030" s="19">
        <v>28.699551569506699</v>
      </c>
      <c r="O10030" s="19">
        <v>84.753363228699598</v>
      </c>
      <c r="P10030" s="19">
        <v>22.869955156950699</v>
      </c>
    </row>
    <row r="10031" spans="1:16" ht="14.1" x14ac:dyDescent="0.5">
      <c r="A10031" t="s">
        <v>16244</v>
      </c>
      <c r="B10031" s="17" t="s">
        <v>331</v>
      </c>
      <c r="C10031" t="s">
        <v>2348</v>
      </c>
      <c r="D10031" t="s">
        <v>16221</v>
      </c>
      <c r="E10031" t="s">
        <v>16222</v>
      </c>
      <c r="F10031" s="18">
        <v>5564.51613</v>
      </c>
      <c r="G10031" s="18">
        <v>137903.22581</v>
      </c>
      <c r="H10031" s="18">
        <v>79838.70968</v>
      </c>
      <c r="I10031" s="18">
        <v>223306.45160999999</v>
      </c>
      <c r="J10031" s="19">
        <v>2.5000000000000001E-2</v>
      </c>
      <c r="K10031" s="19">
        <v>0.61799999999999999</v>
      </c>
      <c r="L10031" s="19">
        <v>0.35799999999999998</v>
      </c>
      <c r="M10031" s="20">
        <v>45</v>
      </c>
      <c r="N10031" s="19">
        <v>33.928571428571402</v>
      </c>
      <c r="O10031" s="19">
        <v>4.0178571428571397</v>
      </c>
      <c r="P10031" s="19">
        <v>96.875</v>
      </c>
    </row>
    <row r="10032" spans="1:16" ht="14.1" x14ac:dyDescent="0.5">
      <c r="A10032" t="s">
        <v>16245</v>
      </c>
      <c r="B10032" s="17" t="s">
        <v>1085</v>
      </c>
      <c r="C10032" t="s">
        <v>2356</v>
      </c>
      <c r="D10032" t="s">
        <v>7146</v>
      </c>
      <c r="E10032" t="s">
        <v>7147</v>
      </c>
      <c r="F10032" s="18">
        <v>7.5799999999999999E-3</v>
      </c>
      <c r="G10032" s="18">
        <v>2E-3</v>
      </c>
      <c r="H10032" s="18">
        <v>2.4099999999999998E-3</v>
      </c>
      <c r="I10032" s="18">
        <v>1.2E-2</v>
      </c>
      <c r="J10032" s="19">
        <v>0.63200000000000001</v>
      </c>
      <c r="K10032" s="19">
        <v>0.16700000000000001</v>
      </c>
      <c r="L10032" s="19">
        <v>0.20100000000000001</v>
      </c>
      <c r="M10032" s="20">
        <v>2</v>
      </c>
      <c r="N10032" s="19">
        <v>76.681614349775799</v>
      </c>
      <c r="O10032" s="19">
        <v>54.260089686098702</v>
      </c>
      <c r="P10032" s="19">
        <v>13.901345291479799</v>
      </c>
    </row>
    <row r="10033" spans="1:16" ht="14.1" x14ac:dyDescent="0.5">
      <c r="A10033" t="s">
        <v>16246</v>
      </c>
      <c r="B10033" s="17" t="s">
        <v>1085</v>
      </c>
      <c r="C10033" t="s">
        <v>2356</v>
      </c>
      <c r="D10033" t="s">
        <v>7146</v>
      </c>
      <c r="E10033" t="s">
        <v>7147</v>
      </c>
      <c r="F10033" s="18">
        <v>6.1249999999999999E-2</v>
      </c>
      <c r="G10033" s="18">
        <v>3.2000000000000001E-2</v>
      </c>
      <c r="H10033" s="18">
        <v>3.175E-2</v>
      </c>
      <c r="I10033" s="18">
        <v>0.125</v>
      </c>
      <c r="J10033" s="19">
        <v>0.49</v>
      </c>
      <c r="K10033" s="19">
        <v>0.25600000000000001</v>
      </c>
      <c r="L10033" s="19">
        <v>0.254</v>
      </c>
      <c r="M10033" s="20">
        <v>6</v>
      </c>
      <c r="N10033" s="19">
        <v>41.071428571428598</v>
      </c>
      <c r="O10033" s="19">
        <v>82.142857142857096</v>
      </c>
      <c r="P10033" s="19">
        <v>28.571428571428601</v>
      </c>
    </row>
    <row r="10034" spans="1:16" ht="14.1" x14ac:dyDescent="0.5">
      <c r="A10034" t="s">
        <v>16247</v>
      </c>
      <c r="B10034" s="17" t="s">
        <v>1085</v>
      </c>
      <c r="C10034" t="s">
        <v>2356</v>
      </c>
      <c r="D10034" t="s">
        <v>6165</v>
      </c>
      <c r="E10034" t="s">
        <v>6166</v>
      </c>
      <c r="F10034" s="18">
        <v>5.7349999999999998E-2</v>
      </c>
      <c r="G10034" s="18">
        <v>7.1110000000000007E-2</v>
      </c>
      <c r="H10034" s="18">
        <v>4.7410000000000001E-2</v>
      </c>
      <c r="I10034" s="18">
        <v>0.17585999999999999</v>
      </c>
      <c r="J10034" s="19">
        <v>0.32600000000000001</v>
      </c>
      <c r="K10034" s="19">
        <v>0.40400000000000003</v>
      </c>
      <c r="L10034" s="19">
        <v>0.27</v>
      </c>
      <c r="M10034" s="20">
        <v>7</v>
      </c>
      <c r="N10034" s="19">
        <v>8.52017937219731</v>
      </c>
      <c r="O10034" s="19">
        <v>97.309417040358795</v>
      </c>
      <c r="P10034" s="19">
        <v>43.0493273542601</v>
      </c>
    </row>
    <row r="10035" spans="1:16" ht="14.1" x14ac:dyDescent="0.5">
      <c r="A10035" t="s">
        <v>16248</v>
      </c>
      <c r="B10035" s="17" t="s">
        <v>1085</v>
      </c>
      <c r="C10035" t="s">
        <v>2356</v>
      </c>
      <c r="D10035" t="s">
        <v>6165</v>
      </c>
      <c r="E10035" t="s">
        <v>6166</v>
      </c>
      <c r="F10035" s="18">
        <v>0.11457000000000001</v>
      </c>
      <c r="G10035" s="18">
        <v>0.12826000000000001</v>
      </c>
      <c r="H10035" s="18">
        <v>0.15049000000000001</v>
      </c>
      <c r="I10035" s="18">
        <v>0.39332</v>
      </c>
      <c r="J10035" s="19">
        <v>0.29099999999999998</v>
      </c>
      <c r="K10035" s="19">
        <v>0.32600000000000001</v>
      </c>
      <c r="L10035" s="19">
        <v>0.38300000000000001</v>
      </c>
      <c r="M10035" s="20">
        <v>10</v>
      </c>
      <c r="N10035" s="19">
        <v>7.1748878923766801</v>
      </c>
      <c r="O10035" s="19">
        <v>92.825112107623298</v>
      </c>
      <c r="P10035" s="19">
        <v>69.058295964125605</v>
      </c>
    </row>
    <row r="10036" spans="1:16" ht="14.1" x14ac:dyDescent="0.5">
      <c r="A10036" t="s">
        <v>16249</v>
      </c>
      <c r="B10036" s="17" t="s">
        <v>1085</v>
      </c>
      <c r="C10036" t="s">
        <v>2356</v>
      </c>
      <c r="D10036" t="s">
        <v>7146</v>
      </c>
      <c r="E10036" t="s">
        <v>7147</v>
      </c>
      <c r="F10036" s="18">
        <v>0.33169999999999999</v>
      </c>
      <c r="G10036" s="18">
        <v>0.19001000000000001</v>
      </c>
      <c r="H10036" s="18">
        <v>0.29730000000000001</v>
      </c>
      <c r="I10036" s="18">
        <v>0.81899999999999995</v>
      </c>
      <c r="J10036" s="19">
        <v>0.40500000000000003</v>
      </c>
      <c r="K10036" s="19">
        <v>0.23200000000000001</v>
      </c>
      <c r="L10036" s="19">
        <v>0.36299999999999999</v>
      </c>
      <c r="M10036" s="20">
        <v>13</v>
      </c>
      <c r="N10036" s="19">
        <v>21.973094170403598</v>
      </c>
      <c r="O10036" s="19">
        <v>66.816143497757807</v>
      </c>
      <c r="P10036" s="19">
        <v>70.403587443946194</v>
      </c>
    </row>
    <row r="10037" spans="1:16" ht="14.1" x14ac:dyDescent="0.5">
      <c r="A10037" t="s">
        <v>16250</v>
      </c>
      <c r="B10037" s="17" t="s">
        <v>1085</v>
      </c>
      <c r="C10037" t="s">
        <v>2356</v>
      </c>
      <c r="D10037" t="s">
        <v>6165</v>
      </c>
      <c r="E10037" t="s">
        <v>6166</v>
      </c>
      <c r="F10037" s="18">
        <v>0.25769999999999998</v>
      </c>
      <c r="G10037" s="18">
        <v>0.29094999999999999</v>
      </c>
      <c r="H10037" s="18">
        <v>0.40733000000000003</v>
      </c>
      <c r="I10037" s="18">
        <v>0.95596999999999999</v>
      </c>
      <c r="J10037" s="19">
        <v>0.27</v>
      </c>
      <c r="K10037" s="19">
        <v>0.30399999999999999</v>
      </c>
      <c r="L10037" s="19">
        <v>0.42599999999999999</v>
      </c>
      <c r="M10037" s="20">
        <v>14</v>
      </c>
      <c r="N10037" s="19">
        <v>8.9686098654708495</v>
      </c>
      <c r="O10037" s="19">
        <v>83.856502242152501</v>
      </c>
      <c r="P10037" s="19">
        <v>81.165919282511197</v>
      </c>
    </row>
    <row r="10038" spans="1:16" ht="14.1" x14ac:dyDescent="0.5">
      <c r="A10038" t="s">
        <v>16251</v>
      </c>
      <c r="B10038" s="17" t="s">
        <v>1085</v>
      </c>
      <c r="C10038" t="s">
        <v>2356</v>
      </c>
      <c r="D10038" t="s">
        <v>7146</v>
      </c>
      <c r="E10038" t="s">
        <v>7147</v>
      </c>
      <c r="F10038" s="18">
        <v>0.88146999999999998</v>
      </c>
      <c r="G10038" s="18">
        <v>0.66295999999999999</v>
      </c>
      <c r="H10038" s="18">
        <v>0.93857000000000002</v>
      </c>
      <c r="I10038" s="18">
        <v>2.4830000000000001</v>
      </c>
      <c r="J10038" s="19">
        <v>0.35499999999999998</v>
      </c>
      <c r="K10038" s="19">
        <v>0.26700000000000002</v>
      </c>
      <c r="L10038" s="19">
        <v>0.378</v>
      </c>
      <c r="M10038" s="20">
        <v>18</v>
      </c>
      <c r="N10038" s="19">
        <v>25.8928571428571</v>
      </c>
      <c r="O10038" s="19">
        <v>70.089285714285694</v>
      </c>
      <c r="P10038" s="19">
        <v>72.767857142857096</v>
      </c>
    </row>
    <row r="10039" spans="1:16" ht="14.1" x14ac:dyDescent="0.5">
      <c r="A10039" t="s">
        <v>16252</v>
      </c>
      <c r="B10039" s="17" t="s">
        <v>16253</v>
      </c>
      <c r="C10039" t="s">
        <v>2356</v>
      </c>
      <c r="D10039" t="s">
        <v>16254</v>
      </c>
      <c r="E10039" t="s">
        <v>16255</v>
      </c>
      <c r="F10039" s="18">
        <v>9.11</v>
      </c>
      <c r="G10039" s="18">
        <v>3.71</v>
      </c>
      <c r="H10039" s="18">
        <v>1.74</v>
      </c>
      <c r="I10039" s="18">
        <v>14.56</v>
      </c>
      <c r="J10039" s="19">
        <v>0.626</v>
      </c>
      <c r="K10039" s="19">
        <v>0.255</v>
      </c>
      <c r="L10039" s="19">
        <v>0.12</v>
      </c>
      <c r="M10039" s="20">
        <v>24</v>
      </c>
      <c r="N10039" s="19">
        <v>95.982142857142904</v>
      </c>
      <c r="O10039" s="19">
        <v>33.928571428571402</v>
      </c>
      <c r="P10039" s="19">
        <v>3.5714285714285698</v>
      </c>
    </row>
    <row r="10040" spans="1:16" ht="14.1" x14ac:dyDescent="0.5">
      <c r="A10040" t="s">
        <v>16256</v>
      </c>
      <c r="B10040" s="17" t="s">
        <v>16253</v>
      </c>
      <c r="C10040" t="s">
        <v>2356</v>
      </c>
      <c r="D10040" t="s">
        <v>16254</v>
      </c>
      <c r="E10040" t="s">
        <v>16255</v>
      </c>
      <c r="F10040" s="18">
        <v>10.466570000000001</v>
      </c>
      <c r="G10040" s="18">
        <v>4.0625499999999999</v>
      </c>
      <c r="H10040" s="18">
        <v>1.41089</v>
      </c>
      <c r="I10040" s="18">
        <v>15.94</v>
      </c>
      <c r="J10040" s="19">
        <v>0.65700000000000003</v>
      </c>
      <c r="K10040" s="19">
        <v>0.255</v>
      </c>
      <c r="L10040" s="19">
        <v>8.8999999999999996E-2</v>
      </c>
      <c r="M10040" s="20">
        <v>25</v>
      </c>
      <c r="N10040" s="19">
        <v>95.964125560538093</v>
      </c>
      <c r="O10040" s="19">
        <v>42.600896860986502</v>
      </c>
      <c r="P10040" s="19">
        <v>1.3452914798206299</v>
      </c>
    </row>
    <row r="10041" spans="1:16" ht="14.1" x14ac:dyDescent="0.5">
      <c r="A10041" t="s">
        <v>16257</v>
      </c>
      <c r="B10041" s="17" t="s">
        <v>16258</v>
      </c>
      <c r="C10041" t="s">
        <v>2356</v>
      </c>
      <c r="D10041" t="s">
        <v>6165</v>
      </c>
      <c r="E10041" t="s">
        <v>6166</v>
      </c>
      <c r="F10041" s="18">
        <v>5.6619999999999997E-2</v>
      </c>
      <c r="G10041" s="18">
        <v>8.1949999999999995E-2</v>
      </c>
      <c r="H10041" s="18">
        <v>3.2779999999999997E-2</v>
      </c>
      <c r="I10041" s="18">
        <v>0.17135</v>
      </c>
      <c r="J10041" s="19">
        <v>0.33</v>
      </c>
      <c r="K10041" s="19">
        <v>0.47799999999999998</v>
      </c>
      <c r="L10041" s="19">
        <v>0.191</v>
      </c>
      <c r="M10041" s="20">
        <v>7</v>
      </c>
      <c r="N10041" s="19">
        <v>9.8654708520179408</v>
      </c>
      <c r="O10041" s="19">
        <v>99.551569506726494</v>
      </c>
      <c r="P10041" s="19">
        <v>14.7982062780269</v>
      </c>
    </row>
    <row r="10042" spans="1:16" ht="14.1" x14ac:dyDescent="0.5">
      <c r="A10042" t="s">
        <v>16259</v>
      </c>
      <c r="B10042" s="17" t="s">
        <v>16258</v>
      </c>
      <c r="C10042" t="s">
        <v>2356</v>
      </c>
      <c r="D10042" t="s">
        <v>6165</v>
      </c>
      <c r="E10042" t="s">
        <v>6166</v>
      </c>
      <c r="F10042" s="18">
        <v>0.12911</v>
      </c>
      <c r="G10042" s="18">
        <v>0.17721000000000001</v>
      </c>
      <c r="H10042" s="18">
        <v>0.27594000000000002</v>
      </c>
      <c r="I10042" s="18">
        <v>0.58226</v>
      </c>
      <c r="J10042" s="19">
        <v>0.222</v>
      </c>
      <c r="K10042" s="19">
        <v>0.30399999999999999</v>
      </c>
      <c r="L10042" s="19">
        <v>0.47399999999999998</v>
      </c>
      <c r="M10042" s="20">
        <v>12</v>
      </c>
      <c r="N10042" s="19">
        <v>3.5714285714285698</v>
      </c>
      <c r="O10042" s="19">
        <v>86.607142857142904</v>
      </c>
      <c r="P10042" s="19">
        <v>86.160714285714306</v>
      </c>
    </row>
    <row r="10043" spans="1:16" ht="14.1" x14ac:dyDescent="0.5">
      <c r="A10043" t="s">
        <v>16260</v>
      </c>
      <c r="B10043" s="17" t="s">
        <v>16258</v>
      </c>
      <c r="C10043" t="s">
        <v>2356</v>
      </c>
      <c r="D10043" t="s">
        <v>6165</v>
      </c>
      <c r="E10043" t="s">
        <v>6166</v>
      </c>
      <c r="F10043" s="18">
        <v>0.24809</v>
      </c>
      <c r="G10043" s="18">
        <v>0.27855999999999997</v>
      </c>
      <c r="H10043" s="18">
        <v>0.47442000000000001</v>
      </c>
      <c r="I10043" s="18">
        <v>1.0010600000000001</v>
      </c>
      <c r="J10043" s="19">
        <v>0.248</v>
      </c>
      <c r="K10043" s="19">
        <v>0.27800000000000002</v>
      </c>
      <c r="L10043" s="19">
        <v>0.47399999999999998</v>
      </c>
      <c r="M10043" s="20">
        <v>14</v>
      </c>
      <c r="N10043" s="19">
        <v>5.8295964125560502</v>
      </c>
      <c r="O10043" s="19">
        <v>73.542600896861003</v>
      </c>
      <c r="P10043" s="19">
        <v>89.237668161434996</v>
      </c>
    </row>
    <row r="10044" spans="1:16" ht="14.1" x14ac:dyDescent="0.5">
      <c r="A10044" t="s">
        <v>3913</v>
      </c>
      <c r="B10044" s="17" t="s">
        <v>3914</v>
      </c>
      <c r="C10044" t="s">
        <v>2430</v>
      </c>
      <c r="D10044" t="s">
        <v>3915</v>
      </c>
      <c r="E10044" t="s">
        <v>3916</v>
      </c>
      <c r="F10044" s="18">
        <v>15.0579</v>
      </c>
      <c r="G10044" s="18">
        <v>17.9421</v>
      </c>
      <c r="H10044" s="18">
        <v>5.61</v>
      </c>
      <c r="I10044" s="18">
        <v>38.61</v>
      </c>
      <c r="J10044" s="19">
        <v>0.39</v>
      </c>
      <c r="K10044" s="19">
        <v>0.46500000000000002</v>
      </c>
      <c r="L10044" s="19">
        <v>0.14499999999999999</v>
      </c>
      <c r="M10044" s="20">
        <v>27</v>
      </c>
      <c r="N10044" s="19">
        <v>64.732142857142904</v>
      </c>
      <c r="O10044" s="19">
        <v>91.964285714285694</v>
      </c>
      <c r="P10044" s="19">
        <v>4.0178571428571397</v>
      </c>
    </row>
    <row r="10045" spans="1:16" ht="14.1" x14ac:dyDescent="0.5">
      <c r="A10045" t="s">
        <v>3917</v>
      </c>
      <c r="B10045" s="17" t="s">
        <v>3914</v>
      </c>
      <c r="C10045" t="s">
        <v>2430</v>
      </c>
      <c r="D10045" t="s">
        <v>3915</v>
      </c>
      <c r="E10045" t="s">
        <v>3916</v>
      </c>
      <c r="F10045" s="18">
        <v>15.698</v>
      </c>
      <c r="G10045" s="18">
        <v>17.844740000000002</v>
      </c>
      <c r="H10045" s="18">
        <v>5.7022599999999999</v>
      </c>
      <c r="I10045" s="18">
        <v>39.244999999999997</v>
      </c>
      <c r="J10045" s="19">
        <v>0.4</v>
      </c>
      <c r="K10045" s="19">
        <v>0.45500000000000002</v>
      </c>
      <c r="L10045" s="19">
        <v>0.14499999999999999</v>
      </c>
      <c r="M10045" s="20">
        <v>27</v>
      </c>
      <c r="N10045" s="19">
        <v>66.964285714285694</v>
      </c>
      <c r="O10045" s="19">
        <v>91.517857142857096</v>
      </c>
      <c r="P10045" s="19">
        <v>3.5714285714285698</v>
      </c>
    </row>
    <row r="10046" spans="1:16" ht="14.1" x14ac:dyDescent="0.5">
      <c r="A10046" t="s">
        <v>3918</v>
      </c>
      <c r="B10046" s="17" t="s">
        <v>3914</v>
      </c>
      <c r="C10046" t="s">
        <v>2430</v>
      </c>
      <c r="D10046" t="s">
        <v>3915</v>
      </c>
      <c r="E10046" t="s">
        <v>3916</v>
      </c>
      <c r="F10046" s="18">
        <v>18.988</v>
      </c>
      <c r="G10046" s="18">
        <v>21.58465</v>
      </c>
      <c r="H10046" s="18">
        <v>6.8973500000000003</v>
      </c>
      <c r="I10046" s="18">
        <v>47.47</v>
      </c>
      <c r="J10046" s="19">
        <v>0.4</v>
      </c>
      <c r="K10046" s="19">
        <v>0.45500000000000002</v>
      </c>
      <c r="L10046" s="19">
        <v>0.14499999999999999</v>
      </c>
      <c r="M10046" s="20">
        <v>28</v>
      </c>
      <c r="N10046" s="19">
        <v>69.058295964125605</v>
      </c>
      <c r="O10046" s="19">
        <v>84.304932735425993</v>
      </c>
      <c r="P10046" s="19">
        <v>7.1748878923766801</v>
      </c>
    </row>
    <row r="10047" spans="1:16" ht="14.1" x14ac:dyDescent="0.5">
      <c r="A10047" t="s">
        <v>16261</v>
      </c>
      <c r="B10047" s="17" t="s">
        <v>16262</v>
      </c>
      <c r="C10047" t="s">
        <v>16263</v>
      </c>
      <c r="D10047" t="s">
        <v>4937</v>
      </c>
      <c r="E10047" t="s">
        <v>4938</v>
      </c>
      <c r="F10047" s="18">
        <v>20</v>
      </c>
      <c r="G10047" s="18">
        <v>64</v>
      </c>
      <c r="H10047" s="18">
        <v>58</v>
      </c>
      <c r="I10047" s="18">
        <v>142</v>
      </c>
      <c r="J10047" s="19">
        <v>0.14099999999999999</v>
      </c>
      <c r="K10047" s="19">
        <v>0.45100000000000001</v>
      </c>
      <c r="L10047" s="19">
        <v>0.40799999999999997</v>
      </c>
      <c r="M10047" s="20">
        <v>29</v>
      </c>
      <c r="N10047" s="19">
        <v>5.3811659192825099</v>
      </c>
      <c r="O10047" s="19">
        <v>78.923766816143498</v>
      </c>
      <c r="P10047" s="19">
        <v>76.681614349775799</v>
      </c>
    </row>
    <row r="10048" spans="1:16" ht="14.1" x14ac:dyDescent="0.5">
      <c r="A10048" t="s">
        <v>16264</v>
      </c>
      <c r="B10048" s="17" t="s">
        <v>16262</v>
      </c>
      <c r="C10048" t="s">
        <v>16263</v>
      </c>
      <c r="D10048" t="s">
        <v>4937</v>
      </c>
      <c r="E10048" t="s">
        <v>4938</v>
      </c>
      <c r="F10048" s="18">
        <v>46</v>
      </c>
      <c r="G10048" s="18">
        <v>517</v>
      </c>
      <c r="H10048" s="18">
        <v>17</v>
      </c>
      <c r="I10048" s="18">
        <v>580</v>
      </c>
      <c r="J10048" s="19">
        <v>7.9000000000000001E-2</v>
      </c>
      <c r="K10048" s="19">
        <v>0.89100000000000001</v>
      </c>
      <c r="L10048" s="19">
        <v>2.9000000000000001E-2</v>
      </c>
      <c r="M10048" s="20">
        <v>30</v>
      </c>
      <c r="N10048" s="19">
        <v>6.6964285714285703</v>
      </c>
      <c r="O10048" s="19">
        <v>100</v>
      </c>
      <c r="P10048" s="19">
        <v>0</v>
      </c>
    </row>
    <row r="10049" spans="1:16" ht="14.1" x14ac:dyDescent="0.5">
      <c r="A10049" t="s">
        <v>16265</v>
      </c>
      <c r="B10049" s="17" t="s">
        <v>333</v>
      </c>
      <c r="C10049" t="s">
        <v>2356</v>
      </c>
      <c r="D10049" t="s">
        <v>6165</v>
      </c>
      <c r="E10049" t="s">
        <v>6166</v>
      </c>
      <c r="F10049" s="18">
        <v>3.5130000000000002E-2</v>
      </c>
      <c r="G10049" s="18">
        <v>1.866E-2</v>
      </c>
      <c r="H10049" s="18">
        <v>9.3299999999999998E-3</v>
      </c>
      <c r="I10049" s="18">
        <v>6.3130000000000006E-2</v>
      </c>
      <c r="J10049" s="19">
        <v>0.55700000000000005</v>
      </c>
      <c r="K10049" s="19">
        <v>0.29599999999999999</v>
      </c>
      <c r="L10049" s="19">
        <v>0.14799999999999999</v>
      </c>
      <c r="M10049" s="20">
        <v>5</v>
      </c>
      <c r="N10049" s="19">
        <v>64.573991031390094</v>
      </c>
      <c r="O10049" s="19">
        <v>93.721973094170394</v>
      </c>
      <c r="P10049" s="19">
        <v>5.3811659192825099</v>
      </c>
    </row>
    <row r="10050" spans="1:16" ht="14.1" x14ac:dyDescent="0.5">
      <c r="A10050" t="s">
        <v>16266</v>
      </c>
      <c r="B10050" s="17" t="s">
        <v>333</v>
      </c>
      <c r="C10050" t="s">
        <v>2356</v>
      </c>
      <c r="D10050" t="s">
        <v>6165</v>
      </c>
      <c r="E10050" t="s">
        <v>6166</v>
      </c>
      <c r="F10050" s="18">
        <v>0.27415</v>
      </c>
      <c r="G10050" s="18">
        <v>0.11504</v>
      </c>
      <c r="H10050" s="18">
        <v>0.17379</v>
      </c>
      <c r="I10050" s="18">
        <v>0.56298000000000004</v>
      </c>
      <c r="J10050" s="19">
        <v>0.48699999999999999</v>
      </c>
      <c r="K10050" s="19">
        <v>0.20399999999999999</v>
      </c>
      <c r="L10050" s="19">
        <v>0.309</v>
      </c>
      <c r="M10050" s="20">
        <v>12</v>
      </c>
      <c r="N10050" s="19">
        <v>53.571428571428598</v>
      </c>
      <c r="O10050" s="19">
        <v>52.678571428571402</v>
      </c>
      <c r="P10050" s="19">
        <v>48.660714285714299</v>
      </c>
    </row>
    <row r="10051" spans="1:16" ht="14.1" x14ac:dyDescent="0.5">
      <c r="A10051" t="s">
        <v>16267</v>
      </c>
      <c r="B10051" s="17" t="s">
        <v>333</v>
      </c>
      <c r="C10051" t="s">
        <v>2356</v>
      </c>
      <c r="D10051" t="s">
        <v>6165</v>
      </c>
      <c r="E10051" t="s">
        <v>6166</v>
      </c>
      <c r="F10051" s="18">
        <v>0.55193000000000003</v>
      </c>
      <c r="G10051" s="18">
        <v>0.31925999999999999</v>
      </c>
      <c r="H10051" s="18">
        <v>0.37336999999999998</v>
      </c>
      <c r="I10051" s="18">
        <v>1.2445600000000001</v>
      </c>
      <c r="J10051" s="19">
        <v>0.443</v>
      </c>
      <c r="K10051" s="19">
        <v>0.25700000000000001</v>
      </c>
      <c r="L10051" s="19">
        <v>0.3</v>
      </c>
      <c r="M10051" s="20">
        <v>15</v>
      </c>
      <c r="N10051" s="19">
        <v>34.375</v>
      </c>
      <c r="O10051" s="19">
        <v>65.625</v>
      </c>
      <c r="P10051" s="19">
        <v>47.767857142857103</v>
      </c>
    </row>
    <row r="10052" spans="1:16" ht="14.1" x14ac:dyDescent="0.5">
      <c r="A10052" t="s">
        <v>16268</v>
      </c>
      <c r="B10052" s="17" t="s">
        <v>1864</v>
      </c>
      <c r="C10052" t="s">
        <v>2356</v>
      </c>
      <c r="D10052" t="s">
        <v>5379</v>
      </c>
      <c r="E10052" t="s">
        <v>4164</v>
      </c>
      <c r="F10052" s="18">
        <v>3.2828400000000002</v>
      </c>
      <c r="G10052" s="18">
        <v>3.2924899999999999</v>
      </c>
      <c r="H10052" s="18">
        <v>3.0800700000000001</v>
      </c>
      <c r="I10052" s="18">
        <v>9.6554000000000002</v>
      </c>
      <c r="J10052" s="19">
        <v>0.34</v>
      </c>
      <c r="K10052" s="19">
        <v>0.34100000000000003</v>
      </c>
      <c r="L10052" s="19">
        <v>0.31900000000000001</v>
      </c>
      <c r="M10052" s="20">
        <v>23</v>
      </c>
      <c r="N10052" s="19">
        <v>32.735426008968602</v>
      </c>
      <c r="O10052" s="19">
        <v>67.264573991031398</v>
      </c>
      <c r="P10052" s="19">
        <v>59.192825112107599</v>
      </c>
    </row>
    <row r="10053" spans="1:16" ht="14.1" x14ac:dyDescent="0.5">
      <c r="A10053" t="s">
        <v>16269</v>
      </c>
      <c r="B10053" s="17" t="s">
        <v>1864</v>
      </c>
      <c r="C10053" t="s">
        <v>2356</v>
      </c>
      <c r="D10053" t="s">
        <v>5376</v>
      </c>
      <c r="E10053" t="s">
        <v>4164</v>
      </c>
      <c r="F10053" s="18">
        <v>7.14717</v>
      </c>
      <c r="G10053" s="18">
        <v>4.6135900000000003</v>
      </c>
      <c r="H10053" s="18">
        <v>4.3803900000000002</v>
      </c>
      <c r="I10053" s="18">
        <v>16.14115</v>
      </c>
      <c r="J10053" s="19">
        <v>0.44280000000000003</v>
      </c>
      <c r="K10053" s="19">
        <v>0.2858</v>
      </c>
      <c r="L10053" s="19">
        <v>0.27139999999999997</v>
      </c>
      <c r="M10053" s="20">
        <v>25</v>
      </c>
      <c r="N10053" s="19">
        <v>65.919282511210795</v>
      </c>
      <c r="O10053" s="19">
        <v>48.430493273542602</v>
      </c>
      <c r="P10053" s="19">
        <v>44.843049327354301</v>
      </c>
    </row>
    <row r="10054" spans="1:16" ht="14.1" x14ac:dyDescent="0.5">
      <c r="A10054" t="s">
        <v>16270</v>
      </c>
      <c r="B10054" s="17" t="s">
        <v>1864</v>
      </c>
      <c r="C10054" t="s">
        <v>2356</v>
      </c>
      <c r="D10054" t="s">
        <v>5376</v>
      </c>
      <c r="E10054" t="s">
        <v>4164</v>
      </c>
      <c r="F10054" s="18">
        <v>8.9673700000000007</v>
      </c>
      <c r="G10054" s="18">
        <v>7.0329800000000002</v>
      </c>
      <c r="H10054" s="18">
        <v>6.0341199999999997</v>
      </c>
      <c r="I10054" s="18">
        <v>22.034469999999999</v>
      </c>
      <c r="J10054" s="19">
        <v>0.40699999999999997</v>
      </c>
      <c r="K10054" s="19">
        <v>0.31919999999999998</v>
      </c>
      <c r="L10054" s="19">
        <v>0.27379999999999999</v>
      </c>
      <c r="M10054" s="20">
        <v>26</v>
      </c>
      <c r="N10054" s="19">
        <v>59.192825112107599</v>
      </c>
      <c r="O10054" s="19">
        <v>54.708520179372201</v>
      </c>
      <c r="P10054" s="19">
        <v>42.600896860986502</v>
      </c>
    </row>
    <row r="10055" spans="1:16" ht="14.1" x14ac:dyDescent="0.5">
      <c r="A10055" t="s">
        <v>16271</v>
      </c>
      <c r="B10055" s="17" t="s">
        <v>1864</v>
      </c>
      <c r="C10055" t="s">
        <v>2356</v>
      </c>
      <c r="D10055" t="s">
        <v>5379</v>
      </c>
      <c r="E10055" t="s">
        <v>4164</v>
      </c>
      <c r="F10055" s="18">
        <v>14.48363</v>
      </c>
      <c r="G10055" s="18">
        <v>14.8277</v>
      </c>
      <c r="H10055" s="18">
        <v>9.6022300000000005</v>
      </c>
      <c r="I10055" s="18">
        <v>38.91357</v>
      </c>
      <c r="J10055" s="19">
        <v>0.37219999999999998</v>
      </c>
      <c r="K10055" s="19">
        <v>0.38100000000000001</v>
      </c>
      <c r="L10055" s="19">
        <v>0.24679999999999999</v>
      </c>
      <c r="M10055" s="20">
        <v>27</v>
      </c>
      <c r="N10055" s="19">
        <v>55.803571428571402</v>
      </c>
      <c r="O10055" s="19">
        <v>70.982142857142904</v>
      </c>
      <c r="P10055" s="19">
        <v>27.2321428571429</v>
      </c>
    </row>
    <row r="10056" spans="1:16" ht="14.1" x14ac:dyDescent="0.5">
      <c r="A10056" t="s">
        <v>16272</v>
      </c>
      <c r="B10056" s="17" t="s">
        <v>1864</v>
      </c>
      <c r="C10056" t="s">
        <v>2356</v>
      </c>
      <c r="D10056" t="s">
        <v>5379</v>
      </c>
      <c r="E10056" t="s">
        <v>4164</v>
      </c>
      <c r="F10056" s="18">
        <v>15.7432</v>
      </c>
      <c r="G10056" s="18">
        <v>15.56976</v>
      </c>
      <c r="H10056" s="18">
        <v>11.21861</v>
      </c>
      <c r="I10056" s="18">
        <v>42.531610000000001</v>
      </c>
      <c r="J10056" s="19">
        <v>0.37019999999999997</v>
      </c>
      <c r="K10056" s="19">
        <v>0.36609999999999998</v>
      </c>
      <c r="L10056" s="19">
        <v>0.26379999999999998</v>
      </c>
      <c r="M10056" s="20">
        <v>28</v>
      </c>
      <c r="N10056" s="19">
        <v>63.677130044842997</v>
      </c>
      <c r="O10056" s="19">
        <v>58.7443946188341</v>
      </c>
      <c r="P10056" s="19">
        <v>41.2556053811659</v>
      </c>
    </row>
    <row r="10057" spans="1:16" ht="14.1" x14ac:dyDescent="0.5">
      <c r="A10057" t="s">
        <v>16273</v>
      </c>
      <c r="B10057" s="17" t="s">
        <v>1602</v>
      </c>
      <c r="C10057" t="s">
        <v>2337</v>
      </c>
      <c r="D10057" t="s">
        <v>2724</v>
      </c>
      <c r="E10057" t="s">
        <v>2725</v>
      </c>
      <c r="F10057" s="18">
        <v>3.5599999999999998E-3</v>
      </c>
      <c r="G10057" s="18">
        <v>5.9999999999999995E-4</v>
      </c>
      <c r="H10057" s="18">
        <v>8.1999999999999998E-4</v>
      </c>
      <c r="I10057" s="18">
        <v>4.9800000000000001E-3</v>
      </c>
      <c r="J10057" s="19">
        <v>0.7198</v>
      </c>
      <c r="K10057" s="19">
        <v>0.12330000000000001</v>
      </c>
      <c r="L10057" s="19">
        <v>0.15690000000000001</v>
      </c>
      <c r="M10057" s="20">
        <v>1</v>
      </c>
      <c r="N10057" s="19">
        <v>0.96412556053811704</v>
      </c>
      <c r="O10057" s="19">
        <v>0.29596412556053803</v>
      </c>
      <c r="P10057" s="19">
        <v>0.10762331838564999</v>
      </c>
    </row>
    <row r="10058" spans="1:16" ht="14.1" x14ac:dyDescent="0.5">
      <c r="A10058" t="s">
        <v>16274</v>
      </c>
      <c r="B10058" s="17" t="s">
        <v>1602</v>
      </c>
      <c r="C10058" t="s">
        <v>2337</v>
      </c>
      <c r="D10058" t="s">
        <v>2724</v>
      </c>
      <c r="E10058" t="s">
        <v>2725</v>
      </c>
      <c r="F10058" s="18">
        <v>0.15755</v>
      </c>
      <c r="G10058" s="18">
        <v>3.0130000000000001E-2</v>
      </c>
      <c r="H10058" s="18">
        <v>3.1800000000000002E-2</v>
      </c>
      <c r="I10058" s="18">
        <v>0.21948000000000001</v>
      </c>
      <c r="J10058" s="19">
        <v>0.71779999999999999</v>
      </c>
      <c r="K10058" s="19">
        <v>0.12280000000000001</v>
      </c>
      <c r="L10058" s="19">
        <v>0.15939999999999999</v>
      </c>
      <c r="M10058" s="20">
        <v>8</v>
      </c>
      <c r="N10058" s="19">
        <v>97.757847533632301</v>
      </c>
      <c r="O10058" s="19">
        <v>22.869955156950699</v>
      </c>
      <c r="P10058" s="19">
        <v>8.52017937219731</v>
      </c>
    </row>
    <row r="10059" spans="1:16" ht="14.1" x14ac:dyDescent="0.5">
      <c r="A10059" t="s">
        <v>16275</v>
      </c>
      <c r="B10059" s="17" t="s">
        <v>1602</v>
      </c>
      <c r="C10059" t="s">
        <v>2337</v>
      </c>
      <c r="D10059" t="s">
        <v>2761</v>
      </c>
      <c r="E10059" t="s">
        <v>2762</v>
      </c>
      <c r="F10059" s="18">
        <v>0.44336999999999999</v>
      </c>
      <c r="G10059" s="18">
        <v>7.077E-2</v>
      </c>
      <c r="H10059" s="18">
        <v>0.47125</v>
      </c>
      <c r="I10059" s="18">
        <v>0.98540000000000005</v>
      </c>
      <c r="J10059" s="19">
        <v>0.45</v>
      </c>
      <c r="K10059" s="19">
        <v>7.1999999999999995E-2</v>
      </c>
      <c r="L10059" s="19">
        <v>0.47799999999999998</v>
      </c>
      <c r="M10059" s="20">
        <v>14</v>
      </c>
      <c r="N10059" s="19">
        <v>43.0493273542601</v>
      </c>
      <c r="O10059" s="19">
        <v>5.8295964125560502</v>
      </c>
      <c r="P10059" s="19">
        <v>90.134529147982093</v>
      </c>
    </row>
    <row r="10060" spans="1:16" ht="14.1" x14ac:dyDescent="0.5">
      <c r="A10060" t="s">
        <v>16276</v>
      </c>
      <c r="B10060" s="17" t="s">
        <v>1602</v>
      </c>
      <c r="C10060" t="s">
        <v>2337</v>
      </c>
      <c r="D10060" t="s">
        <v>2761</v>
      </c>
      <c r="E10060" t="s">
        <v>2762</v>
      </c>
      <c r="F10060" s="18">
        <v>2.8248500000000001</v>
      </c>
      <c r="G10060" s="18">
        <v>0.97348999999999997</v>
      </c>
      <c r="H10060" s="18">
        <v>3.3148200000000001</v>
      </c>
      <c r="I10060" s="18">
        <v>7.1131599999999997</v>
      </c>
      <c r="J10060" s="19">
        <v>0.39700000000000002</v>
      </c>
      <c r="K10060" s="19">
        <v>0.13700000000000001</v>
      </c>
      <c r="L10060" s="19">
        <v>0.46600000000000003</v>
      </c>
      <c r="M10060" s="20">
        <v>22</v>
      </c>
      <c r="N10060" s="19">
        <v>47.085201793722</v>
      </c>
      <c r="O10060" s="19">
        <v>15.2466367713004</v>
      </c>
      <c r="P10060" s="19">
        <v>81.614349775784802</v>
      </c>
    </row>
    <row r="10061" spans="1:16" ht="14.1" x14ac:dyDescent="0.5">
      <c r="A10061" t="s">
        <v>16277</v>
      </c>
      <c r="B10061" s="17" t="s">
        <v>16278</v>
      </c>
      <c r="C10061" t="s">
        <v>2422</v>
      </c>
      <c r="D10061" t="s">
        <v>2942</v>
      </c>
      <c r="E10061" t="s">
        <v>2943</v>
      </c>
      <c r="F10061" s="18">
        <v>3.4500000000000003E-2</v>
      </c>
      <c r="G10061" s="18">
        <v>4.0000000000000001E-3</v>
      </c>
      <c r="H10061" s="18">
        <v>1.6500000000000001E-2</v>
      </c>
      <c r="I10061" s="18">
        <v>5.5E-2</v>
      </c>
      <c r="J10061" s="19">
        <v>0.625</v>
      </c>
      <c r="K10061" s="19">
        <v>7.0999999999999994E-2</v>
      </c>
      <c r="L10061" s="19">
        <v>0.30399999999999999</v>
      </c>
      <c r="M10061" s="20">
        <v>4</v>
      </c>
      <c r="N10061" s="19">
        <v>80.717488789237706</v>
      </c>
      <c r="O10061" s="19">
        <v>7.6233183856502196</v>
      </c>
      <c r="P10061" s="19">
        <v>46.636771300448402</v>
      </c>
    </row>
    <row r="10062" spans="1:16" ht="14.1" x14ac:dyDescent="0.5">
      <c r="A10062" t="s">
        <v>16279</v>
      </c>
      <c r="B10062" s="17" t="s">
        <v>16278</v>
      </c>
      <c r="C10062" t="s">
        <v>2422</v>
      </c>
      <c r="D10062" t="s">
        <v>2942</v>
      </c>
      <c r="E10062" t="s">
        <v>2943</v>
      </c>
      <c r="F10062" s="18">
        <v>5.5800000000000002E-2</v>
      </c>
      <c r="G10062" s="18">
        <v>8.0000000000000002E-3</v>
      </c>
      <c r="H10062" s="18">
        <v>1.8100000000000002E-2</v>
      </c>
      <c r="I10062" s="18">
        <v>8.2000000000000003E-2</v>
      </c>
      <c r="J10062" s="19">
        <v>0.68200000000000005</v>
      </c>
      <c r="K10062" s="19">
        <v>9.7000000000000003E-2</v>
      </c>
      <c r="L10062" s="19">
        <v>0.221</v>
      </c>
      <c r="M10062" s="20">
        <v>5</v>
      </c>
      <c r="N10062" s="19">
        <v>94.618834080717505</v>
      </c>
      <c r="O10062" s="19">
        <v>16.5919282511211</v>
      </c>
      <c r="P10062" s="19">
        <v>17.937219730941699</v>
      </c>
    </row>
    <row r="10063" spans="1:16" ht="14.1" x14ac:dyDescent="0.5">
      <c r="A10063" t="s">
        <v>16280</v>
      </c>
      <c r="B10063" s="17" t="s">
        <v>16278</v>
      </c>
      <c r="C10063" t="s">
        <v>2422</v>
      </c>
      <c r="D10063" t="s">
        <v>2942</v>
      </c>
      <c r="E10063" t="s">
        <v>2943</v>
      </c>
      <c r="F10063" s="18">
        <v>4.8899999999999999E-2</v>
      </c>
      <c r="G10063" s="18">
        <v>6.1000000000000004E-3</v>
      </c>
      <c r="H10063" s="18">
        <v>2.9499999999999998E-2</v>
      </c>
      <c r="I10063" s="18">
        <v>8.4400000000000003E-2</v>
      </c>
      <c r="J10063" s="19">
        <v>0.58299999999999996</v>
      </c>
      <c r="K10063" s="19">
        <v>7.1999999999999995E-2</v>
      </c>
      <c r="L10063" s="19">
        <v>0.34399999999999997</v>
      </c>
      <c r="M10063" s="20">
        <v>5</v>
      </c>
      <c r="N10063" s="19">
        <v>70.852017937219699</v>
      </c>
      <c r="O10063" s="19">
        <v>8.0717488789237706</v>
      </c>
      <c r="P10063" s="19">
        <v>66.816143497757807</v>
      </c>
    </row>
    <row r="10064" spans="1:16" ht="14.1" x14ac:dyDescent="0.5">
      <c r="A10064" t="s">
        <v>16281</v>
      </c>
      <c r="B10064" s="17" t="s">
        <v>16278</v>
      </c>
      <c r="C10064" t="s">
        <v>2422</v>
      </c>
      <c r="D10064" t="s">
        <v>2942</v>
      </c>
      <c r="E10064" t="s">
        <v>2943</v>
      </c>
      <c r="F10064" s="18">
        <v>4.2700000000000002E-2</v>
      </c>
      <c r="G10064" s="18">
        <v>5.4999999999999997E-3</v>
      </c>
      <c r="H10064" s="18">
        <v>4.2299999999999997E-2</v>
      </c>
      <c r="I10064" s="18">
        <v>9.0499999999999997E-2</v>
      </c>
      <c r="J10064" s="19">
        <v>0.47699999999999998</v>
      </c>
      <c r="K10064" s="19">
        <v>6.2E-2</v>
      </c>
      <c r="L10064" s="19">
        <v>0.46100000000000002</v>
      </c>
      <c r="M10064" s="20">
        <v>5</v>
      </c>
      <c r="N10064" s="19">
        <v>40.807174887892401</v>
      </c>
      <c r="O10064" s="19">
        <v>4.03587443946188</v>
      </c>
      <c r="P10064" s="19">
        <v>94.618834080717505</v>
      </c>
    </row>
    <row r="10065" spans="1:16" ht="14.1" x14ac:dyDescent="0.5">
      <c r="A10065" t="s">
        <v>16282</v>
      </c>
      <c r="B10065" s="17" t="s">
        <v>16278</v>
      </c>
      <c r="C10065" t="s">
        <v>2422</v>
      </c>
      <c r="D10065" t="s">
        <v>2712</v>
      </c>
      <c r="E10065" t="s">
        <v>2713</v>
      </c>
      <c r="F10065" s="18">
        <v>8.1739999999999993E-2</v>
      </c>
      <c r="G10065" s="18">
        <v>9.4599999999999997E-3</v>
      </c>
      <c r="H10065" s="18">
        <v>3.6859999999999997E-2</v>
      </c>
      <c r="I10065" s="18">
        <v>0.12806000000000001</v>
      </c>
      <c r="J10065" s="19">
        <v>0.64319999999999999</v>
      </c>
      <c r="K10065" s="19">
        <v>8.0600000000000005E-2</v>
      </c>
      <c r="L10065" s="19">
        <v>0.2762</v>
      </c>
      <c r="M10065" s="20">
        <v>6</v>
      </c>
      <c r="N10065" s="19">
        <v>85.714285714285694</v>
      </c>
      <c r="O10065" s="19">
        <v>12.9464285714286</v>
      </c>
      <c r="P10065" s="19">
        <v>40.625</v>
      </c>
    </row>
    <row r="10066" spans="1:16" ht="14.1" x14ac:dyDescent="0.5">
      <c r="A10066" t="s">
        <v>16283</v>
      </c>
      <c r="B10066" s="17" t="s">
        <v>16278</v>
      </c>
      <c r="C10066" t="s">
        <v>2422</v>
      </c>
      <c r="D10066" t="s">
        <v>2942</v>
      </c>
      <c r="E10066" t="s">
        <v>2943</v>
      </c>
      <c r="F10066" s="18">
        <v>0.10299999999999999</v>
      </c>
      <c r="G10066" s="18">
        <v>1.18E-2</v>
      </c>
      <c r="H10066" s="18">
        <v>6.9599999999999995E-2</v>
      </c>
      <c r="I10066" s="18">
        <v>0.18440000000000001</v>
      </c>
      <c r="J10066" s="19">
        <v>0.55900000000000005</v>
      </c>
      <c r="K10066" s="19">
        <v>6.4000000000000001E-2</v>
      </c>
      <c r="L10066" s="19">
        <v>0.377</v>
      </c>
      <c r="M10066" s="20">
        <v>7</v>
      </c>
      <c r="N10066" s="19">
        <v>63.677130044842997</v>
      </c>
      <c r="O10066" s="19">
        <v>4.9327354260089704</v>
      </c>
      <c r="P10066" s="19">
        <v>78.026905829596402</v>
      </c>
    </row>
    <row r="10067" spans="1:16" ht="14.1" x14ac:dyDescent="0.5">
      <c r="A10067" t="s">
        <v>16284</v>
      </c>
      <c r="B10067" s="17" t="s">
        <v>16278</v>
      </c>
      <c r="C10067" t="s">
        <v>2422</v>
      </c>
      <c r="D10067" t="s">
        <v>2942</v>
      </c>
      <c r="E10067" t="s">
        <v>2943</v>
      </c>
      <c r="F10067" s="18">
        <v>0.23139999999999999</v>
      </c>
      <c r="G10067" s="18">
        <v>3.56E-2</v>
      </c>
      <c r="H10067" s="18">
        <v>0.1051</v>
      </c>
      <c r="I10067" s="18">
        <v>0.372</v>
      </c>
      <c r="J10067" s="19">
        <v>0.62</v>
      </c>
      <c r="K10067" s="19">
        <v>9.5000000000000001E-2</v>
      </c>
      <c r="L10067" s="19">
        <v>0.28399999999999997</v>
      </c>
      <c r="M10067" s="20">
        <v>10</v>
      </c>
      <c r="N10067" s="19">
        <v>86.995515695067297</v>
      </c>
      <c r="O10067" s="19">
        <v>9.4170403587443907</v>
      </c>
      <c r="P10067" s="19">
        <v>43.0493273542601</v>
      </c>
    </row>
    <row r="10068" spans="1:16" ht="14.1" x14ac:dyDescent="0.5">
      <c r="A10068" t="s">
        <v>16285</v>
      </c>
      <c r="B10068" s="17" t="s">
        <v>16278</v>
      </c>
      <c r="C10068" t="s">
        <v>2422</v>
      </c>
      <c r="D10068" t="s">
        <v>2942</v>
      </c>
      <c r="E10068" t="s">
        <v>2943</v>
      </c>
      <c r="F10068" s="18">
        <v>0.16800000000000001</v>
      </c>
      <c r="G10068" s="18">
        <v>2.81E-2</v>
      </c>
      <c r="H10068" s="18">
        <v>0.18379999999999999</v>
      </c>
      <c r="I10068" s="18">
        <v>0.37990000000000002</v>
      </c>
      <c r="J10068" s="19">
        <v>0.44900000000000001</v>
      </c>
      <c r="K10068" s="19">
        <v>7.2999999999999995E-2</v>
      </c>
      <c r="L10068" s="19">
        <v>0.47799999999999998</v>
      </c>
      <c r="M10068" s="20">
        <v>10</v>
      </c>
      <c r="N10068" s="19">
        <v>37.668161434977598</v>
      </c>
      <c r="O10068" s="19">
        <v>5.3811659192825099</v>
      </c>
      <c r="P10068" s="19">
        <v>87.892376681614394</v>
      </c>
    </row>
    <row r="10069" spans="1:16" ht="14.1" x14ac:dyDescent="0.5">
      <c r="A10069" t="s">
        <v>16286</v>
      </c>
      <c r="B10069" s="17" t="s">
        <v>16278</v>
      </c>
      <c r="C10069" t="s">
        <v>2422</v>
      </c>
      <c r="D10069" t="s">
        <v>2942</v>
      </c>
      <c r="E10069" t="s">
        <v>2943</v>
      </c>
      <c r="F10069" s="18">
        <v>0.1646</v>
      </c>
      <c r="G10069" s="18">
        <v>2.5000000000000001E-2</v>
      </c>
      <c r="H10069" s="18">
        <v>0.23880000000000001</v>
      </c>
      <c r="I10069" s="18">
        <v>0.42849999999999999</v>
      </c>
      <c r="J10069" s="19">
        <v>0.39700000000000002</v>
      </c>
      <c r="K10069" s="19">
        <v>5.8999999999999997E-2</v>
      </c>
      <c r="L10069" s="19">
        <v>0.54400000000000004</v>
      </c>
      <c r="M10069" s="20">
        <v>11</v>
      </c>
      <c r="N10069" s="19">
        <v>22.869955156950699</v>
      </c>
      <c r="O10069" s="19">
        <v>4.9327354260089704</v>
      </c>
      <c r="P10069" s="19">
        <v>96.412556053811699</v>
      </c>
    </row>
    <row r="10070" spans="1:16" ht="14.1" x14ac:dyDescent="0.5">
      <c r="A10070" t="s">
        <v>16287</v>
      </c>
      <c r="B10070" s="17" t="s">
        <v>16278</v>
      </c>
      <c r="C10070" t="s">
        <v>2422</v>
      </c>
      <c r="D10070" t="s">
        <v>2942</v>
      </c>
      <c r="E10070" t="s">
        <v>2943</v>
      </c>
      <c r="F10070" s="18">
        <v>0.17519999999999999</v>
      </c>
      <c r="G10070" s="18">
        <v>2.2599999999999999E-2</v>
      </c>
      <c r="H10070" s="18">
        <v>0.28670000000000001</v>
      </c>
      <c r="I10070" s="18">
        <v>0.48449999999999999</v>
      </c>
      <c r="J10070" s="19">
        <v>0.37</v>
      </c>
      <c r="K10070" s="19">
        <v>4.4999999999999998E-2</v>
      </c>
      <c r="L10070" s="19">
        <v>0.58399999999999996</v>
      </c>
      <c r="M10070" s="20">
        <v>11</v>
      </c>
      <c r="N10070" s="19">
        <v>19.282511210762301</v>
      </c>
      <c r="O10070" s="19">
        <v>3.1390134529148002</v>
      </c>
      <c r="P10070" s="19">
        <v>97.757847533632301</v>
      </c>
    </row>
    <row r="10071" spans="1:16" ht="14.1" x14ac:dyDescent="0.5">
      <c r="A10071" t="s">
        <v>16288</v>
      </c>
      <c r="B10071" s="17" t="s">
        <v>16278</v>
      </c>
      <c r="C10071" t="s">
        <v>2422</v>
      </c>
      <c r="D10071" t="s">
        <v>2942</v>
      </c>
      <c r="E10071" t="s">
        <v>2943</v>
      </c>
      <c r="F10071" s="18">
        <v>0.32679999999999998</v>
      </c>
      <c r="G10071" s="18">
        <v>5.8400000000000001E-2</v>
      </c>
      <c r="H10071" s="18">
        <v>0.1363</v>
      </c>
      <c r="I10071" s="18">
        <v>0.52149999999999996</v>
      </c>
      <c r="J10071" s="19">
        <v>0.624</v>
      </c>
      <c r="K10071" s="19">
        <v>0.11</v>
      </c>
      <c r="L10071" s="19">
        <v>0.26600000000000001</v>
      </c>
      <c r="M10071" s="20">
        <v>11</v>
      </c>
      <c r="N10071" s="19">
        <v>85.201793721973104</v>
      </c>
      <c r="O10071" s="19">
        <v>18.385650224215201</v>
      </c>
      <c r="P10071" s="19">
        <v>35.874439461883398</v>
      </c>
    </row>
    <row r="10072" spans="1:16" ht="14.1" x14ac:dyDescent="0.5">
      <c r="A10072" t="s">
        <v>16289</v>
      </c>
      <c r="B10072" s="17" t="s">
        <v>16278</v>
      </c>
      <c r="C10072" t="s">
        <v>2422</v>
      </c>
      <c r="D10072" t="s">
        <v>2942</v>
      </c>
      <c r="E10072" t="s">
        <v>2943</v>
      </c>
      <c r="F10072" s="18">
        <v>0.21829999999999999</v>
      </c>
      <c r="G10072" s="18">
        <v>3.6200000000000003E-2</v>
      </c>
      <c r="H10072" s="18">
        <v>0.3221</v>
      </c>
      <c r="I10072" s="18">
        <v>0.5766</v>
      </c>
      <c r="J10072" s="19">
        <v>0.374</v>
      </c>
      <c r="K10072" s="19">
        <v>6.3E-2</v>
      </c>
      <c r="L10072" s="19">
        <v>0.56299999999999994</v>
      </c>
      <c r="M10072" s="20">
        <v>12</v>
      </c>
      <c r="N10072" s="19">
        <v>20.9821428571429</v>
      </c>
      <c r="O10072" s="19">
        <v>7.1428571428571397</v>
      </c>
      <c r="P10072" s="19">
        <v>94.642857142857096</v>
      </c>
    </row>
    <row r="10073" spans="1:16" ht="14.1" x14ac:dyDescent="0.5">
      <c r="A10073" t="s">
        <v>16290</v>
      </c>
      <c r="B10073" s="17" t="s">
        <v>16278</v>
      </c>
      <c r="C10073" t="s">
        <v>2422</v>
      </c>
      <c r="D10073" t="s">
        <v>2712</v>
      </c>
      <c r="E10073" t="s">
        <v>2713</v>
      </c>
      <c r="F10073" s="18">
        <v>0.40960999999999997</v>
      </c>
      <c r="G10073" s="18">
        <v>3.9899999999999998E-2</v>
      </c>
      <c r="H10073" s="18">
        <v>0.20119999999999999</v>
      </c>
      <c r="I10073" s="18">
        <v>0.65071000000000001</v>
      </c>
      <c r="J10073" s="19">
        <v>0.62670000000000003</v>
      </c>
      <c r="K10073" s="19">
        <v>6.1499999999999999E-2</v>
      </c>
      <c r="L10073" s="19">
        <v>0.31180000000000002</v>
      </c>
      <c r="M10073" s="20">
        <v>12</v>
      </c>
      <c r="N10073" s="19">
        <v>93.303571428571402</v>
      </c>
      <c r="O10073" s="19">
        <v>5.8035714285714297</v>
      </c>
      <c r="P10073" s="19">
        <v>51.339285714285701</v>
      </c>
    </row>
    <row r="10074" spans="1:16" ht="14.1" x14ac:dyDescent="0.5">
      <c r="A10074" t="s">
        <v>16291</v>
      </c>
      <c r="B10074" s="17" t="s">
        <v>16278</v>
      </c>
      <c r="C10074" t="s">
        <v>2422</v>
      </c>
      <c r="D10074" t="s">
        <v>2942</v>
      </c>
      <c r="E10074" t="s">
        <v>2943</v>
      </c>
      <c r="F10074" s="18">
        <v>0.52210000000000001</v>
      </c>
      <c r="G10074" s="18">
        <v>9.4700000000000006E-2</v>
      </c>
      <c r="H10074" s="18">
        <v>0.31059999999999999</v>
      </c>
      <c r="I10074" s="18">
        <v>0.9274</v>
      </c>
      <c r="J10074" s="19">
        <v>0.56000000000000005</v>
      </c>
      <c r="K10074" s="19">
        <v>0.10100000000000001</v>
      </c>
      <c r="L10074" s="19">
        <v>0.33900000000000002</v>
      </c>
      <c r="M10074" s="20">
        <v>13</v>
      </c>
      <c r="N10074" s="19">
        <v>69.955156950672603</v>
      </c>
      <c r="O10074" s="19">
        <v>10.3139013452915</v>
      </c>
      <c r="P10074" s="19">
        <v>64.125560538116602</v>
      </c>
    </row>
    <row r="10075" spans="1:16" ht="14.1" x14ac:dyDescent="0.5">
      <c r="A10075" t="s">
        <v>16292</v>
      </c>
      <c r="B10075" s="17" t="s">
        <v>16278</v>
      </c>
      <c r="C10075" t="s">
        <v>2422</v>
      </c>
      <c r="D10075" t="s">
        <v>2942</v>
      </c>
      <c r="E10075" t="s">
        <v>2943</v>
      </c>
      <c r="F10075" s="18">
        <v>0.2923</v>
      </c>
      <c r="G10075" s="18">
        <v>7.46E-2</v>
      </c>
      <c r="H10075" s="18">
        <v>0.72430000000000005</v>
      </c>
      <c r="I10075" s="18">
        <v>1.0911</v>
      </c>
      <c r="J10075" s="19">
        <v>0.26600000000000001</v>
      </c>
      <c r="K10075" s="19">
        <v>6.9000000000000006E-2</v>
      </c>
      <c r="L10075" s="19">
        <v>0.66500000000000004</v>
      </c>
      <c r="M10075" s="20">
        <v>14</v>
      </c>
      <c r="N10075" s="19">
        <v>8.0717488789237706</v>
      </c>
      <c r="O10075" s="19">
        <v>4.03587443946188</v>
      </c>
      <c r="P10075" s="19">
        <v>97.757847533632301</v>
      </c>
    </row>
    <row r="10076" spans="1:16" ht="14.1" x14ac:dyDescent="0.5">
      <c r="A10076" t="s">
        <v>16293</v>
      </c>
      <c r="B10076" s="17" t="s">
        <v>16278</v>
      </c>
      <c r="C10076" t="s">
        <v>2422</v>
      </c>
      <c r="D10076" t="s">
        <v>2942</v>
      </c>
      <c r="E10076" t="s">
        <v>2943</v>
      </c>
      <c r="F10076" s="18">
        <v>0.2898</v>
      </c>
      <c r="G10076" s="18">
        <v>7.8299999999999995E-2</v>
      </c>
      <c r="H10076" s="18">
        <v>0.7298</v>
      </c>
      <c r="I10076" s="18">
        <v>1.0978000000000001</v>
      </c>
      <c r="J10076" s="19">
        <v>0.26300000000000001</v>
      </c>
      <c r="K10076" s="19">
        <v>7.0999999999999994E-2</v>
      </c>
      <c r="L10076" s="19">
        <v>0.66600000000000004</v>
      </c>
      <c r="M10076" s="20">
        <v>14</v>
      </c>
      <c r="N10076" s="19">
        <v>7.1748878923766801</v>
      </c>
      <c r="O10076" s="19">
        <v>4.9327354260089704</v>
      </c>
      <c r="P10076" s="19">
        <v>98.206278026905807</v>
      </c>
    </row>
    <row r="10077" spans="1:16" ht="14.1" x14ac:dyDescent="0.5">
      <c r="A10077" t="s">
        <v>16294</v>
      </c>
      <c r="B10077" s="17" t="s">
        <v>16278</v>
      </c>
      <c r="C10077" t="s">
        <v>2422</v>
      </c>
      <c r="D10077" t="s">
        <v>2942</v>
      </c>
      <c r="E10077" t="s">
        <v>2943</v>
      </c>
      <c r="F10077" s="18">
        <v>0.33989999999999998</v>
      </c>
      <c r="G10077" s="18">
        <v>7.8200000000000006E-2</v>
      </c>
      <c r="H10077" s="18">
        <v>0.73229999999999995</v>
      </c>
      <c r="I10077" s="18">
        <v>1.1505000000000001</v>
      </c>
      <c r="J10077" s="19">
        <v>0.29599999999999999</v>
      </c>
      <c r="K10077" s="19">
        <v>6.8000000000000005E-2</v>
      </c>
      <c r="L10077" s="19">
        <v>0.63600000000000001</v>
      </c>
      <c r="M10077" s="20">
        <v>14</v>
      </c>
      <c r="N10077" s="19">
        <v>10.3139013452915</v>
      </c>
      <c r="O10077" s="19">
        <v>3.5874439461883401</v>
      </c>
      <c r="P10077" s="19">
        <v>96.860986547085204</v>
      </c>
    </row>
    <row r="10078" spans="1:16" ht="14.1" x14ac:dyDescent="0.5">
      <c r="A10078" t="s">
        <v>16295</v>
      </c>
      <c r="B10078" s="17" t="s">
        <v>16278</v>
      </c>
      <c r="C10078" t="s">
        <v>2422</v>
      </c>
      <c r="D10078" t="s">
        <v>2942</v>
      </c>
      <c r="E10078" t="s">
        <v>2943</v>
      </c>
      <c r="F10078" s="18">
        <v>0.7833</v>
      </c>
      <c r="G10078" s="18">
        <v>0.13900000000000001</v>
      </c>
      <c r="H10078" s="18">
        <v>0.65500000000000003</v>
      </c>
      <c r="I10078" s="18">
        <v>1.5772999999999999</v>
      </c>
      <c r="J10078" s="19">
        <v>0.50700000000000001</v>
      </c>
      <c r="K10078" s="19">
        <v>9.0999999999999998E-2</v>
      </c>
      <c r="L10078" s="19">
        <v>0.40200000000000002</v>
      </c>
      <c r="M10078" s="20">
        <v>16</v>
      </c>
      <c r="N10078" s="19">
        <v>67.713004484304903</v>
      </c>
      <c r="O10078" s="19">
        <v>6.2780269058296003</v>
      </c>
      <c r="P10078" s="19">
        <v>74.4394618834081</v>
      </c>
    </row>
    <row r="10079" spans="1:16" ht="14.1" x14ac:dyDescent="0.5">
      <c r="A10079" t="s">
        <v>16296</v>
      </c>
      <c r="B10079" s="17" t="s">
        <v>16278</v>
      </c>
      <c r="C10079" t="s">
        <v>2422</v>
      </c>
      <c r="D10079" t="s">
        <v>2942</v>
      </c>
      <c r="E10079" t="s">
        <v>2943</v>
      </c>
      <c r="F10079" s="18">
        <v>0.97160000000000002</v>
      </c>
      <c r="G10079" s="18">
        <v>0.23380000000000001</v>
      </c>
      <c r="H10079" s="18">
        <v>0.7913</v>
      </c>
      <c r="I10079" s="18">
        <v>1.9966999999999999</v>
      </c>
      <c r="J10079" s="19">
        <v>0.48599999999999999</v>
      </c>
      <c r="K10079" s="19">
        <v>0.11600000000000001</v>
      </c>
      <c r="L10079" s="19">
        <v>0.39800000000000002</v>
      </c>
      <c r="M10079" s="20">
        <v>17</v>
      </c>
      <c r="N10079" s="19">
        <v>60.089686098654703</v>
      </c>
      <c r="O10079" s="19">
        <v>13.901345291479799</v>
      </c>
      <c r="P10079" s="19">
        <v>74.4394618834081</v>
      </c>
    </row>
    <row r="10080" spans="1:16" ht="14.1" x14ac:dyDescent="0.5">
      <c r="A10080" t="s">
        <v>16297</v>
      </c>
      <c r="B10080" s="17" t="s">
        <v>16278</v>
      </c>
      <c r="C10080" t="s">
        <v>2422</v>
      </c>
      <c r="D10080" t="s">
        <v>2942</v>
      </c>
      <c r="E10080" t="s">
        <v>2943</v>
      </c>
      <c r="F10080" s="18">
        <v>1.0831999999999999</v>
      </c>
      <c r="G10080" s="18">
        <v>0.26879999999999998</v>
      </c>
      <c r="H10080" s="18">
        <v>1.2383</v>
      </c>
      <c r="I10080" s="18">
        <v>2.5903</v>
      </c>
      <c r="J10080" s="19">
        <v>0.41899999999999998</v>
      </c>
      <c r="K10080" s="19">
        <v>0.10299999999999999</v>
      </c>
      <c r="L10080" s="19">
        <v>0.47699999999999998</v>
      </c>
      <c r="M10080" s="20">
        <v>18</v>
      </c>
      <c r="N10080" s="19">
        <v>42.410714285714299</v>
      </c>
      <c r="O10080" s="19">
        <v>8.9285714285714306</v>
      </c>
      <c r="P10080" s="19">
        <v>85.267857142857096</v>
      </c>
    </row>
    <row r="10081" spans="1:16" ht="14.1" x14ac:dyDescent="0.5">
      <c r="A10081" t="s">
        <v>16298</v>
      </c>
      <c r="B10081" s="17" t="s">
        <v>16278</v>
      </c>
      <c r="C10081" t="s">
        <v>2422</v>
      </c>
      <c r="D10081" t="s">
        <v>2942</v>
      </c>
      <c r="E10081" t="s">
        <v>2943</v>
      </c>
      <c r="F10081" s="18">
        <v>1.6847000000000001</v>
      </c>
      <c r="G10081" s="18">
        <v>0.37190000000000001</v>
      </c>
      <c r="H10081" s="18">
        <v>1.9177999999999999</v>
      </c>
      <c r="I10081" s="18">
        <v>3.9744000000000002</v>
      </c>
      <c r="J10081" s="19">
        <v>0.42599999999999999</v>
      </c>
      <c r="K10081" s="19">
        <v>9.4E-2</v>
      </c>
      <c r="L10081" s="19">
        <v>0.48</v>
      </c>
      <c r="M10081" s="20">
        <v>19</v>
      </c>
      <c r="N10081" s="19">
        <v>50.672645739910301</v>
      </c>
      <c r="O10081" s="19">
        <v>3.5874439461883401</v>
      </c>
      <c r="P10081" s="19">
        <v>84.304932735425993</v>
      </c>
    </row>
    <row r="10082" spans="1:16" ht="14.1" x14ac:dyDescent="0.5">
      <c r="A10082" t="s">
        <v>16299</v>
      </c>
      <c r="B10082" s="17" t="s">
        <v>16278</v>
      </c>
      <c r="C10082" t="s">
        <v>2422</v>
      </c>
      <c r="D10082" t="s">
        <v>2942</v>
      </c>
      <c r="E10082" t="s">
        <v>2943</v>
      </c>
      <c r="F10082" s="18">
        <v>1.4570000000000001</v>
      </c>
      <c r="G10082" s="18">
        <v>0.4294</v>
      </c>
      <c r="H10082" s="18">
        <v>2.3306</v>
      </c>
      <c r="I10082" s="18">
        <v>4.2168999999999999</v>
      </c>
      <c r="J10082" s="19">
        <v>0.315</v>
      </c>
      <c r="K10082" s="19">
        <v>0.115</v>
      </c>
      <c r="L10082" s="19">
        <v>0.57099999999999995</v>
      </c>
      <c r="M10082" s="20">
        <v>20</v>
      </c>
      <c r="N10082" s="19">
        <v>25.5605381165919</v>
      </c>
      <c r="O10082" s="19">
        <v>6.7264573991031398</v>
      </c>
      <c r="P10082" s="19">
        <v>91.928251121076201</v>
      </c>
    </row>
    <row r="10083" spans="1:16" ht="14.1" x14ac:dyDescent="0.5">
      <c r="A10083" t="s">
        <v>16300</v>
      </c>
      <c r="B10083" s="17" t="s">
        <v>16278</v>
      </c>
      <c r="C10083" t="s">
        <v>2422</v>
      </c>
      <c r="D10083" t="s">
        <v>2942</v>
      </c>
      <c r="E10083" t="s">
        <v>2943</v>
      </c>
      <c r="F10083" s="18">
        <v>2.8660299999999999</v>
      </c>
      <c r="G10083" s="18">
        <v>0.80837000000000003</v>
      </c>
      <c r="H10083" s="18">
        <v>7.3487799999999996</v>
      </c>
      <c r="I10083" s="18">
        <v>11.02318</v>
      </c>
      <c r="J10083" s="19">
        <v>0.26</v>
      </c>
      <c r="K10083" s="19">
        <v>7.2999999999999995E-2</v>
      </c>
      <c r="L10083" s="19">
        <v>0.66700000000000004</v>
      </c>
      <c r="M10083" s="20">
        <v>23</v>
      </c>
      <c r="N10083" s="19">
        <v>15.2466367713004</v>
      </c>
      <c r="O10083" s="19">
        <v>0.89686098654708502</v>
      </c>
      <c r="P10083" s="19">
        <v>97.757847533632301</v>
      </c>
    </row>
    <row r="10084" spans="1:16" ht="14.1" x14ac:dyDescent="0.5">
      <c r="A10084" t="s">
        <v>16301</v>
      </c>
      <c r="B10084" s="17" t="s">
        <v>16302</v>
      </c>
      <c r="C10084" t="s">
        <v>2422</v>
      </c>
      <c r="D10084" t="s">
        <v>2844</v>
      </c>
      <c r="E10084" t="s">
        <v>2845</v>
      </c>
      <c r="F10084" s="18">
        <v>7.6E-3</v>
      </c>
      <c r="G10084" s="18">
        <v>1.5200000000000001E-3</v>
      </c>
      <c r="H10084" s="18">
        <v>2.9099999999999998E-3</v>
      </c>
      <c r="I10084" s="18">
        <v>1.2030000000000001E-2</v>
      </c>
      <c r="J10084" s="19">
        <v>0.63190000000000002</v>
      </c>
      <c r="K10084" s="19">
        <v>0.1263</v>
      </c>
      <c r="L10084" s="19">
        <v>0.2417</v>
      </c>
      <c r="M10084" s="20">
        <v>2</v>
      </c>
      <c r="N10084" s="19">
        <v>76.233183856502194</v>
      </c>
      <c r="O10084" s="19">
        <v>32.286995515695097</v>
      </c>
      <c r="P10084" s="19">
        <v>26.008968609865502</v>
      </c>
    </row>
    <row r="10085" spans="1:16" ht="14.1" x14ac:dyDescent="0.5">
      <c r="A10085" t="s">
        <v>16303</v>
      </c>
      <c r="B10085" s="17" t="s">
        <v>16302</v>
      </c>
      <c r="C10085" t="s">
        <v>2422</v>
      </c>
      <c r="D10085" t="s">
        <v>2844</v>
      </c>
      <c r="E10085" t="s">
        <v>2845</v>
      </c>
      <c r="F10085" s="18">
        <v>8.3199999999999993E-3</v>
      </c>
      <c r="G10085" s="18">
        <v>1.5499999999999999E-3</v>
      </c>
      <c r="H10085" s="18">
        <v>3.2299999999999998E-3</v>
      </c>
      <c r="I10085" s="18">
        <v>1.3100000000000001E-2</v>
      </c>
      <c r="J10085" s="19">
        <v>0.63529999999999998</v>
      </c>
      <c r="K10085" s="19">
        <v>0.1183</v>
      </c>
      <c r="L10085" s="19">
        <v>0.24640000000000001</v>
      </c>
      <c r="M10085" s="20">
        <v>2</v>
      </c>
      <c r="N10085" s="19">
        <v>79.372197309417004</v>
      </c>
      <c r="O10085" s="19">
        <v>26.457399103139</v>
      </c>
      <c r="P10085" s="19">
        <v>26.905829596412602</v>
      </c>
    </row>
    <row r="10086" spans="1:16" ht="14.1" x14ac:dyDescent="0.5">
      <c r="A10086" t="s">
        <v>16304</v>
      </c>
      <c r="B10086" s="17" t="s">
        <v>16302</v>
      </c>
      <c r="C10086" t="s">
        <v>2422</v>
      </c>
      <c r="D10086" t="s">
        <v>2844</v>
      </c>
      <c r="E10086" t="s">
        <v>2845</v>
      </c>
      <c r="F10086" s="18">
        <v>2.3279999999999999E-2</v>
      </c>
      <c r="G10086" s="18">
        <v>3.6099999999999999E-3</v>
      </c>
      <c r="H10086" s="18">
        <v>8.6800000000000002E-3</v>
      </c>
      <c r="I10086" s="18">
        <v>3.5560000000000001E-2</v>
      </c>
      <c r="J10086" s="19">
        <v>0.65449999999999997</v>
      </c>
      <c r="K10086" s="19">
        <v>0.1014</v>
      </c>
      <c r="L10086" s="19">
        <v>0.24399999999999999</v>
      </c>
      <c r="M10086" s="20">
        <v>4</v>
      </c>
      <c r="N10086" s="19">
        <v>89.686098654708502</v>
      </c>
      <c r="O10086" s="19">
        <v>21.52466367713</v>
      </c>
      <c r="P10086" s="19">
        <v>26.008968609865502</v>
      </c>
    </row>
    <row r="10087" spans="1:16" ht="14.1" x14ac:dyDescent="0.5">
      <c r="A10087" t="s">
        <v>16305</v>
      </c>
      <c r="B10087" s="17" t="s">
        <v>16302</v>
      </c>
      <c r="C10087" t="s">
        <v>2422</v>
      </c>
      <c r="D10087" t="s">
        <v>2844</v>
      </c>
      <c r="E10087" t="s">
        <v>2845</v>
      </c>
      <c r="F10087" s="18">
        <v>8.3949999999999997E-2</v>
      </c>
      <c r="G10087" s="18">
        <v>1.549E-2</v>
      </c>
      <c r="H10087" s="18">
        <v>3.1969999999999998E-2</v>
      </c>
      <c r="I10087" s="18">
        <v>0.13141</v>
      </c>
      <c r="J10087" s="19">
        <v>0.63880000000000003</v>
      </c>
      <c r="K10087" s="19">
        <v>0.1179</v>
      </c>
      <c r="L10087" s="19">
        <v>0.2432</v>
      </c>
      <c r="M10087" s="20">
        <v>6</v>
      </c>
      <c r="N10087" s="19">
        <v>84.375</v>
      </c>
      <c r="O10087" s="19">
        <v>26.785714285714299</v>
      </c>
      <c r="P10087" s="19">
        <v>24.1071428571429</v>
      </c>
    </row>
    <row r="10088" spans="1:16" ht="14.1" x14ac:dyDescent="0.5">
      <c r="A10088" t="s">
        <v>16306</v>
      </c>
      <c r="B10088" s="17" t="s">
        <v>16302</v>
      </c>
      <c r="C10088" t="s">
        <v>2422</v>
      </c>
      <c r="D10088" t="s">
        <v>2844</v>
      </c>
      <c r="E10088" t="s">
        <v>2845</v>
      </c>
      <c r="F10088" s="18">
        <v>0.20793</v>
      </c>
      <c r="G10088" s="18">
        <v>3.8170000000000003E-2</v>
      </c>
      <c r="H10088" s="18">
        <v>9.3859999999999999E-2</v>
      </c>
      <c r="I10088" s="18">
        <v>0.33994999999999997</v>
      </c>
      <c r="J10088" s="19">
        <v>0.61160000000000003</v>
      </c>
      <c r="K10088" s="19">
        <v>0.1123</v>
      </c>
      <c r="L10088" s="19">
        <v>0.27610000000000001</v>
      </c>
      <c r="M10088" s="20">
        <v>10</v>
      </c>
      <c r="N10088" s="19">
        <v>85.650224215246595</v>
      </c>
      <c r="O10088" s="19">
        <v>14.7982062780269</v>
      </c>
      <c r="P10088" s="19">
        <v>39.013452914798201</v>
      </c>
    </row>
    <row r="10089" spans="1:16" ht="14.1" x14ac:dyDescent="0.5">
      <c r="A10089" t="s">
        <v>16307</v>
      </c>
      <c r="B10089" s="17" t="s">
        <v>16302</v>
      </c>
      <c r="C10089" t="s">
        <v>2422</v>
      </c>
      <c r="D10089" t="s">
        <v>2844</v>
      </c>
      <c r="E10089" t="s">
        <v>2845</v>
      </c>
      <c r="F10089" s="18">
        <v>0.41489999999999999</v>
      </c>
      <c r="G10089" s="18">
        <v>8.0990000000000006E-2</v>
      </c>
      <c r="H10089" s="18">
        <v>0.19227</v>
      </c>
      <c r="I10089" s="18">
        <v>0.68815999999999999</v>
      </c>
      <c r="J10089" s="19">
        <v>0.60289999999999999</v>
      </c>
      <c r="K10089" s="19">
        <v>0.1177</v>
      </c>
      <c r="L10089" s="19">
        <v>0.27939999999999998</v>
      </c>
      <c r="M10089" s="20">
        <v>12</v>
      </c>
      <c r="N10089" s="19">
        <v>86.160714285714306</v>
      </c>
      <c r="O10089" s="19">
        <v>18.75</v>
      </c>
      <c r="P10089" s="19">
        <v>35.714285714285701</v>
      </c>
    </row>
    <row r="10090" spans="1:16" ht="14.1" x14ac:dyDescent="0.5">
      <c r="A10090" t="s">
        <v>16308</v>
      </c>
      <c r="B10090" s="17" t="s">
        <v>16302</v>
      </c>
      <c r="C10090" t="s">
        <v>2422</v>
      </c>
      <c r="D10090" t="s">
        <v>2844</v>
      </c>
      <c r="E10090" t="s">
        <v>2845</v>
      </c>
      <c r="F10090" s="18">
        <v>1.03918</v>
      </c>
      <c r="G10090" s="18">
        <v>0.24931</v>
      </c>
      <c r="H10090" s="18">
        <v>0.53491999999999995</v>
      </c>
      <c r="I10090" s="18">
        <v>1.82341</v>
      </c>
      <c r="J10090" s="19">
        <v>0.56989999999999996</v>
      </c>
      <c r="K10090" s="19">
        <v>0.13669999999999999</v>
      </c>
      <c r="L10090" s="19">
        <v>0.29339999999999999</v>
      </c>
      <c r="M10090" s="20">
        <v>16</v>
      </c>
      <c r="N10090" s="19">
        <v>83.408071748878896</v>
      </c>
      <c r="O10090" s="19">
        <v>24.215246636771301</v>
      </c>
      <c r="P10090" s="19">
        <v>47.533632286995498</v>
      </c>
    </row>
    <row r="10091" spans="1:16" ht="14.1" x14ac:dyDescent="0.5">
      <c r="A10091" t="s">
        <v>16309</v>
      </c>
      <c r="B10091" s="17" t="s">
        <v>16310</v>
      </c>
      <c r="C10091" t="s">
        <v>2422</v>
      </c>
      <c r="D10091" t="s">
        <v>2724</v>
      </c>
      <c r="E10091" t="s">
        <v>2725</v>
      </c>
      <c r="F10091" s="18">
        <v>0.21475</v>
      </c>
      <c r="G10091" s="18">
        <v>4.5600000000000002E-2</v>
      </c>
      <c r="H10091" s="18">
        <v>0.1174</v>
      </c>
      <c r="I10091" s="18">
        <v>0.37774999999999997</v>
      </c>
      <c r="J10091" s="19">
        <v>0.57320000000000004</v>
      </c>
      <c r="K10091" s="19">
        <v>0.1154</v>
      </c>
      <c r="L10091" s="19">
        <v>0.31140000000000001</v>
      </c>
      <c r="M10091" s="20">
        <v>10</v>
      </c>
      <c r="N10091" s="19">
        <v>78.923766816143498</v>
      </c>
      <c r="O10091" s="19">
        <v>16.143497757847499</v>
      </c>
      <c r="P10091" s="19">
        <v>52.466367713004502</v>
      </c>
    </row>
    <row r="10092" spans="1:16" ht="14.1" x14ac:dyDescent="0.5">
      <c r="A10092" t="s">
        <v>16311</v>
      </c>
      <c r="B10092" s="17" t="s">
        <v>16310</v>
      </c>
      <c r="C10092" t="s">
        <v>2422</v>
      </c>
      <c r="D10092" t="s">
        <v>2724</v>
      </c>
      <c r="E10092" t="s">
        <v>2725</v>
      </c>
      <c r="F10092" s="18">
        <v>0.92032999999999998</v>
      </c>
      <c r="G10092" s="18">
        <v>0.31369999999999998</v>
      </c>
      <c r="H10092" s="18">
        <v>1.6844699999999999</v>
      </c>
      <c r="I10092" s="18">
        <v>2.9184999999999999</v>
      </c>
      <c r="J10092" s="19">
        <v>0.32329999999999998</v>
      </c>
      <c r="K10092" s="19">
        <v>0.1085</v>
      </c>
      <c r="L10092" s="19">
        <v>0.56810000000000005</v>
      </c>
      <c r="M10092" s="20">
        <v>18</v>
      </c>
      <c r="N10092" s="19">
        <v>19.196428571428601</v>
      </c>
      <c r="O10092" s="19">
        <v>10.2678571428571</v>
      </c>
      <c r="P10092" s="19">
        <v>94.196428571428598</v>
      </c>
    </row>
    <row r="10093" spans="1:16" ht="14.1" x14ac:dyDescent="0.5">
      <c r="A10093" t="s">
        <v>16312</v>
      </c>
      <c r="B10093" s="17" t="s">
        <v>2433</v>
      </c>
      <c r="C10093" t="s">
        <v>2422</v>
      </c>
      <c r="D10093" t="s">
        <v>3531</v>
      </c>
      <c r="E10093" t="s">
        <v>3532</v>
      </c>
      <c r="F10093" s="18">
        <v>8.8760000000000006E-2</v>
      </c>
      <c r="G10093" s="18">
        <v>2.5059999999999999E-2</v>
      </c>
      <c r="H10093" s="18">
        <v>2.6179999999999998E-2</v>
      </c>
      <c r="I10093" s="18">
        <v>0.14000000000000001</v>
      </c>
      <c r="J10093" s="19">
        <v>0.63400000000000001</v>
      </c>
      <c r="K10093" s="19">
        <v>0.17899999999999999</v>
      </c>
      <c r="L10093" s="19">
        <v>0.187</v>
      </c>
      <c r="M10093" s="20">
        <v>7</v>
      </c>
      <c r="N10093" s="19">
        <v>83.408071748878896</v>
      </c>
      <c r="O10093" s="19">
        <v>53.811659192825097</v>
      </c>
      <c r="P10093" s="19">
        <v>13.901345291479799</v>
      </c>
    </row>
    <row r="10094" spans="1:16" ht="14.1" x14ac:dyDescent="0.5">
      <c r="A10094" t="s">
        <v>16313</v>
      </c>
      <c r="B10094" s="17" t="s">
        <v>2433</v>
      </c>
      <c r="C10094" t="s">
        <v>2422</v>
      </c>
      <c r="D10094" t="s">
        <v>2712</v>
      </c>
      <c r="E10094" t="s">
        <v>2713</v>
      </c>
      <c r="F10094" s="18">
        <v>0.11014</v>
      </c>
      <c r="G10094" s="18">
        <v>1.9789999999999999E-2</v>
      </c>
      <c r="H10094" s="18">
        <v>3.9E-2</v>
      </c>
      <c r="I10094" s="18">
        <v>0.16893</v>
      </c>
      <c r="J10094" s="19">
        <v>0.65339999999999998</v>
      </c>
      <c r="K10094" s="19">
        <v>0.1168</v>
      </c>
      <c r="L10094" s="19">
        <v>0.2298</v>
      </c>
      <c r="M10094" s="20">
        <v>7</v>
      </c>
      <c r="N10094" s="19">
        <v>86.547085201793706</v>
      </c>
      <c r="O10094" s="19">
        <v>21.076233183856498</v>
      </c>
      <c r="P10094" s="19">
        <v>25.5605381165919</v>
      </c>
    </row>
    <row r="10095" spans="1:16" ht="14.1" x14ac:dyDescent="0.5">
      <c r="A10095" t="s">
        <v>16314</v>
      </c>
      <c r="B10095" s="17" t="s">
        <v>2433</v>
      </c>
      <c r="C10095" t="s">
        <v>2422</v>
      </c>
      <c r="D10095" t="s">
        <v>3531</v>
      </c>
      <c r="E10095" t="s">
        <v>3532</v>
      </c>
      <c r="F10095" s="18">
        <v>0.58848999999999996</v>
      </c>
      <c r="G10095" s="18">
        <v>0.14476</v>
      </c>
      <c r="H10095" s="18">
        <v>0.31574999999999998</v>
      </c>
      <c r="I10095" s="18">
        <v>1.0489999999999999</v>
      </c>
      <c r="J10095" s="19">
        <v>0.56100000000000005</v>
      </c>
      <c r="K10095" s="19">
        <v>0.13800000000000001</v>
      </c>
      <c r="L10095" s="19">
        <v>0.30099999999999999</v>
      </c>
      <c r="M10095" s="20">
        <v>14</v>
      </c>
      <c r="N10095" s="19">
        <v>78.475336322870007</v>
      </c>
      <c r="O10095" s="19">
        <v>26.905829596412602</v>
      </c>
      <c r="P10095" s="19">
        <v>47.085201793722</v>
      </c>
    </row>
    <row r="10096" spans="1:16" ht="14.1" x14ac:dyDescent="0.5">
      <c r="A10096" t="s">
        <v>16315</v>
      </c>
      <c r="B10096" s="17" t="s">
        <v>2433</v>
      </c>
      <c r="C10096" t="s">
        <v>2422</v>
      </c>
      <c r="D10096" t="s">
        <v>2712</v>
      </c>
      <c r="E10096" t="s">
        <v>2713</v>
      </c>
      <c r="F10096" s="18">
        <v>0.66678999999999999</v>
      </c>
      <c r="G10096" s="18">
        <v>0.16370999999999999</v>
      </c>
      <c r="H10096" s="18">
        <v>0.38170999999999999</v>
      </c>
      <c r="I10096" s="18">
        <v>1.21221</v>
      </c>
      <c r="J10096" s="19">
        <v>0.54900000000000004</v>
      </c>
      <c r="K10096" s="19">
        <v>0.13350000000000001</v>
      </c>
      <c r="L10096" s="19">
        <v>0.3175</v>
      </c>
      <c r="M10096" s="20">
        <v>14</v>
      </c>
      <c r="N10096" s="19">
        <v>74.887892376681606</v>
      </c>
      <c r="O10096" s="19">
        <v>24.6636771300448</v>
      </c>
      <c r="P10096" s="19">
        <v>56.053811659192803</v>
      </c>
    </row>
    <row r="10097" spans="1:16" ht="14.1" x14ac:dyDescent="0.5">
      <c r="A10097" t="s">
        <v>16316</v>
      </c>
      <c r="B10097" s="17" t="s">
        <v>2433</v>
      </c>
      <c r="C10097" t="s">
        <v>2422</v>
      </c>
      <c r="D10097" t="s">
        <v>3531</v>
      </c>
      <c r="E10097" t="s">
        <v>3532</v>
      </c>
      <c r="F10097" s="18">
        <v>1.4772700000000001</v>
      </c>
      <c r="G10097" s="18">
        <v>0.40178999999999998</v>
      </c>
      <c r="H10097" s="18">
        <v>1.14194</v>
      </c>
      <c r="I10097" s="18">
        <v>3.0209999999999999</v>
      </c>
      <c r="J10097" s="19">
        <v>0.48899999999999999</v>
      </c>
      <c r="K10097" s="19">
        <v>0.13300000000000001</v>
      </c>
      <c r="L10097" s="19">
        <v>0.378</v>
      </c>
      <c r="M10097" s="20">
        <v>18</v>
      </c>
      <c r="N10097" s="19">
        <v>62.946428571428598</v>
      </c>
      <c r="O10097" s="19">
        <v>14.285714285714301</v>
      </c>
      <c r="P10097" s="19">
        <v>72.321428571428598</v>
      </c>
    </row>
    <row r="10098" spans="1:16" ht="14.1" x14ac:dyDescent="0.5">
      <c r="A10098" t="s">
        <v>16317</v>
      </c>
      <c r="B10098" s="17" t="s">
        <v>2433</v>
      </c>
      <c r="C10098" t="s">
        <v>2422</v>
      </c>
      <c r="D10098" t="s">
        <v>2770</v>
      </c>
      <c r="E10098" t="s">
        <v>2771</v>
      </c>
      <c r="F10098" s="18">
        <v>1.86</v>
      </c>
      <c r="G10098" s="18">
        <v>0.80600000000000005</v>
      </c>
      <c r="H10098" s="18">
        <v>3.472</v>
      </c>
      <c r="I10098" s="18">
        <v>6.2</v>
      </c>
      <c r="J10098" s="19">
        <v>0.3</v>
      </c>
      <c r="K10098" s="19">
        <v>0.13</v>
      </c>
      <c r="L10098" s="19">
        <v>0.56000000000000005</v>
      </c>
      <c r="M10098" s="20">
        <v>21</v>
      </c>
      <c r="N10098" s="19">
        <v>22.321428571428601</v>
      </c>
      <c r="O10098" s="19">
        <v>8.03571428571429</v>
      </c>
      <c r="P10098" s="19">
        <v>92.410714285714306</v>
      </c>
    </row>
    <row r="10099" spans="1:16" ht="14.1" x14ac:dyDescent="0.5">
      <c r="A10099" t="s">
        <v>16318</v>
      </c>
      <c r="B10099" s="17" t="s">
        <v>2433</v>
      </c>
      <c r="C10099" t="s">
        <v>2422</v>
      </c>
      <c r="D10099" t="s">
        <v>2770</v>
      </c>
      <c r="E10099" t="s">
        <v>2771</v>
      </c>
      <c r="F10099" s="18">
        <v>4.2720000000000002</v>
      </c>
      <c r="G10099" s="18">
        <v>2.8479999999999999</v>
      </c>
      <c r="H10099" s="18">
        <v>4.2720000000000002</v>
      </c>
      <c r="I10099" s="18">
        <v>11.866669999999999</v>
      </c>
      <c r="J10099" s="19">
        <v>0.36</v>
      </c>
      <c r="K10099" s="19">
        <v>0.24</v>
      </c>
      <c r="L10099" s="19">
        <v>0.36</v>
      </c>
      <c r="M10099" s="20">
        <v>24</v>
      </c>
      <c r="N10099" s="19">
        <v>44.196428571428598</v>
      </c>
      <c r="O10099" s="19">
        <v>28.125</v>
      </c>
      <c r="P10099" s="19">
        <v>70.982142857142904</v>
      </c>
    </row>
    <row r="10100" spans="1:16" ht="14.1" x14ac:dyDescent="0.5">
      <c r="A10100" t="s">
        <v>16319</v>
      </c>
      <c r="B10100" s="17" t="s">
        <v>2433</v>
      </c>
      <c r="C10100" t="s">
        <v>2422</v>
      </c>
      <c r="D10100" t="s">
        <v>2770</v>
      </c>
      <c r="E10100" t="s">
        <v>2771</v>
      </c>
      <c r="F10100" s="18">
        <v>8.0399999999999991</v>
      </c>
      <c r="G10100" s="18">
        <v>5.5386699999999998</v>
      </c>
      <c r="H10100" s="18">
        <v>4.1093299999999999</v>
      </c>
      <c r="I10100" s="18">
        <v>17.866669999999999</v>
      </c>
      <c r="J10100" s="19">
        <v>0.45</v>
      </c>
      <c r="K10100" s="19">
        <v>0.31</v>
      </c>
      <c r="L10100" s="19">
        <v>0.23</v>
      </c>
      <c r="M10100" s="20">
        <v>25</v>
      </c>
      <c r="N10100" s="19">
        <v>69.058295964125605</v>
      </c>
      <c r="O10100" s="19">
        <v>59.192825112107599</v>
      </c>
      <c r="P10100" s="19">
        <v>29.596412556053799</v>
      </c>
    </row>
    <row r="10101" spans="1:16" ht="14.1" x14ac:dyDescent="0.5">
      <c r="A10101" t="s">
        <v>16320</v>
      </c>
      <c r="B10101" s="17" t="s">
        <v>16321</v>
      </c>
      <c r="C10101" t="s">
        <v>2422</v>
      </c>
      <c r="D10101" t="s">
        <v>6797</v>
      </c>
      <c r="E10101" t="s">
        <v>6798</v>
      </c>
      <c r="F10101" s="18">
        <v>3.9739999999999998E-2</v>
      </c>
      <c r="G10101" s="18">
        <v>8.0999999999999996E-3</v>
      </c>
      <c r="H10101" s="18">
        <v>5.8100000000000001E-3</v>
      </c>
      <c r="I10101" s="18">
        <v>5.364E-2</v>
      </c>
      <c r="J10101" s="19">
        <v>0.74099999999999999</v>
      </c>
      <c r="K10101" s="19">
        <v>0.151</v>
      </c>
      <c r="L10101" s="19">
        <v>0.108</v>
      </c>
      <c r="M10101" s="20">
        <v>4</v>
      </c>
      <c r="N10101" s="19">
        <v>99.551569506726494</v>
      </c>
      <c r="O10101" s="19">
        <v>43.497757847533599</v>
      </c>
      <c r="P10101" s="19">
        <v>1.3452914798206299</v>
      </c>
    </row>
    <row r="10102" spans="1:16" ht="14.1" x14ac:dyDescent="0.5">
      <c r="A10102" t="s">
        <v>16322</v>
      </c>
      <c r="B10102" s="17" t="s">
        <v>16321</v>
      </c>
      <c r="C10102" t="s">
        <v>2422</v>
      </c>
      <c r="D10102" t="s">
        <v>2785</v>
      </c>
      <c r="E10102" t="s">
        <v>2786</v>
      </c>
      <c r="F10102" s="18">
        <v>7.5719999999999996E-2</v>
      </c>
      <c r="G10102" s="18">
        <v>4.9340000000000002E-2</v>
      </c>
      <c r="H10102" s="18">
        <v>0.10709</v>
      </c>
      <c r="I10102" s="18">
        <v>0.23215</v>
      </c>
      <c r="J10102" s="19">
        <v>0.32600000000000001</v>
      </c>
      <c r="K10102" s="19">
        <v>0.21299999999999999</v>
      </c>
      <c r="L10102" s="19">
        <v>0.46100000000000002</v>
      </c>
      <c r="M10102" s="20">
        <v>8</v>
      </c>
      <c r="N10102" s="19">
        <v>8.9686098654708495</v>
      </c>
      <c r="O10102" s="19">
        <v>66.816143497757807</v>
      </c>
      <c r="P10102" s="19">
        <v>87.892376681614394</v>
      </c>
    </row>
    <row r="10103" spans="1:16" ht="14.1" x14ac:dyDescent="0.5">
      <c r="A10103" t="s">
        <v>16323</v>
      </c>
      <c r="B10103" s="17" t="s">
        <v>16321</v>
      </c>
      <c r="C10103" t="s">
        <v>2422</v>
      </c>
      <c r="D10103" t="s">
        <v>6797</v>
      </c>
      <c r="E10103" t="s">
        <v>6798</v>
      </c>
      <c r="F10103" s="18">
        <v>0.19742999999999999</v>
      </c>
      <c r="G10103" s="18">
        <v>3.7620000000000001E-2</v>
      </c>
      <c r="H10103" s="18">
        <v>4.0590000000000001E-2</v>
      </c>
      <c r="I10103" s="18">
        <v>0.27565000000000001</v>
      </c>
      <c r="J10103" s="19">
        <v>0.71599999999999997</v>
      </c>
      <c r="K10103" s="19">
        <v>0.13600000000000001</v>
      </c>
      <c r="L10103" s="19">
        <v>0.14699999999999999</v>
      </c>
      <c r="M10103" s="20">
        <v>9</v>
      </c>
      <c r="N10103" s="19">
        <v>97.321428571428598</v>
      </c>
      <c r="O10103" s="19">
        <v>25.446428571428601</v>
      </c>
      <c r="P10103" s="19">
        <v>5.8035714285714297</v>
      </c>
    </row>
    <row r="10104" spans="1:16" ht="14.1" x14ac:dyDescent="0.5">
      <c r="A10104" t="s">
        <v>16324</v>
      </c>
      <c r="B10104" s="17" t="s">
        <v>16321</v>
      </c>
      <c r="C10104" t="s">
        <v>2422</v>
      </c>
      <c r="D10104" t="s">
        <v>2785</v>
      </c>
      <c r="E10104" t="s">
        <v>2786</v>
      </c>
      <c r="F10104" s="18">
        <v>0.19353000000000001</v>
      </c>
      <c r="G10104" s="18">
        <v>2.1829999999999999E-2</v>
      </c>
      <c r="H10104" s="18">
        <v>0.10934000000000001</v>
      </c>
      <c r="I10104" s="18">
        <v>0.32469999999999999</v>
      </c>
      <c r="J10104" s="19">
        <v>0.59599999999999997</v>
      </c>
      <c r="K10104" s="19">
        <v>6.7000000000000004E-2</v>
      </c>
      <c r="L10104" s="19">
        <v>0.33700000000000002</v>
      </c>
      <c r="M10104" s="20">
        <v>9</v>
      </c>
      <c r="N10104" s="19">
        <v>82.589285714285694</v>
      </c>
      <c r="O10104" s="19">
        <v>4.0178571428571397</v>
      </c>
      <c r="P10104" s="19">
        <v>59.375</v>
      </c>
    </row>
    <row r="10105" spans="1:16" ht="14.1" x14ac:dyDescent="0.5">
      <c r="A10105" t="s">
        <v>16325</v>
      </c>
      <c r="B10105" s="17" t="s">
        <v>16321</v>
      </c>
      <c r="C10105" t="s">
        <v>2422</v>
      </c>
      <c r="D10105" t="s">
        <v>6797</v>
      </c>
      <c r="E10105" t="s">
        <v>6798</v>
      </c>
      <c r="F10105" s="18">
        <v>0.29718</v>
      </c>
      <c r="G10105" s="18">
        <v>5.1999999999999998E-2</v>
      </c>
      <c r="H10105" s="18">
        <v>7.7479999999999993E-2</v>
      </c>
      <c r="I10105" s="18">
        <v>0.42665999999999998</v>
      </c>
      <c r="J10105" s="19">
        <v>0.69699999999999995</v>
      </c>
      <c r="K10105" s="19">
        <v>0.122</v>
      </c>
      <c r="L10105" s="19">
        <v>0.182</v>
      </c>
      <c r="M10105" s="20">
        <v>10</v>
      </c>
      <c r="N10105" s="19">
        <v>99.551569506726494</v>
      </c>
      <c r="O10105" s="19">
        <v>19.282511210762301</v>
      </c>
      <c r="P10105" s="19">
        <v>10.3139013452915</v>
      </c>
    </row>
    <row r="10106" spans="1:16" ht="14.1" x14ac:dyDescent="0.5">
      <c r="A10106" t="s">
        <v>16326</v>
      </c>
      <c r="B10106" s="17" t="s">
        <v>16321</v>
      </c>
      <c r="C10106" t="s">
        <v>2422</v>
      </c>
      <c r="D10106" t="s">
        <v>16327</v>
      </c>
      <c r="E10106" t="s">
        <v>4164</v>
      </c>
      <c r="F10106" s="18">
        <v>0.13438</v>
      </c>
      <c r="G10106" s="18">
        <v>0.14047999999999999</v>
      </c>
      <c r="H10106" s="18">
        <v>0.25334000000000001</v>
      </c>
      <c r="I10106" s="18">
        <v>0.5282</v>
      </c>
      <c r="J10106" s="19">
        <v>0.254</v>
      </c>
      <c r="K10106" s="19">
        <v>0.26600000000000001</v>
      </c>
      <c r="L10106" s="19">
        <v>0.48</v>
      </c>
      <c r="M10106" s="20">
        <v>11</v>
      </c>
      <c r="N10106" s="19">
        <v>4.03587443946188</v>
      </c>
      <c r="O10106" s="19">
        <v>75.336322869955197</v>
      </c>
      <c r="P10106" s="19">
        <v>91.479820627802695</v>
      </c>
    </row>
    <row r="10107" spans="1:16" ht="14.1" x14ac:dyDescent="0.5">
      <c r="A10107" t="s">
        <v>16328</v>
      </c>
      <c r="B10107" s="17" t="s">
        <v>16321</v>
      </c>
      <c r="C10107" t="s">
        <v>2422</v>
      </c>
      <c r="D10107" t="s">
        <v>4810</v>
      </c>
      <c r="E10107" t="s">
        <v>4811</v>
      </c>
      <c r="F10107" s="18">
        <v>0.40983999999999998</v>
      </c>
      <c r="G10107" s="18">
        <v>0.14319000000000001</v>
      </c>
      <c r="H10107" s="18">
        <v>0.33696999999999999</v>
      </c>
      <c r="I10107" s="18">
        <v>0.89</v>
      </c>
      <c r="J10107" s="19">
        <v>0.46</v>
      </c>
      <c r="K10107" s="19">
        <v>0.161</v>
      </c>
      <c r="L10107" s="19">
        <v>0.379</v>
      </c>
      <c r="M10107" s="20">
        <v>13</v>
      </c>
      <c r="N10107" s="19">
        <v>38.565022421524702</v>
      </c>
      <c r="O10107" s="19">
        <v>31.390134529148</v>
      </c>
      <c r="P10107" s="19">
        <v>75.784753363228702</v>
      </c>
    </row>
    <row r="10108" spans="1:16" ht="14.1" x14ac:dyDescent="0.5">
      <c r="A10108" t="s">
        <v>16329</v>
      </c>
      <c r="B10108" s="17" t="s">
        <v>16321</v>
      </c>
      <c r="C10108" t="s">
        <v>2422</v>
      </c>
      <c r="D10108" t="s">
        <v>4810</v>
      </c>
      <c r="E10108" t="s">
        <v>4811</v>
      </c>
      <c r="F10108" s="18">
        <v>0.52400999999999998</v>
      </c>
      <c r="G10108" s="18">
        <v>9.2609999999999998E-2</v>
      </c>
      <c r="H10108" s="18">
        <v>0.30338999999999999</v>
      </c>
      <c r="I10108" s="18">
        <v>0.92</v>
      </c>
      <c r="J10108" s="19">
        <v>0.56999999999999995</v>
      </c>
      <c r="K10108" s="19">
        <v>0.10100000000000001</v>
      </c>
      <c r="L10108" s="19">
        <v>0.33</v>
      </c>
      <c r="M10108" s="20">
        <v>13</v>
      </c>
      <c r="N10108" s="19">
        <v>72.197309417040401</v>
      </c>
      <c r="O10108" s="19">
        <v>10.762331838565</v>
      </c>
      <c r="P10108" s="19">
        <v>61.883408071748903</v>
      </c>
    </row>
    <row r="10109" spans="1:16" ht="14.1" x14ac:dyDescent="0.5">
      <c r="A10109" t="s">
        <v>16330</v>
      </c>
      <c r="B10109" s="17" t="s">
        <v>16321</v>
      </c>
      <c r="C10109" t="s">
        <v>2422</v>
      </c>
      <c r="D10109" t="s">
        <v>6797</v>
      </c>
      <c r="E10109" t="s">
        <v>6798</v>
      </c>
      <c r="F10109" s="18">
        <v>1.01172</v>
      </c>
      <c r="G10109" s="18">
        <v>0.17377000000000001</v>
      </c>
      <c r="H10109" s="18">
        <v>0.35008</v>
      </c>
      <c r="I10109" s="18">
        <v>1.5355700000000001</v>
      </c>
      <c r="J10109" s="19">
        <v>0.65900000000000003</v>
      </c>
      <c r="K10109" s="19">
        <v>0.113</v>
      </c>
      <c r="L10109" s="19">
        <v>0.22800000000000001</v>
      </c>
      <c r="M10109" s="20">
        <v>15</v>
      </c>
      <c r="N10109" s="19">
        <v>98.660714285714306</v>
      </c>
      <c r="O10109" s="19">
        <v>10.2678571428571</v>
      </c>
      <c r="P10109" s="19">
        <v>29.464285714285701</v>
      </c>
    </row>
    <row r="10110" spans="1:16" ht="14.1" x14ac:dyDescent="0.5">
      <c r="A10110" t="s">
        <v>16331</v>
      </c>
      <c r="B10110" s="17" t="s">
        <v>16321</v>
      </c>
      <c r="C10110" t="s">
        <v>2422</v>
      </c>
      <c r="D10110" t="s">
        <v>16327</v>
      </c>
      <c r="E10110" t="s">
        <v>4164</v>
      </c>
      <c r="F10110" s="18">
        <v>0.84806000000000004</v>
      </c>
      <c r="G10110" s="18">
        <v>0.14380000000000001</v>
      </c>
      <c r="H10110" s="18">
        <v>0.98462000000000005</v>
      </c>
      <c r="I10110" s="18">
        <v>1.97648</v>
      </c>
      <c r="J10110" s="19">
        <v>0.42899999999999999</v>
      </c>
      <c r="K10110" s="19">
        <v>7.2999999999999995E-2</v>
      </c>
      <c r="L10110" s="19">
        <v>0.498</v>
      </c>
      <c r="M10110" s="20">
        <v>17</v>
      </c>
      <c r="N10110" s="19">
        <v>46.636771300448402</v>
      </c>
      <c r="O10110" s="19">
        <v>4.03587443946188</v>
      </c>
      <c r="P10110" s="19">
        <v>90.582959641255599</v>
      </c>
    </row>
    <row r="10111" spans="1:16" ht="14.1" x14ac:dyDescent="0.5">
      <c r="A10111" t="s">
        <v>16332</v>
      </c>
      <c r="B10111" s="17" t="s">
        <v>16321</v>
      </c>
      <c r="C10111" t="s">
        <v>2422</v>
      </c>
      <c r="D10111" t="s">
        <v>6797</v>
      </c>
      <c r="E10111" t="s">
        <v>6798</v>
      </c>
      <c r="F10111" s="18">
        <v>1.8307500000000001</v>
      </c>
      <c r="G10111" s="18">
        <v>0.29108000000000001</v>
      </c>
      <c r="H10111" s="18">
        <v>0.74299999999999999</v>
      </c>
      <c r="I10111" s="18">
        <v>2.8648400000000001</v>
      </c>
      <c r="J10111" s="19">
        <v>0.63900000000000001</v>
      </c>
      <c r="K10111" s="19">
        <v>0.10199999999999999</v>
      </c>
      <c r="L10111" s="19">
        <v>0.25900000000000001</v>
      </c>
      <c r="M10111" s="20">
        <v>18</v>
      </c>
      <c r="N10111" s="19">
        <v>93.75</v>
      </c>
      <c r="O10111" s="19">
        <v>8.03571428571429</v>
      </c>
      <c r="P10111" s="19">
        <v>37.053571428571402</v>
      </c>
    </row>
    <row r="10112" spans="1:16" ht="14.1" x14ac:dyDescent="0.5">
      <c r="A10112" t="s">
        <v>16333</v>
      </c>
      <c r="B10112" s="17" t="s">
        <v>16334</v>
      </c>
      <c r="C10112" t="s">
        <v>2422</v>
      </c>
      <c r="D10112" t="s">
        <v>2785</v>
      </c>
      <c r="E10112" t="s">
        <v>2786</v>
      </c>
      <c r="F10112" s="18">
        <v>5.9799999999999999E-2</v>
      </c>
      <c r="G10112" s="18">
        <v>3.78E-2</v>
      </c>
      <c r="H10112" s="18">
        <v>8.4599999999999995E-2</v>
      </c>
      <c r="I10112" s="18">
        <v>0.1822</v>
      </c>
      <c r="J10112" s="19">
        <v>0.32800000000000001</v>
      </c>
      <c r="K10112" s="19">
        <v>0.20699999999999999</v>
      </c>
      <c r="L10112" s="19">
        <v>0.46400000000000002</v>
      </c>
      <c r="M10112" s="20">
        <v>7</v>
      </c>
      <c r="N10112" s="19">
        <v>8.9686098654708495</v>
      </c>
      <c r="O10112" s="19">
        <v>64.573991031390094</v>
      </c>
      <c r="P10112" s="19">
        <v>91.928251121076201</v>
      </c>
    </row>
    <row r="10113" spans="1:16" ht="14.1" x14ac:dyDescent="0.5">
      <c r="A10113" t="s">
        <v>16335</v>
      </c>
      <c r="B10113" s="17" t="s">
        <v>16334</v>
      </c>
      <c r="C10113" t="s">
        <v>2422</v>
      </c>
      <c r="D10113" t="s">
        <v>2785</v>
      </c>
      <c r="E10113" t="s">
        <v>2786</v>
      </c>
      <c r="F10113" s="18">
        <v>0.14676</v>
      </c>
      <c r="G10113" s="18">
        <v>2.6120000000000001E-2</v>
      </c>
      <c r="H10113" s="18">
        <v>8.813E-2</v>
      </c>
      <c r="I10113" s="18">
        <v>0.26100000000000001</v>
      </c>
      <c r="J10113" s="19">
        <v>0.56200000000000006</v>
      </c>
      <c r="K10113" s="19">
        <v>0.1</v>
      </c>
      <c r="L10113" s="19">
        <v>0.33800000000000002</v>
      </c>
      <c r="M10113" s="20">
        <v>9</v>
      </c>
      <c r="N10113" s="19">
        <v>73.660714285714306</v>
      </c>
      <c r="O10113" s="19">
        <v>11.160714285714301</v>
      </c>
      <c r="P10113" s="19">
        <v>59.821428571428598</v>
      </c>
    </row>
    <row r="10114" spans="1:16" ht="14.1" x14ac:dyDescent="0.5">
      <c r="A10114" t="s">
        <v>16336</v>
      </c>
      <c r="B10114" s="17" t="s">
        <v>16334</v>
      </c>
      <c r="C10114" t="s">
        <v>2422</v>
      </c>
      <c r="D10114" t="s">
        <v>4810</v>
      </c>
      <c r="E10114" t="s">
        <v>4811</v>
      </c>
      <c r="F10114" s="18">
        <v>0.32384000000000002</v>
      </c>
      <c r="G10114" s="18">
        <v>0.12131</v>
      </c>
      <c r="H10114" s="18">
        <v>0.31484000000000001</v>
      </c>
      <c r="I10114" s="18">
        <v>0.76</v>
      </c>
      <c r="J10114" s="19">
        <v>0.42599999999999999</v>
      </c>
      <c r="K10114" s="19">
        <v>0.16</v>
      </c>
      <c r="L10114" s="19">
        <v>0.41399999999999998</v>
      </c>
      <c r="M10114" s="20">
        <v>13</v>
      </c>
      <c r="N10114" s="19">
        <v>27.802690582959599</v>
      </c>
      <c r="O10114" s="19">
        <v>30.044843049327401</v>
      </c>
      <c r="P10114" s="19">
        <v>84.753363228699598</v>
      </c>
    </row>
    <row r="10115" spans="1:16" ht="14.1" x14ac:dyDescent="0.5">
      <c r="A10115" t="s">
        <v>16337</v>
      </c>
      <c r="B10115" s="17" t="s">
        <v>16334</v>
      </c>
      <c r="C10115" t="s">
        <v>2422</v>
      </c>
      <c r="D10115" t="s">
        <v>4810</v>
      </c>
      <c r="E10115" t="s">
        <v>4811</v>
      </c>
      <c r="F10115" s="18">
        <v>0.34783999999999998</v>
      </c>
      <c r="G10115" s="18">
        <v>0.11587</v>
      </c>
      <c r="H10115" s="18">
        <v>0.31629000000000002</v>
      </c>
      <c r="I10115" s="18">
        <v>0.78</v>
      </c>
      <c r="J10115" s="19">
        <v>0.44600000000000001</v>
      </c>
      <c r="K10115" s="19">
        <v>0.14899999999999999</v>
      </c>
      <c r="L10115" s="19">
        <v>0.40600000000000003</v>
      </c>
      <c r="M10115" s="20">
        <v>13</v>
      </c>
      <c r="N10115" s="19">
        <v>34.080717488789197</v>
      </c>
      <c r="O10115" s="19">
        <v>25.5605381165919</v>
      </c>
      <c r="P10115" s="19">
        <v>82.5112107623318</v>
      </c>
    </row>
    <row r="10116" spans="1:16" ht="14.1" x14ac:dyDescent="0.5">
      <c r="A10116" t="s">
        <v>16338</v>
      </c>
      <c r="B10116" s="17" t="s">
        <v>16339</v>
      </c>
      <c r="C10116" t="s">
        <v>2422</v>
      </c>
      <c r="D10116" t="s">
        <v>2937</v>
      </c>
      <c r="E10116" t="s">
        <v>2938</v>
      </c>
      <c r="F10116" s="18">
        <v>3.3E-3</v>
      </c>
      <c r="G10116" s="18">
        <v>8.0000000000000004E-4</v>
      </c>
      <c r="H10116" s="18">
        <v>2.5999999999999999E-3</v>
      </c>
      <c r="I10116" s="18">
        <v>6.7000000000000002E-3</v>
      </c>
      <c r="J10116" s="19">
        <v>0.49</v>
      </c>
      <c r="K10116" s="19">
        <v>0.12</v>
      </c>
      <c r="L10116" s="19">
        <v>0.39</v>
      </c>
      <c r="M10116" s="20">
        <v>1</v>
      </c>
      <c r="N10116" s="19">
        <v>0.35874439461883401</v>
      </c>
      <c r="O10116" s="19">
        <v>0.27802690582959599</v>
      </c>
      <c r="P10116" s="19">
        <v>0.73991031390134498</v>
      </c>
    </row>
    <row r="10117" spans="1:16" ht="14.1" x14ac:dyDescent="0.5">
      <c r="A10117" t="s">
        <v>16340</v>
      </c>
      <c r="B10117" s="17" t="s">
        <v>16339</v>
      </c>
      <c r="C10117" t="s">
        <v>2422</v>
      </c>
      <c r="D10117" t="s">
        <v>2937</v>
      </c>
      <c r="E10117" t="s">
        <v>2938</v>
      </c>
      <c r="F10117" s="18">
        <v>5.1000000000000004E-3</v>
      </c>
      <c r="G10117" s="18">
        <v>3.3999999999999998E-3</v>
      </c>
      <c r="H10117" s="18">
        <v>6.7000000000000002E-3</v>
      </c>
      <c r="I10117" s="18">
        <v>1.5299999999999999E-2</v>
      </c>
      <c r="J10117" s="19">
        <v>0.34</v>
      </c>
      <c r="K10117" s="19">
        <v>0.22</v>
      </c>
      <c r="L10117" s="19">
        <v>0.44</v>
      </c>
      <c r="M10117" s="20">
        <v>2</v>
      </c>
      <c r="N10117" s="19">
        <v>5.8295964125560502</v>
      </c>
      <c r="O10117" s="19">
        <v>81.614349775784802</v>
      </c>
      <c r="P10117" s="19">
        <v>90.582959641255599</v>
      </c>
    </row>
    <row r="10118" spans="1:16" ht="14.1" x14ac:dyDescent="0.5">
      <c r="A10118" t="s">
        <v>16341</v>
      </c>
      <c r="B10118" s="17" t="s">
        <v>16339</v>
      </c>
      <c r="C10118" t="s">
        <v>2422</v>
      </c>
      <c r="D10118" t="s">
        <v>2937</v>
      </c>
      <c r="E10118" t="s">
        <v>2938</v>
      </c>
      <c r="F10118" s="18">
        <v>1.3299999999999999E-2</v>
      </c>
      <c r="G10118" s="18">
        <v>4.1999999999999997E-3</v>
      </c>
      <c r="H10118" s="18">
        <v>1.7299999999999999E-2</v>
      </c>
      <c r="I10118" s="18">
        <v>3.49E-2</v>
      </c>
      <c r="J10118" s="19">
        <v>0.38</v>
      </c>
      <c r="K10118" s="19">
        <v>0.12</v>
      </c>
      <c r="L10118" s="19">
        <v>0.5</v>
      </c>
      <c r="M10118" s="20">
        <v>4</v>
      </c>
      <c r="N10118" s="19">
        <v>9.4170403587443907</v>
      </c>
      <c r="O10118" s="19">
        <v>30.941704035874402</v>
      </c>
      <c r="P10118" s="19">
        <v>97.309417040358795</v>
      </c>
    </row>
    <row r="10119" spans="1:16" ht="14.1" x14ac:dyDescent="0.5">
      <c r="A10119" t="s">
        <v>16342</v>
      </c>
      <c r="B10119" s="17" t="s">
        <v>16339</v>
      </c>
      <c r="C10119" t="s">
        <v>2422</v>
      </c>
      <c r="D10119" t="s">
        <v>2937</v>
      </c>
      <c r="E10119" t="s">
        <v>2938</v>
      </c>
      <c r="F10119" s="18">
        <v>1.8200000000000001E-2</v>
      </c>
      <c r="G10119" s="18">
        <v>1.67E-2</v>
      </c>
      <c r="H10119" s="18">
        <v>4.4600000000000001E-2</v>
      </c>
      <c r="I10119" s="18">
        <v>7.9600000000000004E-2</v>
      </c>
      <c r="J10119" s="19">
        <v>0.23</v>
      </c>
      <c r="K10119" s="19">
        <v>0.21</v>
      </c>
      <c r="L10119" s="19">
        <v>0.56000000000000005</v>
      </c>
      <c r="M10119" s="20">
        <v>5</v>
      </c>
      <c r="N10119" s="19">
        <v>0.89686098654708502</v>
      </c>
      <c r="O10119" s="19">
        <v>66.816143497757807</v>
      </c>
      <c r="P10119" s="19">
        <v>99.103139013452903</v>
      </c>
    </row>
    <row r="10120" spans="1:16" ht="14.1" x14ac:dyDescent="0.5">
      <c r="A10120" t="s">
        <v>16343</v>
      </c>
      <c r="B10120" s="17" t="s">
        <v>16344</v>
      </c>
      <c r="C10120" t="s">
        <v>2422</v>
      </c>
      <c r="D10120" t="s">
        <v>4497</v>
      </c>
      <c r="E10120" t="s">
        <v>4498</v>
      </c>
      <c r="F10120" s="18">
        <v>0.1696</v>
      </c>
      <c r="G10120" s="18">
        <v>3.3279999999999997E-2</v>
      </c>
      <c r="H10120" s="18">
        <v>0.11488</v>
      </c>
      <c r="I10120" s="18">
        <v>0.32</v>
      </c>
      <c r="J10120" s="19">
        <v>0.53</v>
      </c>
      <c r="K10120" s="19">
        <v>0.104</v>
      </c>
      <c r="L10120" s="19">
        <v>0.35899999999999999</v>
      </c>
      <c r="M10120" s="20">
        <v>9</v>
      </c>
      <c r="N10120" s="19">
        <v>65.178571428571402</v>
      </c>
      <c r="O10120" s="19">
        <v>13.839285714285699</v>
      </c>
      <c r="P10120" s="19">
        <v>67.410714285714306</v>
      </c>
    </row>
    <row r="10121" spans="1:16" ht="14.1" x14ac:dyDescent="0.5">
      <c r="A10121" t="s">
        <v>16345</v>
      </c>
      <c r="B10121" s="17" t="s">
        <v>16344</v>
      </c>
      <c r="C10121" t="s">
        <v>2422</v>
      </c>
      <c r="D10121" t="s">
        <v>4497</v>
      </c>
      <c r="E10121" t="s">
        <v>4498</v>
      </c>
      <c r="F10121" s="18">
        <v>1.91455</v>
      </c>
      <c r="G10121" s="18">
        <v>0.44545000000000001</v>
      </c>
      <c r="H10121" s="18">
        <v>0.59884999999999999</v>
      </c>
      <c r="I10121" s="18">
        <v>2.95</v>
      </c>
      <c r="J10121" s="19">
        <v>0.64900000000000002</v>
      </c>
      <c r="K10121" s="19">
        <v>0.151</v>
      </c>
      <c r="L10121" s="19">
        <v>0.20300000000000001</v>
      </c>
      <c r="M10121" s="20">
        <v>18</v>
      </c>
      <c r="N10121" s="19">
        <v>95.089285714285694</v>
      </c>
      <c r="O10121" s="19">
        <v>19.6428571428571</v>
      </c>
      <c r="P10121" s="19">
        <v>17.8571428571429</v>
      </c>
    </row>
    <row r="10122" spans="1:16" ht="14.1" x14ac:dyDescent="0.5">
      <c r="A10122" t="s">
        <v>16346</v>
      </c>
      <c r="B10122" s="17" t="s">
        <v>541</v>
      </c>
      <c r="C10122" t="s">
        <v>16347</v>
      </c>
      <c r="D10122" t="s">
        <v>6165</v>
      </c>
      <c r="E10122" t="s">
        <v>6166</v>
      </c>
      <c r="F10122" s="18">
        <v>2.1000000000000001E-2</v>
      </c>
      <c r="G10122" s="18">
        <v>2.8410000000000001E-2</v>
      </c>
      <c r="H10122" s="18">
        <v>4.5289999999999997E-2</v>
      </c>
      <c r="I10122" s="18">
        <v>9.4700000000000006E-2</v>
      </c>
      <c r="J10122" s="19">
        <v>0.222</v>
      </c>
      <c r="K10122" s="19">
        <v>0.3</v>
      </c>
      <c r="L10122" s="19">
        <v>0.47799999999999998</v>
      </c>
      <c r="M10122" s="20">
        <v>6</v>
      </c>
      <c r="N10122" s="19">
        <v>0.44642857142857101</v>
      </c>
      <c r="O10122" s="19">
        <v>89.285714285714306</v>
      </c>
      <c r="P10122" s="19">
        <v>95.089285714285694</v>
      </c>
    </row>
    <row r="10123" spans="1:16" ht="14.1" x14ac:dyDescent="0.5">
      <c r="A10123" t="s">
        <v>16348</v>
      </c>
      <c r="B10123" s="17" t="s">
        <v>541</v>
      </c>
      <c r="C10123" t="s">
        <v>16347</v>
      </c>
      <c r="D10123" t="s">
        <v>6165</v>
      </c>
      <c r="E10123" t="s">
        <v>6166</v>
      </c>
      <c r="F10123" s="18">
        <v>4.0579999999999998E-2</v>
      </c>
      <c r="G10123" s="18">
        <v>5.2049999999999999E-2</v>
      </c>
      <c r="H10123" s="18">
        <v>0.11028</v>
      </c>
      <c r="I10123" s="18">
        <v>0.20291999999999999</v>
      </c>
      <c r="J10123" s="19">
        <v>0.2</v>
      </c>
      <c r="K10123" s="19">
        <v>0.25700000000000001</v>
      </c>
      <c r="L10123" s="19">
        <v>0.54300000000000004</v>
      </c>
      <c r="M10123" s="20">
        <v>8</v>
      </c>
      <c r="N10123" s="19">
        <v>2.2421524663677102</v>
      </c>
      <c r="O10123" s="19">
        <v>82.062780269058294</v>
      </c>
      <c r="P10123" s="19">
        <v>95.067264573990997</v>
      </c>
    </row>
    <row r="10124" spans="1:16" ht="14.1" x14ac:dyDescent="0.5">
      <c r="A10124" t="s">
        <v>16349</v>
      </c>
      <c r="B10124" s="17" t="s">
        <v>541</v>
      </c>
      <c r="C10124" t="s">
        <v>16347</v>
      </c>
      <c r="D10124" t="s">
        <v>6165</v>
      </c>
      <c r="E10124" t="s">
        <v>6166</v>
      </c>
      <c r="F10124" s="18">
        <v>3.5360000000000003E-2</v>
      </c>
      <c r="G10124" s="18">
        <v>4.5870000000000001E-2</v>
      </c>
      <c r="H10124" s="18">
        <v>0.13857</v>
      </c>
      <c r="I10124" s="18">
        <v>0.21979000000000001</v>
      </c>
      <c r="J10124" s="19">
        <v>0.161</v>
      </c>
      <c r="K10124" s="19">
        <v>0.20899999999999999</v>
      </c>
      <c r="L10124" s="19">
        <v>0.63</v>
      </c>
      <c r="M10124" s="20">
        <v>8</v>
      </c>
      <c r="N10124" s="19">
        <v>0.44843049327354301</v>
      </c>
      <c r="O10124" s="19">
        <v>64.573991031390094</v>
      </c>
      <c r="P10124" s="19">
        <v>98.654708520179398</v>
      </c>
    </row>
    <row r="10125" spans="1:16" ht="14.1" x14ac:dyDescent="0.5">
      <c r="A10125" t="s">
        <v>3919</v>
      </c>
      <c r="B10125" s="17" t="s">
        <v>3920</v>
      </c>
      <c r="C10125" t="s">
        <v>2430</v>
      </c>
      <c r="D10125" t="s">
        <v>3230</v>
      </c>
      <c r="E10125" t="s">
        <v>3231</v>
      </c>
      <c r="F10125" s="18">
        <v>37.360259999999997</v>
      </c>
      <c r="G10125" s="18">
        <v>49.479810000000001</v>
      </c>
      <c r="H10125" s="18">
        <v>37.159939999999999</v>
      </c>
      <c r="I10125" s="18">
        <v>124</v>
      </c>
      <c r="J10125" s="19">
        <v>0.30099999999999999</v>
      </c>
      <c r="K10125" s="19">
        <v>0.39900000000000002</v>
      </c>
      <c r="L10125" s="19">
        <v>0.3</v>
      </c>
      <c r="M10125" s="20">
        <v>29</v>
      </c>
      <c r="N10125" s="19">
        <v>49.327354260089699</v>
      </c>
      <c r="O10125" s="19">
        <v>60.986547085201799</v>
      </c>
      <c r="P10125" s="19">
        <v>47.085201793722</v>
      </c>
    </row>
    <row r="10126" spans="1:16" ht="14.1" x14ac:dyDescent="0.5">
      <c r="A10126" t="s">
        <v>3921</v>
      </c>
      <c r="B10126" s="17" t="s">
        <v>3920</v>
      </c>
      <c r="C10126" t="s">
        <v>2430</v>
      </c>
      <c r="D10126" t="s">
        <v>3230</v>
      </c>
      <c r="E10126" t="s">
        <v>3231</v>
      </c>
      <c r="F10126" s="18">
        <v>39.679760000000002</v>
      </c>
      <c r="G10126" s="18">
        <v>48.15408</v>
      </c>
      <c r="H10126" s="18">
        <v>44.166159999999998</v>
      </c>
      <c r="I10126" s="18">
        <v>132</v>
      </c>
      <c r="J10126" s="19">
        <v>0.30099999999999999</v>
      </c>
      <c r="K10126" s="19">
        <v>0.36499999999999999</v>
      </c>
      <c r="L10126" s="19">
        <v>0.33500000000000002</v>
      </c>
      <c r="M10126" s="20">
        <v>29</v>
      </c>
      <c r="N10126" s="19">
        <v>49.775784753363197</v>
      </c>
      <c r="O10126" s="19">
        <v>45.739910313901298</v>
      </c>
      <c r="P10126" s="19">
        <v>56.053811659192803</v>
      </c>
    </row>
    <row r="10127" spans="1:16" ht="14.1" x14ac:dyDescent="0.5">
      <c r="A10127" t="s">
        <v>16350</v>
      </c>
      <c r="B10127" s="17" t="s">
        <v>1096</v>
      </c>
      <c r="C10127" t="s">
        <v>6435</v>
      </c>
      <c r="D10127" t="s">
        <v>14920</v>
      </c>
      <c r="E10127" t="s">
        <v>14921</v>
      </c>
      <c r="F10127" s="18">
        <v>0.17530000000000001</v>
      </c>
      <c r="G10127" s="18">
        <v>4.5499999999999999E-2</v>
      </c>
      <c r="H10127" s="18">
        <v>6.8699999999999997E-2</v>
      </c>
      <c r="I10127" s="18">
        <v>0.28949999999999998</v>
      </c>
      <c r="J10127" s="19">
        <v>0.60599999999999998</v>
      </c>
      <c r="K10127" s="19">
        <v>0.157</v>
      </c>
      <c r="L10127" s="19">
        <v>0.23699999999999999</v>
      </c>
      <c r="M10127" s="20">
        <v>9</v>
      </c>
      <c r="N10127" s="19">
        <v>85.714285714285694</v>
      </c>
      <c r="O10127" s="19">
        <v>35.267857142857103</v>
      </c>
      <c r="P10127" s="19">
        <v>24.553571428571399</v>
      </c>
    </row>
    <row r="10128" spans="1:16" ht="14.1" x14ac:dyDescent="0.5">
      <c r="A10128" t="s">
        <v>16351</v>
      </c>
      <c r="B10128" s="17" t="s">
        <v>1096</v>
      </c>
      <c r="C10128" t="s">
        <v>6435</v>
      </c>
      <c r="D10128" t="s">
        <v>14920</v>
      </c>
      <c r="E10128" t="s">
        <v>14921</v>
      </c>
      <c r="F10128" s="18">
        <v>0.54630000000000001</v>
      </c>
      <c r="G10128" s="18">
        <v>0.21740000000000001</v>
      </c>
      <c r="H10128" s="18">
        <v>0.2175</v>
      </c>
      <c r="I10128" s="18">
        <v>0.98119999999999996</v>
      </c>
      <c r="J10128" s="19">
        <v>0.55700000000000005</v>
      </c>
      <c r="K10128" s="19">
        <v>0.222</v>
      </c>
      <c r="L10128" s="19">
        <v>0.222</v>
      </c>
      <c r="M10128" s="20">
        <v>14</v>
      </c>
      <c r="N10128" s="19">
        <v>76.681614349775799</v>
      </c>
      <c r="O10128" s="19">
        <v>50.672645739910301</v>
      </c>
      <c r="P10128" s="19">
        <v>21.52466367713</v>
      </c>
    </row>
    <row r="10129" spans="1:16" ht="14.1" x14ac:dyDescent="0.5">
      <c r="A10129" t="s">
        <v>16352</v>
      </c>
      <c r="B10129" s="17" t="s">
        <v>1098</v>
      </c>
      <c r="C10129" t="s">
        <v>6435</v>
      </c>
      <c r="D10129" t="s">
        <v>4212</v>
      </c>
      <c r="E10129" t="s">
        <v>4164</v>
      </c>
      <c r="F10129" s="18">
        <v>14.31683</v>
      </c>
      <c r="G10129" s="18">
        <v>82.974609999999998</v>
      </c>
      <c r="H10129" s="18">
        <v>43.610080000000004</v>
      </c>
      <c r="I10129" s="18">
        <v>140.90152</v>
      </c>
      <c r="J10129" s="19">
        <v>0.10199999999999999</v>
      </c>
      <c r="K10129" s="19">
        <v>0.58899999999999997</v>
      </c>
      <c r="L10129" s="19">
        <v>0.31</v>
      </c>
      <c r="M10129" s="20">
        <v>29</v>
      </c>
      <c r="N10129" s="19">
        <v>0.44843049327354301</v>
      </c>
      <c r="O10129" s="19">
        <v>94.618834080717505</v>
      </c>
      <c r="P10129" s="19">
        <v>50.672645739910301</v>
      </c>
    </row>
    <row r="10130" spans="1:16" ht="14.1" x14ac:dyDescent="0.5">
      <c r="A10130" t="s">
        <v>16353</v>
      </c>
      <c r="B10130" s="17" t="s">
        <v>1098</v>
      </c>
      <c r="C10130" t="s">
        <v>6435</v>
      </c>
      <c r="D10130" t="s">
        <v>4212</v>
      </c>
      <c r="E10130" t="s">
        <v>4164</v>
      </c>
      <c r="F10130" s="18">
        <v>24.066800000000001</v>
      </c>
      <c r="G10130" s="18">
        <v>145.11150000000001</v>
      </c>
      <c r="H10130" s="18">
        <v>63.250410000000002</v>
      </c>
      <c r="I10130" s="18">
        <v>232.42871</v>
      </c>
      <c r="J10130" s="19">
        <v>0.104</v>
      </c>
      <c r="K10130" s="19">
        <v>0.624</v>
      </c>
      <c r="L10130" s="19">
        <v>0.27200000000000002</v>
      </c>
      <c r="M10130" s="20">
        <v>30</v>
      </c>
      <c r="N10130" s="19">
        <v>15.625</v>
      </c>
      <c r="O10130" s="19">
        <v>84.821428571428598</v>
      </c>
      <c r="P10130" s="19">
        <v>47.321428571428598</v>
      </c>
    </row>
    <row r="10131" spans="1:16" ht="14.1" x14ac:dyDescent="0.5">
      <c r="A10131" t="s">
        <v>16354</v>
      </c>
      <c r="B10131" s="17" t="s">
        <v>1098</v>
      </c>
      <c r="C10131" t="s">
        <v>6435</v>
      </c>
      <c r="D10131" t="s">
        <v>4212</v>
      </c>
      <c r="E10131" t="s">
        <v>4164</v>
      </c>
      <c r="F10131" s="18">
        <v>50.273310000000002</v>
      </c>
      <c r="G10131" s="18">
        <v>365.17649999999998</v>
      </c>
      <c r="H10131" s="18">
        <v>148.65978000000001</v>
      </c>
      <c r="I10131" s="18">
        <v>564.10959000000003</v>
      </c>
      <c r="J10131" s="19">
        <v>8.8999999999999996E-2</v>
      </c>
      <c r="K10131" s="19">
        <v>0.64700000000000002</v>
      </c>
      <c r="L10131" s="19">
        <v>0.26400000000000001</v>
      </c>
      <c r="M10131" s="20">
        <v>30</v>
      </c>
      <c r="N10131" s="19">
        <v>11.6071428571429</v>
      </c>
      <c r="O10131" s="19">
        <v>86.607142857142904</v>
      </c>
      <c r="P10131" s="19">
        <v>44.196428571428598</v>
      </c>
    </row>
    <row r="10132" spans="1:16" ht="14.1" x14ac:dyDescent="0.5">
      <c r="A10132" t="s">
        <v>16355</v>
      </c>
      <c r="B10132" s="17" t="s">
        <v>1098</v>
      </c>
      <c r="C10132" t="s">
        <v>6435</v>
      </c>
      <c r="D10132" t="s">
        <v>4212</v>
      </c>
      <c r="E10132" t="s">
        <v>4164</v>
      </c>
      <c r="F10132" s="18">
        <v>139.16837000000001</v>
      </c>
      <c r="G10132" s="18">
        <v>1133.0331000000001</v>
      </c>
      <c r="H10132" s="18">
        <v>603.93709999999999</v>
      </c>
      <c r="I10132" s="18">
        <v>1876.1385700000001</v>
      </c>
      <c r="J10132" s="19">
        <v>7.3999999999999996E-2</v>
      </c>
      <c r="K10132" s="19">
        <v>0.60399999999999998</v>
      </c>
      <c r="L10132" s="19">
        <v>0.32200000000000001</v>
      </c>
      <c r="M10132" s="20">
        <v>31</v>
      </c>
      <c r="N10132" s="19">
        <v>23.318385650224201</v>
      </c>
      <c r="O10132" s="19">
        <v>49.327354260089699</v>
      </c>
      <c r="P10132" s="19">
        <v>79.372197309417004</v>
      </c>
    </row>
    <row r="10133" spans="1:16" ht="14.1" x14ac:dyDescent="0.5">
      <c r="A10133" t="s">
        <v>16356</v>
      </c>
      <c r="B10133" s="17" t="s">
        <v>334</v>
      </c>
      <c r="C10133" t="s">
        <v>6435</v>
      </c>
      <c r="D10133" t="s">
        <v>4212</v>
      </c>
      <c r="E10133" t="s">
        <v>4164</v>
      </c>
      <c r="F10133" s="18">
        <v>256.19029</v>
      </c>
      <c r="G10133" s="18">
        <v>1571.7782999999999</v>
      </c>
      <c r="H10133" s="18">
        <v>1394.7956999999999</v>
      </c>
      <c r="I10133" s="18">
        <v>3222.7642799999999</v>
      </c>
      <c r="J10133" s="19">
        <v>7.9000000000000001E-2</v>
      </c>
      <c r="K10133" s="19">
        <v>0.48799999999999999</v>
      </c>
      <c r="L10133" s="19">
        <v>0.433</v>
      </c>
      <c r="M10133" s="20">
        <v>31</v>
      </c>
      <c r="N10133" s="19">
        <v>24.6636771300448</v>
      </c>
      <c r="O10133" s="19">
        <v>21.52466367713</v>
      </c>
      <c r="P10133" s="19">
        <v>88.789237668161405</v>
      </c>
    </row>
    <row r="10134" spans="1:16" ht="14.1" x14ac:dyDescent="0.5">
      <c r="A10134" t="s">
        <v>16357</v>
      </c>
      <c r="B10134" s="17" t="s">
        <v>334</v>
      </c>
      <c r="C10134" t="s">
        <v>6435</v>
      </c>
      <c r="D10134" t="s">
        <v>4212</v>
      </c>
      <c r="E10134" t="s">
        <v>4164</v>
      </c>
      <c r="F10134" s="18">
        <v>684.28801999999996</v>
      </c>
      <c r="G10134" s="18">
        <v>5233.9180699999997</v>
      </c>
      <c r="H10134" s="18">
        <v>2325.74575</v>
      </c>
      <c r="I10134" s="18">
        <v>8243.9518399999997</v>
      </c>
      <c r="J10134" s="19">
        <v>8.3000000000000004E-2</v>
      </c>
      <c r="K10134" s="19">
        <v>0.63500000000000001</v>
      </c>
      <c r="L10134" s="19">
        <v>0.28199999999999997</v>
      </c>
      <c r="M10134" s="20">
        <v>33</v>
      </c>
      <c r="N10134" s="19">
        <v>39.285714285714299</v>
      </c>
      <c r="O10134" s="19">
        <v>39.732142857142897</v>
      </c>
      <c r="P10134" s="19">
        <v>87.053571428571402</v>
      </c>
    </row>
    <row r="10135" spans="1:16" ht="14.1" x14ac:dyDescent="0.5">
      <c r="A10135" t="s">
        <v>16358</v>
      </c>
      <c r="B10135" s="17" t="s">
        <v>334</v>
      </c>
      <c r="C10135" t="s">
        <v>6435</v>
      </c>
      <c r="D10135" t="s">
        <v>4212</v>
      </c>
      <c r="E10135" t="s">
        <v>4164</v>
      </c>
      <c r="F10135" s="18">
        <v>894.15814999999998</v>
      </c>
      <c r="G10135" s="18">
        <v>6776.3827000000001</v>
      </c>
      <c r="H10135" s="18">
        <v>2035.93417</v>
      </c>
      <c r="I10135" s="18">
        <v>9706.4750199999999</v>
      </c>
      <c r="J10135" s="19">
        <v>9.1999999999999998E-2</v>
      </c>
      <c r="K10135" s="19">
        <v>0.69799999999999995</v>
      </c>
      <c r="L10135" s="19">
        <v>0.21</v>
      </c>
      <c r="M10135" s="20">
        <v>33</v>
      </c>
      <c r="N10135" s="19">
        <v>44.642857142857103</v>
      </c>
      <c r="O10135" s="19">
        <v>60.714285714285701</v>
      </c>
      <c r="P10135" s="19">
        <v>50.892857142857103</v>
      </c>
    </row>
    <row r="10136" spans="1:16" ht="14.1" x14ac:dyDescent="0.5">
      <c r="A10136" t="s">
        <v>16359</v>
      </c>
      <c r="B10136" s="17" t="s">
        <v>334</v>
      </c>
      <c r="C10136" t="s">
        <v>6435</v>
      </c>
      <c r="D10136" t="s">
        <v>4212</v>
      </c>
      <c r="E10136" t="s">
        <v>4164</v>
      </c>
      <c r="F10136" s="18">
        <v>1412.54853</v>
      </c>
      <c r="G10136" s="18">
        <v>10104.892099999999</v>
      </c>
      <c r="H10136" s="18">
        <v>4745.2081799999996</v>
      </c>
      <c r="I10136" s="18">
        <v>16262.648810000001</v>
      </c>
      <c r="J10136" s="19">
        <v>8.6999999999999994E-2</v>
      </c>
      <c r="K10136" s="19">
        <v>0.621</v>
      </c>
      <c r="L10136" s="19">
        <v>0.29199999999999998</v>
      </c>
      <c r="M10136" s="20">
        <v>34</v>
      </c>
      <c r="N10136" s="19">
        <v>49.327354260089699</v>
      </c>
      <c r="O10136" s="19">
        <v>18.385650224215201</v>
      </c>
      <c r="P10136" s="19">
        <v>91.479820627802695</v>
      </c>
    </row>
    <row r="10137" spans="1:16" ht="14.1" x14ac:dyDescent="0.5">
      <c r="A10137" t="s">
        <v>16360</v>
      </c>
      <c r="B10137" s="17" t="s">
        <v>334</v>
      </c>
      <c r="C10137" t="s">
        <v>6435</v>
      </c>
      <c r="D10137" t="s">
        <v>4212</v>
      </c>
      <c r="E10137" t="s">
        <v>4164</v>
      </c>
      <c r="F10137" s="18">
        <v>1659.55</v>
      </c>
      <c r="G10137" s="18">
        <v>10633.053330000001</v>
      </c>
      <c r="H10137" s="18">
        <v>10282.5545</v>
      </c>
      <c r="I10137" s="18">
        <v>22575.15783</v>
      </c>
      <c r="J10137" s="19">
        <v>7.3999999999999996E-2</v>
      </c>
      <c r="K10137" s="19">
        <v>0.47099999999999997</v>
      </c>
      <c r="L10137" s="19">
        <v>0.45500000000000002</v>
      </c>
      <c r="M10137" s="20">
        <v>35</v>
      </c>
      <c r="N10137" s="19">
        <v>50.672645739910301</v>
      </c>
      <c r="O10137" s="19">
        <v>2.2421524663677102</v>
      </c>
      <c r="P10137" s="19">
        <v>98.206278026905807</v>
      </c>
    </row>
    <row r="10138" spans="1:16" ht="14.1" x14ac:dyDescent="0.5">
      <c r="A10138" t="s">
        <v>16361</v>
      </c>
      <c r="B10138" s="17" t="s">
        <v>334</v>
      </c>
      <c r="C10138" t="s">
        <v>6435</v>
      </c>
      <c r="D10138" t="s">
        <v>4212</v>
      </c>
      <c r="E10138" t="s">
        <v>4164</v>
      </c>
      <c r="F10138" s="18">
        <v>2063.6250300000002</v>
      </c>
      <c r="G10138" s="18">
        <v>22346.068599999999</v>
      </c>
      <c r="H10138" s="18">
        <v>4359.3306499999999</v>
      </c>
      <c r="I10138" s="18">
        <v>28769.024280000001</v>
      </c>
      <c r="J10138" s="19">
        <v>7.1999999999999995E-2</v>
      </c>
      <c r="K10138" s="19">
        <v>0.77700000000000002</v>
      </c>
      <c r="L10138" s="19">
        <v>0.152</v>
      </c>
      <c r="M10138" s="20">
        <v>36</v>
      </c>
      <c r="N10138" s="19">
        <v>44.642857142857103</v>
      </c>
      <c r="O10138" s="19">
        <v>81.696428571428598</v>
      </c>
      <c r="P10138" s="19">
        <v>10.2678571428571</v>
      </c>
    </row>
    <row r="10139" spans="1:16" ht="14.1" x14ac:dyDescent="0.5">
      <c r="A10139" t="s">
        <v>16362</v>
      </c>
      <c r="B10139" s="17" t="s">
        <v>334</v>
      </c>
      <c r="C10139" t="s">
        <v>6435</v>
      </c>
      <c r="D10139" t="s">
        <v>4212</v>
      </c>
      <c r="E10139" t="s">
        <v>4164</v>
      </c>
      <c r="F10139" s="18">
        <v>1545.1</v>
      </c>
      <c r="G10139" s="18">
        <v>25314.1368</v>
      </c>
      <c r="H10139" s="18">
        <v>11055.215</v>
      </c>
      <c r="I10139" s="18">
        <v>37914.451800000003</v>
      </c>
      <c r="J10139" s="19">
        <v>4.1000000000000002E-2</v>
      </c>
      <c r="K10139" s="19">
        <v>0.66800000000000004</v>
      </c>
      <c r="L10139" s="19">
        <v>0.29199999999999998</v>
      </c>
      <c r="M10139" s="20">
        <v>37</v>
      </c>
      <c r="N10139" s="19">
        <v>15.695067264574</v>
      </c>
      <c r="O10139" s="19">
        <v>26.008968609865502</v>
      </c>
      <c r="P10139" s="19">
        <v>96.860986547085204</v>
      </c>
    </row>
    <row r="10140" spans="1:16" ht="14.1" x14ac:dyDescent="0.5">
      <c r="A10140" t="s">
        <v>16363</v>
      </c>
      <c r="B10140" s="17" t="s">
        <v>334</v>
      </c>
      <c r="C10140" t="s">
        <v>6435</v>
      </c>
      <c r="D10140" t="s">
        <v>4212</v>
      </c>
      <c r="E10140" t="s">
        <v>4164</v>
      </c>
      <c r="F10140" s="18">
        <v>2012.1</v>
      </c>
      <c r="G10140" s="18">
        <v>29213.454399999999</v>
      </c>
      <c r="H10140" s="18">
        <v>8844.4074199999995</v>
      </c>
      <c r="I10140" s="18">
        <v>40069.961819999997</v>
      </c>
      <c r="J10140" s="19">
        <v>0.05</v>
      </c>
      <c r="K10140" s="19">
        <v>0.72899999999999998</v>
      </c>
      <c r="L10140" s="19">
        <v>0.221</v>
      </c>
      <c r="M10140" s="20">
        <v>37</v>
      </c>
      <c r="N10140" s="19">
        <v>24.215246636771301</v>
      </c>
      <c r="O10140" s="19">
        <v>53.811659192825097</v>
      </c>
      <c r="P10140" s="19">
        <v>73.094170403587398</v>
      </c>
    </row>
    <row r="10141" spans="1:16" ht="14.1" x14ac:dyDescent="0.5">
      <c r="A10141" t="s">
        <v>16364</v>
      </c>
      <c r="B10141" s="17" t="s">
        <v>1100</v>
      </c>
      <c r="C10141" t="s">
        <v>6435</v>
      </c>
      <c r="D10141" t="s">
        <v>4212</v>
      </c>
      <c r="E10141" t="s">
        <v>4164</v>
      </c>
      <c r="F10141" s="18">
        <v>15.54866</v>
      </c>
      <c r="G10141" s="18">
        <v>86.813749999999999</v>
      </c>
      <c r="H10141" s="18">
        <v>33.378300000000003</v>
      </c>
      <c r="I10141" s="18">
        <v>135.74071000000001</v>
      </c>
      <c r="J10141" s="19">
        <v>0.115</v>
      </c>
      <c r="K10141" s="19">
        <v>0.64</v>
      </c>
      <c r="L10141" s="19">
        <v>0.246</v>
      </c>
      <c r="M10141" s="20">
        <v>29</v>
      </c>
      <c r="N10141" s="19">
        <v>2.2421524663677102</v>
      </c>
      <c r="O10141" s="19">
        <v>97.309417040358795</v>
      </c>
      <c r="P10141" s="19">
        <v>31.390134529148</v>
      </c>
    </row>
    <row r="10142" spans="1:16" ht="14.1" x14ac:dyDescent="0.5">
      <c r="A10142" t="s">
        <v>16365</v>
      </c>
      <c r="B10142" s="17" t="s">
        <v>1100</v>
      </c>
      <c r="C10142" t="s">
        <v>6435</v>
      </c>
      <c r="D10142" t="s">
        <v>4212</v>
      </c>
      <c r="E10142" t="s">
        <v>4164</v>
      </c>
      <c r="F10142" s="18">
        <v>23.949680000000001</v>
      </c>
      <c r="G10142" s="18">
        <v>106.25791</v>
      </c>
      <c r="H10142" s="18">
        <v>52.727609999999999</v>
      </c>
      <c r="I10142" s="18">
        <v>182.93519000000001</v>
      </c>
      <c r="J10142" s="19">
        <v>0.13100000000000001</v>
      </c>
      <c r="K10142" s="19">
        <v>0.58099999999999996</v>
      </c>
      <c r="L10142" s="19">
        <v>0.28799999999999998</v>
      </c>
      <c r="M10142" s="20">
        <v>30</v>
      </c>
      <c r="N10142" s="19">
        <v>29.464285714285701</v>
      </c>
      <c r="O10142" s="19">
        <v>75</v>
      </c>
      <c r="P10142" s="19">
        <v>51.339285714285701</v>
      </c>
    </row>
    <row r="10143" spans="1:16" ht="14.1" x14ac:dyDescent="0.5">
      <c r="A10143" t="s">
        <v>16366</v>
      </c>
      <c r="B10143" s="17" t="s">
        <v>1100</v>
      </c>
      <c r="C10143" t="s">
        <v>6435</v>
      </c>
      <c r="D10143" t="s">
        <v>4212</v>
      </c>
      <c r="E10143" t="s">
        <v>4164</v>
      </c>
      <c r="F10143" s="18">
        <v>27.419170000000001</v>
      </c>
      <c r="G10143" s="18">
        <v>159.84139999999999</v>
      </c>
      <c r="H10143" s="18">
        <v>83.612049999999996</v>
      </c>
      <c r="I10143" s="18">
        <v>270.87261000000001</v>
      </c>
      <c r="J10143" s="19">
        <v>0.10100000000000001</v>
      </c>
      <c r="K10143" s="19">
        <v>0.59</v>
      </c>
      <c r="L10143" s="19">
        <v>0.309</v>
      </c>
      <c r="M10143" s="20">
        <v>30</v>
      </c>
      <c r="N10143" s="19">
        <v>13.839285714285699</v>
      </c>
      <c r="O10143" s="19">
        <v>79.017857142857096</v>
      </c>
      <c r="P10143" s="19">
        <v>56.25</v>
      </c>
    </row>
    <row r="10144" spans="1:16" ht="14.1" x14ac:dyDescent="0.5">
      <c r="A10144" t="s">
        <v>16367</v>
      </c>
      <c r="B10144" s="17" t="s">
        <v>1100</v>
      </c>
      <c r="C10144" t="s">
        <v>6435</v>
      </c>
      <c r="D10144" t="s">
        <v>4212</v>
      </c>
      <c r="E10144" t="s">
        <v>4164</v>
      </c>
      <c r="F10144" s="18">
        <v>64.515150000000006</v>
      </c>
      <c r="G10144" s="18">
        <v>370.99892999999997</v>
      </c>
      <c r="H10144" s="18">
        <v>157.05494999999999</v>
      </c>
      <c r="I10144" s="18">
        <v>592.56902000000002</v>
      </c>
      <c r="J10144" s="19">
        <v>0.109</v>
      </c>
      <c r="K10144" s="19">
        <v>0.626</v>
      </c>
      <c r="L10144" s="19">
        <v>0.26500000000000001</v>
      </c>
      <c r="M10144" s="20">
        <v>30</v>
      </c>
      <c r="N10144" s="19">
        <v>18.75</v>
      </c>
      <c r="O10144" s="19">
        <v>85.267857142857096</v>
      </c>
      <c r="P10144" s="19">
        <v>44.642857142857103</v>
      </c>
    </row>
    <row r="10145" spans="1:16" ht="14.1" x14ac:dyDescent="0.5">
      <c r="A10145" t="s">
        <v>16368</v>
      </c>
      <c r="B10145" s="17" t="s">
        <v>1100</v>
      </c>
      <c r="C10145" t="s">
        <v>6435</v>
      </c>
      <c r="D10145" t="s">
        <v>4212</v>
      </c>
      <c r="E10145" t="s">
        <v>4164</v>
      </c>
      <c r="F10145" s="18">
        <v>164.31162</v>
      </c>
      <c r="G10145" s="18">
        <v>902.91188999999997</v>
      </c>
      <c r="H10145" s="18">
        <v>478.10822999999999</v>
      </c>
      <c r="I10145" s="18">
        <v>1545.3317500000001</v>
      </c>
      <c r="J10145" s="19">
        <v>0.106</v>
      </c>
      <c r="K10145" s="19">
        <v>0.58399999999999996</v>
      </c>
      <c r="L10145" s="19">
        <v>0.309</v>
      </c>
      <c r="M10145" s="20">
        <v>31</v>
      </c>
      <c r="N10145" s="19">
        <v>44.394618834080703</v>
      </c>
      <c r="O10145" s="19">
        <v>43.497757847533599</v>
      </c>
      <c r="P10145" s="19">
        <v>74.887892376681606</v>
      </c>
    </row>
    <row r="10146" spans="1:16" ht="14.1" x14ac:dyDescent="0.5">
      <c r="A10146" t="s">
        <v>16369</v>
      </c>
      <c r="B10146" s="17" t="s">
        <v>1100</v>
      </c>
      <c r="C10146" t="s">
        <v>6435</v>
      </c>
      <c r="D10146" t="s">
        <v>4212</v>
      </c>
      <c r="E10146" t="s">
        <v>4164</v>
      </c>
      <c r="F10146" s="18">
        <v>1458.35518</v>
      </c>
      <c r="G10146" s="18">
        <v>6746.4792200000002</v>
      </c>
      <c r="H10146" s="18">
        <v>3582.9754699999999</v>
      </c>
      <c r="I10146" s="18">
        <v>11787.809859999999</v>
      </c>
      <c r="J10146" s="19">
        <v>0.124</v>
      </c>
      <c r="K10146" s="19">
        <v>0.57199999999999995</v>
      </c>
      <c r="L10146" s="19">
        <v>0.30399999999999999</v>
      </c>
      <c r="M10146" s="20">
        <v>33</v>
      </c>
      <c r="N10146" s="19">
        <v>59.375</v>
      </c>
      <c r="O10146" s="19">
        <v>18.75</v>
      </c>
      <c r="P10146" s="19">
        <v>90.178571428571402</v>
      </c>
    </row>
    <row r="10147" spans="1:16" ht="14.1" x14ac:dyDescent="0.5">
      <c r="A10147" t="s">
        <v>16370</v>
      </c>
      <c r="B10147" s="17" t="s">
        <v>16371</v>
      </c>
      <c r="C10147" t="s">
        <v>6435</v>
      </c>
      <c r="D10147" t="s">
        <v>16372</v>
      </c>
      <c r="E10147" t="s">
        <v>16373</v>
      </c>
      <c r="F10147" s="18">
        <v>9.5</v>
      </c>
      <c r="G10147" s="18">
        <v>11.3</v>
      </c>
      <c r="H10147" s="18">
        <v>7.1</v>
      </c>
      <c r="I10147" s="18">
        <v>27.9</v>
      </c>
      <c r="J10147" s="19">
        <v>0.34100000000000003</v>
      </c>
      <c r="K10147" s="19">
        <v>0.40500000000000003</v>
      </c>
      <c r="L10147" s="19">
        <v>0.254</v>
      </c>
      <c r="M10147" s="20">
        <v>27</v>
      </c>
      <c r="N10147" s="19">
        <v>46.428571428571402</v>
      </c>
      <c r="O10147" s="19">
        <v>78.571428571428598</v>
      </c>
      <c r="P10147" s="19">
        <v>31.696428571428601</v>
      </c>
    </row>
    <row r="10148" spans="1:16" ht="14.1" x14ac:dyDescent="0.5">
      <c r="A10148" t="s">
        <v>16374</v>
      </c>
      <c r="B10148" s="17" t="s">
        <v>16371</v>
      </c>
      <c r="C10148" t="s">
        <v>6435</v>
      </c>
      <c r="D10148" t="s">
        <v>16372</v>
      </c>
      <c r="E10148" t="s">
        <v>16373</v>
      </c>
      <c r="F10148" s="18">
        <v>14.2</v>
      </c>
      <c r="G10148" s="18">
        <v>18.100000000000001</v>
      </c>
      <c r="H10148" s="18">
        <v>19</v>
      </c>
      <c r="I10148" s="18">
        <v>51.3</v>
      </c>
      <c r="J10148" s="19">
        <v>0.27700000000000002</v>
      </c>
      <c r="K10148" s="19">
        <v>0.35299999999999998</v>
      </c>
      <c r="L10148" s="19">
        <v>0.37</v>
      </c>
      <c r="M10148" s="20">
        <v>28</v>
      </c>
      <c r="N10148" s="19">
        <v>36.771300448430502</v>
      </c>
      <c r="O10148" s="19">
        <v>53.811659192825097</v>
      </c>
      <c r="P10148" s="19">
        <v>65.470852017937204</v>
      </c>
    </row>
    <row r="10149" spans="1:16" ht="14.1" x14ac:dyDescent="0.5">
      <c r="A10149" t="s">
        <v>16375</v>
      </c>
      <c r="B10149" s="17" t="s">
        <v>16371</v>
      </c>
      <c r="C10149" t="s">
        <v>6435</v>
      </c>
      <c r="D10149" t="s">
        <v>16372</v>
      </c>
      <c r="E10149" t="s">
        <v>16373</v>
      </c>
      <c r="F10149" s="18">
        <v>31.2</v>
      </c>
      <c r="G10149" s="18">
        <v>45</v>
      </c>
      <c r="H10149" s="18">
        <v>34.200000000000003</v>
      </c>
      <c r="I10149" s="18">
        <v>110.4</v>
      </c>
      <c r="J10149" s="19">
        <v>0.28299999999999997</v>
      </c>
      <c r="K10149" s="19">
        <v>0.40799999999999997</v>
      </c>
      <c r="L10149" s="19">
        <v>0.31</v>
      </c>
      <c r="M10149" s="20">
        <v>29</v>
      </c>
      <c r="N10149" s="19">
        <v>43.946188340807197</v>
      </c>
      <c r="O10149" s="19">
        <v>66.367713004484301</v>
      </c>
      <c r="P10149" s="19">
        <v>49.775784753363197</v>
      </c>
    </row>
    <row r="10150" spans="1:16" ht="14.1" x14ac:dyDescent="0.5">
      <c r="A10150" t="s">
        <v>16376</v>
      </c>
      <c r="B10150" s="17" t="s">
        <v>16371</v>
      </c>
      <c r="C10150" t="s">
        <v>6435</v>
      </c>
      <c r="D10150" t="s">
        <v>16372</v>
      </c>
      <c r="E10150" t="s">
        <v>16373</v>
      </c>
      <c r="F10150" s="18">
        <v>33.5</v>
      </c>
      <c r="G10150" s="18">
        <v>46.3</v>
      </c>
      <c r="H10150" s="18">
        <v>58.3</v>
      </c>
      <c r="I10150" s="18">
        <v>138.1</v>
      </c>
      <c r="J10150" s="19">
        <v>0.24299999999999999</v>
      </c>
      <c r="K10150" s="19">
        <v>0.33500000000000002</v>
      </c>
      <c r="L10150" s="19">
        <v>0.42199999999999999</v>
      </c>
      <c r="M10150" s="20">
        <v>29</v>
      </c>
      <c r="N10150" s="19">
        <v>31.838565022421498</v>
      </c>
      <c r="O10150" s="19">
        <v>36.771300448430502</v>
      </c>
      <c r="P10150" s="19">
        <v>80.717488789237706</v>
      </c>
    </row>
    <row r="10151" spans="1:16" ht="14.1" x14ac:dyDescent="0.5">
      <c r="A10151" t="s">
        <v>16377</v>
      </c>
      <c r="B10151" s="17" t="s">
        <v>16378</v>
      </c>
      <c r="C10151" t="s">
        <v>6435</v>
      </c>
      <c r="D10151" t="s">
        <v>16372</v>
      </c>
      <c r="E10151" t="s">
        <v>16373</v>
      </c>
      <c r="F10151" s="18">
        <v>12.9</v>
      </c>
      <c r="G10151" s="18">
        <v>16.600000000000001</v>
      </c>
      <c r="H10151" s="18">
        <v>5.9</v>
      </c>
      <c r="I10151" s="18">
        <v>35.4</v>
      </c>
      <c r="J10151" s="19">
        <v>0.36399999999999999</v>
      </c>
      <c r="K10151" s="19">
        <v>0.46899999999999997</v>
      </c>
      <c r="L10151" s="19">
        <v>0.16700000000000001</v>
      </c>
      <c r="M10151" s="20">
        <v>27</v>
      </c>
      <c r="N10151" s="19">
        <v>52.232142857142897</v>
      </c>
      <c r="O10151" s="19">
        <v>92.857142857142904</v>
      </c>
      <c r="P10151" s="19">
        <v>10.2678571428571</v>
      </c>
    </row>
    <row r="10152" spans="1:16" ht="14.1" x14ac:dyDescent="0.5">
      <c r="A10152" t="s">
        <v>16379</v>
      </c>
      <c r="B10152" s="17" t="s">
        <v>16378</v>
      </c>
      <c r="C10152" t="s">
        <v>6435</v>
      </c>
      <c r="D10152" t="s">
        <v>16372</v>
      </c>
      <c r="E10152" t="s">
        <v>16373</v>
      </c>
      <c r="F10152" s="18">
        <v>14</v>
      </c>
      <c r="G10152" s="18">
        <v>17.8</v>
      </c>
      <c r="H10152" s="18">
        <v>11.8</v>
      </c>
      <c r="I10152" s="18">
        <v>43.6</v>
      </c>
      <c r="J10152" s="19">
        <v>0.32100000000000001</v>
      </c>
      <c r="K10152" s="19">
        <v>0.40799999999999997</v>
      </c>
      <c r="L10152" s="19">
        <v>0.27100000000000002</v>
      </c>
      <c r="M10152" s="20">
        <v>28</v>
      </c>
      <c r="N10152" s="19">
        <v>47.085201793722</v>
      </c>
      <c r="O10152" s="19">
        <v>70.852017937219699</v>
      </c>
      <c r="P10152" s="19">
        <v>44.394618834080703</v>
      </c>
    </row>
    <row r="10153" spans="1:16" ht="14.1" x14ac:dyDescent="0.5">
      <c r="A10153" t="s">
        <v>16380</v>
      </c>
      <c r="B10153" s="17" t="s">
        <v>16378</v>
      </c>
      <c r="C10153" t="s">
        <v>6435</v>
      </c>
      <c r="D10153" t="s">
        <v>16372</v>
      </c>
      <c r="E10153" t="s">
        <v>16373</v>
      </c>
      <c r="F10153" s="18">
        <v>28.1</v>
      </c>
      <c r="G10153" s="18">
        <v>36.6</v>
      </c>
      <c r="H10153" s="18">
        <v>33.6</v>
      </c>
      <c r="I10153" s="18">
        <v>98.3</v>
      </c>
      <c r="J10153" s="19">
        <v>0.28599999999999998</v>
      </c>
      <c r="K10153" s="19">
        <v>0.372</v>
      </c>
      <c r="L10153" s="19">
        <v>0.34200000000000003</v>
      </c>
      <c r="M10153" s="20">
        <v>29</v>
      </c>
      <c r="N10153" s="19">
        <v>44.394618834080703</v>
      </c>
      <c r="O10153" s="19">
        <v>48.878923766816101</v>
      </c>
      <c r="P10153" s="19">
        <v>58.295964125560502</v>
      </c>
    </row>
    <row r="10154" spans="1:16" ht="14.1" x14ac:dyDescent="0.5">
      <c r="A10154" t="s">
        <v>16381</v>
      </c>
      <c r="B10154" s="17" t="s">
        <v>16378</v>
      </c>
      <c r="C10154" t="s">
        <v>6435</v>
      </c>
      <c r="D10154" t="s">
        <v>16372</v>
      </c>
      <c r="E10154" t="s">
        <v>16373</v>
      </c>
      <c r="F10154" s="18">
        <v>38</v>
      </c>
      <c r="G10154" s="18">
        <v>47.9</v>
      </c>
      <c r="H10154" s="18">
        <v>63.6</v>
      </c>
      <c r="I10154" s="18">
        <v>149.5</v>
      </c>
      <c r="J10154" s="19">
        <v>0.254</v>
      </c>
      <c r="K10154" s="19">
        <v>0.32</v>
      </c>
      <c r="L10154" s="19">
        <v>0.42499999999999999</v>
      </c>
      <c r="M10154" s="20">
        <v>30</v>
      </c>
      <c r="N10154" s="19">
        <v>60.267857142857103</v>
      </c>
      <c r="O10154" s="19">
        <v>16.071428571428601</v>
      </c>
      <c r="P10154" s="19">
        <v>83.482142857142904</v>
      </c>
    </row>
    <row r="10155" spans="1:16" ht="14.1" x14ac:dyDescent="0.5">
      <c r="A10155" t="s">
        <v>16382</v>
      </c>
      <c r="B10155" s="17" t="s">
        <v>16383</v>
      </c>
      <c r="C10155" t="s">
        <v>6435</v>
      </c>
      <c r="D10155" t="s">
        <v>16372</v>
      </c>
      <c r="E10155" t="s">
        <v>16373</v>
      </c>
      <c r="F10155" s="18">
        <v>7</v>
      </c>
      <c r="G10155" s="18">
        <v>8.5</v>
      </c>
      <c r="H10155" s="18">
        <v>5.8</v>
      </c>
      <c r="I10155" s="18">
        <v>21.3</v>
      </c>
      <c r="J10155" s="19">
        <v>0.32900000000000001</v>
      </c>
      <c r="K10155" s="19">
        <v>0.39900000000000002</v>
      </c>
      <c r="L10155" s="19">
        <v>0.27200000000000002</v>
      </c>
      <c r="M10155" s="20">
        <v>26</v>
      </c>
      <c r="N10155" s="19">
        <v>30.941704035874402</v>
      </c>
      <c r="O10155" s="19">
        <v>81.165919282511197</v>
      </c>
      <c r="P10155" s="19">
        <v>41.704035874439498</v>
      </c>
    </row>
    <row r="10156" spans="1:16" ht="14.1" x14ac:dyDescent="0.5">
      <c r="A10156" t="s">
        <v>16384</v>
      </c>
      <c r="B10156" s="17" t="s">
        <v>16383</v>
      </c>
      <c r="C10156" t="s">
        <v>6435</v>
      </c>
      <c r="D10156" t="s">
        <v>16372</v>
      </c>
      <c r="E10156" t="s">
        <v>16373</v>
      </c>
      <c r="F10156" s="18">
        <v>16.100000000000001</v>
      </c>
      <c r="G10156" s="18">
        <v>19.7</v>
      </c>
      <c r="H10156" s="18">
        <v>9.6</v>
      </c>
      <c r="I10156" s="18">
        <v>45.4</v>
      </c>
      <c r="J10156" s="19">
        <v>0.35499999999999998</v>
      </c>
      <c r="K10156" s="19">
        <v>0.434</v>
      </c>
      <c r="L10156" s="19">
        <v>0.21099999999999999</v>
      </c>
      <c r="M10156" s="20">
        <v>28</v>
      </c>
      <c r="N10156" s="19">
        <v>60.089686098654703</v>
      </c>
      <c r="O10156" s="19">
        <v>79.820627802690595</v>
      </c>
      <c r="P10156" s="19">
        <v>22.421524663677101</v>
      </c>
    </row>
    <row r="10157" spans="1:16" ht="14.1" x14ac:dyDescent="0.5">
      <c r="A10157" t="s">
        <v>16385</v>
      </c>
      <c r="B10157" s="17" t="s">
        <v>16383</v>
      </c>
      <c r="C10157" t="s">
        <v>6435</v>
      </c>
      <c r="D10157" t="s">
        <v>16372</v>
      </c>
      <c r="E10157" t="s">
        <v>16373</v>
      </c>
      <c r="F10157" s="18">
        <v>26.2</v>
      </c>
      <c r="G10157" s="18">
        <v>30.1</v>
      </c>
      <c r="H10157" s="18">
        <v>39.6</v>
      </c>
      <c r="I10157" s="18">
        <v>95.9</v>
      </c>
      <c r="J10157" s="19">
        <v>0.27300000000000002</v>
      </c>
      <c r="K10157" s="19">
        <v>0.314</v>
      </c>
      <c r="L10157" s="19">
        <v>0.41299999999999998</v>
      </c>
      <c r="M10157" s="20">
        <v>29</v>
      </c>
      <c r="N10157" s="19">
        <v>39.013452914798201</v>
      </c>
      <c r="O10157" s="19">
        <v>30.044843049327401</v>
      </c>
      <c r="P10157" s="19">
        <v>78.026905829596402</v>
      </c>
    </row>
    <row r="10158" spans="1:16" ht="14.1" x14ac:dyDescent="0.5">
      <c r="A10158" t="s">
        <v>16386</v>
      </c>
      <c r="B10158" s="17" t="s">
        <v>16383</v>
      </c>
      <c r="C10158" t="s">
        <v>6435</v>
      </c>
      <c r="D10158" t="s">
        <v>16372</v>
      </c>
      <c r="E10158" t="s">
        <v>16373</v>
      </c>
      <c r="F10158" s="18">
        <v>28.6</v>
      </c>
      <c r="G10158" s="18">
        <v>38.799999999999997</v>
      </c>
      <c r="H10158" s="18">
        <v>33.6</v>
      </c>
      <c r="I10158" s="18">
        <v>101</v>
      </c>
      <c r="J10158" s="19">
        <v>0.28299999999999997</v>
      </c>
      <c r="K10158" s="19">
        <v>0.38400000000000001</v>
      </c>
      <c r="L10158" s="19">
        <v>0.33300000000000002</v>
      </c>
      <c r="M10158" s="20">
        <v>29</v>
      </c>
      <c r="N10158" s="19">
        <v>43.0493273542601</v>
      </c>
      <c r="O10158" s="19">
        <v>55.156950672645699</v>
      </c>
      <c r="P10158" s="19">
        <v>55.156950672645699</v>
      </c>
    </row>
    <row r="10159" spans="1:16" ht="14.1" x14ac:dyDescent="0.5">
      <c r="A10159" t="s">
        <v>16387</v>
      </c>
      <c r="B10159" s="17" t="s">
        <v>1112</v>
      </c>
      <c r="C10159" t="s">
        <v>6435</v>
      </c>
      <c r="D10159" t="s">
        <v>14920</v>
      </c>
      <c r="E10159" t="s">
        <v>14921</v>
      </c>
      <c r="F10159" s="18">
        <v>0.27400000000000002</v>
      </c>
      <c r="G10159" s="18">
        <v>0.1444</v>
      </c>
      <c r="H10159" s="18">
        <v>0.17460000000000001</v>
      </c>
      <c r="I10159" s="18">
        <v>0.59299999999999997</v>
      </c>
      <c r="J10159" s="19">
        <v>0.46200000000000002</v>
      </c>
      <c r="K10159" s="19">
        <v>0.24399999999999999</v>
      </c>
      <c r="L10159" s="19">
        <v>0.29399999999999998</v>
      </c>
      <c r="M10159" s="20">
        <v>12</v>
      </c>
      <c r="N10159" s="19">
        <v>42.857142857142897</v>
      </c>
      <c r="O10159" s="19">
        <v>70.089285714285694</v>
      </c>
      <c r="P10159" s="19">
        <v>44.642857142857103</v>
      </c>
    </row>
    <row r="10160" spans="1:16" ht="14.1" x14ac:dyDescent="0.5">
      <c r="A10160" t="s">
        <v>16388</v>
      </c>
      <c r="B10160" s="17" t="s">
        <v>1112</v>
      </c>
      <c r="C10160" t="s">
        <v>6435</v>
      </c>
      <c r="D10160" t="s">
        <v>14920</v>
      </c>
      <c r="E10160" t="s">
        <v>14921</v>
      </c>
      <c r="F10160" s="18">
        <v>0.69510000000000005</v>
      </c>
      <c r="G10160" s="18">
        <v>0.40450000000000003</v>
      </c>
      <c r="H10160" s="18">
        <v>0.21010000000000001</v>
      </c>
      <c r="I10160" s="18">
        <v>1.3097000000000001</v>
      </c>
      <c r="J10160" s="19">
        <v>0.53100000000000003</v>
      </c>
      <c r="K10160" s="19">
        <v>0.309</v>
      </c>
      <c r="L10160" s="19">
        <v>0.16</v>
      </c>
      <c r="M10160" s="20">
        <v>15</v>
      </c>
      <c r="N10160" s="19">
        <v>71.428571428571402</v>
      </c>
      <c r="O10160" s="19">
        <v>81.696428571428598</v>
      </c>
      <c r="P10160" s="19">
        <v>10.2678571428571</v>
      </c>
    </row>
    <row r="10161" spans="1:16" ht="14.1" x14ac:dyDescent="0.5">
      <c r="A10161" t="s">
        <v>16389</v>
      </c>
      <c r="B10161" s="17" t="s">
        <v>1113</v>
      </c>
      <c r="C10161" t="s">
        <v>6435</v>
      </c>
      <c r="D10161" t="s">
        <v>14920</v>
      </c>
      <c r="E10161" t="s">
        <v>14921</v>
      </c>
      <c r="F10161" s="18">
        <v>0.40410000000000001</v>
      </c>
      <c r="G10161" s="18">
        <v>0.2321</v>
      </c>
      <c r="H10161" s="18">
        <v>0.1862</v>
      </c>
      <c r="I10161" s="18">
        <v>0.82240000000000002</v>
      </c>
      <c r="J10161" s="19">
        <v>0.49099999999999999</v>
      </c>
      <c r="K10161" s="19">
        <v>0.28199999999999997</v>
      </c>
      <c r="L10161" s="19">
        <v>0.22600000000000001</v>
      </c>
      <c r="M10161" s="20">
        <v>13</v>
      </c>
      <c r="N10161" s="19">
        <v>49.775784753363197</v>
      </c>
      <c r="O10161" s="19">
        <v>82.5112107623318</v>
      </c>
      <c r="P10161" s="19">
        <v>28.251121076233201</v>
      </c>
    </row>
    <row r="10162" spans="1:16" ht="14.1" x14ac:dyDescent="0.5">
      <c r="A10162" t="s">
        <v>16390</v>
      </c>
      <c r="B10162" s="17" t="s">
        <v>1113</v>
      </c>
      <c r="C10162" t="s">
        <v>6435</v>
      </c>
      <c r="D10162" t="s">
        <v>14920</v>
      </c>
      <c r="E10162" t="s">
        <v>14921</v>
      </c>
      <c r="F10162" s="18">
        <v>0.76359999999999995</v>
      </c>
      <c r="G10162" s="18">
        <v>0.50380000000000003</v>
      </c>
      <c r="H10162" s="18">
        <v>0.21510000000000001</v>
      </c>
      <c r="I10162" s="18">
        <v>1.4824999999999999</v>
      </c>
      <c r="J10162" s="19">
        <v>0.51500000000000001</v>
      </c>
      <c r="K10162" s="19">
        <v>0.34</v>
      </c>
      <c r="L10162" s="19">
        <v>0.14499999999999999</v>
      </c>
      <c r="M10162" s="20">
        <v>15</v>
      </c>
      <c r="N10162" s="19">
        <v>62.053571428571402</v>
      </c>
      <c r="O10162" s="19">
        <v>92.410714285714306</v>
      </c>
      <c r="P10162" s="19">
        <v>7.1428571428571397</v>
      </c>
    </row>
    <row r="10163" spans="1:16" ht="14.1" x14ac:dyDescent="0.5">
      <c r="A10163" t="s">
        <v>16391</v>
      </c>
      <c r="B10163" s="17" t="s">
        <v>16392</v>
      </c>
      <c r="C10163" t="s">
        <v>16393</v>
      </c>
      <c r="D10163" t="s">
        <v>16394</v>
      </c>
      <c r="E10163" t="s">
        <v>16395</v>
      </c>
      <c r="F10163" s="18">
        <v>0.45889999999999997</v>
      </c>
      <c r="G10163" s="18">
        <v>0.2329</v>
      </c>
      <c r="H10163" s="18">
        <v>0.123</v>
      </c>
      <c r="I10163" s="18">
        <v>0.81479999999999997</v>
      </c>
      <c r="J10163" s="19">
        <v>0.56320999999999999</v>
      </c>
      <c r="K10163" s="19">
        <v>0.28583999999999998</v>
      </c>
      <c r="L10163" s="19">
        <v>0.15096000000000001</v>
      </c>
      <c r="M10163" s="20">
        <v>13</v>
      </c>
      <c r="N10163" s="19">
        <v>70.403587443946194</v>
      </c>
      <c r="O10163" s="19">
        <v>84.753363228699598</v>
      </c>
      <c r="P10163" s="19">
        <v>7.1748878923766801</v>
      </c>
    </row>
    <row r="10164" spans="1:16" ht="14.1" x14ac:dyDescent="0.5">
      <c r="A10164" t="s">
        <v>16396</v>
      </c>
      <c r="B10164" s="17" t="s">
        <v>16392</v>
      </c>
      <c r="C10164" t="s">
        <v>16393</v>
      </c>
      <c r="D10164" t="s">
        <v>16394</v>
      </c>
      <c r="E10164" t="s">
        <v>16395</v>
      </c>
      <c r="F10164" s="18">
        <v>0.53820000000000001</v>
      </c>
      <c r="G10164" s="18">
        <v>0.2636</v>
      </c>
      <c r="H10164" s="18">
        <v>0.1467</v>
      </c>
      <c r="I10164" s="18">
        <v>0.94850000000000001</v>
      </c>
      <c r="J10164" s="19">
        <v>0.56742000000000004</v>
      </c>
      <c r="K10164" s="19">
        <v>0.27790999999999999</v>
      </c>
      <c r="L10164" s="19">
        <v>0.15467</v>
      </c>
      <c r="M10164" s="20">
        <v>14</v>
      </c>
      <c r="N10164" s="19">
        <v>79.372197309417004</v>
      </c>
      <c r="O10164" s="19">
        <v>73.094170403587398</v>
      </c>
      <c r="P10164" s="19">
        <v>6.2780269058296003</v>
      </c>
    </row>
    <row r="10165" spans="1:16" ht="14.1" x14ac:dyDescent="0.5">
      <c r="A10165" t="s">
        <v>16397</v>
      </c>
      <c r="B10165" s="17" t="s">
        <v>16392</v>
      </c>
      <c r="C10165" t="s">
        <v>16393</v>
      </c>
      <c r="D10165" t="s">
        <v>16394</v>
      </c>
      <c r="E10165" t="s">
        <v>16395</v>
      </c>
      <c r="F10165" s="18">
        <v>0.56279999999999997</v>
      </c>
      <c r="G10165" s="18">
        <v>0.25209999999999999</v>
      </c>
      <c r="H10165" s="18">
        <v>0.1389</v>
      </c>
      <c r="I10165" s="18">
        <v>0.95379999999999998</v>
      </c>
      <c r="J10165" s="19">
        <v>0.59</v>
      </c>
      <c r="K10165" s="19">
        <v>0.26400000000000001</v>
      </c>
      <c r="L10165" s="19">
        <v>0.14599999999999999</v>
      </c>
      <c r="M10165" s="20">
        <v>14</v>
      </c>
      <c r="N10165" s="19">
        <v>82.959641255605405</v>
      </c>
      <c r="O10165" s="19">
        <v>68.609865470852</v>
      </c>
      <c r="P10165" s="19">
        <v>4.9327354260089704</v>
      </c>
    </row>
    <row r="10166" spans="1:16" ht="14.1" x14ac:dyDescent="0.5">
      <c r="A10166" t="s">
        <v>16398</v>
      </c>
      <c r="B10166" s="17" t="s">
        <v>16392</v>
      </c>
      <c r="C10166" t="s">
        <v>16393</v>
      </c>
      <c r="D10166" t="s">
        <v>16394</v>
      </c>
      <c r="E10166" t="s">
        <v>16395</v>
      </c>
      <c r="F10166" s="18">
        <v>0.64949999999999997</v>
      </c>
      <c r="G10166" s="18">
        <v>0.28249999999999997</v>
      </c>
      <c r="H10166" s="18">
        <v>0.15060000000000001</v>
      </c>
      <c r="I10166" s="18">
        <v>1.0826</v>
      </c>
      <c r="J10166" s="19">
        <v>0.6</v>
      </c>
      <c r="K10166" s="19">
        <v>0.26100000000000001</v>
      </c>
      <c r="L10166" s="19">
        <v>0.13900000000000001</v>
      </c>
      <c r="M10166" s="20">
        <v>14</v>
      </c>
      <c r="N10166" s="19">
        <v>86.547085201793706</v>
      </c>
      <c r="O10166" s="19">
        <v>66.816143497757807</v>
      </c>
      <c r="P10166" s="19">
        <v>3.5874439461883401</v>
      </c>
    </row>
    <row r="10167" spans="1:16" ht="14.1" x14ac:dyDescent="0.5">
      <c r="A10167" t="s">
        <v>16399</v>
      </c>
      <c r="B10167" s="17" t="s">
        <v>16392</v>
      </c>
      <c r="C10167" t="s">
        <v>16393</v>
      </c>
      <c r="D10167" t="s">
        <v>16394</v>
      </c>
      <c r="E10167" t="s">
        <v>16395</v>
      </c>
      <c r="F10167" s="18">
        <v>0.71450000000000002</v>
      </c>
      <c r="G10167" s="18">
        <v>0.3</v>
      </c>
      <c r="H10167" s="18">
        <v>7.9600000000000004E-2</v>
      </c>
      <c r="I10167" s="18">
        <v>1.0941000000000001</v>
      </c>
      <c r="J10167" s="19">
        <v>0.65305000000000002</v>
      </c>
      <c r="K10167" s="19">
        <v>0.2742</v>
      </c>
      <c r="L10167" s="19">
        <v>7.2749999999999995E-2</v>
      </c>
      <c r="M10167" s="20">
        <v>14</v>
      </c>
      <c r="N10167" s="19">
        <v>95.964125560538093</v>
      </c>
      <c r="O10167" s="19">
        <v>72.197309417040401</v>
      </c>
      <c r="P10167" s="19">
        <v>0</v>
      </c>
    </row>
    <row r="10168" spans="1:16" ht="14.1" x14ac:dyDescent="0.5">
      <c r="A10168" t="s">
        <v>16400</v>
      </c>
      <c r="B10168" s="17" t="s">
        <v>16392</v>
      </c>
      <c r="C10168" t="s">
        <v>16393</v>
      </c>
      <c r="D10168" t="s">
        <v>16394</v>
      </c>
      <c r="E10168" t="s">
        <v>16395</v>
      </c>
      <c r="F10168" s="18">
        <v>0.67200000000000004</v>
      </c>
      <c r="G10168" s="18">
        <v>0.28870000000000001</v>
      </c>
      <c r="H10168" s="18">
        <v>0.17119999999999999</v>
      </c>
      <c r="I10168" s="18">
        <v>1.1318999999999999</v>
      </c>
      <c r="J10168" s="19">
        <v>0.59369000000000005</v>
      </c>
      <c r="K10168" s="19">
        <v>0.25506000000000001</v>
      </c>
      <c r="L10168" s="19">
        <v>0.15125</v>
      </c>
      <c r="M10168" s="20">
        <v>14</v>
      </c>
      <c r="N10168" s="19">
        <v>83.856502242152501</v>
      </c>
      <c r="O10168" s="19">
        <v>63.228699551569498</v>
      </c>
      <c r="P10168" s="19">
        <v>5.8295964125560502</v>
      </c>
    </row>
    <row r="10169" spans="1:16" ht="14.1" x14ac:dyDescent="0.5">
      <c r="A10169" t="s">
        <v>16401</v>
      </c>
      <c r="B10169" s="17" t="s">
        <v>16392</v>
      </c>
      <c r="C10169" t="s">
        <v>16393</v>
      </c>
      <c r="D10169" t="s">
        <v>16394</v>
      </c>
      <c r="E10169" t="s">
        <v>16395</v>
      </c>
      <c r="F10169" s="18">
        <v>0.72230000000000005</v>
      </c>
      <c r="G10169" s="18">
        <v>0.33529999999999999</v>
      </c>
      <c r="H10169" s="18">
        <v>0.19389999999999999</v>
      </c>
      <c r="I10169" s="18">
        <v>1.2515000000000001</v>
      </c>
      <c r="J10169" s="19">
        <v>0.57715000000000005</v>
      </c>
      <c r="K10169" s="19">
        <v>0.26791999999999999</v>
      </c>
      <c r="L10169" s="19">
        <v>0.15493000000000001</v>
      </c>
      <c r="M10169" s="20">
        <v>15</v>
      </c>
      <c r="N10169" s="19">
        <v>83.928571428571402</v>
      </c>
      <c r="O10169" s="19">
        <v>68.303571428571402</v>
      </c>
      <c r="P10169" s="19">
        <v>8.9285714285714306</v>
      </c>
    </row>
    <row r="10170" spans="1:16" ht="14.1" x14ac:dyDescent="0.5">
      <c r="A10170" t="s">
        <v>16402</v>
      </c>
      <c r="B10170" s="17" t="s">
        <v>16392</v>
      </c>
      <c r="C10170" t="s">
        <v>16393</v>
      </c>
      <c r="D10170" t="s">
        <v>16394</v>
      </c>
      <c r="E10170" t="s">
        <v>16395</v>
      </c>
      <c r="F10170" s="18">
        <v>0.73450000000000004</v>
      </c>
      <c r="G10170" s="18">
        <v>0.36770000000000003</v>
      </c>
      <c r="H10170" s="18">
        <v>0.18179999999999999</v>
      </c>
      <c r="I10170" s="18">
        <v>1.284</v>
      </c>
      <c r="J10170" s="19">
        <v>0.57199999999999995</v>
      </c>
      <c r="K10170" s="19">
        <v>0.28599999999999998</v>
      </c>
      <c r="L10170" s="19">
        <v>0.14199999999999999</v>
      </c>
      <c r="M10170" s="20">
        <v>15</v>
      </c>
      <c r="N10170" s="19">
        <v>82.589285714285694</v>
      </c>
      <c r="O10170" s="19">
        <v>76.339285714285694</v>
      </c>
      <c r="P10170" s="19">
        <v>6.25</v>
      </c>
    </row>
    <row r="10171" spans="1:16" ht="14.1" x14ac:dyDescent="0.5">
      <c r="A10171" t="s">
        <v>16403</v>
      </c>
      <c r="B10171" s="17" t="s">
        <v>16392</v>
      </c>
      <c r="C10171" t="s">
        <v>16393</v>
      </c>
      <c r="D10171" t="s">
        <v>16394</v>
      </c>
      <c r="E10171" t="s">
        <v>16395</v>
      </c>
      <c r="F10171" s="18">
        <v>0.77359999999999995</v>
      </c>
      <c r="G10171" s="18">
        <v>0.37369999999999998</v>
      </c>
      <c r="H10171" s="18">
        <v>0.1865</v>
      </c>
      <c r="I10171" s="18">
        <v>1.3338000000000001</v>
      </c>
      <c r="J10171" s="19">
        <v>0.57999999999999996</v>
      </c>
      <c r="K10171" s="19">
        <v>0.28000000000000003</v>
      </c>
      <c r="L10171" s="19">
        <v>0.14000000000000001</v>
      </c>
      <c r="M10171" s="20">
        <v>15</v>
      </c>
      <c r="N10171" s="19">
        <v>84.375</v>
      </c>
      <c r="O10171" s="19">
        <v>74.553571428571402</v>
      </c>
      <c r="P10171" s="19">
        <v>4.46428571428571</v>
      </c>
    </row>
    <row r="10172" spans="1:16" ht="14.1" x14ac:dyDescent="0.5">
      <c r="A10172" t="s">
        <v>16404</v>
      </c>
      <c r="B10172" s="17" t="s">
        <v>16392</v>
      </c>
      <c r="C10172" t="s">
        <v>16393</v>
      </c>
      <c r="D10172" t="s">
        <v>16394</v>
      </c>
      <c r="E10172" t="s">
        <v>16395</v>
      </c>
      <c r="F10172" s="18">
        <v>0.89400000000000002</v>
      </c>
      <c r="G10172" s="18">
        <v>0.39839999999999998</v>
      </c>
      <c r="H10172" s="18">
        <v>0.2069</v>
      </c>
      <c r="I10172" s="18">
        <v>1.4993000000000001</v>
      </c>
      <c r="J10172" s="19">
        <v>0.59599999999999997</v>
      </c>
      <c r="K10172" s="19">
        <v>0.26600000000000001</v>
      </c>
      <c r="L10172" s="19">
        <v>0.13800000000000001</v>
      </c>
      <c r="M10172" s="20">
        <v>15</v>
      </c>
      <c r="N10172" s="19">
        <v>90.178571428571402</v>
      </c>
      <c r="O10172" s="19">
        <v>67.857142857142904</v>
      </c>
      <c r="P10172" s="19">
        <v>4.0178571428571397</v>
      </c>
    </row>
    <row r="10173" spans="1:16" ht="14.1" x14ac:dyDescent="0.5">
      <c r="A10173" t="s">
        <v>16405</v>
      </c>
      <c r="B10173" s="17" t="s">
        <v>16392</v>
      </c>
      <c r="C10173" t="s">
        <v>16393</v>
      </c>
      <c r="D10173" t="s">
        <v>16394</v>
      </c>
      <c r="E10173" t="s">
        <v>16395</v>
      </c>
      <c r="F10173" s="18">
        <v>0.92220000000000002</v>
      </c>
      <c r="G10173" s="18">
        <v>0.35099999999999998</v>
      </c>
      <c r="H10173" s="18">
        <v>0.24429999999999999</v>
      </c>
      <c r="I10173" s="18">
        <v>1.5175000000000001</v>
      </c>
      <c r="J10173" s="19">
        <v>0.60799999999999998</v>
      </c>
      <c r="K10173" s="19">
        <v>0.23100000000000001</v>
      </c>
      <c r="L10173" s="19">
        <v>0.161</v>
      </c>
      <c r="M10173" s="20">
        <v>15</v>
      </c>
      <c r="N10173" s="19">
        <v>93.75</v>
      </c>
      <c r="O10173" s="19">
        <v>54.910714285714299</v>
      </c>
      <c r="P10173" s="19">
        <v>10.714285714285699</v>
      </c>
    </row>
    <row r="10174" spans="1:16" ht="14.1" x14ac:dyDescent="0.5">
      <c r="A10174" t="s">
        <v>16406</v>
      </c>
      <c r="B10174" s="17" t="s">
        <v>16392</v>
      </c>
      <c r="C10174" t="s">
        <v>16393</v>
      </c>
      <c r="D10174" t="s">
        <v>16394</v>
      </c>
      <c r="E10174" t="s">
        <v>16395</v>
      </c>
      <c r="F10174" s="18">
        <v>1.0054000000000001</v>
      </c>
      <c r="G10174" s="18">
        <v>0.43409999999999999</v>
      </c>
      <c r="H10174" s="18">
        <v>0.26590000000000003</v>
      </c>
      <c r="I10174" s="18">
        <v>1.7054</v>
      </c>
      <c r="J10174" s="19">
        <v>0.59</v>
      </c>
      <c r="K10174" s="19">
        <v>0.255</v>
      </c>
      <c r="L10174" s="19">
        <v>0.156</v>
      </c>
      <c r="M10174" s="20">
        <v>16</v>
      </c>
      <c r="N10174" s="19">
        <v>87.892376681614394</v>
      </c>
      <c r="O10174" s="19">
        <v>65.919282511210795</v>
      </c>
      <c r="P10174" s="19">
        <v>5.8295964125560502</v>
      </c>
    </row>
    <row r="10175" spans="1:16" ht="14.1" x14ac:dyDescent="0.5">
      <c r="A10175" t="s">
        <v>16407</v>
      </c>
      <c r="B10175" s="17" t="s">
        <v>16408</v>
      </c>
      <c r="C10175" t="s">
        <v>9069</v>
      </c>
      <c r="D10175" t="s">
        <v>2785</v>
      </c>
      <c r="E10175" t="s">
        <v>2786</v>
      </c>
      <c r="F10175" s="18">
        <v>9.5839999999999995E-2</v>
      </c>
      <c r="G10175" s="18">
        <v>1.9269999999999999E-2</v>
      </c>
      <c r="H10175" s="18">
        <v>2.3089999999999999E-2</v>
      </c>
      <c r="I10175" s="18">
        <v>0.13819999999999999</v>
      </c>
      <c r="J10175" s="19">
        <v>0.69299999999999995</v>
      </c>
      <c r="K10175" s="19">
        <v>0.13900000000000001</v>
      </c>
      <c r="L10175" s="19">
        <v>0.16700000000000001</v>
      </c>
      <c r="M10175" s="20">
        <v>7</v>
      </c>
      <c r="N10175" s="19">
        <v>94.170403587444</v>
      </c>
      <c r="O10175" s="19">
        <v>34.977578475336301</v>
      </c>
      <c r="P10175" s="19">
        <v>12.1076233183857</v>
      </c>
    </row>
    <row r="10176" spans="1:16" ht="14.1" x14ac:dyDescent="0.5">
      <c r="A10176" t="s">
        <v>16409</v>
      </c>
      <c r="B10176" s="17" t="s">
        <v>16408</v>
      </c>
      <c r="C10176" t="s">
        <v>9069</v>
      </c>
      <c r="D10176" t="s">
        <v>2785</v>
      </c>
      <c r="E10176" t="s">
        <v>2786</v>
      </c>
      <c r="F10176" s="18">
        <v>0.14874999999999999</v>
      </c>
      <c r="G10176" s="18">
        <v>1.353E-2</v>
      </c>
      <c r="H10176" s="18">
        <v>9.1130000000000003E-2</v>
      </c>
      <c r="I10176" s="18">
        <v>0.25340000000000001</v>
      </c>
      <c r="J10176" s="19">
        <v>0.58699999999999997</v>
      </c>
      <c r="K10176" s="19">
        <v>5.2999999999999999E-2</v>
      </c>
      <c r="L10176" s="19">
        <v>0.36</v>
      </c>
      <c r="M10176" s="20">
        <v>9</v>
      </c>
      <c r="N10176" s="19">
        <v>79.017857142857096</v>
      </c>
      <c r="O10176" s="19">
        <v>2.6785714285714302</v>
      </c>
      <c r="P10176" s="19">
        <v>67.857142857142904</v>
      </c>
    </row>
    <row r="10177" spans="1:16" ht="14.1" x14ac:dyDescent="0.5">
      <c r="A10177" t="s">
        <v>16410</v>
      </c>
      <c r="B10177" s="17" t="s">
        <v>335</v>
      </c>
      <c r="C10177" t="s">
        <v>16411</v>
      </c>
      <c r="D10177" t="s">
        <v>6165</v>
      </c>
      <c r="E10177" t="s">
        <v>6166</v>
      </c>
      <c r="F10177" s="18">
        <v>0.22428999999999999</v>
      </c>
      <c r="G10177" s="18">
        <v>0.14069000000000001</v>
      </c>
      <c r="H10177" s="18">
        <v>0.10399</v>
      </c>
      <c r="I10177" s="18">
        <v>0.46897</v>
      </c>
      <c r="J10177" s="19">
        <v>0.47799999999999998</v>
      </c>
      <c r="K10177" s="19">
        <v>0.3</v>
      </c>
      <c r="L10177" s="19">
        <v>0.222</v>
      </c>
      <c r="M10177" s="20">
        <v>11</v>
      </c>
      <c r="N10177" s="19">
        <v>44.843049327354301</v>
      </c>
      <c r="O10177" s="19">
        <v>82.959641255605405</v>
      </c>
      <c r="P10177" s="19">
        <v>22.869955156950699</v>
      </c>
    </row>
    <row r="10178" spans="1:16" ht="14.1" x14ac:dyDescent="0.5">
      <c r="A10178" t="s">
        <v>16412</v>
      </c>
      <c r="B10178" s="17" t="s">
        <v>335</v>
      </c>
      <c r="C10178" t="s">
        <v>16411</v>
      </c>
      <c r="D10178" t="s">
        <v>6165</v>
      </c>
      <c r="E10178" t="s">
        <v>6166</v>
      </c>
      <c r="F10178" s="18">
        <v>0.21318999999999999</v>
      </c>
      <c r="G10178" s="18">
        <v>0.14735000000000001</v>
      </c>
      <c r="H10178" s="18">
        <v>0.36054000000000003</v>
      </c>
      <c r="I10178" s="18">
        <v>0.72108000000000005</v>
      </c>
      <c r="J10178" s="19">
        <v>0.29599999999999999</v>
      </c>
      <c r="K10178" s="19">
        <v>0.20399999999999999</v>
      </c>
      <c r="L10178" s="19">
        <v>0.5</v>
      </c>
      <c r="M10178" s="20">
        <v>12</v>
      </c>
      <c r="N10178" s="19">
        <v>9.8214285714285694</v>
      </c>
      <c r="O10178" s="19">
        <v>52.232142857142897</v>
      </c>
      <c r="P10178" s="19">
        <v>87.053571428571402</v>
      </c>
    </row>
    <row r="10179" spans="1:16" ht="14.1" x14ac:dyDescent="0.5">
      <c r="A10179" t="s">
        <v>16413</v>
      </c>
      <c r="B10179" s="17" t="s">
        <v>335</v>
      </c>
      <c r="C10179" t="s">
        <v>16411</v>
      </c>
      <c r="D10179" t="s">
        <v>6165</v>
      </c>
      <c r="E10179" t="s">
        <v>6166</v>
      </c>
      <c r="F10179" s="18">
        <v>0.51190000000000002</v>
      </c>
      <c r="G10179" s="18">
        <v>0.29982999999999999</v>
      </c>
      <c r="H10179" s="18">
        <v>0.87022999999999995</v>
      </c>
      <c r="I10179" s="18">
        <v>1.6819599999999999</v>
      </c>
      <c r="J10179" s="19">
        <v>0.30399999999999999</v>
      </c>
      <c r="K10179" s="19">
        <v>0.17799999999999999</v>
      </c>
      <c r="L10179" s="19">
        <v>0.51700000000000002</v>
      </c>
      <c r="M10179" s="20">
        <v>16</v>
      </c>
      <c r="N10179" s="19">
        <v>15.695067264574</v>
      </c>
      <c r="O10179" s="19">
        <v>34.977578475336301</v>
      </c>
      <c r="P10179" s="19">
        <v>88.3408071748879</v>
      </c>
    </row>
    <row r="10180" spans="1:16" ht="14.1" x14ac:dyDescent="0.5">
      <c r="A10180" t="s">
        <v>16414</v>
      </c>
      <c r="B10180" s="17" t="s">
        <v>335</v>
      </c>
      <c r="C10180" t="s">
        <v>16411</v>
      </c>
      <c r="D10180" t="s">
        <v>4212</v>
      </c>
      <c r="E10180" t="s">
        <v>4164</v>
      </c>
      <c r="F10180" s="18">
        <v>83.402159999999995</v>
      </c>
      <c r="G10180" s="18">
        <v>328.88033000000001</v>
      </c>
      <c r="H10180" s="18">
        <v>202.66681</v>
      </c>
      <c r="I10180" s="18">
        <v>614.94929999999999</v>
      </c>
      <c r="J10180" s="19">
        <v>0.13600000000000001</v>
      </c>
      <c r="K10180" s="19">
        <v>0.53500000000000003</v>
      </c>
      <c r="L10180" s="19">
        <v>0.33</v>
      </c>
      <c r="M10180" s="20">
        <v>30</v>
      </c>
      <c r="N10180" s="19">
        <v>31.696428571428601</v>
      </c>
      <c r="O10180" s="19">
        <v>63.839285714285701</v>
      </c>
      <c r="P10180" s="19">
        <v>63.839285714285701</v>
      </c>
    </row>
    <row r="10181" spans="1:16" ht="14.1" x14ac:dyDescent="0.5">
      <c r="A10181" t="s">
        <v>16415</v>
      </c>
      <c r="B10181" s="17" t="s">
        <v>335</v>
      </c>
      <c r="C10181" t="s">
        <v>16411</v>
      </c>
      <c r="D10181" t="s">
        <v>4212</v>
      </c>
      <c r="E10181" t="s">
        <v>4164</v>
      </c>
      <c r="F10181" s="18">
        <v>93.997780000000006</v>
      </c>
      <c r="G10181" s="18">
        <v>455.39542999999998</v>
      </c>
      <c r="H10181" s="18">
        <v>403.55225000000002</v>
      </c>
      <c r="I10181" s="18">
        <v>952.94546000000003</v>
      </c>
      <c r="J10181" s="19">
        <v>9.9000000000000005E-2</v>
      </c>
      <c r="K10181" s="19">
        <v>0.47799999999999998</v>
      </c>
      <c r="L10181" s="19">
        <v>0.42299999999999999</v>
      </c>
      <c r="M10181" s="20">
        <v>31</v>
      </c>
      <c r="N10181" s="19">
        <v>39.013452914798201</v>
      </c>
      <c r="O10181" s="19">
        <v>19.282511210762301</v>
      </c>
      <c r="P10181" s="19">
        <v>87.443946188340803</v>
      </c>
    </row>
    <row r="10182" spans="1:16" ht="14.1" x14ac:dyDescent="0.5">
      <c r="A10182" t="s">
        <v>16416</v>
      </c>
      <c r="B10182" s="17" t="s">
        <v>335</v>
      </c>
      <c r="C10182" t="s">
        <v>16411</v>
      </c>
      <c r="D10182" t="s">
        <v>4212</v>
      </c>
      <c r="E10182" t="s">
        <v>4164</v>
      </c>
      <c r="F10182" s="18">
        <v>257.09867000000003</v>
      </c>
      <c r="G10182" s="18">
        <v>715.35559000000001</v>
      </c>
      <c r="H10182" s="18">
        <v>362.11225999999999</v>
      </c>
      <c r="I10182" s="18">
        <v>1334.5665200000001</v>
      </c>
      <c r="J10182" s="19">
        <v>0.193</v>
      </c>
      <c r="K10182" s="19">
        <v>0.53600000000000003</v>
      </c>
      <c r="L10182" s="19">
        <v>0.27100000000000002</v>
      </c>
      <c r="M10182" s="20">
        <v>31</v>
      </c>
      <c r="N10182" s="19">
        <v>71.300448430493304</v>
      </c>
      <c r="O10182" s="19">
        <v>29.147982062780301</v>
      </c>
      <c r="P10182" s="19">
        <v>65.022421524663699</v>
      </c>
    </row>
    <row r="10183" spans="1:16" ht="14.1" x14ac:dyDescent="0.5">
      <c r="A10183" t="s">
        <v>16417</v>
      </c>
      <c r="B10183" s="17" t="s">
        <v>335</v>
      </c>
      <c r="C10183" t="s">
        <v>16411</v>
      </c>
      <c r="D10183" t="s">
        <v>4212</v>
      </c>
      <c r="E10183" t="s">
        <v>4164</v>
      </c>
      <c r="F10183" s="18">
        <v>482.66210000000001</v>
      </c>
      <c r="G10183" s="18">
        <v>1132.66452</v>
      </c>
      <c r="H10183" s="18">
        <v>383.49844000000002</v>
      </c>
      <c r="I10183" s="18">
        <v>1998.8250599999999</v>
      </c>
      <c r="J10183" s="19">
        <v>0.24099999999999999</v>
      </c>
      <c r="K10183" s="19">
        <v>0.56699999999999995</v>
      </c>
      <c r="L10183" s="19">
        <v>0.192</v>
      </c>
      <c r="M10183" s="20">
        <v>31</v>
      </c>
      <c r="N10183" s="19">
        <v>82.5112107623318</v>
      </c>
      <c r="O10183" s="19">
        <v>38.116591928251097</v>
      </c>
      <c r="P10183" s="19">
        <v>37.668161434977598</v>
      </c>
    </row>
    <row r="10184" spans="1:16" ht="14.1" x14ac:dyDescent="0.5">
      <c r="A10184" t="s">
        <v>16418</v>
      </c>
      <c r="B10184" s="17" t="s">
        <v>335</v>
      </c>
      <c r="C10184" t="s">
        <v>16411</v>
      </c>
      <c r="D10184" t="s">
        <v>4212</v>
      </c>
      <c r="E10184" t="s">
        <v>4164</v>
      </c>
      <c r="F10184" s="18">
        <v>237.27328</v>
      </c>
      <c r="G10184" s="18">
        <v>1649.95198</v>
      </c>
      <c r="H10184" s="18">
        <v>874.22406999999998</v>
      </c>
      <c r="I10184" s="18">
        <v>2761.4493299999999</v>
      </c>
      <c r="J10184" s="19">
        <v>8.5999999999999993E-2</v>
      </c>
      <c r="K10184" s="19">
        <v>0.59699999999999998</v>
      </c>
      <c r="L10184" s="19">
        <v>0.317</v>
      </c>
      <c r="M10184" s="20">
        <v>31</v>
      </c>
      <c r="N10184" s="19">
        <v>29.147982062780301</v>
      </c>
      <c r="O10184" s="19">
        <v>47.085201793722</v>
      </c>
      <c r="P10184" s="19">
        <v>78.475336322870007</v>
      </c>
    </row>
    <row r="10185" spans="1:16" ht="14.1" x14ac:dyDescent="0.5">
      <c r="A10185" t="s">
        <v>16419</v>
      </c>
      <c r="B10185" s="17" t="s">
        <v>335</v>
      </c>
      <c r="C10185" t="s">
        <v>16411</v>
      </c>
      <c r="D10185" t="s">
        <v>4212</v>
      </c>
      <c r="E10185" t="s">
        <v>4164</v>
      </c>
      <c r="F10185" s="18">
        <v>324.08927</v>
      </c>
      <c r="G10185" s="18">
        <v>2755.9544799999999</v>
      </c>
      <c r="H10185" s="18">
        <v>1107.7837500000001</v>
      </c>
      <c r="I10185" s="18">
        <v>4187.8275000000003</v>
      </c>
      <c r="J10185" s="19">
        <v>7.6999999999999999E-2</v>
      </c>
      <c r="K10185" s="19">
        <v>0.65800000000000003</v>
      </c>
      <c r="L10185" s="19">
        <v>0.26500000000000001</v>
      </c>
      <c r="M10185" s="20">
        <v>32</v>
      </c>
      <c r="N10185" s="19">
        <v>35.874439461883398</v>
      </c>
      <c r="O10185" s="19">
        <v>43.946188340807197</v>
      </c>
      <c r="P10185" s="19">
        <v>78.475336322870007</v>
      </c>
    </row>
    <row r="10186" spans="1:16" ht="14.1" x14ac:dyDescent="0.5">
      <c r="A10186" t="s">
        <v>16420</v>
      </c>
      <c r="B10186" s="17" t="s">
        <v>335</v>
      </c>
      <c r="C10186" t="s">
        <v>16411</v>
      </c>
      <c r="D10186" t="s">
        <v>4212</v>
      </c>
      <c r="E10186" t="s">
        <v>4164</v>
      </c>
      <c r="F10186" s="18">
        <v>281.35813999999999</v>
      </c>
      <c r="G10186" s="18">
        <v>3363.3415799999998</v>
      </c>
      <c r="H10186" s="18">
        <v>1942.7985000000001</v>
      </c>
      <c r="I10186" s="18">
        <v>5587.4982200000004</v>
      </c>
      <c r="J10186" s="19">
        <v>0.05</v>
      </c>
      <c r="K10186" s="19">
        <v>0.60199999999999998</v>
      </c>
      <c r="L10186" s="19">
        <v>0.34799999999999998</v>
      </c>
      <c r="M10186" s="20">
        <v>32</v>
      </c>
      <c r="N10186" s="19">
        <v>14.349775784753399</v>
      </c>
      <c r="O10186" s="19">
        <v>27.802690582959599</v>
      </c>
      <c r="P10186" s="19">
        <v>94.170403587444</v>
      </c>
    </row>
    <row r="10187" spans="1:16" ht="14.1" x14ac:dyDescent="0.5">
      <c r="A10187" t="s">
        <v>16421</v>
      </c>
      <c r="B10187" s="17" t="s">
        <v>335</v>
      </c>
      <c r="C10187" t="s">
        <v>16411</v>
      </c>
      <c r="D10187" t="s">
        <v>4212</v>
      </c>
      <c r="E10187" t="s">
        <v>4164</v>
      </c>
      <c r="F10187" s="18">
        <v>426.52141999999998</v>
      </c>
      <c r="G10187" s="18">
        <v>4371.1285200000002</v>
      </c>
      <c r="H10187" s="18">
        <v>1981.2588800000001</v>
      </c>
      <c r="I10187" s="18">
        <v>6778.9088199999997</v>
      </c>
      <c r="J10187" s="19">
        <v>6.3E-2</v>
      </c>
      <c r="K10187" s="19">
        <v>0.64500000000000002</v>
      </c>
      <c r="L10187" s="19">
        <v>0.29199999999999998</v>
      </c>
      <c r="M10187" s="20">
        <v>32</v>
      </c>
      <c r="N10187" s="19">
        <v>29.147982062780301</v>
      </c>
      <c r="O10187" s="19">
        <v>39.910313901345297</v>
      </c>
      <c r="P10187" s="19">
        <v>87.443946188340803</v>
      </c>
    </row>
    <row r="10188" spans="1:16" ht="14.1" x14ac:dyDescent="0.5">
      <c r="A10188" t="s">
        <v>16422</v>
      </c>
      <c r="B10188" s="17" t="s">
        <v>335</v>
      </c>
      <c r="C10188" t="s">
        <v>16411</v>
      </c>
      <c r="D10188" t="s">
        <v>4212</v>
      </c>
      <c r="E10188" t="s">
        <v>4164</v>
      </c>
      <c r="F10188" s="18">
        <v>569.12027</v>
      </c>
      <c r="G10188" s="18">
        <v>6665.3228399999998</v>
      </c>
      <c r="H10188" s="18">
        <v>1747.03702</v>
      </c>
      <c r="I10188" s="18">
        <v>8981.4801299999999</v>
      </c>
      <c r="J10188" s="19">
        <v>6.3E-2</v>
      </c>
      <c r="K10188" s="19">
        <v>0.74199999999999999</v>
      </c>
      <c r="L10188" s="19">
        <v>0.19500000000000001</v>
      </c>
      <c r="M10188" s="20">
        <v>33</v>
      </c>
      <c r="N10188" s="19">
        <v>25</v>
      </c>
      <c r="O10188" s="19">
        <v>77.678571428571402</v>
      </c>
      <c r="P10188" s="19">
        <v>43.303571428571402</v>
      </c>
    </row>
    <row r="10189" spans="1:16" ht="14.1" x14ac:dyDescent="0.5">
      <c r="A10189" t="s">
        <v>16423</v>
      </c>
      <c r="B10189" s="17" t="s">
        <v>335</v>
      </c>
      <c r="C10189" t="s">
        <v>16411</v>
      </c>
      <c r="D10189" t="s">
        <v>4212</v>
      </c>
      <c r="E10189" t="s">
        <v>4164</v>
      </c>
      <c r="F10189" s="18">
        <v>683.31912</v>
      </c>
      <c r="G10189" s="18">
        <v>7705.0020299999996</v>
      </c>
      <c r="H10189" s="18">
        <v>2767.94841</v>
      </c>
      <c r="I10189" s="18">
        <v>11156.269560000001</v>
      </c>
      <c r="J10189" s="19">
        <v>6.0999999999999999E-2</v>
      </c>
      <c r="K10189" s="19">
        <v>0.69099999999999995</v>
      </c>
      <c r="L10189" s="19">
        <v>0.248</v>
      </c>
      <c r="M10189" s="20">
        <v>33</v>
      </c>
      <c r="N10189" s="19">
        <v>21.875</v>
      </c>
      <c r="O10189" s="19">
        <v>58.035714285714299</v>
      </c>
      <c r="P10189" s="19">
        <v>69.196428571428598</v>
      </c>
    </row>
    <row r="10190" spans="1:16" ht="14.1" x14ac:dyDescent="0.5">
      <c r="A10190" t="s">
        <v>16424</v>
      </c>
      <c r="B10190" s="17" t="s">
        <v>335</v>
      </c>
      <c r="C10190" t="s">
        <v>16411</v>
      </c>
      <c r="D10190" t="s">
        <v>4212</v>
      </c>
      <c r="E10190" t="s">
        <v>4164</v>
      </c>
      <c r="F10190" s="18">
        <v>799.96834000000001</v>
      </c>
      <c r="G10190" s="18">
        <v>8678.4014999999999</v>
      </c>
      <c r="H10190" s="18">
        <v>3158.9996500000002</v>
      </c>
      <c r="I10190" s="18">
        <v>12637.369489999999</v>
      </c>
      <c r="J10190" s="19">
        <v>6.3E-2</v>
      </c>
      <c r="K10190" s="19">
        <v>0.68700000000000006</v>
      </c>
      <c r="L10190" s="19">
        <v>0.25</v>
      </c>
      <c r="M10190" s="20">
        <v>33</v>
      </c>
      <c r="N10190" s="19">
        <v>25.446428571428601</v>
      </c>
      <c r="O10190" s="19">
        <v>55.357142857142897</v>
      </c>
      <c r="P10190" s="19">
        <v>70.535714285714306</v>
      </c>
    </row>
    <row r="10191" spans="1:16" ht="14.1" x14ac:dyDescent="0.5">
      <c r="A10191" t="s">
        <v>16425</v>
      </c>
      <c r="B10191" s="17" t="s">
        <v>335</v>
      </c>
      <c r="C10191" t="s">
        <v>16411</v>
      </c>
      <c r="D10191" t="s">
        <v>4212</v>
      </c>
      <c r="E10191" t="s">
        <v>4164</v>
      </c>
      <c r="F10191" s="18">
        <v>904.31748000000005</v>
      </c>
      <c r="G10191" s="18">
        <v>9278.4935000000005</v>
      </c>
      <c r="H10191" s="18">
        <v>3455.5723400000002</v>
      </c>
      <c r="I10191" s="18">
        <v>13638.383320000001</v>
      </c>
      <c r="J10191" s="19">
        <v>6.6000000000000003E-2</v>
      </c>
      <c r="K10191" s="19">
        <v>0.68</v>
      </c>
      <c r="L10191" s="19">
        <v>0.253</v>
      </c>
      <c r="M10191" s="20">
        <v>33</v>
      </c>
      <c r="N10191" s="19">
        <v>27.678571428571399</v>
      </c>
      <c r="O10191" s="19">
        <v>54.017857142857103</v>
      </c>
      <c r="P10191" s="19">
        <v>73.214285714285694</v>
      </c>
    </row>
    <row r="10192" spans="1:16" ht="14.1" x14ac:dyDescent="0.5">
      <c r="A10192" t="s">
        <v>16426</v>
      </c>
      <c r="B10192" s="17" t="s">
        <v>517</v>
      </c>
      <c r="C10192" t="s">
        <v>2356</v>
      </c>
      <c r="D10192" t="s">
        <v>5326</v>
      </c>
      <c r="E10192" t="s">
        <v>5327</v>
      </c>
      <c r="F10192" s="18">
        <v>1.51061</v>
      </c>
      <c r="G10192" s="18">
        <v>0.72114999999999996</v>
      </c>
      <c r="H10192" s="18">
        <v>1.05</v>
      </c>
      <c r="I10192" s="18">
        <v>3.2817599999999998</v>
      </c>
      <c r="J10192" s="19">
        <v>0.46</v>
      </c>
      <c r="K10192" s="19">
        <v>0.22</v>
      </c>
      <c r="L10192" s="19">
        <v>0.32</v>
      </c>
      <c r="M10192" s="20">
        <v>19</v>
      </c>
      <c r="N10192" s="19">
        <v>57.847533632287004</v>
      </c>
      <c r="O10192" s="19">
        <v>41.2556053811659</v>
      </c>
      <c r="P10192" s="19">
        <v>56.053811659192803</v>
      </c>
    </row>
    <row r="10193" spans="1:16" ht="14.1" x14ac:dyDescent="0.5">
      <c r="A10193" t="s">
        <v>16427</v>
      </c>
      <c r="B10193" s="17" t="s">
        <v>517</v>
      </c>
      <c r="C10193" t="s">
        <v>2356</v>
      </c>
      <c r="D10193" t="s">
        <v>5326</v>
      </c>
      <c r="E10193" t="s">
        <v>5327</v>
      </c>
      <c r="F10193" s="18">
        <v>3.0900699999999999</v>
      </c>
      <c r="G10193" s="18">
        <v>1.3318300000000001</v>
      </c>
      <c r="H10193" s="18">
        <v>1.74</v>
      </c>
      <c r="I10193" s="18">
        <v>6.1619000000000002</v>
      </c>
      <c r="J10193" s="19">
        <v>0.501</v>
      </c>
      <c r="K10193" s="19">
        <v>0.216</v>
      </c>
      <c r="L10193" s="19">
        <v>0.28199999999999997</v>
      </c>
      <c r="M10193" s="20">
        <v>21</v>
      </c>
      <c r="N10193" s="19">
        <v>79.017857142857096</v>
      </c>
      <c r="O10193" s="19">
        <v>33.482142857142897</v>
      </c>
      <c r="P10193" s="19">
        <v>47.321428571428598</v>
      </c>
    </row>
    <row r="10194" spans="1:16" ht="14.1" x14ac:dyDescent="0.5">
      <c r="A10194" t="s">
        <v>3922</v>
      </c>
      <c r="B10194" s="17" t="s">
        <v>3923</v>
      </c>
      <c r="C10194" t="s">
        <v>2430</v>
      </c>
      <c r="D10194" t="s">
        <v>3924</v>
      </c>
      <c r="E10194" t="s">
        <v>3925</v>
      </c>
      <c r="F10194" s="18">
        <v>17.090910000000001</v>
      </c>
      <c r="G10194" s="18">
        <v>27.272729999999999</v>
      </c>
      <c r="H10194" s="18">
        <v>112.72727</v>
      </c>
      <c r="I10194" s="18">
        <v>157.09091000000001</v>
      </c>
      <c r="J10194" s="19">
        <v>0.109</v>
      </c>
      <c r="K10194" s="19">
        <v>0.17399999999999999</v>
      </c>
      <c r="L10194" s="19">
        <v>0.71799999999999997</v>
      </c>
      <c r="M10194" s="20">
        <v>30</v>
      </c>
      <c r="N10194" s="19">
        <v>17.8571428571429</v>
      </c>
      <c r="O10194" s="19">
        <v>3.125</v>
      </c>
      <c r="P10194" s="19">
        <v>99.553571428571402</v>
      </c>
    </row>
    <row r="10195" spans="1:16" ht="14.1" x14ac:dyDescent="0.5">
      <c r="A10195" t="s">
        <v>3926</v>
      </c>
      <c r="B10195" s="17" t="s">
        <v>3927</v>
      </c>
      <c r="C10195" t="s">
        <v>2430</v>
      </c>
      <c r="D10195" t="s">
        <v>3924</v>
      </c>
      <c r="E10195" t="s">
        <v>3925</v>
      </c>
      <c r="F10195" s="18">
        <v>1.2307699999999999</v>
      </c>
      <c r="G10195" s="18">
        <v>6.0384599999999997</v>
      </c>
      <c r="H10195" s="18">
        <v>5.0384599999999997</v>
      </c>
      <c r="I10195" s="18">
        <v>12.307689999999999</v>
      </c>
      <c r="J10195" s="19">
        <v>0.1</v>
      </c>
      <c r="K10195" s="19">
        <v>0.49099999999999999</v>
      </c>
      <c r="L10195" s="19">
        <v>0.40899999999999997</v>
      </c>
      <c r="M10195" s="20">
        <v>24</v>
      </c>
      <c r="N10195" s="19">
        <v>0.89285714285714302</v>
      </c>
      <c r="O10195" s="19">
        <v>92.857142857142904</v>
      </c>
      <c r="P10195" s="19">
        <v>79.910714285714306</v>
      </c>
    </row>
    <row r="10196" spans="1:16" ht="14.1" x14ac:dyDescent="0.5">
      <c r="A10196" t="s">
        <v>3928</v>
      </c>
      <c r="B10196" s="17" t="s">
        <v>3929</v>
      </c>
      <c r="C10196" t="s">
        <v>2430</v>
      </c>
      <c r="D10196" t="s">
        <v>3924</v>
      </c>
      <c r="E10196" t="s">
        <v>3925</v>
      </c>
      <c r="F10196" s="18">
        <v>0.69408999999999998</v>
      </c>
      <c r="G10196" s="18">
        <v>1.41388</v>
      </c>
      <c r="H10196" s="18">
        <v>1.9023099999999999</v>
      </c>
      <c r="I10196" s="18">
        <v>4.0102799999999998</v>
      </c>
      <c r="J10196" s="19">
        <v>0.17299999999999999</v>
      </c>
      <c r="K10196" s="19">
        <v>0.35299999999999998</v>
      </c>
      <c r="L10196" s="19">
        <v>0.47399999999999998</v>
      </c>
      <c r="M10196" s="20">
        <v>20</v>
      </c>
      <c r="N10196" s="19">
        <v>4.03587443946188</v>
      </c>
      <c r="O10196" s="19">
        <v>80.269058295964101</v>
      </c>
      <c r="P10196" s="19">
        <v>81.614349775784802</v>
      </c>
    </row>
    <row r="10197" spans="1:16" ht="14.1" x14ac:dyDescent="0.5">
      <c r="A10197" t="s">
        <v>3930</v>
      </c>
      <c r="B10197" s="17" t="s">
        <v>3931</v>
      </c>
      <c r="C10197" t="s">
        <v>2430</v>
      </c>
      <c r="D10197" t="s">
        <v>3924</v>
      </c>
      <c r="E10197" t="s">
        <v>3925</v>
      </c>
      <c r="F10197" s="18">
        <v>1.2963</v>
      </c>
      <c r="G10197" s="18">
        <v>6.3425900000000004</v>
      </c>
      <c r="H10197" s="18">
        <v>5.2777799999999999</v>
      </c>
      <c r="I10197" s="18">
        <v>12.91667</v>
      </c>
      <c r="J10197" s="19">
        <v>0.1</v>
      </c>
      <c r="K10197" s="19">
        <v>0.49099999999999999</v>
      </c>
      <c r="L10197" s="19">
        <v>0.40899999999999997</v>
      </c>
      <c r="M10197" s="20">
        <v>24</v>
      </c>
      <c r="N10197" s="19">
        <v>1.33928571428571</v>
      </c>
      <c r="O10197" s="19">
        <v>93.303571428571402</v>
      </c>
      <c r="P10197" s="19">
        <v>80.357142857142904</v>
      </c>
    </row>
    <row r="10198" spans="1:16" ht="14.1" x14ac:dyDescent="0.5">
      <c r="A10198" t="s">
        <v>16428</v>
      </c>
      <c r="B10198" s="17" t="s">
        <v>16429</v>
      </c>
      <c r="C10198" t="s">
        <v>2413</v>
      </c>
      <c r="D10198" t="s">
        <v>7359</v>
      </c>
      <c r="E10198" t="s">
        <v>7360</v>
      </c>
      <c r="F10198" s="18">
        <v>7863.1578900000004</v>
      </c>
      <c r="G10198" s="18">
        <v>29526.315790000001</v>
      </c>
      <c r="H10198" s="18">
        <v>7863.1578900000004</v>
      </c>
      <c r="I10198" s="18">
        <v>45252.631580000001</v>
      </c>
      <c r="J10198" s="19">
        <v>0.17380000000000001</v>
      </c>
      <c r="K10198" s="19">
        <v>0.65249999999999997</v>
      </c>
      <c r="L10198" s="19">
        <v>0.17380000000000001</v>
      </c>
      <c r="M10198" s="20">
        <v>38</v>
      </c>
      <c r="N10198" s="19">
        <v>95.515695067264602</v>
      </c>
      <c r="O10198" s="19">
        <v>16.143497757847499</v>
      </c>
      <c r="P10198" s="19">
        <v>30.044843049327401</v>
      </c>
    </row>
    <row r="10199" spans="1:16" ht="14.1" x14ac:dyDescent="0.5">
      <c r="A10199" t="s">
        <v>16430</v>
      </c>
      <c r="B10199" s="17" t="s">
        <v>16429</v>
      </c>
      <c r="C10199" t="s">
        <v>2413</v>
      </c>
      <c r="D10199" t="s">
        <v>4962</v>
      </c>
      <c r="E10199" t="s">
        <v>4963</v>
      </c>
      <c r="F10199" s="18">
        <v>4057.9710100000002</v>
      </c>
      <c r="G10199" s="18">
        <v>81884.057969999994</v>
      </c>
      <c r="H10199" s="18">
        <v>14811.5942</v>
      </c>
      <c r="I10199" s="18">
        <v>100753.62319</v>
      </c>
      <c r="J10199" s="19">
        <v>4.0300000000000002E-2</v>
      </c>
      <c r="K10199" s="19">
        <v>0.81269999999999998</v>
      </c>
      <c r="L10199" s="19">
        <v>0.14699999999999999</v>
      </c>
      <c r="M10199" s="20">
        <v>41</v>
      </c>
      <c r="N10199" s="19">
        <v>39.013452914798201</v>
      </c>
      <c r="O10199" s="19">
        <v>82.5112107623318</v>
      </c>
      <c r="P10199" s="19">
        <v>18.834080717488799</v>
      </c>
    </row>
    <row r="10200" spans="1:16" ht="14.1" x14ac:dyDescent="0.5">
      <c r="A10200" t="s">
        <v>16431</v>
      </c>
      <c r="B10200" s="17" t="s">
        <v>16429</v>
      </c>
      <c r="C10200" t="s">
        <v>2413</v>
      </c>
      <c r="D10200" t="s">
        <v>4971</v>
      </c>
      <c r="E10200" t="s">
        <v>4972</v>
      </c>
      <c r="F10200" s="18">
        <v>7100</v>
      </c>
      <c r="G10200" s="18">
        <v>152400</v>
      </c>
      <c r="H10200" s="18">
        <v>26000</v>
      </c>
      <c r="I10200" s="18">
        <v>185500</v>
      </c>
      <c r="J10200" s="19">
        <v>3.8300000000000001E-2</v>
      </c>
      <c r="K10200" s="19">
        <v>0.8216</v>
      </c>
      <c r="L10200" s="19">
        <v>0.14019999999999999</v>
      </c>
      <c r="M10200" s="20">
        <v>44</v>
      </c>
      <c r="N10200" s="19">
        <v>54.260089686098702</v>
      </c>
      <c r="O10200" s="19">
        <v>77.578475336322896</v>
      </c>
      <c r="P10200" s="19">
        <v>22.421524663677101</v>
      </c>
    </row>
    <row r="10201" spans="1:16" ht="14.1" x14ac:dyDescent="0.5">
      <c r="A10201" t="s">
        <v>16432</v>
      </c>
      <c r="B10201" s="17" t="s">
        <v>16429</v>
      </c>
      <c r="C10201" t="s">
        <v>2413</v>
      </c>
      <c r="D10201" t="s">
        <v>4971</v>
      </c>
      <c r="E10201" t="s">
        <v>4972</v>
      </c>
      <c r="F10201" s="18">
        <v>13500</v>
      </c>
      <c r="G10201" s="18">
        <v>305500</v>
      </c>
      <c r="H10201" s="18">
        <v>48500</v>
      </c>
      <c r="I10201" s="18">
        <v>367500</v>
      </c>
      <c r="J10201" s="19">
        <v>3.6700000000000003E-2</v>
      </c>
      <c r="K10201" s="19">
        <v>0.83130000000000004</v>
      </c>
      <c r="L10201" s="19">
        <v>0.13200000000000001</v>
      </c>
      <c r="M10201" s="20">
        <v>47</v>
      </c>
      <c r="N10201" s="19">
        <v>65.470852017937204</v>
      </c>
      <c r="O10201" s="19">
        <v>79.372197309417004</v>
      </c>
      <c r="P10201" s="19">
        <v>13.004484304932699</v>
      </c>
    </row>
    <row r="10202" spans="1:16" ht="14.1" x14ac:dyDescent="0.5">
      <c r="A10202" t="s">
        <v>16433</v>
      </c>
      <c r="B10202" s="17" t="s">
        <v>16429</v>
      </c>
      <c r="C10202" t="s">
        <v>2413</v>
      </c>
      <c r="D10202" t="s">
        <v>4971</v>
      </c>
      <c r="E10202" t="s">
        <v>4972</v>
      </c>
      <c r="F10202" s="18">
        <v>28700</v>
      </c>
      <c r="G10202" s="18">
        <v>698600</v>
      </c>
      <c r="H10202" s="18">
        <v>101600</v>
      </c>
      <c r="I10202" s="18">
        <v>828900</v>
      </c>
      <c r="J10202" s="19">
        <v>3.4599999999999999E-2</v>
      </c>
      <c r="K10202" s="19">
        <v>0.84279999999999999</v>
      </c>
      <c r="L10202" s="19">
        <v>0.1226</v>
      </c>
      <c r="M10202" s="20">
        <v>49</v>
      </c>
      <c r="N10202" s="19">
        <v>61.883408071748903</v>
      </c>
      <c r="O10202" s="19">
        <v>84.304932735425993</v>
      </c>
      <c r="P10202" s="19">
        <v>12.1076233183857</v>
      </c>
    </row>
    <row r="10203" spans="1:16" ht="14.1" x14ac:dyDescent="0.5">
      <c r="A10203" t="s">
        <v>16434</v>
      </c>
      <c r="B10203" s="17" t="s">
        <v>880</v>
      </c>
      <c r="C10203" t="s">
        <v>4885</v>
      </c>
      <c r="D10203" t="s">
        <v>4879</v>
      </c>
      <c r="E10203" t="s">
        <v>4880</v>
      </c>
      <c r="F10203" s="18">
        <v>0.14477999999999999</v>
      </c>
      <c r="G10203" s="18">
        <v>9.1829999999999995E-2</v>
      </c>
      <c r="H10203" s="18">
        <v>8.6379999999999998E-2</v>
      </c>
      <c r="I10203" s="18">
        <v>0.32300000000000001</v>
      </c>
      <c r="J10203" s="19">
        <v>0.44800000000000001</v>
      </c>
      <c r="K10203" s="19">
        <v>0.28399999999999997</v>
      </c>
      <c r="L10203" s="19">
        <v>0.26700000000000002</v>
      </c>
      <c r="M10203" s="20">
        <v>9</v>
      </c>
      <c r="N10203" s="19">
        <v>34.821428571428598</v>
      </c>
      <c r="O10203" s="19">
        <v>86.160714285714306</v>
      </c>
      <c r="P10203" s="19">
        <v>34.821428571428598</v>
      </c>
    </row>
    <row r="10204" spans="1:16" ht="14.1" x14ac:dyDescent="0.5">
      <c r="A10204" t="s">
        <v>16435</v>
      </c>
      <c r="B10204" s="17" t="s">
        <v>880</v>
      </c>
      <c r="C10204" t="s">
        <v>4885</v>
      </c>
      <c r="D10204" t="s">
        <v>4879</v>
      </c>
      <c r="E10204" t="s">
        <v>4880</v>
      </c>
      <c r="F10204" s="18">
        <v>0.29820000000000002</v>
      </c>
      <c r="G10204" s="18">
        <v>0.15484000000000001</v>
      </c>
      <c r="H10204" s="18">
        <v>0.15595999999999999</v>
      </c>
      <c r="I10204" s="18">
        <v>0.60899999999999999</v>
      </c>
      <c r="J10204" s="19">
        <v>0.49</v>
      </c>
      <c r="K10204" s="19">
        <v>0.254</v>
      </c>
      <c r="L10204" s="19">
        <v>0.25600000000000001</v>
      </c>
      <c r="M10204" s="20">
        <v>12</v>
      </c>
      <c r="N10204" s="19">
        <v>55.357142857142897</v>
      </c>
      <c r="O10204" s="19">
        <v>75.446428571428598</v>
      </c>
      <c r="P10204" s="19">
        <v>27.678571428571399</v>
      </c>
    </row>
    <row r="10205" spans="1:16" ht="14.1" x14ac:dyDescent="0.5">
      <c r="A10205" t="s">
        <v>16436</v>
      </c>
      <c r="B10205" s="17" t="s">
        <v>880</v>
      </c>
      <c r="C10205" t="s">
        <v>4885</v>
      </c>
      <c r="D10205" t="s">
        <v>4879</v>
      </c>
      <c r="E10205" t="s">
        <v>4880</v>
      </c>
      <c r="F10205" s="18">
        <v>0.70274999999999999</v>
      </c>
      <c r="G10205" s="18">
        <v>0.30920999999999998</v>
      </c>
      <c r="H10205" s="18">
        <v>0.29303000000000001</v>
      </c>
      <c r="I10205" s="18">
        <v>1.3049999999999999</v>
      </c>
      <c r="J10205" s="19">
        <v>0.53900000000000003</v>
      </c>
      <c r="K10205" s="19">
        <v>0.23699999999999999</v>
      </c>
      <c r="L10205" s="19">
        <v>0.22500000000000001</v>
      </c>
      <c r="M10205" s="20">
        <v>15</v>
      </c>
      <c r="N10205" s="19">
        <v>73.214285714285694</v>
      </c>
      <c r="O10205" s="19">
        <v>55.803571428571402</v>
      </c>
      <c r="P10205" s="19">
        <v>29.0178571428571</v>
      </c>
    </row>
    <row r="10206" spans="1:16" ht="14.1" x14ac:dyDescent="0.5">
      <c r="A10206" t="s">
        <v>16437</v>
      </c>
      <c r="B10206" s="17" t="s">
        <v>16438</v>
      </c>
      <c r="C10206" t="s">
        <v>9320</v>
      </c>
      <c r="D10206" t="s">
        <v>4937</v>
      </c>
      <c r="E10206" t="s">
        <v>4938</v>
      </c>
      <c r="F10206" s="18">
        <v>1714</v>
      </c>
      <c r="G10206" s="18">
        <v>9390</v>
      </c>
      <c r="H10206" s="18">
        <v>7671</v>
      </c>
      <c r="I10206" s="18">
        <v>18775</v>
      </c>
      <c r="J10206" s="19">
        <v>9.0999999999999998E-2</v>
      </c>
      <c r="K10206" s="19">
        <v>0.5</v>
      </c>
      <c r="L10206" s="19">
        <v>0.40899999999999997</v>
      </c>
      <c r="M10206" s="20">
        <v>34</v>
      </c>
      <c r="N10206" s="19">
        <v>50.224215246636803</v>
      </c>
      <c r="O10206" s="19">
        <v>2.6905829596412598</v>
      </c>
      <c r="P10206" s="19">
        <v>98.654708520179398</v>
      </c>
    </row>
    <row r="10207" spans="1:16" ht="14.1" x14ac:dyDescent="0.5">
      <c r="A10207" t="s">
        <v>16439</v>
      </c>
      <c r="B10207" s="17" t="s">
        <v>16438</v>
      </c>
      <c r="C10207" t="s">
        <v>9320</v>
      </c>
      <c r="D10207" t="s">
        <v>4937</v>
      </c>
      <c r="E10207" t="s">
        <v>4938</v>
      </c>
      <c r="F10207" s="18">
        <v>731</v>
      </c>
      <c r="G10207" s="18">
        <v>30207</v>
      </c>
      <c r="H10207" s="18">
        <v>14307</v>
      </c>
      <c r="I10207" s="18">
        <v>45245</v>
      </c>
      <c r="J10207" s="19">
        <v>1.6E-2</v>
      </c>
      <c r="K10207" s="19">
        <v>0.66800000000000004</v>
      </c>
      <c r="L10207" s="19">
        <v>0.316</v>
      </c>
      <c r="M10207" s="20">
        <v>38</v>
      </c>
      <c r="N10207" s="19">
        <v>2.6905829596412598</v>
      </c>
      <c r="O10207" s="19">
        <v>21.076233183856498</v>
      </c>
      <c r="P10207" s="19">
        <v>95.067264573990997</v>
      </c>
    </row>
    <row r="10208" spans="1:16" ht="14.1" x14ac:dyDescent="0.5">
      <c r="A10208" t="s">
        <v>16440</v>
      </c>
      <c r="B10208" s="17" t="s">
        <v>16441</v>
      </c>
      <c r="C10208" t="s">
        <v>2410</v>
      </c>
      <c r="D10208" t="s">
        <v>7457</v>
      </c>
      <c r="E10208" t="s">
        <v>7458</v>
      </c>
      <c r="F10208" s="18">
        <v>3310</v>
      </c>
      <c r="G10208" s="18">
        <v>18350</v>
      </c>
      <c r="H10208" s="18">
        <v>5980</v>
      </c>
      <c r="I10208" s="18">
        <v>27640</v>
      </c>
      <c r="J10208" s="19">
        <v>0.1198</v>
      </c>
      <c r="K10208" s="19">
        <v>0.66390000000000005</v>
      </c>
      <c r="L10208" s="19">
        <v>0.21640000000000001</v>
      </c>
      <c r="M10208" s="20">
        <v>35</v>
      </c>
      <c r="N10208" s="19">
        <v>71.748878923766796</v>
      </c>
      <c r="O10208" s="19">
        <v>32.286995515695097</v>
      </c>
      <c r="P10208" s="19">
        <v>56.9506726457399</v>
      </c>
    </row>
    <row r="10209" spans="1:16" ht="14.1" x14ac:dyDescent="0.5">
      <c r="A10209" t="s">
        <v>16442</v>
      </c>
      <c r="B10209" s="17" t="s">
        <v>16441</v>
      </c>
      <c r="C10209" t="s">
        <v>2410</v>
      </c>
      <c r="D10209" t="s">
        <v>7457</v>
      </c>
      <c r="E10209" t="s">
        <v>7458</v>
      </c>
      <c r="F10209" s="18">
        <v>3260</v>
      </c>
      <c r="G10209" s="18">
        <v>18730</v>
      </c>
      <c r="H10209" s="18">
        <v>8470</v>
      </c>
      <c r="I10209" s="18">
        <v>30460</v>
      </c>
      <c r="J10209" s="19">
        <v>0.107</v>
      </c>
      <c r="K10209" s="19">
        <v>0.6149</v>
      </c>
      <c r="L10209" s="19">
        <v>0.27810000000000001</v>
      </c>
      <c r="M10209" s="20">
        <v>36</v>
      </c>
      <c r="N10209" s="19">
        <v>64.732142857142904</v>
      </c>
      <c r="O10209" s="19">
        <v>8.9285714285714306</v>
      </c>
      <c r="P10209" s="19">
        <v>90.625</v>
      </c>
    </row>
    <row r="10210" spans="1:16" ht="14.1" x14ac:dyDescent="0.5">
      <c r="A10210" t="s">
        <v>16443</v>
      </c>
      <c r="B10210" s="17" t="s">
        <v>16441</v>
      </c>
      <c r="C10210" t="s">
        <v>2410</v>
      </c>
      <c r="D10210" t="s">
        <v>8899</v>
      </c>
      <c r="E10210" t="s">
        <v>8900</v>
      </c>
      <c r="F10210" s="18">
        <v>4130</v>
      </c>
      <c r="G10210" s="18">
        <v>21140</v>
      </c>
      <c r="H10210" s="18">
        <v>7420</v>
      </c>
      <c r="I10210" s="18">
        <v>32690</v>
      </c>
      <c r="J10210" s="19">
        <v>0.1263</v>
      </c>
      <c r="K10210" s="19">
        <v>0.64670000000000005</v>
      </c>
      <c r="L10210" s="19">
        <v>0.22700000000000001</v>
      </c>
      <c r="M10210" s="20">
        <v>36</v>
      </c>
      <c r="N10210" s="19">
        <v>71.428571428571402</v>
      </c>
      <c r="O10210" s="19">
        <v>22.321428571428601</v>
      </c>
      <c r="P10210" s="19">
        <v>70.089285714285694</v>
      </c>
    </row>
    <row r="10211" spans="1:16" ht="14.1" x14ac:dyDescent="0.5">
      <c r="A10211" t="s">
        <v>16444</v>
      </c>
      <c r="B10211" s="17" t="s">
        <v>16441</v>
      </c>
      <c r="C10211" t="s">
        <v>2410</v>
      </c>
      <c r="D10211" t="s">
        <v>8899</v>
      </c>
      <c r="E10211" t="s">
        <v>8900</v>
      </c>
      <c r="F10211" s="18">
        <v>3980</v>
      </c>
      <c r="G10211" s="18">
        <v>20940</v>
      </c>
      <c r="H10211" s="18">
        <v>9050</v>
      </c>
      <c r="I10211" s="18">
        <v>33970</v>
      </c>
      <c r="J10211" s="19">
        <v>0.1172</v>
      </c>
      <c r="K10211" s="19">
        <v>0.61639999999999995</v>
      </c>
      <c r="L10211" s="19">
        <v>0.26640000000000003</v>
      </c>
      <c r="M10211" s="20">
        <v>36</v>
      </c>
      <c r="N10211" s="19">
        <v>67.857142857142904</v>
      </c>
      <c r="O10211" s="19">
        <v>9.8214285714285694</v>
      </c>
      <c r="P10211" s="19">
        <v>87.5</v>
      </c>
    </row>
    <row r="10212" spans="1:16" ht="14.1" x14ac:dyDescent="0.5">
      <c r="A10212" t="s">
        <v>16445</v>
      </c>
      <c r="B10212" s="17" t="s">
        <v>16441</v>
      </c>
      <c r="C10212" t="s">
        <v>2410</v>
      </c>
      <c r="D10212" t="s">
        <v>7610</v>
      </c>
      <c r="E10212" t="s">
        <v>7611</v>
      </c>
      <c r="F10212" s="18">
        <v>3150</v>
      </c>
      <c r="G10212" s="18">
        <v>23790</v>
      </c>
      <c r="H10212" s="18">
        <v>9580</v>
      </c>
      <c r="I10212" s="18">
        <v>36520</v>
      </c>
      <c r="J10212" s="19">
        <v>8.6300000000000002E-2</v>
      </c>
      <c r="K10212" s="19">
        <v>0.65139999999999998</v>
      </c>
      <c r="L10212" s="19">
        <v>0.26229999999999998</v>
      </c>
      <c r="M10212" s="20">
        <v>37</v>
      </c>
      <c r="N10212" s="19">
        <v>51.569506726457398</v>
      </c>
      <c r="O10212" s="19">
        <v>13.901345291479799</v>
      </c>
      <c r="P10212" s="19">
        <v>91.928251121076201</v>
      </c>
    </row>
    <row r="10213" spans="1:16" ht="14.1" x14ac:dyDescent="0.5">
      <c r="A10213" t="s">
        <v>16446</v>
      </c>
      <c r="B10213" s="17" t="s">
        <v>16441</v>
      </c>
      <c r="C10213" t="s">
        <v>2410</v>
      </c>
      <c r="D10213" t="s">
        <v>6470</v>
      </c>
      <c r="E10213" t="s">
        <v>6471</v>
      </c>
      <c r="F10213" s="18">
        <v>2440</v>
      </c>
      <c r="G10213" s="18">
        <v>60980</v>
      </c>
      <c r="H10213" s="18">
        <v>17170</v>
      </c>
      <c r="I10213" s="18">
        <v>80590</v>
      </c>
      <c r="J10213" s="19">
        <v>3.0300000000000001E-2</v>
      </c>
      <c r="K10213" s="19">
        <v>0.75670000000000004</v>
      </c>
      <c r="L10213" s="19">
        <v>0.21310000000000001</v>
      </c>
      <c r="M10213" s="20">
        <v>40</v>
      </c>
      <c r="N10213" s="19">
        <v>23.766816143497799</v>
      </c>
      <c r="O10213" s="19">
        <v>53.363228699551598</v>
      </c>
      <c r="P10213" s="19">
        <v>77.130044843049305</v>
      </c>
    </row>
    <row r="10214" spans="1:16" ht="14.1" x14ac:dyDescent="0.5">
      <c r="A10214" t="s">
        <v>16447</v>
      </c>
      <c r="B10214" s="17" t="s">
        <v>16441</v>
      </c>
      <c r="C10214" t="s">
        <v>2410</v>
      </c>
      <c r="D10214" t="s">
        <v>16448</v>
      </c>
      <c r="E10214" t="s">
        <v>16449</v>
      </c>
      <c r="F10214" s="18">
        <v>3796.7479699999999</v>
      </c>
      <c r="G10214" s="18">
        <v>121219.5122</v>
      </c>
      <c r="H10214" s="18">
        <v>28536.585370000001</v>
      </c>
      <c r="I10214" s="18">
        <v>153552.84552999999</v>
      </c>
      <c r="J10214" s="19">
        <v>2.47E-2</v>
      </c>
      <c r="K10214" s="19">
        <v>0.78939999999999999</v>
      </c>
      <c r="L10214" s="19">
        <v>0.18579999999999999</v>
      </c>
      <c r="M10214" s="20">
        <v>43</v>
      </c>
      <c r="N10214" s="19">
        <v>28.699551569506699</v>
      </c>
      <c r="O10214" s="19">
        <v>58.295964125560502</v>
      </c>
      <c r="P10214" s="19">
        <v>57.847533632287004</v>
      </c>
    </row>
    <row r="10215" spans="1:16" ht="14.1" x14ac:dyDescent="0.5">
      <c r="A10215" t="s">
        <v>16450</v>
      </c>
      <c r="B10215" s="17" t="s">
        <v>16441</v>
      </c>
      <c r="C10215" t="s">
        <v>2410</v>
      </c>
      <c r="D10215" t="s">
        <v>16451</v>
      </c>
      <c r="E10215" t="s">
        <v>16452</v>
      </c>
      <c r="F10215" s="18">
        <v>3398.9726000000001</v>
      </c>
      <c r="G10215" s="18">
        <v>124143.83562</v>
      </c>
      <c r="H10215" s="18">
        <v>27226.027399999999</v>
      </c>
      <c r="I10215" s="18">
        <v>154768.83562</v>
      </c>
      <c r="J10215" s="19">
        <v>2.1999999999999999E-2</v>
      </c>
      <c r="K10215" s="19">
        <v>0.80210000000000004</v>
      </c>
      <c r="L10215" s="19">
        <v>0.1759</v>
      </c>
      <c r="M10215" s="20">
        <v>43</v>
      </c>
      <c r="N10215" s="19">
        <v>24.215246636771301</v>
      </c>
      <c r="O10215" s="19">
        <v>65.022421524663699</v>
      </c>
      <c r="P10215" s="19">
        <v>45.291479820627799</v>
      </c>
    </row>
    <row r="10216" spans="1:16" ht="14.1" x14ac:dyDescent="0.5">
      <c r="A10216" t="s">
        <v>16453</v>
      </c>
      <c r="B10216" s="17" t="s">
        <v>16441</v>
      </c>
      <c r="C10216" t="s">
        <v>2410</v>
      </c>
      <c r="D10216" t="s">
        <v>16448</v>
      </c>
      <c r="E10216" t="s">
        <v>16449</v>
      </c>
      <c r="F10216" s="18">
        <v>6000</v>
      </c>
      <c r="G10216" s="18">
        <v>314909.09091000003</v>
      </c>
      <c r="H10216" s="18">
        <v>43757.57576</v>
      </c>
      <c r="I10216" s="18">
        <v>364666.66667000001</v>
      </c>
      <c r="J10216" s="19">
        <v>1.6500000000000001E-2</v>
      </c>
      <c r="K10216" s="19">
        <v>0.86360000000000003</v>
      </c>
      <c r="L10216" s="19">
        <v>0.12</v>
      </c>
      <c r="M10216" s="20">
        <v>47</v>
      </c>
      <c r="N10216" s="19">
        <v>27.802690582959599</v>
      </c>
      <c r="O10216" s="19">
        <v>94.618834080717505</v>
      </c>
      <c r="P10216" s="19">
        <v>9.8654708520179408</v>
      </c>
    </row>
    <row r="10217" spans="1:16" ht="14.1" x14ac:dyDescent="0.5">
      <c r="A10217" t="s">
        <v>16454</v>
      </c>
      <c r="B10217" s="17" t="s">
        <v>16441</v>
      </c>
      <c r="C10217" t="s">
        <v>2410</v>
      </c>
      <c r="D10217" t="s">
        <v>16451</v>
      </c>
      <c r="E10217" t="s">
        <v>16455</v>
      </c>
      <c r="F10217" s="18">
        <v>5502.7173899999998</v>
      </c>
      <c r="G10217" s="18">
        <v>320652.17391000001</v>
      </c>
      <c r="H10217" s="18">
        <v>42663.04348</v>
      </c>
      <c r="I10217" s="18">
        <v>368817.93478000001</v>
      </c>
      <c r="J10217" s="19">
        <v>1.49E-2</v>
      </c>
      <c r="K10217" s="19">
        <v>0.86939999999999995</v>
      </c>
      <c r="L10217" s="19">
        <v>0.1157</v>
      </c>
      <c r="M10217" s="20">
        <v>47</v>
      </c>
      <c r="N10217" s="19">
        <v>24.215246636771301</v>
      </c>
      <c r="O10217" s="19">
        <v>95.067264573990997</v>
      </c>
      <c r="P10217" s="19">
        <v>7.6233183856502196</v>
      </c>
    </row>
    <row r="10218" spans="1:16" ht="14.1" x14ac:dyDescent="0.5">
      <c r="A10218" t="s">
        <v>16456</v>
      </c>
      <c r="B10218" s="17" t="s">
        <v>16457</v>
      </c>
      <c r="C10218" t="s">
        <v>2365</v>
      </c>
      <c r="D10218" t="s">
        <v>6750</v>
      </c>
      <c r="E10218" t="s">
        <v>6751</v>
      </c>
      <c r="F10218" s="18">
        <v>75.099999999999994</v>
      </c>
      <c r="G10218" s="18">
        <v>265.8</v>
      </c>
      <c r="H10218" s="18">
        <v>246.2</v>
      </c>
      <c r="I10218" s="18">
        <v>587.1</v>
      </c>
      <c r="J10218" s="19">
        <v>0.12790000000000001</v>
      </c>
      <c r="K10218" s="19">
        <v>0.45269999999999999</v>
      </c>
      <c r="L10218" s="19">
        <v>0.41930000000000001</v>
      </c>
      <c r="M10218" s="20">
        <v>30</v>
      </c>
      <c r="N10218" s="19">
        <v>26.339285714285701</v>
      </c>
      <c r="O10218" s="19">
        <v>41.964285714285701</v>
      </c>
      <c r="P10218" s="19">
        <v>81.25</v>
      </c>
    </row>
    <row r="10219" spans="1:16" ht="14.1" x14ac:dyDescent="0.5">
      <c r="A10219" t="s">
        <v>3932</v>
      </c>
      <c r="B10219" s="17" t="s">
        <v>863</v>
      </c>
      <c r="C10219" t="s">
        <v>2430</v>
      </c>
      <c r="D10219" t="s">
        <v>2937</v>
      </c>
      <c r="E10219" t="s">
        <v>2938</v>
      </c>
      <c r="F10219" s="18">
        <v>2.8999999999999998E-3</v>
      </c>
      <c r="G10219" s="18">
        <v>1.1000000000000001E-3</v>
      </c>
      <c r="H10219" s="18">
        <v>1.8E-3</v>
      </c>
      <c r="I10219" s="18">
        <v>5.7999999999999996E-3</v>
      </c>
      <c r="J10219" s="19">
        <v>0.5</v>
      </c>
      <c r="K10219" s="19">
        <v>0.2</v>
      </c>
      <c r="L10219" s="19">
        <v>0.3</v>
      </c>
      <c r="M10219" s="20">
        <v>1</v>
      </c>
      <c r="N10219" s="19">
        <v>0.408071748878924</v>
      </c>
      <c r="O10219" s="19">
        <v>0.71300448430493302</v>
      </c>
      <c r="P10219" s="19">
        <v>0.47533632286995497</v>
      </c>
    </row>
    <row r="10220" spans="1:16" ht="14.1" x14ac:dyDescent="0.5">
      <c r="A10220" t="s">
        <v>3933</v>
      </c>
      <c r="B10220" s="17" t="s">
        <v>863</v>
      </c>
      <c r="C10220" t="s">
        <v>2430</v>
      </c>
      <c r="D10220" t="s">
        <v>2937</v>
      </c>
      <c r="E10220" t="s">
        <v>2938</v>
      </c>
      <c r="F10220" s="18">
        <v>4.4000000000000003E-3</v>
      </c>
      <c r="G10220" s="18">
        <v>2.0999999999999999E-3</v>
      </c>
      <c r="H10220" s="18">
        <v>2.8999999999999998E-3</v>
      </c>
      <c r="I10220" s="18">
        <v>9.2999999999999992E-3</v>
      </c>
      <c r="J10220" s="19">
        <v>0.47</v>
      </c>
      <c r="K10220" s="19">
        <v>0.22</v>
      </c>
      <c r="L10220" s="19">
        <v>0.31</v>
      </c>
      <c r="M10220" s="20">
        <v>1</v>
      </c>
      <c r="N10220" s="19">
        <v>0.28251121076233199</v>
      </c>
      <c r="O10220" s="19">
        <v>0.79372197309417003</v>
      </c>
      <c r="P10220" s="19">
        <v>0.49327354260089701</v>
      </c>
    </row>
    <row r="10221" spans="1:16" ht="14.1" x14ac:dyDescent="0.5">
      <c r="A10221" t="s">
        <v>3934</v>
      </c>
      <c r="B10221" s="17" t="s">
        <v>863</v>
      </c>
      <c r="C10221" t="s">
        <v>2430</v>
      </c>
      <c r="D10221" t="s">
        <v>2937</v>
      </c>
      <c r="E10221" t="s">
        <v>2938</v>
      </c>
      <c r="F10221" s="18">
        <v>6.4999999999999997E-3</v>
      </c>
      <c r="G10221" s="18">
        <v>3.7000000000000002E-3</v>
      </c>
      <c r="H10221" s="18">
        <v>4.5999999999999999E-3</v>
      </c>
      <c r="I10221" s="18">
        <v>1.4800000000000001E-2</v>
      </c>
      <c r="J10221" s="19">
        <v>0.44</v>
      </c>
      <c r="K10221" s="19">
        <v>0.25</v>
      </c>
      <c r="L10221" s="19">
        <v>0.31</v>
      </c>
      <c r="M10221" s="20">
        <v>2</v>
      </c>
      <c r="N10221" s="19">
        <v>20.179372197309402</v>
      </c>
      <c r="O10221" s="19">
        <v>88.3408071748879</v>
      </c>
      <c r="P10221" s="19">
        <v>50.672645739910301</v>
      </c>
    </row>
    <row r="10222" spans="1:16" ht="14.1" x14ac:dyDescent="0.5">
      <c r="A10222" t="s">
        <v>3935</v>
      </c>
      <c r="B10222" s="17" t="s">
        <v>863</v>
      </c>
      <c r="C10222" t="s">
        <v>2430</v>
      </c>
      <c r="D10222" t="s">
        <v>2937</v>
      </c>
      <c r="E10222" t="s">
        <v>2938</v>
      </c>
      <c r="F10222" s="18">
        <v>9.5999999999999992E-3</v>
      </c>
      <c r="G10222" s="18">
        <v>6.4000000000000003E-3</v>
      </c>
      <c r="H10222" s="18">
        <v>7.4999999999999997E-3</v>
      </c>
      <c r="I10222" s="18">
        <v>2.35E-2</v>
      </c>
      <c r="J10222" s="19">
        <v>0.41</v>
      </c>
      <c r="K10222" s="19">
        <v>0.27</v>
      </c>
      <c r="L10222" s="19">
        <v>0.32</v>
      </c>
      <c r="M10222" s="20">
        <v>3</v>
      </c>
      <c r="N10222" s="19">
        <v>17.410714285714299</v>
      </c>
      <c r="O10222" s="19">
        <v>88.839285714285694</v>
      </c>
      <c r="P10222" s="19">
        <v>53.571428571428598</v>
      </c>
    </row>
    <row r="10223" spans="1:16" ht="14.1" x14ac:dyDescent="0.5">
      <c r="A10223" t="s">
        <v>3936</v>
      </c>
      <c r="B10223" s="17" t="s">
        <v>863</v>
      </c>
      <c r="C10223" t="s">
        <v>2430</v>
      </c>
      <c r="D10223" t="s">
        <v>2937</v>
      </c>
      <c r="E10223" t="s">
        <v>2938</v>
      </c>
      <c r="F10223" s="18">
        <v>1.4200000000000001E-2</v>
      </c>
      <c r="G10223" s="18">
        <v>1.0999999999999999E-2</v>
      </c>
      <c r="H10223" s="18">
        <v>1.23E-2</v>
      </c>
      <c r="I10223" s="18">
        <v>3.7400000000000003E-2</v>
      </c>
      <c r="J10223" s="19">
        <v>0.38</v>
      </c>
      <c r="K10223" s="19">
        <v>0.28999999999999998</v>
      </c>
      <c r="L10223" s="19">
        <v>0.33</v>
      </c>
      <c r="M10223" s="20">
        <v>4</v>
      </c>
      <c r="N10223" s="19">
        <v>9.8654708520179408</v>
      </c>
      <c r="O10223" s="19">
        <v>89.686098654708502</v>
      </c>
      <c r="P10223" s="19">
        <v>56.9506726457399</v>
      </c>
    </row>
    <row r="10224" spans="1:16" ht="14.1" x14ac:dyDescent="0.5">
      <c r="A10224" t="s">
        <v>3937</v>
      </c>
      <c r="B10224" s="17" t="s">
        <v>863</v>
      </c>
      <c r="C10224" t="s">
        <v>2430</v>
      </c>
      <c r="D10224" t="s">
        <v>2937</v>
      </c>
      <c r="E10224" t="s">
        <v>2938</v>
      </c>
      <c r="F10224" s="18">
        <v>2.1100000000000001E-2</v>
      </c>
      <c r="G10224" s="18">
        <v>1.8499999999999999E-2</v>
      </c>
      <c r="H10224" s="18">
        <v>1.9900000000000001E-2</v>
      </c>
      <c r="I10224" s="18">
        <v>5.9499999999999997E-2</v>
      </c>
      <c r="J10224" s="19">
        <v>0.35</v>
      </c>
      <c r="K10224" s="19">
        <v>0.31</v>
      </c>
      <c r="L10224" s="19">
        <v>0.33</v>
      </c>
      <c r="M10224" s="20">
        <v>5</v>
      </c>
      <c r="N10224" s="19">
        <v>6.2780269058296003</v>
      </c>
      <c r="O10224" s="19">
        <v>94.618834080717505</v>
      </c>
      <c r="P10224" s="19">
        <v>60.538116591928301</v>
      </c>
    </row>
    <row r="10225" spans="1:16" ht="14.1" x14ac:dyDescent="0.5">
      <c r="A10225" t="s">
        <v>3938</v>
      </c>
      <c r="B10225" s="17" t="s">
        <v>863</v>
      </c>
      <c r="C10225" t="s">
        <v>2430</v>
      </c>
      <c r="D10225" t="s">
        <v>2761</v>
      </c>
      <c r="E10225" t="s">
        <v>2762</v>
      </c>
      <c r="F10225" s="18">
        <v>0.10766000000000001</v>
      </c>
      <c r="G10225" s="18">
        <v>4.9520000000000002E-2</v>
      </c>
      <c r="H10225" s="18">
        <v>0.12098</v>
      </c>
      <c r="I10225" s="18">
        <v>0.27816000000000002</v>
      </c>
      <c r="J10225" s="19">
        <v>0.38700000000000001</v>
      </c>
      <c r="K10225" s="19">
        <v>0.17799999999999999</v>
      </c>
      <c r="L10225" s="19">
        <v>0.435</v>
      </c>
      <c r="M10225" s="20">
        <v>9</v>
      </c>
      <c r="N10225" s="19">
        <v>20.9821428571429</v>
      </c>
      <c r="O10225" s="19">
        <v>45.535714285714299</v>
      </c>
      <c r="P10225" s="19">
        <v>82.142857142857096</v>
      </c>
    </row>
    <row r="10226" spans="1:16" ht="14.1" x14ac:dyDescent="0.5">
      <c r="A10226" t="s">
        <v>3939</v>
      </c>
      <c r="B10226" s="17" t="s">
        <v>863</v>
      </c>
      <c r="C10226" t="s">
        <v>2430</v>
      </c>
      <c r="D10226" t="s">
        <v>2761</v>
      </c>
      <c r="E10226" t="s">
        <v>2762</v>
      </c>
      <c r="F10226" s="18">
        <v>0.37391000000000002</v>
      </c>
      <c r="G10226" s="18">
        <v>0.22214999999999999</v>
      </c>
      <c r="H10226" s="18">
        <v>0.24368999999999999</v>
      </c>
      <c r="I10226" s="18">
        <v>0.83975</v>
      </c>
      <c r="J10226" s="19">
        <v>0.44500000000000001</v>
      </c>
      <c r="K10226" s="19">
        <v>0.26500000000000001</v>
      </c>
      <c r="L10226" s="19">
        <v>0.28999999999999998</v>
      </c>
      <c r="M10226" s="20">
        <v>13</v>
      </c>
      <c r="N10226" s="19">
        <v>33.632286995515699</v>
      </c>
      <c r="O10226" s="19">
        <v>77.578475336322896</v>
      </c>
      <c r="P10226" s="19">
        <v>49.327354260089699</v>
      </c>
    </row>
    <row r="10227" spans="1:16" ht="14.1" x14ac:dyDescent="0.5">
      <c r="A10227" t="s">
        <v>3940</v>
      </c>
      <c r="B10227" s="17" t="s">
        <v>863</v>
      </c>
      <c r="C10227" t="s">
        <v>2430</v>
      </c>
      <c r="D10227" t="s">
        <v>2804</v>
      </c>
      <c r="E10227" t="s">
        <v>2805</v>
      </c>
      <c r="F10227" s="18">
        <v>0.38700000000000001</v>
      </c>
      <c r="G10227" s="18">
        <v>0.23219999999999999</v>
      </c>
      <c r="H10227" s="18">
        <v>0.67079999999999995</v>
      </c>
      <c r="I10227" s="18">
        <v>1.29</v>
      </c>
      <c r="J10227" s="19">
        <v>0.3</v>
      </c>
      <c r="K10227" s="19">
        <v>0.18</v>
      </c>
      <c r="L10227" s="19">
        <v>0.52</v>
      </c>
      <c r="M10227" s="20">
        <v>15</v>
      </c>
      <c r="N10227" s="19">
        <v>8.9285714285714306</v>
      </c>
      <c r="O10227" s="19">
        <v>37.946428571428598</v>
      </c>
      <c r="P10227" s="19">
        <v>93.75</v>
      </c>
    </row>
    <row r="10228" spans="1:16" ht="14.1" x14ac:dyDescent="0.5">
      <c r="A10228" t="s">
        <v>3941</v>
      </c>
      <c r="B10228" s="17" t="s">
        <v>863</v>
      </c>
      <c r="C10228" t="s">
        <v>2430</v>
      </c>
      <c r="D10228" t="s">
        <v>2804</v>
      </c>
      <c r="E10228" t="s">
        <v>2805</v>
      </c>
      <c r="F10228" s="18">
        <v>0.44280000000000003</v>
      </c>
      <c r="G10228" s="18">
        <v>0.34439999999999998</v>
      </c>
      <c r="H10228" s="18">
        <v>0.8528</v>
      </c>
      <c r="I10228" s="18">
        <v>1.64</v>
      </c>
      <c r="J10228" s="19">
        <v>0.27</v>
      </c>
      <c r="K10228" s="19">
        <v>0.21</v>
      </c>
      <c r="L10228" s="19">
        <v>0.52</v>
      </c>
      <c r="M10228" s="20">
        <v>16</v>
      </c>
      <c r="N10228" s="19">
        <v>9.8654708520179408</v>
      </c>
      <c r="O10228" s="19">
        <v>46.636771300448402</v>
      </c>
      <c r="P10228" s="19">
        <v>89.686098654708502</v>
      </c>
    </row>
    <row r="10229" spans="1:16" ht="14.1" x14ac:dyDescent="0.5">
      <c r="A10229" t="s">
        <v>3942</v>
      </c>
      <c r="B10229" s="17" t="s">
        <v>863</v>
      </c>
      <c r="C10229" t="s">
        <v>2430</v>
      </c>
      <c r="D10229" t="s">
        <v>2804</v>
      </c>
      <c r="E10229" t="s">
        <v>2805</v>
      </c>
      <c r="F10229" s="18">
        <v>0.5544</v>
      </c>
      <c r="G10229" s="18">
        <v>0.37619999999999998</v>
      </c>
      <c r="H10229" s="18">
        <v>1.0494000000000001</v>
      </c>
      <c r="I10229" s="18">
        <v>1.98</v>
      </c>
      <c r="J10229" s="19">
        <v>0.28000000000000003</v>
      </c>
      <c r="K10229" s="19">
        <v>0.19</v>
      </c>
      <c r="L10229" s="19">
        <v>0.53</v>
      </c>
      <c r="M10229" s="20">
        <v>17</v>
      </c>
      <c r="N10229" s="19">
        <v>12.556053811659201</v>
      </c>
      <c r="O10229" s="19">
        <v>32.735426008968602</v>
      </c>
      <c r="P10229" s="19">
        <v>92.825112107623298</v>
      </c>
    </row>
    <row r="10230" spans="1:16" ht="14.1" x14ac:dyDescent="0.5">
      <c r="A10230" t="s">
        <v>16458</v>
      </c>
      <c r="B10230" s="17" t="s">
        <v>16459</v>
      </c>
      <c r="C10230" t="s">
        <v>2348</v>
      </c>
      <c r="D10230" t="s">
        <v>5260</v>
      </c>
      <c r="E10230" t="s">
        <v>5261</v>
      </c>
      <c r="F10230" s="18">
        <v>2.1930499999999999</v>
      </c>
      <c r="G10230" s="18">
        <v>3.09416</v>
      </c>
      <c r="H10230" s="18">
        <v>1.2377899999999999</v>
      </c>
      <c r="I10230" s="18">
        <v>6.5250000000000004</v>
      </c>
      <c r="J10230" s="19">
        <v>0.33600000000000002</v>
      </c>
      <c r="K10230" s="19">
        <v>0.47399999999999998</v>
      </c>
      <c r="L10230" s="19">
        <v>0.19</v>
      </c>
      <c r="M10230" s="20">
        <v>21</v>
      </c>
      <c r="N10230" s="19">
        <v>34.375</v>
      </c>
      <c r="O10230" s="19">
        <v>90.178571428571402</v>
      </c>
      <c r="P10230" s="19">
        <v>22.321428571428601</v>
      </c>
    </row>
    <row r="10231" spans="1:16" ht="14.1" x14ac:dyDescent="0.5">
      <c r="A10231" t="s">
        <v>16460</v>
      </c>
      <c r="B10231" s="17" t="s">
        <v>16459</v>
      </c>
      <c r="C10231" t="s">
        <v>2348</v>
      </c>
      <c r="D10231" t="s">
        <v>5260</v>
      </c>
      <c r="E10231" t="s">
        <v>5261</v>
      </c>
      <c r="F10231" s="18">
        <v>2.9525100000000002</v>
      </c>
      <c r="G10231" s="18">
        <v>6.8573500000000003</v>
      </c>
      <c r="H10231" s="18">
        <v>2.4310399999999999</v>
      </c>
      <c r="I10231" s="18">
        <v>12.2409</v>
      </c>
      <c r="J10231" s="19">
        <v>0.24099999999999999</v>
      </c>
      <c r="K10231" s="19">
        <v>0.56000000000000005</v>
      </c>
      <c r="L10231" s="19">
        <v>0.19900000000000001</v>
      </c>
      <c r="M10231" s="20">
        <v>24</v>
      </c>
      <c r="N10231" s="19">
        <v>16.5178571428571</v>
      </c>
      <c r="O10231" s="19">
        <v>96.875</v>
      </c>
      <c r="P10231" s="19">
        <v>14.285714285714301</v>
      </c>
    </row>
    <row r="10232" spans="1:16" ht="14.1" x14ac:dyDescent="0.5">
      <c r="A10232" t="s">
        <v>16461</v>
      </c>
      <c r="B10232" s="17" t="s">
        <v>16459</v>
      </c>
      <c r="C10232" t="s">
        <v>2348</v>
      </c>
      <c r="D10232" t="s">
        <v>5260</v>
      </c>
      <c r="E10232" t="s">
        <v>5261</v>
      </c>
      <c r="F10232" s="18">
        <v>2.5731700000000002</v>
      </c>
      <c r="G10232" s="18">
        <v>7.0056099999999999</v>
      </c>
      <c r="H10232" s="18">
        <v>4.7578500000000004</v>
      </c>
      <c r="I10232" s="18">
        <v>14.3352</v>
      </c>
      <c r="J10232" s="19">
        <v>0.18</v>
      </c>
      <c r="K10232" s="19">
        <v>0.48899999999999999</v>
      </c>
      <c r="L10232" s="19">
        <v>0.33200000000000002</v>
      </c>
      <c r="M10232" s="20">
        <v>24</v>
      </c>
      <c r="N10232" s="19">
        <v>6.6964285714285703</v>
      </c>
      <c r="O10232" s="19">
        <v>92.410714285714306</v>
      </c>
      <c r="P10232" s="19">
        <v>64.285714285714306</v>
      </c>
    </row>
    <row r="10233" spans="1:16" ht="14.1" x14ac:dyDescent="0.5">
      <c r="A10233" t="s">
        <v>16462</v>
      </c>
      <c r="B10233" s="17" t="s">
        <v>16459</v>
      </c>
      <c r="C10233" t="s">
        <v>2348</v>
      </c>
      <c r="D10233" t="s">
        <v>5260</v>
      </c>
      <c r="E10233" t="s">
        <v>5261</v>
      </c>
      <c r="F10233" s="18">
        <v>3.0623100000000001</v>
      </c>
      <c r="G10233" s="18">
        <v>9.5124700000000004</v>
      </c>
      <c r="H10233" s="18">
        <v>4.2050200000000002</v>
      </c>
      <c r="I10233" s="18">
        <v>16.779800000000002</v>
      </c>
      <c r="J10233" s="19">
        <v>0.183</v>
      </c>
      <c r="K10233" s="19">
        <v>0.56699999999999995</v>
      </c>
      <c r="L10233" s="19">
        <v>0.251</v>
      </c>
      <c r="M10233" s="20">
        <v>25</v>
      </c>
      <c r="N10233" s="19">
        <v>4.9327354260089704</v>
      </c>
      <c r="O10233" s="19">
        <v>97.757847533632301</v>
      </c>
      <c r="P10233" s="19">
        <v>36.771300448430502</v>
      </c>
    </row>
    <row r="10234" spans="1:16" ht="14.1" x14ac:dyDescent="0.5">
      <c r="A10234" t="s">
        <v>16463</v>
      </c>
      <c r="B10234" s="17" t="s">
        <v>16459</v>
      </c>
      <c r="C10234" t="s">
        <v>2348</v>
      </c>
      <c r="D10234" t="s">
        <v>5260</v>
      </c>
      <c r="E10234" t="s">
        <v>5261</v>
      </c>
      <c r="F10234" s="18">
        <v>3.50454</v>
      </c>
      <c r="G10234" s="18">
        <v>9.3319700000000001</v>
      </c>
      <c r="H10234" s="18">
        <v>4.7212899999999998</v>
      </c>
      <c r="I10234" s="18">
        <v>17.5578</v>
      </c>
      <c r="J10234" s="19">
        <v>0.2</v>
      </c>
      <c r="K10234" s="19">
        <v>0.53200000000000003</v>
      </c>
      <c r="L10234" s="19">
        <v>0.26900000000000002</v>
      </c>
      <c r="M10234" s="20">
        <v>25</v>
      </c>
      <c r="N10234" s="19">
        <v>7.6233183856502196</v>
      </c>
      <c r="O10234" s="19">
        <v>94.618834080717505</v>
      </c>
      <c r="P10234" s="19">
        <v>43.946188340807197</v>
      </c>
    </row>
    <row r="10235" spans="1:16" ht="14.1" x14ac:dyDescent="0.5">
      <c r="A10235" t="s">
        <v>16464</v>
      </c>
      <c r="B10235" s="17" t="s">
        <v>16459</v>
      </c>
      <c r="C10235" t="s">
        <v>2348</v>
      </c>
      <c r="D10235" t="s">
        <v>5260</v>
      </c>
      <c r="E10235" t="s">
        <v>5261</v>
      </c>
      <c r="F10235" s="18">
        <v>3.1013000000000002</v>
      </c>
      <c r="G10235" s="18">
        <v>10.507199999999999</v>
      </c>
      <c r="H10235" s="18">
        <v>4.1149800000000001</v>
      </c>
      <c r="I10235" s="18">
        <v>17.721699999999998</v>
      </c>
      <c r="J10235" s="19">
        <v>0.17499999999999999</v>
      </c>
      <c r="K10235" s="19">
        <v>0.59299999999999997</v>
      </c>
      <c r="L10235" s="19">
        <v>0.23200000000000001</v>
      </c>
      <c r="M10235" s="20">
        <v>25</v>
      </c>
      <c r="N10235" s="19">
        <v>4.4843049327354301</v>
      </c>
      <c r="O10235" s="19">
        <v>98.654708520179398</v>
      </c>
      <c r="P10235" s="19">
        <v>30.044843049327401</v>
      </c>
    </row>
    <row r="10236" spans="1:16" ht="14.1" x14ac:dyDescent="0.5">
      <c r="A10236" t="s">
        <v>16465</v>
      </c>
      <c r="B10236" s="17" t="s">
        <v>16466</v>
      </c>
      <c r="C10236" t="s">
        <v>6296</v>
      </c>
      <c r="D10236" t="s">
        <v>2937</v>
      </c>
      <c r="E10236" t="s">
        <v>2938</v>
      </c>
      <c r="F10236" s="18">
        <v>1.2999999999999999E-3</v>
      </c>
      <c r="G10236" s="18">
        <v>5.0000000000000001E-4</v>
      </c>
      <c r="H10236" s="18">
        <v>8.0000000000000004E-4</v>
      </c>
      <c r="I10236" s="18">
        <v>2.5999999999999999E-3</v>
      </c>
      <c r="J10236" s="19">
        <v>0.5</v>
      </c>
      <c r="K10236" s="19">
        <v>0.1923</v>
      </c>
      <c r="L10236" s="19">
        <v>0.30769999999999997</v>
      </c>
      <c r="M10236" s="20">
        <v>1</v>
      </c>
      <c r="N10236" s="19">
        <v>0.39013452914798202</v>
      </c>
      <c r="O10236" s="19">
        <v>0.66367713004484297</v>
      </c>
      <c r="P10236" s="19">
        <v>0.48430493273542602</v>
      </c>
    </row>
    <row r="10237" spans="1:16" ht="14.1" x14ac:dyDescent="0.5">
      <c r="A10237" t="s">
        <v>16467</v>
      </c>
      <c r="B10237" s="17" t="s">
        <v>16466</v>
      </c>
      <c r="C10237" t="s">
        <v>6296</v>
      </c>
      <c r="D10237" t="s">
        <v>2937</v>
      </c>
      <c r="E10237" t="s">
        <v>2938</v>
      </c>
      <c r="F10237" s="18">
        <v>4.4000000000000003E-3</v>
      </c>
      <c r="G10237" s="18">
        <v>2.8E-3</v>
      </c>
      <c r="H10237" s="18">
        <v>2.2000000000000001E-3</v>
      </c>
      <c r="I10237" s="18">
        <v>9.4000000000000004E-3</v>
      </c>
      <c r="J10237" s="19">
        <v>0.47</v>
      </c>
      <c r="K10237" s="19">
        <v>0.3</v>
      </c>
      <c r="L10237" s="19">
        <v>0.23</v>
      </c>
      <c r="M10237" s="20">
        <v>1</v>
      </c>
      <c r="N10237" s="19">
        <v>0.28699551569506698</v>
      </c>
      <c r="O10237" s="19">
        <v>0.95515695067264605</v>
      </c>
      <c r="P10237" s="19">
        <v>0.33632286995515698</v>
      </c>
    </row>
    <row r="10238" spans="1:16" ht="14.1" x14ac:dyDescent="0.5">
      <c r="A10238" t="s">
        <v>16468</v>
      </c>
      <c r="B10238" s="17" t="s">
        <v>16466</v>
      </c>
      <c r="C10238" t="s">
        <v>6296</v>
      </c>
      <c r="D10238" t="s">
        <v>2937</v>
      </c>
      <c r="E10238" t="s">
        <v>2938</v>
      </c>
      <c r="F10238" s="18">
        <v>9.2999999999999992E-3</v>
      </c>
      <c r="G10238" s="18">
        <v>2.8999999999999998E-3</v>
      </c>
      <c r="H10238" s="18">
        <v>7.7999999999999996E-3</v>
      </c>
      <c r="I10238" s="18">
        <v>0.02</v>
      </c>
      <c r="J10238" s="19">
        <v>0.47</v>
      </c>
      <c r="K10238" s="19">
        <v>0.15</v>
      </c>
      <c r="L10238" s="19">
        <v>0.39</v>
      </c>
      <c r="M10238" s="20">
        <v>2</v>
      </c>
      <c r="N10238" s="19">
        <v>34.529147982062803</v>
      </c>
      <c r="O10238" s="19">
        <v>44.394618834080703</v>
      </c>
      <c r="P10238" s="19">
        <v>80.269058295964101</v>
      </c>
    </row>
    <row r="10239" spans="1:16" ht="14.1" x14ac:dyDescent="0.5">
      <c r="A10239" t="s">
        <v>16469</v>
      </c>
      <c r="B10239" s="17" t="s">
        <v>16470</v>
      </c>
      <c r="C10239" t="s">
        <v>2348</v>
      </c>
      <c r="D10239" t="s">
        <v>4440</v>
      </c>
      <c r="E10239" t="s">
        <v>4441</v>
      </c>
      <c r="F10239" s="18">
        <v>0.32324999999999998</v>
      </c>
      <c r="G10239" s="18">
        <v>8.2030000000000006E-2</v>
      </c>
      <c r="H10239" s="18">
        <v>0.14072999999999999</v>
      </c>
      <c r="I10239" s="18">
        <v>0.54600000000000004</v>
      </c>
      <c r="J10239" s="19">
        <v>0.59199999999999997</v>
      </c>
      <c r="K10239" s="19">
        <v>0.1502</v>
      </c>
      <c r="L10239" s="19">
        <v>0.25769999999999998</v>
      </c>
      <c r="M10239" s="20">
        <v>11</v>
      </c>
      <c r="N10239" s="19">
        <v>78.026905829596402</v>
      </c>
      <c r="O10239" s="19">
        <v>30.044843049327401</v>
      </c>
      <c r="P10239" s="19">
        <v>32.735426008968602</v>
      </c>
    </row>
    <row r="10240" spans="1:16" ht="14.1" x14ac:dyDescent="0.5">
      <c r="A10240" t="s">
        <v>16471</v>
      </c>
      <c r="B10240" s="17" t="s">
        <v>16470</v>
      </c>
      <c r="C10240" t="s">
        <v>2348</v>
      </c>
      <c r="D10240" t="s">
        <v>4440</v>
      </c>
      <c r="E10240" t="s">
        <v>4441</v>
      </c>
      <c r="F10240" s="18">
        <v>0.31805</v>
      </c>
      <c r="G10240" s="18">
        <v>8.2140000000000005E-2</v>
      </c>
      <c r="H10240" s="18">
        <v>0.18840999999999999</v>
      </c>
      <c r="I10240" s="18">
        <v>0.58860000000000001</v>
      </c>
      <c r="J10240" s="19">
        <v>0.5403</v>
      </c>
      <c r="K10240" s="19">
        <v>0.13950000000000001</v>
      </c>
      <c r="L10240" s="19">
        <v>0.3201</v>
      </c>
      <c r="M10240" s="20">
        <v>12</v>
      </c>
      <c r="N10240" s="19">
        <v>73.214285714285694</v>
      </c>
      <c r="O10240" s="19">
        <v>28.125</v>
      </c>
      <c r="P10240" s="19">
        <v>55.357142857142897</v>
      </c>
    </row>
    <row r="10241" spans="1:16" ht="14.1" x14ac:dyDescent="0.5">
      <c r="A10241" t="s">
        <v>16472</v>
      </c>
      <c r="B10241" s="17" t="s">
        <v>16470</v>
      </c>
      <c r="C10241" t="s">
        <v>2348</v>
      </c>
      <c r="D10241" t="s">
        <v>4444</v>
      </c>
      <c r="E10241" t="s">
        <v>4445</v>
      </c>
      <c r="F10241" s="18">
        <v>4.6357699999999999</v>
      </c>
      <c r="G10241" s="18">
        <v>2.6003099999999999</v>
      </c>
      <c r="H10241" s="18">
        <v>3.4135200000000001</v>
      </c>
      <c r="I10241" s="18">
        <v>10.6496</v>
      </c>
      <c r="J10241" s="19">
        <v>0.435</v>
      </c>
      <c r="K10241" s="19">
        <v>0.24399999999999999</v>
      </c>
      <c r="L10241" s="19">
        <v>0.32100000000000001</v>
      </c>
      <c r="M10241" s="20">
        <v>23</v>
      </c>
      <c r="N10241" s="19">
        <v>60.986547085201799</v>
      </c>
      <c r="O10241" s="19">
        <v>40.358744394618803</v>
      </c>
      <c r="P10241" s="19">
        <v>59.641255605381197</v>
      </c>
    </row>
    <row r="10242" spans="1:16" ht="14.1" x14ac:dyDescent="0.5">
      <c r="A10242" t="s">
        <v>16473</v>
      </c>
      <c r="B10242" s="17" t="s">
        <v>16470</v>
      </c>
      <c r="C10242" t="s">
        <v>2348</v>
      </c>
      <c r="D10242" t="s">
        <v>4444</v>
      </c>
      <c r="E10242" t="s">
        <v>4445</v>
      </c>
      <c r="F10242" s="18">
        <v>10.681699999999999</v>
      </c>
      <c r="G10242" s="18">
        <v>7.9304600000000001</v>
      </c>
      <c r="H10242" s="18">
        <v>4.9688400000000001</v>
      </c>
      <c r="I10242" s="18">
        <v>23.581</v>
      </c>
      <c r="J10242" s="19">
        <v>0.45300000000000001</v>
      </c>
      <c r="K10242" s="19">
        <v>0.33600000000000002</v>
      </c>
      <c r="L10242" s="19">
        <v>0.21099999999999999</v>
      </c>
      <c r="M10242" s="20">
        <v>26</v>
      </c>
      <c r="N10242" s="19">
        <v>75.784753363228702</v>
      </c>
      <c r="O10242" s="19">
        <v>62.331838565022402</v>
      </c>
      <c r="P10242" s="19">
        <v>21.52466367713</v>
      </c>
    </row>
    <row r="10243" spans="1:16" ht="14.1" x14ac:dyDescent="0.5">
      <c r="A10243" t="s">
        <v>16474</v>
      </c>
      <c r="B10243" s="17" t="s">
        <v>16475</v>
      </c>
      <c r="C10243" t="s">
        <v>2348</v>
      </c>
      <c r="D10243" t="s">
        <v>2633</v>
      </c>
      <c r="E10243" t="s">
        <v>2634</v>
      </c>
      <c r="F10243" s="18">
        <v>6.7100000000000007E-2</v>
      </c>
      <c r="G10243" s="18">
        <v>1.5859999999999999E-2</v>
      </c>
      <c r="H10243" s="18">
        <v>3.9039999999999998E-2</v>
      </c>
      <c r="I10243" s="18">
        <v>0.122</v>
      </c>
      <c r="J10243" s="19">
        <v>0.55000000000000004</v>
      </c>
      <c r="K10243" s="19">
        <v>0.13</v>
      </c>
      <c r="L10243" s="19">
        <v>0.32</v>
      </c>
      <c r="M10243" s="20">
        <v>6</v>
      </c>
      <c r="N10243" s="19">
        <v>63.839285714285701</v>
      </c>
      <c r="O10243" s="19">
        <v>30.3571428571429</v>
      </c>
      <c r="P10243" s="19">
        <v>60.267857142857103</v>
      </c>
    </row>
    <row r="10244" spans="1:16" ht="14.1" x14ac:dyDescent="0.5">
      <c r="A10244" t="s">
        <v>16476</v>
      </c>
      <c r="B10244" s="17" t="s">
        <v>16477</v>
      </c>
      <c r="C10244" t="s">
        <v>2337</v>
      </c>
      <c r="D10244" t="s">
        <v>2942</v>
      </c>
      <c r="E10244" t="s">
        <v>2943</v>
      </c>
      <c r="F10244" s="18">
        <v>7.1000000000000004E-3</v>
      </c>
      <c r="G10244" s="18">
        <v>8.0000000000000004E-4</v>
      </c>
      <c r="H10244" s="18">
        <v>3.8999999999999998E-3</v>
      </c>
      <c r="I10244" s="18">
        <v>1.18E-2</v>
      </c>
      <c r="J10244" s="19">
        <v>0.60899999999999999</v>
      </c>
      <c r="K10244" s="19">
        <v>7.1999999999999995E-2</v>
      </c>
      <c r="L10244" s="19">
        <v>0.31900000000000001</v>
      </c>
      <c r="M10244" s="20">
        <v>2</v>
      </c>
      <c r="N10244" s="19">
        <v>71.748878923766796</v>
      </c>
      <c r="O10244" s="19">
        <v>9.8654708520179408</v>
      </c>
      <c r="P10244" s="19">
        <v>54.260089686098702</v>
      </c>
    </row>
    <row r="10245" spans="1:16" ht="14.1" x14ac:dyDescent="0.5">
      <c r="A10245" t="s">
        <v>16478</v>
      </c>
      <c r="B10245" s="17" t="s">
        <v>16477</v>
      </c>
      <c r="C10245" t="s">
        <v>2337</v>
      </c>
      <c r="D10245" t="s">
        <v>2942</v>
      </c>
      <c r="E10245" t="s">
        <v>2943</v>
      </c>
      <c r="F10245" s="18">
        <v>5.8999999999999999E-3</v>
      </c>
      <c r="G10245" s="18">
        <v>8.9999999999999998E-4</v>
      </c>
      <c r="H10245" s="18">
        <v>6.0000000000000001E-3</v>
      </c>
      <c r="I10245" s="18">
        <v>1.2699999999999999E-2</v>
      </c>
      <c r="J10245" s="19">
        <v>0.46600000000000003</v>
      </c>
      <c r="K10245" s="19">
        <v>7.2999999999999995E-2</v>
      </c>
      <c r="L10245" s="19">
        <v>0.46100000000000002</v>
      </c>
      <c r="M10245" s="20">
        <v>2</v>
      </c>
      <c r="N10245" s="19">
        <v>31.838565022421498</v>
      </c>
      <c r="O10245" s="19">
        <v>10.3139013452915</v>
      </c>
      <c r="P10245" s="19">
        <v>92.376681614349806</v>
      </c>
    </row>
    <row r="10246" spans="1:16" ht="14.1" x14ac:dyDescent="0.5">
      <c r="A10246" t="s">
        <v>16479</v>
      </c>
      <c r="B10246" s="17" t="s">
        <v>16477</v>
      </c>
      <c r="C10246" t="s">
        <v>2337</v>
      </c>
      <c r="D10246" t="s">
        <v>2942</v>
      </c>
      <c r="E10246" t="s">
        <v>2943</v>
      </c>
      <c r="F10246" s="18">
        <v>6.0000000000000001E-3</v>
      </c>
      <c r="G10246" s="18">
        <v>8.9999999999999998E-4</v>
      </c>
      <c r="H10246" s="18">
        <v>6.7999999999999996E-3</v>
      </c>
      <c r="I10246" s="18">
        <v>1.37E-2</v>
      </c>
      <c r="J10246" s="19">
        <v>0.42499999999999999</v>
      </c>
      <c r="K10246" s="19">
        <v>6.8000000000000005E-2</v>
      </c>
      <c r="L10246" s="19">
        <v>0.50700000000000001</v>
      </c>
      <c r="M10246" s="20">
        <v>2</v>
      </c>
      <c r="N10246" s="19">
        <v>17.040358744394599</v>
      </c>
      <c r="O10246" s="19">
        <v>8.9686098654708495</v>
      </c>
      <c r="P10246" s="19">
        <v>95.067264573990997</v>
      </c>
    </row>
    <row r="10247" spans="1:16" ht="14.1" x14ac:dyDescent="0.5">
      <c r="A10247" t="s">
        <v>16480</v>
      </c>
      <c r="B10247" s="17" t="s">
        <v>16477</v>
      </c>
      <c r="C10247" t="s">
        <v>2337</v>
      </c>
      <c r="D10247" t="s">
        <v>2942</v>
      </c>
      <c r="E10247" t="s">
        <v>2943</v>
      </c>
      <c r="F10247" s="18">
        <v>1.38E-2</v>
      </c>
      <c r="G10247" s="18">
        <v>2.8E-3</v>
      </c>
      <c r="H10247" s="18">
        <v>1.47E-2</v>
      </c>
      <c r="I10247" s="18">
        <v>3.1300000000000001E-2</v>
      </c>
      <c r="J10247" s="19">
        <v>0.45200000000000001</v>
      </c>
      <c r="K10247" s="19">
        <v>8.8999999999999996E-2</v>
      </c>
      <c r="L10247" s="19">
        <v>0.45900000000000002</v>
      </c>
      <c r="M10247" s="20">
        <v>3</v>
      </c>
      <c r="N10247" s="19">
        <v>27.2321428571429</v>
      </c>
      <c r="O10247" s="19">
        <v>13.839285714285699</v>
      </c>
      <c r="P10247" s="19">
        <v>90.625</v>
      </c>
    </row>
    <row r="10248" spans="1:16" ht="14.1" x14ac:dyDescent="0.5">
      <c r="A10248" t="s">
        <v>16481</v>
      </c>
      <c r="B10248" s="17" t="s">
        <v>16477</v>
      </c>
      <c r="C10248" t="s">
        <v>2337</v>
      </c>
      <c r="D10248" t="s">
        <v>2942</v>
      </c>
      <c r="E10248" t="s">
        <v>2943</v>
      </c>
      <c r="F10248" s="18">
        <v>3.3099999999999997E-2</v>
      </c>
      <c r="G10248" s="18">
        <v>6.0000000000000001E-3</v>
      </c>
      <c r="H10248" s="18">
        <v>2.2599999999999999E-2</v>
      </c>
      <c r="I10248" s="18">
        <v>6.1699999999999998E-2</v>
      </c>
      <c r="J10248" s="19">
        <v>0.54100000000000004</v>
      </c>
      <c r="K10248" s="19">
        <v>0.1</v>
      </c>
      <c r="L10248" s="19">
        <v>0.35899999999999999</v>
      </c>
      <c r="M10248" s="20">
        <v>5</v>
      </c>
      <c r="N10248" s="19">
        <v>60.986547085201799</v>
      </c>
      <c r="O10248" s="19">
        <v>17.4887892376682</v>
      </c>
      <c r="P10248" s="19">
        <v>73.991031390134495</v>
      </c>
    </row>
    <row r="10249" spans="1:16" ht="14.1" x14ac:dyDescent="0.5">
      <c r="A10249" t="s">
        <v>16482</v>
      </c>
      <c r="B10249" s="17" t="s">
        <v>16477</v>
      </c>
      <c r="C10249" t="s">
        <v>2337</v>
      </c>
      <c r="D10249" t="s">
        <v>2942</v>
      </c>
      <c r="E10249" t="s">
        <v>2943</v>
      </c>
      <c r="F10249" s="18">
        <v>3.8699999999999998E-2</v>
      </c>
      <c r="G10249" s="18">
        <v>9.4000000000000004E-3</v>
      </c>
      <c r="H10249" s="18">
        <v>3.73E-2</v>
      </c>
      <c r="I10249" s="18">
        <v>8.5400000000000004E-2</v>
      </c>
      <c r="J10249" s="19">
        <v>0.45200000000000001</v>
      </c>
      <c r="K10249" s="19">
        <v>0.11</v>
      </c>
      <c r="L10249" s="19">
        <v>0.438</v>
      </c>
      <c r="M10249" s="20">
        <v>5</v>
      </c>
      <c r="N10249" s="19">
        <v>27.802690582959599</v>
      </c>
      <c r="O10249" s="19">
        <v>21.973094170403598</v>
      </c>
      <c r="P10249" s="19">
        <v>91.031390134529104</v>
      </c>
    </row>
    <row r="10250" spans="1:16" ht="14.1" x14ac:dyDescent="0.5">
      <c r="A10250" t="s">
        <v>16483</v>
      </c>
      <c r="B10250" s="17" t="s">
        <v>16477</v>
      </c>
      <c r="C10250" t="s">
        <v>2337</v>
      </c>
      <c r="D10250" t="s">
        <v>2942</v>
      </c>
      <c r="E10250" t="s">
        <v>2943</v>
      </c>
      <c r="F10250" s="18">
        <v>4.7899999999999998E-2</v>
      </c>
      <c r="G10250" s="18">
        <v>1.18E-2</v>
      </c>
      <c r="H10250" s="18">
        <v>3.3500000000000002E-2</v>
      </c>
      <c r="I10250" s="18">
        <v>9.3200000000000005E-2</v>
      </c>
      <c r="J10250" s="19">
        <v>0.50700000000000001</v>
      </c>
      <c r="K10250" s="19">
        <v>0.123</v>
      </c>
      <c r="L10250" s="19">
        <v>0.371</v>
      </c>
      <c r="M10250" s="20">
        <v>6</v>
      </c>
      <c r="N10250" s="19">
        <v>46.428571428571402</v>
      </c>
      <c r="O10250" s="19">
        <v>28.571428571428601</v>
      </c>
      <c r="P10250" s="19">
        <v>81.696428571428598</v>
      </c>
    </row>
    <row r="10251" spans="1:16" ht="14.1" x14ac:dyDescent="0.5">
      <c r="A10251" t="s">
        <v>16484</v>
      </c>
      <c r="B10251" s="17" t="s">
        <v>16477</v>
      </c>
      <c r="C10251" t="s">
        <v>2337</v>
      </c>
      <c r="D10251" t="s">
        <v>2942</v>
      </c>
      <c r="E10251" t="s">
        <v>2943</v>
      </c>
      <c r="F10251" s="18">
        <v>4.4900000000000002E-2</v>
      </c>
      <c r="G10251" s="18">
        <v>8.6999999999999994E-3</v>
      </c>
      <c r="H10251" s="18">
        <v>4.9399999999999999E-2</v>
      </c>
      <c r="I10251" s="18">
        <v>0.10290000000000001</v>
      </c>
      <c r="J10251" s="19">
        <v>0.45300000000000001</v>
      </c>
      <c r="K10251" s="19">
        <v>8.5999999999999993E-2</v>
      </c>
      <c r="L10251" s="19">
        <v>0.46200000000000002</v>
      </c>
      <c r="M10251" s="20">
        <v>6</v>
      </c>
      <c r="N10251" s="19">
        <v>23.660714285714299</v>
      </c>
      <c r="O10251" s="19">
        <v>14.285714285714301</v>
      </c>
      <c r="P10251" s="19">
        <v>93.75</v>
      </c>
    </row>
    <row r="10252" spans="1:16" ht="14.1" x14ac:dyDescent="0.5">
      <c r="A10252" t="s">
        <v>16485</v>
      </c>
      <c r="B10252" s="17" t="s">
        <v>16477</v>
      </c>
      <c r="C10252" t="s">
        <v>2337</v>
      </c>
      <c r="D10252" t="s">
        <v>2942</v>
      </c>
      <c r="E10252" t="s">
        <v>2943</v>
      </c>
      <c r="F10252" s="18">
        <v>0.05</v>
      </c>
      <c r="G10252" s="18">
        <v>7.4000000000000003E-3</v>
      </c>
      <c r="H10252" s="18">
        <v>6.9099999999999995E-2</v>
      </c>
      <c r="I10252" s="18">
        <v>0.1265</v>
      </c>
      <c r="J10252" s="19">
        <v>0.40500000000000003</v>
      </c>
      <c r="K10252" s="19">
        <v>5.8999999999999997E-2</v>
      </c>
      <c r="L10252" s="19">
        <v>0.53600000000000003</v>
      </c>
      <c r="M10252" s="20">
        <v>6</v>
      </c>
      <c r="N10252" s="19">
        <v>15.1785714285714</v>
      </c>
      <c r="O10252" s="19">
        <v>5.3571428571428603</v>
      </c>
      <c r="P10252" s="19">
        <v>98.214285714285694</v>
      </c>
    </row>
    <row r="10253" spans="1:16" ht="14.1" x14ac:dyDescent="0.5">
      <c r="A10253" t="s">
        <v>16486</v>
      </c>
      <c r="B10253" s="17" t="s">
        <v>16477</v>
      </c>
      <c r="C10253" t="s">
        <v>2337</v>
      </c>
      <c r="D10253" t="s">
        <v>2712</v>
      </c>
      <c r="E10253" t="s">
        <v>2713</v>
      </c>
      <c r="F10253" s="18">
        <v>8.1710000000000005E-2</v>
      </c>
      <c r="G10253" s="18">
        <v>1.1860000000000001E-2</v>
      </c>
      <c r="H10253" s="18">
        <v>4.0570000000000002E-2</v>
      </c>
      <c r="I10253" s="18">
        <v>0.13414000000000001</v>
      </c>
      <c r="J10253" s="19">
        <v>0.60829999999999995</v>
      </c>
      <c r="K10253" s="19">
        <v>9.0800000000000006E-2</v>
      </c>
      <c r="L10253" s="19">
        <v>0.3009</v>
      </c>
      <c r="M10253" s="20">
        <v>6</v>
      </c>
      <c r="N10253" s="19">
        <v>76.339285714285694</v>
      </c>
      <c r="O10253" s="19">
        <v>16.5178571428571</v>
      </c>
      <c r="P10253" s="19">
        <v>50.892857142857103</v>
      </c>
    </row>
    <row r="10254" spans="1:16" ht="14.1" x14ac:dyDescent="0.5">
      <c r="A10254" t="s">
        <v>16487</v>
      </c>
      <c r="B10254" s="17" t="s">
        <v>16477</v>
      </c>
      <c r="C10254" t="s">
        <v>2337</v>
      </c>
      <c r="D10254" t="s">
        <v>2942</v>
      </c>
      <c r="E10254" t="s">
        <v>2943</v>
      </c>
      <c r="F10254" s="18">
        <v>7.9699999999999993E-2</v>
      </c>
      <c r="G10254" s="18">
        <v>1.7399999999999999E-2</v>
      </c>
      <c r="H10254" s="18">
        <v>5.5300000000000002E-2</v>
      </c>
      <c r="I10254" s="18">
        <v>0.15229999999999999</v>
      </c>
      <c r="J10254" s="19">
        <v>0.53</v>
      </c>
      <c r="K10254" s="19">
        <v>0.11899999999999999</v>
      </c>
      <c r="L10254" s="19">
        <v>0.35099999999999998</v>
      </c>
      <c r="M10254" s="20">
        <v>7</v>
      </c>
      <c r="N10254" s="19">
        <v>53.363228699551598</v>
      </c>
      <c r="O10254" s="19">
        <v>22.421524663677101</v>
      </c>
      <c r="P10254" s="19">
        <v>69.955156950672603</v>
      </c>
    </row>
    <row r="10255" spans="1:16" ht="14.1" x14ac:dyDescent="0.5">
      <c r="A10255" t="s">
        <v>16488</v>
      </c>
      <c r="B10255" s="17" t="s">
        <v>16477</v>
      </c>
      <c r="C10255" t="s">
        <v>2337</v>
      </c>
      <c r="D10255" t="s">
        <v>2942</v>
      </c>
      <c r="E10255" t="s">
        <v>2943</v>
      </c>
      <c r="F10255" s="18">
        <v>8.4599999999999995E-2</v>
      </c>
      <c r="G10255" s="18">
        <v>1.8800000000000001E-2</v>
      </c>
      <c r="H10255" s="18">
        <v>9.8400000000000001E-2</v>
      </c>
      <c r="I10255" s="18">
        <v>0.20180000000000001</v>
      </c>
      <c r="J10255" s="19">
        <v>0.42399999999999999</v>
      </c>
      <c r="K10255" s="19">
        <v>9.2999999999999999E-2</v>
      </c>
      <c r="L10255" s="19">
        <v>0.48299999999999998</v>
      </c>
      <c r="M10255" s="20">
        <v>8</v>
      </c>
      <c r="N10255" s="19">
        <v>26.905829596412602</v>
      </c>
      <c r="O10255" s="19">
        <v>13.452914798206301</v>
      </c>
      <c r="P10255" s="19">
        <v>89.686098654708502</v>
      </c>
    </row>
    <row r="10256" spans="1:16" ht="14.1" x14ac:dyDescent="0.5">
      <c r="A10256" t="s">
        <v>16489</v>
      </c>
      <c r="B10256" s="17" t="s">
        <v>16477</v>
      </c>
      <c r="C10256" t="s">
        <v>2337</v>
      </c>
      <c r="D10256" t="s">
        <v>2942</v>
      </c>
      <c r="E10256" t="s">
        <v>2943</v>
      </c>
      <c r="F10256" s="18">
        <v>0.13320000000000001</v>
      </c>
      <c r="G10256" s="18">
        <v>8.0999999999999996E-3</v>
      </c>
      <c r="H10256" s="18">
        <v>7.0000000000000007E-2</v>
      </c>
      <c r="I10256" s="18">
        <v>0.21129999999999999</v>
      </c>
      <c r="J10256" s="19">
        <v>0.63100000000000001</v>
      </c>
      <c r="K10256" s="19">
        <v>3.7999999999999999E-2</v>
      </c>
      <c r="L10256" s="19">
        <v>0.33100000000000002</v>
      </c>
      <c r="M10256" s="20">
        <v>8</v>
      </c>
      <c r="N10256" s="19">
        <v>84.304932735425993</v>
      </c>
      <c r="O10256" s="19">
        <v>0.44843049327354301</v>
      </c>
      <c r="P10256" s="19">
        <v>59.192825112107599</v>
      </c>
    </row>
    <row r="10257" spans="1:16" ht="14.1" x14ac:dyDescent="0.5">
      <c r="A10257" t="s">
        <v>16490</v>
      </c>
      <c r="B10257" s="17" t="s">
        <v>16477</v>
      </c>
      <c r="C10257" t="s">
        <v>2337</v>
      </c>
      <c r="D10257" t="s">
        <v>2942</v>
      </c>
      <c r="E10257" t="s">
        <v>2943</v>
      </c>
      <c r="F10257" s="18">
        <v>0.1283</v>
      </c>
      <c r="G10257" s="18">
        <v>1.35E-2</v>
      </c>
      <c r="H10257" s="18">
        <v>7.2599999999999998E-2</v>
      </c>
      <c r="I10257" s="18">
        <v>0.21440000000000001</v>
      </c>
      <c r="J10257" s="19">
        <v>0.55600000000000005</v>
      </c>
      <c r="K10257" s="19">
        <v>6.2E-2</v>
      </c>
      <c r="L10257" s="19">
        <v>0.38100000000000001</v>
      </c>
      <c r="M10257" s="20">
        <v>8</v>
      </c>
      <c r="N10257" s="19">
        <v>66.816143497757807</v>
      </c>
      <c r="O10257" s="19">
        <v>5.3811659192825099</v>
      </c>
      <c r="P10257" s="19">
        <v>76.681614349775799</v>
      </c>
    </row>
    <row r="10258" spans="1:16" ht="14.1" x14ac:dyDescent="0.5">
      <c r="A10258" t="s">
        <v>16491</v>
      </c>
      <c r="B10258" s="17" t="s">
        <v>16477</v>
      </c>
      <c r="C10258" t="s">
        <v>2337</v>
      </c>
      <c r="D10258" t="s">
        <v>2942</v>
      </c>
      <c r="E10258" t="s">
        <v>2943</v>
      </c>
      <c r="F10258" s="18">
        <v>9.1700000000000004E-2</v>
      </c>
      <c r="G10258" s="18">
        <v>1.38E-2</v>
      </c>
      <c r="H10258" s="18">
        <v>0.13950000000000001</v>
      </c>
      <c r="I10258" s="18">
        <v>0.24510000000000001</v>
      </c>
      <c r="J10258" s="19">
        <v>0.38400000000000001</v>
      </c>
      <c r="K10258" s="19">
        <v>5.7000000000000002E-2</v>
      </c>
      <c r="L10258" s="19">
        <v>0.55900000000000005</v>
      </c>
      <c r="M10258" s="20">
        <v>8</v>
      </c>
      <c r="N10258" s="19">
        <v>17.937219730941699</v>
      </c>
      <c r="O10258" s="19">
        <v>2.6905829596412598</v>
      </c>
      <c r="P10258" s="19">
        <v>95.964125560538093</v>
      </c>
    </row>
    <row r="10259" spans="1:16" ht="14.1" x14ac:dyDescent="0.5">
      <c r="A10259" t="s">
        <v>16492</v>
      </c>
      <c r="B10259" s="17" t="s">
        <v>16477</v>
      </c>
      <c r="C10259" t="s">
        <v>2337</v>
      </c>
      <c r="D10259" t="s">
        <v>2942</v>
      </c>
      <c r="E10259" t="s">
        <v>2943</v>
      </c>
      <c r="F10259" s="18">
        <v>0.1108</v>
      </c>
      <c r="G10259" s="18">
        <v>1.2699999999999999E-2</v>
      </c>
      <c r="H10259" s="18">
        <v>0.1656</v>
      </c>
      <c r="I10259" s="18">
        <v>0.28910000000000002</v>
      </c>
      <c r="J10259" s="19">
        <v>0.36899999999999999</v>
      </c>
      <c r="K10259" s="19">
        <v>4.2999999999999997E-2</v>
      </c>
      <c r="L10259" s="19">
        <v>0.58799999999999997</v>
      </c>
      <c r="M10259" s="20">
        <v>9</v>
      </c>
      <c r="N10259" s="19">
        <v>18.303571428571399</v>
      </c>
      <c r="O10259" s="19">
        <v>1.33928571428571</v>
      </c>
      <c r="P10259" s="19">
        <v>95.535714285714306</v>
      </c>
    </row>
    <row r="10260" spans="1:16" ht="14.1" x14ac:dyDescent="0.5">
      <c r="A10260" t="s">
        <v>16493</v>
      </c>
      <c r="B10260" s="17" t="s">
        <v>16477</v>
      </c>
      <c r="C10260" t="s">
        <v>2337</v>
      </c>
      <c r="D10260" t="s">
        <v>2942</v>
      </c>
      <c r="E10260" t="s">
        <v>2943</v>
      </c>
      <c r="F10260" s="18">
        <v>0.32590000000000002</v>
      </c>
      <c r="G10260" s="18">
        <v>5.3199999999999997E-2</v>
      </c>
      <c r="H10260" s="18">
        <v>0.17530000000000001</v>
      </c>
      <c r="I10260" s="18">
        <v>0.5544</v>
      </c>
      <c r="J10260" s="19">
        <v>0.59899999999999998</v>
      </c>
      <c r="K10260" s="19">
        <v>9.9000000000000005E-2</v>
      </c>
      <c r="L10260" s="19">
        <v>0.30299999999999999</v>
      </c>
      <c r="M10260" s="20">
        <v>11</v>
      </c>
      <c r="N10260" s="19">
        <v>79.372197309417004</v>
      </c>
      <c r="O10260" s="19">
        <v>12.1076233183857</v>
      </c>
      <c r="P10260" s="19">
        <v>48.878923766816101</v>
      </c>
    </row>
    <row r="10261" spans="1:16" ht="14.1" x14ac:dyDescent="0.5">
      <c r="A10261" t="s">
        <v>16494</v>
      </c>
      <c r="B10261" s="17" t="s">
        <v>16477</v>
      </c>
      <c r="C10261" t="s">
        <v>2337</v>
      </c>
      <c r="D10261" t="s">
        <v>2942</v>
      </c>
      <c r="E10261" t="s">
        <v>2943</v>
      </c>
      <c r="F10261" s="18">
        <v>0.23949999999999999</v>
      </c>
      <c r="G10261" s="18">
        <v>4.4600000000000001E-2</v>
      </c>
      <c r="H10261" s="18">
        <v>0.34100000000000003</v>
      </c>
      <c r="I10261" s="18">
        <v>0.62509999999999999</v>
      </c>
      <c r="J10261" s="19">
        <v>0.38300000000000001</v>
      </c>
      <c r="K10261" s="19">
        <v>7.1999999999999995E-2</v>
      </c>
      <c r="L10261" s="19">
        <v>0.54500000000000004</v>
      </c>
      <c r="M10261" s="20">
        <v>12</v>
      </c>
      <c r="N10261" s="19">
        <v>23.660714285714299</v>
      </c>
      <c r="O10261" s="19">
        <v>8.4821428571428594</v>
      </c>
      <c r="P10261" s="19">
        <v>92.410714285714306</v>
      </c>
    </row>
    <row r="10262" spans="1:16" ht="14.1" x14ac:dyDescent="0.5">
      <c r="A10262" t="s">
        <v>16495</v>
      </c>
      <c r="B10262" s="17" t="s">
        <v>16477</v>
      </c>
      <c r="C10262" t="s">
        <v>2337</v>
      </c>
      <c r="D10262" t="s">
        <v>2942</v>
      </c>
      <c r="E10262" t="s">
        <v>2943</v>
      </c>
      <c r="F10262" s="18">
        <v>0.2122</v>
      </c>
      <c r="G10262" s="18">
        <v>6.6100000000000006E-2</v>
      </c>
      <c r="H10262" s="18">
        <v>0.39750000000000002</v>
      </c>
      <c r="I10262" s="18">
        <v>0.67589999999999995</v>
      </c>
      <c r="J10262" s="19">
        <v>0.315</v>
      </c>
      <c r="K10262" s="19">
        <v>9.8000000000000004E-2</v>
      </c>
      <c r="L10262" s="19">
        <v>0.58799999999999997</v>
      </c>
      <c r="M10262" s="20">
        <v>12</v>
      </c>
      <c r="N10262" s="19">
        <v>13.3928571428571</v>
      </c>
      <c r="O10262" s="19">
        <v>14.285714285714301</v>
      </c>
      <c r="P10262" s="19">
        <v>96.428571428571402</v>
      </c>
    </row>
    <row r="10263" spans="1:16" ht="14.1" x14ac:dyDescent="0.5">
      <c r="A10263" t="s">
        <v>16496</v>
      </c>
      <c r="B10263" s="17" t="s">
        <v>16477</v>
      </c>
      <c r="C10263" t="s">
        <v>2337</v>
      </c>
      <c r="D10263" t="s">
        <v>2712</v>
      </c>
      <c r="E10263" t="s">
        <v>2713</v>
      </c>
      <c r="F10263" s="18">
        <v>0.52142999999999995</v>
      </c>
      <c r="G10263" s="18">
        <v>8.5070000000000007E-2</v>
      </c>
      <c r="H10263" s="18">
        <v>0.30520999999999998</v>
      </c>
      <c r="I10263" s="18">
        <v>0.91171000000000002</v>
      </c>
      <c r="J10263" s="19">
        <v>0.57289999999999996</v>
      </c>
      <c r="K10263" s="19">
        <v>9.1600000000000001E-2</v>
      </c>
      <c r="L10263" s="19">
        <v>0.33539999999999998</v>
      </c>
      <c r="M10263" s="20">
        <v>13</v>
      </c>
      <c r="N10263" s="19">
        <v>73.542600896861003</v>
      </c>
      <c r="O10263" s="19">
        <v>7.6233183856502196</v>
      </c>
      <c r="P10263" s="19">
        <v>63.677130044842997</v>
      </c>
    </row>
    <row r="10264" spans="1:16" ht="14.1" x14ac:dyDescent="0.5">
      <c r="A10264" t="s">
        <v>16497</v>
      </c>
      <c r="B10264" s="17" t="s">
        <v>16477</v>
      </c>
      <c r="C10264" t="s">
        <v>2337</v>
      </c>
      <c r="D10264" t="s">
        <v>2942</v>
      </c>
      <c r="E10264" t="s">
        <v>2943</v>
      </c>
      <c r="F10264" s="18">
        <v>0.66449999999999998</v>
      </c>
      <c r="G10264" s="18">
        <v>0.13730000000000001</v>
      </c>
      <c r="H10264" s="18">
        <v>0.48159999999999997</v>
      </c>
      <c r="I10264" s="18">
        <v>1.2834000000000001</v>
      </c>
      <c r="J10264" s="19">
        <v>0.51200000000000001</v>
      </c>
      <c r="K10264" s="19">
        <v>0.108</v>
      </c>
      <c r="L10264" s="19">
        <v>0.38</v>
      </c>
      <c r="M10264" s="20">
        <v>15</v>
      </c>
      <c r="N10264" s="19">
        <v>60.267857142857103</v>
      </c>
      <c r="O10264" s="19">
        <v>8.9285714285714306</v>
      </c>
      <c r="P10264" s="19">
        <v>75.892857142857096</v>
      </c>
    </row>
    <row r="10265" spans="1:16" ht="14.1" x14ac:dyDescent="0.5">
      <c r="A10265" t="s">
        <v>16498</v>
      </c>
      <c r="B10265" s="17" t="s">
        <v>16477</v>
      </c>
      <c r="C10265" t="s">
        <v>2337</v>
      </c>
      <c r="D10265" t="s">
        <v>2942</v>
      </c>
      <c r="E10265" t="s">
        <v>2943</v>
      </c>
      <c r="F10265" s="18">
        <v>0.62509999999999999</v>
      </c>
      <c r="G10265" s="18">
        <v>0.1012</v>
      </c>
      <c r="H10265" s="18">
        <v>0.57330000000000003</v>
      </c>
      <c r="I10265" s="18">
        <v>1.2996000000000001</v>
      </c>
      <c r="J10265" s="19">
        <v>0.48099999999999998</v>
      </c>
      <c r="K10265" s="19">
        <v>7.7899999999999997E-2</v>
      </c>
      <c r="L10265" s="19">
        <v>0.44109999999999999</v>
      </c>
      <c r="M10265" s="20">
        <v>15</v>
      </c>
      <c r="N10265" s="19">
        <v>47.321428571428598</v>
      </c>
      <c r="O10265" s="19">
        <v>1.78571428571429</v>
      </c>
      <c r="P10265" s="19">
        <v>87.053571428571402</v>
      </c>
    </row>
    <row r="10266" spans="1:16" ht="14.1" x14ac:dyDescent="0.5">
      <c r="A10266" t="s">
        <v>16499</v>
      </c>
      <c r="B10266" s="17" t="s">
        <v>16477</v>
      </c>
      <c r="C10266" t="s">
        <v>2337</v>
      </c>
      <c r="D10266" t="s">
        <v>2942</v>
      </c>
      <c r="E10266" t="s">
        <v>2943</v>
      </c>
      <c r="F10266" s="18">
        <v>7.6325000000000003</v>
      </c>
      <c r="G10266" s="18">
        <v>1.5494600000000001</v>
      </c>
      <c r="H10266" s="18">
        <v>10.90358</v>
      </c>
      <c r="I10266" s="18">
        <v>20.085540000000002</v>
      </c>
      <c r="J10266" s="19">
        <v>0.38</v>
      </c>
      <c r="K10266" s="19">
        <v>7.6999999999999999E-2</v>
      </c>
      <c r="L10266" s="19">
        <v>0.54300000000000004</v>
      </c>
      <c r="M10266" s="20">
        <v>26</v>
      </c>
      <c r="N10266" s="19">
        <v>49.775784753363197</v>
      </c>
      <c r="O10266" s="19">
        <v>1.79372197309417</v>
      </c>
      <c r="P10266" s="19">
        <v>97.757847533632301</v>
      </c>
    </row>
    <row r="10267" spans="1:16" ht="14.1" x14ac:dyDescent="0.5">
      <c r="A10267" t="s">
        <v>16500</v>
      </c>
      <c r="B10267" s="17" t="s">
        <v>16501</v>
      </c>
      <c r="C10267" t="s">
        <v>6159</v>
      </c>
      <c r="D10267" t="s">
        <v>8974</v>
      </c>
      <c r="E10267" t="s">
        <v>8975</v>
      </c>
      <c r="F10267" s="18">
        <v>4.6800000000000001E-3</v>
      </c>
      <c r="G10267" s="18">
        <v>6.0099999999999997E-3</v>
      </c>
      <c r="H10267" s="18">
        <v>1.1199999999999999E-3</v>
      </c>
      <c r="I10267" s="18">
        <v>1.18E-2</v>
      </c>
      <c r="J10267" s="19">
        <v>0.39700000000000002</v>
      </c>
      <c r="K10267" s="19">
        <v>0.50900000000000001</v>
      </c>
      <c r="L10267" s="19">
        <v>9.5000000000000001E-2</v>
      </c>
      <c r="M10267" s="20">
        <v>2</v>
      </c>
      <c r="N10267" s="19">
        <v>12.556053811659201</v>
      </c>
      <c r="O10267" s="19">
        <v>100</v>
      </c>
      <c r="P10267" s="19">
        <v>2.6905829596412598</v>
      </c>
    </row>
    <row r="10268" spans="1:16" ht="14.1" x14ac:dyDescent="0.5">
      <c r="A10268" t="s">
        <v>16502</v>
      </c>
      <c r="B10268" s="17" t="s">
        <v>16501</v>
      </c>
      <c r="C10268" t="s">
        <v>6159</v>
      </c>
      <c r="D10268" t="s">
        <v>2844</v>
      </c>
      <c r="E10268" t="s">
        <v>2845</v>
      </c>
      <c r="F10268" s="18">
        <v>8.0000000000000002E-3</v>
      </c>
      <c r="G10268" s="18">
        <v>1.07E-3</v>
      </c>
      <c r="H10268" s="18">
        <v>2.7599999999999999E-3</v>
      </c>
      <c r="I10268" s="18">
        <v>1.183E-2</v>
      </c>
      <c r="J10268" s="19">
        <v>0.67610000000000003</v>
      </c>
      <c r="K10268" s="19">
        <v>9.0899999999999995E-2</v>
      </c>
      <c r="L10268" s="19">
        <v>0.23300000000000001</v>
      </c>
      <c r="M10268" s="20">
        <v>2</v>
      </c>
      <c r="N10268" s="19">
        <v>89.686098654708502</v>
      </c>
      <c r="O10268" s="19">
        <v>17.4887892376682</v>
      </c>
      <c r="P10268" s="19">
        <v>23.766816143497799</v>
      </c>
    </row>
    <row r="10269" spans="1:16" ht="14.1" x14ac:dyDescent="0.5">
      <c r="A10269" t="s">
        <v>16503</v>
      </c>
      <c r="B10269" s="17" t="s">
        <v>16501</v>
      </c>
      <c r="C10269" t="s">
        <v>6159</v>
      </c>
      <c r="D10269" t="s">
        <v>2844</v>
      </c>
      <c r="E10269" t="s">
        <v>2845</v>
      </c>
      <c r="F10269" s="18">
        <v>8.8299999999999993E-3</v>
      </c>
      <c r="G10269" s="18">
        <v>1.1000000000000001E-3</v>
      </c>
      <c r="H10269" s="18">
        <v>3.0799999999999998E-3</v>
      </c>
      <c r="I10269" s="18">
        <v>1.3010000000000001E-2</v>
      </c>
      <c r="J10269" s="19">
        <v>0.67879999999999996</v>
      </c>
      <c r="K10269" s="19">
        <v>8.4400000000000003E-2</v>
      </c>
      <c r="L10269" s="19">
        <v>0.23669999999999999</v>
      </c>
      <c r="M10269" s="20">
        <v>2</v>
      </c>
      <c r="N10269" s="19">
        <v>91.479820627802695</v>
      </c>
      <c r="O10269" s="19">
        <v>14.349775784753399</v>
      </c>
      <c r="P10269" s="19">
        <v>25.112107623318401</v>
      </c>
    </row>
    <row r="10270" spans="1:16" ht="14.1" x14ac:dyDescent="0.5">
      <c r="A10270" t="s">
        <v>16504</v>
      </c>
      <c r="B10270" s="17" t="s">
        <v>16501</v>
      </c>
      <c r="C10270" t="s">
        <v>6159</v>
      </c>
      <c r="D10270" t="s">
        <v>2844</v>
      </c>
      <c r="E10270" t="s">
        <v>2845</v>
      </c>
      <c r="F10270" s="18">
        <v>2.0559999999999998E-2</v>
      </c>
      <c r="G10270" s="18">
        <v>3.3800000000000002E-3</v>
      </c>
      <c r="H10270" s="18">
        <v>8.6400000000000001E-3</v>
      </c>
      <c r="I10270" s="18">
        <v>3.2579999999999998E-2</v>
      </c>
      <c r="J10270" s="19">
        <v>0.63119999999999998</v>
      </c>
      <c r="K10270" s="19">
        <v>0.1037</v>
      </c>
      <c r="L10270" s="19">
        <v>0.2651</v>
      </c>
      <c r="M10270" s="20">
        <v>3</v>
      </c>
      <c r="N10270" s="19">
        <v>82.589285714285694</v>
      </c>
      <c r="O10270" s="19">
        <v>19.196428571428601</v>
      </c>
      <c r="P10270" s="19">
        <v>33.035714285714299</v>
      </c>
    </row>
    <row r="10271" spans="1:16" ht="14.1" x14ac:dyDescent="0.5">
      <c r="A10271" t="s">
        <v>16505</v>
      </c>
      <c r="B10271" s="17" t="s">
        <v>16501</v>
      </c>
      <c r="C10271" t="s">
        <v>6159</v>
      </c>
      <c r="D10271" t="s">
        <v>2844</v>
      </c>
      <c r="E10271" t="s">
        <v>2845</v>
      </c>
      <c r="F10271" s="18">
        <v>6.9930000000000006E-2</v>
      </c>
      <c r="G10271" s="18">
        <v>1.013E-2</v>
      </c>
      <c r="H10271" s="18">
        <v>2.75E-2</v>
      </c>
      <c r="I10271" s="18">
        <v>0.10756</v>
      </c>
      <c r="J10271" s="19">
        <v>0.6502</v>
      </c>
      <c r="K10271" s="19">
        <v>9.4100000000000003E-2</v>
      </c>
      <c r="L10271" s="19">
        <v>0.25569999999999998</v>
      </c>
      <c r="M10271" s="20">
        <v>6</v>
      </c>
      <c r="N10271" s="19">
        <v>87.5</v>
      </c>
      <c r="O10271" s="19">
        <v>18.75</v>
      </c>
      <c r="P10271" s="19">
        <v>29.464285714285701</v>
      </c>
    </row>
    <row r="10272" spans="1:16" ht="14.1" x14ac:dyDescent="0.5">
      <c r="A10272" t="s">
        <v>16506</v>
      </c>
      <c r="B10272" s="17" t="s">
        <v>16501</v>
      </c>
      <c r="C10272" t="s">
        <v>6159</v>
      </c>
      <c r="D10272" t="s">
        <v>2844</v>
      </c>
      <c r="E10272" t="s">
        <v>2845</v>
      </c>
      <c r="F10272" s="18">
        <v>0.17427999999999999</v>
      </c>
      <c r="G10272" s="18">
        <v>2.8160000000000001E-2</v>
      </c>
      <c r="H10272" s="18">
        <v>7.3840000000000003E-2</v>
      </c>
      <c r="I10272" s="18">
        <v>0.27628000000000003</v>
      </c>
      <c r="J10272" s="19">
        <v>0.63080000000000003</v>
      </c>
      <c r="K10272" s="19">
        <v>0.1019</v>
      </c>
      <c r="L10272" s="19">
        <v>0.26729999999999998</v>
      </c>
      <c r="M10272" s="20">
        <v>9</v>
      </c>
      <c r="N10272" s="19">
        <v>89.732142857142904</v>
      </c>
      <c r="O10272" s="19">
        <v>12.5</v>
      </c>
      <c r="P10272" s="19">
        <v>35.267857142857103</v>
      </c>
    </row>
    <row r="10273" spans="1:16" ht="14.1" x14ac:dyDescent="0.5">
      <c r="A10273" t="s">
        <v>16507</v>
      </c>
      <c r="B10273" s="17" t="s">
        <v>16501</v>
      </c>
      <c r="C10273" t="s">
        <v>6159</v>
      </c>
      <c r="D10273" t="s">
        <v>2844</v>
      </c>
      <c r="E10273" t="s">
        <v>2845</v>
      </c>
      <c r="F10273" s="18">
        <v>0.45683000000000001</v>
      </c>
      <c r="G10273" s="18">
        <v>9.35E-2</v>
      </c>
      <c r="H10273" s="18">
        <v>0.19270000000000001</v>
      </c>
      <c r="I10273" s="18">
        <v>0.74304000000000003</v>
      </c>
      <c r="J10273" s="19">
        <v>0.61480000000000001</v>
      </c>
      <c r="K10273" s="19">
        <v>0.1258</v>
      </c>
      <c r="L10273" s="19">
        <v>0.25929999999999997</v>
      </c>
      <c r="M10273" s="20">
        <v>13</v>
      </c>
      <c r="N10273" s="19">
        <v>83.408071748878896</v>
      </c>
      <c r="O10273" s="19">
        <v>17.040358744394599</v>
      </c>
      <c r="P10273" s="19">
        <v>40.807174887892401</v>
      </c>
    </row>
    <row r="10274" spans="1:16" ht="14.1" x14ac:dyDescent="0.5">
      <c r="A10274" t="s">
        <v>16508</v>
      </c>
      <c r="B10274" s="17" t="s">
        <v>16501</v>
      </c>
      <c r="C10274" t="s">
        <v>6159</v>
      </c>
      <c r="D10274" t="s">
        <v>2844</v>
      </c>
      <c r="E10274" t="s">
        <v>2845</v>
      </c>
      <c r="F10274" s="18">
        <v>0.77173999999999998</v>
      </c>
      <c r="G10274" s="18">
        <v>0.23350000000000001</v>
      </c>
      <c r="H10274" s="18">
        <v>0.34128999999999998</v>
      </c>
      <c r="I10274" s="18">
        <v>1.34653</v>
      </c>
      <c r="J10274" s="19">
        <v>0.57310000000000005</v>
      </c>
      <c r="K10274" s="19">
        <v>0.1734</v>
      </c>
      <c r="L10274" s="19">
        <v>0.2535</v>
      </c>
      <c r="M10274" s="20">
        <v>15</v>
      </c>
      <c r="N10274" s="19">
        <v>83.035714285714306</v>
      </c>
      <c r="O10274" s="19">
        <v>37.053571428571402</v>
      </c>
      <c r="P10274" s="19">
        <v>34.821428571428598</v>
      </c>
    </row>
    <row r="10275" spans="1:16" ht="14.1" x14ac:dyDescent="0.5">
      <c r="A10275" t="s">
        <v>3943</v>
      </c>
      <c r="B10275" s="17" t="s">
        <v>3944</v>
      </c>
      <c r="C10275" t="s">
        <v>2430</v>
      </c>
      <c r="D10275" t="s">
        <v>2797</v>
      </c>
      <c r="E10275" t="s">
        <v>2798</v>
      </c>
      <c r="F10275" s="18">
        <v>0.12401</v>
      </c>
      <c r="G10275" s="18">
        <v>4.3790000000000003E-2</v>
      </c>
      <c r="H10275" s="18">
        <v>0.24076</v>
      </c>
      <c r="I10275" s="18">
        <v>0.40855999999999998</v>
      </c>
      <c r="J10275" s="19">
        <v>0.30399999999999999</v>
      </c>
      <c r="K10275" s="19">
        <v>0.107</v>
      </c>
      <c r="L10275" s="19">
        <v>0.58899999999999997</v>
      </c>
      <c r="M10275" s="20">
        <v>10</v>
      </c>
      <c r="N10275" s="19">
        <v>8.9686098654708495</v>
      </c>
      <c r="O10275" s="19">
        <v>13.452914798206301</v>
      </c>
      <c r="P10275" s="19">
        <v>98.206278026905807</v>
      </c>
    </row>
    <row r="10276" spans="1:16" ht="14.1" x14ac:dyDescent="0.5">
      <c r="A10276" t="s">
        <v>3945</v>
      </c>
      <c r="B10276" s="17" t="s">
        <v>3944</v>
      </c>
      <c r="C10276" t="s">
        <v>2430</v>
      </c>
      <c r="D10276" t="s">
        <v>2797</v>
      </c>
      <c r="E10276" t="s">
        <v>2798</v>
      </c>
      <c r="F10276" s="18">
        <v>0.54020999999999997</v>
      </c>
      <c r="G10276" s="18">
        <v>0.34323999999999999</v>
      </c>
      <c r="H10276" s="18">
        <v>0.83199999999999996</v>
      </c>
      <c r="I10276" s="18">
        <v>1.71546</v>
      </c>
      <c r="J10276" s="19">
        <v>0.315</v>
      </c>
      <c r="K10276" s="19">
        <v>0.2</v>
      </c>
      <c r="L10276" s="19">
        <v>0.48499999999999999</v>
      </c>
      <c r="M10276" s="20">
        <v>16</v>
      </c>
      <c r="N10276" s="19">
        <v>17.4887892376682</v>
      </c>
      <c r="O10276" s="19">
        <v>41.704035874439498</v>
      </c>
      <c r="P10276" s="19">
        <v>85.650224215246595</v>
      </c>
    </row>
    <row r="10277" spans="1:16" ht="14.1" x14ac:dyDescent="0.5">
      <c r="A10277" t="s">
        <v>3946</v>
      </c>
      <c r="B10277" s="17" t="s">
        <v>3944</v>
      </c>
      <c r="C10277" t="s">
        <v>2430</v>
      </c>
      <c r="D10277" t="s">
        <v>2797</v>
      </c>
      <c r="E10277" t="s">
        <v>2798</v>
      </c>
      <c r="F10277" s="18">
        <v>1.7377899999999999</v>
      </c>
      <c r="G10277" s="18">
        <v>0.89161000000000001</v>
      </c>
      <c r="H10277" s="18">
        <v>1.53356</v>
      </c>
      <c r="I10277" s="18">
        <v>4.16296</v>
      </c>
      <c r="J10277" s="19">
        <v>0.41699999999999998</v>
      </c>
      <c r="K10277" s="19">
        <v>0.214</v>
      </c>
      <c r="L10277" s="19">
        <v>0.36799999999999999</v>
      </c>
      <c r="M10277" s="20">
        <v>20</v>
      </c>
      <c r="N10277" s="19">
        <v>58.295964125560502</v>
      </c>
      <c r="O10277" s="19">
        <v>37.219730941704</v>
      </c>
      <c r="P10277" s="19">
        <v>61.883408071748903</v>
      </c>
    </row>
    <row r="10278" spans="1:16" ht="14.1" x14ac:dyDescent="0.5">
      <c r="A10278" t="s">
        <v>3947</v>
      </c>
      <c r="B10278" s="17" t="s">
        <v>3944</v>
      </c>
      <c r="C10278" t="s">
        <v>2430</v>
      </c>
      <c r="D10278" t="s">
        <v>2797</v>
      </c>
      <c r="E10278" t="s">
        <v>2798</v>
      </c>
      <c r="F10278" s="18">
        <v>1.9072899999999999</v>
      </c>
      <c r="G10278" s="18">
        <v>0.96626000000000001</v>
      </c>
      <c r="H10278" s="18">
        <v>1.57901</v>
      </c>
      <c r="I10278" s="18">
        <v>4.4525600000000001</v>
      </c>
      <c r="J10278" s="19">
        <v>0.42799999999999999</v>
      </c>
      <c r="K10278" s="19">
        <v>0.217</v>
      </c>
      <c r="L10278" s="19">
        <v>0.35499999999999998</v>
      </c>
      <c r="M10278" s="20">
        <v>20</v>
      </c>
      <c r="N10278" s="19">
        <v>62.331838565022402</v>
      </c>
      <c r="O10278" s="19">
        <v>39.013452914798201</v>
      </c>
      <c r="P10278" s="19">
        <v>57.399103139013498</v>
      </c>
    </row>
    <row r="10279" spans="1:16" ht="14.1" x14ac:dyDescent="0.5">
      <c r="A10279" t="s">
        <v>3948</v>
      </c>
      <c r="B10279" s="17" t="s">
        <v>3944</v>
      </c>
      <c r="C10279" t="s">
        <v>2430</v>
      </c>
      <c r="D10279" t="s">
        <v>2797</v>
      </c>
      <c r="E10279" t="s">
        <v>2798</v>
      </c>
      <c r="F10279" s="18">
        <v>2.35568</v>
      </c>
      <c r="G10279" s="18">
        <v>1.13009</v>
      </c>
      <c r="H10279" s="18">
        <v>1.54589</v>
      </c>
      <c r="I10279" s="18">
        <v>5.0316599999999996</v>
      </c>
      <c r="J10279" s="19">
        <v>0.46800000000000003</v>
      </c>
      <c r="K10279" s="19">
        <v>0.22500000000000001</v>
      </c>
      <c r="L10279" s="19">
        <v>0.307</v>
      </c>
      <c r="M10279" s="20">
        <v>20</v>
      </c>
      <c r="N10279" s="19">
        <v>74.887892376681606</v>
      </c>
      <c r="O10279" s="19">
        <v>40.358744394618803</v>
      </c>
      <c r="P10279" s="19">
        <v>46.636771300448402</v>
      </c>
    </row>
    <row r="10280" spans="1:16" ht="14.1" x14ac:dyDescent="0.5">
      <c r="A10280" t="s">
        <v>16509</v>
      </c>
      <c r="B10280" s="17" t="s">
        <v>16510</v>
      </c>
      <c r="C10280" t="s">
        <v>2337</v>
      </c>
      <c r="D10280" t="s">
        <v>16511</v>
      </c>
      <c r="E10280" t="s">
        <v>16512</v>
      </c>
      <c r="F10280" s="18">
        <v>9.5999999999999992E-3</v>
      </c>
      <c r="G10280" s="18">
        <v>8.5199999999999998E-3</v>
      </c>
      <c r="H10280" s="18">
        <v>4.1640000000000003E-2</v>
      </c>
      <c r="I10280" s="18">
        <v>0.06</v>
      </c>
      <c r="J10280" s="19">
        <v>0.16</v>
      </c>
      <c r="K10280" s="19">
        <v>0.14199999999999999</v>
      </c>
      <c r="L10280" s="19">
        <v>0.69399999999999995</v>
      </c>
      <c r="M10280" s="20">
        <v>5</v>
      </c>
      <c r="N10280" s="19">
        <v>0</v>
      </c>
      <c r="O10280" s="19">
        <v>34.080717488789197</v>
      </c>
      <c r="P10280" s="19">
        <v>100</v>
      </c>
    </row>
    <row r="10281" spans="1:16" ht="14.1" x14ac:dyDescent="0.5">
      <c r="A10281" t="s">
        <v>16513</v>
      </c>
      <c r="B10281" s="17" t="s">
        <v>16514</v>
      </c>
      <c r="C10281" t="s">
        <v>2348</v>
      </c>
      <c r="D10281" t="s">
        <v>4440</v>
      </c>
      <c r="E10281" t="s">
        <v>4441</v>
      </c>
      <c r="F10281" s="18">
        <v>0.46494999999999997</v>
      </c>
      <c r="G10281" s="18">
        <v>0.16059000000000001</v>
      </c>
      <c r="H10281" s="18">
        <v>0.30987999999999999</v>
      </c>
      <c r="I10281" s="18">
        <v>0.93542000000000003</v>
      </c>
      <c r="J10281" s="19">
        <v>0.497</v>
      </c>
      <c r="K10281" s="19">
        <v>0.17169999999999999</v>
      </c>
      <c r="L10281" s="19">
        <v>0.33129999999999998</v>
      </c>
      <c r="M10281" s="20">
        <v>14</v>
      </c>
      <c r="N10281" s="19">
        <v>61.434977578475298</v>
      </c>
      <c r="O10281" s="19">
        <v>34.529147982062803</v>
      </c>
      <c r="P10281" s="19">
        <v>61.434977578475298</v>
      </c>
    </row>
    <row r="10282" spans="1:16" ht="14.1" x14ac:dyDescent="0.5">
      <c r="A10282" t="s">
        <v>16515</v>
      </c>
      <c r="B10282" s="17" t="s">
        <v>16514</v>
      </c>
      <c r="C10282" t="s">
        <v>2348</v>
      </c>
      <c r="D10282" t="s">
        <v>4440</v>
      </c>
      <c r="E10282" t="s">
        <v>4441</v>
      </c>
      <c r="F10282" s="18">
        <v>0.77873999999999999</v>
      </c>
      <c r="G10282" s="18">
        <v>0.31314999999999998</v>
      </c>
      <c r="H10282" s="18">
        <v>0.50810999999999995</v>
      </c>
      <c r="I10282" s="18">
        <v>1.6</v>
      </c>
      <c r="J10282" s="19">
        <v>0.48670000000000002</v>
      </c>
      <c r="K10282" s="19">
        <v>0.19570000000000001</v>
      </c>
      <c r="L10282" s="19">
        <v>0.31759999999999999</v>
      </c>
      <c r="M10282" s="20">
        <v>16</v>
      </c>
      <c r="N10282" s="19">
        <v>56.502242152466401</v>
      </c>
      <c r="O10282" s="19">
        <v>39.910313901345297</v>
      </c>
      <c r="P10282" s="19">
        <v>53.811659192825097</v>
      </c>
    </row>
    <row r="10283" spans="1:16" ht="14.1" x14ac:dyDescent="0.5">
      <c r="A10283" t="s">
        <v>16516</v>
      </c>
      <c r="B10283" s="17" t="s">
        <v>16514</v>
      </c>
      <c r="C10283" t="s">
        <v>2348</v>
      </c>
      <c r="D10283" t="s">
        <v>4444</v>
      </c>
      <c r="E10283" t="s">
        <v>4445</v>
      </c>
      <c r="F10283" s="18">
        <v>3.02251</v>
      </c>
      <c r="G10283" s="18">
        <v>2.6652100000000001</v>
      </c>
      <c r="H10283" s="18">
        <v>5.5547800000000001</v>
      </c>
      <c r="I10283" s="18">
        <v>11.2425</v>
      </c>
      <c r="J10283" s="19">
        <v>0.26900000000000002</v>
      </c>
      <c r="K10283" s="19">
        <v>0.23699999999999999</v>
      </c>
      <c r="L10283" s="19">
        <v>0.49399999999999999</v>
      </c>
      <c r="M10283" s="20">
        <v>23</v>
      </c>
      <c r="N10283" s="19">
        <v>17.040358744394599</v>
      </c>
      <c r="O10283" s="19">
        <v>37.668161434977598</v>
      </c>
      <c r="P10283" s="19">
        <v>89.686098654708502</v>
      </c>
    </row>
    <row r="10284" spans="1:16" ht="14.1" x14ac:dyDescent="0.5">
      <c r="A10284" t="s">
        <v>16517</v>
      </c>
      <c r="B10284" s="17" t="s">
        <v>16514</v>
      </c>
      <c r="C10284" t="s">
        <v>2348</v>
      </c>
      <c r="D10284" t="s">
        <v>4444</v>
      </c>
      <c r="E10284" t="s">
        <v>4445</v>
      </c>
      <c r="F10284" s="18">
        <v>8.0913699999999995</v>
      </c>
      <c r="G10284" s="18">
        <v>9.0722100000000001</v>
      </c>
      <c r="H10284" s="18">
        <v>14.98142</v>
      </c>
      <c r="I10284" s="18">
        <v>32.145000000000003</v>
      </c>
      <c r="J10284" s="19">
        <v>0.252</v>
      </c>
      <c r="K10284" s="19">
        <v>0.28199999999999997</v>
      </c>
      <c r="L10284" s="19">
        <v>0.46600000000000003</v>
      </c>
      <c r="M10284" s="20">
        <v>27</v>
      </c>
      <c r="N10284" s="19">
        <v>18.303571428571399</v>
      </c>
      <c r="O10284" s="19">
        <v>39.285714285714299</v>
      </c>
      <c r="P10284" s="19">
        <v>84.821428571428598</v>
      </c>
    </row>
    <row r="10285" spans="1:16" ht="14.1" x14ac:dyDescent="0.5">
      <c r="A10285" t="s">
        <v>16518</v>
      </c>
      <c r="B10285" s="17" t="s">
        <v>16519</v>
      </c>
      <c r="C10285" t="s">
        <v>2348</v>
      </c>
      <c r="D10285" t="s">
        <v>4424</v>
      </c>
      <c r="E10285" t="s">
        <v>4425</v>
      </c>
      <c r="F10285" s="18">
        <v>6.6299999999999996E-3</v>
      </c>
      <c r="G10285" s="18">
        <v>2.0300000000000001E-3</v>
      </c>
      <c r="H10285" s="18">
        <v>3.5300000000000002E-3</v>
      </c>
      <c r="I10285" s="18">
        <v>1.2189999999999999E-2</v>
      </c>
      <c r="J10285" s="19">
        <v>0.54</v>
      </c>
      <c r="K10285" s="19">
        <v>0.17</v>
      </c>
      <c r="L10285" s="19">
        <v>0.28999999999999998</v>
      </c>
      <c r="M10285" s="20">
        <v>2</v>
      </c>
      <c r="N10285" s="19">
        <v>59.192825112107599</v>
      </c>
      <c r="O10285" s="19">
        <v>56.502242152466401</v>
      </c>
      <c r="P10285" s="19">
        <v>39.910313901345297</v>
      </c>
    </row>
    <row r="10286" spans="1:16" ht="14.1" x14ac:dyDescent="0.5">
      <c r="A10286" t="s">
        <v>16520</v>
      </c>
      <c r="B10286" s="17" t="s">
        <v>16519</v>
      </c>
      <c r="C10286" t="s">
        <v>2348</v>
      </c>
      <c r="D10286" t="s">
        <v>4424</v>
      </c>
      <c r="E10286" t="s">
        <v>4425</v>
      </c>
      <c r="F10286" s="18">
        <v>1.3950000000000001E-2</v>
      </c>
      <c r="G10286" s="18">
        <v>3.14E-3</v>
      </c>
      <c r="H10286" s="18">
        <v>5.0099999999999997E-3</v>
      </c>
      <c r="I10286" s="18">
        <v>2.2100000000000002E-2</v>
      </c>
      <c r="J10286" s="19">
        <v>0.63</v>
      </c>
      <c r="K10286" s="19">
        <v>0.14000000000000001</v>
      </c>
      <c r="L10286" s="19">
        <v>0.23</v>
      </c>
      <c r="M10286" s="20">
        <v>3</v>
      </c>
      <c r="N10286" s="19">
        <v>81.696428571428598</v>
      </c>
      <c r="O10286" s="19">
        <v>35.267857142857103</v>
      </c>
      <c r="P10286" s="19">
        <v>23.660714285714299</v>
      </c>
    </row>
    <row r="10287" spans="1:16" ht="14.1" x14ac:dyDescent="0.5">
      <c r="A10287" t="s">
        <v>16521</v>
      </c>
      <c r="B10287" s="17" t="s">
        <v>16519</v>
      </c>
      <c r="C10287" t="s">
        <v>2348</v>
      </c>
      <c r="D10287" t="s">
        <v>4424</v>
      </c>
      <c r="E10287" t="s">
        <v>4425</v>
      </c>
      <c r="F10287" s="18">
        <v>1.8839999999999999E-2</v>
      </c>
      <c r="G10287" s="18">
        <v>4.0000000000000001E-3</v>
      </c>
      <c r="H10287" s="18">
        <v>1.866E-2</v>
      </c>
      <c r="I10287" s="18">
        <v>4.1500000000000002E-2</v>
      </c>
      <c r="J10287" s="19">
        <v>0.45</v>
      </c>
      <c r="K10287" s="19">
        <v>0.1</v>
      </c>
      <c r="L10287" s="19">
        <v>0.45</v>
      </c>
      <c r="M10287" s="20">
        <v>4</v>
      </c>
      <c r="N10287" s="19">
        <v>24.6636771300448</v>
      </c>
      <c r="O10287" s="19">
        <v>19.282511210762301</v>
      </c>
      <c r="P10287" s="19">
        <v>94.170403587444</v>
      </c>
    </row>
    <row r="10288" spans="1:16" ht="14.1" x14ac:dyDescent="0.5">
      <c r="A10288" t="s">
        <v>16522</v>
      </c>
      <c r="B10288" s="17" t="s">
        <v>16523</v>
      </c>
      <c r="C10288" t="s">
        <v>2348</v>
      </c>
      <c r="D10288" t="s">
        <v>4424</v>
      </c>
      <c r="E10288" t="s">
        <v>4425</v>
      </c>
      <c r="F10288" s="18">
        <v>9.3500000000000007E-3</v>
      </c>
      <c r="G10288" s="18">
        <v>2.3E-3</v>
      </c>
      <c r="H10288" s="18">
        <v>3.8500000000000001E-3</v>
      </c>
      <c r="I10288" s="18">
        <v>1.55E-2</v>
      </c>
      <c r="J10288" s="19">
        <v>0.6</v>
      </c>
      <c r="K10288" s="19">
        <v>0.15</v>
      </c>
      <c r="L10288" s="19">
        <v>0.25</v>
      </c>
      <c r="M10288" s="20">
        <v>2</v>
      </c>
      <c r="N10288" s="19">
        <v>70.403587443946194</v>
      </c>
      <c r="O10288" s="19">
        <v>44.843049327354301</v>
      </c>
      <c r="P10288" s="19">
        <v>28.251121076233201</v>
      </c>
    </row>
    <row r="10289" spans="1:16" ht="14.1" x14ac:dyDescent="0.5">
      <c r="A10289" t="s">
        <v>16524</v>
      </c>
      <c r="B10289" s="17" t="s">
        <v>16523</v>
      </c>
      <c r="C10289" t="s">
        <v>2348</v>
      </c>
      <c r="D10289" t="s">
        <v>4424</v>
      </c>
      <c r="E10289" t="s">
        <v>4425</v>
      </c>
      <c r="F10289" s="18">
        <v>9.8099999999999993E-3</v>
      </c>
      <c r="G10289" s="18">
        <v>2.1700000000000001E-3</v>
      </c>
      <c r="H10289" s="18">
        <v>5.9800000000000001E-3</v>
      </c>
      <c r="I10289" s="18">
        <v>1.7950000000000001E-2</v>
      </c>
      <c r="J10289" s="19">
        <v>0.55000000000000004</v>
      </c>
      <c r="K10289" s="19">
        <v>0.12</v>
      </c>
      <c r="L10289" s="19">
        <v>0.33</v>
      </c>
      <c r="M10289" s="20">
        <v>2</v>
      </c>
      <c r="N10289" s="19">
        <v>60.986547085201799</v>
      </c>
      <c r="O10289" s="19">
        <v>28.251121076233201</v>
      </c>
      <c r="P10289" s="19">
        <v>58.295964125560502</v>
      </c>
    </row>
    <row r="10290" spans="1:16" ht="14.1" x14ac:dyDescent="0.5">
      <c r="A10290" t="s">
        <v>16525</v>
      </c>
      <c r="B10290" s="17" t="s">
        <v>16523</v>
      </c>
      <c r="C10290" t="s">
        <v>2348</v>
      </c>
      <c r="D10290" t="s">
        <v>4424</v>
      </c>
      <c r="E10290" t="s">
        <v>4425</v>
      </c>
      <c r="F10290" s="18">
        <v>1.2619999999999999E-2</v>
      </c>
      <c r="G10290" s="18">
        <v>3.7000000000000002E-3</v>
      </c>
      <c r="H10290" s="18">
        <v>1.074E-2</v>
      </c>
      <c r="I10290" s="18">
        <v>2.7060000000000001E-2</v>
      </c>
      <c r="J10290" s="19">
        <v>0.47</v>
      </c>
      <c r="K10290" s="19">
        <v>0.14000000000000001</v>
      </c>
      <c r="L10290" s="19">
        <v>0.4</v>
      </c>
      <c r="M10290" s="20">
        <v>3</v>
      </c>
      <c r="N10290" s="19">
        <v>34.375</v>
      </c>
      <c r="O10290" s="19">
        <v>34.821428571428598</v>
      </c>
      <c r="P10290" s="19">
        <v>79.910714285714306</v>
      </c>
    </row>
    <row r="10291" spans="1:16" ht="14.1" x14ac:dyDescent="0.5">
      <c r="A10291" t="s">
        <v>16526</v>
      </c>
      <c r="B10291" s="17" t="s">
        <v>16527</v>
      </c>
      <c r="C10291" t="s">
        <v>2348</v>
      </c>
      <c r="D10291" t="s">
        <v>4424</v>
      </c>
      <c r="E10291" t="s">
        <v>4425</v>
      </c>
      <c r="F10291" s="18">
        <v>9.1699999999999993E-3</v>
      </c>
      <c r="G10291" s="18">
        <v>2.3700000000000001E-3</v>
      </c>
      <c r="H10291" s="18">
        <v>8.0300000000000007E-3</v>
      </c>
      <c r="I10291" s="18">
        <v>1.9570000000000001E-2</v>
      </c>
      <c r="J10291" s="19">
        <v>0.47</v>
      </c>
      <c r="K10291" s="19">
        <v>0.12</v>
      </c>
      <c r="L10291" s="19">
        <v>0.41</v>
      </c>
      <c r="M10291" s="20">
        <v>2</v>
      </c>
      <c r="N10291" s="19">
        <v>33.632286995515699</v>
      </c>
      <c r="O10291" s="19">
        <v>27.802690582959599</v>
      </c>
      <c r="P10291" s="19">
        <v>84.753363228699598</v>
      </c>
    </row>
    <row r="10292" spans="1:16" ht="14.1" x14ac:dyDescent="0.5">
      <c r="A10292" t="s">
        <v>16528</v>
      </c>
      <c r="B10292" s="17" t="s">
        <v>16527</v>
      </c>
      <c r="C10292" t="s">
        <v>2348</v>
      </c>
      <c r="D10292" t="s">
        <v>4424</v>
      </c>
      <c r="E10292" t="s">
        <v>4425</v>
      </c>
      <c r="F10292" s="18">
        <v>1.035E-2</v>
      </c>
      <c r="G10292" s="18">
        <v>2.5699999999999998E-3</v>
      </c>
      <c r="H10292" s="18">
        <v>8.3300000000000006E-3</v>
      </c>
      <c r="I10292" s="18">
        <v>2.1250000000000002E-2</v>
      </c>
      <c r="J10292" s="19">
        <v>0.49</v>
      </c>
      <c r="K10292" s="19">
        <v>0.12</v>
      </c>
      <c r="L10292" s="19">
        <v>0.39</v>
      </c>
      <c r="M10292" s="20">
        <v>3</v>
      </c>
      <c r="N10292" s="19">
        <v>44.196428571428598</v>
      </c>
      <c r="O10292" s="19">
        <v>25.8928571428571</v>
      </c>
      <c r="P10292" s="19">
        <v>77.678571428571402</v>
      </c>
    </row>
    <row r="10293" spans="1:16" ht="14.1" x14ac:dyDescent="0.5">
      <c r="A10293" t="s">
        <v>16529</v>
      </c>
      <c r="B10293" s="17" t="s">
        <v>16527</v>
      </c>
      <c r="C10293" t="s">
        <v>2348</v>
      </c>
      <c r="D10293" t="s">
        <v>4424</v>
      </c>
      <c r="E10293" t="s">
        <v>4425</v>
      </c>
      <c r="F10293" s="18">
        <v>2.2599999999999999E-2</v>
      </c>
      <c r="G10293" s="18">
        <v>6.0200000000000002E-3</v>
      </c>
      <c r="H10293" s="18">
        <v>2.5219999999999999E-2</v>
      </c>
      <c r="I10293" s="18">
        <v>5.3839999999999999E-2</v>
      </c>
      <c r="J10293" s="19">
        <v>0.42</v>
      </c>
      <c r="K10293" s="19">
        <v>0.11</v>
      </c>
      <c r="L10293" s="19">
        <v>0.47</v>
      </c>
      <c r="M10293" s="20">
        <v>4</v>
      </c>
      <c r="N10293" s="19">
        <v>16.143497757847499</v>
      </c>
      <c r="O10293" s="19">
        <v>26.008968609865502</v>
      </c>
      <c r="P10293" s="19">
        <v>95.067264573990997</v>
      </c>
    </row>
    <row r="10294" spans="1:16" ht="14.1" x14ac:dyDescent="0.5">
      <c r="A10294" t="s">
        <v>16530</v>
      </c>
      <c r="B10294" s="17" t="s">
        <v>16531</v>
      </c>
      <c r="C10294" t="s">
        <v>2348</v>
      </c>
      <c r="D10294" t="s">
        <v>7168</v>
      </c>
      <c r="E10294" t="s">
        <v>7169</v>
      </c>
      <c r="F10294" s="18">
        <v>1.1970000000000001</v>
      </c>
      <c r="G10294" s="18">
        <v>0.69159999999999999</v>
      </c>
      <c r="H10294" s="18">
        <v>0.77139999999999997</v>
      </c>
      <c r="I10294" s="18">
        <v>2.66</v>
      </c>
      <c r="J10294" s="19">
        <v>0.45</v>
      </c>
      <c r="K10294" s="19">
        <v>0.26</v>
      </c>
      <c r="L10294" s="19">
        <v>0.28999999999999998</v>
      </c>
      <c r="M10294" s="20">
        <v>18</v>
      </c>
      <c r="N10294" s="19">
        <v>50.446428571428598</v>
      </c>
      <c r="O10294" s="19">
        <v>66.964285714285694</v>
      </c>
      <c r="P10294" s="19">
        <v>50</v>
      </c>
    </row>
    <row r="10295" spans="1:16" ht="14.1" x14ac:dyDescent="0.5">
      <c r="A10295" t="s">
        <v>16532</v>
      </c>
      <c r="B10295" s="17" t="s">
        <v>16531</v>
      </c>
      <c r="C10295" t="s">
        <v>2348</v>
      </c>
      <c r="D10295" t="s">
        <v>3273</v>
      </c>
      <c r="E10295" t="s">
        <v>3274</v>
      </c>
      <c r="F10295" s="18">
        <v>1.2423900000000001</v>
      </c>
      <c r="G10295" s="18">
        <v>0.38371</v>
      </c>
      <c r="H10295" s="18">
        <v>1.1213299999999999</v>
      </c>
      <c r="I10295" s="18">
        <v>2.8047800000000001</v>
      </c>
      <c r="J10295" s="19">
        <v>0.443</v>
      </c>
      <c r="K10295" s="19">
        <v>0.13700000000000001</v>
      </c>
      <c r="L10295" s="19">
        <v>0.4</v>
      </c>
      <c r="M10295" s="20">
        <v>18</v>
      </c>
      <c r="N10295" s="19">
        <v>48.660714285714299</v>
      </c>
      <c r="O10295" s="19">
        <v>15.1785714285714</v>
      </c>
      <c r="P10295" s="19">
        <v>75.892857142857096</v>
      </c>
    </row>
    <row r="10296" spans="1:16" ht="14.1" x14ac:dyDescent="0.5">
      <c r="A10296" t="s">
        <v>16533</v>
      </c>
      <c r="B10296" s="17" t="s">
        <v>16531</v>
      </c>
      <c r="C10296" t="s">
        <v>2348</v>
      </c>
      <c r="D10296" t="s">
        <v>5184</v>
      </c>
      <c r="E10296" t="s">
        <v>5185</v>
      </c>
      <c r="F10296" s="18">
        <v>2.1886999999999999</v>
      </c>
      <c r="G10296" s="18">
        <v>1.3743000000000001</v>
      </c>
      <c r="H10296" s="18">
        <v>1.5269999999999999</v>
      </c>
      <c r="I10296" s="18">
        <v>5.09</v>
      </c>
      <c r="J10296" s="19">
        <v>0.43</v>
      </c>
      <c r="K10296" s="19">
        <v>0.27</v>
      </c>
      <c r="L10296" s="19">
        <v>0.3</v>
      </c>
      <c r="M10296" s="20">
        <v>20</v>
      </c>
      <c r="N10296" s="19">
        <v>63.677130044842997</v>
      </c>
      <c r="O10296" s="19">
        <v>53.811659192825097</v>
      </c>
      <c r="P10296" s="19">
        <v>44.394618834080703</v>
      </c>
    </row>
    <row r="10297" spans="1:16" ht="14.1" x14ac:dyDescent="0.5">
      <c r="A10297" t="s">
        <v>16534</v>
      </c>
      <c r="B10297" s="17" t="s">
        <v>16531</v>
      </c>
      <c r="C10297" t="s">
        <v>2348</v>
      </c>
      <c r="D10297" t="s">
        <v>3273</v>
      </c>
      <c r="E10297" t="s">
        <v>3274</v>
      </c>
      <c r="F10297" s="18">
        <v>4.2320000000000002</v>
      </c>
      <c r="G10297" s="18">
        <v>1.64849</v>
      </c>
      <c r="H10297" s="18">
        <v>3.5745399999999998</v>
      </c>
      <c r="I10297" s="18">
        <v>9.7938299999999998</v>
      </c>
      <c r="J10297" s="19">
        <v>0.432</v>
      </c>
      <c r="K10297" s="19">
        <v>0.16800000000000001</v>
      </c>
      <c r="L10297" s="19">
        <v>0.36499999999999999</v>
      </c>
      <c r="M10297" s="20">
        <v>23</v>
      </c>
      <c r="N10297" s="19">
        <v>60.089686098654703</v>
      </c>
      <c r="O10297" s="19">
        <v>19.282511210762301</v>
      </c>
      <c r="P10297" s="19">
        <v>66.816143497757807</v>
      </c>
    </row>
    <row r="10298" spans="1:16" ht="14.1" x14ac:dyDescent="0.5">
      <c r="A10298" t="s">
        <v>16535</v>
      </c>
      <c r="B10298" s="17" t="s">
        <v>16531</v>
      </c>
      <c r="C10298" t="s">
        <v>2348</v>
      </c>
      <c r="D10298" t="s">
        <v>7172</v>
      </c>
      <c r="E10298" t="s">
        <v>7173</v>
      </c>
      <c r="F10298" s="18">
        <v>3.4</v>
      </c>
      <c r="G10298" s="18">
        <v>2.2999999999999998</v>
      </c>
      <c r="H10298" s="18">
        <v>4.4000000000000004</v>
      </c>
      <c r="I10298" s="18">
        <v>10</v>
      </c>
      <c r="J10298" s="19">
        <v>0.34</v>
      </c>
      <c r="K10298" s="19">
        <v>0.23</v>
      </c>
      <c r="L10298" s="19">
        <v>0.44</v>
      </c>
      <c r="M10298" s="20">
        <v>23</v>
      </c>
      <c r="N10298" s="19">
        <v>33.1838565022422</v>
      </c>
      <c r="O10298" s="19">
        <v>36.322869955157003</v>
      </c>
      <c r="P10298" s="19">
        <v>82.062780269058294</v>
      </c>
    </row>
    <row r="10299" spans="1:16" ht="14.1" x14ac:dyDescent="0.5">
      <c r="A10299" t="s">
        <v>16536</v>
      </c>
      <c r="B10299" s="17" t="s">
        <v>16531</v>
      </c>
      <c r="C10299" t="s">
        <v>2348</v>
      </c>
      <c r="D10299" t="s">
        <v>7168</v>
      </c>
      <c r="E10299" t="s">
        <v>7169</v>
      </c>
      <c r="F10299" s="18">
        <v>4.0439999999999996</v>
      </c>
      <c r="G10299" s="18">
        <v>4.1451000000000002</v>
      </c>
      <c r="H10299" s="18">
        <v>1.9209000000000001</v>
      </c>
      <c r="I10299" s="18">
        <v>10.11</v>
      </c>
      <c r="J10299" s="19">
        <v>0.4</v>
      </c>
      <c r="K10299" s="19">
        <v>0.41</v>
      </c>
      <c r="L10299" s="19">
        <v>0.19</v>
      </c>
      <c r="M10299" s="20">
        <v>23</v>
      </c>
      <c r="N10299" s="19">
        <v>47.533632286995498</v>
      </c>
      <c r="O10299" s="19">
        <v>87.443946188340803</v>
      </c>
      <c r="P10299" s="19">
        <v>18.385650224215201</v>
      </c>
    </row>
    <row r="10300" spans="1:16" ht="14.1" x14ac:dyDescent="0.5">
      <c r="A10300" t="s">
        <v>16537</v>
      </c>
      <c r="B10300" s="17" t="s">
        <v>16531</v>
      </c>
      <c r="C10300" t="s">
        <v>2348</v>
      </c>
      <c r="D10300" t="s">
        <v>7172</v>
      </c>
      <c r="E10300" t="s">
        <v>7173</v>
      </c>
      <c r="F10300" s="18">
        <v>4.5599999999999996</v>
      </c>
      <c r="G10300" s="18">
        <v>4.92</v>
      </c>
      <c r="H10300" s="18">
        <v>2.52</v>
      </c>
      <c r="I10300" s="18">
        <v>12</v>
      </c>
      <c r="J10300" s="19">
        <v>0.38</v>
      </c>
      <c r="K10300" s="19">
        <v>0.41</v>
      </c>
      <c r="L10300" s="19">
        <v>0.21</v>
      </c>
      <c r="M10300" s="20">
        <v>24</v>
      </c>
      <c r="N10300" s="19">
        <v>52.678571428571402</v>
      </c>
      <c r="O10300" s="19">
        <v>84.375</v>
      </c>
      <c r="P10300" s="19">
        <v>18.303571428571399</v>
      </c>
    </row>
    <row r="10301" spans="1:16" ht="14.1" x14ac:dyDescent="0.5">
      <c r="A10301" t="s">
        <v>16538</v>
      </c>
      <c r="B10301" s="17" t="s">
        <v>16531</v>
      </c>
      <c r="C10301" t="s">
        <v>2348</v>
      </c>
      <c r="D10301" t="s">
        <v>3273</v>
      </c>
      <c r="E10301" t="s">
        <v>3274</v>
      </c>
      <c r="F10301" s="18">
        <v>6.5427200000000001</v>
      </c>
      <c r="G10301" s="18">
        <v>2.1687699999999999</v>
      </c>
      <c r="H10301" s="18">
        <v>4.2941900000000004</v>
      </c>
      <c r="I10301" s="18">
        <v>13.386100000000001</v>
      </c>
      <c r="J10301" s="19">
        <v>0.48899999999999999</v>
      </c>
      <c r="K10301" s="19">
        <v>0.16200000000000001</v>
      </c>
      <c r="L10301" s="19">
        <v>0.32100000000000001</v>
      </c>
      <c r="M10301" s="20">
        <v>24</v>
      </c>
      <c r="N10301" s="19">
        <v>81.696428571428598</v>
      </c>
      <c r="O10301" s="19">
        <v>10.2678571428571</v>
      </c>
      <c r="P10301" s="19">
        <v>59.821428571428598</v>
      </c>
    </row>
    <row r="10302" spans="1:16" ht="14.1" x14ac:dyDescent="0.5">
      <c r="A10302" t="s">
        <v>16539</v>
      </c>
      <c r="B10302" s="17" t="s">
        <v>16531</v>
      </c>
      <c r="C10302" t="s">
        <v>2348</v>
      </c>
      <c r="D10302" t="s">
        <v>7172</v>
      </c>
      <c r="E10302" t="s">
        <v>7173</v>
      </c>
      <c r="F10302" s="18">
        <v>7.4</v>
      </c>
      <c r="G10302" s="18">
        <v>8.4</v>
      </c>
      <c r="H10302" s="18">
        <v>4.4000000000000004</v>
      </c>
      <c r="I10302" s="18">
        <v>20</v>
      </c>
      <c r="J10302" s="19">
        <v>0.37</v>
      </c>
      <c r="K10302" s="19">
        <v>0.42</v>
      </c>
      <c r="L10302" s="19">
        <v>0.22</v>
      </c>
      <c r="M10302" s="20">
        <v>26</v>
      </c>
      <c r="N10302" s="19">
        <v>44.843049327354301</v>
      </c>
      <c r="O10302" s="19">
        <v>86.098654708520201</v>
      </c>
      <c r="P10302" s="19">
        <v>23.766816143497799</v>
      </c>
    </row>
    <row r="10303" spans="1:16" ht="14.1" x14ac:dyDescent="0.5">
      <c r="A10303" t="s">
        <v>16540</v>
      </c>
      <c r="B10303" s="17" t="s">
        <v>16531</v>
      </c>
      <c r="C10303" t="s">
        <v>2348</v>
      </c>
      <c r="D10303" t="s">
        <v>7168</v>
      </c>
      <c r="E10303" t="s">
        <v>7169</v>
      </c>
      <c r="F10303" s="18">
        <v>7.3512000000000004</v>
      </c>
      <c r="G10303" s="18">
        <v>9.8016000000000005</v>
      </c>
      <c r="H10303" s="18">
        <v>3.0630000000000002</v>
      </c>
      <c r="I10303" s="18">
        <v>20.420000000000002</v>
      </c>
      <c r="J10303" s="19">
        <v>0.36</v>
      </c>
      <c r="K10303" s="19">
        <v>0.48</v>
      </c>
      <c r="L10303" s="19">
        <v>0.15</v>
      </c>
      <c r="M10303" s="20">
        <v>26</v>
      </c>
      <c r="N10303" s="19">
        <v>41.2556053811659</v>
      </c>
      <c r="O10303" s="19">
        <v>92.825112107623298</v>
      </c>
      <c r="P10303" s="19">
        <v>10.3139013452915</v>
      </c>
    </row>
    <row r="10304" spans="1:16" ht="14.1" x14ac:dyDescent="0.5">
      <c r="A10304" t="s">
        <v>16541</v>
      </c>
      <c r="B10304" s="17" t="s">
        <v>16531</v>
      </c>
      <c r="C10304" t="s">
        <v>2348</v>
      </c>
      <c r="D10304" t="s">
        <v>7168</v>
      </c>
      <c r="E10304" t="s">
        <v>7169</v>
      </c>
      <c r="F10304" s="18">
        <v>8.1141000000000005</v>
      </c>
      <c r="G10304" s="18">
        <v>10.3071</v>
      </c>
      <c r="H10304" s="18">
        <v>3.7281</v>
      </c>
      <c r="I10304" s="18">
        <v>21.93</v>
      </c>
      <c r="J10304" s="19">
        <v>0.37</v>
      </c>
      <c r="K10304" s="19">
        <v>0.47</v>
      </c>
      <c r="L10304" s="19">
        <v>0.17</v>
      </c>
      <c r="M10304" s="20">
        <v>26</v>
      </c>
      <c r="N10304" s="19">
        <v>45.291479820627799</v>
      </c>
      <c r="O10304" s="19">
        <v>91.928251121076201</v>
      </c>
      <c r="P10304" s="19">
        <v>13.004484304932699</v>
      </c>
    </row>
    <row r="10305" spans="1:16" ht="14.1" x14ac:dyDescent="0.5">
      <c r="A10305" t="s">
        <v>16542</v>
      </c>
      <c r="B10305" s="17" t="s">
        <v>16543</v>
      </c>
      <c r="C10305" t="s">
        <v>2348</v>
      </c>
      <c r="D10305" t="s">
        <v>7168</v>
      </c>
      <c r="E10305" t="s">
        <v>7169</v>
      </c>
      <c r="F10305" s="18">
        <v>0.30399999999999999</v>
      </c>
      <c r="G10305" s="18">
        <v>0.28799999999999998</v>
      </c>
      <c r="H10305" s="18">
        <v>0.20799999999999999</v>
      </c>
      <c r="I10305" s="18">
        <v>0.8</v>
      </c>
      <c r="J10305" s="19">
        <v>0.38</v>
      </c>
      <c r="K10305" s="19">
        <v>0.36</v>
      </c>
      <c r="L10305" s="19">
        <v>0.26</v>
      </c>
      <c r="M10305" s="20">
        <v>13</v>
      </c>
      <c r="N10305" s="19">
        <v>18.385650224215201</v>
      </c>
      <c r="O10305" s="19">
        <v>97.757847533632301</v>
      </c>
      <c r="P10305" s="19">
        <v>41.704035874439498</v>
      </c>
    </row>
    <row r="10306" spans="1:16" ht="14.1" x14ac:dyDescent="0.5">
      <c r="A10306" t="s">
        <v>16544</v>
      </c>
      <c r="B10306" s="17" t="s">
        <v>16543</v>
      </c>
      <c r="C10306" t="s">
        <v>2348</v>
      </c>
      <c r="D10306" t="s">
        <v>7168</v>
      </c>
      <c r="E10306" t="s">
        <v>7169</v>
      </c>
      <c r="F10306" s="18">
        <v>4.0949999999999998</v>
      </c>
      <c r="G10306" s="18">
        <v>5.3819999999999997</v>
      </c>
      <c r="H10306" s="18">
        <v>2.2229999999999999</v>
      </c>
      <c r="I10306" s="18">
        <v>11.7</v>
      </c>
      <c r="J10306" s="19">
        <v>0.35</v>
      </c>
      <c r="K10306" s="19">
        <v>0.46</v>
      </c>
      <c r="L10306" s="19">
        <v>0.19</v>
      </c>
      <c r="M10306" s="20">
        <v>24</v>
      </c>
      <c r="N10306" s="19">
        <v>39.732142857142897</v>
      </c>
      <c r="O10306" s="19">
        <v>90.625</v>
      </c>
      <c r="P10306" s="19">
        <v>12.9464285714286</v>
      </c>
    </row>
    <row r="10307" spans="1:16" ht="14.1" x14ac:dyDescent="0.5">
      <c r="A10307" t="s">
        <v>16545</v>
      </c>
      <c r="B10307" s="17" t="s">
        <v>16543</v>
      </c>
      <c r="C10307" t="s">
        <v>2348</v>
      </c>
      <c r="D10307" t="s">
        <v>7168</v>
      </c>
      <c r="E10307" t="s">
        <v>7169</v>
      </c>
      <c r="F10307" s="18">
        <v>5.4374000000000002</v>
      </c>
      <c r="G10307" s="18">
        <v>8.77</v>
      </c>
      <c r="H10307" s="18">
        <v>3.508</v>
      </c>
      <c r="I10307" s="18">
        <v>17.54</v>
      </c>
      <c r="J10307" s="19">
        <v>0.31</v>
      </c>
      <c r="K10307" s="19">
        <v>0.5</v>
      </c>
      <c r="L10307" s="19">
        <v>0.2</v>
      </c>
      <c r="M10307" s="20">
        <v>25</v>
      </c>
      <c r="N10307" s="19">
        <v>28.699551569506699</v>
      </c>
      <c r="O10307" s="19">
        <v>93.721973094170394</v>
      </c>
      <c r="P10307" s="19">
        <v>19.730941704035899</v>
      </c>
    </row>
    <row r="10308" spans="1:16" ht="14.1" x14ac:dyDescent="0.5">
      <c r="A10308" t="s">
        <v>16546</v>
      </c>
      <c r="B10308" s="17" t="s">
        <v>16543</v>
      </c>
      <c r="C10308" t="s">
        <v>2348</v>
      </c>
      <c r="D10308" t="s">
        <v>7168</v>
      </c>
      <c r="E10308" t="s">
        <v>7169</v>
      </c>
      <c r="F10308" s="18">
        <v>6.7584</v>
      </c>
      <c r="G10308" s="18">
        <v>10.348800000000001</v>
      </c>
      <c r="H10308" s="18">
        <v>4.0128000000000004</v>
      </c>
      <c r="I10308" s="18">
        <v>21.12</v>
      </c>
      <c r="J10308" s="19">
        <v>0.32</v>
      </c>
      <c r="K10308" s="19">
        <v>0.49</v>
      </c>
      <c r="L10308" s="19">
        <v>0.19</v>
      </c>
      <c r="M10308" s="20">
        <v>26</v>
      </c>
      <c r="N10308" s="19">
        <v>28.251121076233201</v>
      </c>
      <c r="O10308" s="19">
        <v>95.515695067264602</v>
      </c>
      <c r="P10308" s="19">
        <v>17.040358744394599</v>
      </c>
    </row>
    <row r="10309" spans="1:16" ht="14.1" x14ac:dyDescent="0.5">
      <c r="A10309" t="s">
        <v>16547</v>
      </c>
      <c r="B10309" s="17" t="s">
        <v>16548</v>
      </c>
      <c r="C10309" t="s">
        <v>2348</v>
      </c>
      <c r="D10309" t="s">
        <v>4608</v>
      </c>
      <c r="E10309" t="s">
        <v>4609</v>
      </c>
      <c r="F10309" s="18">
        <v>1.22214</v>
      </c>
      <c r="G10309" s="18">
        <v>3.3258299999999998</v>
      </c>
      <c r="H10309" s="18">
        <v>1.15202</v>
      </c>
      <c r="I10309" s="18">
        <v>5.7</v>
      </c>
      <c r="J10309" s="19">
        <v>0.214</v>
      </c>
      <c r="K10309" s="19">
        <v>0.58299999999999996</v>
      </c>
      <c r="L10309" s="19">
        <v>0.20200000000000001</v>
      </c>
      <c r="M10309" s="20">
        <v>21</v>
      </c>
      <c r="N10309" s="19">
        <v>8.03571428571429</v>
      </c>
      <c r="O10309" s="19">
        <v>98.660714285714306</v>
      </c>
      <c r="P10309" s="19">
        <v>26.785714285714299</v>
      </c>
    </row>
    <row r="10310" spans="1:16" ht="14.1" x14ac:dyDescent="0.5">
      <c r="A10310" t="s">
        <v>16549</v>
      </c>
      <c r="B10310" s="17" t="s">
        <v>16548</v>
      </c>
      <c r="C10310" t="s">
        <v>2348</v>
      </c>
      <c r="D10310" t="s">
        <v>4608</v>
      </c>
      <c r="E10310" t="s">
        <v>4609</v>
      </c>
      <c r="F10310" s="18">
        <v>2.53241</v>
      </c>
      <c r="G10310" s="18">
        <v>6.0557699999999999</v>
      </c>
      <c r="H10310" s="18">
        <v>1.9118200000000001</v>
      </c>
      <c r="I10310" s="18">
        <v>10.5</v>
      </c>
      <c r="J10310" s="19">
        <v>0.24099999999999999</v>
      </c>
      <c r="K10310" s="19">
        <v>0.57699999999999996</v>
      </c>
      <c r="L10310" s="19">
        <v>0.182</v>
      </c>
      <c r="M10310" s="20">
        <v>23</v>
      </c>
      <c r="N10310" s="19">
        <v>11.6591928251121</v>
      </c>
      <c r="O10310" s="19">
        <v>98.206278026905807</v>
      </c>
      <c r="P10310" s="19">
        <v>17.040358744394599</v>
      </c>
    </row>
    <row r="10311" spans="1:16" ht="14.1" x14ac:dyDescent="0.5">
      <c r="A10311" t="s">
        <v>3949</v>
      </c>
      <c r="B10311" s="17" t="s">
        <v>3950</v>
      </c>
      <c r="C10311" t="s">
        <v>2430</v>
      </c>
      <c r="D10311" t="s">
        <v>3230</v>
      </c>
      <c r="E10311" t="s">
        <v>3231</v>
      </c>
      <c r="F10311" s="18">
        <v>5.2668799999999996</v>
      </c>
      <c r="G10311" s="18">
        <v>6.0618800000000004</v>
      </c>
      <c r="H10311" s="18">
        <v>4.57125</v>
      </c>
      <c r="I10311" s="18">
        <v>15.9</v>
      </c>
      <c r="J10311" s="19">
        <v>0.33100000000000002</v>
      </c>
      <c r="K10311" s="19">
        <v>0.38100000000000001</v>
      </c>
      <c r="L10311" s="19">
        <v>0.28799999999999998</v>
      </c>
      <c r="M10311" s="20">
        <v>25</v>
      </c>
      <c r="N10311" s="19">
        <v>34.977578475336301</v>
      </c>
      <c r="O10311" s="19">
        <v>78.026905829596402</v>
      </c>
      <c r="P10311" s="19">
        <v>51.121076233183899</v>
      </c>
    </row>
    <row r="10312" spans="1:16" ht="14.1" x14ac:dyDescent="0.5">
      <c r="A10312" t="s">
        <v>3951</v>
      </c>
      <c r="B10312" s="17" t="s">
        <v>3950</v>
      </c>
      <c r="C10312" t="s">
        <v>2430</v>
      </c>
      <c r="D10312" t="s">
        <v>3230</v>
      </c>
      <c r="E10312" t="s">
        <v>3231</v>
      </c>
      <c r="F10312" s="18">
        <v>6.2</v>
      </c>
      <c r="G10312" s="18">
        <v>6.6</v>
      </c>
      <c r="H10312" s="18">
        <v>4.5999999999999996</v>
      </c>
      <c r="I10312" s="18">
        <v>17.399999999999999</v>
      </c>
      <c r="J10312" s="19">
        <v>0.35599999999999998</v>
      </c>
      <c r="K10312" s="19">
        <v>0.379</v>
      </c>
      <c r="L10312" s="19">
        <v>0.26400000000000001</v>
      </c>
      <c r="M10312" s="20">
        <v>25</v>
      </c>
      <c r="N10312" s="19">
        <v>40.807174887892401</v>
      </c>
      <c r="O10312" s="19">
        <v>77.130044843049305</v>
      </c>
      <c r="P10312" s="19">
        <v>42.152466367712996</v>
      </c>
    </row>
    <row r="10313" spans="1:16" ht="14.1" x14ac:dyDescent="0.5">
      <c r="A10313" t="s">
        <v>3952</v>
      </c>
      <c r="B10313" s="17" t="s">
        <v>3953</v>
      </c>
      <c r="C10313" t="s">
        <v>2430</v>
      </c>
      <c r="D10313" t="s">
        <v>2739</v>
      </c>
      <c r="E10313" t="s">
        <v>2740</v>
      </c>
      <c r="F10313" s="18">
        <v>0.54518</v>
      </c>
      <c r="G10313" s="18">
        <v>0.33362000000000003</v>
      </c>
      <c r="H10313" s="18">
        <v>0.40688000000000002</v>
      </c>
      <c r="I10313" s="18">
        <v>1.2882</v>
      </c>
      <c r="J10313" s="19">
        <v>0.42320000000000002</v>
      </c>
      <c r="K10313" s="19">
        <v>0.25900000000000001</v>
      </c>
      <c r="L10313" s="19">
        <v>0.31590000000000001</v>
      </c>
      <c r="M10313" s="20">
        <v>15</v>
      </c>
      <c r="N10313" s="19">
        <v>28.571428571428601</v>
      </c>
      <c r="O10313" s="19">
        <v>66.071428571428598</v>
      </c>
      <c r="P10313" s="19">
        <v>52.232142857142897</v>
      </c>
    </row>
    <row r="10314" spans="1:16" ht="14.1" x14ac:dyDescent="0.5">
      <c r="A10314" t="s">
        <v>3954</v>
      </c>
      <c r="B10314" s="17" t="s">
        <v>3955</v>
      </c>
      <c r="C10314" t="s">
        <v>2430</v>
      </c>
      <c r="D10314" t="s">
        <v>3452</v>
      </c>
      <c r="E10314" t="s">
        <v>3453</v>
      </c>
      <c r="F10314" s="18">
        <v>0.17199999999999999</v>
      </c>
      <c r="G10314" s="18">
        <v>0.42607</v>
      </c>
      <c r="H10314" s="18">
        <v>0.32456000000000002</v>
      </c>
      <c r="I10314" s="18">
        <v>0.92262999999999995</v>
      </c>
      <c r="J10314" s="19">
        <v>0.186</v>
      </c>
      <c r="K10314" s="19">
        <v>0.46200000000000002</v>
      </c>
      <c r="L10314" s="19">
        <v>0.35199999999999998</v>
      </c>
      <c r="M10314" s="20">
        <v>13</v>
      </c>
      <c r="N10314" s="19">
        <v>0.44843049327354301</v>
      </c>
      <c r="O10314" s="19">
        <v>99.551569506726494</v>
      </c>
      <c r="P10314" s="19">
        <v>68.609865470852</v>
      </c>
    </row>
    <row r="10315" spans="1:16" ht="14.1" x14ac:dyDescent="0.5">
      <c r="A10315" t="s">
        <v>3956</v>
      </c>
      <c r="B10315" s="17" t="s">
        <v>3955</v>
      </c>
      <c r="C10315" t="s">
        <v>2430</v>
      </c>
      <c r="D10315" t="s">
        <v>3452</v>
      </c>
      <c r="E10315" t="s">
        <v>3453</v>
      </c>
      <c r="F10315" s="18">
        <v>0.35359000000000002</v>
      </c>
      <c r="G10315" s="18">
        <v>0.51390999999999998</v>
      </c>
      <c r="H10315" s="18">
        <v>0.69867000000000001</v>
      </c>
      <c r="I10315" s="18">
        <v>1.5661799999999999</v>
      </c>
      <c r="J10315" s="19">
        <v>0.22600000000000001</v>
      </c>
      <c r="K10315" s="19">
        <v>0.32800000000000001</v>
      </c>
      <c r="L10315" s="19">
        <v>0.44600000000000001</v>
      </c>
      <c r="M10315" s="20">
        <v>16</v>
      </c>
      <c r="N10315" s="19">
        <v>4.4843049327354301</v>
      </c>
      <c r="O10315" s="19">
        <v>87.892376681614394</v>
      </c>
      <c r="P10315" s="19">
        <v>80.269058295964101</v>
      </c>
    </row>
    <row r="10316" spans="1:16" ht="14.1" x14ac:dyDescent="0.5">
      <c r="A10316" t="s">
        <v>3957</v>
      </c>
      <c r="B10316" s="17" t="s">
        <v>3955</v>
      </c>
      <c r="C10316" t="s">
        <v>2430</v>
      </c>
      <c r="D10316" t="s">
        <v>3452</v>
      </c>
      <c r="E10316" t="s">
        <v>3453</v>
      </c>
      <c r="F10316" s="18">
        <v>0.69008999999999998</v>
      </c>
      <c r="G10316" s="18">
        <v>1.0570999999999999</v>
      </c>
      <c r="H10316" s="18">
        <v>1.73702</v>
      </c>
      <c r="I10316" s="18">
        <v>3.48421</v>
      </c>
      <c r="J10316" s="19">
        <v>0.19800000000000001</v>
      </c>
      <c r="K10316" s="19">
        <v>0.30299999999999999</v>
      </c>
      <c r="L10316" s="19">
        <v>0.499</v>
      </c>
      <c r="M10316" s="20">
        <v>19</v>
      </c>
      <c r="N10316" s="19">
        <v>4.9327354260089704</v>
      </c>
      <c r="O10316" s="19">
        <v>67.713004484304903</v>
      </c>
      <c r="P10316" s="19">
        <v>86.547085201793706</v>
      </c>
    </row>
    <row r="10317" spans="1:16" ht="14.1" x14ac:dyDescent="0.5">
      <c r="A10317" t="s">
        <v>3958</v>
      </c>
      <c r="B10317" s="17" t="s">
        <v>3955</v>
      </c>
      <c r="C10317" t="s">
        <v>2430</v>
      </c>
      <c r="D10317" t="s">
        <v>3230</v>
      </c>
      <c r="E10317" t="s">
        <v>3231</v>
      </c>
      <c r="F10317" s="18">
        <v>9.1</v>
      </c>
      <c r="G10317" s="18">
        <v>9</v>
      </c>
      <c r="H10317" s="18">
        <v>6.2</v>
      </c>
      <c r="I10317" s="18">
        <v>24.3</v>
      </c>
      <c r="J10317" s="19">
        <v>0.374</v>
      </c>
      <c r="K10317" s="19">
        <v>0.37</v>
      </c>
      <c r="L10317" s="19">
        <v>0.255</v>
      </c>
      <c r="M10317" s="20">
        <v>26</v>
      </c>
      <c r="N10317" s="19">
        <v>47.085201793722</v>
      </c>
      <c r="O10317" s="19">
        <v>71.300448430493304</v>
      </c>
      <c r="P10317" s="19">
        <v>34.080717488789197</v>
      </c>
    </row>
    <row r="10318" spans="1:16" ht="14.1" x14ac:dyDescent="0.5">
      <c r="A10318" t="s">
        <v>3959</v>
      </c>
      <c r="B10318" s="17" t="s">
        <v>3955</v>
      </c>
      <c r="C10318" t="s">
        <v>2430</v>
      </c>
      <c r="D10318" t="s">
        <v>3230</v>
      </c>
      <c r="E10318" t="s">
        <v>3231</v>
      </c>
      <c r="F10318" s="18">
        <v>10.8</v>
      </c>
      <c r="G10318" s="18">
        <v>12.2</v>
      </c>
      <c r="H10318" s="18">
        <v>5.9</v>
      </c>
      <c r="I10318" s="18">
        <v>28.9</v>
      </c>
      <c r="J10318" s="19">
        <v>0.374</v>
      </c>
      <c r="K10318" s="19">
        <v>0.42199999999999999</v>
      </c>
      <c r="L10318" s="19">
        <v>0.20399999999999999</v>
      </c>
      <c r="M10318" s="20">
        <v>27</v>
      </c>
      <c r="N10318" s="19">
        <v>56.25</v>
      </c>
      <c r="O10318" s="19">
        <v>82.589285714285694</v>
      </c>
      <c r="P10318" s="19">
        <v>16.5178571428571</v>
      </c>
    </row>
    <row r="10319" spans="1:16" ht="14.1" x14ac:dyDescent="0.5">
      <c r="A10319" t="s">
        <v>16550</v>
      </c>
      <c r="B10319" s="17" t="s">
        <v>846</v>
      </c>
      <c r="C10319" t="s">
        <v>7962</v>
      </c>
      <c r="D10319" t="s">
        <v>16551</v>
      </c>
      <c r="E10319" t="s">
        <v>3925</v>
      </c>
      <c r="F10319" s="18">
        <v>793.65079000000003</v>
      </c>
      <c r="G10319" s="18">
        <v>4126.9841299999998</v>
      </c>
      <c r="H10319" s="18">
        <v>1396.8253999999999</v>
      </c>
      <c r="I10319" s="18">
        <v>6317.4603200000001</v>
      </c>
      <c r="J10319" s="19">
        <v>0.126</v>
      </c>
      <c r="K10319" s="19">
        <v>0.65300000000000002</v>
      </c>
      <c r="L10319" s="19">
        <v>0.221</v>
      </c>
      <c r="M10319" s="20">
        <v>32</v>
      </c>
      <c r="N10319" s="19">
        <v>63.228699551569498</v>
      </c>
      <c r="O10319" s="19">
        <v>43.0493273542601</v>
      </c>
      <c r="P10319" s="19">
        <v>59.641255605381197</v>
      </c>
    </row>
    <row r="10320" spans="1:16" ht="14.1" x14ac:dyDescent="0.5">
      <c r="A10320" t="s">
        <v>16552</v>
      </c>
      <c r="B10320" s="17" t="s">
        <v>846</v>
      </c>
      <c r="C10320" t="s">
        <v>7962</v>
      </c>
      <c r="D10320" t="s">
        <v>8713</v>
      </c>
      <c r="E10320" t="s">
        <v>8714</v>
      </c>
      <c r="F10320" s="18">
        <v>1615.07402</v>
      </c>
      <c r="G10320" s="18">
        <v>15657.2454</v>
      </c>
      <c r="H10320" s="18">
        <v>5473.3064199999999</v>
      </c>
      <c r="I10320" s="18">
        <v>22745.625840000001</v>
      </c>
      <c r="J10320" s="19">
        <v>7.0999999999999994E-2</v>
      </c>
      <c r="K10320" s="19">
        <v>0.68799999999999994</v>
      </c>
      <c r="L10320" s="19">
        <v>0.24099999999999999</v>
      </c>
      <c r="M10320" s="20">
        <v>35</v>
      </c>
      <c r="N10320" s="19">
        <v>47.533632286995498</v>
      </c>
      <c r="O10320" s="19">
        <v>47.085201793722</v>
      </c>
      <c r="P10320" s="19">
        <v>71.300448430493304</v>
      </c>
    </row>
    <row r="10321" spans="1:16" ht="14.1" x14ac:dyDescent="0.5">
      <c r="A10321" t="s">
        <v>16553</v>
      </c>
      <c r="B10321" s="17" t="s">
        <v>846</v>
      </c>
      <c r="C10321" t="s">
        <v>7962</v>
      </c>
      <c r="D10321" t="s">
        <v>16554</v>
      </c>
      <c r="E10321" t="s">
        <v>3925</v>
      </c>
      <c r="F10321" s="18">
        <v>2871.24271</v>
      </c>
      <c r="G10321" s="18">
        <v>15657.2454</v>
      </c>
      <c r="H10321" s="18">
        <v>5473.3064199999999</v>
      </c>
      <c r="I10321" s="18">
        <v>24001.794529999999</v>
      </c>
      <c r="J10321" s="19">
        <v>0.12</v>
      </c>
      <c r="K10321" s="19">
        <v>0.65200000000000002</v>
      </c>
      <c r="L10321" s="19">
        <v>0.22800000000000001</v>
      </c>
      <c r="M10321" s="20">
        <v>35</v>
      </c>
      <c r="N10321" s="19">
        <v>72.197309417040401</v>
      </c>
      <c r="O10321" s="19">
        <v>28.251121076233201</v>
      </c>
      <c r="P10321" s="19">
        <v>64.573991031390094</v>
      </c>
    </row>
    <row r="10322" spans="1:16" ht="14.1" x14ac:dyDescent="0.5">
      <c r="A10322" t="s">
        <v>16555</v>
      </c>
      <c r="B10322" s="17" t="s">
        <v>846</v>
      </c>
      <c r="C10322" t="s">
        <v>7962</v>
      </c>
      <c r="D10322" t="s">
        <v>16551</v>
      </c>
      <c r="E10322" t="s">
        <v>3925</v>
      </c>
      <c r="F10322" s="18">
        <v>2647.9750800000002</v>
      </c>
      <c r="G10322" s="18">
        <v>20482.866040000001</v>
      </c>
      <c r="H10322" s="18">
        <v>6191.5887899999998</v>
      </c>
      <c r="I10322" s="18">
        <v>29322.429909999999</v>
      </c>
      <c r="J10322" s="19">
        <v>0.09</v>
      </c>
      <c r="K10322" s="19">
        <v>0.69899999999999995</v>
      </c>
      <c r="L10322" s="19">
        <v>0.21099999999999999</v>
      </c>
      <c r="M10322" s="20">
        <v>36</v>
      </c>
      <c r="N10322" s="19">
        <v>52.678571428571402</v>
      </c>
      <c r="O10322" s="19">
        <v>49.553571428571402</v>
      </c>
      <c r="P10322" s="19">
        <v>61.607142857142897</v>
      </c>
    </row>
    <row r="10323" spans="1:16" ht="14.1" x14ac:dyDescent="0.5">
      <c r="A10323" t="s">
        <v>16556</v>
      </c>
      <c r="B10323" s="17" t="s">
        <v>846</v>
      </c>
      <c r="C10323" t="s">
        <v>7962</v>
      </c>
      <c r="D10323" t="s">
        <v>8713</v>
      </c>
      <c r="E10323" t="s">
        <v>8714</v>
      </c>
      <c r="F10323" s="18">
        <v>2395.6194399999999</v>
      </c>
      <c r="G10323" s="18">
        <v>29021.218339999999</v>
      </c>
      <c r="H10323" s="18">
        <v>9377.1389500000005</v>
      </c>
      <c r="I10323" s="18">
        <v>40793.976730000002</v>
      </c>
      <c r="J10323" s="19">
        <v>5.8999999999999997E-2</v>
      </c>
      <c r="K10323" s="19">
        <v>0.71099999999999997</v>
      </c>
      <c r="L10323" s="19">
        <v>0.23</v>
      </c>
      <c r="M10323" s="20">
        <v>37</v>
      </c>
      <c r="N10323" s="19">
        <v>32.735426008968602</v>
      </c>
      <c r="O10323" s="19">
        <v>47.085201793722</v>
      </c>
      <c r="P10323" s="19">
        <v>81.614349775784802</v>
      </c>
    </row>
    <row r="10324" spans="1:16" ht="14.1" x14ac:dyDescent="0.5">
      <c r="A10324" t="s">
        <v>16557</v>
      </c>
      <c r="B10324" s="17" t="s">
        <v>846</v>
      </c>
      <c r="C10324" t="s">
        <v>7962</v>
      </c>
      <c r="D10324" t="s">
        <v>16554</v>
      </c>
      <c r="E10324" t="s">
        <v>3925</v>
      </c>
      <c r="F10324" s="18">
        <v>4243.6687199999997</v>
      </c>
      <c r="G10324" s="18">
        <v>29021.218339999999</v>
      </c>
      <c r="H10324" s="18">
        <v>9377.1389500000005</v>
      </c>
      <c r="I10324" s="18">
        <v>42642.026010000001</v>
      </c>
      <c r="J10324" s="19">
        <v>0.1</v>
      </c>
      <c r="K10324" s="19">
        <v>0.68100000000000005</v>
      </c>
      <c r="L10324" s="19">
        <v>0.22</v>
      </c>
      <c r="M10324" s="20">
        <v>37</v>
      </c>
      <c r="N10324" s="19">
        <v>64.125560538116602</v>
      </c>
      <c r="O10324" s="19">
        <v>31.838565022421498</v>
      </c>
      <c r="P10324" s="19">
        <v>72.645739910313907</v>
      </c>
    </row>
    <row r="10325" spans="1:16" ht="14.1" x14ac:dyDescent="0.5">
      <c r="A10325" t="s">
        <v>16558</v>
      </c>
      <c r="B10325" s="17" t="s">
        <v>846</v>
      </c>
      <c r="C10325" t="s">
        <v>7962</v>
      </c>
      <c r="D10325" t="s">
        <v>8713</v>
      </c>
      <c r="E10325" t="s">
        <v>8714</v>
      </c>
      <c r="F10325" s="18">
        <v>3264.7462300000002</v>
      </c>
      <c r="G10325" s="18">
        <v>36021.947870000004</v>
      </c>
      <c r="H10325" s="18">
        <v>9176.9547299999995</v>
      </c>
      <c r="I10325" s="18">
        <v>48463.648829999998</v>
      </c>
      <c r="J10325" s="19">
        <v>6.7000000000000004E-2</v>
      </c>
      <c r="K10325" s="19">
        <v>0.74299999999999999</v>
      </c>
      <c r="L10325" s="19">
        <v>0.189</v>
      </c>
      <c r="M10325" s="20">
        <v>38</v>
      </c>
      <c r="N10325" s="19">
        <v>46.636771300448402</v>
      </c>
      <c r="O10325" s="19">
        <v>60.089686098654703</v>
      </c>
      <c r="P10325" s="19">
        <v>40.807174887892401</v>
      </c>
    </row>
    <row r="10326" spans="1:16" ht="14.1" x14ac:dyDescent="0.5">
      <c r="A10326" t="s">
        <v>16559</v>
      </c>
      <c r="B10326" s="17" t="s">
        <v>846</v>
      </c>
      <c r="C10326" t="s">
        <v>7962</v>
      </c>
      <c r="D10326" t="s">
        <v>16560</v>
      </c>
      <c r="E10326" t="s">
        <v>3925</v>
      </c>
      <c r="F10326" s="18">
        <v>3292.1810700000001</v>
      </c>
      <c r="G10326" s="18">
        <v>36076.817560000003</v>
      </c>
      <c r="H10326" s="18">
        <v>9190.6721500000003</v>
      </c>
      <c r="I10326" s="18">
        <v>48559.67078</v>
      </c>
      <c r="J10326" s="19">
        <v>6.8000000000000005E-2</v>
      </c>
      <c r="K10326" s="19">
        <v>0.74299999999999999</v>
      </c>
      <c r="L10326" s="19">
        <v>0.189</v>
      </c>
      <c r="M10326" s="20">
        <v>38</v>
      </c>
      <c r="N10326" s="19">
        <v>49.327354260089699</v>
      </c>
      <c r="O10326" s="19">
        <v>60.538116591928301</v>
      </c>
      <c r="P10326" s="19">
        <v>41.2556053811659</v>
      </c>
    </row>
    <row r="10327" spans="1:16" ht="14.1" x14ac:dyDescent="0.5">
      <c r="A10327" t="s">
        <v>16561</v>
      </c>
      <c r="B10327" s="17" t="s">
        <v>846</v>
      </c>
      <c r="C10327" t="s">
        <v>7962</v>
      </c>
      <c r="D10327" t="s">
        <v>16560</v>
      </c>
      <c r="E10327" t="s">
        <v>3925</v>
      </c>
      <c r="F10327" s="18">
        <v>3532.8753700000002</v>
      </c>
      <c r="G10327" s="18">
        <v>39941.118739999998</v>
      </c>
      <c r="H10327" s="18">
        <v>9322.8655500000004</v>
      </c>
      <c r="I10327" s="18">
        <v>52796.859669999998</v>
      </c>
      <c r="J10327" s="19">
        <v>6.7000000000000004E-2</v>
      </c>
      <c r="K10327" s="19">
        <v>0.75700000000000001</v>
      </c>
      <c r="L10327" s="19">
        <v>0.17699999999999999</v>
      </c>
      <c r="M10327" s="20">
        <v>38</v>
      </c>
      <c r="N10327" s="19">
        <v>47.982062780269104</v>
      </c>
      <c r="O10327" s="19">
        <v>68.161434977578494</v>
      </c>
      <c r="P10327" s="19">
        <v>31.838565022421498</v>
      </c>
    </row>
    <row r="10328" spans="1:16" ht="14.1" x14ac:dyDescent="0.5">
      <c r="A10328" t="s">
        <v>16562</v>
      </c>
      <c r="B10328" s="17" t="s">
        <v>846</v>
      </c>
      <c r="C10328" t="s">
        <v>7962</v>
      </c>
      <c r="D10328" t="s">
        <v>8713</v>
      </c>
      <c r="E10328" t="s">
        <v>8714</v>
      </c>
      <c r="F10328" s="18">
        <v>3562.3159999999998</v>
      </c>
      <c r="G10328" s="18">
        <v>39941.118739999998</v>
      </c>
      <c r="H10328" s="18">
        <v>9371.9332699999995</v>
      </c>
      <c r="I10328" s="18">
        <v>52875.368009999998</v>
      </c>
      <c r="J10328" s="19">
        <v>6.7000000000000004E-2</v>
      </c>
      <c r="K10328" s="19">
        <v>0.755</v>
      </c>
      <c r="L10328" s="19">
        <v>0.17699999999999999</v>
      </c>
      <c r="M10328" s="20">
        <v>38</v>
      </c>
      <c r="N10328" s="19">
        <v>48.430493273542602</v>
      </c>
      <c r="O10328" s="19">
        <v>66.816143497757807</v>
      </c>
      <c r="P10328" s="19">
        <v>31.390134529148</v>
      </c>
    </row>
    <row r="10329" spans="1:16" ht="14.1" x14ac:dyDescent="0.5">
      <c r="A10329" t="s">
        <v>16563</v>
      </c>
      <c r="B10329" s="17" t="s">
        <v>846</v>
      </c>
      <c r="C10329" t="s">
        <v>7962</v>
      </c>
      <c r="D10329" t="s">
        <v>16551</v>
      </c>
      <c r="E10329" t="s">
        <v>3925</v>
      </c>
      <c r="F10329" s="18">
        <v>3734.9397600000002</v>
      </c>
      <c r="G10329" s="18">
        <v>49277.10843</v>
      </c>
      <c r="H10329" s="18">
        <v>10180.722889999999</v>
      </c>
      <c r="I10329" s="18">
        <v>63192.771079999999</v>
      </c>
      <c r="J10329" s="19">
        <v>5.8999999999999997E-2</v>
      </c>
      <c r="K10329" s="19">
        <v>0.78</v>
      </c>
      <c r="L10329" s="19">
        <v>0.161</v>
      </c>
      <c r="M10329" s="20">
        <v>39</v>
      </c>
      <c r="N10329" s="19">
        <v>50</v>
      </c>
      <c r="O10329" s="19">
        <v>66.964285714285694</v>
      </c>
      <c r="P10329" s="19">
        <v>26.785714285714299</v>
      </c>
    </row>
    <row r="10330" spans="1:16" ht="14.1" x14ac:dyDescent="0.5">
      <c r="A10330" t="s">
        <v>16564</v>
      </c>
      <c r="B10330" s="17" t="s">
        <v>846</v>
      </c>
      <c r="C10330" t="s">
        <v>7962</v>
      </c>
      <c r="D10330" t="s">
        <v>8713</v>
      </c>
      <c r="E10330" t="s">
        <v>8714</v>
      </c>
      <c r="F10330" s="18">
        <v>2193.24244</v>
      </c>
      <c r="G10330" s="18">
        <v>59632.483699999997</v>
      </c>
      <c r="H10330" s="18">
        <v>13989.330169999999</v>
      </c>
      <c r="I10330" s="18">
        <v>75815.05631</v>
      </c>
      <c r="J10330" s="19">
        <v>2.9000000000000001E-2</v>
      </c>
      <c r="K10330" s="19">
        <v>0.78700000000000003</v>
      </c>
      <c r="L10330" s="19">
        <v>0.185</v>
      </c>
      <c r="M10330" s="20">
        <v>40</v>
      </c>
      <c r="N10330" s="19">
        <v>20.179372197309402</v>
      </c>
      <c r="O10330" s="19">
        <v>70.852017937219699</v>
      </c>
      <c r="P10330" s="19">
        <v>49.327354260089699</v>
      </c>
    </row>
    <row r="10331" spans="1:16" ht="14.1" x14ac:dyDescent="0.5">
      <c r="A10331" t="s">
        <v>16565</v>
      </c>
      <c r="B10331" s="17" t="s">
        <v>846</v>
      </c>
      <c r="C10331" t="s">
        <v>7962</v>
      </c>
      <c r="D10331" t="s">
        <v>16554</v>
      </c>
      <c r="E10331" t="s">
        <v>3925</v>
      </c>
      <c r="F10331" s="18">
        <v>3438.0557199999998</v>
      </c>
      <c r="G10331" s="18">
        <v>59632.483699999997</v>
      </c>
      <c r="H10331" s="18">
        <v>13989.330169999999</v>
      </c>
      <c r="I10331" s="18">
        <v>77059.869590000002</v>
      </c>
      <c r="J10331" s="19">
        <v>4.4999999999999998E-2</v>
      </c>
      <c r="K10331" s="19">
        <v>0.77400000000000002</v>
      </c>
      <c r="L10331" s="19">
        <v>0.182</v>
      </c>
      <c r="M10331" s="20">
        <v>40</v>
      </c>
      <c r="N10331" s="19">
        <v>43.946188340807197</v>
      </c>
      <c r="O10331" s="19">
        <v>61.883408071748903</v>
      </c>
      <c r="P10331" s="19">
        <v>44.394618834080703</v>
      </c>
    </row>
    <row r="10332" spans="1:16" ht="14.1" x14ac:dyDescent="0.5">
      <c r="A10332" t="s">
        <v>16566</v>
      </c>
      <c r="B10332" s="17" t="s">
        <v>846</v>
      </c>
      <c r="C10332" t="s">
        <v>7962</v>
      </c>
      <c r="D10332" t="s">
        <v>8713</v>
      </c>
      <c r="E10332" t="s">
        <v>8714</v>
      </c>
      <c r="F10332" s="18">
        <v>3450.4391500000002</v>
      </c>
      <c r="G10332" s="18">
        <v>101568.38142999999</v>
      </c>
      <c r="H10332" s="18">
        <v>24341.2798</v>
      </c>
      <c r="I10332" s="18">
        <v>129360.10038</v>
      </c>
      <c r="J10332" s="19">
        <v>2.7E-2</v>
      </c>
      <c r="K10332" s="19">
        <v>0.78500000000000003</v>
      </c>
      <c r="L10332" s="19">
        <v>0.188</v>
      </c>
      <c r="M10332" s="20">
        <v>42</v>
      </c>
      <c r="N10332" s="19">
        <v>25.446428571428601</v>
      </c>
      <c r="O10332" s="19">
        <v>57.142857142857103</v>
      </c>
      <c r="P10332" s="19">
        <v>55.357142857142897</v>
      </c>
    </row>
    <row r="10333" spans="1:16" ht="14.1" x14ac:dyDescent="0.5">
      <c r="A10333" t="s">
        <v>16567</v>
      </c>
      <c r="B10333" s="17" t="s">
        <v>846</v>
      </c>
      <c r="C10333" t="s">
        <v>7962</v>
      </c>
      <c r="D10333" t="s">
        <v>16554</v>
      </c>
      <c r="E10333" t="s">
        <v>3925</v>
      </c>
      <c r="F10333" s="18">
        <v>7340.0250900000001</v>
      </c>
      <c r="G10333" s="18">
        <v>101568.38142999999</v>
      </c>
      <c r="H10333" s="18">
        <v>24341.2798</v>
      </c>
      <c r="I10333" s="18">
        <v>133249.68632000001</v>
      </c>
      <c r="J10333" s="19">
        <v>5.5E-2</v>
      </c>
      <c r="K10333" s="19">
        <v>0.76200000000000001</v>
      </c>
      <c r="L10333" s="19">
        <v>0.183</v>
      </c>
      <c r="M10333" s="20">
        <v>43</v>
      </c>
      <c r="N10333" s="19">
        <v>68.161434977578494</v>
      </c>
      <c r="O10333" s="19">
        <v>39.461883408071699</v>
      </c>
      <c r="P10333" s="19">
        <v>54.708520179372201</v>
      </c>
    </row>
    <row r="10334" spans="1:16" ht="14.1" x14ac:dyDescent="0.5">
      <c r="A10334" t="s">
        <v>16568</v>
      </c>
      <c r="B10334" s="17" t="s">
        <v>846</v>
      </c>
      <c r="C10334" t="s">
        <v>7962</v>
      </c>
      <c r="D10334" t="s">
        <v>16551</v>
      </c>
      <c r="E10334" t="s">
        <v>3925</v>
      </c>
      <c r="F10334" s="18">
        <v>5000</v>
      </c>
      <c r="G10334" s="18">
        <v>128703.7037</v>
      </c>
      <c r="H10334" s="18">
        <v>34012.345679999999</v>
      </c>
      <c r="I10334" s="18">
        <v>167716.04938000001</v>
      </c>
      <c r="J10334" s="19">
        <v>0.03</v>
      </c>
      <c r="K10334" s="19">
        <v>0.76700000000000002</v>
      </c>
      <c r="L10334" s="19">
        <v>0.20300000000000001</v>
      </c>
      <c r="M10334" s="20">
        <v>44</v>
      </c>
      <c r="N10334" s="19">
        <v>38.116591928251097</v>
      </c>
      <c r="O10334" s="19">
        <v>37.668161434977598</v>
      </c>
      <c r="P10334" s="19">
        <v>78.026905829596402</v>
      </c>
    </row>
    <row r="10335" spans="1:16" ht="14.1" x14ac:dyDescent="0.5">
      <c r="A10335" t="s">
        <v>16569</v>
      </c>
      <c r="B10335" s="17" t="s">
        <v>846</v>
      </c>
      <c r="C10335" t="s">
        <v>7962</v>
      </c>
      <c r="D10335" t="s">
        <v>8713</v>
      </c>
      <c r="E10335" t="s">
        <v>8714</v>
      </c>
      <c r="F10335" s="18">
        <v>4020.6777699999998</v>
      </c>
      <c r="G10335" s="18">
        <v>138655.94485999999</v>
      </c>
      <c r="H10335" s="18">
        <v>35726.593910000003</v>
      </c>
      <c r="I10335" s="18">
        <v>178403.21653999999</v>
      </c>
      <c r="J10335" s="19">
        <v>2.3E-2</v>
      </c>
      <c r="K10335" s="19">
        <v>0.77700000000000002</v>
      </c>
      <c r="L10335" s="19">
        <v>0.2</v>
      </c>
      <c r="M10335" s="20">
        <v>44</v>
      </c>
      <c r="N10335" s="19">
        <v>24.6636771300448</v>
      </c>
      <c r="O10335" s="19">
        <v>44.843049327354301</v>
      </c>
      <c r="P10335" s="19">
        <v>74.887892376681606</v>
      </c>
    </row>
    <row r="10336" spans="1:16" ht="14.1" x14ac:dyDescent="0.5">
      <c r="A10336" t="s">
        <v>16570</v>
      </c>
      <c r="B10336" s="17" t="s">
        <v>846</v>
      </c>
      <c r="C10336" t="s">
        <v>7962</v>
      </c>
      <c r="D10336" t="s">
        <v>16554</v>
      </c>
      <c r="E10336" t="s">
        <v>3925</v>
      </c>
      <c r="F10336" s="18">
        <v>8041.3555399999996</v>
      </c>
      <c r="G10336" s="18">
        <v>140206.77770999999</v>
      </c>
      <c r="H10336" s="18">
        <v>35726.593910000003</v>
      </c>
      <c r="I10336" s="18">
        <v>183974.72717</v>
      </c>
      <c r="J10336" s="19">
        <v>4.3999999999999997E-2</v>
      </c>
      <c r="K10336" s="19">
        <v>0.76200000000000001</v>
      </c>
      <c r="L10336" s="19">
        <v>0.19400000000000001</v>
      </c>
      <c r="M10336" s="20">
        <v>44</v>
      </c>
      <c r="N10336" s="19">
        <v>60.538116591928301</v>
      </c>
      <c r="O10336" s="19">
        <v>34.080717488789197</v>
      </c>
      <c r="P10336" s="19">
        <v>67.713004484304903</v>
      </c>
    </row>
    <row r="10337" spans="1:16" ht="14.1" x14ac:dyDescent="0.5">
      <c r="A10337" t="s">
        <v>16571</v>
      </c>
      <c r="B10337" s="17" t="s">
        <v>846</v>
      </c>
      <c r="C10337" t="s">
        <v>7962</v>
      </c>
      <c r="D10337" t="s">
        <v>16551</v>
      </c>
      <c r="E10337" t="s">
        <v>3925</v>
      </c>
      <c r="F10337" s="18">
        <v>9024.0641699999996</v>
      </c>
      <c r="G10337" s="18">
        <v>215508.02139000001</v>
      </c>
      <c r="H10337" s="18">
        <v>42312.834219999997</v>
      </c>
      <c r="I10337" s="18">
        <v>266844.91979000001</v>
      </c>
      <c r="J10337" s="19">
        <v>3.4000000000000002E-2</v>
      </c>
      <c r="K10337" s="19">
        <v>0.80800000000000005</v>
      </c>
      <c r="L10337" s="19">
        <v>0.159</v>
      </c>
      <c r="M10337" s="20">
        <v>45</v>
      </c>
      <c r="N10337" s="19">
        <v>55.357142857142897</v>
      </c>
      <c r="O10337" s="19">
        <v>66.964285714285694</v>
      </c>
      <c r="P10337" s="19">
        <v>27.678571428571399</v>
      </c>
    </row>
    <row r="10338" spans="1:16" ht="14.1" x14ac:dyDescent="0.5">
      <c r="A10338" t="s">
        <v>16572</v>
      </c>
      <c r="B10338" s="17" t="s">
        <v>846</v>
      </c>
      <c r="C10338" t="s">
        <v>7962</v>
      </c>
      <c r="D10338" t="s">
        <v>8713</v>
      </c>
      <c r="E10338" t="s">
        <v>8714</v>
      </c>
      <c r="F10338" s="18">
        <v>8750</v>
      </c>
      <c r="G10338" s="18">
        <v>283418.67469999997</v>
      </c>
      <c r="H10338" s="18">
        <v>49216.867469999997</v>
      </c>
      <c r="I10338" s="18">
        <v>341385.54216999997</v>
      </c>
      <c r="J10338" s="19">
        <v>2.5999999999999999E-2</v>
      </c>
      <c r="K10338" s="19">
        <v>0.83</v>
      </c>
      <c r="L10338" s="19">
        <v>0.14399999999999999</v>
      </c>
      <c r="M10338" s="20">
        <v>46</v>
      </c>
      <c r="N10338" s="19">
        <v>40.358744394618803</v>
      </c>
      <c r="O10338" s="19">
        <v>79.820627802690595</v>
      </c>
      <c r="P10338" s="19">
        <v>22.869955156950699</v>
      </c>
    </row>
    <row r="10339" spans="1:16" ht="14.1" x14ac:dyDescent="0.5">
      <c r="A10339" t="s">
        <v>16573</v>
      </c>
      <c r="B10339" s="17" t="s">
        <v>846</v>
      </c>
      <c r="C10339" t="s">
        <v>7962</v>
      </c>
      <c r="D10339" t="s">
        <v>16560</v>
      </c>
      <c r="E10339" t="s">
        <v>3925</v>
      </c>
      <c r="F10339" s="18">
        <v>8734.9397599999993</v>
      </c>
      <c r="G10339" s="18">
        <v>283433.73493999999</v>
      </c>
      <c r="H10339" s="18">
        <v>49246.987950000002</v>
      </c>
      <c r="I10339" s="18">
        <v>341415.66265000001</v>
      </c>
      <c r="J10339" s="19">
        <v>2.5999999999999999E-2</v>
      </c>
      <c r="K10339" s="19">
        <v>0.83</v>
      </c>
      <c r="L10339" s="19">
        <v>0.14399999999999999</v>
      </c>
      <c r="M10339" s="20">
        <v>46</v>
      </c>
      <c r="N10339" s="19">
        <v>40.807174887892401</v>
      </c>
      <c r="O10339" s="19">
        <v>80.269058295964101</v>
      </c>
      <c r="P10339" s="19">
        <v>23.318385650224201</v>
      </c>
    </row>
    <row r="10340" spans="1:16" ht="14.1" x14ac:dyDescent="0.5">
      <c r="A10340" t="s">
        <v>16574</v>
      </c>
      <c r="B10340" s="17" t="s">
        <v>846</v>
      </c>
      <c r="C10340" t="s">
        <v>7962</v>
      </c>
      <c r="D10340" t="s">
        <v>8713</v>
      </c>
      <c r="E10340" t="s">
        <v>8714</v>
      </c>
      <c r="F10340" s="18">
        <v>8625.3369299999995</v>
      </c>
      <c r="G10340" s="18">
        <v>323450.13477</v>
      </c>
      <c r="H10340" s="18">
        <v>64016.172509999997</v>
      </c>
      <c r="I10340" s="18">
        <v>396091.64419999998</v>
      </c>
      <c r="J10340" s="19">
        <v>2.1999999999999999E-2</v>
      </c>
      <c r="K10340" s="19">
        <v>0.81699999999999995</v>
      </c>
      <c r="L10340" s="19">
        <v>0.16200000000000001</v>
      </c>
      <c r="M10340" s="20">
        <v>47</v>
      </c>
      <c r="N10340" s="19">
        <v>38.565022421524702</v>
      </c>
      <c r="O10340" s="19">
        <v>69.955156950672603</v>
      </c>
      <c r="P10340" s="19">
        <v>35.874439461883398</v>
      </c>
    </row>
    <row r="10341" spans="1:16" ht="14.1" x14ac:dyDescent="0.5">
      <c r="A10341" t="s">
        <v>16575</v>
      </c>
      <c r="B10341" s="17" t="s">
        <v>846</v>
      </c>
      <c r="C10341" t="s">
        <v>7962</v>
      </c>
      <c r="D10341" t="s">
        <v>16554</v>
      </c>
      <c r="E10341" t="s">
        <v>3925</v>
      </c>
      <c r="F10341" s="18">
        <v>11455.525610000001</v>
      </c>
      <c r="G10341" s="18">
        <v>323450.13477</v>
      </c>
      <c r="H10341" s="18">
        <v>64016.172509999997</v>
      </c>
      <c r="I10341" s="18">
        <v>398921.83288</v>
      </c>
      <c r="J10341" s="19">
        <v>2.9000000000000001E-2</v>
      </c>
      <c r="K10341" s="19">
        <v>0.81100000000000005</v>
      </c>
      <c r="L10341" s="19">
        <v>0.16</v>
      </c>
      <c r="M10341" s="20">
        <v>47</v>
      </c>
      <c r="N10341" s="19">
        <v>47.085201793722</v>
      </c>
      <c r="O10341" s="19">
        <v>63.228699551569498</v>
      </c>
      <c r="P10341" s="19">
        <v>34.529147982062803</v>
      </c>
    </row>
    <row r="10342" spans="1:16" ht="14.1" x14ac:dyDescent="0.5">
      <c r="A10342" t="s">
        <v>16576</v>
      </c>
      <c r="B10342" s="17" t="s">
        <v>846</v>
      </c>
      <c r="C10342" t="s">
        <v>7962</v>
      </c>
      <c r="D10342" t="s">
        <v>16551</v>
      </c>
      <c r="E10342" t="s">
        <v>3925</v>
      </c>
      <c r="F10342" s="18">
        <v>13932.980600000001</v>
      </c>
      <c r="G10342" s="18">
        <v>462433.86242999998</v>
      </c>
      <c r="H10342" s="18">
        <v>88977.072310000003</v>
      </c>
      <c r="I10342" s="18">
        <v>565343.91533999995</v>
      </c>
      <c r="J10342" s="19">
        <v>2.5000000000000001E-2</v>
      </c>
      <c r="K10342" s="19">
        <v>0.81799999999999995</v>
      </c>
      <c r="L10342" s="19">
        <v>0.157</v>
      </c>
      <c r="M10342" s="20">
        <v>48</v>
      </c>
      <c r="N10342" s="19">
        <v>49.107142857142897</v>
      </c>
      <c r="O10342" s="19">
        <v>75.446428571428598</v>
      </c>
      <c r="P10342" s="19">
        <v>23.214285714285701</v>
      </c>
    </row>
    <row r="10343" spans="1:16" ht="14.1" x14ac:dyDescent="0.5">
      <c r="A10343" t="s">
        <v>16577</v>
      </c>
      <c r="B10343" s="17" t="s">
        <v>846</v>
      </c>
      <c r="C10343" t="s">
        <v>7962</v>
      </c>
      <c r="D10343" t="s">
        <v>4318</v>
      </c>
      <c r="E10343" t="s">
        <v>4319</v>
      </c>
      <c r="F10343" s="18">
        <v>25068.87052</v>
      </c>
      <c r="G10343" s="18">
        <v>429752.06611999997</v>
      </c>
      <c r="H10343" s="18">
        <v>134986.22589999999</v>
      </c>
      <c r="I10343" s="18">
        <v>589807.16252999997</v>
      </c>
      <c r="J10343" s="19">
        <v>4.2999999999999997E-2</v>
      </c>
      <c r="K10343" s="19">
        <v>0.72899999999999998</v>
      </c>
      <c r="L10343" s="19">
        <v>0.22900000000000001</v>
      </c>
      <c r="M10343" s="20">
        <v>48</v>
      </c>
      <c r="N10343" s="19">
        <v>75</v>
      </c>
      <c r="O10343" s="19">
        <v>18.75</v>
      </c>
      <c r="P10343" s="19">
        <v>82.142857142857096</v>
      </c>
    </row>
    <row r="10344" spans="1:16" ht="14.1" x14ac:dyDescent="0.5">
      <c r="A10344" t="s">
        <v>16578</v>
      </c>
      <c r="B10344" s="17" t="s">
        <v>846</v>
      </c>
      <c r="C10344" t="s">
        <v>7962</v>
      </c>
      <c r="D10344" t="s">
        <v>4318</v>
      </c>
      <c r="E10344" t="s">
        <v>4319</v>
      </c>
      <c r="F10344" s="18">
        <v>43340.857790000002</v>
      </c>
      <c r="G10344" s="18">
        <v>1148984.1986499999</v>
      </c>
      <c r="H10344" s="18">
        <v>334085.77877999999</v>
      </c>
      <c r="I10344" s="18">
        <v>1526410.8352099999</v>
      </c>
      <c r="J10344" s="19">
        <v>2.8000000000000001E-2</v>
      </c>
      <c r="K10344" s="19">
        <v>0.753</v>
      </c>
      <c r="L10344" s="19">
        <v>0.219</v>
      </c>
      <c r="M10344" s="20">
        <v>50</v>
      </c>
      <c r="N10344" s="19">
        <v>76.785714285714306</v>
      </c>
      <c r="O10344" s="19">
        <v>17.410714285714299</v>
      </c>
      <c r="P10344" s="19">
        <v>83.482142857142904</v>
      </c>
    </row>
    <row r="10345" spans="1:16" ht="14.1" x14ac:dyDescent="0.5">
      <c r="A10345" t="s">
        <v>16579</v>
      </c>
      <c r="B10345" s="17" t="s">
        <v>16580</v>
      </c>
      <c r="C10345" t="s">
        <v>7962</v>
      </c>
      <c r="D10345" t="s">
        <v>7983</v>
      </c>
      <c r="E10345" t="s">
        <v>7984</v>
      </c>
      <c r="F10345" s="18">
        <v>3.4577200000000001</v>
      </c>
      <c r="G10345" s="18">
        <v>2.4560200000000001</v>
      </c>
      <c r="H10345" s="18">
        <v>1.5062599999999999</v>
      </c>
      <c r="I10345" s="18">
        <v>7.42</v>
      </c>
      <c r="J10345" s="19">
        <v>0.46600000000000003</v>
      </c>
      <c r="K10345" s="19">
        <v>0.33100000000000002</v>
      </c>
      <c r="L10345" s="19">
        <v>0.20300000000000001</v>
      </c>
      <c r="M10345" s="20">
        <v>22</v>
      </c>
      <c r="N10345" s="19">
        <v>65.022421524663699</v>
      </c>
      <c r="O10345" s="19">
        <v>73.094170403587398</v>
      </c>
      <c r="P10345" s="19">
        <v>19.730941704035899</v>
      </c>
    </row>
    <row r="10346" spans="1:16" ht="14.1" x14ac:dyDescent="0.5">
      <c r="A10346" t="s">
        <v>16581</v>
      </c>
      <c r="B10346" s="17" t="s">
        <v>16580</v>
      </c>
      <c r="C10346" t="s">
        <v>7962</v>
      </c>
      <c r="D10346" t="s">
        <v>7983</v>
      </c>
      <c r="E10346" t="s">
        <v>7984</v>
      </c>
      <c r="F10346" s="18">
        <v>4.4589600000000003</v>
      </c>
      <c r="G10346" s="18">
        <v>1.80576</v>
      </c>
      <c r="H10346" s="18">
        <v>1.6473599999999999</v>
      </c>
      <c r="I10346" s="18">
        <v>7.92</v>
      </c>
      <c r="J10346" s="19">
        <v>0.56299999999999994</v>
      </c>
      <c r="K10346" s="19">
        <v>0.22800000000000001</v>
      </c>
      <c r="L10346" s="19">
        <v>0.20799999999999999</v>
      </c>
      <c r="M10346" s="20">
        <v>22</v>
      </c>
      <c r="N10346" s="19">
        <v>89.686098654708502</v>
      </c>
      <c r="O10346" s="19">
        <v>45.291479820627799</v>
      </c>
      <c r="P10346" s="19">
        <v>20.627802690583</v>
      </c>
    </row>
    <row r="10347" spans="1:16" ht="14.1" x14ac:dyDescent="0.5">
      <c r="A10347" t="s">
        <v>16582</v>
      </c>
      <c r="B10347" s="17" t="s">
        <v>16580</v>
      </c>
      <c r="C10347" t="s">
        <v>7962</v>
      </c>
      <c r="D10347" t="s">
        <v>7983</v>
      </c>
      <c r="E10347" t="s">
        <v>7984</v>
      </c>
      <c r="F10347" s="18">
        <v>15.68896</v>
      </c>
      <c r="G10347" s="18">
        <v>9.7891200000000005</v>
      </c>
      <c r="H10347" s="18">
        <v>7.4819199999999997</v>
      </c>
      <c r="I10347" s="18">
        <v>32.96</v>
      </c>
      <c r="J10347" s="19">
        <v>0.47599999999999998</v>
      </c>
      <c r="K10347" s="19">
        <v>0.29699999999999999</v>
      </c>
      <c r="L10347" s="19">
        <v>0.22700000000000001</v>
      </c>
      <c r="M10347" s="20">
        <v>27</v>
      </c>
      <c r="N10347" s="19">
        <v>84.375</v>
      </c>
      <c r="O10347" s="19">
        <v>45.535714285714299</v>
      </c>
      <c r="P10347" s="19">
        <v>21.875</v>
      </c>
    </row>
    <row r="10348" spans="1:16" ht="14.1" x14ac:dyDescent="0.5">
      <c r="A10348" t="s">
        <v>16583</v>
      </c>
      <c r="B10348" s="17" t="s">
        <v>16580</v>
      </c>
      <c r="C10348" t="s">
        <v>7962</v>
      </c>
      <c r="D10348" t="s">
        <v>7983</v>
      </c>
      <c r="E10348" t="s">
        <v>7984</v>
      </c>
      <c r="F10348" s="18">
        <v>14.435919999999999</v>
      </c>
      <c r="G10348" s="18">
        <v>18.727679999999999</v>
      </c>
      <c r="H10348" s="18">
        <v>15.606400000000001</v>
      </c>
      <c r="I10348" s="18">
        <v>48.77</v>
      </c>
      <c r="J10348" s="19">
        <v>0.29599999999999999</v>
      </c>
      <c r="K10348" s="19">
        <v>0.38400000000000001</v>
      </c>
      <c r="L10348" s="19">
        <v>0.32</v>
      </c>
      <c r="M10348" s="20">
        <v>28</v>
      </c>
      <c r="N10348" s="19">
        <v>40.358744394618803</v>
      </c>
      <c r="O10348" s="19">
        <v>62.780269058296</v>
      </c>
      <c r="P10348" s="19">
        <v>56.053811659192803</v>
      </c>
    </row>
    <row r="10349" spans="1:16" ht="14.1" x14ac:dyDescent="0.5">
      <c r="A10349" t="s">
        <v>16584</v>
      </c>
      <c r="B10349" s="17" t="s">
        <v>16585</v>
      </c>
      <c r="C10349" t="s">
        <v>2390</v>
      </c>
      <c r="D10349" t="s">
        <v>16586</v>
      </c>
      <c r="E10349" t="s">
        <v>4164</v>
      </c>
      <c r="F10349" s="18">
        <v>0.66481000000000001</v>
      </c>
      <c r="G10349" s="18">
        <v>0.78244000000000002</v>
      </c>
      <c r="H10349" s="18">
        <v>0.27616000000000002</v>
      </c>
      <c r="I10349" s="18">
        <v>1.7234100000000001</v>
      </c>
      <c r="J10349" s="19">
        <v>0.38600000000000001</v>
      </c>
      <c r="K10349" s="19">
        <v>0.45400000000000001</v>
      </c>
      <c r="L10349" s="19">
        <v>0.16</v>
      </c>
      <c r="M10349" s="20">
        <v>16</v>
      </c>
      <c r="N10349" s="19">
        <v>29.596412556053799</v>
      </c>
      <c r="O10349" s="19">
        <v>97.309417040358795</v>
      </c>
      <c r="P10349" s="19">
        <v>6.7264573991031398</v>
      </c>
    </row>
    <row r="10350" spans="1:16" ht="14.1" x14ac:dyDescent="0.5">
      <c r="A10350" t="s">
        <v>16587</v>
      </c>
      <c r="B10350" s="17" t="s">
        <v>16585</v>
      </c>
      <c r="C10350" t="s">
        <v>2390</v>
      </c>
      <c r="D10350" t="s">
        <v>16586</v>
      </c>
      <c r="E10350" t="s">
        <v>4164</v>
      </c>
      <c r="F10350" s="18">
        <v>1.6756800000000001</v>
      </c>
      <c r="G10350" s="18">
        <v>2.4210600000000002</v>
      </c>
      <c r="H10350" s="18">
        <v>0.94218999999999997</v>
      </c>
      <c r="I10350" s="18">
        <v>5.0389299999999997</v>
      </c>
      <c r="J10350" s="19">
        <v>0.33300000000000002</v>
      </c>
      <c r="K10350" s="19">
        <v>0.48</v>
      </c>
      <c r="L10350" s="19">
        <v>0.187</v>
      </c>
      <c r="M10350" s="20">
        <v>20</v>
      </c>
      <c r="N10350" s="19">
        <v>32.735426008968602</v>
      </c>
      <c r="O10350" s="19">
        <v>92.825112107623298</v>
      </c>
      <c r="P10350" s="19">
        <v>17.4887892376682</v>
      </c>
    </row>
    <row r="10351" spans="1:16" ht="14.1" x14ac:dyDescent="0.5">
      <c r="A10351" t="s">
        <v>16588</v>
      </c>
      <c r="B10351" s="17" t="s">
        <v>16585</v>
      </c>
      <c r="C10351" t="s">
        <v>2390</v>
      </c>
      <c r="D10351" t="s">
        <v>16586</v>
      </c>
      <c r="E10351" t="s">
        <v>4164</v>
      </c>
      <c r="F10351" s="18">
        <v>2.1390899999999999</v>
      </c>
      <c r="G10351" s="18">
        <v>2.1453899999999999</v>
      </c>
      <c r="H10351" s="18">
        <v>1.27698</v>
      </c>
      <c r="I10351" s="18">
        <v>5.5614600000000003</v>
      </c>
      <c r="J10351" s="19">
        <v>0.38500000000000001</v>
      </c>
      <c r="K10351" s="19">
        <v>0.38600000000000001</v>
      </c>
      <c r="L10351" s="19">
        <v>0.23</v>
      </c>
      <c r="M10351" s="20">
        <v>21</v>
      </c>
      <c r="N10351" s="19">
        <v>48.660714285714299</v>
      </c>
      <c r="O10351" s="19">
        <v>77.232142857142904</v>
      </c>
      <c r="P10351" s="19">
        <v>34.375</v>
      </c>
    </row>
    <row r="10352" spans="1:16" ht="14.1" x14ac:dyDescent="0.5">
      <c r="A10352" t="s">
        <v>16589</v>
      </c>
      <c r="B10352" s="17" t="s">
        <v>16590</v>
      </c>
      <c r="C10352" t="s">
        <v>2390</v>
      </c>
      <c r="D10352" t="s">
        <v>5184</v>
      </c>
      <c r="E10352" t="s">
        <v>5185</v>
      </c>
      <c r="F10352" s="18">
        <v>1.5972</v>
      </c>
      <c r="G10352" s="18">
        <v>1.3068</v>
      </c>
      <c r="H10352" s="18">
        <v>0.72599999999999998</v>
      </c>
      <c r="I10352" s="18">
        <v>3.63</v>
      </c>
      <c r="J10352" s="19">
        <v>0.44</v>
      </c>
      <c r="K10352" s="19">
        <v>0.36</v>
      </c>
      <c r="L10352" s="19">
        <v>0.2</v>
      </c>
      <c r="M10352" s="20">
        <v>19</v>
      </c>
      <c r="N10352" s="19">
        <v>55.605381165919297</v>
      </c>
      <c r="O10352" s="19">
        <v>81.165919282511197</v>
      </c>
      <c r="P10352" s="19">
        <v>22.869955156950699</v>
      </c>
    </row>
    <row r="10353" spans="1:16" ht="14.1" x14ac:dyDescent="0.5">
      <c r="A10353" t="s">
        <v>16591</v>
      </c>
      <c r="B10353" s="17" t="s">
        <v>16592</v>
      </c>
      <c r="C10353" t="s">
        <v>6688</v>
      </c>
      <c r="D10353" t="s">
        <v>3156</v>
      </c>
      <c r="E10353" t="s">
        <v>3157</v>
      </c>
      <c r="F10353" s="18">
        <v>3.1700000000000001E-3</v>
      </c>
      <c r="G10353" s="18">
        <v>5.0000000000000001E-4</v>
      </c>
      <c r="H10353" s="18">
        <v>1.91E-3</v>
      </c>
      <c r="I10353" s="18">
        <v>5.5799999999999999E-3</v>
      </c>
      <c r="J10353" s="19">
        <v>0.56859999999999999</v>
      </c>
      <c r="K10353" s="19">
        <v>8.9599999999999999E-2</v>
      </c>
      <c r="L10353" s="19">
        <v>0.34179999999999999</v>
      </c>
      <c r="M10353" s="20">
        <v>1</v>
      </c>
      <c r="N10353" s="19">
        <v>0.67264573991031396</v>
      </c>
      <c r="O10353" s="19">
        <v>0.116591928251121</v>
      </c>
      <c r="P10353" s="19">
        <v>0.60538116591928204</v>
      </c>
    </row>
    <row r="10354" spans="1:16" ht="14.1" x14ac:dyDescent="0.5">
      <c r="A10354" t="s">
        <v>16593</v>
      </c>
      <c r="B10354" s="17" t="s">
        <v>16592</v>
      </c>
      <c r="C10354" t="s">
        <v>6688</v>
      </c>
      <c r="D10354" t="s">
        <v>3156</v>
      </c>
      <c r="E10354" t="s">
        <v>3157</v>
      </c>
      <c r="F10354" s="18">
        <v>3.64E-3</v>
      </c>
      <c r="G10354" s="18">
        <v>6.0999999999999997E-4</v>
      </c>
      <c r="H10354" s="18">
        <v>2.6700000000000001E-3</v>
      </c>
      <c r="I10354" s="18">
        <v>6.9199999999999999E-3</v>
      </c>
      <c r="J10354" s="19">
        <v>0.52600000000000002</v>
      </c>
      <c r="K10354" s="19">
        <v>8.8400000000000006E-2</v>
      </c>
      <c r="L10354" s="19">
        <v>0.38550000000000001</v>
      </c>
      <c r="M10354" s="20">
        <v>1</v>
      </c>
      <c r="N10354" s="19">
        <v>0.52017937219730903</v>
      </c>
      <c r="O10354" s="19">
        <v>0.10762331838564999</v>
      </c>
      <c r="P10354" s="19">
        <v>0.72197309417040401</v>
      </c>
    </row>
    <row r="10355" spans="1:16" ht="14.1" x14ac:dyDescent="0.5">
      <c r="A10355" t="s">
        <v>16594</v>
      </c>
      <c r="B10355" s="17" t="s">
        <v>16592</v>
      </c>
      <c r="C10355" t="s">
        <v>6688</v>
      </c>
      <c r="D10355" t="s">
        <v>3156</v>
      </c>
      <c r="E10355" t="s">
        <v>3157</v>
      </c>
      <c r="F10355" s="18">
        <v>7.7999999999999996E-3</v>
      </c>
      <c r="G10355" s="18">
        <v>1.3600000000000001E-3</v>
      </c>
      <c r="H10355" s="18">
        <v>5.0499999999999998E-3</v>
      </c>
      <c r="I10355" s="18">
        <v>1.4200000000000001E-2</v>
      </c>
      <c r="J10355" s="19">
        <v>0.54900000000000004</v>
      </c>
      <c r="K10355" s="19">
        <v>9.5600000000000004E-2</v>
      </c>
      <c r="L10355" s="19">
        <v>0.35539999999999999</v>
      </c>
      <c r="M10355" s="20">
        <v>2</v>
      </c>
      <c r="N10355" s="19">
        <v>60.538116591928301</v>
      </c>
      <c r="O10355" s="19">
        <v>19.282511210762301</v>
      </c>
      <c r="P10355" s="19">
        <v>65.470852017937204</v>
      </c>
    </row>
    <row r="10356" spans="1:16" ht="14.1" x14ac:dyDescent="0.5">
      <c r="A10356" t="s">
        <v>16595</v>
      </c>
      <c r="B10356" s="17" t="s">
        <v>16592</v>
      </c>
      <c r="C10356" t="s">
        <v>6688</v>
      </c>
      <c r="D10356" t="s">
        <v>3156</v>
      </c>
      <c r="E10356" t="s">
        <v>3157</v>
      </c>
      <c r="F10356" s="18">
        <v>8.6800000000000002E-3</v>
      </c>
      <c r="G10356" s="18">
        <v>1.3799999999999999E-3</v>
      </c>
      <c r="H10356" s="18">
        <v>5.2399999999999999E-3</v>
      </c>
      <c r="I10356" s="18">
        <v>1.5299999999999999E-2</v>
      </c>
      <c r="J10356" s="19">
        <v>0.5675</v>
      </c>
      <c r="K10356" s="19">
        <v>8.9899999999999994E-2</v>
      </c>
      <c r="L10356" s="19">
        <v>0.34250000000000003</v>
      </c>
      <c r="M10356" s="20">
        <v>2</v>
      </c>
      <c r="N10356" s="19">
        <v>65.022421524663699</v>
      </c>
      <c r="O10356" s="19">
        <v>16.5919282511211</v>
      </c>
      <c r="P10356" s="19">
        <v>63.228699551569498</v>
      </c>
    </row>
    <row r="10357" spans="1:16" ht="14.1" x14ac:dyDescent="0.5">
      <c r="A10357" t="s">
        <v>16596</v>
      </c>
      <c r="B10357" s="17" t="s">
        <v>16592</v>
      </c>
      <c r="C10357" t="s">
        <v>6688</v>
      </c>
      <c r="D10357" t="s">
        <v>3156</v>
      </c>
      <c r="E10357" t="s">
        <v>3157</v>
      </c>
      <c r="F10357" s="18">
        <v>2.3470000000000001E-2</v>
      </c>
      <c r="G10357" s="18">
        <v>3.7299999999999998E-3</v>
      </c>
      <c r="H10357" s="18">
        <v>1.489E-2</v>
      </c>
      <c r="I10357" s="18">
        <v>4.2079999999999999E-2</v>
      </c>
      <c r="J10357" s="19">
        <v>0.55759999999999998</v>
      </c>
      <c r="K10357" s="19">
        <v>8.8700000000000001E-2</v>
      </c>
      <c r="L10357" s="19">
        <v>0.35370000000000001</v>
      </c>
      <c r="M10357" s="20">
        <v>4</v>
      </c>
      <c r="N10357" s="19">
        <v>63.677130044842997</v>
      </c>
      <c r="O10357" s="19">
        <v>14.7982062780269</v>
      </c>
      <c r="P10357" s="19">
        <v>69.506726457399097</v>
      </c>
    </row>
    <row r="10358" spans="1:16" ht="14.1" x14ac:dyDescent="0.5">
      <c r="A10358" t="s">
        <v>16597</v>
      </c>
      <c r="B10358" s="17" t="s">
        <v>16592</v>
      </c>
      <c r="C10358" t="s">
        <v>6688</v>
      </c>
      <c r="D10358" t="s">
        <v>3156</v>
      </c>
      <c r="E10358" t="s">
        <v>3157</v>
      </c>
      <c r="F10358" s="18">
        <v>2.9319999999999999E-2</v>
      </c>
      <c r="G10358" s="18">
        <v>4.9300000000000004E-3</v>
      </c>
      <c r="H10358" s="18">
        <v>1.729E-2</v>
      </c>
      <c r="I10358" s="18">
        <v>5.1529999999999999E-2</v>
      </c>
      <c r="J10358" s="19">
        <v>0.56889999999999996</v>
      </c>
      <c r="K10358" s="19">
        <v>9.5600000000000004E-2</v>
      </c>
      <c r="L10358" s="19">
        <v>0.33550000000000002</v>
      </c>
      <c r="M10358" s="20">
        <v>4</v>
      </c>
      <c r="N10358" s="19">
        <v>66.816143497757807</v>
      </c>
      <c r="O10358" s="19">
        <v>17.937219730941699</v>
      </c>
      <c r="P10358" s="19">
        <v>60.986547085201799</v>
      </c>
    </row>
    <row r="10359" spans="1:16" ht="14.1" x14ac:dyDescent="0.5">
      <c r="A10359" t="s">
        <v>16598</v>
      </c>
      <c r="B10359" s="17" t="s">
        <v>16592</v>
      </c>
      <c r="C10359" t="s">
        <v>6688</v>
      </c>
      <c r="D10359" t="s">
        <v>3156</v>
      </c>
      <c r="E10359" t="s">
        <v>3157</v>
      </c>
      <c r="F10359" s="18">
        <v>3.4279999999999998E-2</v>
      </c>
      <c r="G10359" s="18">
        <v>4.7000000000000002E-3</v>
      </c>
      <c r="H10359" s="18">
        <v>1.771E-2</v>
      </c>
      <c r="I10359" s="18">
        <v>5.6680000000000001E-2</v>
      </c>
      <c r="J10359" s="19">
        <v>0.60470000000000002</v>
      </c>
      <c r="K10359" s="19">
        <v>8.2900000000000001E-2</v>
      </c>
      <c r="L10359" s="19">
        <v>0.31240000000000001</v>
      </c>
      <c r="M10359" s="20">
        <v>4</v>
      </c>
      <c r="N10359" s="19">
        <v>76.233183856502194</v>
      </c>
      <c r="O10359" s="19">
        <v>12.556053811659201</v>
      </c>
      <c r="P10359" s="19">
        <v>48.878923766816101</v>
      </c>
    </row>
    <row r="10360" spans="1:16" ht="14.1" x14ac:dyDescent="0.5">
      <c r="A10360" t="s">
        <v>16599</v>
      </c>
      <c r="B10360" s="17" t="s">
        <v>16592</v>
      </c>
      <c r="C10360" t="s">
        <v>6688</v>
      </c>
      <c r="D10360" t="s">
        <v>3841</v>
      </c>
      <c r="E10360" t="s">
        <v>3842</v>
      </c>
      <c r="F10360" s="18">
        <v>4.4319999999999998E-2</v>
      </c>
      <c r="G10360" s="18">
        <v>4.15E-3</v>
      </c>
      <c r="H10360" s="18">
        <v>1.6150000000000001E-2</v>
      </c>
      <c r="I10360" s="18">
        <v>6.4619999999999997E-2</v>
      </c>
      <c r="J10360" s="19">
        <v>0.68579999999999997</v>
      </c>
      <c r="K10360" s="19">
        <v>6.4199999999999993E-2</v>
      </c>
      <c r="L10360" s="19">
        <v>0.24990000000000001</v>
      </c>
      <c r="M10360" s="20">
        <v>5</v>
      </c>
      <c r="N10360" s="19">
        <v>95.067264573990997</v>
      </c>
      <c r="O10360" s="19">
        <v>4.4843049327354301</v>
      </c>
      <c r="P10360" s="19">
        <v>26.905829596412602</v>
      </c>
    </row>
    <row r="10361" spans="1:16" ht="14.1" x14ac:dyDescent="0.5">
      <c r="A10361" t="s">
        <v>16600</v>
      </c>
      <c r="B10361" s="17" t="s">
        <v>16592</v>
      </c>
      <c r="C10361" t="s">
        <v>6688</v>
      </c>
      <c r="D10361" t="s">
        <v>3156</v>
      </c>
      <c r="E10361" t="s">
        <v>3157</v>
      </c>
      <c r="F10361" s="18">
        <v>4.5490000000000003E-2</v>
      </c>
      <c r="G10361" s="18">
        <v>6.5900000000000004E-3</v>
      </c>
      <c r="H10361" s="18">
        <v>2.613E-2</v>
      </c>
      <c r="I10361" s="18">
        <v>7.8219999999999998E-2</v>
      </c>
      <c r="J10361" s="19">
        <v>0.58160000000000001</v>
      </c>
      <c r="K10361" s="19">
        <v>8.43E-2</v>
      </c>
      <c r="L10361" s="19">
        <v>0.33410000000000001</v>
      </c>
      <c r="M10361" s="20">
        <v>5</v>
      </c>
      <c r="N10361" s="19">
        <v>70.403587443946194</v>
      </c>
      <c r="O10361" s="19">
        <v>13.004484304932699</v>
      </c>
      <c r="P10361" s="19">
        <v>61.434977578475298</v>
      </c>
    </row>
    <row r="10362" spans="1:16" ht="14.1" x14ac:dyDescent="0.5">
      <c r="A10362" t="s">
        <v>16601</v>
      </c>
      <c r="B10362" s="17" t="s">
        <v>16592</v>
      </c>
      <c r="C10362" t="s">
        <v>6688</v>
      </c>
      <c r="D10362" t="s">
        <v>3841</v>
      </c>
      <c r="E10362" t="s">
        <v>3842</v>
      </c>
      <c r="F10362" s="18">
        <v>8.2369999999999999E-2</v>
      </c>
      <c r="G10362" s="18">
        <v>2.0629999999999999E-2</v>
      </c>
      <c r="H10362" s="18">
        <v>3.4099999999999998E-2</v>
      </c>
      <c r="I10362" s="18">
        <v>0.1371</v>
      </c>
      <c r="J10362" s="19">
        <v>0.6008</v>
      </c>
      <c r="K10362" s="19">
        <v>0.15049999999999999</v>
      </c>
      <c r="L10362" s="19">
        <v>0.2487</v>
      </c>
      <c r="M10362" s="20">
        <v>7</v>
      </c>
      <c r="N10362" s="19">
        <v>72.197309417040401</v>
      </c>
      <c r="O10362" s="19">
        <v>41.2556053811659</v>
      </c>
      <c r="P10362" s="19">
        <v>31.390134529148</v>
      </c>
    </row>
    <row r="10363" spans="1:16" ht="14.1" x14ac:dyDescent="0.5">
      <c r="A10363" t="s">
        <v>16602</v>
      </c>
      <c r="B10363" s="17" t="s">
        <v>16592</v>
      </c>
      <c r="C10363" t="s">
        <v>6688</v>
      </c>
      <c r="D10363" t="s">
        <v>3156</v>
      </c>
      <c r="E10363" t="s">
        <v>3157</v>
      </c>
      <c r="F10363" s="18">
        <v>7.6810000000000003E-2</v>
      </c>
      <c r="G10363" s="18">
        <v>1.414E-2</v>
      </c>
      <c r="H10363" s="18">
        <v>5.4399999999999997E-2</v>
      </c>
      <c r="I10363" s="18">
        <v>0.14535000000000001</v>
      </c>
      <c r="J10363" s="19">
        <v>0.52849999999999997</v>
      </c>
      <c r="K10363" s="19">
        <v>9.7299999999999998E-2</v>
      </c>
      <c r="L10363" s="19">
        <v>0.37419999999999998</v>
      </c>
      <c r="M10363" s="20">
        <v>7</v>
      </c>
      <c r="N10363" s="19">
        <v>52.466367713004502</v>
      </c>
      <c r="O10363" s="19">
        <v>13.901345291479799</v>
      </c>
      <c r="P10363" s="19">
        <v>77.130044843049305</v>
      </c>
    </row>
    <row r="10364" spans="1:16" ht="14.1" x14ac:dyDescent="0.5">
      <c r="A10364" t="s">
        <v>16603</v>
      </c>
      <c r="B10364" s="17" t="s">
        <v>16592</v>
      </c>
      <c r="C10364" t="s">
        <v>6688</v>
      </c>
      <c r="D10364" t="s">
        <v>3156</v>
      </c>
      <c r="E10364" t="s">
        <v>3157</v>
      </c>
      <c r="F10364" s="18">
        <v>0.1114</v>
      </c>
      <c r="G10364" s="18">
        <v>1.9939999999999999E-2</v>
      </c>
      <c r="H10364" s="18">
        <v>7.4649999999999994E-2</v>
      </c>
      <c r="I10364" s="18">
        <v>0.20598</v>
      </c>
      <c r="J10364" s="19">
        <v>0.54079999999999995</v>
      </c>
      <c r="K10364" s="19">
        <v>9.6799999999999997E-2</v>
      </c>
      <c r="L10364" s="19">
        <v>0.3624</v>
      </c>
      <c r="M10364" s="20">
        <v>8</v>
      </c>
      <c r="N10364" s="19">
        <v>63.677130044842997</v>
      </c>
      <c r="O10364" s="19">
        <v>14.7982062780269</v>
      </c>
      <c r="P10364" s="19">
        <v>72.197309417040401</v>
      </c>
    </row>
    <row r="10365" spans="1:16" ht="14.1" x14ac:dyDescent="0.5">
      <c r="A10365" t="s">
        <v>16604</v>
      </c>
      <c r="B10365" s="17" t="s">
        <v>16592</v>
      </c>
      <c r="C10365" t="s">
        <v>6688</v>
      </c>
      <c r="D10365" t="s">
        <v>3156</v>
      </c>
      <c r="E10365" t="s">
        <v>3157</v>
      </c>
      <c r="F10365" s="18">
        <v>0.1095</v>
      </c>
      <c r="G10365" s="18">
        <v>2.231E-2</v>
      </c>
      <c r="H10365" s="18">
        <v>7.8909999999999994E-2</v>
      </c>
      <c r="I10365" s="18">
        <v>0.21071999999999999</v>
      </c>
      <c r="J10365" s="19">
        <v>0.52</v>
      </c>
      <c r="K10365" s="19">
        <v>0.106</v>
      </c>
      <c r="L10365" s="19">
        <v>0.374</v>
      </c>
      <c r="M10365" s="20">
        <v>8</v>
      </c>
      <c r="N10365" s="19">
        <v>56.9506726457399</v>
      </c>
      <c r="O10365" s="19">
        <v>18.834080717488799</v>
      </c>
      <c r="P10365" s="19">
        <v>74.887892376681606</v>
      </c>
    </row>
    <row r="10366" spans="1:16" ht="14.1" x14ac:dyDescent="0.5">
      <c r="A10366" t="s">
        <v>16605</v>
      </c>
      <c r="B10366" s="17" t="s">
        <v>16592</v>
      </c>
      <c r="C10366" t="s">
        <v>6688</v>
      </c>
      <c r="D10366" t="s">
        <v>3156</v>
      </c>
      <c r="E10366" t="s">
        <v>3157</v>
      </c>
      <c r="F10366" s="18">
        <v>0.16375999999999999</v>
      </c>
      <c r="G10366" s="18">
        <v>3.2329999999999998E-2</v>
      </c>
      <c r="H10366" s="18">
        <v>0.10363</v>
      </c>
      <c r="I10366" s="18">
        <v>0.29971999999999999</v>
      </c>
      <c r="J10366" s="19">
        <v>0.54600000000000004</v>
      </c>
      <c r="K10366" s="19">
        <v>0.108</v>
      </c>
      <c r="L10366" s="19">
        <v>0.34599999999999997</v>
      </c>
      <c r="M10366" s="20">
        <v>9</v>
      </c>
      <c r="N10366" s="19">
        <v>69.196428571428598</v>
      </c>
      <c r="O10366" s="19">
        <v>14.285714285714301</v>
      </c>
      <c r="P10366" s="19">
        <v>61.160714285714299</v>
      </c>
    </row>
    <row r="10367" spans="1:16" ht="14.1" x14ac:dyDescent="0.5">
      <c r="A10367" t="s">
        <v>16606</v>
      </c>
      <c r="B10367" s="17" t="s">
        <v>16592</v>
      </c>
      <c r="C10367" t="s">
        <v>6688</v>
      </c>
      <c r="D10367" t="s">
        <v>3156</v>
      </c>
      <c r="E10367" t="s">
        <v>3157</v>
      </c>
      <c r="F10367" s="18">
        <v>0.16270000000000001</v>
      </c>
      <c r="G10367" s="18">
        <v>3.6450000000000003E-2</v>
      </c>
      <c r="H10367" s="18">
        <v>0.11933000000000001</v>
      </c>
      <c r="I10367" s="18">
        <v>0.31847999999999999</v>
      </c>
      <c r="J10367" s="19">
        <v>0.51090000000000002</v>
      </c>
      <c r="K10367" s="19">
        <v>0.1145</v>
      </c>
      <c r="L10367" s="19">
        <v>0.37469999999999998</v>
      </c>
      <c r="M10367" s="20">
        <v>9</v>
      </c>
      <c r="N10367" s="19">
        <v>58.035714285714299</v>
      </c>
      <c r="O10367" s="19">
        <v>16.5178571428571</v>
      </c>
      <c r="P10367" s="19">
        <v>72.321428571428598</v>
      </c>
    </row>
    <row r="10368" spans="1:16" ht="14.1" x14ac:dyDescent="0.5">
      <c r="A10368" t="s">
        <v>16607</v>
      </c>
      <c r="B10368" s="17" t="s">
        <v>16592</v>
      </c>
      <c r="C10368" t="s">
        <v>6688</v>
      </c>
      <c r="D10368" t="s">
        <v>3841</v>
      </c>
      <c r="E10368" t="s">
        <v>3842</v>
      </c>
      <c r="F10368" s="18">
        <v>0.24152999999999999</v>
      </c>
      <c r="G10368" s="18">
        <v>5.432E-2</v>
      </c>
      <c r="H10368" s="18">
        <v>9.9919999999999995E-2</v>
      </c>
      <c r="I10368" s="18">
        <v>0.39577000000000001</v>
      </c>
      <c r="J10368" s="19">
        <v>0.61029999999999995</v>
      </c>
      <c r="K10368" s="19">
        <v>0.13719999999999999</v>
      </c>
      <c r="L10368" s="19">
        <v>0.2525</v>
      </c>
      <c r="M10368" s="20">
        <v>10</v>
      </c>
      <c r="N10368" s="19">
        <v>85.201793721973104</v>
      </c>
      <c r="O10368" s="19">
        <v>27.3542600896861</v>
      </c>
      <c r="P10368" s="19">
        <v>28.699551569506699</v>
      </c>
    </row>
    <row r="10369" spans="1:16" ht="14.1" x14ac:dyDescent="0.5">
      <c r="A10369" t="s">
        <v>16608</v>
      </c>
      <c r="B10369" s="17" t="s">
        <v>16592</v>
      </c>
      <c r="C10369" t="s">
        <v>6688</v>
      </c>
      <c r="D10369" t="s">
        <v>3156</v>
      </c>
      <c r="E10369" t="s">
        <v>3157</v>
      </c>
      <c r="F10369" s="18">
        <v>0.25864999999999999</v>
      </c>
      <c r="G10369" s="18">
        <v>5.5759999999999997E-2</v>
      </c>
      <c r="H10369" s="18">
        <v>0.15423999999999999</v>
      </c>
      <c r="I10369" s="18">
        <v>0.46865000000000001</v>
      </c>
      <c r="J10369" s="19">
        <v>0.55189999999999995</v>
      </c>
      <c r="K10369" s="19">
        <v>0.11899999999999999</v>
      </c>
      <c r="L10369" s="19">
        <v>0.3291</v>
      </c>
      <c r="M10369" s="20">
        <v>11</v>
      </c>
      <c r="N10369" s="19">
        <v>71.300448430493304</v>
      </c>
      <c r="O10369" s="19">
        <v>21.076233183856498</v>
      </c>
      <c r="P10369" s="19">
        <v>57.399103139013498</v>
      </c>
    </row>
    <row r="10370" spans="1:16" ht="14.1" x14ac:dyDescent="0.5">
      <c r="A10370" t="s">
        <v>16609</v>
      </c>
      <c r="B10370" s="17" t="s">
        <v>16592</v>
      </c>
      <c r="C10370" t="s">
        <v>6688</v>
      </c>
      <c r="D10370" t="s">
        <v>3841</v>
      </c>
      <c r="E10370" t="s">
        <v>3842</v>
      </c>
      <c r="F10370" s="18">
        <v>0.59152000000000005</v>
      </c>
      <c r="G10370" s="18">
        <v>0.14013</v>
      </c>
      <c r="H10370" s="18">
        <v>0.24465000000000001</v>
      </c>
      <c r="I10370" s="18">
        <v>0.97629999999999995</v>
      </c>
      <c r="J10370" s="19">
        <v>0.60589999999999999</v>
      </c>
      <c r="K10370" s="19">
        <v>0.14349999999999999</v>
      </c>
      <c r="L10370" s="19">
        <v>0.25059999999999999</v>
      </c>
      <c r="M10370" s="20">
        <v>14</v>
      </c>
      <c r="N10370" s="19">
        <v>88.3408071748879</v>
      </c>
      <c r="O10370" s="19">
        <v>30.044843049327401</v>
      </c>
      <c r="P10370" s="19">
        <v>29.147982062780301</v>
      </c>
    </row>
    <row r="10371" spans="1:16" ht="14.1" x14ac:dyDescent="0.5">
      <c r="A10371" t="s">
        <v>16610</v>
      </c>
      <c r="B10371" s="17" t="s">
        <v>16611</v>
      </c>
      <c r="C10371" t="s">
        <v>6688</v>
      </c>
      <c r="D10371" t="s">
        <v>3841</v>
      </c>
      <c r="E10371" t="s">
        <v>3842</v>
      </c>
      <c r="F10371" s="18">
        <v>1.9349999999999999E-2</v>
      </c>
      <c r="G10371" s="18">
        <v>3.2299999999999998E-3</v>
      </c>
      <c r="H10371" s="18">
        <v>6.7200000000000003E-3</v>
      </c>
      <c r="I10371" s="18">
        <v>2.93E-2</v>
      </c>
      <c r="J10371" s="19">
        <v>0.66039999999999999</v>
      </c>
      <c r="K10371" s="19">
        <v>0.1104</v>
      </c>
      <c r="L10371" s="19">
        <v>0.22919999999999999</v>
      </c>
      <c r="M10371" s="20">
        <v>3</v>
      </c>
      <c r="N10371" s="19">
        <v>90.178571428571402</v>
      </c>
      <c r="O10371" s="19">
        <v>22.7678571428571</v>
      </c>
      <c r="P10371" s="19">
        <v>22.7678571428571</v>
      </c>
    </row>
    <row r="10372" spans="1:16" ht="14.1" x14ac:dyDescent="0.5">
      <c r="A10372" t="s">
        <v>16612</v>
      </c>
      <c r="B10372" s="17" t="s">
        <v>16611</v>
      </c>
      <c r="C10372" t="s">
        <v>6688</v>
      </c>
      <c r="D10372" t="s">
        <v>3841</v>
      </c>
      <c r="E10372" t="s">
        <v>3842</v>
      </c>
      <c r="F10372" s="18">
        <v>5.0869999999999999E-2</v>
      </c>
      <c r="G10372" s="18">
        <v>7.2500000000000004E-3</v>
      </c>
      <c r="H10372" s="18">
        <v>2.8670000000000001E-2</v>
      </c>
      <c r="I10372" s="18">
        <v>8.6779999999999996E-2</v>
      </c>
      <c r="J10372" s="19">
        <v>0.58609999999999995</v>
      </c>
      <c r="K10372" s="19">
        <v>8.3500000000000005E-2</v>
      </c>
      <c r="L10372" s="19">
        <v>0.33029999999999998</v>
      </c>
      <c r="M10372" s="20">
        <v>5</v>
      </c>
      <c r="N10372" s="19">
        <v>71.748878923766796</v>
      </c>
      <c r="O10372" s="19">
        <v>12.556053811659201</v>
      </c>
      <c r="P10372" s="19">
        <v>60.986547085201799</v>
      </c>
    </row>
    <row r="10373" spans="1:16" ht="14.1" x14ac:dyDescent="0.5">
      <c r="A10373" t="s">
        <v>16613</v>
      </c>
      <c r="B10373" s="17" t="s">
        <v>16611</v>
      </c>
      <c r="C10373" t="s">
        <v>6688</v>
      </c>
      <c r="D10373" t="s">
        <v>3841</v>
      </c>
      <c r="E10373" t="s">
        <v>3842</v>
      </c>
      <c r="F10373" s="18">
        <v>0.17555000000000001</v>
      </c>
      <c r="G10373" s="18">
        <v>4.7919999999999997E-2</v>
      </c>
      <c r="H10373" s="18">
        <v>7.0069999999999993E-2</v>
      </c>
      <c r="I10373" s="18">
        <v>0.29353000000000001</v>
      </c>
      <c r="J10373" s="19">
        <v>0.59809999999999997</v>
      </c>
      <c r="K10373" s="19">
        <v>0.16320000000000001</v>
      </c>
      <c r="L10373" s="19">
        <v>0.2387</v>
      </c>
      <c r="M10373" s="20">
        <v>9</v>
      </c>
      <c r="N10373" s="19">
        <v>83.482142857142904</v>
      </c>
      <c r="O10373" s="19">
        <v>39.732142857142897</v>
      </c>
      <c r="P10373" s="19">
        <v>25</v>
      </c>
    </row>
    <row r="10374" spans="1:16" ht="14.1" x14ac:dyDescent="0.5">
      <c r="A10374" t="s">
        <v>16614</v>
      </c>
      <c r="B10374" s="17" t="s">
        <v>16611</v>
      </c>
      <c r="C10374" t="s">
        <v>6688</v>
      </c>
      <c r="D10374" t="s">
        <v>3841</v>
      </c>
      <c r="E10374" t="s">
        <v>3842</v>
      </c>
      <c r="F10374" s="18">
        <v>0.54742000000000002</v>
      </c>
      <c r="G10374" s="18">
        <v>0.19417999999999999</v>
      </c>
      <c r="H10374" s="18">
        <v>0.14277000000000001</v>
      </c>
      <c r="I10374" s="18">
        <v>0.88436999999999999</v>
      </c>
      <c r="J10374" s="19">
        <v>0.61899999999999999</v>
      </c>
      <c r="K10374" s="19">
        <v>0.21959999999999999</v>
      </c>
      <c r="L10374" s="19">
        <v>0.16139999999999999</v>
      </c>
      <c r="M10374" s="20">
        <v>13</v>
      </c>
      <c r="N10374" s="19">
        <v>84.753363228699598</v>
      </c>
      <c r="O10374" s="19">
        <v>57.399103139013498</v>
      </c>
      <c r="P10374" s="19">
        <v>10.3139013452915</v>
      </c>
    </row>
    <row r="10375" spans="1:16" ht="14.1" x14ac:dyDescent="0.5">
      <c r="A10375" t="s">
        <v>16615</v>
      </c>
      <c r="B10375" s="17" t="s">
        <v>16616</v>
      </c>
      <c r="C10375" t="s">
        <v>6688</v>
      </c>
      <c r="D10375" t="s">
        <v>2937</v>
      </c>
      <c r="E10375" t="s">
        <v>2938</v>
      </c>
      <c r="F10375" s="18">
        <v>2.5000000000000001E-3</v>
      </c>
      <c r="G10375" s="18">
        <v>6.9999999999999999E-4</v>
      </c>
      <c r="H10375" s="18">
        <v>1.1999999999999999E-3</v>
      </c>
      <c r="I10375" s="18">
        <v>4.4000000000000003E-3</v>
      </c>
      <c r="J10375" s="19">
        <v>0.56820000000000004</v>
      </c>
      <c r="K10375" s="19">
        <v>0.15909999999999999</v>
      </c>
      <c r="L10375" s="19">
        <v>0.2727</v>
      </c>
      <c r="M10375" s="20">
        <v>1</v>
      </c>
      <c r="N10375" s="19">
        <v>0.66816143497757896</v>
      </c>
      <c r="O10375" s="19">
        <v>0.497757847533632</v>
      </c>
      <c r="P10375" s="19">
        <v>0.40358744394618801</v>
      </c>
    </row>
    <row r="10376" spans="1:16" ht="14.1" x14ac:dyDescent="0.5">
      <c r="A10376" t="s">
        <v>16617</v>
      </c>
      <c r="B10376" s="17" t="s">
        <v>16616</v>
      </c>
      <c r="C10376" t="s">
        <v>6688</v>
      </c>
      <c r="D10376" t="s">
        <v>2942</v>
      </c>
      <c r="E10376" t="s">
        <v>2943</v>
      </c>
      <c r="F10376" s="18">
        <v>6.3E-3</v>
      </c>
      <c r="G10376" s="18">
        <v>8.9999999999999998E-4</v>
      </c>
      <c r="H10376" s="18">
        <v>3.8999999999999998E-3</v>
      </c>
      <c r="I10376" s="18">
        <v>1.0999999999999999E-2</v>
      </c>
      <c r="J10376" s="19">
        <v>0.56499999999999995</v>
      </c>
      <c r="K10376" s="19">
        <v>7.8E-2</v>
      </c>
      <c r="L10376" s="19">
        <v>0.35699999999999998</v>
      </c>
      <c r="M10376" s="20">
        <v>2</v>
      </c>
      <c r="N10376" s="19">
        <v>64.125560538116602</v>
      </c>
      <c r="O10376" s="19">
        <v>11.2107623318386</v>
      </c>
      <c r="P10376" s="19">
        <v>65.919282511210795</v>
      </c>
    </row>
    <row r="10377" spans="1:16" ht="14.1" x14ac:dyDescent="0.5">
      <c r="A10377" t="s">
        <v>16618</v>
      </c>
      <c r="B10377" s="17" t="s">
        <v>16616</v>
      </c>
      <c r="C10377" t="s">
        <v>6688</v>
      </c>
      <c r="D10377" t="s">
        <v>2942</v>
      </c>
      <c r="E10377" t="s">
        <v>2943</v>
      </c>
      <c r="F10377" s="18">
        <v>8.5000000000000006E-3</v>
      </c>
      <c r="G10377" s="18">
        <v>1.4E-3</v>
      </c>
      <c r="H10377" s="18">
        <v>3.3E-3</v>
      </c>
      <c r="I10377" s="18">
        <v>1.3100000000000001E-2</v>
      </c>
      <c r="J10377" s="19">
        <v>0.63400000000000001</v>
      </c>
      <c r="K10377" s="19">
        <v>0.112</v>
      </c>
      <c r="L10377" s="19">
        <v>0.254</v>
      </c>
      <c r="M10377" s="20">
        <v>2</v>
      </c>
      <c r="N10377" s="19">
        <v>78.026905829596402</v>
      </c>
      <c r="O10377" s="19">
        <v>24.215246636771301</v>
      </c>
      <c r="P10377" s="19">
        <v>29.596412556053799</v>
      </c>
    </row>
    <row r="10378" spans="1:16" ht="14.1" x14ac:dyDescent="0.5">
      <c r="A10378" t="s">
        <v>16619</v>
      </c>
      <c r="B10378" s="17" t="s">
        <v>16616</v>
      </c>
      <c r="C10378" t="s">
        <v>6688</v>
      </c>
      <c r="D10378" t="s">
        <v>2942</v>
      </c>
      <c r="E10378" t="s">
        <v>2943</v>
      </c>
      <c r="F10378" s="18">
        <v>9.5999999999999992E-3</v>
      </c>
      <c r="G10378" s="18">
        <v>1.4E-3</v>
      </c>
      <c r="H10378" s="18">
        <v>4.4000000000000003E-3</v>
      </c>
      <c r="I10378" s="18">
        <v>1.54E-2</v>
      </c>
      <c r="J10378" s="19">
        <v>0.64300000000000002</v>
      </c>
      <c r="K10378" s="19">
        <v>8.5000000000000006E-2</v>
      </c>
      <c r="L10378" s="19">
        <v>0.27200000000000002</v>
      </c>
      <c r="M10378" s="20">
        <v>2</v>
      </c>
      <c r="N10378" s="19">
        <v>82.5112107623318</v>
      </c>
      <c r="O10378" s="19">
        <v>15.695067264574</v>
      </c>
      <c r="P10378" s="19">
        <v>32.286995515695097</v>
      </c>
    </row>
    <row r="10379" spans="1:16" ht="14.1" x14ac:dyDescent="0.5">
      <c r="A10379" t="s">
        <v>16620</v>
      </c>
      <c r="B10379" s="17" t="s">
        <v>16616</v>
      </c>
      <c r="C10379" t="s">
        <v>6688</v>
      </c>
      <c r="D10379" t="s">
        <v>2937</v>
      </c>
      <c r="E10379" t="s">
        <v>2938</v>
      </c>
      <c r="F10379" s="18">
        <v>1.21E-2</v>
      </c>
      <c r="G10379" s="18">
        <v>2.3999999999999998E-3</v>
      </c>
      <c r="H10379" s="18">
        <v>6.4999999999999997E-3</v>
      </c>
      <c r="I10379" s="18">
        <v>2.1000000000000001E-2</v>
      </c>
      <c r="J10379" s="19">
        <v>0.57999999999999996</v>
      </c>
      <c r="K10379" s="19">
        <v>0.11</v>
      </c>
      <c r="L10379" s="19">
        <v>0.31</v>
      </c>
      <c r="M10379" s="20">
        <v>3</v>
      </c>
      <c r="N10379" s="19">
        <v>71.428571428571402</v>
      </c>
      <c r="O10379" s="19">
        <v>22.321428571428601</v>
      </c>
      <c r="P10379" s="19">
        <v>48.214285714285701</v>
      </c>
    </row>
    <row r="10380" spans="1:16" ht="14.1" x14ac:dyDescent="0.5">
      <c r="A10380" t="s">
        <v>16621</v>
      </c>
      <c r="B10380" s="17" t="s">
        <v>16616</v>
      </c>
      <c r="C10380" t="s">
        <v>6688</v>
      </c>
      <c r="D10380" t="s">
        <v>2942</v>
      </c>
      <c r="E10380" t="s">
        <v>2943</v>
      </c>
      <c r="F10380" s="18">
        <v>1.7100000000000001E-2</v>
      </c>
      <c r="G10380" s="18">
        <v>2.5999999999999999E-3</v>
      </c>
      <c r="H10380" s="18">
        <v>7.3000000000000001E-3</v>
      </c>
      <c r="I10380" s="18">
        <v>2.7E-2</v>
      </c>
      <c r="J10380" s="19">
        <v>0.61699999999999999</v>
      </c>
      <c r="K10380" s="19">
        <v>0.09</v>
      </c>
      <c r="L10380" s="19">
        <v>0.29299999999999998</v>
      </c>
      <c r="M10380" s="20">
        <v>3</v>
      </c>
      <c r="N10380" s="19">
        <v>79.017857142857096</v>
      </c>
      <c r="O10380" s="19">
        <v>14.285714285714301</v>
      </c>
      <c r="P10380" s="19">
        <v>41.964285714285701</v>
      </c>
    </row>
    <row r="10381" spans="1:16" ht="14.1" x14ac:dyDescent="0.5">
      <c r="A10381" t="s">
        <v>16622</v>
      </c>
      <c r="B10381" s="17" t="s">
        <v>16616</v>
      </c>
      <c r="C10381" t="s">
        <v>6688</v>
      </c>
      <c r="D10381" t="s">
        <v>2942</v>
      </c>
      <c r="E10381" t="s">
        <v>2943</v>
      </c>
      <c r="F10381" s="18">
        <v>2.52E-2</v>
      </c>
      <c r="G10381" s="18">
        <v>4.7999999999999996E-3</v>
      </c>
      <c r="H10381" s="18">
        <v>9.4999999999999998E-3</v>
      </c>
      <c r="I10381" s="18">
        <v>3.95E-2</v>
      </c>
      <c r="J10381" s="19">
        <v>0.63500000000000001</v>
      </c>
      <c r="K10381" s="19">
        <v>0.121</v>
      </c>
      <c r="L10381" s="19">
        <v>0.24399999999999999</v>
      </c>
      <c r="M10381" s="20">
        <v>4</v>
      </c>
      <c r="N10381" s="19">
        <v>82.959641255605405</v>
      </c>
      <c r="O10381" s="19">
        <v>32.286995515695097</v>
      </c>
      <c r="P10381" s="19">
        <v>26.905829596412602</v>
      </c>
    </row>
    <row r="10382" spans="1:16" ht="14.1" x14ac:dyDescent="0.5">
      <c r="A10382" t="s">
        <v>16623</v>
      </c>
      <c r="B10382" s="17" t="s">
        <v>16616</v>
      </c>
      <c r="C10382" t="s">
        <v>6688</v>
      </c>
      <c r="D10382" t="s">
        <v>2937</v>
      </c>
      <c r="E10382" t="s">
        <v>2938</v>
      </c>
      <c r="F10382" s="18">
        <v>2.63E-2</v>
      </c>
      <c r="G10382" s="18">
        <v>4.4999999999999997E-3</v>
      </c>
      <c r="H10382" s="18">
        <v>1.5299999999999999E-2</v>
      </c>
      <c r="I10382" s="18">
        <v>4.6100000000000002E-2</v>
      </c>
      <c r="J10382" s="19">
        <v>0.56999999999999995</v>
      </c>
      <c r="K10382" s="19">
        <v>0.1</v>
      </c>
      <c r="L10382" s="19">
        <v>0.33</v>
      </c>
      <c r="M10382" s="20">
        <v>4</v>
      </c>
      <c r="N10382" s="19">
        <v>67.713004484304903</v>
      </c>
      <c r="O10382" s="19">
        <v>20.179372197309402</v>
      </c>
      <c r="P10382" s="19">
        <v>55.605381165919297</v>
      </c>
    </row>
    <row r="10383" spans="1:16" ht="14.1" x14ac:dyDescent="0.5">
      <c r="A10383" t="s">
        <v>16624</v>
      </c>
      <c r="B10383" s="17" t="s">
        <v>16616</v>
      </c>
      <c r="C10383" t="s">
        <v>6688</v>
      </c>
      <c r="D10383" t="s">
        <v>2942</v>
      </c>
      <c r="E10383" t="s">
        <v>2943</v>
      </c>
      <c r="F10383" s="18">
        <v>3.6299999999999999E-2</v>
      </c>
      <c r="G10383" s="18">
        <v>8.8000000000000005E-3</v>
      </c>
      <c r="H10383" s="18">
        <v>5.4000000000000003E-3</v>
      </c>
      <c r="I10383" s="18">
        <v>5.0500000000000003E-2</v>
      </c>
      <c r="J10383" s="19">
        <v>0.73799999999999999</v>
      </c>
      <c r="K10383" s="19">
        <v>0.16900000000000001</v>
      </c>
      <c r="L10383" s="19">
        <v>9.2999999999999999E-2</v>
      </c>
      <c r="M10383" s="20">
        <v>4</v>
      </c>
      <c r="N10383" s="19">
        <v>99.103139013452903</v>
      </c>
      <c r="O10383" s="19">
        <v>52.017937219730896</v>
      </c>
      <c r="P10383" s="19">
        <v>0.44843049327354301</v>
      </c>
    </row>
    <row r="10384" spans="1:16" ht="14.1" x14ac:dyDescent="0.5">
      <c r="A10384" t="s">
        <v>16625</v>
      </c>
      <c r="B10384" s="17" t="s">
        <v>16616</v>
      </c>
      <c r="C10384" t="s">
        <v>6688</v>
      </c>
      <c r="D10384" t="s">
        <v>2942</v>
      </c>
      <c r="E10384" t="s">
        <v>2943</v>
      </c>
      <c r="F10384" s="18">
        <v>3.5200000000000002E-2</v>
      </c>
      <c r="G10384" s="18">
        <v>4.8999999999999998E-3</v>
      </c>
      <c r="H10384" s="18">
        <v>2.46E-2</v>
      </c>
      <c r="I10384" s="18">
        <v>6.4699999999999994E-2</v>
      </c>
      <c r="J10384" s="19">
        <v>0.54400000000000004</v>
      </c>
      <c r="K10384" s="19">
        <v>6.9000000000000006E-2</v>
      </c>
      <c r="L10384" s="19">
        <v>0.38700000000000001</v>
      </c>
      <c r="M10384" s="20">
        <v>5</v>
      </c>
      <c r="N10384" s="19">
        <v>61.434977578475298</v>
      </c>
      <c r="O10384" s="19">
        <v>5.3811659192825099</v>
      </c>
      <c r="P10384" s="19">
        <v>84.753363228699598</v>
      </c>
    </row>
    <row r="10385" spans="1:16" ht="14.1" x14ac:dyDescent="0.5">
      <c r="A10385" t="s">
        <v>16626</v>
      </c>
      <c r="B10385" s="17" t="s">
        <v>16616</v>
      </c>
      <c r="C10385" t="s">
        <v>6688</v>
      </c>
      <c r="D10385" t="s">
        <v>2942</v>
      </c>
      <c r="E10385" t="s">
        <v>2943</v>
      </c>
      <c r="F10385" s="18">
        <v>4.7800000000000002E-2</v>
      </c>
      <c r="G10385" s="18">
        <v>6.8999999999999999E-3</v>
      </c>
      <c r="H10385" s="18">
        <v>2.2599999999999999E-2</v>
      </c>
      <c r="I10385" s="18">
        <v>7.7299999999999994E-2</v>
      </c>
      <c r="J10385" s="19">
        <v>0.625</v>
      </c>
      <c r="K10385" s="19">
        <v>9.0999999999999998E-2</v>
      </c>
      <c r="L10385" s="19">
        <v>0.28399999999999997</v>
      </c>
      <c r="M10385" s="20">
        <v>5</v>
      </c>
      <c r="N10385" s="19">
        <v>79.820627802690595</v>
      </c>
      <c r="O10385" s="19">
        <v>16.143497757847499</v>
      </c>
      <c r="P10385" s="19">
        <v>40.358744394618803</v>
      </c>
    </row>
    <row r="10386" spans="1:16" ht="14.1" x14ac:dyDescent="0.5">
      <c r="A10386" t="s">
        <v>16627</v>
      </c>
      <c r="B10386" s="17" t="s">
        <v>16616</v>
      </c>
      <c r="C10386" t="s">
        <v>6688</v>
      </c>
      <c r="D10386" t="s">
        <v>2942</v>
      </c>
      <c r="E10386" t="s">
        <v>2943</v>
      </c>
      <c r="F10386" s="18">
        <v>5.9299999999999999E-2</v>
      </c>
      <c r="G10386" s="18">
        <v>8.9999999999999993E-3</v>
      </c>
      <c r="H10386" s="18">
        <v>1.43E-2</v>
      </c>
      <c r="I10386" s="18">
        <v>8.2500000000000004E-2</v>
      </c>
      <c r="J10386" s="19">
        <v>0.72099999999999997</v>
      </c>
      <c r="K10386" s="19">
        <v>0.105</v>
      </c>
      <c r="L10386" s="19">
        <v>0.17399999999999999</v>
      </c>
      <c r="M10386" s="20">
        <v>5</v>
      </c>
      <c r="N10386" s="19">
        <v>98.654708520179398</v>
      </c>
      <c r="O10386" s="19">
        <v>19.282511210762301</v>
      </c>
      <c r="P10386" s="19">
        <v>10.3139013452915</v>
      </c>
    </row>
    <row r="10387" spans="1:16" ht="14.1" x14ac:dyDescent="0.5">
      <c r="A10387" t="s">
        <v>16628</v>
      </c>
      <c r="B10387" s="17" t="s">
        <v>16616</v>
      </c>
      <c r="C10387" t="s">
        <v>6688</v>
      </c>
      <c r="D10387" t="s">
        <v>2942</v>
      </c>
      <c r="E10387" t="s">
        <v>2943</v>
      </c>
      <c r="F10387" s="18">
        <v>5.8999999999999997E-2</v>
      </c>
      <c r="G10387" s="18">
        <v>1.5699999999999999E-2</v>
      </c>
      <c r="H10387" s="18">
        <v>1.9400000000000001E-2</v>
      </c>
      <c r="I10387" s="18">
        <v>9.4200000000000006E-2</v>
      </c>
      <c r="J10387" s="19">
        <v>0.629</v>
      </c>
      <c r="K10387" s="19">
        <v>0.16500000000000001</v>
      </c>
      <c r="L10387" s="19">
        <v>0.20599999999999999</v>
      </c>
      <c r="M10387" s="20">
        <v>6</v>
      </c>
      <c r="N10387" s="19">
        <v>81.25</v>
      </c>
      <c r="O10387" s="19">
        <v>45.982142857142897</v>
      </c>
      <c r="P10387" s="19">
        <v>12.5</v>
      </c>
    </row>
    <row r="10388" spans="1:16" ht="14.1" x14ac:dyDescent="0.5">
      <c r="A10388" t="s">
        <v>16629</v>
      </c>
      <c r="B10388" s="17" t="s">
        <v>16616</v>
      </c>
      <c r="C10388" t="s">
        <v>6688</v>
      </c>
      <c r="D10388" t="s">
        <v>2942</v>
      </c>
      <c r="E10388" t="s">
        <v>2943</v>
      </c>
      <c r="F10388" s="18">
        <v>5.5199999999999999E-2</v>
      </c>
      <c r="G10388" s="18">
        <v>1.5299999999999999E-2</v>
      </c>
      <c r="H10388" s="18">
        <v>2.6200000000000001E-2</v>
      </c>
      <c r="I10388" s="18">
        <v>9.6799999999999997E-2</v>
      </c>
      <c r="J10388" s="19">
        <v>0.57499999999999996</v>
      </c>
      <c r="K10388" s="19">
        <v>0.161</v>
      </c>
      <c r="L10388" s="19">
        <v>0.26400000000000001</v>
      </c>
      <c r="M10388" s="20">
        <v>6</v>
      </c>
      <c r="N10388" s="19">
        <v>69.196428571428598</v>
      </c>
      <c r="O10388" s="19">
        <v>43.75</v>
      </c>
      <c r="P10388" s="19">
        <v>35.714285714285701</v>
      </c>
    </row>
    <row r="10389" spans="1:16" ht="14.1" x14ac:dyDescent="0.5">
      <c r="A10389" t="s">
        <v>16630</v>
      </c>
      <c r="B10389" s="17" t="s">
        <v>16616</v>
      </c>
      <c r="C10389" t="s">
        <v>6688</v>
      </c>
      <c r="D10389" t="s">
        <v>2937</v>
      </c>
      <c r="E10389" t="s">
        <v>2938</v>
      </c>
      <c r="F10389" s="18">
        <v>5.5899999999999998E-2</v>
      </c>
      <c r="G10389" s="18">
        <v>9.2999999999999992E-3</v>
      </c>
      <c r="H10389" s="18">
        <v>3.5999999999999997E-2</v>
      </c>
      <c r="I10389" s="18">
        <v>0.1012</v>
      </c>
      <c r="J10389" s="19">
        <v>0.55000000000000004</v>
      </c>
      <c r="K10389" s="19">
        <v>0.09</v>
      </c>
      <c r="L10389" s="19">
        <v>0.36</v>
      </c>
      <c r="M10389" s="20">
        <v>6</v>
      </c>
      <c r="N10389" s="19">
        <v>63.392857142857103</v>
      </c>
      <c r="O10389" s="19">
        <v>16.071428571428601</v>
      </c>
      <c r="P10389" s="19">
        <v>77.678571428571402</v>
      </c>
    </row>
    <row r="10390" spans="1:16" ht="14.1" x14ac:dyDescent="0.5">
      <c r="A10390" t="s">
        <v>16631</v>
      </c>
      <c r="B10390" s="17" t="s">
        <v>16616</v>
      </c>
      <c r="C10390" t="s">
        <v>6688</v>
      </c>
      <c r="D10390" t="s">
        <v>2942</v>
      </c>
      <c r="E10390" t="s">
        <v>2943</v>
      </c>
      <c r="F10390" s="18">
        <v>9.0999999999999998E-2</v>
      </c>
      <c r="G10390" s="18">
        <v>2.2499999999999999E-2</v>
      </c>
      <c r="H10390" s="18">
        <v>2.69E-2</v>
      </c>
      <c r="I10390" s="18">
        <v>0.1404</v>
      </c>
      <c r="J10390" s="19">
        <v>0.67400000000000004</v>
      </c>
      <c r="K10390" s="19">
        <v>0.159</v>
      </c>
      <c r="L10390" s="19">
        <v>0.16800000000000001</v>
      </c>
      <c r="M10390" s="20">
        <v>7</v>
      </c>
      <c r="N10390" s="19">
        <v>90.134529147982093</v>
      </c>
      <c r="O10390" s="19">
        <v>45.739910313901298</v>
      </c>
      <c r="P10390" s="19">
        <v>12.556053811659201</v>
      </c>
    </row>
    <row r="10391" spans="1:16" ht="14.1" x14ac:dyDescent="0.5">
      <c r="A10391" t="s">
        <v>16632</v>
      </c>
      <c r="B10391" s="17" t="s">
        <v>16616</v>
      </c>
      <c r="C10391" t="s">
        <v>6688</v>
      </c>
      <c r="D10391" t="s">
        <v>2942</v>
      </c>
      <c r="E10391" t="s">
        <v>2943</v>
      </c>
      <c r="F10391" s="18">
        <v>6.88E-2</v>
      </c>
      <c r="G10391" s="18">
        <v>3.7900000000000003E-2</v>
      </c>
      <c r="H10391" s="18">
        <v>5.9299999999999999E-2</v>
      </c>
      <c r="I10391" s="18">
        <v>0.16600000000000001</v>
      </c>
      <c r="J10391" s="19">
        <v>0.41449999999999998</v>
      </c>
      <c r="K10391" s="19">
        <v>0.2283</v>
      </c>
      <c r="L10391" s="19">
        <v>0.35720000000000002</v>
      </c>
      <c r="M10391" s="20">
        <v>7</v>
      </c>
      <c r="N10391" s="19">
        <v>17.4887892376682</v>
      </c>
      <c r="O10391" s="19">
        <v>74.887892376681606</v>
      </c>
      <c r="P10391" s="19">
        <v>71.748878923766796</v>
      </c>
    </row>
    <row r="10392" spans="1:16" ht="14.1" x14ac:dyDescent="0.5">
      <c r="A10392" t="s">
        <v>16633</v>
      </c>
      <c r="B10392" s="17" t="s">
        <v>16616</v>
      </c>
      <c r="C10392" t="s">
        <v>6688</v>
      </c>
      <c r="D10392" t="s">
        <v>2942</v>
      </c>
      <c r="E10392" t="s">
        <v>2943</v>
      </c>
      <c r="F10392" s="18">
        <v>0.11849999999999999</v>
      </c>
      <c r="G10392" s="18">
        <v>1.5900000000000001E-2</v>
      </c>
      <c r="H10392" s="18">
        <v>3.8699999999999998E-2</v>
      </c>
      <c r="I10392" s="18">
        <v>0.1731</v>
      </c>
      <c r="J10392" s="19">
        <v>0.66100000000000003</v>
      </c>
      <c r="K10392" s="19">
        <v>8.2000000000000003E-2</v>
      </c>
      <c r="L10392" s="19">
        <v>0.25700000000000001</v>
      </c>
      <c r="M10392" s="20">
        <v>7</v>
      </c>
      <c r="N10392" s="19">
        <v>87.443946188340803</v>
      </c>
      <c r="O10392" s="19">
        <v>12.556053811659201</v>
      </c>
      <c r="P10392" s="19">
        <v>36.322869955157003</v>
      </c>
    </row>
    <row r="10393" spans="1:16" ht="14.1" x14ac:dyDescent="0.5">
      <c r="A10393" t="s">
        <v>16634</v>
      </c>
      <c r="B10393" s="17" t="s">
        <v>16616</v>
      </c>
      <c r="C10393" t="s">
        <v>6688</v>
      </c>
      <c r="D10393" t="s">
        <v>2942</v>
      </c>
      <c r="E10393" t="s">
        <v>2943</v>
      </c>
      <c r="F10393" s="18">
        <v>9.8699999999999996E-2</v>
      </c>
      <c r="G10393" s="18">
        <v>4.0399999999999998E-2</v>
      </c>
      <c r="H10393" s="18">
        <v>3.8199999999999998E-2</v>
      </c>
      <c r="I10393" s="18">
        <v>0.17730000000000001</v>
      </c>
      <c r="J10393" s="19">
        <v>0.55669999999999997</v>
      </c>
      <c r="K10393" s="19">
        <v>0.22789999999999999</v>
      </c>
      <c r="L10393" s="19">
        <v>0.2155</v>
      </c>
      <c r="M10393" s="20">
        <v>7</v>
      </c>
      <c r="N10393" s="19">
        <v>62.780269058296</v>
      </c>
      <c r="O10393" s="19">
        <v>74.4394618834081</v>
      </c>
      <c r="P10393" s="19">
        <v>21.076233183856498</v>
      </c>
    </row>
    <row r="10394" spans="1:16" ht="14.1" x14ac:dyDescent="0.5">
      <c r="A10394" t="s">
        <v>16635</v>
      </c>
      <c r="B10394" s="17" t="s">
        <v>16616</v>
      </c>
      <c r="C10394" t="s">
        <v>6688</v>
      </c>
      <c r="D10394" t="s">
        <v>2942</v>
      </c>
      <c r="E10394" t="s">
        <v>2943</v>
      </c>
      <c r="F10394" s="18">
        <v>8.7999999999999995E-2</v>
      </c>
      <c r="G10394" s="18">
        <v>3.9800000000000002E-2</v>
      </c>
      <c r="H10394" s="18">
        <v>6.1800000000000001E-2</v>
      </c>
      <c r="I10394" s="18">
        <v>0.18959999999999999</v>
      </c>
      <c r="J10394" s="19">
        <v>0.45600000000000002</v>
      </c>
      <c r="K10394" s="19">
        <v>0.218</v>
      </c>
      <c r="L10394" s="19">
        <v>0.32700000000000001</v>
      </c>
      <c r="M10394" s="20">
        <v>8</v>
      </c>
      <c r="N10394" s="19">
        <v>34.977578475336301</v>
      </c>
      <c r="O10394" s="19">
        <v>68.161434977578494</v>
      </c>
      <c r="P10394" s="19">
        <v>56.9506726457399</v>
      </c>
    </row>
    <row r="10395" spans="1:16" ht="14.1" x14ac:dyDescent="0.5">
      <c r="A10395" t="s">
        <v>16636</v>
      </c>
      <c r="B10395" s="17" t="s">
        <v>16616</v>
      </c>
      <c r="C10395" t="s">
        <v>6688</v>
      </c>
      <c r="D10395" t="s">
        <v>2937</v>
      </c>
      <c r="E10395" t="s">
        <v>2938</v>
      </c>
      <c r="F10395" s="18">
        <v>0.1183</v>
      </c>
      <c r="G10395" s="18">
        <v>1.9199999999999998E-2</v>
      </c>
      <c r="H10395" s="18">
        <v>8.4900000000000003E-2</v>
      </c>
      <c r="I10395" s="18">
        <v>0.2223</v>
      </c>
      <c r="J10395" s="19">
        <v>0.53</v>
      </c>
      <c r="K10395" s="19">
        <v>0.09</v>
      </c>
      <c r="L10395" s="19">
        <v>0.38</v>
      </c>
      <c r="M10395" s="20">
        <v>8</v>
      </c>
      <c r="N10395" s="19">
        <v>60.986547085201799</v>
      </c>
      <c r="O10395" s="19">
        <v>11.6591928251121</v>
      </c>
      <c r="P10395" s="19">
        <v>76.233183856502194</v>
      </c>
    </row>
    <row r="10396" spans="1:16" ht="14.1" x14ac:dyDescent="0.5">
      <c r="A10396" t="s">
        <v>16637</v>
      </c>
      <c r="B10396" s="17" t="s">
        <v>16616</v>
      </c>
      <c r="C10396" t="s">
        <v>6688</v>
      </c>
      <c r="D10396" t="s">
        <v>2942</v>
      </c>
      <c r="E10396" t="s">
        <v>2943</v>
      </c>
      <c r="F10396" s="18">
        <v>0.34050000000000002</v>
      </c>
      <c r="G10396" s="18">
        <v>0.23810000000000001</v>
      </c>
      <c r="H10396" s="18">
        <v>0.15970000000000001</v>
      </c>
      <c r="I10396" s="18">
        <v>0.73829999999999996</v>
      </c>
      <c r="J10396" s="19">
        <v>0.4612</v>
      </c>
      <c r="K10396" s="19">
        <v>0.32250000000000001</v>
      </c>
      <c r="L10396" s="19">
        <v>0.21629999999999999</v>
      </c>
      <c r="M10396" s="20">
        <v>13</v>
      </c>
      <c r="N10396" s="19">
        <v>39.013452914798201</v>
      </c>
      <c r="O10396" s="19">
        <v>91.928251121076201</v>
      </c>
      <c r="P10396" s="19">
        <v>24.215246636771301</v>
      </c>
    </row>
    <row r="10397" spans="1:16" ht="14.1" x14ac:dyDescent="0.5">
      <c r="A10397" t="s">
        <v>16638</v>
      </c>
      <c r="B10397" s="17" t="s">
        <v>16616</v>
      </c>
      <c r="C10397" t="s">
        <v>6688</v>
      </c>
      <c r="D10397" t="s">
        <v>16639</v>
      </c>
      <c r="E10397" t="s">
        <v>16640</v>
      </c>
      <c r="F10397" s="18">
        <v>0.54</v>
      </c>
      <c r="G10397" s="18">
        <v>0.29099999999999998</v>
      </c>
      <c r="H10397" s="18">
        <v>0.30499999999999999</v>
      </c>
      <c r="I10397" s="18">
        <v>1.1359999999999999</v>
      </c>
      <c r="J10397" s="19">
        <v>0.47499999999999998</v>
      </c>
      <c r="K10397" s="19">
        <v>0.25600000000000001</v>
      </c>
      <c r="L10397" s="19">
        <v>0.26800000000000002</v>
      </c>
      <c r="M10397" s="20">
        <v>14</v>
      </c>
      <c r="N10397" s="19">
        <v>54.260089686098702</v>
      </c>
      <c r="O10397" s="19">
        <v>63.677130044842997</v>
      </c>
      <c r="P10397" s="19">
        <v>33.632286995515699</v>
      </c>
    </row>
    <row r="10398" spans="1:16" ht="14.1" x14ac:dyDescent="0.5">
      <c r="A10398" t="s">
        <v>16641</v>
      </c>
      <c r="B10398" s="17" t="s">
        <v>16616</v>
      </c>
      <c r="C10398" t="s">
        <v>6688</v>
      </c>
      <c r="D10398" t="s">
        <v>16639</v>
      </c>
      <c r="E10398" t="s">
        <v>16640</v>
      </c>
      <c r="F10398" s="18">
        <v>0.54300000000000004</v>
      </c>
      <c r="G10398" s="18">
        <v>0.32100000000000001</v>
      </c>
      <c r="H10398" s="18">
        <v>0.28100000000000003</v>
      </c>
      <c r="I10398" s="18">
        <v>1.1459999999999999</v>
      </c>
      <c r="J10398" s="19">
        <v>0.47399999999999998</v>
      </c>
      <c r="K10398" s="19">
        <v>0.28000000000000003</v>
      </c>
      <c r="L10398" s="19">
        <v>0.245</v>
      </c>
      <c r="M10398" s="20">
        <v>14</v>
      </c>
      <c r="N10398" s="19">
        <v>53.363228699551598</v>
      </c>
      <c r="O10398" s="19">
        <v>75.336322869955197</v>
      </c>
      <c r="P10398" s="19">
        <v>27.3542600896861</v>
      </c>
    </row>
    <row r="10399" spans="1:16" ht="14.1" x14ac:dyDescent="0.5">
      <c r="A10399" t="s">
        <v>16642</v>
      </c>
      <c r="B10399" s="17" t="s">
        <v>16616</v>
      </c>
      <c r="C10399" t="s">
        <v>6688</v>
      </c>
      <c r="D10399" t="s">
        <v>16639</v>
      </c>
      <c r="E10399" t="s">
        <v>16640</v>
      </c>
      <c r="F10399" s="18">
        <v>0.60299999999999998</v>
      </c>
      <c r="G10399" s="18">
        <v>0.29499999999999998</v>
      </c>
      <c r="H10399" s="18">
        <v>0.308</v>
      </c>
      <c r="I10399" s="18">
        <v>1.2050000000000001</v>
      </c>
      <c r="J10399" s="19">
        <v>0.5</v>
      </c>
      <c r="K10399" s="19">
        <v>0.245</v>
      </c>
      <c r="L10399" s="19">
        <v>0.25600000000000001</v>
      </c>
      <c r="M10399" s="20">
        <v>14</v>
      </c>
      <c r="N10399" s="19">
        <v>64.125560538116602</v>
      </c>
      <c r="O10399" s="19">
        <v>60.986547085201799</v>
      </c>
      <c r="P10399" s="19">
        <v>29.596412556053799</v>
      </c>
    </row>
    <row r="10400" spans="1:16" ht="14.1" x14ac:dyDescent="0.5">
      <c r="A10400" t="s">
        <v>16643</v>
      </c>
      <c r="B10400" s="17" t="s">
        <v>16616</v>
      </c>
      <c r="C10400" t="s">
        <v>6688</v>
      </c>
      <c r="D10400" t="s">
        <v>16639</v>
      </c>
      <c r="E10400" t="s">
        <v>16640</v>
      </c>
      <c r="F10400" s="18">
        <v>0.64400000000000002</v>
      </c>
      <c r="G10400" s="18">
        <v>0.27400000000000002</v>
      </c>
      <c r="H10400" s="18">
        <v>0.33200000000000002</v>
      </c>
      <c r="I10400" s="18">
        <v>1.2509999999999999</v>
      </c>
      <c r="J10400" s="19">
        <v>0.51500000000000001</v>
      </c>
      <c r="K10400" s="19">
        <v>0.219</v>
      </c>
      <c r="L10400" s="19">
        <v>0.26500000000000001</v>
      </c>
      <c r="M10400" s="20">
        <v>15</v>
      </c>
      <c r="N10400" s="19">
        <v>61.160714285714299</v>
      </c>
      <c r="O10400" s="19">
        <v>51.339285714285701</v>
      </c>
      <c r="P10400" s="19">
        <v>39.285714285714299</v>
      </c>
    </row>
    <row r="10401" spans="1:16" ht="14.1" x14ac:dyDescent="0.5">
      <c r="A10401" t="s">
        <v>16644</v>
      </c>
      <c r="B10401" s="17" t="s">
        <v>16616</v>
      </c>
      <c r="C10401" t="s">
        <v>6688</v>
      </c>
      <c r="D10401" t="s">
        <v>2942</v>
      </c>
      <c r="E10401" t="s">
        <v>2943</v>
      </c>
      <c r="F10401" s="18">
        <v>3.3250799999999998</v>
      </c>
      <c r="G10401" s="18">
        <v>1.44581</v>
      </c>
      <c r="H10401" s="18">
        <v>2.6181700000000001</v>
      </c>
      <c r="I10401" s="18">
        <v>7.3890599999999997</v>
      </c>
      <c r="J10401" s="19">
        <v>0.45</v>
      </c>
      <c r="K10401" s="19">
        <v>0.19600000000000001</v>
      </c>
      <c r="L10401" s="19">
        <v>0.35399999999999998</v>
      </c>
      <c r="M10401" s="20">
        <v>22</v>
      </c>
      <c r="N10401" s="19">
        <v>60.538116591928301</v>
      </c>
      <c r="O10401" s="19">
        <v>37.219730941704</v>
      </c>
      <c r="P10401" s="19">
        <v>62.331838565022402</v>
      </c>
    </row>
    <row r="10402" spans="1:16" ht="14.1" x14ac:dyDescent="0.5">
      <c r="A10402" t="s">
        <v>16645</v>
      </c>
      <c r="B10402" s="17" t="s">
        <v>16646</v>
      </c>
      <c r="C10402" t="s">
        <v>2498</v>
      </c>
      <c r="D10402" t="s">
        <v>16647</v>
      </c>
      <c r="E10402" t="s">
        <v>16648</v>
      </c>
      <c r="F10402" s="18">
        <v>0.1171</v>
      </c>
      <c r="G10402" s="18">
        <v>9.0999999999999998E-2</v>
      </c>
      <c r="H10402" s="18">
        <v>1.643E-2</v>
      </c>
      <c r="I10402" s="18">
        <v>0.22700000000000001</v>
      </c>
      <c r="J10402" s="19">
        <v>0.51600000000000001</v>
      </c>
      <c r="K10402" s="19">
        <v>0.40100000000000002</v>
      </c>
      <c r="L10402" s="19">
        <v>7.1999999999999995E-2</v>
      </c>
      <c r="M10402" s="20">
        <v>8</v>
      </c>
      <c r="N10402" s="19">
        <v>56.053811659192803</v>
      </c>
      <c r="O10402" s="19">
        <v>97.309417040358795</v>
      </c>
      <c r="P10402" s="19">
        <v>0</v>
      </c>
    </row>
    <row r="10403" spans="1:16" ht="14.1" x14ac:dyDescent="0.5">
      <c r="A10403" t="s">
        <v>16649</v>
      </c>
      <c r="B10403" s="17" t="s">
        <v>16646</v>
      </c>
      <c r="C10403" t="s">
        <v>2498</v>
      </c>
      <c r="D10403" t="s">
        <v>16647</v>
      </c>
      <c r="E10403" t="s">
        <v>16648</v>
      </c>
      <c r="F10403" s="18">
        <v>0.15171000000000001</v>
      </c>
      <c r="G10403" s="18">
        <v>6.9559999999999997E-2</v>
      </c>
      <c r="H10403" s="18">
        <v>2.3199999999999998E-2</v>
      </c>
      <c r="I10403" s="18">
        <v>0.24379999999999999</v>
      </c>
      <c r="J10403" s="19">
        <v>0.622</v>
      </c>
      <c r="K10403" s="19">
        <v>0.28499999999999998</v>
      </c>
      <c r="L10403" s="19">
        <v>9.5000000000000001E-2</v>
      </c>
      <c r="M10403" s="20">
        <v>8</v>
      </c>
      <c r="N10403" s="19">
        <v>80.717488789237706</v>
      </c>
      <c r="O10403" s="19">
        <v>86.995515695067297</v>
      </c>
      <c r="P10403" s="19">
        <v>0.89686098654708502</v>
      </c>
    </row>
    <row r="10404" spans="1:16" ht="14.1" x14ac:dyDescent="0.5">
      <c r="A10404" t="s">
        <v>16650</v>
      </c>
      <c r="B10404" s="17" t="s">
        <v>16646</v>
      </c>
      <c r="C10404" t="s">
        <v>2498</v>
      </c>
      <c r="D10404" t="s">
        <v>16647</v>
      </c>
      <c r="E10404" t="s">
        <v>16648</v>
      </c>
      <c r="F10404" s="18">
        <v>0.31369000000000002</v>
      </c>
      <c r="G10404" s="18">
        <v>0.14221</v>
      </c>
      <c r="H10404" s="18">
        <v>4.9529999999999998E-2</v>
      </c>
      <c r="I10404" s="18">
        <v>0.50470000000000004</v>
      </c>
      <c r="J10404" s="19">
        <v>0.622</v>
      </c>
      <c r="K10404" s="19">
        <v>0.28199999999999997</v>
      </c>
      <c r="L10404" s="19">
        <v>9.8000000000000004E-2</v>
      </c>
      <c r="M10404" s="20">
        <v>11</v>
      </c>
      <c r="N10404" s="19">
        <v>84.304932735425993</v>
      </c>
      <c r="O10404" s="19">
        <v>78.475336322870007</v>
      </c>
      <c r="P10404" s="19">
        <v>0.89686098654708502</v>
      </c>
    </row>
    <row r="10405" spans="1:16" ht="14.1" x14ac:dyDescent="0.5">
      <c r="A10405" t="s">
        <v>16651</v>
      </c>
      <c r="B10405" s="17" t="s">
        <v>16646</v>
      </c>
      <c r="C10405" t="s">
        <v>2498</v>
      </c>
      <c r="D10405" t="s">
        <v>16652</v>
      </c>
      <c r="E10405" t="s">
        <v>16653</v>
      </c>
      <c r="F10405" s="18">
        <v>0.38431999999999999</v>
      </c>
      <c r="G10405" s="18">
        <v>0.13586000000000001</v>
      </c>
      <c r="H10405" s="18">
        <v>0.10945000000000001</v>
      </c>
      <c r="I10405" s="18">
        <v>0.629</v>
      </c>
      <c r="J10405" s="19">
        <v>0.61099999999999999</v>
      </c>
      <c r="K10405" s="19">
        <v>0.216</v>
      </c>
      <c r="L10405" s="19">
        <v>0.17399999999999999</v>
      </c>
      <c r="M10405" s="20">
        <v>12</v>
      </c>
      <c r="N10405" s="19">
        <v>89.285714285714306</v>
      </c>
      <c r="O10405" s="19">
        <v>57.142857142857103</v>
      </c>
      <c r="P10405" s="19">
        <v>8.03571428571429</v>
      </c>
    </row>
    <row r="10406" spans="1:16" ht="14.1" x14ac:dyDescent="0.5">
      <c r="A10406" t="s">
        <v>16654</v>
      </c>
      <c r="B10406" s="17" t="s">
        <v>16646</v>
      </c>
      <c r="C10406" t="s">
        <v>2498</v>
      </c>
      <c r="D10406" t="s">
        <v>16652</v>
      </c>
      <c r="E10406" t="s">
        <v>16653</v>
      </c>
      <c r="F10406" s="18">
        <v>0.45041999999999999</v>
      </c>
      <c r="G10406" s="18">
        <v>0.19378999999999999</v>
      </c>
      <c r="H10406" s="18">
        <v>0.11279</v>
      </c>
      <c r="I10406" s="18">
        <v>0.75700000000000001</v>
      </c>
      <c r="J10406" s="19">
        <v>0.59499999999999997</v>
      </c>
      <c r="K10406" s="19">
        <v>0.25600000000000001</v>
      </c>
      <c r="L10406" s="19">
        <v>0.14899999999999999</v>
      </c>
      <c r="M10406" s="20">
        <v>13</v>
      </c>
      <c r="N10406" s="19">
        <v>78.475336322870007</v>
      </c>
      <c r="O10406" s="19">
        <v>74.887892376681606</v>
      </c>
      <c r="P10406" s="19">
        <v>6.7264573991031398</v>
      </c>
    </row>
    <row r="10407" spans="1:16" ht="14.1" x14ac:dyDescent="0.5">
      <c r="A10407" t="s">
        <v>16655</v>
      </c>
      <c r="B10407" s="17" t="s">
        <v>16646</v>
      </c>
      <c r="C10407" t="s">
        <v>2498</v>
      </c>
      <c r="D10407" t="s">
        <v>16652</v>
      </c>
      <c r="E10407" t="s">
        <v>16653</v>
      </c>
      <c r="F10407" s="18">
        <v>0.67742000000000002</v>
      </c>
      <c r="G10407" s="18">
        <v>0.3831</v>
      </c>
      <c r="H10407" s="18">
        <v>0.15689</v>
      </c>
      <c r="I10407" s="18">
        <v>1.2161900000000001</v>
      </c>
      <c r="J10407" s="19">
        <v>0.55700000000000005</v>
      </c>
      <c r="K10407" s="19">
        <v>0.315</v>
      </c>
      <c r="L10407" s="19">
        <v>0.129</v>
      </c>
      <c r="M10407" s="20">
        <v>14</v>
      </c>
      <c r="N10407" s="19">
        <v>77.130044843049305</v>
      </c>
      <c r="O10407" s="19">
        <v>87.443946188340803</v>
      </c>
      <c r="P10407" s="19">
        <v>2.6905829596412598</v>
      </c>
    </row>
    <row r="10408" spans="1:16" ht="14.1" x14ac:dyDescent="0.5">
      <c r="A10408" t="s">
        <v>16656</v>
      </c>
      <c r="B10408" s="17" t="s">
        <v>16657</v>
      </c>
      <c r="C10408" t="s">
        <v>2348</v>
      </c>
      <c r="D10408" t="s">
        <v>7983</v>
      </c>
      <c r="E10408" t="s">
        <v>7984</v>
      </c>
      <c r="F10408" s="18">
        <v>1.4765999999999999</v>
      </c>
      <c r="G10408" s="18">
        <v>1.24976</v>
      </c>
      <c r="H10408" s="18">
        <v>1.5536399999999999</v>
      </c>
      <c r="I10408" s="18">
        <v>4.28</v>
      </c>
      <c r="J10408" s="19">
        <v>0.34499999999999997</v>
      </c>
      <c r="K10408" s="19">
        <v>0.29199999999999998</v>
      </c>
      <c r="L10408" s="19">
        <v>0.36299999999999999</v>
      </c>
      <c r="M10408" s="20">
        <v>20</v>
      </c>
      <c r="N10408" s="19">
        <v>37.668161434977598</v>
      </c>
      <c r="O10408" s="19">
        <v>60.986547085201799</v>
      </c>
      <c r="P10408" s="19">
        <v>60.089686098654703</v>
      </c>
    </row>
    <row r="10409" spans="1:16" ht="14.1" x14ac:dyDescent="0.5">
      <c r="A10409" t="s">
        <v>16658</v>
      </c>
      <c r="B10409" s="17" t="s">
        <v>16657</v>
      </c>
      <c r="C10409" t="s">
        <v>2348</v>
      </c>
      <c r="D10409" t="s">
        <v>7983</v>
      </c>
      <c r="E10409" t="s">
        <v>7984</v>
      </c>
      <c r="F10409" s="18">
        <v>2.3275999999999999</v>
      </c>
      <c r="G10409" s="18">
        <v>1.1385000000000001</v>
      </c>
      <c r="H10409" s="18">
        <v>1.5939000000000001</v>
      </c>
      <c r="I10409" s="18">
        <v>5.0599999999999996</v>
      </c>
      <c r="J10409" s="19">
        <v>0.46</v>
      </c>
      <c r="K10409" s="19">
        <v>0.22500000000000001</v>
      </c>
      <c r="L10409" s="19">
        <v>0.315</v>
      </c>
      <c r="M10409" s="20">
        <v>20</v>
      </c>
      <c r="N10409" s="19">
        <v>71.748878923766796</v>
      </c>
      <c r="O10409" s="19">
        <v>39.910313901345297</v>
      </c>
      <c r="P10409" s="19">
        <v>49.327354260089699</v>
      </c>
    </row>
    <row r="10410" spans="1:16" ht="14.1" x14ac:dyDescent="0.5">
      <c r="A10410" t="s">
        <v>16659</v>
      </c>
      <c r="B10410" s="17" t="s">
        <v>16657</v>
      </c>
      <c r="C10410" t="s">
        <v>2348</v>
      </c>
      <c r="D10410" t="s">
        <v>7983</v>
      </c>
      <c r="E10410" t="s">
        <v>7984</v>
      </c>
      <c r="F10410" s="18">
        <v>8.4705999999999992</v>
      </c>
      <c r="G10410" s="18">
        <v>5.7434799999999999</v>
      </c>
      <c r="H10410" s="18">
        <v>6.4459200000000001</v>
      </c>
      <c r="I10410" s="18">
        <v>20.66</v>
      </c>
      <c r="J10410" s="19">
        <v>0.41</v>
      </c>
      <c r="K10410" s="19">
        <v>0.27800000000000002</v>
      </c>
      <c r="L10410" s="19">
        <v>0.312</v>
      </c>
      <c r="M10410" s="20">
        <v>26</v>
      </c>
      <c r="N10410" s="19">
        <v>61.434977578475298</v>
      </c>
      <c r="O10410" s="19">
        <v>36.322869955157003</v>
      </c>
      <c r="P10410" s="19">
        <v>58.7443946188341</v>
      </c>
    </row>
    <row r="10411" spans="1:16" ht="14.1" x14ac:dyDescent="0.5">
      <c r="A10411" t="s">
        <v>16660</v>
      </c>
      <c r="B10411" s="17" t="s">
        <v>16657</v>
      </c>
      <c r="C10411" t="s">
        <v>2348</v>
      </c>
      <c r="D10411" t="s">
        <v>7983</v>
      </c>
      <c r="E10411" t="s">
        <v>7984</v>
      </c>
      <c r="F10411" s="18">
        <v>10.181240000000001</v>
      </c>
      <c r="G10411" s="18">
        <v>7.8273599999999997</v>
      </c>
      <c r="H10411" s="18">
        <v>10.3514</v>
      </c>
      <c r="I10411" s="18">
        <v>28.36</v>
      </c>
      <c r="J10411" s="19">
        <v>0.35899999999999999</v>
      </c>
      <c r="K10411" s="19">
        <v>0.27600000000000002</v>
      </c>
      <c r="L10411" s="19">
        <v>0.36499999999999999</v>
      </c>
      <c r="M10411" s="20">
        <v>27</v>
      </c>
      <c r="N10411" s="19">
        <v>50</v>
      </c>
      <c r="O10411" s="19">
        <v>37.946428571428598</v>
      </c>
      <c r="P10411" s="19">
        <v>67.410714285714306</v>
      </c>
    </row>
    <row r="10412" spans="1:16" ht="14.1" x14ac:dyDescent="0.5">
      <c r="A10412" t="s">
        <v>16661</v>
      </c>
      <c r="B10412" s="17" t="s">
        <v>16662</v>
      </c>
      <c r="C10412" t="s">
        <v>8045</v>
      </c>
      <c r="D10412" t="s">
        <v>4937</v>
      </c>
      <c r="E10412" t="s">
        <v>4938</v>
      </c>
      <c r="F10412" s="18">
        <v>64</v>
      </c>
      <c r="G10412" s="18">
        <v>237</v>
      </c>
      <c r="H10412" s="18">
        <v>116</v>
      </c>
      <c r="I10412" s="18">
        <v>417</v>
      </c>
      <c r="J10412" s="19">
        <v>0.153</v>
      </c>
      <c r="K10412" s="19">
        <v>0.56799999999999995</v>
      </c>
      <c r="L10412" s="19">
        <v>0.27800000000000002</v>
      </c>
      <c r="M10412" s="20">
        <v>30</v>
      </c>
      <c r="N10412" s="19">
        <v>37.5</v>
      </c>
      <c r="O10412" s="19">
        <v>70.982142857142904</v>
      </c>
      <c r="P10412" s="19">
        <v>48.214285714285701</v>
      </c>
    </row>
    <row r="10413" spans="1:16" ht="14.1" x14ac:dyDescent="0.5">
      <c r="A10413" t="s">
        <v>16663</v>
      </c>
      <c r="B10413" s="17" t="s">
        <v>16662</v>
      </c>
      <c r="C10413" t="s">
        <v>8045</v>
      </c>
      <c r="D10413" t="s">
        <v>4937</v>
      </c>
      <c r="E10413" t="s">
        <v>4938</v>
      </c>
      <c r="F10413" s="18">
        <v>164</v>
      </c>
      <c r="G10413" s="18">
        <v>584</v>
      </c>
      <c r="H10413" s="18">
        <v>1082</v>
      </c>
      <c r="I10413" s="18">
        <v>1830</v>
      </c>
      <c r="J10413" s="19">
        <v>0.09</v>
      </c>
      <c r="K10413" s="19">
        <v>0.31900000000000001</v>
      </c>
      <c r="L10413" s="19">
        <v>0.59099999999999997</v>
      </c>
      <c r="M10413" s="20">
        <v>31</v>
      </c>
      <c r="N10413" s="19">
        <v>33.632286995515699</v>
      </c>
      <c r="O10413" s="19">
        <v>5.8295964125560502</v>
      </c>
      <c r="P10413" s="19">
        <v>97.309417040358795</v>
      </c>
    </row>
    <row r="10414" spans="1:16" ht="14.1" x14ac:dyDescent="0.5">
      <c r="A10414" t="s">
        <v>16664</v>
      </c>
      <c r="B10414" s="17" t="s">
        <v>16662</v>
      </c>
      <c r="C10414" t="s">
        <v>8045</v>
      </c>
      <c r="D10414" t="s">
        <v>4937</v>
      </c>
      <c r="E10414" t="s">
        <v>4938</v>
      </c>
      <c r="F10414" s="18">
        <v>17742</v>
      </c>
      <c r="G10414" s="18">
        <v>234632</v>
      </c>
      <c r="H10414" s="18">
        <v>20290</v>
      </c>
      <c r="I10414" s="18">
        <v>272664</v>
      </c>
      <c r="J10414" s="19">
        <v>6.5000000000000002E-2</v>
      </c>
      <c r="K10414" s="19">
        <v>0.86099999999999999</v>
      </c>
      <c r="L10414" s="19">
        <v>7.3999999999999996E-2</v>
      </c>
      <c r="M10414" s="20">
        <v>45</v>
      </c>
      <c r="N10414" s="19">
        <v>85.267857142857096</v>
      </c>
      <c r="O10414" s="19">
        <v>95.535714285714306</v>
      </c>
      <c r="P10414" s="19">
        <v>0.89285714285714302</v>
      </c>
    </row>
    <row r="10415" spans="1:16" ht="14.1" x14ac:dyDescent="0.5">
      <c r="A10415" t="s">
        <v>16665</v>
      </c>
      <c r="B10415" s="17" t="s">
        <v>16666</v>
      </c>
      <c r="C10415" t="s">
        <v>8045</v>
      </c>
      <c r="D10415" t="s">
        <v>16667</v>
      </c>
      <c r="E10415" t="s">
        <v>16668</v>
      </c>
      <c r="F10415" s="18">
        <v>2860.7382600000001</v>
      </c>
      <c r="G10415" s="18">
        <v>78590.604030000002</v>
      </c>
      <c r="H10415" s="18">
        <v>23657.718120000001</v>
      </c>
      <c r="I10415" s="18">
        <v>105109.0604</v>
      </c>
      <c r="J10415" s="19">
        <v>2.7199999999999998E-2</v>
      </c>
      <c r="K10415" s="19">
        <v>0.74770000000000003</v>
      </c>
      <c r="L10415" s="19">
        <v>0.22509999999999999</v>
      </c>
      <c r="M10415" s="20">
        <v>42</v>
      </c>
      <c r="N10415" s="19">
        <v>25.8928571428571</v>
      </c>
      <c r="O10415" s="19">
        <v>31.696428571428601</v>
      </c>
      <c r="P10415" s="19">
        <v>85.714285714285694</v>
      </c>
    </row>
    <row r="10416" spans="1:16" ht="14.1" x14ac:dyDescent="0.5">
      <c r="A10416" t="s">
        <v>16669</v>
      </c>
      <c r="B10416" s="17" t="s">
        <v>336</v>
      </c>
      <c r="C10416" t="s">
        <v>2499</v>
      </c>
      <c r="D10416" t="s">
        <v>16670</v>
      </c>
      <c r="E10416" t="s">
        <v>16671</v>
      </c>
      <c r="F10416" s="18">
        <v>9.7000000000000003E-2</v>
      </c>
      <c r="G10416" s="18">
        <v>2.5999999999999999E-2</v>
      </c>
      <c r="H10416" s="18">
        <v>1.7999999999999999E-2</v>
      </c>
      <c r="I10416" s="18">
        <v>0.14099999999999999</v>
      </c>
      <c r="J10416" s="19">
        <v>0.68799999999999994</v>
      </c>
      <c r="K10416" s="19">
        <v>0.184</v>
      </c>
      <c r="L10416" s="19">
        <v>0.128</v>
      </c>
      <c r="M10416" s="20">
        <v>7</v>
      </c>
      <c r="N10416" s="19">
        <v>92.376681614349806</v>
      </c>
      <c r="O10416" s="19">
        <v>56.502242152466401</v>
      </c>
      <c r="P10416" s="19">
        <v>4.9327354260089704</v>
      </c>
    </row>
    <row r="10417" spans="1:16" ht="14.1" x14ac:dyDescent="0.5">
      <c r="A10417" t="s">
        <v>16672</v>
      </c>
      <c r="B10417" s="17" t="s">
        <v>336</v>
      </c>
      <c r="C10417" t="s">
        <v>2499</v>
      </c>
      <c r="D10417" t="s">
        <v>16673</v>
      </c>
      <c r="E10417" t="s">
        <v>16674</v>
      </c>
      <c r="F10417" s="18">
        <v>0.30491000000000001</v>
      </c>
      <c r="G10417" s="18">
        <v>0.15211</v>
      </c>
      <c r="H10417" s="18">
        <v>0.20719000000000001</v>
      </c>
      <c r="I10417" s="18">
        <v>0.66420000000000001</v>
      </c>
      <c r="J10417" s="19">
        <v>0.45900000000000002</v>
      </c>
      <c r="K10417" s="19">
        <v>0.22900000000000001</v>
      </c>
      <c r="L10417" s="19">
        <v>0.312</v>
      </c>
      <c r="M10417" s="20">
        <v>12</v>
      </c>
      <c r="N10417" s="19">
        <v>41.964285714285701</v>
      </c>
      <c r="O10417" s="19">
        <v>62.5</v>
      </c>
      <c r="P10417" s="19">
        <v>51.785714285714299</v>
      </c>
    </row>
    <row r="10418" spans="1:16" ht="14.1" x14ac:dyDescent="0.5">
      <c r="A10418" t="s">
        <v>16675</v>
      </c>
      <c r="B10418" s="17" t="s">
        <v>336</v>
      </c>
      <c r="C10418" t="s">
        <v>2499</v>
      </c>
      <c r="D10418" t="s">
        <v>16670</v>
      </c>
      <c r="E10418" t="s">
        <v>16671</v>
      </c>
      <c r="F10418" s="18">
        <v>0.38600000000000001</v>
      </c>
      <c r="G10418" s="18">
        <v>0.191</v>
      </c>
      <c r="H10418" s="18">
        <v>0.27400000000000002</v>
      </c>
      <c r="I10418" s="18">
        <v>0.85099999999999998</v>
      </c>
      <c r="J10418" s="19">
        <v>0.45400000000000001</v>
      </c>
      <c r="K10418" s="19">
        <v>0.224</v>
      </c>
      <c r="L10418" s="19">
        <v>0.32200000000000001</v>
      </c>
      <c r="M10418" s="20">
        <v>13</v>
      </c>
      <c r="N10418" s="19">
        <v>36.771300448430502</v>
      </c>
      <c r="O10418" s="19">
        <v>62.331838565022402</v>
      </c>
      <c r="P10418" s="19">
        <v>59.192825112107599</v>
      </c>
    </row>
    <row r="10419" spans="1:16" ht="14.1" x14ac:dyDescent="0.5">
      <c r="A10419" t="s">
        <v>16676</v>
      </c>
      <c r="B10419" s="17" t="s">
        <v>336</v>
      </c>
      <c r="C10419" t="s">
        <v>2499</v>
      </c>
      <c r="D10419" t="s">
        <v>16670</v>
      </c>
      <c r="E10419" t="s">
        <v>16671</v>
      </c>
      <c r="F10419" s="18">
        <v>0.78200000000000003</v>
      </c>
      <c r="G10419" s="18">
        <v>0.318</v>
      </c>
      <c r="H10419" s="18">
        <v>0.22700000000000001</v>
      </c>
      <c r="I10419" s="18">
        <v>1.327</v>
      </c>
      <c r="J10419" s="19">
        <v>0.58899999999999997</v>
      </c>
      <c r="K10419" s="19">
        <v>0.24</v>
      </c>
      <c r="L10419" s="19">
        <v>0.17100000000000001</v>
      </c>
      <c r="M10419" s="20">
        <v>15</v>
      </c>
      <c r="N10419" s="19">
        <v>87.5</v>
      </c>
      <c r="O10419" s="19">
        <v>56.696428571428598</v>
      </c>
      <c r="P10419" s="19">
        <v>14.7321428571429</v>
      </c>
    </row>
    <row r="10420" spans="1:16" ht="14.1" x14ac:dyDescent="0.5">
      <c r="A10420" t="s">
        <v>16677</v>
      </c>
      <c r="B10420" s="17" t="s">
        <v>336</v>
      </c>
      <c r="C10420" t="s">
        <v>2499</v>
      </c>
      <c r="D10420" t="s">
        <v>16678</v>
      </c>
      <c r="E10420" t="s">
        <v>16679</v>
      </c>
      <c r="F10420" s="18">
        <v>0.63200000000000001</v>
      </c>
      <c r="G10420" s="18">
        <v>0.54600000000000004</v>
      </c>
      <c r="H10420" s="18">
        <v>0.161</v>
      </c>
      <c r="I10420" s="18">
        <v>1.339</v>
      </c>
      <c r="J10420" s="19">
        <v>0.47199999999999998</v>
      </c>
      <c r="K10420" s="19">
        <v>0.40799999999999997</v>
      </c>
      <c r="L10420" s="19">
        <v>0.12</v>
      </c>
      <c r="M10420" s="20">
        <v>15</v>
      </c>
      <c r="N10420" s="19">
        <v>44.196428571428598</v>
      </c>
      <c r="O10420" s="19">
        <v>98.214285714285694</v>
      </c>
      <c r="P10420" s="19">
        <v>2.6785714285714302</v>
      </c>
    </row>
    <row r="10421" spans="1:16" ht="14.1" x14ac:dyDescent="0.5">
      <c r="A10421" t="s">
        <v>16680</v>
      </c>
      <c r="B10421" s="17" t="s">
        <v>336</v>
      </c>
      <c r="C10421" t="s">
        <v>2499</v>
      </c>
      <c r="D10421" t="s">
        <v>16678</v>
      </c>
      <c r="E10421" t="s">
        <v>16679</v>
      </c>
      <c r="F10421" s="18">
        <v>0.66100000000000003</v>
      </c>
      <c r="G10421" s="18">
        <v>0.55900000000000005</v>
      </c>
      <c r="H10421" s="18">
        <v>0.155</v>
      </c>
      <c r="I10421" s="18">
        <v>1.375</v>
      </c>
      <c r="J10421" s="19">
        <v>0.48099999999999998</v>
      </c>
      <c r="K10421" s="19">
        <v>0.40699999999999997</v>
      </c>
      <c r="L10421" s="19">
        <v>0.113</v>
      </c>
      <c r="M10421" s="20">
        <v>15</v>
      </c>
      <c r="N10421" s="19">
        <v>47.767857142857103</v>
      </c>
      <c r="O10421" s="19">
        <v>97.767857142857096</v>
      </c>
      <c r="P10421" s="19">
        <v>1.33928571428571</v>
      </c>
    </row>
    <row r="10422" spans="1:16" ht="14.1" x14ac:dyDescent="0.5">
      <c r="A10422" t="s">
        <v>16681</v>
      </c>
      <c r="B10422" s="17" t="s">
        <v>336</v>
      </c>
      <c r="C10422" t="s">
        <v>2499</v>
      </c>
      <c r="D10422" t="s">
        <v>16673</v>
      </c>
      <c r="E10422" t="s">
        <v>16674</v>
      </c>
      <c r="F10422" s="18">
        <v>0.68557000000000001</v>
      </c>
      <c r="G10422" s="18">
        <v>0.47804999999999997</v>
      </c>
      <c r="H10422" s="18">
        <v>0.40761999999999998</v>
      </c>
      <c r="I10422" s="18">
        <v>1.57124</v>
      </c>
      <c r="J10422" s="19">
        <v>0.436</v>
      </c>
      <c r="K10422" s="19">
        <v>0.30399999999999999</v>
      </c>
      <c r="L10422" s="19">
        <v>0.25900000000000001</v>
      </c>
      <c r="M10422" s="20">
        <v>16</v>
      </c>
      <c r="N10422" s="19">
        <v>39.461883408071699</v>
      </c>
      <c r="O10422" s="19">
        <v>81.165919282511197</v>
      </c>
      <c r="P10422" s="19">
        <v>34.529147982062803</v>
      </c>
    </row>
    <row r="10423" spans="1:16" ht="14.1" x14ac:dyDescent="0.5">
      <c r="A10423" t="s">
        <v>16682</v>
      </c>
      <c r="B10423" s="17" t="s">
        <v>336</v>
      </c>
      <c r="C10423" t="s">
        <v>2499</v>
      </c>
      <c r="D10423" t="s">
        <v>16678</v>
      </c>
      <c r="E10423" t="s">
        <v>16679</v>
      </c>
      <c r="F10423" s="18">
        <v>0.53500000000000003</v>
      </c>
      <c r="G10423" s="18">
        <v>0.61299999999999999</v>
      </c>
      <c r="H10423" s="18">
        <v>0.49</v>
      </c>
      <c r="I10423" s="18">
        <v>1.6379999999999999</v>
      </c>
      <c r="J10423" s="19">
        <v>0.32700000000000001</v>
      </c>
      <c r="K10423" s="19">
        <v>0.374</v>
      </c>
      <c r="L10423" s="19">
        <v>0.29899999999999999</v>
      </c>
      <c r="M10423" s="20">
        <v>16</v>
      </c>
      <c r="N10423" s="19">
        <v>19.730941704035899</v>
      </c>
      <c r="O10423" s="19">
        <v>91.928251121076201</v>
      </c>
      <c r="P10423" s="19">
        <v>49.327354260089699</v>
      </c>
    </row>
    <row r="10424" spans="1:16" ht="14.1" x14ac:dyDescent="0.5">
      <c r="A10424" t="s">
        <v>16683</v>
      </c>
      <c r="B10424" s="17" t="s">
        <v>336</v>
      </c>
      <c r="C10424" t="s">
        <v>2499</v>
      </c>
      <c r="D10424" t="s">
        <v>16670</v>
      </c>
      <c r="E10424" t="s">
        <v>16671</v>
      </c>
      <c r="F10424" s="18">
        <v>1.129</v>
      </c>
      <c r="G10424" s="18">
        <v>0.64500000000000002</v>
      </c>
      <c r="H10424" s="18">
        <v>0.35899999999999999</v>
      </c>
      <c r="I10424" s="18">
        <v>2.133</v>
      </c>
      <c r="J10424" s="19">
        <v>0.52900000000000003</v>
      </c>
      <c r="K10424" s="19">
        <v>0.30199999999999999</v>
      </c>
      <c r="L10424" s="19">
        <v>0.16800000000000001</v>
      </c>
      <c r="M10424" s="20">
        <v>17</v>
      </c>
      <c r="N10424" s="19">
        <v>69.955156950672603</v>
      </c>
      <c r="O10424" s="19">
        <v>73.094170403587398</v>
      </c>
      <c r="P10424" s="19">
        <v>13.452914798206301</v>
      </c>
    </row>
    <row r="10425" spans="1:16" ht="14.1" x14ac:dyDescent="0.5">
      <c r="A10425" t="s">
        <v>16684</v>
      </c>
      <c r="B10425" s="17" t="s">
        <v>336</v>
      </c>
      <c r="C10425" t="s">
        <v>2499</v>
      </c>
      <c r="D10425" t="s">
        <v>16678</v>
      </c>
      <c r="E10425" t="s">
        <v>16679</v>
      </c>
      <c r="F10425" s="18">
        <v>0.63100000000000001</v>
      </c>
      <c r="G10425" s="18">
        <v>0.86699999999999999</v>
      </c>
      <c r="H10425" s="18">
        <v>0.69499999999999995</v>
      </c>
      <c r="I10425" s="18">
        <v>2.1930000000000001</v>
      </c>
      <c r="J10425" s="19">
        <v>0.28799999999999998</v>
      </c>
      <c r="K10425" s="19">
        <v>0.39500000000000002</v>
      </c>
      <c r="L10425" s="19">
        <v>0.317</v>
      </c>
      <c r="M10425" s="20">
        <v>17</v>
      </c>
      <c r="N10425" s="19">
        <v>13.901345291479799</v>
      </c>
      <c r="O10425" s="19">
        <v>91.031390134529104</v>
      </c>
      <c r="P10425" s="19">
        <v>55.605381165919297</v>
      </c>
    </row>
    <row r="10426" spans="1:16" ht="14.1" x14ac:dyDescent="0.5">
      <c r="A10426" t="s">
        <v>16685</v>
      </c>
      <c r="B10426" s="17" t="s">
        <v>336</v>
      </c>
      <c r="C10426" t="s">
        <v>2499</v>
      </c>
      <c r="D10426" t="s">
        <v>16673</v>
      </c>
      <c r="E10426" t="s">
        <v>16674</v>
      </c>
      <c r="F10426" s="18">
        <v>1.1294999999999999</v>
      </c>
      <c r="G10426" s="18">
        <v>0.83494999999999997</v>
      </c>
      <c r="H10426" s="18">
        <v>0.61748999999999998</v>
      </c>
      <c r="I10426" s="18">
        <v>2.5819399999999999</v>
      </c>
      <c r="J10426" s="19">
        <v>0.437</v>
      </c>
      <c r="K10426" s="19">
        <v>0.32300000000000001</v>
      </c>
      <c r="L10426" s="19">
        <v>0.23899999999999999</v>
      </c>
      <c r="M10426" s="20">
        <v>18</v>
      </c>
      <c r="N10426" s="19">
        <v>45.089285714285701</v>
      </c>
      <c r="O10426" s="19">
        <v>83.035714285714306</v>
      </c>
      <c r="P10426" s="19">
        <v>24.553571428571399</v>
      </c>
    </row>
    <row r="10427" spans="1:16" ht="14.1" x14ac:dyDescent="0.5">
      <c r="A10427" t="s">
        <v>16686</v>
      </c>
      <c r="B10427" s="17" t="s">
        <v>336</v>
      </c>
      <c r="C10427" t="s">
        <v>2499</v>
      </c>
      <c r="D10427" t="s">
        <v>16673</v>
      </c>
      <c r="E10427" t="s">
        <v>16674</v>
      </c>
      <c r="F10427" s="18">
        <v>1.2618799999999999</v>
      </c>
      <c r="G10427" s="18">
        <v>0.85801000000000005</v>
      </c>
      <c r="H10427" s="18">
        <v>0.55603000000000002</v>
      </c>
      <c r="I10427" s="18">
        <v>2.6759200000000001</v>
      </c>
      <c r="J10427" s="19">
        <v>0.47199999999999998</v>
      </c>
      <c r="K10427" s="19">
        <v>0.32100000000000001</v>
      </c>
      <c r="L10427" s="19">
        <v>0.20799999999999999</v>
      </c>
      <c r="M10427" s="20">
        <v>18</v>
      </c>
      <c r="N10427" s="19">
        <v>58.482142857142897</v>
      </c>
      <c r="O10427" s="19">
        <v>82.142857142857096</v>
      </c>
      <c r="P10427" s="19">
        <v>19.196428571428601</v>
      </c>
    </row>
    <row r="10428" spans="1:16" ht="14.1" x14ac:dyDescent="0.5">
      <c r="A10428" t="s">
        <v>16687</v>
      </c>
      <c r="B10428" s="17" t="s">
        <v>336</v>
      </c>
      <c r="C10428" t="s">
        <v>2499</v>
      </c>
      <c r="D10428" t="s">
        <v>16678</v>
      </c>
      <c r="E10428" t="s">
        <v>16679</v>
      </c>
      <c r="F10428" s="18">
        <v>1.4410000000000001</v>
      </c>
      <c r="G10428" s="18">
        <v>1.5369999999999999</v>
      </c>
      <c r="H10428" s="18">
        <v>0.374</v>
      </c>
      <c r="I10428" s="18">
        <v>3.3519999999999999</v>
      </c>
      <c r="J10428" s="19">
        <v>0.43</v>
      </c>
      <c r="K10428" s="19">
        <v>0.45900000000000002</v>
      </c>
      <c r="L10428" s="19">
        <v>0.112</v>
      </c>
      <c r="M10428" s="20">
        <v>19</v>
      </c>
      <c r="N10428" s="19">
        <v>52.017937219730896</v>
      </c>
      <c r="O10428" s="19">
        <v>93.721973094170394</v>
      </c>
      <c r="P10428" s="19">
        <v>6.2780269058296003</v>
      </c>
    </row>
    <row r="10429" spans="1:16" ht="14.1" x14ac:dyDescent="0.5">
      <c r="A10429" t="s">
        <v>16688</v>
      </c>
      <c r="B10429" s="17" t="s">
        <v>336</v>
      </c>
      <c r="C10429" t="s">
        <v>2499</v>
      </c>
      <c r="D10429" t="s">
        <v>16678</v>
      </c>
      <c r="E10429" t="s">
        <v>16679</v>
      </c>
      <c r="F10429" s="18">
        <v>1.5589999999999999</v>
      </c>
      <c r="G10429" s="18">
        <v>1.7769999999999999</v>
      </c>
      <c r="H10429" s="18">
        <v>0.441</v>
      </c>
      <c r="I10429" s="18">
        <v>3.7770000000000001</v>
      </c>
      <c r="J10429" s="19">
        <v>0.41299999999999998</v>
      </c>
      <c r="K10429" s="19">
        <v>0.47</v>
      </c>
      <c r="L10429" s="19">
        <v>0.11700000000000001</v>
      </c>
      <c r="M10429" s="20">
        <v>19</v>
      </c>
      <c r="N10429" s="19">
        <v>45.739910313901298</v>
      </c>
      <c r="O10429" s="19">
        <v>94.170403587444</v>
      </c>
      <c r="P10429" s="19">
        <v>6.7264573991031398</v>
      </c>
    </row>
    <row r="10430" spans="1:16" ht="14.1" x14ac:dyDescent="0.5">
      <c r="A10430" t="s">
        <v>16689</v>
      </c>
      <c r="B10430" s="17" t="s">
        <v>336</v>
      </c>
      <c r="C10430" t="s">
        <v>2499</v>
      </c>
      <c r="D10430" t="s">
        <v>16678</v>
      </c>
      <c r="E10430" t="s">
        <v>16679</v>
      </c>
      <c r="F10430" s="18">
        <v>1.756</v>
      </c>
      <c r="G10430" s="18">
        <v>2.839</v>
      </c>
      <c r="H10430" s="18">
        <v>1.0009999999999999</v>
      </c>
      <c r="I10430" s="18">
        <v>5.5960000000000001</v>
      </c>
      <c r="J10430" s="19">
        <v>0.314</v>
      </c>
      <c r="K10430" s="19">
        <v>0.50700000000000001</v>
      </c>
      <c r="L10430" s="19">
        <v>0.17899999999999999</v>
      </c>
      <c r="M10430" s="20">
        <v>21</v>
      </c>
      <c r="N10430" s="19">
        <v>25.446428571428601</v>
      </c>
      <c r="O10430" s="19">
        <v>92.857142857142904</v>
      </c>
      <c r="P10430" s="19">
        <v>16.964285714285701</v>
      </c>
    </row>
    <row r="10431" spans="1:16" ht="14.1" x14ac:dyDescent="0.5">
      <c r="A10431" t="s">
        <v>16690</v>
      </c>
      <c r="B10431" s="17" t="s">
        <v>336</v>
      </c>
      <c r="C10431" t="s">
        <v>2499</v>
      </c>
      <c r="D10431" t="s">
        <v>16678</v>
      </c>
      <c r="E10431" t="s">
        <v>16679</v>
      </c>
      <c r="F10431" s="18">
        <v>1.9950000000000001</v>
      </c>
      <c r="G10431" s="18">
        <v>2.8149999999999999</v>
      </c>
      <c r="H10431" s="18">
        <v>0.97699999999999998</v>
      </c>
      <c r="I10431" s="18">
        <v>5.7869999999999999</v>
      </c>
      <c r="J10431" s="19">
        <v>0.34499999999999997</v>
      </c>
      <c r="K10431" s="19">
        <v>0.48599999999999999</v>
      </c>
      <c r="L10431" s="19">
        <v>0.16900000000000001</v>
      </c>
      <c r="M10431" s="20">
        <v>21</v>
      </c>
      <c r="N10431" s="19">
        <v>37.5</v>
      </c>
      <c r="O10431" s="19">
        <v>91.964285714285694</v>
      </c>
      <c r="P10431" s="19">
        <v>13.839285714285699</v>
      </c>
    </row>
    <row r="10432" spans="1:16" ht="14.1" x14ac:dyDescent="0.5">
      <c r="A10432" t="s">
        <v>16691</v>
      </c>
      <c r="B10432" s="17" t="s">
        <v>336</v>
      </c>
      <c r="C10432" t="s">
        <v>2499</v>
      </c>
      <c r="D10432" t="s">
        <v>16678</v>
      </c>
      <c r="E10432" t="s">
        <v>16679</v>
      </c>
      <c r="F10432" s="18">
        <v>2.13</v>
      </c>
      <c r="G10432" s="18">
        <v>2.81</v>
      </c>
      <c r="H10432" s="18">
        <v>1.252</v>
      </c>
      <c r="I10432" s="18">
        <v>6.1920000000000002</v>
      </c>
      <c r="J10432" s="19">
        <v>0.34399999999999997</v>
      </c>
      <c r="K10432" s="19">
        <v>0.45400000000000001</v>
      </c>
      <c r="L10432" s="19">
        <v>0.20200000000000001</v>
      </c>
      <c r="M10432" s="20">
        <v>21</v>
      </c>
      <c r="N10432" s="19">
        <v>36.607142857142897</v>
      </c>
      <c r="O10432" s="19">
        <v>89.285714285714306</v>
      </c>
      <c r="P10432" s="19">
        <v>25.8928571428571</v>
      </c>
    </row>
    <row r="10433" spans="1:16" ht="14.1" x14ac:dyDescent="0.5">
      <c r="A10433" t="s">
        <v>16692</v>
      </c>
      <c r="B10433" s="17" t="s">
        <v>336</v>
      </c>
      <c r="C10433" t="s">
        <v>2499</v>
      </c>
      <c r="D10433" t="s">
        <v>16678</v>
      </c>
      <c r="E10433" t="s">
        <v>16679</v>
      </c>
      <c r="F10433" s="18">
        <v>2.0779999999999998</v>
      </c>
      <c r="G10433" s="18">
        <v>3.19</v>
      </c>
      <c r="H10433" s="18">
        <v>1.331</v>
      </c>
      <c r="I10433" s="18">
        <v>6.5990000000000002</v>
      </c>
      <c r="J10433" s="19">
        <v>0.315</v>
      </c>
      <c r="K10433" s="19">
        <v>0.48299999999999998</v>
      </c>
      <c r="L10433" s="19">
        <v>0.20200000000000001</v>
      </c>
      <c r="M10433" s="20">
        <v>21</v>
      </c>
      <c r="N10433" s="19">
        <v>25.8928571428571</v>
      </c>
      <c r="O10433" s="19">
        <v>91.071428571428598</v>
      </c>
      <c r="P10433" s="19">
        <v>26.339285714285701</v>
      </c>
    </row>
    <row r="10434" spans="1:16" ht="14.1" x14ac:dyDescent="0.5">
      <c r="A10434" t="s">
        <v>16693</v>
      </c>
      <c r="B10434" s="17" t="s">
        <v>16694</v>
      </c>
      <c r="C10434" t="s">
        <v>2499</v>
      </c>
      <c r="D10434" t="s">
        <v>16695</v>
      </c>
      <c r="E10434" t="s">
        <v>16696</v>
      </c>
      <c r="F10434" s="18">
        <v>7.8100000000000001E-3</v>
      </c>
      <c r="G10434" s="18">
        <v>1.8400000000000001E-3</v>
      </c>
      <c r="H10434" s="18">
        <v>1.3799999999999999E-3</v>
      </c>
      <c r="I10434" s="18">
        <v>1.102E-2</v>
      </c>
      <c r="J10434" s="19">
        <v>0.70830000000000004</v>
      </c>
      <c r="K10434" s="19">
        <v>0.16669999999999999</v>
      </c>
      <c r="L10434" s="19">
        <v>0.125</v>
      </c>
      <c r="M10434" s="20">
        <v>2</v>
      </c>
      <c r="N10434" s="19">
        <v>95.964125560538093</v>
      </c>
      <c r="O10434" s="19">
        <v>53.363228699551598</v>
      </c>
      <c r="P10434" s="19">
        <v>4.4843049327354301</v>
      </c>
    </row>
    <row r="10435" spans="1:16" ht="14.1" x14ac:dyDescent="0.5">
      <c r="A10435" t="s">
        <v>16697</v>
      </c>
      <c r="B10435" s="17" t="s">
        <v>16694</v>
      </c>
      <c r="C10435" t="s">
        <v>2499</v>
      </c>
      <c r="D10435" t="s">
        <v>16698</v>
      </c>
      <c r="E10435" t="s">
        <v>16699</v>
      </c>
      <c r="F10435" s="18">
        <v>1.137E-2</v>
      </c>
      <c r="G10435" s="18">
        <v>7.6000000000000004E-4</v>
      </c>
      <c r="H10435" s="18">
        <v>4.9500000000000004E-3</v>
      </c>
      <c r="I10435" s="18">
        <v>1.7090000000000001E-2</v>
      </c>
      <c r="J10435" s="19">
        <v>0.66569999999999996</v>
      </c>
      <c r="K10435" s="19">
        <v>4.4699999999999997E-2</v>
      </c>
      <c r="L10435" s="19">
        <v>0.28970000000000001</v>
      </c>
      <c r="M10435" s="20">
        <v>2</v>
      </c>
      <c r="N10435" s="19">
        <v>87.443946188340803</v>
      </c>
      <c r="O10435" s="19">
        <v>3.1390134529148002</v>
      </c>
      <c r="P10435" s="19">
        <v>39.461883408071699</v>
      </c>
    </row>
    <row r="10436" spans="1:16" ht="14.1" x14ac:dyDescent="0.5">
      <c r="A10436" t="s">
        <v>16700</v>
      </c>
      <c r="B10436" s="17" t="s">
        <v>16694</v>
      </c>
      <c r="C10436" t="s">
        <v>2499</v>
      </c>
      <c r="D10436" t="s">
        <v>16698</v>
      </c>
      <c r="E10436" t="s">
        <v>16699</v>
      </c>
      <c r="F10436" s="18">
        <v>1.3129999999999999E-2</v>
      </c>
      <c r="G10436" s="18">
        <v>7.3999999999999999E-4</v>
      </c>
      <c r="H10436" s="18">
        <v>5.6699999999999997E-3</v>
      </c>
      <c r="I10436" s="18">
        <v>1.9550000000000001E-2</v>
      </c>
      <c r="J10436" s="19">
        <v>0.67179999999999995</v>
      </c>
      <c r="K10436" s="19">
        <v>3.7900000000000003E-2</v>
      </c>
      <c r="L10436" s="19">
        <v>0.2903</v>
      </c>
      <c r="M10436" s="20">
        <v>2</v>
      </c>
      <c r="N10436" s="19">
        <v>88.789237668161405</v>
      </c>
      <c r="O10436" s="19">
        <v>1.3452914798206299</v>
      </c>
      <c r="P10436" s="19">
        <v>40.807174887892401</v>
      </c>
    </row>
    <row r="10437" spans="1:16" ht="14.1" x14ac:dyDescent="0.5">
      <c r="A10437" t="s">
        <v>16701</v>
      </c>
      <c r="B10437" s="17" t="s">
        <v>16694</v>
      </c>
      <c r="C10437" t="s">
        <v>2499</v>
      </c>
      <c r="D10437" t="s">
        <v>16698</v>
      </c>
      <c r="E10437" t="s">
        <v>16699</v>
      </c>
      <c r="F10437" s="18">
        <v>1.4069999999999999E-2</v>
      </c>
      <c r="G10437" s="18">
        <v>1.0399999999999999E-3</v>
      </c>
      <c r="H10437" s="18">
        <v>6.4200000000000004E-3</v>
      </c>
      <c r="I10437" s="18">
        <v>2.1530000000000001E-2</v>
      </c>
      <c r="J10437" s="19">
        <v>0.65359999999999996</v>
      </c>
      <c r="K10437" s="19">
        <v>4.82E-2</v>
      </c>
      <c r="L10437" s="19">
        <v>0.29820000000000002</v>
      </c>
      <c r="M10437" s="20">
        <v>3</v>
      </c>
      <c r="N10437" s="19">
        <v>89.285714285714306</v>
      </c>
      <c r="O10437" s="19">
        <v>3.125</v>
      </c>
      <c r="P10437" s="19">
        <v>44.196428571428598</v>
      </c>
    </row>
    <row r="10438" spans="1:16" ht="14.1" x14ac:dyDescent="0.5">
      <c r="A10438" t="s">
        <v>16702</v>
      </c>
      <c r="B10438" s="17" t="s">
        <v>16694</v>
      </c>
      <c r="C10438" t="s">
        <v>2499</v>
      </c>
      <c r="D10438" t="s">
        <v>16698</v>
      </c>
      <c r="E10438" t="s">
        <v>16699</v>
      </c>
      <c r="F10438" s="18">
        <v>1.2670000000000001E-2</v>
      </c>
      <c r="G10438" s="18">
        <v>1.42E-3</v>
      </c>
      <c r="H10438" s="18">
        <v>7.6600000000000001E-3</v>
      </c>
      <c r="I10438" s="18">
        <v>2.1749999999999999E-2</v>
      </c>
      <c r="J10438" s="19">
        <v>0.58240000000000003</v>
      </c>
      <c r="K10438" s="19">
        <v>6.5500000000000003E-2</v>
      </c>
      <c r="L10438" s="19">
        <v>0.35210000000000002</v>
      </c>
      <c r="M10438" s="20">
        <v>3</v>
      </c>
      <c r="N10438" s="19">
        <v>71.875</v>
      </c>
      <c r="O10438" s="19">
        <v>7.1428571428571397</v>
      </c>
      <c r="P10438" s="19">
        <v>66.517857142857096</v>
      </c>
    </row>
    <row r="10439" spans="1:16" ht="14.1" x14ac:dyDescent="0.5">
      <c r="A10439" t="s">
        <v>16703</v>
      </c>
      <c r="B10439" s="17" t="s">
        <v>16694</v>
      </c>
      <c r="C10439" t="s">
        <v>2499</v>
      </c>
      <c r="D10439" t="s">
        <v>16698</v>
      </c>
      <c r="E10439" t="s">
        <v>16699</v>
      </c>
      <c r="F10439" s="18">
        <v>3.0929999999999999E-2</v>
      </c>
      <c r="G10439" s="18">
        <v>3.0300000000000001E-3</v>
      </c>
      <c r="H10439" s="18">
        <v>1.03E-2</v>
      </c>
      <c r="I10439" s="18">
        <v>4.4260000000000001E-2</v>
      </c>
      <c r="J10439" s="19">
        <v>0.69879999999999998</v>
      </c>
      <c r="K10439" s="19">
        <v>6.8500000000000005E-2</v>
      </c>
      <c r="L10439" s="19">
        <v>0.23269999999999999</v>
      </c>
      <c r="M10439" s="20">
        <v>4</v>
      </c>
      <c r="N10439" s="19">
        <v>96.412556053811699</v>
      </c>
      <c r="O10439" s="19">
        <v>4.9327354260089704</v>
      </c>
      <c r="P10439" s="19">
        <v>22.421524663677101</v>
      </c>
    </row>
    <row r="10440" spans="1:16" ht="14.1" x14ac:dyDescent="0.5">
      <c r="A10440" t="s">
        <v>16704</v>
      </c>
      <c r="B10440" s="17" t="s">
        <v>16694</v>
      </c>
      <c r="C10440" t="s">
        <v>2499</v>
      </c>
      <c r="D10440" t="s">
        <v>16695</v>
      </c>
      <c r="E10440" t="s">
        <v>16696</v>
      </c>
      <c r="F10440" s="18">
        <v>4.181E-2</v>
      </c>
      <c r="G10440" s="18">
        <v>9.4199999999999996E-3</v>
      </c>
      <c r="H10440" s="18">
        <v>1.119E-2</v>
      </c>
      <c r="I10440" s="18">
        <v>6.2420000000000003E-2</v>
      </c>
      <c r="J10440" s="19">
        <v>0.66979999999999995</v>
      </c>
      <c r="K10440" s="19">
        <v>0.15090000000000001</v>
      </c>
      <c r="L10440" s="19">
        <v>0.1792</v>
      </c>
      <c r="M10440" s="20">
        <v>5</v>
      </c>
      <c r="N10440" s="19">
        <v>91.479820627802695</v>
      </c>
      <c r="O10440" s="19">
        <v>40.358744394618803</v>
      </c>
      <c r="P10440" s="19">
        <v>10.762331838565</v>
      </c>
    </row>
    <row r="10441" spans="1:16" ht="14.1" x14ac:dyDescent="0.5">
      <c r="A10441" t="s">
        <v>16705</v>
      </c>
      <c r="B10441" s="17" t="s">
        <v>16694</v>
      </c>
      <c r="C10441" t="s">
        <v>2499</v>
      </c>
      <c r="D10441" t="s">
        <v>16698</v>
      </c>
      <c r="E10441" t="s">
        <v>16699</v>
      </c>
      <c r="F10441" s="18">
        <v>4.2509999999999999E-2</v>
      </c>
      <c r="G10441" s="18">
        <v>6.13E-3</v>
      </c>
      <c r="H10441" s="18">
        <v>1.3780000000000001E-2</v>
      </c>
      <c r="I10441" s="18">
        <v>6.2420000000000003E-2</v>
      </c>
      <c r="J10441" s="19">
        <v>0.68100000000000005</v>
      </c>
      <c r="K10441" s="19">
        <v>9.8199999999999996E-2</v>
      </c>
      <c r="L10441" s="19">
        <v>0.2208</v>
      </c>
      <c r="M10441" s="20">
        <v>5</v>
      </c>
      <c r="N10441" s="19">
        <v>94.170403587444</v>
      </c>
      <c r="O10441" s="19">
        <v>17.040358744394599</v>
      </c>
      <c r="P10441" s="19">
        <v>17.4887892376682</v>
      </c>
    </row>
    <row r="10442" spans="1:16" ht="14.1" x14ac:dyDescent="0.5">
      <c r="A10442" t="s">
        <v>16706</v>
      </c>
      <c r="B10442" s="17" t="s">
        <v>16694</v>
      </c>
      <c r="C10442" t="s">
        <v>2499</v>
      </c>
      <c r="D10442" t="s">
        <v>16698</v>
      </c>
      <c r="E10442" t="s">
        <v>16699</v>
      </c>
      <c r="F10442" s="18">
        <v>4.938E-2</v>
      </c>
      <c r="G10442" s="18">
        <v>9.7900000000000001E-3</v>
      </c>
      <c r="H10442" s="18">
        <v>1.6889999999999999E-2</v>
      </c>
      <c r="I10442" s="18">
        <v>7.6060000000000003E-2</v>
      </c>
      <c r="J10442" s="19">
        <v>0.6492</v>
      </c>
      <c r="K10442" s="19">
        <v>0.12870000000000001</v>
      </c>
      <c r="L10442" s="19">
        <v>0.22209999999999999</v>
      </c>
      <c r="M10442" s="20">
        <v>5</v>
      </c>
      <c r="N10442" s="19">
        <v>86.547085201793706</v>
      </c>
      <c r="O10442" s="19">
        <v>27.3542600896861</v>
      </c>
      <c r="P10442" s="19">
        <v>18.834080717488799</v>
      </c>
    </row>
    <row r="10443" spans="1:16" ht="14.1" x14ac:dyDescent="0.5">
      <c r="A10443" t="s">
        <v>16707</v>
      </c>
      <c r="B10443" s="17" t="s">
        <v>16694</v>
      </c>
      <c r="C10443" t="s">
        <v>2499</v>
      </c>
      <c r="D10443" t="s">
        <v>16698</v>
      </c>
      <c r="E10443" t="s">
        <v>16699</v>
      </c>
      <c r="F10443" s="18">
        <v>5.1220000000000002E-2</v>
      </c>
      <c r="G10443" s="18">
        <v>1.5720000000000001E-2</v>
      </c>
      <c r="H10443" s="18">
        <v>2.146E-2</v>
      </c>
      <c r="I10443" s="18">
        <v>8.8400000000000006E-2</v>
      </c>
      <c r="J10443" s="19">
        <v>0.57940000000000003</v>
      </c>
      <c r="K10443" s="19">
        <v>0.1779</v>
      </c>
      <c r="L10443" s="19">
        <v>0.2427</v>
      </c>
      <c r="M10443" s="20">
        <v>5</v>
      </c>
      <c r="N10443" s="19">
        <v>69.506726457399097</v>
      </c>
      <c r="O10443" s="19">
        <v>48.878923766816101</v>
      </c>
      <c r="P10443" s="19">
        <v>24.6636771300448</v>
      </c>
    </row>
    <row r="10444" spans="1:16" ht="14.1" x14ac:dyDescent="0.5">
      <c r="A10444" t="s">
        <v>16708</v>
      </c>
      <c r="B10444" s="17" t="s">
        <v>16694</v>
      </c>
      <c r="C10444" t="s">
        <v>2499</v>
      </c>
      <c r="D10444" t="s">
        <v>16695</v>
      </c>
      <c r="E10444" t="s">
        <v>16696</v>
      </c>
      <c r="F10444" s="18">
        <v>8.3089999999999997E-2</v>
      </c>
      <c r="G10444" s="18">
        <v>2.0140000000000002E-2</v>
      </c>
      <c r="H10444" s="18">
        <v>2.6440000000000002E-2</v>
      </c>
      <c r="I10444" s="18">
        <v>0.12967000000000001</v>
      </c>
      <c r="J10444" s="19">
        <v>0.64080000000000004</v>
      </c>
      <c r="K10444" s="19">
        <v>0.15529999999999999</v>
      </c>
      <c r="L10444" s="19">
        <v>0.2039</v>
      </c>
      <c r="M10444" s="20">
        <v>6</v>
      </c>
      <c r="N10444" s="19">
        <v>84.821428571428598</v>
      </c>
      <c r="O10444" s="19">
        <v>41.071428571428598</v>
      </c>
      <c r="P10444" s="19">
        <v>11.160714285714301</v>
      </c>
    </row>
    <row r="10445" spans="1:16" ht="14.1" x14ac:dyDescent="0.5">
      <c r="A10445" t="s">
        <v>16709</v>
      </c>
      <c r="B10445" s="17" t="s">
        <v>16694</v>
      </c>
      <c r="C10445" t="s">
        <v>2499</v>
      </c>
      <c r="D10445" t="s">
        <v>16698</v>
      </c>
      <c r="E10445" t="s">
        <v>16699</v>
      </c>
      <c r="F10445" s="18">
        <v>9.5960000000000004E-2</v>
      </c>
      <c r="G10445" s="18">
        <v>1.643E-2</v>
      </c>
      <c r="H10445" s="18">
        <v>2.6689999999999998E-2</v>
      </c>
      <c r="I10445" s="18">
        <v>0.13908000000000001</v>
      </c>
      <c r="J10445" s="19">
        <v>0.69</v>
      </c>
      <c r="K10445" s="19">
        <v>0.1181</v>
      </c>
      <c r="L10445" s="19">
        <v>0.19189999999999999</v>
      </c>
      <c r="M10445" s="20">
        <v>7</v>
      </c>
      <c r="N10445" s="19">
        <v>92.825112107623298</v>
      </c>
      <c r="O10445" s="19">
        <v>21.52466367713</v>
      </c>
      <c r="P10445" s="19">
        <v>15.2466367713004</v>
      </c>
    </row>
    <row r="10446" spans="1:16" ht="14.1" x14ac:dyDescent="0.5">
      <c r="A10446" t="s">
        <v>16710</v>
      </c>
      <c r="B10446" s="17" t="s">
        <v>16694</v>
      </c>
      <c r="C10446" t="s">
        <v>2499</v>
      </c>
      <c r="D10446" t="s">
        <v>16698</v>
      </c>
      <c r="E10446" t="s">
        <v>16699</v>
      </c>
      <c r="F10446" s="18">
        <v>0.13466</v>
      </c>
      <c r="G10446" s="18">
        <v>3.0009999999999998E-2</v>
      </c>
      <c r="H10446" s="18">
        <v>3.9210000000000002E-2</v>
      </c>
      <c r="I10446" s="18">
        <v>0.20388000000000001</v>
      </c>
      <c r="J10446" s="19">
        <v>0.66049999999999998</v>
      </c>
      <c r="K10446" s="19">
        <v>0.1472</v>
      </c>
      <c r="L10446" s="19">
        <v>0.1923</v>
      </c>
      <c r="M10446" s="20">
        <v>8</v>
      </c>
      <c r="N10446" s="19">
        <v>92.825112107623298</v>
      </c>
      <c r="O10446" s="19">
        <v>34.080717488789197</v>
      </c>
      <c r="P10446" s="19">
        <v>13.901345291479799</v>
      </c>
    </row>
    <row r="10447" spans="1:16" ht="14.1" x14ac:dyDescent="0.5">
      <c r="A10447" t="s">
        <v>16711</v>
      </c>
      <c r="B10447" s="17" t="s">
        <v>16694</v>
      </c>
      <c r="C10447" t="s">
        <v>2499</v>
      </c>
      <c r="D10447" t="s">
        <v>16698</v>
      </c>
      <c r="E10447" t="s">
        <v>16699</v>
      </c>
      <c r="F10447" s="18">
        <v>0.13980999999999999</v>
      </c>
      <c r="G10447" s="18">
        <v>4.9889999999999997E-2</v>
      </c>
      <c r="H10447" s="18">
        <v>3.925E-2</v>
      </c>
      <c r="I10447" s="18">
        <v>0.22894999999999999</v>
      </c>
      <c r="J10447" s="19">
        <v>0.61070000000000002</v>
      </c>
      <c r="K10447" s="19">
        <v>0.21790000000000001</v>
      </c>
      <c r="L10447" s="19">
        <v>0.1714</v>
      </c>
      <c r="M10447" s="20">
        <v>8</v>
      </c>
      <c r="N10447" s="19">
        <v>78.475336322870007</v>
      </c>
      <c r="O10447" s="19">
        <v>67.713004484304903</v>
      </c>
      <c r="P10447" s="19">
        <v>9.8654708520179408</v>
      </c>
    </row>
    <row r="10448" spans="1:16" ht="14.1" x14ac:dyDescent="0.5">
      <c r="A10448" t="s">
        <v>16712</v>
      </c>
      <c r="B10448" s="17" t="s">
        <v>16694</v>
      </c>
      <c r="C10448" t="s">
        <v>2499</v>
      </c>
      <c r="D10448" t="s">
        <v>16695</v>
      </c>
      <c r="E10448" t="s">
        <v>16696</v>
      </c>
      <c r="F10448" s="18">
        <v>0.15518999999999999</v>
      </c>
      <c r="G10448" s="18">
        <v>4.2079999999999999E-2</v>
      </c>
      <c r="H10448" s="18">
        <v>6.3130000000000006E-2</v>
      </c>
      <c r="I10448" s="18">
        <v>0.26040000000000002</v>
      </c>
      <c r="J10448" s="19">
        <v>0.59</v>
      </c>
      <c r="K10448" s="19">
        <v>0.16</v>
      </c>
      <c r="L10448" s="19">
        <v>0.24</v>
      </c>
      <c r="M10448" s="20">
        <v>9</v>
      </c>
      <c r="N10448" s="19">
        <v>80.357142857142904</v>
      </c>
      <c r="O10448" s="19">
        <v>37.053571428571402</v>
      </c>
      <c r="P10448" s="19">
        <v>25.8928571428571</v>
      </c>
    </row>
    <row r="10449" spans="1:16" ht="14.1" x14ac:dyDescent="0.5">
      <c r="A10449" t="s">
        <v>16713</v>
      </c>
      <c r="B10449" s="17" t="s">
        <v>16694</v>
      </c>
      <c r="C10449" t="s">
        <v>2499</v>
      </c>
      <c r="D10449" t="s">
        <v>16698</v>
      </c>
      <c r="E10449" t="s">
        <v>16699</v>
      </c>
      <c r="F10449" s="18">
        <v>0.18373999999999999</v>
      </c>
      <c r="G10449" s="18">
        <v>7.2470000000000007E-2</v>
      </c>
      <c r="H10449" s="18">
        <v>6.089E-2</v>
      </c>
      <c r="I10449" s="18">
        <v>0.31708999999999998</v>
      </c>
      <c r="J10449" s="19">
        <v>0.57950000000000002</v>
      </c>
      <c r="K10449" s="19">
        <v>0.22850000000000001</v>
      </c>
      <c r="L10449" s="19">
        <v>0.192</v>
      </c>
      <c r="M10449" s="20">
        <v>9</v>
      </c>
      <c r="N10449" s="19">
        <v>76.785714285714306</v>
      </c>
      <c r="O10449" s="19">
        <v>71.428571428571402</v>
      </c>
      <c r="P10449" s="19">
        <v>12.0535714285714</v>
      </c>
    </row>
    <row r="10450" spans="1:16" ht="14.1" x14ac:dyDescent="0.5">
      <c r="A10450" t="s">
        <v>16714</v>
      </c>
      <c r="B10450" s="17" t="s">
        <v>16694</v>
      </c>
      <c r="C10450" t="s">
        <v>2499</v>
      </c>
      <c r="D10450" t="s">
        <v>16695</v>
      </c>
      <c r="E10450" t="s">
        <v>16696</v>
      </c>
      <c r="F10450" s="18">
        <v>0.20063</v>
      </c>
      <c r="G10450" s="18">
        <v>5.9450000000000003E-2</v>
      </c>
      <c r="H10450" s="18">
        <v>9.6600000000000005E-2</v>
      </c>
      <c r="I10450" s="18">
        <v>0.35666999999999999</v>
      </c>
      <c r="J10450" s="19">
        <v>0.5625</v>
      </c>
      <c r="K10450" s="19">
        <v>0.16669999999999999</v>
      </c>
      <c r="L10450" s="19">
        <v>0.27079999999999999</v>
      </c>
      <c r="M10450" s="20">
        <v>10</v>
      </c>
      <c r="N10450" s="19">
        <v>76.233183856502194</v>
      </c>
      <c r="O10450" s="19">
        <v>37.219730941704</v>
      </c>
      <c r="P10450" s="19">
        <v>36.771300448430502</v>
      </c>
    </row>
    <row r="10451" spans="1:16" ht="14.1" x14ac:dyDescent="0.5">
      <c r="A10451" t="s">
        <v>16715</v>
      </c>
      <c r="B10451" s="17" t="s">
        <v>16694</v>
      </c>
      <c r="C10451" t="s">
        <v>2499</v>
      </c>
      <c r="D10451" t="s">
        <v>16716</v>
      </c>
      <c r="E10451" t="s">
        <v>16717</v>
      </c>
      <c r="F10451" s="18">
        <v>0.31</v>
      </c>
      <c r="G10451" s="18">
        <v>0.13</v>
      </c>
      <c r="H10451" s="18">
        <v>0.11</v>
      </c>
      <c r="I10451" s="18">
        <v>0.55000000000000004</v>
      </c>
      <c r="J10451" s="19">
        <v>0.56399999999999995</v>
      </c>
      <c r="K10451" s="19">
        <v>0.23599999999999999</v>
      </c>
      <c r="L10451" s="19">
        <v>0.2</v>
      </c>
      <c r="M10451" s="20">
        <v>11</v>
      </c>
      <c r="N10451" s="19">
        <v>75.336322869955197</v>
      </c>
      <c r="O10451" s="19">
        <v>65.022421524663699</v>
      </c>
      <c r="P10451" s="19">
        <v>16.5919282511211</v>
      </c>
    </row>
    <row r="10452" spans="1:16" ht="14.1" x14ac:dyDescent="0.5">
      <c r="A10452" t="s">
        <v>16718</v>
      </c>
      <c r="B10452" s="17" t="s">
        <v>16694</v>
      </c>
      <c r="C10452" t="s">
        <v>2499</v>
      </c>
      <c r="D10452" t="s">
        <v>16719</v>
      </c>
      <c r="E10452" t="s">
        <v>16720</v>
      </c>
      <c r="F10452" s="18">
        <v>0.26102999999999998</v>
      </c>
      <c r="G10452" s="18">
        <v>0.24217</v>
      </c>
      <c r="H10452" s="18">
        <v>8.2909999999999998E-2</v>
      </c>
      <c r="I10452" s="18">
        <v>0.58609999999999995</v>
      </c>
      <c r="J10452" s="19">
        <v>0.44540000000000002</v>
      </c>
      <c r="K10452" s="19">
        <v>0.41320000000000001</v>
      </c>
      <c r="L10452" s="19">
        <v>0.14149999999999999</v>
      </c>
      <c r="M10452" s="20">
        <v>12</v>
      </c>
      <c r="N10452" s="19">
        <v>37.053571428571402</v>
      </c>
      <c r="O10452" s="19">
        <v>97.767857142857096</v>
      </c>
      <c r="P10452" s="19">
        <v>5.3571428571428603</v>
      </c>
    </row>
    <row r="10453" spans="1:16" ht="14.1" x14ac:dyDescent="0.5">
      <c r="A10453" t="s">
        <v>16721</v>
      </c>
      <c r="B10453" s="17" t="s">
        <v>16694</v>
      </c>
      <c r="C10453" t="s">
        <v>2499</v>
      </c>
      <c r="D10453" t="s">
        <v>16722</v>
      </c>
      <c r="E10453" t="s">
        <v>16723</v>
      </c>
      <c r="F10453" s="18">
        <v>0.41925000000000001</v>
      </c>
      <c r="G10453" s="18">
        <v>0.156</v>
      </c>
      <c r="H10453" s="18">
        <v>7.4749999999999997E-2</v>
      </c>
      <c r="I10453" s="18">
        <v>0.65</v>
      </c>
      <c r="J10453" s="19">
        <v>0.64500000000000002</v>
      </c>
      <c r="K10453" s="19">
        <v>0.24</v>
      </c>
      <c r="L10453" s="19">
        <v>0.115</v>
      </c>
      <c r="M10453" s="20">
        <v>12</v>
      </c>
      <c r="N10453" s="19">
        <v>94.642857142857096</v>
      </c>
      <c r="O10453" s="19">
        <v>69.196428571428598</v>
      </c>
      <c r="P10453" s="19">
        <v>1.78571428571429</v>
      </c>
    </row>
    <row r="10454" spans="1:16" ht="14.1" x14ac:dyDescent="0.5">
      <c r="A10454" t="s">
        <v>16724</v>
      </c>
      <c r="B10454" s="17" t="s">
        <v>16694</v>
      </c>
      <c r="C10454" t="s">
        <v>2499</v>
      </c>
      <c r="D10454" t="s">
        <v>16725</v>
      </c>
      <c r="E10454" t="s">
        <v>16726</v>
      </c>
      <c r="F10454" s="18">
        <v>0.38749</v>
      </c>
      <c r="G10454" s="18">
        <v>0.16757</v>
      </c>
      <c r="H10454" s="18">
        <v>0.17194000000000001</v>
      </c>
      <c r="I10454" s="18">
        <v>0.72699999999999998</v>
      </c>
      <c r="J10454" s="19">
        <v>0.53300000000000003</v>
      </c>
      <c r="K10454" s="19">
        <v>0.23100000000000001</v>
      </c>
      <c r="L10454" s="19">
        <v>0.23699999999999999</v>
      </c>
      <c r="M10454" s="20">
        <v>13</v>
      </c>
      <c r="N10454" s="19">
        <v>62.780269058296</v>
      </c>
      <c r="O10454" s="19">
        <v>65.470852017937204</v>
      </c>
      <c r="P10454" s="19">
        <v>33.1838565022422</v>
      </c>
    </row>
    <row r="10455" spans="1:16" ht="14.1" x14ac:dyDescent="0.5">
      <c r="A10455" t="s">
        <v>16727</v>
      </c>
      <c r="B10455" s="17" t="s">
        <v>16694</v>
      </c>
      <c r="C10455" t="s">
        <v>2499</v>
      </c>
      <c r="D10455" t="s">
        <v>11018</v>
      </c>
      <c r="E10455" t="s">
        <v>11019</v>
      </c>
      <c r="F10455" s="18">
        <v>0.503</v>
      </c>
      <c r="G10455" s="18">
        <v>0.14199999999999999</v>
      </c>
      <c r="H10455" s="18">
        <v>0.124</v>
      </c>
      <c r="I10455" s="18">
        <v>0.76900000000000002</v>
      </c>
      <c r="J10455" s="19">
        <v>0.65400000000000003</v>
      </c>
      <c r="K10455" s="19">
        <v>0.185</v>
      </c>
      <c r="L10455" s="19">
        <v>0.161</v>
      </c>
      <c r="M10455" s="20">
        <v>13</v>
      </c>
      <c r="N10455" s="19">
        <v>92.825112107623298</v>
      </c>
      <c r="O10455" s="19">
        <v>42.600896860986502</v>
      </c>
      <c r="P10455" s="19">
        <v>9.4170403587443907</v>
      </c>
    </row>
    <row r="10456" spans="1:16" ht="14.1" x14ac:dyDescent="0.5">
      <c r="A10456" t="s">
        <v>16728</v>
      </c>
      <c r="B10456" s="17" t="s">
        <v>16694</v>
      </c>
      <c r="C10456" t="s">
        <v>2499</v>
      </c>
      <c r="D10456" t="s">
        <v>5130</v>
      </c>
      <c r="E10456" t="s">
        <v>4158</v>
      </c>
      <c r="F10456" s="18">
        <v>0.59899999999999998</v>
      </c>
      <c r="G10456" s="18">
        <v>0.14399999999999999</v>
      </c>
      <c r="H10456" s="18">
        <v>0.19</v>
      </c>
      <c r="I10456" s="18">
        <v>0.93300000000000005</v>
      </c>
      <c r="J10456" s="19">
        <v>0.64200000000000002</v>
      </c>
      <c r="K10456" s="19">
        <v>0.154</v>
      </c>
      <c r="L10456" s="19">
        <v>0.20399999999999999</v>
      </c>
      <c r="M10456" s="20">
        <v>13</v>
      </c>
      <c r="N10456" s="19">
        <v>90.134529147982093</v>
      </c>
      <c r="O10456" s="19">
        <v>28.699551569506699</v>
      </c>
      <c r="P10456" s="19">
        <v>19.730941704035899</v>
      </c>
    </row>
    <row r="10457" spans="1:16" ht="14.1" x14ac:dyDescent="0.5">
      <c r="A10457" t="s">
        <v>16729</v>
      </c>
      <c r="B10457" s="17" t="s">
        <v>16694</v>
      </c>
      <c r="C10457" t="s">
        <v>2499</v>
      </c>
      <c r="D10457" t="s">
        <v>16722</v>
      </c>
      <c r="E10457" t="s">
        <v>16723</v>
      </c>
      <c r="F10457" s="18">
        <v>0.62468000000000001</v>
      </c>
      <c r="G10457" s="18">
        <v>0.22406999999999999</v>
      </c>
      <c r="H10457" s="18">
        <v>0.12222</v>
      </c>
      <c r="I10457" s="18">
        <v>0.97</v>
      </c>
      <c r="J10457" s="19">
        <v>0.64400000000000002</v>
      </c>
      <c r="K10457" s="19">
        <v>0.23100000000000001</v>
      </c>
      <c r="L10457" s="19">
        <v>0.126</v>
      </c>
      <c r="M10457" s="20">
        <v>14</v>
      </c>
      <c r="N10457" s="19">
        <v>95.067264573990997</v>
      </c>
      <c r="O10457" s="19">
        <v>54.260089686098702</v>
      </c>
      <c r="P10457" s="19">
        <v>2.2421524663677102</v>
      </c>
    </row>
    <row r="10458" spans="1:16" ht="14.1" x14ac:dyDescent="0.5">
      <c r="A10458" t="s">
        <v>16730</v>
      </c>
      <c r="B10458" s="17" t="s">
        <v>16694</v>
      </c>
      <c r="C10458" t="s">
        <v>2499</v>
      </c>
      <c r="D10458" t="s">
        <v>5191</v>
      </c>
      <c r="E10458" t="s">
        <v>5192</v>
      </c>
      <c r="F10458" s="18">
        <v>0.66690000000000005</v>
      </c>
      <c r="G10458" s="18">
        <v>0.30420000000000003</v>
      </c>
      <c r="H10458" s="18">
        <v>0.19889999999999999</v>
      </c>
      <c r="I10458" s="18">
        <v>1.17</v>
      </c>
      <c r="J10458" s="19">
        <v>0.56999999999999995</v>
      </c>
      <c r="K10458" s="19">
        <v>0.26</v>
      </c>
      <c r="L10458" s="19">
        <v>0.17</v>
      </c>
      <c r="M10458" s="20">
        <v>14</v>
      </c>
      <c r="N10458" s="19">
        <v>80.269058295964101</v>
      </c>
      <c r="O10458" s="19">
        <v>65.919282511210795</v>
      </c>
      <c r="P10458" s="19">
        <v>8.52017937219731</v>
      </c>
    </row>
    <row r="10459" spans="1:16" ht="14.1" x14ac:dyDescent="0.5">
      <c r="A10459" t="s">
        <v>16731</v>
      </c>
      <c r="B10459" s="17" t="s">
        <v>16694</v>
      </c>
      <c r="C10459" t="s">
        <v>2499</v>
      </c>
      <c r="D10459" t="s">
        <v>16716</v>
      </c>
      <c r="E10459" t="s">
        <v>16717</v>
      </c>
      <c r="F10459" s="18">
        <v>0.67</v>
      </c>
      <c r="G10459" s="18">
        <v>0.36</v>
      </c>
      <c r="H10459" s="18">
        <v>0.25</v>
      </c>
      <c r="I10459" s="18">
        <v>1.28</v>
      </c>
      <c r="J10459" s="19">
        <v>0.52300000000000002</v>
      </c>
      <c r="K10459" s="19">
        <v>0.28100000000000003</v>
      </c>
      <c r="L10459" s="19">
        <v>0.19500000000000001</v>
      </c>
      <c r="M10459" s="20">
        <v>15</v>
      </c>
      <c r="N10459" s="19">
        <v>66.517857142857096</v>
      </c>
      <c r="O10459" s="19">
        <v>75</v>
      </c>
      <c r="P10459" s="19">
        <v>18.75</v>
      </c>
    </row>
    <row r="10460" spans="1:16" ht="14.1" x14ac:dyDescent="0.5">
      <c r="A10460" t="s">
        <v>16732</v>
      </c>
      <c r="B10460" s="17" t="s">
        <v>16694</v>
      </c>
      <c r="C10460" t="s">
        <v>2499</v>
      </c>
      <c r="D10460" t="s">
        <v>16719</v>
      </c>
      <c r="E10460" t="s">
        <v>16720</v>
      </c>
      <c r="F10460" s="18">
        <v>0.92810000000000004</v>
      </c>
      <c r="G10460" s="18">
        <v>0.43735000000000002</v>
      </c>
      <c r="H10460" s="18">
        <v>0.17791000000000001</v>
      </c>
      <c r="I10460" s="18">
        <v>1.5433600000000001</v>
      </c>
      <c r="J10460" s="19">
        <v>0.60129999999999995</v>
      </c>
      <c r="K10460" s="19">
        <v>0.28339999999999999</v>
      </c>
      <c r="L10460" s="19">
        <v>0.1153</v>
      </c>
      <c r="M10460" s="20">
        <v>16</v>
      </c>
      <c r="N10460" s="19">
        <v>90.582959641255599</v>
      </c>
      <c r="O10460" s="19">
        <v>76.233183856502194</v>
      </c>
      <c r="P10460" s="19">
        <v>0.44843049327354301</v>
      </c>
    </row>
    <row r="10461" spans="1:16" ht="14.1" x14ac:dyDescent="0.5">
      <c r="A10461" t="s">
        <v>16733</v>
      </c>
      <c r="B10461" s="17" t="s">
        <v>16694</v>
      </c>
      <c r="C10461" t="s">
        <v>2499</v>
      </c>
      <c r="D10461" t="s">
        <v>11018</v>
      </c>
      <c r="E10461" t="s">
        <v>11019</v>
      </c>
      <c r="F10461" s="18">
        <v>1.002</v>
      </c>
      <c r="G10461" s="18">
        <v>0.28399999999999997</v>
      </c>
      <c r="H10461" s="18">
        <v>0.27800000000000002</v>
      </c>
      <c r="I10461" s="18">
        <v>1.5640000000000001</v>
      </c>
      <c r="J10461" s="19">
        <v>0.64100000000000001</v>
      </c>
      <c r="K10461" s="19">
        <v>0.182</v>
      </c>
      <c r="L10461" s="19">
        <v>0.17799999999999999</v>
      </c>
      <c r="M10461" s="20">
        <v>16</v>
      </c>
      <c r="N10461" s="19">
        <v>96.860986547085204</v>
      </c>
      <c r="O10461" s="19">
        <v>37.219730941704</v>
      </c>
      <c r="P10461" s="19">
        <v>11.6591928251121</v>
      </c>
    </row>
    <row r="10462" spans="1:16" ht="14.1" x14ac:dyDescent="0.5">
      <c r="A10462" t="s">
        <v>16734</v>
      </c>
      <c r="B10462" s="17" t="s">
        <v>16694</v>
      </c>
      <c r="C10462" t="s">
        <v>2499</v>
      </c>
      <c r="D10462" t="s">
        <v>5191</v>
      </c>
      <c r="E10462" t="s">
        <v>5192</v>
      </c>
      <c r="F10462" s="18">
        <v>1.0914999999999999</v>
      </c>
      <c r="G10462" s="18">
        <v>0.42549999999999999</v>
      </c>
      <c r="H10462" s="18">
        <v>0.33300000000000002</v>
      </c>
      <c r="I10462" s="18">
        <v>1.85</v>
      </c>
      <c r="J10462" s="19">
        <v>0.59</v>
      </c>
      <c r="K10462" s="19">
        <v>0.23</v>
      </c>
      <c r="L10462" s="19">
        <v>0.18</v>
      </c>
      <c r="M10462" s="20">
        <v>16</v>
      </c>
      <c r="N10462" s="19">
        <v>88.789237668161405</v>
      </c>
      <c r="O10462" s="19">
        <v>55.605381165919297</v>
      </c>
      <c r="P10462" s="19">
        <v>12.1076233183857</v>
      </c>
    </row>
    <row r="10463" spans="1:16" ht="14.1" x14ac:dyDescent="0.5">
      <c r="A10463" t="s">
        <v>16735</v>
      </c>
      <c r="B10463" s="17" t="s">
        <v>16694</v>
      </c>
      <c r="C10463" t="s">
        <v>2499</v>
      </c>
      <c r="D10463" t="s">
        <v>16725</v>
      </c>
      <c r="E10463" t="s">
        <v>16726</v>
      </c>
      <c r="F10463" s="18">
        <v>1.1039699999999999</v>
      </c>
      <c r="G10463" s="18">
        <v>0.64978999999999998</v>
      </c>
      <c r="H10463" s="18">
        <v>0.23824000000000001</v>
      </c>
      <c r="I10463" s="18">
        <v>1.992</v>
      </c>
      <c r="J10463" s="19">
        <v>0.55400000000000005</v>
      </c>
      <c r="K10463" s="19">
        <v>0.32600000000000001</v>
      </c>
      <c r="L10463" s="19">
        <v>0.12</v>
      </c>
      <c r="M10463" s="20">
        <v>17</v>
      </c>
      <c r="N10463" s="19">
        <v>75.784753363228702</v>
      </c>
      <c r="O10463" s="19">
        <v>79.372197309417004</v>
      </c>
      <c r="P10463" s="19">
        <v>4.03587443946188</v>
      </c>
    </row>
    <row r="10464" spans="1:16" ht="14.1" x14ac:dyDescent="0.5">
      <c r="A10464" t="s">
        <v>16736</v>
      </c>
      <c r="B10464" s="17" t="s">
        <v>16694</v>
      </c>
      <c r="C10464" t="s">
        <v>2499</v>
      </c>
      <c r="D10464" t="s">
        <v>16737</v>
      </c>
      <c r="E10464" t="s">
        <v>16738</v>
      </c>
      <c r="F10464" s="18">
        <v>1.1924999999999999</v>
      </c>
      <c r="G10464" s="18">
        <v>0.52356999999999998</v>
      </c>
      <c r="H10464" s="18">
        <v>0.28393000000000002</v>
      </c>
      <c r="I10464" s="18">
        <v>2</v>
      </c>
      <c r="J10464" s="19">
        <v>0.59599999999999997</v>
      </c>
      <c r="K10464" s="19">
        <v>0.26200000000000001</v>
      </c>
      <c r="L10464" s="19">
        <v>0.14199999999999999</v>
      </c>
      <c r="M10464" s="20">
        <v>17</v>
      </c>
      <c r="N10464" s="19">
        <v>87.892376681614394</v>
      </c>
      <c r="O10464" s="19">
        <v>59.192825112107599</v>
      </c>
      <c r="P10464" s="19">
        <v>8.0717488789237706</v>
      </c>
    </row>
    <row r="10465" spans="1:16" ht="14.1" x14ac:dyDescent="0.5">
      <c r="A10465" t="s">
        <v>16739</v>
      </c>
      <c r="B10465" s="17" t="s">
        <v>16694</v>
      </c>
      <c r="C10465" t="s">
        <v>2499</v>
      </c>
      <c r="D10465" t="s">
        <v>16716</v>
      </c>
      <c r="E10465" t="s">
        <v>16717</v>
      </c>
      <c r="F10465" s="18">
        <v>1.1499999999999999</v>
      </c>
      <c r="G10465" s="18">
        <v>0.67</v>
      </c>
      <c r="H10465" s="18">
        <v>0.28999999999999998</v>
      </c>
      <c r="I10465" s="18">
        <v>2.11</v>
      </c>
      <c r="J10465" s="19">
        <v>0.54500000000000004</v>
      </c>
      <c r="K10465" s="19">
        <v>0.318</v>
      </c>
      <c r="L10465" s="19">
        <v>0.13700000000000001</v>
      </c>
      <c r="M10465" s="20">
        <v>17</v>
      </c>
      <c r="N10465" s="19">
        <v>73.542600896861003</v>
      </c>
      <c r="O10465" s="19">
        <v>77.130044843049305</v>
      </c>
      <c r="P10465" s="19">
        <v>7.1748878923766801</v>
      </c>
    </row>
    <row r="10466" spans="1:16" ht="14.1" x14ac:dyDescent="0.5">
      <c r="A10466" t="s">
        <v>16740</v>
      </c>
      <c r="B10466" s="17" t="s">
        <v>16694</v>
      </c>
      <c r="C10466" t="s">
        <v>2499</v>
      </c>
      <c r="D10466" t="s">
        <v>16741</v>
      </c>
      <c r="E10466" t="s">
        <v>16742</v>
      </c>
      <c r="F10466" s="18">
        <v>0.96</v>
      </c>
      <c r="G10466" s="18">
        <v>0.81</v>
      </c>
      <c r="H10466" s="18">
        <v>0.48</v>
      </c>
      <c r="I10466" s="18">
        <v>2.25</v>
      </c>
      <c r="J10466" s="19">
        <v>0.42670000000000002</v>
      </c>
      <c r="K10466" s="19">
        <v>0.36</v>
      </c>
      <c r="L10466" s="19">
        <v>0.21329999999999999</v>
      </c>
      <c r="M10466" s="20">
        <v>17</v>
      </c>
      <c r="N10466" s="19">
        <v>45.739910313901298</v>
      </c>
      <c r="O10466" s="19">
        <v>85.650224215246595</v>
      </c>
      <c r="P10466" s="19">
        <v>24.215246636771301</v>
      </c>
    </row>
    <row r="10467" spans="1:16" ht="14.1" x14ac:dyDescent="0.5">
      <c r="A10467" t="s">
        <v>16743</v>
      </c>
      <c r="B10467" s="17" t="s">
        <v>16694</v>
      </c>
      <c r="C10467" t="s">
        <v>2499</v>
      </c>
      <c r="D10467" t="s">
        <v>4157</v>
      </c>
      <c r="E10467" t="s">
        <v>4158</v>
      </c>
      <c r="F10467" s="18">
        <v>1.5149999999999999</v>
      </c>
      <c r="G10467" s="18">
        <v>0.61</v>
      </c>
      <c r="H10467" s="18">
        <v>0.60099999999999998</v>
      </c>
      <c r="I10467" s="18">
        <v>2.726</v>
      </c>
      <c r="J10467" s="19">
        <v>0.55800000000000005</v>
      </c>
      <c r="K10467" s="19">
        <v>0.22500000000000001</v>
      </c>
      <c r="L10467" s="19">
        <v>0.221</v>
      </c>
      <c r="M10467" s="20">
        <v>18</v>
      </c>
      <c r="N10467" s="19">
        <v>80.357142857142904</v>
      </c>
      <c r="O10467" s="19">
        <v>50.446428571428598</v>
      </c>
      <c r="P10467" s="19">
        <v>22.321428571428601</v>
      </c>
    </row>
    <row r="10468" spans="1:16" ht="14.1" x14ac:dyDescent="0.5">
      <c r="A10468" t="s">
        <v>16744</v>
      </c>
      <c r="B10468" s="17" t="s">
        <v>16694</v>
      </c>
      <c r="C10468" t="s">
        <v>2499</v>
      </c>
      <c r="D10468" t="s">
        <v>16741</v>
      </c>
      <c r="E10468" t="s">
        <v>16742</v>
      </c>
      <c r="F10468" s="18">
        <v>1.53</v>
      </c>
      <c r="G10468" s="18">
        <v>0.99</v>
      </c>
      <c r="H10468" s="18">
        <v>0.97</v>
      </c>
      <c r="I10468" s="18">
        <v>3.49</v>
      </c>
      <c r="J10468" s="19">
        <v>0.43840000000000001</v>
      </c>
      <c r="K10468" s="19">
        <v>0.28370000000000001</v>
      </c>
      <c r="L10468" s="19">
        <v>0.27789999999999998</v>
      </c>
      <c r="M10468" s="20">
        <v>19</v>
      </c>
      <c r="N10468" s="19">
        <v>53.811659192825097</v>
      </c>
      <c r="O10468" s="19">
        <v>64.573991031390094</v>
      </c>
      <c r="P10468" s="19">
        <v>44.394618834080703</v>
      </c>
    </row>
    <row r="10469" spans="1:16" ht="14.1" x14ac:dyDescent="0.5">
      <c r="A10469" t="s">
        <v>16745</v>
      </c>
      <c r="B10469" s="17" t="s">
        <v>16694</v>
      </c>
      <c r="C10469" t="s">
        <v>2499</v>
      </c>
      <c r="D10469" t="s">
        <v>3640</v>
      </c>
      <c r="E10469" t="s">
        <v>3641</v>
      </c>
      <c r="F10469" s="18">
        <v>2.2345799999999998</v>
      </c>
      <c r="G10469" s="18">
        <v>1.13103</v>
      </c>
      <c r="H10469" s="18">
        <v>0.33826000000000001</v>
      </c>
      <c r="I10469" s="18">
        <v>3.7038700000000002</v>
      </c>
      <c r="J10469" s="19">
        <v>0.60299999999999998</v>
      </c>
      <c r="K10469" s="19">
        <v>0.30499999999999999</v>
      </c>
      <c r="L10469" s="19">
        <v>9.0999999999999998E-2</v>
      </c>
      <c r="M10469" s="20">
        <v>19</v>
      </c>
      <c r="N10469" s="19">
        <v>95.067264573990997</v>
      </c>
      <c r="O10469" s="19">
        <v>69.506726457399097</v>
      </c>
      <c r="P10469" s="19">
        <v>1.79372197309417</v>
      </c>
    </row>
    <row r="10470" spans="1:16" ht="14.1" x14ac:dyDescent="0.5">
      <c r="A10470" t="s">
        <v>16746</v>
      </c>
      <c r="B10470" s="17" t="s">
        <v>16694</v>
      </c>
      <c r="C10470" t="s">
        <v>2499</v>
      </c>
      <c r="D10470" t="s">
        <v>16747</v>
      </c>
      <c r="E10470" t="s">
        <v>16748</v>
      </c>
      <c r="F10470" s="18">
        <v>2.4300000000000002</v>
      </c>
      <c r="G10470" s="18">
        <v>1.78</v>
      </c>
      <c r="H10470" s="18">
        <v>0.66</v>
      </c>
      <c r="I10470" s="18">
        <v>4.87</v>
      </c>
      <c r="J10470" s="19">
        <v>0.499</v>
      </c>
      <c r="K10470" s="19">
        <v>0.36549999999999999</v>
      </c>
      <c r="L10470" s="19">
        <v>0.13550000000000001</v>
      </c>
      <c r="M10470" s="20">
        <v>20</v>
      </c>
      <c r="N10470" s="19">
        <v>79.372197309417004</v>
      </c>
      <c r="O10470" s="19">
        <v>82.959641255605405</v>
      </c>
      <c r="P10470" s="19">
        <v>7.6233183856502196</v>
      </c>
    </row>
    <row r="10471" spans="1:16" ht="14.1" x14ac:dyDescent="0.5">
      <c r="A10471" t="s">
        <v>16749</v>
      </c>
      <c r="B10471" s="17" t="s">
        <v>16694</v>
      </c>
      <c r="C10471" t="s">
        <v>2499</v>
      </c>
      <c r="D10471" t="s">
        <v>16747</v>
      </c>
      <c r="E10471" t="s">
        <v>16748</v>
      </c>
      <c r="F10471" s="18">
        <v>2.46</v>
      </c>
      <c r="G10471" s="18">
        <v>1.77</v>
      </c>
      <c r="H10471" s="18">
        <v>0.78</v>
      </c>
      <c r="I10471" s="18">
        <v>5.01</v>
      </c>
      <c r="J10471" s="19">
        <v>0.49099999999999999</v>
      </c>
      <c r="K10471" s="19">
        <v>0.3533</v>
      </c>
      <c r="L10471" s="19">
        <v>0.15570000000000001</v>
      </c>
      <c r="M10471" s="20">
        <v>20</v>
      </c>
      <c r="N10471" s="19">
        <v>77.578475336322896</v>
      </c>
      <c r="O10471" s="19">
        <v>80.717488789237706</v>
      </c>
      <c r="P10471" s="19">
        <v>11.6591928251121</v>
      </c>
    </row>
    <row r="10472" spans="1:16" ht="14.1" x14ac:dyDescent="0.5">
      <c r="A10472" t="s">
        <v>16750</v>
      </c>
      <c r="B10472" s="17" t="s">
        <v>16694</v>
      </c>
      <c r="C10472" t="s">
        <v>2499</v>
      </c>
      <c r="D10472" t="s">
        <v>3640</v>
      </c>
      <c r="E10472" t="s">
        <v>3641</v>
      </c>
      <c r="F10472" s="18">
        <v>3.12853</v>
      </c>
      <c r="G10472" s="18">
        <v>1.63157</v>
      </c>
      <c r="H10472" s="18">
        <v>0.33839999999999998</v>
      </c>
      <c r="I10472" s="18">
        <v>5.0984999999999996</v>
      </c>
      <c r="J10472" s="19">
        <v>0.61399999999999999</v>
      </c>
      <c r="K10472" s="19">
        <v>0.32</v>
      </c>
      <c r="L10472" s="19">
        <v>6.6000000000000003E-2</v>
      </c>
      <c r="M10472" s="20">
        <v>20</v>
      </c>
      <c r="N10472" s="19">
        <v>94.170403587444</v>
      </c>
      <c r="O10472" s="19">
        <v>69.506726457399097</v>
      </c>
      <c r="P10472" s="19">
        <v>0.44843049327354301</v>
      </c>
    </row>
    <row r="10473" spans="1:16" ht="14.1" x14ac:dyDescent="0.5">
      <c r="A10473" t="s">
        <v>16751</v>
      </c>
      <c r="B10473" s="17" t="s">
        <v>16694</v>
      </c>
      <c r="C10473" t="s">
        <v>2499</v>
      </c>
      <c r="D10473" t="s">
        <v>4157</v>
      </c>
      <c r="E10473" t="s">
        <v>4158</v>
      </c>
      <c r="F10473" s="18">
        <v>3.0859999999999999</v>
      </c>
      <c r="G10473" s="18">
        <v>1.0900000000000001</v>
      </c>
      <c r="H10473" s="18">
        <v>1.6859999999999999</v>
      </c>
      <c r="I10473" s="18">
        <v>5.8620000000000001</v>
      </c>
      <c r="J10473" s="19">
        <v>0.52639999999999998</v>
      </c>
      <c r="K10473" s="19">
        <v>0.18590000000000001</v>
      </c>
      <c r="L10473" s="19">
        <v>0.28760000000000002</v>
      </c>
      <c r="M10473" s="20">
        <v>21</v>
      </c>
      <c r="N10473" s="19">
        <v>84.375</v>
      </c>
      <c r="O10473" s="19">
        <v>24.1071428571429</v>
      </c>
      <c r="P10473" s="19">
        <v>47.767857142857103</v>
      </c>
    </row>
    <row r="10474" spans="1:16" ht="14.1" x14ac:dyDescent="0.5">
      <c r="A10474" t="s">
        <v>16752</v>
      </c>
      <c r="B10474" s="17" t="s">
        <v>16694</v>
      </c>
      <c r="C10474" t="s">
        <v>2499</v>
      </c>
      <c r="D10474" t="s">
        <v>16725</v>
      </c>
      <c r="E10474" t="s">
        <v>16726</v>
      </c>
      <c r="F10474" s="18">
        <v>3.7650000000000001</v>
      </c>
      <c r="G10474" s="18">
        <v>1.30847</v>
      </c>
      <c r="H10474" s="18">
        <v>1.07246</v>
      </c>
      <c r="I10474" s="18">
        <v>6.1459299999999999</v>
      </c>
      <c r="J10474" s="19">
        <v>0.61299999999999999</v>
      </c>
      <c r="K10474" s="19">
        <v>0.21299999999999999</v>
      </c>
      <c r="L10474" s="19">
        <v>0.17499999999999999</v>
      </c>
      <c r="M10474" s="20">
        <v>21</v>
      </c>
      <c r="N10474" s="19">
        <v>95.089285714285694</v>
      </c>
      <c r="O10474" s="19">
        <v>31.25</v>
      </c>
      <c r="P10474" s="19">
        <v>15.625</v>
      </c>
    </row>
    <row r="10475" spans="1:16" ht="14.1" x14ac:dyDescent="0.5">
      <c r="A10475" t="s">
        <v>16753</v>
      </c>
      <c r="B10475" s="17" t="s">
        <v>16694</v>
      </c>
      <c r="C10475" t="s">
        <v>2499</v>
      </c>
      <c r="D10475" t="s">
        <v>16741</v>
      </c>
      <c r="E10475" t="s">
        <v>16742</v>
      </c>
      <c r="F10475" s="18">
        <v>3.02</v>
      </c>
      <c r="G10475" s="18">
        <v>2.15</v>
      </c>
      <c r="H10475" s="18">
        <v>1.02</v>
      </c>
      <c r="I10475" s="18">
        <v>6.19</v>
      </c>
      <c r="J10475" s="19">
        <v>0.4879</v>
      </c>
      <c r="K10475" s="19">
        <v>0.3473</v>
      </c>
      <c r="L10475" s="19">
        <v>0.1648</v>
      </c>
      <c r="M10475" s="20">
        <v>21</v>
      </c>
      <c r="N10475" s="19">
        <v>75.892857142857096</v>
      </c>
      <c r="O10475" s="19">
        <v>69.196428571428598</v>
      </c>
      <c r="P10475" s="19">
        <v>12.9464285714286</v>
      </c>
    </row>
    <row r="10476" spans="1:16" ht="14.1" x14ac:dyDescent="0.5">
      <c r="A10476" t="s">
        <v>16754</v>
      </c>
      <c r="B10476" s="17" t="s">
        <v>16694</v>
      </c>
      <c r="C10476" t="s">
        <v>2499</v>
      </c>
      <c r="D10476" t="s">
        <v>16755</v>
      </c>
      <c r="E10476" t="s">
        <v>16756</v>
      </c>
      <c r="F10476" s="18">
        <v>2.9597000000000002</v>
      </c>
      <c r="G10476" s="18">
        <v>2.0899700000000001</v>
      </c>
      <c r="H10476" s="18">
        <v>1.3240799999999999</v>
      </c>
      <c r="I10476" s="18">
        <v>6.3737500000000002</v>
      </c>
      <c r="J10476" s="19">
        <v>0.46439999999999998</v>
      </c>
      <c r="K10476" s="19">
        <v>0.32790000000000002</v>
      </c>
      <c r="L10476" s="19">
        <v>0.2077</v>
      </c>
      <c r="M10476" s="20">
        <v>21</v>
      </c>
      <c r="N10476" s="19">
        <v>71.875</v>
      </c>
      <c r="O10476" s="19">
        <v>62.5</v>
      </c>
      <c r="P10476" s="19">
        <v>28.125</v>
      </c>
    </row>
    <row r="10477" spans="1:16" ht="14.1" x14ac:dyDescent="0.5">
      <c r="A10477" t="s">
        <v>16757</v>
      </c>
      <c r="B10477" s="17" t="s">
        <v>16694</v>
      </c>
      <c r="C10477" t="s">
        <v>2499</v>
      </c>
      <c r="D10477" t="s">
        <v>16737</v>
      </c>
      <c r="E10477" t="s">
        <v>16738</v>
      </c>
      <c r="F10477" s="18">
        <v>4.3511199999999999</v>
      </c>
      <c r="G10477" s="18">
        <v>2.66465</v>
      </c>
      <c r="H10477" s="18">
        <v>0.88422999999999996</v>
      </c>
      <c r="I10477" s="18">
        <v>7.9</v>
      </c>
      <c r="J10477" s="19">
        <v>0.55100000000000005</v>
      </c>
      <c r="K10477" s="19">
        <v>0.33700000000000002</v>
      </c>
      <c r="L10477" s="19">
        <v>0.112</v>
      </c>
      <c r="M10477" s="20">
        <v>22</v>
      </c>
      <c r="N10477" s="19">
        <v>88.789237668161405</v>
      </c>
      <c r="O10477" s="19">
        <v>74.4394618834081</v>
      </c>
      <c r="P10477" s="19">
        <v>2.6905829596412598</v>
      </c>
    </row>
    <row r="10478" spans="1:16" ht="14.1" x14ac:dyDescent="0.5">
      <c r="A10478" t="s">
        <v>16758</v>
      </c>
      <c r="B10478" s="17" t="s">
        <v>16694</v>
      </c>
      <c r="C10478" t="s">
        <v>2499</v>
      </c>
      <c r="D10478" t="s">
        <v>16759</v>
      </c>
      <c r="E10478" t="s">
        <v>16760</v>
      </c>
      <c r="F10478" s="18">
        <v>6.47</v>
      </c>
      <c r="G10478" s="18">
        <v>2.65</v>
      </c>
      <c r="H10478" s="18">
        <v>0.72</v>
      </c>
      <c r="I10478" s="18">
        <v>9.84</v>
      </c>
      <c r="J10478" s="19">
        <v>0.65800000000000003</v>
      </c>
      <c r="K10478" s="19">
        <v>0.26900000000000002</v>
      </c>
      <c r="L10478" s="19">
        <v>7.2999999999999995E-2</v>
      </c>
      <c r="M10478" s="20">
        <v>23</v>
      </c>
      <c r="N10478" s="19">
        <v>96.860986547085204</v>
      </c>
      <c r="O10478" s="19">
        <v>45.291479820627799</v>
      </c>
      <c r="P10478" s="19">
        <v>0.89686098654708502</v>
      </c>
    </row>
    <row r="10479" spans="1:16" ht="14.1" x14ac:dyDescent="0.5">
      <c r="A10479" t="s">
        <v>16761</v>
      </c>
      <c r="B10479" s="17" t="s">
        <v>16694</v>
      </c>
      <c r="C10479" t="s">
        <v>2499</v>
      </c>
      <c r="D10479" t="s">
        <v>16762</v>
      </c>
      <c r="E10479" t="s">
        <v>16763</v>
      </c>
      <c r="F10479" s="18">
        <v>5.8</v>
      </c>
      <c r="G10479" s="18">
        <v>2.2200000000000002</v>
      </c>
      <c r="H10479" s="18">
        <v>2.11</v>
      </c>
      <c r="I10479" s="18">
        <v>10.130000000000001</v>
      </c>
      <c r="J10479" s="19">
        <v>0.57299999999999995</v>
      </c>
      <c r="K10479" s="19">
        <v>0.219</v>
      </c>
      <c r="L10479" s="19">
        <v>0.20799999999999999</v>
      </c>
      <c r="M10479" s="20">
        <v>23</v>
      </c>
      <c r="N10479" s="19">
        <v>88.789237668161405</v>
      </c>
      <c r="O10479" s="19">
        <v>31.390134529148</v>
      </c>
      <c r="P10479" s="19">
        <v>24.6636771300448</v>
      </c>
    </row>
    <row r="10480" spans="1:16" ht="14.1" x14ac:dyDescent="0.5">
      <c r="A10480" t="s">
        <v>16764</v>
      </c>
      <c r="B10480" s="17" t="s">
        <v>16694</v>
      </c>
      <c r="C10480" t="s">
        <v>2499</v>
      </c>
      <c r="D10480" t="s">
        <v>16759</v>
      </c>
      <c r="E10480" t="s">
        <v>16760</v>
      </c>
      <c r="F10480" s="18">
        <v>6.71</v>
      </c>
      <c r="G10480" s="18">
        <v>2.9</v>
      </c>
      <c r="H10480" s="18">
        <v>0.69</v>
      </c>
      <c r="I10480" s="18">
        <v>10.29</v>
      </c>
      <c r="J10480" s="19">
        <v>0.65200000000000002</v>
      </c>
      <c r="K10480" s="19">
        <v>0.28199999999999997</v>
      </c>
      <c r="L10480" s="19">
        <v>6.7000000000000004E-2</v>
      </c>
      <c r="M10480" s="20">
        <v>23</v>
      </c>
      <c r="N10480" s="19">
        <v>96.412556053811699</v>
      </c>
      <c r="O10480" s="19">
        <v>48.430493273542602</v>
      </c>
      <c r="P10480" s="19">
        <v>0</v>
      </c>
    </row>
    <row r="10481" spans="1:16" ht="14.1" x14ac:dyDescent="0.5">
      <c r="A10481" t="s">
        <v>16765</v>
      </c>
      <c r="B10481" s="17" t="s">
        <v>16694</v>
      </c>
      <c r="C10481" t="s">
        <v>2499</v>
      </c>
      <c r="D10481" t="s">
        <v>16762</v>
      </c>
      <c r="E10481" t="s">
        <v>16763</v>
      </c>
      <c r="F10481" s="18">
        <v>7.15</v>
      </c>
      <c r="G10481" s="18">
        <v>2.2799999999999998</v>
      </c>
      <c r="H10481" s="18">
        <v>2.3199999999999998</v>
      </c>
      <c r="I10481" s="18">
        <v>11.75</v>
      </c>
      <c r="J10481" s="19">
        <v>0.60899999999999999</v>
      </c>
      <c r="K10481" s="19">
        <v>0.19400000000000001</v>
      </c>
      <c r="L10481" s="19">
        <v>0.19700000000000001</v>
      </c>
      <c r="M10481" s="20">
        <v>24</v>
      </c>
      <c r="N10481" s="19">
        <v>93.75</v>
      </c>
      <c r="O10481" s="19">
        <v>16.5178571428571</v>
      </c>
      <c r="P10481" s="19">
        <v>13.839285714285699</v>
      </c>
    </row>
    <row r="10482" spans="1:16" ht="14.1" x14ac:dyDescent="0.5">
      <c r="A10482" t="s">
        <v>16766</v>
      </c>
      <c r="B10482" s="17" t="s">
        <v>16694</v>
      </c>
      <c r="C10482" t="s">
        <v>2499</v>
      </c>
      <c r="D10482" t="s">
        <v>16759</v>
      </c>
      <c r="E10482" t="s">
        <v>16760</v>
      </c>
      <c r="F10482" s="18">
        <v>8.77</v>
      </c>
      <c r="G10482" s="18">
        <v>3.76</v>
      </c>
      <c r="H10482" s="18">
        <v>0.88</v>
      </c>
      <c r="I10482" s="18">
        <v>13.41</v>
      </c>
      <c r="J10482" s="19">
        <v>0.65400000000000003</v>
      </c>
      <c r="K10482" s="19">
        <v>0.28000000000000003</v>
      </c>
      <c r="L10482" s="19">
        <v>6.6000000000000003E-2</v>
      </c>
      <c r="M10482" s="20">
        <v>24</v>
      </c>
      <c r="N10482" s="19">
        <v>96.428571428571402</v>
      </c>
      <c r="O10482" s="19">
        <v>42.857142857142897</v>
      </c>
      <c r="P10482" s="19">
        <v>0.89285714285714302</v>
      </c>
    </row>
    <row r="10483" spans="1:16" ht="14.1" x14ac:dyDescent="0.5">
      <c r="A10483" t="s">
        <v>16767</v>
      </c>
      <c r="B10483" s="17" t="s">
        <v>16694</v>
      </c>
      <c r="C10483" t="s">
        <v>2499</v>
      </c>
      <c r="D10483" t="s">
        <v>16762</v>
      </c>
      <c r="E10483" t="s">
        <v>16763</v>
      </c>
      <c r="F10483" s="18">
        <v>11.7</v>
      </c>
      <c r="G10483" s="18">
        <v>2.5</v>
      </c>
      <c r="H10483" s="18">
        <v>2.76</v>
      </c>
      <c r="I10483" s="18">
        <v>16.96</v>
      </c>
      <c r="J10483" s="19">
        <v>0.69</v>
      </c>
      <c r="K10483" s="19">
        <v>0.14699999999999999</v>
      </c>
      <c r="L10483" s="19">
        <v>0.16300000000000001</v>
      </c>
      <c r="M10483" s="20">
        <v>25</v>
      </c>
      <c r="N10483" s="19">
        <v>98.206278026905807</v>
      </c>
      <c r="O10483" s="19">
        <v>12.1076233183857</v>
      </c>
      <c r="P10483" s="19">
        <v>10.3139013452915</v>
      </c>
    </row>
    <row r="10484" spans="1:16" ht="14.1" x14ac:dyDescent="0.5">
      <c r="A10484" t="s">
        <v>16768</v>
      </c>
      <c r="B10484" s="17" t="s">
        <v>16694</v>
      </c>
      <c r="C10484" t="s">
        <v>2499</v>
      </c>
      <c r="D10484" t="s">
        <v>16725</v>
      </c>
      <c r="E10484" t="s">
        <v>16726</v>
      </c>
      <c r="F10484" s="18">
        <v>11.090210000000001</v>
      </c>
      <c r="G10484" s="18">
        <v>4.1983199999999998</v>
      </c>
      <c r="H10484" s="18">
        <v>2.56148</v>
      </c>
      <c r="I10484" s="18">
        <v>17.850000000000001</v>
      </c>
      <c r="J10484" s="19">
        <v>0.621</v>
      </c>
      <c r="K10484" s="19">
        <v>0.23499999999999999</v>
      </c>
      <c r="L10484" s="19">
        <v>0.14399999999999999</v>
      </c>
      <c r="M10484" s="20">
        <v>25</v>
      </c>
      <c r="N10484" s="19">
        <v>91.928251121076201</v>
      </c>
      <c r="O10484" s="19">
        <v>35.874439461883398</v>
      </c>
      <c r="P10484" s="19">
        <v>5.8295964125560502</v>
      </c>
    </row>
    <row r="10485" spans="1:16" ht="14.1" x14ac:dyDescent="0.5">
      <c r="A10485" t="s">
        <v>16769</v>
      </c>
      <c r="B10485" s="17" t="s">
        <v>16694</v>
      </c>
      <c r="C10485" t="s">
        <v>2499</v>
      </c>
      <c r="D10485" t="s">
        <v>16762</v>
      </c>
      <c r="E10485" t="s">
        <v>16763</v>
      </c>
      <c r="F10485" s="18">
        <v>12.4</v>
      </c>
      <c r="G10485" s="18">
        <v>3.42</v>
      </c>
      <c r="H10485" s="18">
        <v>2.91</v>
      </c>
      <c r="I10485" s="18">
        <v>18.73</v>
      </c>
      <c r="J10485" s="19">
        <v>0.66200000000000003</v>
      </c>
      <c r="K10485" s="19">
        <v>0.183</v>
      </c>
      <c r="L10485" s="19">
        <v>0.155</v>
      </c>
      <c r="M10485" s="20">
        <v>25</v>
      </c>
      <c r="N10485" s="19">
        <v>96.860986547085204</v>
      </c>
      <c r="O10485" s="19">
        <v>20.627802690583</v>
      </c>
      <c r="P10485" s="19">
        <v>8.0717488789237706</v>
      </c>
    </row>
    <row r="10486" spans="1:16" ht="14.1" x14ac:dyDescent="0.5">
      <c r="A10486" t="s">
        <v>16770</v>
      </c>
      <c r="B10486" s="17" t="s">
        <v>16694</v>
      </c>
      <c r="C10486" t="s">
        <v>2499</v>
      </c>
      <c r="D10486" t="s">
        <v>16762</v>
      </c>
      <c r="E10486" t="s">
        <v>16763</v>
      </c>
      <c r="F10486" s="18">
        <v>13.42</v>
      </c>
      <c r="G10486" s="18">
        <v>3.65</v>
      </c>
      <c r="H10486" s="18">
        <v>2.92</v>
      </c>
      <c r="I10486" s="18">
        <v>19.989999999999998</v>
      </c>
      <c r="J10486" s="19">
        <v>0.67100000000000004</v>
      </c>
      <c r="K10486" s="19">
        <v>0.183</v>
      </c>
      <c r="L10486" s="19">
        <v>0.14599999999999999</v>
      </c>
      <c r="M10486" s="20">
        <v>26</v>
      </c>
      <c r="N10486" s="19">
        <v>98.206278026905807</v>
      </c>
      <c r="O10486" s="19">
        <v>8.9686098654708495</v>
      </c>
      <c r="P10486" s="19">
        <v>8.52017937219731</v>
      </c>
    </row>
    <row r="10487" spans="1:16" ht="14.1" x14ac:dyDescent="0.5">
      <c r="A10487" t="s">
        <v>16771</v>
      </c>
      <c r="B10487" s="17" t="s">
        <v>16694</v>
      </c>
      <c r="C10487" t="s">
        <v>2499</v>
      </c>
      <c r="D10487" t="s">
        <v>16762</v>
      </c>
      <c r="E10487" t="s">
        <v>16763</v>
      </c>
      <c r="F10487" s="18">
        <v>14.73</v>
      </c>
      <c r="G10487" s="18">
        <v>3.58</v>
      </c>
      <c r="H10487" s="18">
        <v>3.16</v>
      </c>
      <c r="I10487" s="18">
        <v>21.47</v>
      </c>
      <c r="J10487" s="19">
        <v>0.68600000000000005</v>
      </c>
      <c r="K10487" s="19">
        <v>0.16700000000000001</v>
      </c>
      <c r="L10487" s="19">
        <v>0.14699999999999999</v>
      </c>
      <c r="M10487" s="20">
        <v>26</v>
      </c>
      <c r="N10487" s="19">
        <v>98.654708520179398</v>
      </c>
      <c r="O10487" s="19">
        <v>7.6233183856502196</v>
      </c>
      <c r="P10487" s="19">
        <v>8.9686098654708495</v>
      </c>
    </row>
    <row r="10488" spans="1:16" ht="14.1" x14ac:dyDescent="0.5">
      <c r="A10488" t="s">
        <v>16772</v>
      </c>
      <c r="B10488" s="17" t="s">
        <v>16694</v>
      </c>
      <c r="C10488" t="s">
        <v>2499</v>
      </c>
      <c r="D10488" t="s">
        <v>16773</v>
      </c>
      <c r="E10488" t="s">
        <v>16774</v>
      </c>
      <c r="F10488" s="18">
        <v>21</v>
      </c>
      <c r="G10488" s="18">
        <v>7.9</v>
      </c>
      <c r="H10488" s="18">
        <v>5.0999999999999996</v>
      </c>
      <c r="I10488" s="18">
        <v>34</v>
      </c>
      <c r="J10488" s="19">
        <v>0.61760000000000004</v>
      </c>
      <c r="K10488" s="19">
        <v>0.2324</v>
      </c>
      <c r="L10488" s="19">
        <v>0.15</v>
      </c>
      <c r="M10488" s="20">
        <v>27</v>
      </c>
      <c r="N10488" s="19">
        <v>98.660714285714306</v>
      </c>
      <c r="O10488" s="19">
        <v>24.1071428571429</v>
      </c>
      <c r="P10488" s="19">
        <v>5.8035714285714297</v>
      </c>
    </row>
    <row r="10489" spans="1:16" ht="14.1" x14ac:dyDescent="0.5">
      <c r="A10489" t="s">
        <v>16775</v>
      </c>
      <c r="B10489" s="17" t="s">
        <v>16694</v>
      </c>
      <c r="C10489" t="s">
        <v>2499</v>
      </c>
      <c r="D10489" t="s">
        <v>16773</v>
      </c>
      <c r="E10489" t="s">
        <v>16774</v>
      </c>
      <c r="F10489" s="18">
        <v>21</v>
      </c>
      <c r="G10489" s="18">
        <v>7.9</v>
      </c>
      <c r="H10489" s="18">
        <v>5.0999999999999996</v>
      </c>
      <c r="I10489" s="18">
        <v>34</v>
      </c>
      <c r="J10489" s="19">
        <v>0.61760000000000004</v>
      </c>
      <c r="K10489" s="19">
        <v>0.2324</v>
      </c>
      <c r="L10489" s="19">
        <v>0.15</v>
      </c>
      <c r="M10489" s="20">
        <v>27</v>
      </c>
      <c r="N10489" s="19">
        <v>99.107142857142904</v>
      </c>
      <c r="O10489" s="19">
        <v>24.553571428571399</v>
      </c>
      <c r="P10489" s="19">
        <v>6.25</v>
      </c>
    </row>
    <row r="10490" spans="1:16" ht="14.1" x14ac:dyDescent="0.5">
      <c r="A10490" t="s">
        <v>16776</v>
      </c>
      <c r="B10490" s="17" t="s">
        <v>16694</v>
      </c>
      <c r="C10490" t="s">
        <v>2499</v>
      </c>
      <c r="D10490" t="s">
        <v>16777</v>
      </c>
      <c r="E10490" t="s">
        <v>16778</v>
      </c>
      <c r="F10490" s="18">
        <v>14.7</v>
      </c>
      <c r="G10490" s="18">
        <v>10.6</v>
      </c>
      <c r="H10490" s="18">
        <v>12.5</v>
      </c>
      <c r="I10490" s="18">
        <v>37.799999999999997</v>
      </c>
      <c r="J10490" s="19">
        <v>0.38890000000000002</v>
      </c>
      <c r="K10490" s="19">
        <v>0.28039999999999998</v>
      </c>
      <c r="L10490" s="19">
        <v>0.33069999999999999</v>
      </c>
      <c r="M10490" s="20">
        <v>27</v>
      </c>
      <c r="N10490" s="19">
        <v>62.5</v>
      </c>
      <c r="O10490" s="19">
        <v>38.839285714285701</v>
      </c>
      <c r="P10490" s="19">
        <v>58.035714285714299</v>
      </c>
    </row>
    <row r="10491" spans="1:16" ht="14.1" x14ac:dyDescent="0.5">
      <c r="A10491" t="s">
        <v>16779</v>
      </c>
      <c r="B10491" s="17" t="s">
        <v>16694</v>
      </c>
      <c r="C10491" t="s">
        <v>2499</v>
      </c>
      <c r="D10491" t="s">
        <v>16780</v>
      </c>
      <c r="E10491" t="s">
        <v>16781</v>
      </c>
      <c r="F10491" s="18">
        <v>39.1</v>
      </c>
      <c r="G10491" s="18">
        <v>16.149999999999999</v>
      </c>
      <c r="H10491" s="18">
        <v>7.62</v>
      </c>
      <c r="I10491" s="18">
        <v>62.87</v>
      </c>
      <c r="J10491" s="19">
        <v>0.62190000000000001</v>
      </c>
      <c r="K10491" s="19">
        <v>0.25690000000000002</v>
      </c>
      <c r="L10491" s="19">
        <v>0.1212</v>
      </c>
      <c r="M10491" s="20">
        <v>28</v>
      </c>
      <c r="N10491" s="19">
        <v>99.103139013452903</v>
      </c>
      <c r="O10491" s="19">
        <v>23.766816143497799</v>
      </c>
      <c r="P10491" s="19">
        <v>2.6905829596412598</v>
      </c>
    </row>
    <row r="10492" spans="1:16" ht="14.1" x14ac:dyDescent="0.5">
      <c r="A10492" t="s">
        <v>16782</v>
      </c>
      <c r="B10492" s="17" t="s">
        <v>16694</v>
      </c>
      <c r="C10492" t="s">
        <v>2499</v>
      </c>
      <c r="D10492" t="s">
        <v>16777</v>
      </c>
      <c r="E10492" t="s">
        <v>16778</v>
      </c>
      <c r="F10492" s="18">
        <v>34.200000000000003</v>
      </c>
      <c r="G10492" s="18">
        <v>22.7</v>
      </c>
      <c r="H10492" s="18">
        <v>19.100000000000001</v>
      </c>
      <c r="I10492" s="18">
        <v>76</v>
      </c>
      <c r="J10492" s="19">
        <v>0.45</v>
      </c>
      <c r="K10492" s="19">
        <v>0.29870000000000002</v>
      </c>
      <c r="L10492" s="19">
        <v>0.25130000000000002</v>
      </c>
      <c r="M10492" s="20">
        <v>29</v>
      </c>
      <c r="N10492" s="19">
        <v>86.995515695067297</v>
      </c>
      <c r="O10492" s="19">
        <v>25.112107623318401</v>
      </c>
      <c r="P10492" s="19">
        <v>32.286995515695097</v>
      </c>
    </row>
    <row r="10493" spans="1:16" ht="14.1" x14ac:dyDescent="0.5">
      <c r="A10493" t="s">
        <v>16783</v>
      </c>
      <c r="B10493" s="17" t="s">
        <v>16694</v>
      </c>
      <c r="C10493" t="s">
        <v>2499</v>
      </c>
      <c r="D10493" t="s">
        <v>16773</v>
      </c>
      <c r="E10493" t="s">
        <v>16774</v>
      </c>
      <c r="F10493" s="18">
        <v>53.4</v>
      </c>
      <c r="G10493" s="18">
        <v>21.5</v>
      </c>
      <c r="H10493" s="18">
        <v>23.1</v>
      </c>
      <c r="I10493" s="18">
        <v>98</v>
      </c>
      <c r="J10493" s="19">
        <v>0.54490000000000005</v>
      </c>
      <c r="K10493" s="19">
        <v>0.21940000000000001</v>
      </c>
      <c r="L10493" s="19">
        <v>0.23569999999999999</v>
      </c>
      <c r="M10493" s="20">
        <v>29</v>
      </c>
      <c r="N10493" s="19">
        <v>96.860986547085204</v>
      </c>
      <c r="O10493" s="19">
        <v>11.2107623318386</v>
      </c>
      <c r="P10493" s="19">
        <v>28.699551569506699</v>
      </c>
    </row>
    <row r="10494" spans="1:16" ht="14.1" x14ac:dyDescent="0.5">
      <c r="A10494" t="s">
        <v>16784</v>
      </c>
      <c r="B10494" s="17" t="s">
        <v>16694</v>
      </c>
      <c r="C10494" t="s">
        <v>2499</v>
      </c>
      <c r="D10494" t="s">
        <v>16785</v>
      </c>
      <c r="E10494" t="s">
        <v>16786</v>
      </c>
      <c r="F10494" s="18">
        <v>45.559420000000003</v>
      </c>
      <c r="G10494" s="18">
        <v>51.642600000000002</v>
      </c>
      <c r="H10494" s="18">
        <v>6.5381400000000003</v>
      </c>
      <c r="I10494" s="18">
        <v>103.74016</v>
      </c>
      <c r="J10494" s="19">
        <v>0.43919999999999998</v>
      </c>
      <c r="K10494" s="19">
        <v>0.49780000000000002</v>
      </c>
      <c r="L10494" s="19">
        <v>6.3E-2</v>
      </c>
      <c r="M10494" s="20">
        <v>29</v>
      </c>
      <c r="N10494" s="19">
        <v>85.650224215246595</v>
      </c>
      <c r="O10494" s="19">
        <v>88.789237668161405</v>
      </c>
      <c r="P10494" s="19">
        <v>0.44843049327354301</v>
      </c>
    </row>
    <row r="10495" spans="1:16" ht="14.1" x14ac:dyDescent="0.5">
      <c r="A10495" t="s">
        <v>16787</v>
      </c>
      <c r="B10495" s="17" t="s">
        <v>16694</v>
      </c>
      <c r="C10495" t="s">
        <v>2499</v>
      </c>
      <c r="D10495" t="s">
        <v>16777</v>
      </c>
      <c r="E10495" t="s">
        <v>16778</v>
      </c>
      <c r="F10495" s="18">
        <v>52.7</v>
      </c>
      <c r="G10495" s="18">
        <v>30.2</v>
      </c>
      <c r="H10495" s="18">
        <v>26.3</v>
      </c>
      <c r="I10495" s="18">
        <v>109.2</v>
      </c>
      <c r="J10495" s="19">
        <v>0.48259999999999997</v>
      </c>
      <c r="K10495" s="19">
        <v>0.27660000000000001</v>
      </c>
      <c r="L10495" s="19">
        <v>0.24079999999999999</v>
      </c>
      <c r="M10495" s="20">
        <v>29</v>
      </c>
      <c r="N10495" s="19">
        <v>90.582959641255599</v>
      </c>
      <c r="O10495" s="19">
        <v>19.730941704035899</v>
      </c>
      <c r="P10495" s="19">
        <v>30.4932735426009</v>
      </c>
    </row>
    <row r="10496" spans="1:16" ht="14.1" x14ac:dyDescent="0.5">
      <c r="A10496" t="s">
        <v>16788</v>
      </c>
      <c r="B10496" s="17" t="s">
        <v>16694</v>
      </c>
      <c r="C10496" t="s">
        <v>2499</v>
      </c>
      <c r="D10496" t="s">
        <v>16773</v>
      </c>
      <c r="E10496" t="s">
        <v>16774</v>
      </c>
      <c r="F10496" s="18">
        <v>79.400000000000006</v>
      </c>
      <c r="G10496" s="18">
        <v>30.3</v>
      </c>
      <c r="H10496" s="18">
        <v>49</v>
      </c>
      <c r="I10496" s="18">
        <v>158.69999999999999</v>
      </c>
      <c r="J10496" s="19">
        <v>0.50029999999999997</v>
      </c>
      <c r="K10496" s="19">
        <v>0.19089999999999999</v>
      </c>
      <c r="L10496" s="19">
        <v>0.30880000000000002</v>
      </c>
      <c r="M10496" s="20">
        <v>30</v>
      </c>
      <c r="N10496" s="19">
        <v>99.107142857142904</v>
      </c>
      <c r="O10496" s="19">
        <v>4.46428571428571</v>
      </c>
      <c r="P10496" s="19">
        <v>55.803571428571402</v>
      </c>
    </row>
    <row r="10497" spans="1:16" ht="14.1" x14ac:dyDescent="0.5">
      <c r="A10497" t="s">
        <v>16789</v>
      </c>
      <c r="B10497" s="17" t="s">
        <v>16694</v>
      </c>
      <c r="C10497" t="s">
        <v>2499</v>
      </c>
      <c r="D10497" t="s">
        <v>16790</v>
      </c>
      <c r="E10497" t="s">
        <v>16791</v>
      </c>
      <c r="F10497" s="18">
        <v>332</v>
      </c>
      <c r="G10497" s="18">
        <v>248</v>
      </c>
      <c r="H10497" s="18">
        <v>124</v>
      </c>
      <c r="I10497" s="18">
        <v>704</v>
      </c>
      <c r="J10497" s="19">
        <v>0.47160000000000002</v>
      </c>
      <c r="K10497" s="19">
        <v>0.3523</v>
      </c>
      <c r="L10497" s="19">
        <v>0.17610000000000001</v>
      </c>
      <c r="M10497" s="20">
        <v>30</v>
      </c>
      <c r="N10497" s="19">
        <v>97.767857142857096</v>
      </c>
      <c r="O10497" s="19">
        <v>23.660714285714299</v>
      </c>
      <c r="P10497" s="19">
        <v>20.535714285714299</v>
      </c>
    </row>
    <row r="10498" spans="1:16" ht="14.1" x14ac:dyDescent="0.5">
      <c r="A10498" t="s">
        <v>16792</v>
      </c>
      <c r="B10498" s="17" t="s">
        <v>16694</v>
      </c>
      <c r="C10498" t="s">
        <v>2499</v>
      </c>
      <c r="D10498" t="s">
        <v>16793</v>
      </c>
      <c r="E10498" t="s">
        <v>16794</v>
      </c>
      <c r="F10498" s="18">
        <v>608</v>
      </c>
      <c r="G10498" s="18">
        <v>129</v>
      </c>
      <c r="H10498" s="18">
        <v>292</v>
      </c>
      <c r="I10498" s="18">
        <v>1029</v>
      </c>
      <c r="J10498" s="19">
        <v>0.59089999999999998</v>
      </c>
      <c r="K10498" s="19">
        <v>0.12540000000000001</v>
      </c>
      <c r="L10498" s="19">
        <v>0.2838</v>
      </c>
      <c r="M10498" s="20">
        <v>31</v>
      </c>
      <c r="N10498" s="19">
        <v>100</v>
      </c>
      <c r="O10498" s="19">
        <v>0.89686098654708502</v>
      </c>
      <c r="P10498" s="19">
        <v>67.713004484304903</v>
      </c>
    </row>
    <row r="10499" spans="1:16" ht="14.1" x14ac:dyDescent="0.5">
      <c r="A10499" t="s">
        <v>16795</v>
      </c>
      <c r="B10499" s="17" t="s">
        <v>16796</v>
      </c>
      <c r="C10499" t="s">
        <v>2499</v>
      </c>
      <c r="D10499" t="s">
        <v>16797</v>
      </c>
      <c r="E10499" t="s">
        <v>16798</v>
      </c>
      <c r="F10499" s="18">
        <v>23.9</v>
      </c>
      <c r="G10499" s="18">
        <v>11</v>
      </c>
      <c r="H10499" s="18">
        <v>9.9</v>
      </c>
      <c r="I10499" s="18">
        <v>44.8</v>
      </c>
      <c r="J10499" s="19">
        <v>0.53300000000000003</v>
      </c>
      <c r="K10499" s="19">
        <v>0.246</v>
      </c>
      <c r="L10499" s="19">
        <v>0.221</v>
      </c>
      <c r="M10499" s="20">
        <v>28</v>
      </c>
      <c r="N10499" s="19">
        <v>89.686098654708502</v>
      </c>
      <c r="O10499" s="19">
        <v>20.627802690583</v>
      </c>
      <c r="P10499" s="19">
        <v>24.6636771300448</v>
      </c>
    </row>
    <row r="10500" spans="1:16" ht="14.1" x14ac:dyDescent="0.5">
      <c r="A10500" t="s">
        <v>16799</v>
      </c>
      <c r="B10500" s="17" t="s">
        <v>16796</v>
      </c>
      <c r="C10500" t="s">
        <v>2499</v>
      </c>
      <c r="D10500" t="s">
        <v>16797</v>
      </c>
      <c r="E10500" t="s">
        <v>16798</v>
      </c>
      <c r="F10500" s="18">
        <v>23.6</v>
      </c>
      <c r="G10500" s="18">
        <v>11.2</v>
      </c>
      <c r="H10500" s="18">
        <v>10.7</v>
      </c>
      <c r="I10500" s="18">
        <v>45.5</v>
      </c>
      <c r="J10500" s="19">
        <v>0.51900000000000002</v>
      </c>
      <c r="K10500" s="19">
        <v>0.246</v>
      </c>
      <c r="L10500" s="19">
        <v>0.23499999999999999</v>
      </c>
      <c r="M10500" s="20">
        <v>28</v>
      </c>
      <c r="N10500" s="19">
        <v>87.892376681614394</v>
      </c>
      <c r="O10500" s="19">
        <v>20.179372197309402</v>
      </c>
      <c r="P10500" s="19">
        <v>29.596412556053799</v>
      </c>
    </row>
    <row r="10501" spans="1:16" ht="14.1" x14ac:dyDescent="0.5">
      <c r="A10501" t="s">
        <v>16800</v>
      </c>
      <c r="B10501" s="17" t="s">
        <v>16796</v>
      </c>
      <c r="C10501" t="s">
        <v>2499</v>
      </c>
      <c r="D10501" t="s">
        <v>16797</v>
      </c>
      <c r="E10501" t="s">
        <v>16798</v>
      </c>
      <c r="F10501" s="18">
        <v>28</v>
      </c>
      <c r="G10501" s="18">
        <v>12.5</v>
      </c>
      <c r="H10501" s="18">
        <v>9.1</v>
      </c>
      <c r="I10501" s="18">
        <v>49.6</v>
      </c>
      <c r="J10501" s="19">
        <v>0.56499999999999995</v>
      </c>
      <c r="K10501" s="19">
        <v>0.252</v>
      </c>
      <c r="L10501" s="19">
        <v>0.183</v>
      </c>
      <c r="M10501" s="20">
        <v>28</v>
      </c>
      <c r="N10501" s="19">
        <v>93.721973094170394</v>
      </c>
      <c r="O10501" s="19">
        <v>21.973094170403598</v>
      </c>
      <c r="P10501" s="19">
        <v>15.695067264574</v>
      </c>
    </row>
    <row r="10502" spans="1:16" ht="14.1" x14ac:dyDescent="0.5">
      <c r="A10502" t="s">
        <v>16801</v>
      </c>
      <c r="B10502" s="17" t="s">
        <v>16796</v>
      </c>
      <c r="C10502" t="s">
        <v>2499</v>
      </c>
      <c r="D10502" t="s">
        <v>16797</v>
      </c>
      <c r="E10502" t="s">
        <v>16798</v>
      </c>
      <c r="F10502" s="18">
        <v>29.5</v>
      </c>
      <c r="G10502" s="18">
        <v>13.5</v>
      </c>
      <c r="H10502" s="18">
        <v>9.1</v>
      </c>
      <c r="I10502" s="18">
        <v>52.1</v>
      </c>
      <c r="J10502" s="19">
        <v>0.56599999999999995</v>
      </c>
      <c r="K10502" s="19">
        <v>0.25900000000000001</v>
      </c>
      <c r="L10502" s="19">
        <v>0.17499999999999999</v>
      </c>
      <c r="M10502" s="20">
        <v>28</v>
      </c>
      <c r="N10502" s="19">
        <v>94.618834080717505</v>
      </c>
      <c r="O10502" s="19">
        <v>25.5605381165919</v>
      </c>
      <c r="P10502" s="19">
        <v>12.1076233183857</v>
      </c>
    </row>
    <row r="10503" spans="1:16" ht="14.1" x14ac:dyDescent="0.5">
      <c r="A10503" t="s">
        <v>16802</v>
      </c>
      <c r="B10503" s="17" t="s">
        <v>1603</v>
      </c>
      <c r="C10503" t="s">
        <v>2337</v>
      </c>
      <c r="D10503" t="s">
        <v>2937</v>
      </c>
      <c r="E10503" t="s">
        <v>2938</v>
      </c>
      <c r="F10503" s="18">
        <v>1.2999999999999999E-3</v>
      </c>
      <c r="G10503" s="18">
        <v>2.9999999999999997E-4</v>
      </c>
      <c r="H10503" s="18">
        <v>8.0000000000000004E-4</v>
      </c>
      <c r="I10503" s="18">
        <v>2.3999999999999998E-3</v>
      </c>
      <c r="J10503" s="19">
        <v>0.55000000000000004</v>
      </c>
      <c r="K10503" s="19">
        <v>0.11</v>
      </c>
      <c r="L10503" s="19">
        <v>0.34</v>
      </c>
      <c r="M10503" s="20">
        <v>1</v>
      </c>
      <c r="N10503" s="19">
        <v>0.60089686098654704</v>
      </c>
      <c r="O10503" s="19">
        <v>0.21973094170403601</v>
      </c>
      <c r="P10503" s="19">
        <v>0.58295964125560495</v>
      </c>
    </row>
    <row r="10504" spans="1:16" ht="14.1" x14ac:dyDescent="0.5">
      <c r="A10504" t="s">
        <v>16803</v>
      </c>
      <c r="B10504" s="17" t="s">
        <v>1603</v>
      </c>
      <c r="C10504" t="s">
        <v>2337</v>
      </c>
      <c r="D10504" t="s">
        <v>2937</v>
      </c>
      <c r="E10504" t="s">
        <v>2938</v>
      </c>
      <c r="F10504" s="18">
        <v>2.3E-3</v>
      </c>
      <c r="G10504" s="18">
        <v>4.0000000000000002E-4</v>
      </c>
      <c r="H10504" s="18">
        <v>1.4E-3</v>
      </c>
      <c r="I10504" s="18">
        <v>4.1000000000000003E-3</v>
      </c>
      <c r="J10504" s="19">
        <v>0.55000000000000004</v>
      </c>
      <c r="K10504" s="19">
        <v>0.1</v>
      </c>
      <c r="L10504" s="19">
        <v>0.34</v>
      </c>
      <c r="M10504" s="20">
        <v>1</v>
      </c>
      <c r="N10504" s="19">
        <v>0.60986547085201803</v>
      </c>
      <c r="O10504" s="19">
        <v>0.15695067264574</v>
      </c>
      <c r="P10504" s="19">
        <v>0.57847533632286996</v>
      </c>
    </row>
    <row r="10505" spans="1:16" ht="14.1" x14ac:dyDescent="0.5">
      <c r="A10505" t="s">
        <v>16804</v>
      </c>
      <c r="B10505" s="17" t="s">
        <v>1603</v>
      </c>
      <c r="C10505" t="s">
        <v>2337</v>
      </c>
      <c r="D10505" t="s">
        <v>2937</v>
      </c>
      <c r="E10505" t="s">
        <v>2938</v>
      </c>
      <c r="F10505" s="18">
        <v>4.1000000000000003E-3</v>
      </c>
      <c r="G10505" s="18">
        <v>1.6000000000000001E-3</v>
      </c>
      <c r="H10505" s="18">
        <v>2.5000000000000001E-3</v>
      </c>
      <c r="I10505" s="18">
        <v>8.3000000000000001E-3</v>
      </c>
      <c r="J10505" s="19">
        <v>0.5</v>
      </c>
      <c r="K10505" s="19">
        <v>0.19</v>
      </c>
      <c r="L10505" s="19">
        <v>0.31</v>
      </c>
      <c r="M10505" s="20">
        <v>1</v>
      </c>
      <c r="N10505" s="19">
        <v>0.41704035874439499</v>
      </c>
      <c r="O10505" s="19">
        <v>0.65470852017937198</v>
      </c>
      <c r="P10505" s="19">
        <v>0.48878923766816101</v>
      </c>
    </row>
    <row r="10506" spans="1:16" ht="14.1" x14ac:dyDescent="0.5">
      <c r="A10506" t="s">
        <v>16805</v>
      </c>
      <c r="B10506" s="17" t="s">
        <v>1603</v>
      </c>
      <c r="C10506" t="s">
        <v>2337</v>
      </c>
      <c r="D10506" t="s">
        <v>2937</v>
      </c>
      <c r="E10506" t="s">
        <v>2938</v>
      </c>
      <c r="F10506" s="18">
        <v>7.0000000000000001E-3</v>
      </c>
      <c r="G10506" s="18">
        <v>5.9999999999999995E-4</v>
      </c>
      <c r="H10506" s="18">
        <v>4.4999999999999997E-3</v>
      </c>
      <c r="I10506" s="18">
        <v>1.21E-2</v>
      </c>
      <c r="J10506" s="19">
        <v>0.57999999999999996</v>
      </c>
      <c r="K10506" s="19">
        <v>0.05</v>
      </c>
      <c r="L10506" s="19">
        <v>0.37</v>
      </c>
      <c r="M10506" s="20">
        <v>2</v>
      </c>
      <c r="N10506" s="19">
        <v>66.816143497757807</v>
      </c>
      <c r="O10506" s="19">
        <v>4.03587443946188</v>
      </c>
      <c r="P10506" s="19">
        <v>71.300448430493304</v>
      </c>
    </row>
    <row r="10507" spans="1:16" ht="14.1" x14ac:dyDescent="0.5">
      <c r="A10507" t="s">
        <v>16806</v>
      </c>
      <c r="B10507" s="17" t="s">
        <v>1603</v>
      </c>
      <c r="C10507" t="s">
        <v>2337</v>
      </c>
      <c r="D10507" t="s">
        <v>2937</v>
      </c>
      <c r="E10507" t="s">
        <v>2938</v>
      </c>
      <c r="F10507" s="18">
        <v>4.2299999999999997E-2</v>
      </c>
      <c r="G10507" s="18">
        <v>1.77E-2</v>
      </c>
      <c r="H10507" s="18">
        <v>1.44E-2</v>
      </c>
      <c r="I10507" s="18">
        <v>7.4399999999999994E-2</v>
      </c>
      <c r="J10507" s="19">
        <v>0.56999999999999995</v>
      </c>
      <c r="K10507" s="19">
        <v>0.24</v>
      </c>
      <c r="L10507" s="19">
        <v>0.19</v>
      </c>
      <c r="M10507" s="20">
        <v>5</v>
      </c>
      <c r="N10507" s="19">
        <v>68.161434977578494</v>
      </c>
      <c r="O10507" s="19">
        <v>81.614349775784802</v>
      </c>
      <c r="P10507" s="19">
        <v>12.556053811659201</v>
      </c>
    </row>
    <row r="10508" spans="1:16" ht="14.1" x14ac:dyDescent="0.5">
      <c r="A10508" t="s">
        <v>16807</v>
      </c>
      <c r="B10508" s="17" t="s">
        <v>1716</v>
      </c>
      <c r="C10508" t="s">
        <v>2337</v>
      </c>
      <c r="D10508" t="s">
        <v>2761</v>
      </c>
      <c r="E10508" t="s">
        <v>2762</v>
      </c>
      <c r="F10508" s="18">
        <v>0.34149000000000002</v>
      </c>
      <c r="G10508" s="18">
        <v>4.0599999999999997E-2</v>
      </c>
      <c r="H10508" s="18">
        <v>8.8959999999999997E-2</v>
      </c>
      <c r="I10508" s="18">
        <v>0.47104000000000001</v>
      </c>
      <c r="J10508" s="19">
        <v>0.72499999999999998</v>
      </c>
      <c r="K10508" s="19">
        <v>8.5999999999999993E-2</v>
      </c>
      <c r="L10508" s="19">
        <v>0.189</v>
      </c>
      <c r="M10508" s="20">
        <v>11</v>
      </c>
      <c r="N10508" s="19">
        <v>99.103139013452903</v>
      </c>
      <c r="O10508" s="19">
        <v>9.4170403587443907</v>
      </c>
      <c r="P10508" s="19">
        <v>13.004484304932699</v>
      </c>
    </row>
    <row r="10509" spans="1:16" ht="14.1" x14ac:dyDescent="0.5">
      <c r="A10509" t="s">
        <v>16808</v>
      </c>
      <c r="B10509" s="17" t="s">
        <v>1604</v>
      </c>
      <c r="C10509" t="s">
        <v>2337</v>
      </c>
      <c r="D10509" t="s">
        <v>6679</v>
      </c>
      <c r="E10509" t="s">
        <v>6680</v>
      </c>
      <c r="F10509" s="18">
        <v>7.33</v>
      </c>
      <c r="G10509" s="18">
        <v>1.91</v>
      </c>
      <c r="H10509" s="18">
        <v>5.3</v>
      </c>
      <c r="I10509" s="18">
        <v>14.54</v>
      </c>
      <c r="J10509" s="19">
        <v>0.504</v>
      </c>
      <c r="K10509" s="19">
        <v>0.13100000000000001</v>
      </c>
      <c r="L10509" s="19">
        <v>0.36499999999999999</v>
      </c>
      <c r="M10509" s="20">
        <v>24</v>
      </c>
      <c r="N10509" s="19">
        <v>84.821428571428598</v>
      </c>
      <c r="O10509" s="19">
        <v>4.46428571428571</v>
      </c>
      <c r="P10509" s="19">
        <v>72.767857142857096</v>
      </c>
    </row>
    <row r="10510" spans="1:16" ht="14.1" x14ac:dyDescent="0.5">
      <c r="A10510" t="s">
        <v>16809</v>
      </c>
      <c r="B10510" s="17" t="s">
        <v>1604</v>
      </c>
      <c r="C10510" t="s">
        <v>2337</v>
      </c>
      <c r="D10510" t="s">
        <v>6679</v>
      </c>
      <c r="E10510" t="s">
        <v>6680</v>
      </c>
      <c r="F10510" s="18">
        <v>16.170000000000002</v>
      </c>
      <c r="G10510" s="18">
        <v>2.27</v>
      </c>
      <c r="H10510" s="18">
        <v>16.16</v>
      </c>
      <c r="I10510" s="18">
        <v>34.6</v>
      </c>
      <c r="J10510" s="19">
        <v>0.46700000000000003</v>
      </c>
      <c r="K10510" s="19">
        <v>6.6000000000000003E-2</v>
      </c>
      <c r="L10510" s="19">
        <v>0.46700000000000003</v>
      </c>
      <c r="M10510" s="20">
        <v>27</v>
      </c>
      <c r="N10510" s="19">
        <v>83.482142857142904</v>
      </c>
      <c r="O10510" s="19">
        <v>0.44642857142857101</v>
      </c>
      <c r="P10510" s="19">
        <v>85.714285714285694</v>
      </c>
    </row>
    <row r="10511" spans="1:16" ht="14.1" x14ac:dyDescent="0.5">
      <c r="A10511" t="s">
        <v>16810</v>
      </c>
      <c r="B10511" s="17" t="s">
        <v>1604</v>
      </c>
      <c r="C10511" t="s">
        <v>2337</v>
      </c>
      <c r="D10511" t="s">
        <v>6679</v>
      </c>
      <c r="E10511" t="s">
        <v>6680</v>
      </c>
      <c r="F10511" s="18">
        <v>25.89</v>
      </c>
      <c r="G10511" s="18">
        <v>4.79</v>
      </c>
      <c r="H10511" s="18">
        <v>26.72</v>
      </c>
      <c r="I10511" s="18">
        <v>57.4</v>
      </c>
      <c r="J10511" s="19">
        <v>0.45100000000000001</v>
      </c>
      <c r="K10511" s="19">
        <v>8.3000000000000004E-2</v>
      </c>
      <c r="L10511" s="19">
        <v>0.46600000000000003</v>
      </c>
      <c r="M10511" s="20">
        <v>28</v>
      </c>
      <c r="N10511" s="19">
        <v>79.820627802690595</v>
      </c>
      <c r="O10511" s="19">
        <v>0</v>
      </c>
      <c r="P10511" s="19">
        <v>83.408071748878896</v>
      </c>
    </row>
    <row r="10512" spans="1:16" ht="14.1" x14ac:dyDescent="0.5">
      <c r="A10512" t="s">
        <v>16811</v>
      </c>
      <c r="B10512" s="17" t="s">
        <v>1727</v>
      </c>
      <c r="C10512" t="s">
        <v>5275</v>
      </c>
      <c r="D10512" t="s">
        <v>16812</v>
      </c>
      <c r="E10512" t="s">
        <v>16813</v>
      </c>
      <c r="F10512" s="18">
        <v>8.7900000000000006E-2</v>
      </c>
      <c r="G10512" s="18">
        <v>7.5980000000000006E-2</v>
      </c>
      <c r="H10512" s="18">
        <v>8.4169999999999995E-2</v>
      </c>
      <c r="I10512" s="18">
        <v>0.24829999999999999</v>
      </c>
      <c r="J10512" s="19">
        <v>0.35399999999999998</v>
      </c>
      <c r="K10512" s="19">
        <v>0.30599999999999999</v>
      </c>
      <c r="L10512" s="19">
        <v>0.33900000000000002</v>
      </c>
      <c r="M10512" s="20">
        <v>8</v>
      </c>
      <c r="N10512" s="19">
        <v>12.556053811659201</v>
      </c>
      <c r="O10512" s="19">
        <v>92.376681614349806</v>
      </c>
      <c r="P10512" s="19">
        <v>61.434977578475298</v>
      </c>
    </row>
    <row r="10513" spans="1:16" ht="14.1" x14ac:dyDescent="0.5">
      <c r="A10513" t="s">
        <v>16814</v>
      </c>
      <c r="B10513" s="17" t="s">
        <v>1727</v>
      </c>
      <c r="C10513" t="s">
        <v>5275</v>
      </c>
      <c r="D10513" t="s">
        <v>16812</v>
      </c>
      <c r="E10513" t="s">
        <v>16813</v>
      </c>
      <c r="F10513" s="18">
        <v>0.10233</v>
      </c>
      <c r="G10513" s="18">
        <v>6.6549999999999998E-2</v>
      </c>
      <c r="H10513" s="18">
        <v>8.1320000000000003E-2</v>
      </c>
      <c r="I10513" s="18">
        <v>0.25019999999999998</v>
      </c>
      <c r="J10513" s="19">
        <v>0.40899999999999997</v>
      </c>
      <c r="K10513" s="19">
        <v>0.26600000000000001</v>
      </c>
      <c r="L10513" s="19">
        <v>0.32500000000000001</v>
      </c>
      <c r="M10513" s="20">
        <v>8</v>
      </c>
      <c r="N10513" s="19">
        <v>23.766816143497799</v>
      </c>
      <c r="O10513" s="19">
        <v>84.753363228699598</v>
      </c>
      <c r="P10513" s="19">
        <v>56.502242152466401</v>
      </c>
    </row>
    <row r="10514" spans="1:16" ht="14.1" x14ac:dyDescent="0.5">
      <c r="A10514" t="s">
        <v>16815</v>
      </c>
      <c r="B10514" s="17" t="s">
        <v>1727</v>
      </c>
      <c r="C10514" t="s">
        <v>5275</v>
      </c>
      <c r="D10514" t="s">
        <v>16812</v>
      </c>
      <c r="E10514" t="s">
        <v>16813</v>
      </c>
      <c r="F10514" s="18">
        <v>0.33195999999999998</v>
      </c>
      <c r="G10514" s="18">
        <v>0.22320999999999999</v>
      </c>
      <c r="H10514" s="18">
        <v>0.26328000000000001</v>
      </c>
      <c r="I10514" s="18">
        <v>0.81764000000000003</v>
      </c>
      <c r="J10514" s="19">
        <v>0.40600000000000003</v>
      </c>
      <c r="K10514" s="19">
        <v>0.27300000000000002</v>
      </c>
      <c r="L10514" s="19">
        <v>0.32200000000000001</v>
      </c>
      <c r="M10514" s="20">
        <v>13</v>
      </c>
      <c r="N10514" s="19">
        <v>22.869955156950699</v>
      </c>
      <c r="O10514" s="19">
        <v>80.717488789237706</v>
      </c>
      <c r="P10514" s="19">
        <v>59.641255605381197</v>
      </c>
    </row>
    <row r="10515" spans="1:16" ht="14.1" x14ac:dyDescent="0.5">
      <c r="A10515" t="s">
        <v>16816</v>
      </c>
      <c r="B10515" s="17" t="s">
        <v>1727</v>
      </c>
      <c r="C10515" t="s">
        <v>5275</v>
      </c>
      <c r="D10515" t="s">
        <v>16812</v>
      </c>
      <c r="E10515" t="s">
        <v>16813</v>
      </c>
      <c r="F10515" s="18">
        <v>0.64651999999999998</v>
      </c>
      <c r="G10515" s="18">
        <v>0.46462999999999999</v>
      </c>
      <c r="H10515" s="18">
        <v>0.68974000000000002</v>
      </c>
      <c r="I10515" s="18">
        <v>1.8008999999999999</v>
      </c>
      <c r="J10515" s="19">
        <v>0.35899999999999999</v>
      </c>
      <c r="K10515" s="19">
        <v>0.25800000000000001</v>
      </c>
      <c r="L10515" s="19">
        <v>0.38300000000000001</v>
      </c>
      <c r="M10515" s="20">
        <v>16</v>
      </c>
      <c r="N10515" s="19">
        <v>25.5605381165919</v>
      </c>
      <c r="O10515" s="19">
        <v>66.816143497757807</v>
      </c>
      <c r="P10515" s="19">
        <v>70.852017937219699</v>
      </c>
    </row>
    <row r="10516" spans="1:16" ht="14.1" x14ac:dyDescent="0.5">
      <c r="A10516" t="s">
        <v>16817</v>
      </c>
      <c r="B10516" s="17" t="s">
        <v>1727</v>
      </c>
      <c r="C10516" t="s">
        <v>5275</v>
      </c>
      <c r="D10516" t="s">
        <v>16812</v>
      </c>
      <c r="E10516" t="s">
        <v>16813</v>
      </c>
      <c r="F10516" s="18">
        <v>0.78735999999999995</v>
      </c>
      <c r="G10516" s="18">
        <v>0.46457999999999999</v>
      </c>
      <c r="H10516" s="18">
        <v>0.61197999999999997</v>
      </c>
      <c r="I10516" s="18">
        <v>1.8657900000000001</v>
      </c>
      <c r="J10516" s="19">
        <v>0.42199999999999999</v>
      </c>
      <c r="K10516" s="19">
        <v>0.249</v>
      </c>
      <c r="L10516" s="19">
        <v>0.32800000000000001</v>
      </c>
      <c r="M10516" s="20">
        <v>16</v>
      </c>
      <c r="N10516" s="19">
        <v>36.322869955157003</v>
      </c>
      <c r="O10516" s="19">
        <v>62.780269058296</v>
      </c>
      <c r="P10516" s="19">
        <v>54.708520179372201</v>
      </c>
    </row>
    <row r="10517" spans="1:16" ht="14.1" x14ac:dyDescent="0.5">
      <c r="A10517" t="s">
        <v>16818</v>
      </c>
      <c r="B10517" s="17" t="s">
        <v>1727</v>
      </c>
      <c r="C10517" t="s">
        <v>5275</v>
      </c>
      <c r="D10517" t="s">
        <v>16812</v>
      </c>
      <c r="E10517" t="s">
        <v>16813</v>
      </c>
      <c r="F10517" s="18">
        <v>0.90288999999999997</v>
      </c>
      <c r="G10517" s="18">
        <v>0.66930999999999996</v>
      </c>
      <c r="H10517" s="18">
        <v>0.67379999999999995</v>
      </c>
      <c r="I10517" s="18">
        <v>2.246</v>
      </c>
      <c r="J10517" s="19">
        <v>0.40200000000000002</v>
      </c>
      <c r="K10517" s="19">
        <v>0.29799999999999999</v>
      </c>
      <c r="L10517" s="19">
        <v>0.3</v>
      </c>
      <c r="M10517" s="20">
        <v>17</v>
      </c>
      <c r="N10517" s="19">
        <v>40.358744394618803</v>
      </c>
      <c r="O10517" s="19">
        <v>70.852017937219699</v>
      </c>
      <c r="P10517" s="19">
        <v>49.775784753363197</v>
      </c>
    </row>
    <row r="10518" spans="1:16" ht="14.1" x14ac:dyDescent="0.5">
      <c r="A10518" t="s">
        <v>16819</v>
      </c>
      <c r="B10518" s="17" t="s">
        <v>16820</v>
      </c>
      <c r="C10518" t="s">
        <v>5275</v>
      </c>
      <c r="D10518" t="s">
        <v>16812</v>
      </c>
      <c r="E10518" t="s">
        <v>16813</v>
      </c>
      <c r="F10518" s="18">
        <v>9.1819999999999999E-2</v>
      </c>
      <c r="G10518" s="18">
        <v>8.0850000000000005E-2</v>
      </c>
      <c r="H10518" s="18">
        <v>5.5730000000000002E-2</v>
      </c>
      <c r="I10518" s="18">
        <v>0.22839999999999999</v>
      </c>
      <c r="J10518" s="19">
        <v>0.40200000000000002</v>
      </c>
      <c r="K10518" s="19">
        <v>0.35399999999999998</v>
      </c>
      <c r="L10518" s="19">
        <v>0.24399999999999999</v>
      </c>
      <c r="M10518" s="20">
        <v>8</v>
      </c>
      <c r="N10518" s="19">
        <v>21.973094170403598</v>
      </c>
      <c r="O10518" s="19">
        <v>96.412556053811699</v>
      </c>
      <c r="P10518" s="19">
        <v>25.112107623318401</v>
      </c>
    </row>
    <row r="10519" spans="1:16" ht="14.1" x14ac:dyDescent="0.5">
      <c r="A10519" t="s">
        <v>16821</v>
      </c>
      <c r="B10519" s="17" t="s">
        <v>16820</v>
      </c>
      <c r="C10519" t="s">
        <v>5275</v>
      </c>
      <c r="D10519" t="s">
        <v>16812</v>
      </c>
      <c r="E10519" t="s">
        <v>16813</v>
      </c>
      <c r="F10519" s="18">
        <v>0.48054000000000002</v>
      </c>
      <c r="G10519" s="18">
        <v>0.33705000000000002</v>
      </c>
      <c r="H10519" s="18">
        <v>0.14541000000000001</v>
      </c>
      <c r="I10519" s="18">
        <v>0.96299999999999997</v>
      </c>
      <c r="J10519" s="19">
        <v>0.499</v>
      </c>
      <c r="K10519" s="19">
        <v>0.35</v>
      </c>
      <c r="L10519" s="19">
        <v>0.151</v>
      </c>
      <c r="M10519" s="20">
        <v>14</v>
      </c>
      <c r="N10519" s="19">
        <v>61.883408071748903</v>
      </c>
      <c r="O10519" s="19">
        <v>92.376681614349806</v>
      </c>
      <c r="P10519" s="19">
        <v>5.3811659192825099</v>
      </c>
    </row>
    <row r="10520" spans="1:16" ht="14.1" x14ac:dyDescent="0.5">
      <c r="A10520" t="s">
        <v>16822</v>
      </c>
      <c r="B10520" s="17" t="s">
        <v>16820</v>
      </c>
      <c r="C10520" t="s">
        <v>5275</v>
      </c>
      <c r="D10520" t="s">
        <v>16812</v>
      </c>
      <c r="E10520" t="s">
        <v>16813</v>
      </c>
      <c r="F10520" s="18">
        <v>1.5833999999999999</v>
      </c>
      <c r="G10520" s="18">
        <v>1.5424500000000001</v>
      </c>
      <c r="H10520" s="18">
        <v>1.42415</v>
      </c>
      <c r="I10520" s="18">
        <v>4.55</v>
      </c>
      <c r="J10520" s="19">
        <v>0.34799999999999998</v>
      </c>
      <c r="K10520" s="19">
        <v>0.33900000000000002</v>
      </c>
      <c r="L10520" s="19">
        <v>0.313</v>
      </c>
      <c r="M10520" s="20">
        <v>20</v>
      </c>
      <c r="N10520" s="19">
        <v>39.910313901345297</v>
      </c>
      <c r="O10520" s="19">
        <v>76.233183856502194</v>
      </c>
      <c r="P10520" s="19">
        <v>48.430493273542602</v>
      </c>
    </row>
    <row r="10521" spans="1:16" ht="14.1" x14ac:dyDescent="0.5">
      <c r="A10521" t="s">
        <v>16823</v>
      </c>
      <c r="B10521" s="17" t="s">
        <v>16820</v>
      </c>
      <c r="C10521" t="s">
        <v>5275</v>
      </c>
      <c r="D10521" t="s">
        <v>16812</v>
      </c>
      <c r="E10521" t="s">
        <v>16813</v>
      </c>
      <c r="F10521" s="18">
        <v>2.0444</v>
      </c>
      <c r="G10521" s="18">
        <v>1.80768</v>
      </c>
      <c r="H10521" s="18">
        <v>1.44184</v>
      </c>
      <c r="I10521" s="18">
        <v>5.38</v>
      </c>
      <c r="J10521" s="19">
        <v>0.38</v>
      </c>
      <c r="K10521" s="19">
        <v>0.33600000000000002</v>
      </c>
      <c r="L10521" s="19">
        <v>0.26800000000000002</v>
      </c>
      <c r="M10521" s="20">
        <v>21</v>
      </c>
      <c r="N10521" s="19">
        <v>47.767857142857103</v>
      </c>
      <c r="O10521" s="19">
        <v>65.625</v>
      </c>
      <c r="P10521" s="19">
        <v>43.75</v>
      </c>
    </row>
    <row r="10522" spans="1:16" ht="14.1" x14ac:dyDescent="0.5">
      <c r="A10522" t="s">
        <v>16824</v>
      </c>
      <c r="B10522" s="17" t="s">
        <v>337</v>
      </c>
      <c r="C10522" t="s">
        <v>2356</v>
      </c>
      <c r="D10522" t="s">
        <v>9708</v>
      </c>
      <c r="E10522" t="s">
        <v>9709</v>
      </c>
      <c r="F10522" s="18">
        <v>3.0200000000000001E-3</v>
      </c>
      <c r="G10522" s="18">
        <v>8.4899999999999993E-3</v>
      </c>
      <c r="H10522" s="18">
        <v>6.9199999999999999E-3</v>
      </c>
      <c r="I10522" s="18">
        <v>1.8429999999999998E-2</v>
      </c>
      <c r="J10522" s="19">
        <v>0.1636</v>
      </c>
      <c r="K10522" s="19">
        <v>0.46079999999999999</v>
      </c>
      <c r="L10522" s="19">
        <v>0.3755</v>
      </c>
      <c r="M10522" s="20">
        <v>2</v>
      </c>
      <c r="N10522" s="19">
        <v>0</v>
      </c>
      <c r="O10522" s="19">
        <v>99.551569506726494</v>
      </c>
      <c r="P10522" s="19">
        <v>74.887892376681606</v>
      </c>
    </row>
    <row r="10523" spans="1:16" ht="14.1" x14ac:dyDescent="0.5">
      <c r="A10523" t="s">
        <v>16825</v>
      </c>
      <c r="B10523" s="17" t="s">
        <v>337</v>
      </c>
      <c r="C10523" t="s">
        <v>2356</v>
      </c>
      <c r="D10523" t="s">
        <v>9708</v>
      </c>
      <c r="E10523" t="s">
        <v>9709</v>
      </c>
      <c r="F10523" s="18">
        <v>3.4499999999999999E-3</v>
      </c>
      <c r="G10523" s="18">
        <v>8.3499999999999998E-3</v>
      </c>
      <c r="H10523" s="18">
        <v>8.4799999999999997E-3</v>
      </c>
      <c r="I10523" s="18">
        <v>2.0279999999999999E-2</v>
      </c>
      <c r="J10523" s="19">
        <v>0.17019999999999999</v>
      </c>
      <c r="K10523" s="19">
        <v>0.4118</v>
      </c>
      <c r="L10523" s="19">
        <v>0.41799999999999998</v>
      </c>
      <c r="M10523" s="20">
        <v>3</v>
      </c>
      <c r="N10523" s="19">
        <v>0.44642857142857101</v>
      </c>
      <c r="O10523" s="19">
        <v>98.660714285714306</v>
      </c>
      <c r="P10523" s="19">
        <v>84.375</v>
      </c>
    </row>
    <row r="10524" spans="1:16" ht="14.1" x14ac:dyDescent="0.5">
      <c r="A10524" t="s">
        <v>16826</v>
      </c>
      <c r="B10524" s="17" t="s">
        <v>337</v>
      </c>
      <c r="C10524" t="s">
        <v>2356</v>
      </c>
      <c r="D10524" t="s">
        <v>9708</v>
      </c>
      <c r="E10524" t="s">
        <v>9709</v>
      </c>
      <c r="F10524" s="18">
        <v>4.6699999999999997E-3</v>
      </c>
      <c r="G10524" s="18">
        <v>1.372E-2</v>
      </c>
      <c r="H10524" s="18">
        <v>9.2599999999999991E-3</v>
      </c>
      <c r="I10524" s="18">
        <v>2.7650000000000001E-2</v>
      </c>
      <c r="J10524" s="19">
        <v>0.16900000000000001</v>
      </c>
      <c r="K10524" s="19">
        <v>0.49619999999999997</v>
      </c>
      <c r="L10524" s="19">
        <v>0.33479999999999999</v>
      </c>
      <c r="M10524" s="20">
        <v>3</v>
      </c>
      <c r="N10524" s="19">
        <v>0</v>
      </c>
      <c r="O10524" s="19">
        <v>100</v>
      </c>
      <c r="P10524" s="19">
        <v>57.589285714285701</v>
      </c>
    </row>
    <row r="10525" spans="1:16" ht="14.1" x14ac:dyDescent="0.5">
      <c r="A10525" t="s">
        <v>16827</v>
      </c>
      <c r="B10525" s="17" t="s">
        <v>337</v>
      </c>
      <c r="C10525" t="s">
        <v>2356</v>
      </c>
      <c r="D10525" t="s">
        <v>5769</v>
      </c>
      <c r="E10525" t="s">
        <v>5770</v>
      </c>
      <c r="F10525" s="18">
        <v>8.3871000000000002</v>
      </c>
      <c r="G10525" s="18">
        <v>19.354800000000001</v>
      </c>
      <c r="H10525" s="18">
        <v>13.548400000000001</v>
      </c>
      <c r="I10525" s="18">
        <v>41.290300000000002</v>
      </c>
      <c r="J10525" s="19">
        <v>0.2031</v>
      </c>
      <c r="K10525" s="19">
        <v>0.46870000000000001</v>
      </c>
      <c r="L10525" s="19">
        <v>0.3281</v>
      </c>
      <c r="M10525" s="20">
        <v>28</v>
      </c>
      <c r="N10525" s="19">
        <v>17.937219730941699</v>
      </c>
      <c r="O10525" s="19">
        <v>89.237668161434996</v>
      </c>
      <c r="P10525" s="19">
        <v>57.847533632287004</v>
      </c>
    </row>
    <row r="10526" spans="1:16" ht="14.1" x14ac:dyDescent="0.5">
      <c r="A10526" t="s">
        <v>16828</v>
      </c>
      <c r="B10526" s="17" t="s">
        <v>337</v>
      </c>
      <c r="C10526" t="s">
        <v>2356</v>
      </c>
      <c r="D10526" t="s">
        <v>4212</v>
      </c>
      <c r="E10526" t="s">
        <v>4164</v>
      </c>
      <c r="F10526" s="18">
        <v>10.16221</v>
      </c>
      <c r="G10526" s="18">
        <v>37.595999999999997</v>
      </c>
      <c r="H10526" s="18">
        <v>20.620640000000002</v>
      </c>
      <c r="I10526" s="18">
        <v>68.37885</v>
      </c>
      <c r="J10526" s="19">
        <v>0.14899999999999999</v>
      </c>
      <c r="K10526" s="19">
        <v>0.55000000000000004</v>
      </c>
      <c r="L10526" s="19">
        <v>0.30199999999999999</v>
      </c>
      <c r="M10526" s="20">
        <v>29</v>
      </c>
      <c r="N10526" s="19">
        <v>6.2780269058296003</v>
      </c>
      <c r="O10526" s="19">
        <v>92.376681614349806</v>
      </c>
      <c r="P10526" s="19">
        <v>47.533632286995498</v>
      </c>
    </row>
    <row r="10527" spans="1:16" ht="14.1" x14ac:dyDescent="0.5">
      <c r="A10527" t="s">
        <v>16829</v>
      </c>
      <c r="B10527" s="17" t="s">
        <v>337</v>
      </c>
      <c r="C10527" t="s">
        <v>2356</v>
      </c>
      <c r="D10527" t="s">
        <v>5769</v>
      </c>
      <c r="E10527" t="s">
        <v>5770</v>
      </c>
      <c r="F10527" s="18">
        <v>19.354900000000001</v>
      </c>
      <c r="G10527" s="18">
        <v>38.709600000000002</v>
      </c>
      <c r="H10527" s="18">
        <v>31.6129</v>
      </c>
      <c r="I10527" s="18">
        <v>89.677400000000006</v>
      </c>
      <c r="J10527" s="19">
        <v>0.21579999999999999</v>
      </c>
      <c r="K10527" s="19">
        <v>0.43169999999999997</v>
      </c>
      <c r="L10527" s="19">
        <v>0.35249999999999998</v>
      </c>
      <c r="M10527" s="20">
        <v>29</v>
      </c>
      <c r="N10527" s="19">
        <v>22.421524663677101</v>
      </c>
      <c r="O10527" s="19">
        <v>73.094170403587398</v>
      </c>
      <c r="P10527" s="19">
        <v>62.331838565022402</v>
      </c>
    </row>
    <row r="10528" spans="1:16" ht="14.1" x14ac:dyDescent="0.5">
      <c r="A10528" t="s">
        <v>16830</v>
      </c>
      <c r="B10528" s="17" t="s">
        <v>337</v>
      </c>
      <c r="C10528" t="s">
        <v>2356</v>
      </c>
      <c r="D10528" t="s">
        <v>4212</v>
      </c>
      <c r="E10528" t="s">
        <v>4164</v>
      </c>
      <c r="F10528" s="18">
        <v>25.788170000000001</v>
      </c>
      <c r="G10528" s="18">
        <v>104.68254</v>
      </c>
      <c r="H10528" s="18">
        <v>67.667739999999995</v>
      </c>
      <c r="I10528" s="18">
        <v>198.13845000000001</v>
      </c>
      <c r="J10528" s="19">
        <v>0.13</v>
      </c>
      <c r="K10528" s="19">
        <v>0.52800000000000002</v>
      </c>
      <c r="L10528" s="19">
        <v>0.34200000000000003</v>
      </c>
      <c r="M10528" s="20">
        <v>30</v>
      </c>
      <c r="N10528" s="19">
        <v>27.678571428571399</v>
      </c>
      <c r="O10528" s="19">
        <v>62.946428571428598</v>
      </c>
      <c r="P10528" s="19">
        <v>69.642857142857096</v>
      </c>
    </row>
    <row r="10529" spans="1:16" ht="14.1" x14ac:dyDescent="0.5">
      <c r="A10529" t="s">
        <v>16831</v>
      </c>
      <c r="B10529" s="17" t="s">
        <v>337</v>
      </c>
      <c r="C10529" t="s">
        <v>2356</v>
      </c>
      <c r="D10529" t="s">
        <v>4212</v>
      </c>
      <c r="E10529" t="s">
        <v>4164</v>
      </c>
      <c r="F10529" s="18">
        <v>16.615680000000001</v>
      </c>
      <c r="G10529" s="18">
        <v>192.48514</v>
      </c>
      <c r="H10529" s="18">
        <v>75.361050000000006</v>
      </c>
      <c r="I10529" s="18">
        <v>284.46186999999998</v>
      </c>
      <c r="J10529" s="19">
        <v>5.8000000000000003E-2</v>
      </c>
      <c r="K10529" s="19">
        <v>0.67700000000000005</v>
      </c>
      <c r="L10529" s="19">
        <v>0.26500000000000001</v>
      </c>
      <c r="M10529" s="20">
        <v>30</v>
      </c>
      <c r="N10529" s="19">
        <v>2.2321428571428599</v>
      </c>
      <c r="O10529" s="19">
        <v>89.732142857142904</v>
      </c>
      <c r="P10529" s="19">
        <v>45.089285714285701</v>
      </c>
    </row>
    <row r="10530" spans="1:16" ht="14.1" x14ac:dyDescent="0.5">
      <c r="A10530" t="s">
        <v>16832</v>
      </c>
      <c r="B10530" s="17" t="s">
        <v>337</v>
      </c>
      <c r="C10530" t="s">
        <v>2356</v>
      </c>
      <c r="D10530" t="s">
        <v>4212</v>
      </c>
      <c r="E10530" t="s">
        <v>4164</v>
      </c>
      <c r="F10530" s="18">
        <v>30.025400000000001</v>
      </c>
      <c r="G10530" s="18">
        <v>266.03780999999998</v>
      </c>
      <c r="H10530" s="18">
        <v>81.613709999999998</v>
      </c>
      <c r="I10530" s="18">
        <v>377.67692</v>
      </c>
      <c r="J10530" s="19">
        <v>0.08</v>
      </c>
      <c r="K10530" s="19">
        <v>0.70399999999999996</v>
      </c>
      <c r="L10530" s="19">
        <v>0.216</v>
      </c>
      <c r="M10530" s="20">
        <v>30</v>
      </c>
      <c r="N10530" s="19">
        <v>9.375</v>
      </c>
      <c r="O10530" s="19">
        <v>92.410714285714306</v>
      </c>
      <c r="P10530" s="19">
        <v>32.142857142857103</v>
      </c>
    </row>
    <row r="10531" spans="1:16" ht="14.1" x14ac:dyDescent="0.5">
      <c r="A10531" t="s">
        <v>16833</v>
      </c>
      <c r="B10531" s="17" t="s">
        <v>337</v>
      </c>
      <c r="C10531" t="s">
        <v>2356</v>
      </c>
      <c r="D10531" t="s">
        <v>4212</v>
      </c>
      <c r="E10531" t="s">
        <v>4164</v>
      </c>
      <c r="F10531" s="18">
        <v>64.863829999999993</v>
      </c>
      <c r="G10531" s="18">
        <v>321.29509999999999</v>
      </c>
      <c r="H10531" s="18">
        <v>154.20741000000001</v>
      </c>
      <c r="I10531" s="18">
        <v>540.36634000000004</v>
      </c>
      <c r="J10531" s="19">
        <v>0.12</v>
      </c>
      <c r="K10531" s="19">
        <v>0.59499999999999997</v>
      </c>
      <c r="L10531" s="19">
        <v>0.28499999999999998</v>
      </c>
      <c r="M10531" s="20">
        <v>30</v>
      </c>
      <c r="N10531" s="19">
        <v>24.1071428571429</v>
      </c>
      <c r="O10531" s="19">
        <v>80.357142857142904</v>
      </c>
      <c r="P10531" s="19">
        <v>50.446428571428598</v>
      </c>
    </row>
    <row r="10532" spans="1:16" ht="14.1" x14ac:dyDescent="0.5">
      <c r="A10532" t="s">
        <v>16834</v>
      </c>
      <c r="B10532" s="17" t="s">
        <v>337</v>
      </c>
      <c r="C10532" t="s">
        <v>2356</v>
      </c>
      <c r="D10532" t="s">
        <v>4212</v>
      </c>
      <c r="E10532" t="s">
        <v>4164</v>
      </c>
      <c r="F10532" s="18">
        <v>80.645290000000003</v>
      </c>
      <c r="G10532" s="18">
        <v>477.74894</v>
      </c>
      <c r="H10532" s="18">
        <v>283.91613999999998</v>
      </c>
      <c r="I10532" s="18">
        <v>842.31037000000003</v>
      </c>
      <c r="J10532" s="19">
        <v>9.6000000000000002E-2</v>
      </c>
      <c r="K10532" s="19">
        <v>0.56699999999999995</v>
      </c>
      <c r="L10532" s="19">
        <v>0.33700000000000002</v>
      </c>
      <c r="M10532" s="20">
        <v>30</v>
      </c>
      <c r="N10532" s="19">
        <v>12.5</v>
      </c>
      <c r="O10532" s="19">
        <v>70.535714285714306</v>
      </c>
      <c r="P10532" s="19">
        <v>66.517857142857096</v>
      </c>
    </row>
    <row r="10533" spans="1:16" ht="14.1" x14ac:dyDescent="0.5">
      <c r="A10533" t="s">
        <v>16835</v>
      </c>
      <c r="B10533" s="17" t="s">
        <v>337</v>
      </c>
      <c r="C10533" t="s">
        <v>2356</v>
      </c>
      <c r="D10533" t="s">
        <v>4212</v>
      </c>
      <c r="E10533" t="s">
        <v>4164</v>
      </c>
      <c r="F10533" s="18">
        <v>76.644360000000006</v>
      </c>
      <c r="G10533" s="18">
        <v>731.55061999999998</v>
      </c>
      <c r="H10533" s="18">
        <v>299.93732</v>
      </c>
      <c r="I10533" s="18">
        <v>1108.13231</v>
      </c>
      <c r="J10533" s="19">
        <v>6.9000000000000006E-2</v>
      </c>
      <c r="K10533" s="19">
        <v>0.66</v>
      </c>
      <c r="L10533" s="19">
        <v>0.27100000000000002</v>
      </c>
      <c r="M10533" s="20">
        <v>31</v>
      </c>
      <c r="N10533" s="19">
        <v>20.179372197309402</v>
      </c>
      <c r="O10533" s="19">
        <v>61.883408071748903</v>
      </c>
      <c r="P10533" s="19">
        <v>65.470852017937204</v>
      </c>
    </row>
    <row r="10534" spans="1:16" ht="14.1" x14ac:dyDescent="0.5">
      <c r="A10534" t="s">
        <v>16836</v>
      </c>
      <c r="B10534" s="17" t="s">
        <v>337</v>
      </c>
      <c r="C10534" t="s">
        <v>2356</v>
      </c>
      <c r="D10534" t="s">
        <v>4212</v>
      </c>
      <c r="E10534" t="s">
        <v>4164</v>
      </c>
      <c r="F10534" s="18">
        <v>163.01383999999999</v>
      </c>
      <c r="G10534" s="18">
        <v>1118.0870299999999</v>
      </c>
      <c r="H10534" s="18">
        <v>352.34017</v>
      </c>
      <c r="I10534" s="18">
        <v>1633.4410399999999</v>
      </c>
      <c r="J10534" s="19">
        <v>0.1</v>
      </c>
      <c r="K10534" s="19">
        <v>0.68400000000000005</v>
      </c>
      <c r="L10534" s="19">
        <v>0.216</v>
      </c>
      <c r="M10534" s="20">
        <v>31</v>
      </c>
      <c r="N10534" s="19">
        <v>39.461883408071699</v>
      </c>
      <c r="O10534" s="19">
        <v>67.264573991031398</v>
      </c>
      <c r="P10534" s="19">
        <v>49.327354260089699</v>
      </c>
    </row>
    <row r="10535" spans="1:16" ht="14.1" x14ac:dyDescent="0.5">
      <c r="A10535" t="s">
        <v>16837</v>
      </c>
      <c r="B10535" s="17" t="s">
        <v>337</v>
      </c>
      <c r="C10535" t="s">
        <v>2356</v>
      </c>
      <c r="D10535" t="s">
        <v>4212</v>
      </c>
      <c r="E10535" t="s">
        <v>4164</v>
      </c>
      <c r="F10535" s="18">
        <v>169.61798999999999</v>
      </c>
      <c r="G10535" s="18">
        <v>1367.4168299999999</v>
      </c>
      <c r="H10535" s="18">
        <v>893.29058999999995</v>
      </c>
      <c r="I10535" s="18">
        <v>2430.3254099999999</v>
      </c>
      <c r="J10535" s="19">
        <v>7.0000000000000007E-2</v>
      </c>
      <c r="K10535" s="19">
        <v>0.56299999999999994</v>
      </c>
      <c r="L10535" s="19">
        <v>0.36799999999999999</v>
      </c>
      <c r="M10535" s="20">
        <v>31</v>
      </c>
      <c r="N10535" s="19">
        <v>20.627802690583</v>
      </c>
      <c r="O10535" s="19">
        <v>36.322869955157003</v>
      </c>
      <c r="P10535" s="19">
        <v>84.304932735425993</v>
      </c>
    </row>
    <row r="10536" spans="1:16" ht="14.1" x14ac:dyDescent="0.5">
      <c r="A10536" t="s">
        <v>16838</v>
      </c>
      <c r="B10536" s="17" t="s">
        <v>337</v>
      </c>
      <c r="C10536" t="s">
        <v>2356</v>
      </c>
      <c r="D10536" t="s">
        <v>4212</v>
      </c>
      <c r="E10536" t="s">
        <v>4164</v>
      </c>
      <c r="F10536" s="18">
        <v>255.53820999999999</v>
      </c>
      <c r="G10536" s="18">
        <v>2803.4168199999999</v>
      </c>
      <c r="H10536" s="18">
        <v>790.41483000000005</v>
      </c>
      <c r="I10536" s="18">
        <v>3849.36987</v>
      </c>
      <c r="J10536" s="19">
        <v>6.6000000000000003E-2</v>
      </c>
      <c r="K10536" s="19">
        <v>0.72799999999999998</v>
      </c>
      <c r="L10536" s="19">
        <v>0.20499999999999999</v>
      </c>
      <c r="M10536" s="20">
        <v>32</v>
      </c>
      <c r="N10536" s="19">
        <v>31.838565022421498</v>
      </c>
      <c r="O10536" s="19">
        <v>76.681614349775799</v>
      </c>
      <c r="P10536" s="19">
        <v>49.327354260089699</v>
      </c>
    </row>
    <row r="10537" spans="1:16" ht="14.1" x14ac:dyDescent="0.5">
      <c r="A10537" t="s">
        <v>16839</v>
      </c>
      <c r="B10537" s="17" t="s">
        <v>337</v>
      </c>
      <c r="C10537" t="s">
        <v>2356</v>
      </c>
      <c r="D10537" t="s">
        <v>4212</v>
      </c>
      <c r="E10537" t="s">
        <v>4164</v>
      </c>
      <c r="F10537" s="18">
        <v>296.36622999999997</v>
      </c>
      <c r="G10537" s="18">
        <v>3970.8428100000001</v>
      </c>
      <c r="H10537" s="18">
        <v>1652.1874700000001</v>
      </c>
      <c r="I10537" s="18">
        <v>5919.3965099999996</v>
      </c>
      <c r="J10537" s="19">
        <v>0.05</v>
      </c>
      <c r="K10537" s="19">
        <v>0.67100000000000004</v>
      </c>
      <c r="L10537" s="19">
        <v>0.27900000000000003</v>
      </c>
      <c r="M10537" s="20">
        <v>32</v>
      </c>
      <c r="N10537" s="19">
        <v>14.7982062780269</v>
      </c>
      <c r="O10537" s="19">
        <v>49.327354260089699</v>
      </c>
      <c r="P10537" s="19">
        <v>85.201793721973104</v>
      </c>
    </row>
    <row r="10538" spans="1:16" ht="14.1" x14ac:dyDescent="0.5">
      <c r="A10538" t="s">
        <v>16840</v>
      </c>
      <c r="B10538" s="17" t="s">
        <v>337</v>
      </c>
      <c r="C10538" t="s">
        <v>2356</v>
      </c>
      <c r="D10538" t="s">
        <v>4212</v>
      </c>
      <c r="E10538" t="s">
        <v>4164</v>
      </c>
      <c r="F10538" s="18">
        <v>488.62117000000001</v>
      </c>
      <c r="G10538" s="18">
        <v>6595.0834500000001</v>
      </c>
      <c r="H10538" s="18">
        <v>2757.2140199999999</v>
      </c>
      <c r="I10538" s="18">
        <v>9840.9186399999999</v>
      </c>
      <c r="J10538" s="19">
        <v>0.05</v>
      </c>
      <c r="K10538" s="19">
        <v>0.67</v>
      </c>
      <c r="L10538" s="19">
        <v>0.28000000000000003</v>
      </c>
      <c r="M10538" s="20">
        <v>33</v>
      </c>
      <c r="N10538" s="19">
        <v>15.1785714285714</v>
      </c>
      <c r="O10538" s="19">
        <v>52.232142857142897</v>
      </c>
      <c r="P10538" s="19">
        <v>86.607142857142904</v>
      </c>
    </row>
    <row r="10539" spans="1:16" ht="14.1" x14ac:dyDescent="0.5">
      <c r="A10539" t="s">
        <v>16841</v>
      </c>
      <c r="B10539" s="17" t="s">
        <v>337</v>
      </c>
      <c r="C10539" t="s">
        <v>2356</v>
      </c>
      <c r="D10539" t="s">
        <v>4212</v>
      </c>
      <c r="E10539" t="s">
        <v>4164</v>
      </c>
      <c r="F10539" s="18">
        <v>778.78454999999997</v>
      </c>
      <c r="G10539" s="18">
        <v>13245.36968</v>
      </c>
      <c r="H10539" s="18">
        <v>6651.4485400000003</v>
      </c>
      <c r="I10539" s="18">
        <v>20675.602770000001</v>
      </c>
      <c r="J10539" s="19">
        <v>3.7999999999999999E-2</v>
      </c>
      <c r="K10539" s="19">
        <v>0.64100000000000001</v>
      </c>
      <c r="L10539" s="19">
        <v>0.32200000000000001</v>
      </c>
      <c r="M10539" s="20">
        <v>34</v>
      </c>
      <c r="N10539" s="19">
        <v>10.3139013452915</v>
      </c>
      <c r="O10539" s="19">
        <v>26.457399103139</v>
      </c>
      <c r="P10539" s="19">
        <v>92.825112107623298</v>
      </c>
    </row>
    <row r="10540" spans="1:16" ht="14.1" x14ac:dyDescent="0.5">
      <c r="A10540" t="s">
        <v>16842</v>
      </c>
      <c r="B10540" s="17" t="s">
        <v>337</v>
      </c>
      <c r="C10540" t="s">
        <v>2356</v>
      </c>
      <c r="D10540" t="s">
        <v>4212</v>
      </c>
      <c r="E10540" t="s">
        <v>4164</v>
      </c>
      <c r="F10540" s="18">
        <v>907.01210000000003</v>
      </c>
      <c r="G10540" s="18">
        <v>16895.56811</v>
      </c>
      <c r="H10540" s="18">
        <v>4697.8506299999999</v>
      </c>
      <c r="I10540" s="18">
        <v>22500.430840000001</v>
      </c>
      <c r="J10540" s="19">
        <v>0.04</v>
      </c>
      <c r="K10540" s="19">
        <v>0.751</v>
      </c>
      <c r="L10540" s="19">
        <v>0.20899999999999999</v>
      </c>
      <c r="M10540" s="20">
        <v>35</v>
      </c>
      <c r="N10540" s="19">
        <v>21.973094170403598</v>
      </c>
      <c r="O10540" s="19">
        <v>70.403587443946194</v>
      </c>
      <c r="P10540" s="19">
        <v>55.605381165919297</v>
      </c>
    </row>
    <row r="10541" spans="1:16" ht="14.1" x14ac:dyDescent="0.5">
      <c r="A10541" t="s">
        <v>16843</v>
      </c>
      <c r="B10541" s="17" t="s">
        <v>337</v>
      </c>
      <c r="C10541" t="s">
        <v>2356</v>
      </c>
      <c r="D10541" t="s">
        <v>4212</v>
      </c>
      <c r="E10541" t="s">
        <v>4164</v>
      </c>
      <c r="F10541" s="18">
        <v>390.14328</v>
      </c>
      <c r="G10541" s="18">
        <v>16767.57907</v>
      </c>
      <c r="H10541" s="18">
        <v>5350.87291</v>
      </c>
      <c r="I10541" s="18">
        <v>22508.595259999998</v>
      </c>
      <c r="J10541" s="19">
        <v>1.7000000000000001E-2</v>
      </c>
      <c r="K10541" s="19">
        <v>0.745</v>
      </c>
      <c r="L10541" s="19">
        <v>0.23799999999999999</v>
      </c>
      <c r="M10541" s="20">
        <v>35</v>
      </c>
      <c r="N10541" s="19">
        <v>3.5874439461883401</v>
      </c>
      <c r="O10541" s="19">
        <v>67.264573991031398</v>
      </c>
      <c r="P10541" s="19">
        <v>69.955156950672603</v>
      </c>
    </row>
    <row r="10542" spans="1:16" ht="14.1" x14ac:dyDescent="0.5">
      <c r="A10542" t="s">
        <v>16844</v>
      </c>
      <c r="B10542" s="17" t="s">
        <v>337</v>
      </c>
      <c r="C10542" t="s">
        <v>2356</v>
      </c>
      <c r="D10542" t="s">
        <v>4212</v>
      </c>
      <c r="E10542" t="s">
        <v>4164</v>
      </c>
      <c r="F10542" s="18">
        <v>2258.5796300000002</v>
      </c>
      <c r="G10542" s="18">
        <v>52355.866999999998</v>
      </c>
      <c r="H10542" s="18">
        <v>22441.556700000001</v>
      </c>
      <c r="I10542" s="18">
        <v>77056.003330000007</v>
      </c>
      <c r="J10542" s="19">
        <v>2.9000000000000001E-2</v>
      </c>
      <c r="K10542" s="19">
        <v>0.67900000000000005</v>
      </c>
      <c r="L10542" s="19">
        <v>0.29099999999999998</v>
      </c>
      <c r="M10542" s="20">
        <v>40</v>
      </c>
      <c r="N10542" s="19">
        <v>21.076233183856498</v>
      </c>
      <c r="O10542" s="19">
        <v>11.2107623318386</v>
      </c>
      <c r="P10542" s="19">
        <v>95.515695067264602</v>
      </c>
    </row>
    <row r="10543" spans="1:16" ht="14.1" x14ac:dyDescent="0.5">
      <c r="A10543" t="s">
        <v>3960</v>
      </c>
      <c r="B10543" s="17" t="s">
        <v>865</v>
      </c>
      <c r="C10543" t="s">
        <v>2430</v>
      </c>
      <c r="D10543" t="s">
        <v>2761</v>
      </c>
      <c r="E10543" t="s">
        <v>2762</v>
      </c>
      <c r="F10543" s="18">
        <v>0.13255</v>
      </c>
      <c r="G10543" s="18">
        <v>8.6709999999999995E-2</v>
      </c>
      <c r="H10543" s="18">
        <v>0.25133</v>
      </c>
      <c r="I10543" s="18">
        <v>0.47060000000000002</v>
      </c>
      <c r="J10543" s="19">
        <v>0.28199999999999997</v>
      </c>
      <c r="K10543" s="19">
        <v>0.184</v>
      </c>
      <c r="L10543" s="19">
        <v>0.53400000000000003</v>
      </c>
      <c r="M10543" s="20">
        <v>11</v>
      </c>
      <c r="N10543" s="19">
        <v>6.7264573991031398</v>
      </c>
      <c r="O10543" s="19">
        <v>43.946188340807197</v>
      </c>
      <c r="P10543" s="19">
        <v>95.515695067264602</v>
      </c>
    </row>
    <row r="10544" spans="1:16" ht="14.1" x14ac:dyDescent="0.5">
      <c r="A10544" t="s">
        <v>3961</v>
      </c>
      <c r="B10544" s="17" t="s">
        <v>865</v>
      </c>
      <c r="C10544" t="s">
        <v>2430</v>
      </c>
      <c r="D10544" t="s">
        <v>2761</v>
      </c>
      <c r="E10544" t="s">
        <v>2762</v>
      </c>
      <c r="F10544" s="18">
        <v>0.36796000000000001</v>
      </c>
      <c r="G10544" s="18">
        <v>0.24092</v>
      </c>
      <c r="H10544" s="18">
        <v>0.38107999999999997</v>
      </c>
      <c r="I10544" s="18">
        <v>0.98995</v>
      </c>
      <c r="J10544" s="19">
        <v>0.372</v>
      </c>
      <c r="K10544" s="19">
        <v>0.24299999999999999</v>
      </c>
      <c r="L10544" s="19">
        <v>0.38500000000000001</v>
      </c>
      <c r="M10544" s="20">
        <v>14</v>
      </c>
      <c r="N10544" s="19">
        <v>21.973094170403598</v>
      </c>
      <c r="O10544" s="19">
        <v>59.641255605381197</v>
      </c>
      <c r="P10544" s="19">
        <v>73.094170403587398</v>
      </c>
    </row>
    <row r="10545" spans="1:16" ht="14.1" x14ac:dyDescent="0.5">
      <c r="A10545" t="s">
        <v>3962</v>
      </c>
      <c r="B10545" s="17" t="s">
        <v>3963</v>
      </c>
      <c r="C10545" t="s">
        <v>2430</v>
      </c>
      <c r="D10545" t="s">
        <v>3452</v>
      </c>
      <c r="E10545" t="s">
        <v>3453</v>
      </c>
      <c r="F10545" s="18">
        <v>0.85177999999999998</v>
      </c>
      <c r="G10545" s="18">
        <v>0.74499000000000004</v>
      </c>
      <c r="H10545" s="18">
        <v>3.4581300000000001</v>
      </c>
      <c r="I10545" s="18">
        <v>5.0548999999999999</v>
      </c>
      <c r="J10545" s="19">
        <v>0.16900000000000001</v>
      </c>
      <c r="K10545" s="19">
        <v>0.14699999999999999</v>
      </c>
      <c r="L10545" s="19">
        <v>0.68400000000000005</v>
      </c>
      <c r="M10545" s="20">
        <v>20</v>
      </c>
      <c r="N10545" s="19">
        <v>3.5874439461883401</v>
      </c>
      <c r="O10545" s="19">
        <v>17.937219730941699</v>
      </c>
      <c r="P10545" s="19">
        <v>98.654708520179398</v>
      </c>
    </row>
    <row r="10546" spans="1:16" ht="14.1" x14ac:dyDescent="0.5">
      <c r="A10546" t="s">
        <v>3964</v>
      </c>
      <c r="B10546" s="17" t="s">
        <v>3963</v>
      </c>
      <c r="C10546" t="s">
        <v>2430</v>
      </c>
      <c r="D10546" t="s">
        <v>3452</v>
      </c>
      <c r="E10546" t="s">
        <v>3453</v>
      </c>
      <c r="F10546" s="18">
        <v>0.93442000000000003</v>
      </c>
      <c r="G10546" s="18">
        <v>1.02827</v>
      </c>
      <c r="H10546" s="18">
        <v>5.2004200000000003</v>
      </c>
      <c r="I10546" s="18">
        <v>7.1631099999999996</v>
      </c>
      <c r="J10546" s="19">
        <v>0.13</v>
      </c>
      <c r="K10546" s="19">
        <v>0.14399999999999999</v>
      </c>
      <c r="L10546" s="19">
        <v>0.72599999999999998</v>
      </c>
      <c r="M10546" s="20">
        <v>22</v>
      </c>
      <c r="N10546" s="19">
        <v>1.3452914798206299</v>
      </c>
      <c r="O10546" s="19">
        <v>17.040358744394599</v>
      </c>
      <c r="P10546" s="19">
        <v>98.654708520179398</v>
      </c>
    </row>
    <row r="10547" spans="1:16" ht="14.1" x14ac:dyDescent="0.5">
      <c r="A10547" t="s">
        <v>3965</v>
      </c>
      <c r="B10547" s="17" t="s">
        <v>3963</v>
      </c>
      <c r="C10547" t="s">
        <v>2430</v>
      </c>
      <c r="D10547" t="s">
        <v>3452</v>
      </c>
      <c r="E10547" t="s">
        <v>3453</v>
      </c>
      <c r="F10547" s="18">
        <v>1.12076</v>
      </c>
      <c r="G10547" s="18">
        <v>1.0044500000000001</v>
      </c>
      <c r="H10547" s="18">
        <v>5.7188800000000004</v>
      </c>
      <c r="I10547" s="18">
        <v>7.8440899999999996</v>
      </c>
      <c r="J10547" s="19">
        <v>0.14299999999999999</v>
      </c>
      <c r="K10547" s="19">
        <v>0.128</v>
      </c>
      <c r="L10547" s="19">
        <v>0.72899999999999998</v>
      </c>
      <c r="M10547" s="20">
        <v>22</v>
      </c>
      <c r="N10547" s="19">
        <v>1.79372197309417</v>
      </c>
      <c r="O10547" s="19">
        <v>13.901345291479799</v>
      </c>
      <c r="P10547" s="19">
        <v>99.103139013452903</v>
      </c>
    </row>
    <row r="10548" spans="1:16" ht="14.1" x14ac:dyDescent="0.5">
      <c r="A10548" t="s">
        <v>3966</v>
      </c>
      <c r="B10548" s="17" t="s">
        <v>2554</v>
      </c>
      <c r="C10548" t="s">
        <v>2430</v>
      </c>
      <c r="D10548" t="s">
        <v>3967</v>
      </c>
      <c r="E10548" t="s">
        <v>3968</v>
      </c>
      <c r="F10548" s="18">
        <v>5.76</v>
      </c>
      <c r="G10548" s="18">
        <v>3.48</v>
      </c>
      <c r="H10548" s="18">
        <v>3.21</v>
      </c>
      <c r="I10548" s="18">
        <v>12.44</v>
      </c>
      <c r="J10548" s="19">
        <v>0.47</v>
      </c>
      <c r="K10548" s="19">
        <v>0.28000000000000003</v>
      </c>
      <c r="L10548" s="19">
        <v>0.25</v>
      </c>
      <c r="M10548" s="20">
        <v>24</v>
      </c>
      <c r="N10548" s="19">
        <v>75</v>
      </c>
      <c r="O10548" s="19">
        <v>42.410714285714299</v>
      </c>
      <c r="P10548" s="19">
        <v>36.607142857142897</v>
      </c>
    </row>
    <row r="10549" spans="1:16" ht="14.1" x14ac:dyDescent="0.5">
      <c r="A10549" t="s">
        <v>3969</v>
      </c>
      <c r="B10549" s="17" t="s">
        <v>2554</v>
      </c>
      <c r="C10549" t="s">
        <v>2430</v>
      </c>
      <c r="D10549" t="s">
        <v>3967</v>
      </c>
      <c r="E10549" t="s">
        <v>3968</v>
      </c>
      <c r="F10549" s="18">
        <v>6.42</v>
      </c>
      <c r="G10549" s="18">
        <v>3.91</v>
      </c>
      <c r="H10549" s="18">
        <v>4.43</v>
      </c>
      <c r="I10549" s="18">
        <v>14.75</v>
      </c>
      <c r="J10549" s="19">
        <v>0.44</v>
      </c>
      <c r="K10549" s="19">
        <v>0.26</v>
      </c>
      <c r="L10549" s="19">
        <v>0.3</v>
      </c>
      <c r="M10549" s="20">
        <v>25</v>
      </c>
      <c r="N10549" s="19">
        <v>65.022421524663699</v>
      </c>
      <c r="O10549" s="19">
        <v>43.946188340807197</v>
      </c>
      <c r="P10549" s="19">
        <v>56.053811659192803</v>
      </c>
    </row>
    <row r="10550" spans="1:16" ht="14.1" x14ac:dyDescent="0.5">
      <c r="A10550" t="s">
        <v>3970</v>
      </c>
      <c r="B10550" s="17" t="s">
        <v>2554</v>
      </c>
      <c r="C10550" t="s">
        <v>2430</v>
      </c>
      <c r="D10550" t="s">
        <v>3971</v>
      </c>
      <c r="E10550" t="s">
        <v>3972</v>
      </c>
      <c r="F10550" s="18">
        <v>5.52</v>
      </c>
      <c r="G10550" s="18">
        <v>3.83</v>
      </c>
      <c r="H10550" s="18">
        <v>6.13</v>
      </c>
      <c r="I10550" s="18">
        <v>15.48</v>
      </c>
      <c r="J10550" s="19">
        <v>0.35699999999999998</v>
      </c>
      <c r="K10550" s="19">
        <v>0.247</v>
      </c>
      <c r="L10550" s="19">
        <v>0.39600000000000002</v>
      </c>
      <c r="M10550" s="20">
        <v>25</v>
      </c>
      <c r="N10550" s="19">
        <v>41.2556053811659</v>
      </c>
      <c r="O10550" s="19">
        <v>39.013452914798201</v>
      </c>
      <c r="P10550" s="19">
        <v>78.923766816143498</v>
      </c>
    </row>
    <row r="10551" spans="1:16" ht="14.1" x14ac:dyDescent="0.5">
      <c r="A10551" t="s">
        <v>3973</v>
      </c>
      <c r="B10551" s="17" t="s">
        <v>2554</v>
      </c>
      <c r="C10551" t="s">
        <v>2430</v>
      </c>
      <c r="D10551" t="s">
        <v>3971</v>
      </c>
      <c r="E10551" t="s">
        <v>3972</v>
      </c>
      <c r="F10551" s="18">
        <v>6.09</v>
      </c>
      <c r="G10551" s="18">
        <v>4.53</v>
      </c>
      <c r="H10551" s="18">
        <v>6.62</v>
      </c>
      <c r="I10551" s="18">
        <v>17.239999999999998</v>
      </c>
      <c r="J10551" s="19">
        <v>0.35299999999999998</v>
      </c>
      <c r="K10551" s="19">
        <v>0.26300000000000001</v>
      </c>
      <c r="L10551" s="19">
        <v>0.38400000000000001</v>
      </c>
      <c r="M10551" s="20">
        <v>25</v>
      </c>
      <c r="N10551" s="19">
        <v>39.461883408071699</v>
      </c>
      <c r="O10551" s="19">
        <v>44.394618834080703</v>
      </c>
      <c r="P10551" s="19">
        <v>76.681614349775799</v>
      </c>
    </row>
    <row r="10552" spans="1:16" ht="14.1" x14ac:dyDescent="0.5">
      <c r="A10552" t="s">
        <v>3974</v>
      </c>
      <c r="B10552" s="17" t="s">
        <v>2554</v>
      </c>
      <c r="C10552" t="s">
        <v>2430</v>
      </c>
      <c r="D10552" t="s">
        <v>3230</v>
      </c>
      <c r="E10552" t="s">
        <v>3231</v>
      </c>
      <c r="F10552" s="18">
        <v>6.9</v>
      </c>
      <c r="G10552" s="18">
        <v>5.6</v>
      </c>
      <c r="H10552" s="18">
        <v>7.1</v>
      </c>
      <c r="I10552" s="18">
        <v>19.600000000000001</v>
      </c>
      <c r="J10552" s="19">
        <v>0.35199999999999998</v>
      </c>
      <c r="K10552" s="19">
        <v>0.28599999999999998</v>
      </c>
      <c r="L10552" s="19">
        <v>0.36199999999999999</v>
      </c>
      <c r="M10552" s="20">
        <v>25</v>
      </c>
      <c r="N10552" s="19">
        <v>39.013452914798201</v>
      </c>
      <c r="O10552" s="19">
        <v>49.327354260089699</v>
      </c>
      <c r="P10552" s="19">
        <v>72.197309417040401</v>
      </c>
    </row>
    <row r="10553" spans="1:16" ht="14.1" x14ac:dyDescent="0.5">
      <c r="A10553" t="s">
        <v>3975</v>
      </c>
      <c r="B10553" s="17" t="s">
        <v>2554</v>
      </c>
      <c r="C10553" t="s">
        <v>2430</v>
      </c>
      <c r="D10553" t="s">
        <v>3230</v>
      </c>
      <c r="E10553" t="s">
        <v>3231</v>
      </c>
      <c r="F10553" s="18">
        <v>6.9</v>
      </c>
      <c r="G10553" s="18">
        <v>6</v>
      </c>
      <c r="H10553" s="18">
        <v>7.5</v>
      </c>
      <c r="I10553" s="18">
        <v>20.399999999999999</v>
      </c>
      <c r="J10553" s="19">
        <v>0.33800000000000002</v>
      </c>
      <c r="K10553" s="19">
        <v>0.29399999999999998</v>
      </c>
      <c r="L10553" s="19">
        <v>0.36799999999999999</v>
      </c>
      <c r="M10553" s="20">
        <v>26</v>
      </c>
      <c r="N10553" s="19">
        <v>33.632286995515699</v>
      </c>
      <c r="O10553" s="19">
        <v>45.739910313901298</v>
      </c>
      <c r="P10553" s="19">
        <v>74.4394618834081</v>
      </c>
    </row>
    <row r="10554" spans="1:16" ht="14.1" x14ac:dyDescent="0.5">
      <c r="A10554" t="s">
        <v>3976</v>
      </c>
      <c r="B10554" s="17" t="s">
        <v>2554</v>
      </c>
      <c r="C10554" t="s">
        <v>2430</v>
      </c>
      <c r="D10554" t="s">
        <v>3977</v>
      </c>
      <c r="E10554" t="s">
        <v>3978</v>
      </c>
      <c r="F10554" s="18">
        <v>4.0257199999999997</v>
      </c>
      <c r="G10554" s="18">
        <v>5.5278600000000004</v>
      </c>
      <c r="H10554" s="18">
        <v>32.646419999999999</v>
      </c>
      <c r="I10554" s="18">
        <v>42.2</v>
      </c>
      <c r="J10554" s="19">
        <v>9.5000000000000001E-2</v>
      </c>
      <c r="K10554" s="19">
        <v>0.13100000000000001</v>
      </c>
      <c r="L10554" s="19">
        <v>0.77400000000000002</v>
      </c>
      <c r="M10554" s="20">
        <v>28</v>
      </c>
      <c r="N10554" s="19">
        <v>2.2421524663677102</v>
      </c>
      <c r="O10554" s="19">
        <v>2.2421524663677102</v>
      </c>
      <c r="P10554" s="19">
        <v>99.551569506726494</v>
      </c>
    </row>
    <row r="10555" spans="1:16" ht="14.1" x14ac:dyDescent="0.5">
      <c r="A10555" t="s">
        <v>3979</v>
      </c>
      <c r="B10555" s="17" t="s">
        <v>2554</v>
      </c>
      <c r="C10555" t="s">
        <v>2430</v>
      </c>
      <c r="D10555" t="s">
        <v>3977</v>
      </c>
      <c r="E10555" t="s">
        <v>3978</v>
      </c>
      <c r="F10555" s="18">
        <v>6.6976599999999999</v>
      </c>
      <c r="G10555" s="18">
        <v>8.0172000000000008</v>
      </c>
      <c r="H10555" s="18">
        <v>42.485149999999997</v>
      </c>
      <c r="I10555" s="18">
        <v>57.2</v>
      </c>
      <c r="J10555" s="19">
        <v>0.11700000000000001</v>
      </c>
      <c r="K10555" s="19">
        <v>0.14000000000000001</v>
      </c>
      <c r="L10555" s="19">
        <v>0.74299999999999999</v>
      </c>
      <c r="M10555" s="20">
        <v>28</v>
      </c>
      <c r="N10555" s="19">
        <v>2.6905829596412598</v>
      </c>
      <c r="O10555" s="19">
        <v>3.5874439461883401</v>
      </c>
      <c r="P10555" s="19">
        <v>99.103139013452903</v>
      </c>
    </row>
    <row r="10556" spans="1:16" ht="14.1" x14ac:dyDescent="0.5">
      <c r="A10556" t="s">
        <v>3980</v>
      </c>
      <c r="B10556" s="17" t="s">
        <v>3981</v>
      </c>
      <c r="C10556" t="s">
        <v>2430</v>
      </c>
      <c r="D10556" t="s">
        <v>3273</v>
      </c>
      <c r="E10556" t="s">
        <v>3274</v>
      </c>
      <c r="F10556" s="18">
        <v>5.0900999999999996</v>
      </c>
      <c r="G10556" s="18">
        <v>3.4946100000000002</v>
      </c>
      <c r="H10556" s="18">
        <v>4.8176500000000004</v>
      </c>
      <c r="I10556" s="18">
        <v>13.440799999999999</v>
      </c>
      <c r="J10556" s="19">
        <v>0.379</v>
      </c>
      <c r="K10556" s="19">
        <v>0.26</v>
      </c>
      <c r="L10556" s="19">
        <v>0.35799999999999998</v>
      </c>
      <c r="M10556" s="20">
        <v>24</v>
      </c>
      <c r="N10556" s="19">
        <v>52.232142857142897</v>
      </c>
      <c r="O10556" s="19">
        <v>35.267857142857103</v>
      </c>
      <c r="P10556" s="19">
        <v>70.535714285714306</v>
      </c>
    </row>
    <row r="10557" spans="1:16" ht="14.1" x14ac:dyDescent="0.5">
      <c r="A10557" t="s">
        <v>3982</v>
      </c>
      <c r="B10557" s="17" t="s">
        <v>3981</v>
      </c>
      <c r="C10557" t="s">
        <v>2430</v>
      </c>
      <c r="D10557" t="s">
        <v>3273</v>
      </c>
      <c r="E10557" t="s">
        <v>3274</v>
      </c>
      <c r="F10557" s="18">
        <v>7.6871700000000001</v>
      </c>
      <c r="G10557" s="18">
        <v>6.9073700000000002</v>
      </c>
      <c r="H10557" s="18">
        <v>7.4044699999999999</v>
      </c>
      <c r="I10557" s="18">
        <v>22.044799999999999</v>
      </c>
      <c r="J10557" s="19">
        <v>0.34899999999999998</v>
      </c>
      <c r="K10557" s="19">
        <v>0.313</v>
      </c>
      <c r="L10557" s="19">
        <v>0.33600000000000002</v>
      </c>
      <c r="M10557" s="20">
        <v>26</v>
      </c>
      <c r="N10557" s="19">
        <v>36.322869955157003</v>
      </c>
      <c r="O10557" s="19">
        <v>53.363228699551598</v>
      </c>
      <c r="P10557" s="19">
        <v>65.919282511210795</v>
      </c>
    </row>
    <row r="10558" spans="1:16" ht="14.1" x14ac:dyDescent="0.5">
      <c r="A10558" t="s">
        <v>3983</v>
      </c>
      <c r="B10558" s="17" t="s">
        <v>3981</v>
      </c>
      <c r="C10558" t="s">
        <v>2430</v>
      </c>
      <c r="D10558" t="s">
        <v>3230</v>
      </c>
      <c r="E10558" t="s">
        <v>3231</v>
      </c>
      <c r="F10558" s="18">
        <v>7.9</v>
      </c>
      <c r="G10558" s="18">
        <v>9.1</v>
      </c>
      <c r="H10558" s="18">
        <v>6.5</v>
      </c>
      <c r="I10558" s="18">
        <v>23.5</v>
      </c>
      <c r="J10558" s="19">
        <v>0.33600000000000002</v>
      </c>
      <c r="K10558" s="19">
        <v>0.38700000000000001</v>
      </c>
      <c r="L10558" s="19">
        <v>0.27700000000000002</v>
      </c>
      <c r="M10558" s="20">
        <v>26</v>
      </c>
      <c r="N10558" s="19">
        <v>32.735426008968602</v>
      </c>
      <c r="O10558" s="19">
        <v>77.130044843049305</v>
      </c>
      <c r="P10558" s="19">
        <v>44.394618834080703</v>
      </c>
    </row>
    <row r="10559" spans="1:16" ht="14.1" x14ac:dyDescent="0.5">
      <c r="A10559" t="s">
        <v>3984</v>
      </c>
      <c r="B10559" s="17" t="s">
        <v>3981</v>
      </c>
      <c r="C10559" t="s">
        <v>2430</v>
      </c>
      <c r="D10559" t="s">
        <v>3273</v>
      </c>
      <c r="E10559" t="s">
        <v>3274</v>
      </c>
      <c r="F10559" s="18">
        <v>8.5478799999999993</v>
      </c>
      <c r="G10559" s="18">
        <v>8.0027600000000003</v>
      </c>
      <c r="H10559" s="18">
        <v>8.0302299999999995</v>
      </c>
      <c r="I10559" s="18">
        <v>24.687200000000001</v>
      </c>
      <c r="J10559" s="19">
        <v>0.34599999999999997</v>
      </c>
      <c r="K10559" s="19">
        <v>0.32400000000000001</v>
      </c>
      <c r="L10559" s="19">
        <v>0.32500000000000001</v>
      </c>
      <c r="M10559" s="20">
        <v>26</v>
      </c>
      <c r="N10559" s="19">
        <v>35.426008968609899</v>
      </c>
      <c r="O10559" s="19">
        <v>57.399103139013498</v>
      </c>
      <c r="P10559" s="19">
        <v>64.125560538116602</v>
      </c>
    </row>
    <row r="10560" spans="1:16" ht="14.1" x14ac:dyDescent="0.5">
      <c r="A10560" t="s">
        <v>3985</v>
      </c>
      <c r="B10560" s="17" t="s">
        <v>3981</v>
      </c>
      <c r="C10560" t="s">
        <v>2430</v>
      </c>
      <c r="D10560" t="s">
        <v>3230</v>
      </c>
      <c r="E10560" t="s">
        <v>3231</v>
      </c>
      <c r="F10560" s="18">
        <v>8.5</v>
      </c>
      <c r="G10560" s="18">
        <v>9.6999999999999993</v>
      </c>
      <c r="H10560" s="18">
        <v>7.1</v>
      </c>
      <c r="I10560" s="18">
        <v>25.3</v>
      </c>
      <c r="J10560" s="19">
        <v>0.33600000000000002</v>
      </c>
      <c r="K10560" s="19">
        <v>0.38300000000000001</v>
      </c>
      <c r="L10560" s="19">
        <v>0.28100000000000003</v>
      </c>
      <c r="M10560" s="20">
        <v>26</v>
      </c>
      <c r="N10560" s="19">
        <v>33.1838565022422</v>
      </c>
      <c r="O10560" s="19">
        <v>75.784753363228702</v>
      </c>
      <c r="P10560" s="19">
        <v>46.636771300448402</v>
      </c>
    </row>
    <row r="10561" spans="1:16" ht="14.1" x14ac:dyDescent="0.5">
      <c r="A10561" t="s">
        <v>3986</v>
      </c>
      <c r="B10561" s="17" t="s">
        <v>3987</v>
      </c>
      <c r="C10561" t="s">
        <v>2430</v>
      </c>
      <c r="D10561" t="s">
        <v>3568</v>
      </c>
      <c r="E10561" t="s">
        <v>3569</v>
      </c>
      <c r="F10561" s="18">
        <v>0.20633000000000001</v>
      </c>
      <c r="G10561" s="18">
        <v>0.14710999999999999</v>
      </c>
      <c r="H10561" s="18">
        <v>0.11656</v>
      </c>
      <c r="I10561" s="18">
        <v>0.47</v>
      </c>
      <c r="J10561" s="19">
        <v>0.439</v>
      </c>
      <c r="K10561" s="19">
        <v>0.313</v>
      </c>
      <c r="L10561" s="19">
        <v>0.248</v>
      </c>
      <c r="M10561" s="20">
        <v>11</v>
      </c>
      <c r="N10561" s="19">
        <v>33.1838565022422</v>
      </c>
      <c r="O10561" s="19">
        <v>86.098654708520201</v>
      </c>
      <c r="P10561" s="19">
        <v>30.4932735426009</v>
      </c>
    </row>
    <row r="10562" spans="1:16" ht="14.1" x14ac:dyDescent="0.5">
      <c r="A10562" t="s">
        <v>3988</v>
      </c>
      <c r="B10562" s="17" t="s">
        <v>3987</v>
      </c>
      <c r="C10562" t="s">
        <v>2430</v>
      </c>
      <c r="D10562" t="s">
        <v>3568</v>
      </c>
      <c r="E10562" t="s">
        <v>3569</v>
      </c>
      <c r="F10562" s="18">
        <v>0.37391999999999997</v>
      </c>
      <c r="G10562" s="18">
        <v>0.27223999999999998</v>
      </c>
      <c r="H10562" s="18">
        <v>0.17383999999999999</v>
      </c>
      <c r="I10562" s="18">
        <v>0.82</v>
      </c>
      <c r="J10562" s="19">
        <v>0.45600000000000002</v>
      </c>
      <c r="K10562" s="19">
        <v>0.33200000000000002</v>
      </c>
      <c r="L10562" s="19">
        <v>0.21199999999999999</v>
      </c>
      <c r="M10562" s="20">
        <v>13</v>
      </c>
      <c r="N10562" s="19">
        <v>37.219730941704</v>
      </c>
      <c r="O10562" s="19">
        <v>94.618834080717505</v>
      </c>
      <c r="P10562" s="19">
        <v>23.766816143497799</v>
      </c>
    </row>
    <row r="10563" spans="1:16" ht="14.1" x14ac:dyDescent="0.5">
      <c r="A10563" t="s">
        <v>3989</v>
      </c>
      <c r="B10563" s="17" t="s">
        <v>3987</v>
      </c>
      <c r="C10563" t="s">
        <v>2430</v>
      </c>
      <c r="D10563" t="s">
        <v>3568</v>
      </c>
      <c r="E10563" t="s">
        <v>3569</v>
      </c>
      <c r="F10563" s="18">
        <v>1.4453100000000001</v>
      </c>
      <c r="G10563" s="18">
        <v>1.0120199999999999</v>
      </c>
      <c r="H10563" s="18">
        <v>0.57267000000000001</v>
      </c>
      <c r="I10563" s="18">
        <v>3.03</v>
      </c>
      <c r="J10563" s="19">
        <v>0.47699999999999998</v>
      </c>
      <c r="K10563" s="19">
        <v>0.33400000000000002</v>
      </c>
      <c r="L10563" s="19">
        <v>0.189</v>
      </c>
      <c r="M10563" s="20">
        <v>18</v>
      </c>
      <c r="N10563" s="19">
        <v>60.267857142857103</v>
      </c>
      <c r="O10563" s="19">
        <v>84.375</v>
      </c>
      <c r="P10563" s="19">
        <v>13.839285714285699</v>
      </c>
    </row>
    <row r="10564" spans="1:16" ht="14.1" x14ac:dyDescent="0.5">
      <c r="A10564" t="s">
        <v>3990</v>
      </c>
      <c r="B10564" s="17" t="s">
        <v>3987</v>
      </c>
      <c r="C10564" t="s">
        <v>2430</v>
      </c>
      <c r="D10564" t="s">
        <v>3568</v>
      </c>
      <c r="E10564" t="s">
        <v>3569</v>
      </c>
      <c r="F10564" s="18">
        <v>3.0406599999999999</v>
      </c>
      <c r="G10564" s="18">
        <v>1.86666</v>
      </c>
      <c r="H10564" s="18">
        <v>0.96267999999999998</v>
      </c>
      <c r="I10564" s="18">
        <v>5.87</v>
      </c>
      <c r="J10564" s="19">
        <v>0.51800000000000002</v>
      </c>
      <c r="K10564" s="19">
        <v>0.318</v>
      </c>
      <c r="L10564" s="19">
        <v>0.16400000000000001</v>
      </c>
      <c r="M10564" s="20">
        <v>21</v>
      </c>
      <c r="N10564" s="19">
        <v>81.696428571428598</v>
      </c>
      <c r="O10564" s="19">
        <v>59.375</v>
      </c>
      <c r="P10564" s="19">
        <v>12.5</v>
      </c>
    </row>
    <row r="10565" spans="1:16" ht="14.1" x14ac:dyDescent="0.5">
      <c r="A10565" t="s">
        <v>16845</v>
      </c>
      <c r="B10565" s="17" t="s">
        <v>16846</v>
      </c>
      <c r="C10565" t="s">
        <v>2348</v>
      </c>
      <c r="D10565" t="s">
        <v>16847</v>
      </c>
      <c r="E10565" t="s">
        <v>16848</v>
      </c>
      <c r="F10565" s="18">
        <v>0.55000000000000004</v>
      </c>
      <c r="G10565" s="18">
        <v>2.0699999999999998</v>
      </c>
      <c r="H10565" s="18">
        <v>0.47</v>
      </c>
      <c r="I10565" s="18">
        <v>3.09</v>
      </c>
      <c r="J10565" s="19">
        <v>0.17799999999999999</v>
      </c>
      <c r="K10565" s="19">
        <v>0.66990000000000005</v>
      </c>
      <c r="L10565" s="19">
        <v>0.15210000000000001</v>
      </c>
      <c r="M10565" s="20">
        <v>19</v>
      </c>
      <c r="N10565" s="19">
        <v>2.6905829596412598</v>
      </c>
      <c r="O10565" s="19">
        <v>100</v>
      </c>
      <c r="P10565" s="19">
        <v>10.762331838565</v>
      </c>
    </row>
    <row r="10566" spans="1:16" ht="14.1" x14ac:dyDescent="0.5">
      <c r="A10566" t="s">
        <v>16849</v>
      </c>
      <c r="B10566" s="17" t="s">
        <v>16846</v>
      </c>
      <c r="C10566" t="s">
        <v>2348</v>
      </c>
      <c r="D10566" t="s">
        <v>16847</v>
      </c>
      <c r="E10566" t="s">
        <v>16848</v>
      </c>
      <c r="F10566" s="18">
        <v>1.43</v>
      </c>
      <c r="G10566" s="18">
        <v>1.94</v>
      </c>
      <c r="H10566" s="18">
        <v>0.47</v>
      </c>
      <c r="I10566" s="18">
        <v>3.84</v>
      </c>
      <c r="J10566" s="19">
        <v>0.37240000000000001</v>
      </c>
      <c r="K10566" s="19">
        <v>0.50519999999999998</v>
      </c>
      <c r="L10566" s="19">
        <v>0.12239999999999999</v>
      </c>
      <c r="M10566" s="20">
        <v>19</v>
      </c>
      <c r="N10566" s="19">
        <v>37.219730941704</v>
      </c>
      <c r="O10566" s="19">
        <v>95.515695067264602</v>
      </c>
      <c r="P10566" s="19">
        <v>7.1748878923766801</v>
      </c>
    </row>
    <row r="10567" spans="1:16" ht="14.1" x14ac:dyDescent="0.5">
      <c r="A10567" t="s">
        <v>16850</v>
      </c>
      <c r="B10567" s="17" t="s">
        <v>16846</v>
      </c>
      <c r="C10567" t="s">
        <v>2348</v>
      </c>
      <c r="D10567" t="s">
        <v>16847</v>
      </c>
      <c r="E10567" t="s">
        <v>16848</v>
      </c>
      <c r="F10567" s="18">
        <v>0.38</v>
      </c>
      <c r="G10567" s="18">
        <v>3.34</v>
      </c>
      <c r="H10567" s="18">
        <v>0.56000000000000005</v>
      </c>
      <c r="I10567" s="18">
        <v>4.28</v>
      </c>
      <c r="J10567" s="19">
        <v>8.8800000000000004E-2</v>
      </c>
      <c r="K10567" s="19">
        <v>0.78039999999999998</v>
      </c>
      <c r="L10567" s="19">
        <v>0.1308</v>
      </c>
      <c r="M10567" s="20">
        <v>20</v>
      </c>
      <c r="N10567" s="19">
        <v>0.44843049327354301</v>
      </c>
      <c r="O10567" s="19">
        <v>100</v>
      </c>
      <c r="P10567" s="19">
        <v>6.2780269058296003</v>
      </c>
    </row>
    <row r="10568" spans="1:16" ht="14.1" x14ac:dyDescent="0.5">
      <c r="A10568" t="s">
        <v>16851</v>
      </c>
      <c r="B10568" s="17" t="s">
        <v>16846</v>
      </c>
      <c r="C10568" t="s">
        <v>2348</v>
      </c>
      <c r="D10568" t="s">
        <v>16847</v>
      </c>
      <c r="E10568" t="s">
        <v>16848</v>
      </c>
      <c r="F10568" s="18">
        <v>1.1100000000000001</v>
      </c>
      <c r="G10568" s="18">
        <v>2.72</v>
      </c>
      <c r="H10568" s="18">
        <v>1.44</v>
      </c>
      <c r="I10568" s="18">
        <v>5.27</v>
      </c>
      <c r="J10568" s="19">
        <v>0.21060000000000001</v>
      </c>
      <c r="K10568" s="19">
        <v>0.5161</v>
      </c>
      <c r="L10568" s="19">
        <v>0.2732</v>
      </c>
      <c r="M10568" s="20">
        <v>21</v>
      </c>
      <c r="N10568" s="19">
        <v>6.6964285714285703</v>
      </c>
      <c r="O10568" s="19">
        <v>93.303571428571402</v>
      </c>
      <c r="P10568" s="19">
        <v>45.535714285714299</v>
      </c>
    </row>
    <row r="10569" spans="1:16" ht="14.1" x14ac:dyDescent="0.5">
      <c r="A10569" t="s">
        <v>16852</v>
      </c>
      <c r="B10569" s="17" t="s">
        <v>16846</v>
      </c>
      <c r="C10569" t="s">
        <v>2348</v>
      </c>
      <c r="D10569" t="s">
        <v>16847</v>
      </c>
      <c r="E10569" t="s">
        <v>16848</v>
      </c>
      <c r="F10569" s="18">
        <v>0.93</v>
      </c>
      <c r="G10569" s="18">
        <v>3.75</v>
      </c>
      <c r="H10569" s="18">
        <v>1.27</v>
      </c>
      <c r="I10569" s="18">
        <v>5.95</v>
      </c>
      <c r="J10569" s="19">
        <v>0.15629999999999999</v>
      </c>
      <c r="K10569" s="19">
        <v>0.63029999999999997</v>
      </c>
      <c r="L10569" s="19">
        <v>0.21340000000000001</v>
      </c>
      <c r="M10569" s="20">
        <v>21</v>
      </c>
      <c r="N10569" s="19">
        <v>1.78571428571429</v>
      </c>
      <c r="O10569" s="19">
        <v>99.107142857142904</v>
      </c>
      <c r="P10569" s="19">
        <v>29.910714285714299</v>
      </c>
    </row>
    <row r="10570" spans="1:16" ht="14.1" x14ac:dyDescent="0.5">
      <c r="A10570" t="s">
        <v>16853</v>
      </c>
      <c r="B10570" s="17" t="s">
        <v>16846</v>
      </c>
      <c r="C10570" t="s">
        <v>2348</v>
      </c>
      <c r="D10570" t="s">
        <v>16847</v>
      </c>
      <c r="E10570" t="s">
        <v>16848</v>
      </c>
      <c r="F10570" s="18">
        <v>0.63800000000000001</v>
      </c>
      <c r="G10570" s="18">
        <v>4.5</v>
      </c>
      <c r="H10570" s="18">
        <v>1.04</v>
      </c>
      <c r="I10570" s="18">
        <v>6.1779999999999999</v>
      </c>
      <c r="J10570" s="19">
        <v>0.1033</v>
      </c>
      <c r="K10570" s="19">
        <v>0.72840000000000005</v>
      </c>
      <c r="L10570" s="19">
        <v>0.16830000000000001</v>
      </c>
      <c r="M10570" s="20">
        <v>21</v>
      </c>
      <c r="N10570" s="19">
        <v>0.44642857142857101</v>
      </c>
      <c r="O10570" s="19">
        <v>100</v>
      </c>
      <c r="P10570" s="19">
        <v>13.3928571428571</v>
      </c>
    </row>
    <row r="10571" spans="1:16" ht="14.1" x14ac:dyDescent="0.5">
      <c r="A10571" t="s">
        <v>16854</v>
      </c>
      <c r="B10571" s="17" t="s">
        <v>16855</v>
      </c>
      <c r="C10571" t="s">
        <v>7164</v>
      </c>
      <c r="D10571" t="s">
        <v>4562</v>
      </c>
      <c r="E10571" t="s">
        <v>16856</v>
      </c>
      <c r="F10571" s="18">
        <v>1671.7197200000001</v>
      </c>
      <c r="G10571" s="18">
        <v>6069.4571299999998</v>
      </c>
      <c r="H10571" s="18">
        <v>4405.9067400000004</v>
      </c>
      <c r="I10571" s="18">
        <v>12147.08358</v>
      </c>
      <c r="J10571" s="19">
        <v>0.13800000000000001</v>
      </c>
      <c r="K10571" s="19">
        <v>0.5</v>
      </c>
      <c r="L10571" s="19">
        <v>0.36299999999999999</v>
      </c>
      <c r="M10571" s="20">
        <v>33</v>
      </c>
      <c r="N10571" s="19">
        <v>62.5</v>
      </c>
      <c r="O10571" s="19">
        <v>6.25</v>
      </c>
      <c r="P10571" s="19">
        <v>95.535714285714306</v>
      </c>
    </row>
    <row r="10572" spans="1:16" ht="14.1" x14ac:dyDescent="0.5">
      <c r="A10572" t="s">
        <v>16857</v>
      </c>
      <c r="B10572" s="17" t="s">
        <v>16858</v>
      </c>
      <c r="C10572" t="s">
        <v>2337</v>
      </c>
      <c r="D10572" t="s">
        <v>9566</v>
      </c>
      <c r="E10572" t="s">
        <v>9567</v>
      </c>
      <c r="F10572" s="18">
        <v>0.67830000000000001</v>
      </c>
      <c r="G10572" s="18">
        <v>0.4788</v>
      </c>
      <c r="H10572" s="18">
        <v>0.1862</v>
      </c>
      <c r="I10572" s="18">
        <v>1.33</v>
      </c>
      <c r="J10572" s="19">
        <v>0.51</v>
      </c>
      <c r="K10572" s="19">
        <v>0.36</v>
      </c>
      <c r="L10572" s="19">
        <v>0.14000000000000001</v>
      </c>
      <c r="M10572" s="20">
        <v>15</v>
      </c>
      <c r="N10572" s="19">
        <v>58.928571428571402</v>
      </c>
      <c r="O10572" s="19">
        <v>95.089285714285694</v>
      </c>
      <c r="P10572" s="19">
        <v>4.91071428571429</v>
      </c>
    </row>
    <row r="10573" spans="1:16" ht="14.1" x14ac:dyDescent="0.5">
      <c r="A10573" t="s">
        <v>16859</v>
      </c>
      <c r="B10573" s="17" t="s">
        <v>16858</v>
      </c>
      <c r="C10573" t="s">
        <v>2337</v>
      </c>
      <c r="D10573" t="s">
        <v>9566</v>
      </c>
      <c r="E10573" t="s">
        <v>9567</v>
      </c>
      <c r="F10573" s="18">
        <v>0.98499999999999999</v>
      </c>
      <c r="G10573" s="18">
        <v>0.82740000000000002</v>
      </c>
      <c r="H10573" s="18">
        <v>0.15759999999999999</v>
      </c>
      <c r="I10573" s="18">
        <v>1.97</v>
      </c>
      <c r="J10573" s="19">
        <v>0.5</v>
      </c>
      <c r="K10573" s="19">
        <v>0.42</v>
      </c>
      <c r="L10573" s="19">
        <v>0.08</v>
      </c>
      <c r="M10573" s="20">
        <v>17</v>
      </c>
      <c r="N10573" s="19">
        <v>63.228699551569498</v>
      </c>
      <c r="O10573" s="19">
        <v>94.618834080717505</v>
      </c>
      <c r="P10573" s="19">
        <v>0.89686098654708502</v>
      </c>
    </row>
    <row r="10574" spans="1:16" ht="14.1" x14ac:dyDescent="0.5">
      <c r="A10574" t="s">
        <v>16860</v>
      </c>
      <c r="B10574" s="17" t="s">
        <v>16861</v>
      </c>
      <c r="C10574" t="s">
        <v>2337</v>
      </c>
      <c r="D10574" t="s">
        <v>9566</v>
      </c>
      <c r="E10574" t="s">
        <v>9567</v>
      </c>
      <c r="F10574" s="18">
        <v>1.9981</v>
      </c>
      <c r="G10574" s="18">
        <v>1.5833999999999999</v>
      </c>
      <c r="H10574" s="18">
        <v>0.1885</v>
      </c>
      <c r="I10574" s="18">
        <v>3.77</v>
      </c>
      <c r="J10574" s="19">
        <v>0.53</v>
      </c>
      <c r="K10574" s="19">
        <v>0.42</v>
      </c>
      <c r="L10574" s="19">
        <v>0.05</v>
      </c>
      <c r="M10574" s="20">
        <v>19</v>
      </c>
      <c r="N10574" s="19">
        <v>80.717488789237706</v>
      </c>
      <c r="O10574" s="19">
        <v>88.3408071748879</v>
      </c>
      <c r="P10574" s="19">
        <v>0</v>
      </c>
    </row>
    <row r="10575" spans="1:16" ht="14.1" x14ac:dyDescent="0.5">
      <c r="A10575" t="s">
        <v>16862</v>
      </c>
      <c r="B10575" s="17" t="s">
        <v>16861</v>
      </c>
      <c r="C10575" t="s">
        <v>2337</v>
      </c>
      <c r="D10575" t="s">
        <v>9566</v>
      </c>
      <c r="E10575" t="s">
        <v>9567</v>
      </c>
      <c r="F10575" s="18">
        <v>2.88</v>
      </c>
      <c r="G10575" s="18">
        <v>2.88</v>
      </c>
      <c r="H10575" s="18">
        <v>0.24</v>
      </c>
      <c r="I10575" s="18">
        <v>6</v>
      </c>
      <c r="J10575" s="19">
        <v>0.48</v>
      </c>
      <c r="K10575" s="19">
        <v>0.48</v>
      </c>
      <c r="L10575" s="19">
        <v>0.04</v>
      </c>
      <c r="M10575" s="20">
        <v>21</v>
      </c>
      <c r="N10575" s="19">
        <v>73.660714285714306</v>
      </c>
      <c r="O10575" s="19">
        <v>90.625</v>
      </c>
      <c r="P10575" s="19">
        <v>0</v>
      </c>
    </row>
    <row r="10576" spans="1:16" ht="14.1" x14ac:dyDescent="0.5">
      <c r="A10576" t="s">
        <v>16863</v>
      </c>
      <c r="B10576" s="17" t="s">
        <v>16864</v>
      </c>
      <c r="C10576" t="s">
        <v>2365</v>
      </c>
      <c r="D10576" t="s">
        <v>4497</v>
      </c>
      <c r="E10576" t="s">
        <v>4498</v>
      </c>
      <c r="F10576" s="18">
        <v>1.3033999999999999</v>
      </c>
      <c r="G10576" s="18">
        <v>0.61250000000000004</v>
      </c>
      <c r="H10576" s="18">
        <v>2.9596</v>
      </c>
      <c r="I10576" s="18">
        <v>4.9000000000000004</v>
      </c>
      <c r="J10576" s="19">
        <v>0.26600000000000001</v>
      </c>
      <c r="K10576" s="19">
        <v>0.125</v>
      </c>
      <c r="L10576" s="19">
        <v>0.60399999999999998</v>
      </c>
      <c r="M10576" s="20">
        <v>20</v>
      </c>
      <c r="N10576" s="19">
        <v>14.349775784753399</v>
      </c>
      <c r="O10576" s="19">
        <v>9.4170403587443907</v>
      </c>
      <c r="P10576" s="19">
        <v>93.721973094170394</v>
      </c>
    </row>
    <row r="10577" spans="1:16" ht="14.1" x14ac:dyDescent="0.5">
      <c r="A10577" t="s">
        <v>16865</v>
      </c>
      <c r="B10577" s="17" t="s">
        <v>16864</v>
      </c>
      <c r="C10577" t="s">
        <v>2365</v>
      </c>
      <c r="D10577" t="s">
        <v>4497</v>
      </c>
      <c r="E10577" t="s">
        <v>4498</v>
      </c>
      <c r="F10577" s="18">
        <v>9.0055599999999991</v>
      </c>
      <c r="G10577" s="18">
        <v>7.1923599999999999</v>
      </c>
      <c r="H10577" s="18">
        <v>14.052300000000001</v>
      </c>
      <c r="I10577" s="18">
        <v>30.22</v>
      </c>
      <c r="J10577" s="19">
        <v>0.29799999999999999</v>
      </c>
      <c r="K10577" s="19">
        <v>0.23799999999999999</v>
      </c>
      <c r="L10577" s="19">
        <v>0.46500000000000002</v>
      </c>
      <c r="M10577" s="20">
        <v>27</v>
      </c>
      <c r="N10577" s="19">
        <v>30.803571428571399</v>
      </c>
      <c r="O10577" s="19">
        <v>26.339285714285701</v>
      </c>
      <c r="P10577" s="19">
        <v>83.928571428571402</v>
      </c>
    </row>
    <row r="10578" spans="1:16" ht="14.1" x14ac:dyDescent="0.5">
      <c r="A10578" t="s">
        <v>3991</v>
      </c>
      <c r="B10578" s="17" t="s">
        <v>3992</v>
      </c>
      <c r="C10578" t="s">
        <v>2430</v>
      </c>
      <c r="D10578" t="s">
        <v>2761</v>
      </c>
      <c r="E10578" t="s">
        <v>2762</v>
      </c>
      <c r="F10578" s="18">
        <v>0.11694</v>
      </c>
      <c r="G10578" s="18">
        <v>5.2549999999999999E-2</v>
      </c>
      <c r="H10578" s="18">
        <v>0.10796</v>
      </c>
      <c r="I10578" s="18">
        <v>0.27744999999999997</v>
      </c>
      <c r="J10578" s="19">
        <v>0.42099999999999999</v>
      </c>
      <c r="K10578" s="19">
        <v>0.189</v>
      </c>
      <c r="L10578" s="19">
        <v>0.38900000000000001</v>
      </c>
      <c r="M10578" s="20">
        <v>9</v>
      </c>
      <c r="N10578" s="19">
        <v>27.678571428571399</v>
      </c>
      <c r="O10578" s="19">
        <v>48.660714285714299</v>
      </c>
      <c r="P10578" s="19">
        <v>75.446428571428598</v>
      </c>
    </row>
    <row r="10579" spans="1:16" ht="14.1" x14ac:dyDescent="0.5">
      <c r="A10579" t="s">
        <v>3993</v>
      </c>
      <c r="B10579" s="17" t="s">
        <v>3992</v>
      </c>
      <c r="C10579" t="s">
        <v>2430</v>
      </c>
      <c r="D10579" t="s">
        <v>2761</v>
      </c>
      <c r="E10579" t="s">
        <v>2762</v>
      </c>
      <c r="F10579" s="18">
        <v>0.26085999999999998</v>
      </c>
      <c r="G10579" s="18">
        <v>0.18251999999999999</v>
      </c>
      <c r="H10579" s="18">
        <v>0.15368000000000001</v>
      </c>
      <c r="I10579" s="18">
        <v>0.59706999999999999</v>
      </c>
      <c r="J10579" s="19">
        <v>0.437</v>
      </c>
      <c r="K10579" s="19">
        <v>0.30599999999999999</v>
      </c>
      <c r="L10579" s="19">
        <v>0.25700000000000001</v>
      </c>
      <c r="M10579" s="20">
        <v>12</v>
      </c>
      <c r="N10579" s="19">
        <v>35.267857142857103</v>
      </c>
      <c r="O10579" s="19">
        <v>87.5</v>
      </c>
      <c r="P10579" s="19">
        <v>28.571428571428601</v>
      </c>
    </row>
    <row r="10580" spans="1:16" ht="14.1" x14ac:dyDescent="0.5">
      <c r="A10580" t="s">
        <v>16866</v>
      </c>
      <c r="B10580" s="17" t="s">
        <v>16867</v>
      </c>
      <c r="C10580" t="s">
        <v>6688</v>
      </c>
      <c r="D10580" t="s">
        <v>2712</v>
      </c>
      <c r="E10580" t="s">
        <v>2713</v>
      </c>
      <c r="F10580" s="18">
        <v>4.1930000000000002E-2</v>
      </c>
      <c r="G10580" s="18">
        <v>1.9210000000000001E-2</v>
      </c>
      <c r="H10580" s="18">
        <v>1.179E-2</v>
      </c>
      <c r="I10580" s="18">
        <v>7.2929999999999995E-2</v>
      </c>
      <c r="J10580" s="19">
        <v>0.58389999999999997</v>
      </c>
      <c r="K10580" s="19">
        <v>0.25009999999999999</v>
      </c>
      <c r="L10580" s="19">
        <v>0.16600000000000001</v>
      </c>
      <c r="M10580" s="20">
        <v>5</v>
      </c>
      <c r="N10580" s="19">
        <v>71.300448430493304</v>
      </c>
      <c r="O10580" s="19">
        <v>85.201793721973104</v>
      </c>
      <c r="P10580" s="19">
        <v>8.9686098654708495</v>
      </c>
    </row>
    <row r="10581" spans="1:16" ht="14.1" x14ac:dyDescent="0.5">
      <c r="A10581" t="s">
        <v>16868</v>
      </c>
      <c r="B10581" s="17" t="s">
        <v>16867</v>
      </c>
      <c r="C10581" t="s">
        <v>6688</v>
      </c>
      <c r="D10581" t="s">
        <v>2712</v>
      </c>
      <c r="E10581" t="s">
        <v>2713</v>
      </c>
      <c r="F10581" s="18">
        <v>0.122</v>
      </c>
      <c r="G10581" s="18">
        <v>7.3639999999999997E-2</v>
      </c>
      <c r="H10581" s="18">
        <v>3.4360000000000002E-2</v>
      </c>
      <c r="I10581" s="18">
        <v>0.23</v>
      </c>
      <c r="J10581" s="19">
        <v>0.52800000000000002</v>
      </c>
      <c r="K10581" s="19">
        <v>0.32029999999999997</v>
      </c>
      <c r="L10581" s="19">
        <v>0.1517</v>
      </c>
      <c r="M10581" s="20">
        <v>8</v>
      </c>
      <c r="N10581" s="19">
        <v>60.538116591928301</v>
      </c>
      <c r="O10581" s="19">
        <v>94.170403587444</v>
      </c>
      <c r="P10581" s="19">
        <v>6.7264573991031398</v>
      </c>
    </row>
    <row r="10582" spans="1:16" ht="14.1" x14ac:dyDescent="0.5">
      <c r="A10582" t="s">
        <v>16869</v>
      </c>
      <c r="B10582" s="17" t="s">
        <v>1355</v>
      </c>
      <c r="C10582" t="s">
        <v>6688</v>
      </c>
      <c r="D10582" t="s">
        <v>2712</v>
      </c>
      <c r="E10582" t="s">
        <v>2713</v>
      </c>
      <c r="F10582" s="18">
        <v>8.5070000000000007E-2</v>
      </c>
      <c r="G10582" s="18">
        <v>3.3309999999999999E-2</v>
      </c>
      <c r="H10582" s="18">
        <v>3.024E-2</v>
      </c>
      <c r="I10582" s="18">
        <v>0.14863000000000001</v>
      </c>
      <c r="J10582" s="19">
        <v>0.5726</v>
      </c>
      <c r="K10582" s="19">
        <v>0.22239999999999999</v>
      </c>
      <c r="L10582" s="19">
        <v>0.20499999999999999</v>
      </c>
      <c r="M10582" s="20">
        <v>7</v>
      </c>
      <c r="N10582" s="19">
        <v>67.264573991031398</v>
      </c>
      <c r="O10582" s="19">
        <v>70.403587443946194</v>
      </c>
      <c r="P10582" s="19">
        <v>18.385650224215201</v>
      </c>
    </row>
    <row r="10583" spans="1:16" ht="14.1" x14ac:dyDescent="0.5">
      <c r="A10583" t="s">
        <v>16870</v>
      </c>
      <c r="B10583" s="17" t="s">
        <v>1355</v>
      </c>
      <c r="C10583" t="s">
        <v>6688</v>
      </c>
      <c r="D10583" t="s">
        <v>2712</v>
      </c>
      <c r="E10583" t="s">
        <v>2713</v>
      </c>
      <c r="F10583" s="18">
        <v>0.28372000000000003</v>
      </c>
      <c r="G10583" s="18">
        <v>0.12103</v>
      </c>
      <c r="H10583" s="18">
        <v>0.11595999999999999</v>
      </c>
      <c r="I10583" s="18">
        <v>0.52071000000000001</v>
      </c>
      <c r="J10583" s="19">
        <v>0.54920000000000002</v>
      </c>
      <c r="K10583" s="19">
        <v>0.2283</v>
      </c>
      <c r="L10583" s="19">
        <v>0.2225</v>
      </c>
      <c r="M10583" s="20">
        <v>11</v>
      </c>
      <c r="N10583" s="19">
        <v>70.403587443946194</v>
      </c>
      <c r="O10583" s="19">
        <v>61.883408071748903</v>
      </c>
      <c r="P10583" s="19">
        <v>23.318385650224201</v>
      </c>
    </row>
    <row r="10584" spans="1:16" ht="14.1" x14ac:dyDescent="0.5">
      <c r="A10584" t="s">
        <v>16871</v>
      </c>
      <c r="B10584" s="17" t="s">
        <v>16872</v>
      </c>
      <c r="C10584" t="s">
        <v>2382</v>
      </c>
      <c r="D10584" t="s">
        <v>4424</v>
      </c>
      <c r="E10584" t="s">
        <v>4425</v>
      </c>
      <c r="F10584" s="18">
        <v>2.835E-2</v>
      </c>
      <c r="G10584" s="18">
        <v>5.4999999999999997E-3</v>
      </c>
      <c r="H10584" s="18">
        <v>6.9499999999999996E-3</v>
      </c>
      <c r="I10584" s="18">
        <v>4.0800000000000003E-2</v>
      </c>
      <c r="J10584" s="19">
        <v>0.69</v>
      </c>
      <c r="K10584" s="19">
        <v>0.13</v>
      </c>
      <c r="L10584" s="19">
        <v>0.17</v>
      </c>
      <c r="M10584" s="20">
        <v>4</v>
      </c>
      <c r="N10584" s="19">
        <v>95.515695067264602</v>
      </c>
      <c r="O10584" s="19">
        <v>34.977578475336301</v>
      </c>
      <c r="P10584" s="19">
        <v>8.52017937219731</v>
      </c>
    </row>
    <row r="10585" spans="1:16" ht="14.1" x14ac:dyDescent="0.5">
      <c r="A10585" t="s">
        <v>16873</v>
      </c>
      <c r="B10585" s="17" t="s">
        <v>16872</v>
      </c>
      <c r="C10585" t="s">
        <v>2382</v>
      </c>
      <c r="D10585" t="s">
        <v>4424</v>
      </c>
      <c r="E10585" t="s">
        <v>4425</v>
      </c>
      <c r="F10585" s="18">
        <v>4.1029999999999997E-2</v>
      </c>
      <c r="G10585" s="18">
        <v>9.75E-3</v>
      </c>
      <c r="H10585" s="18">
        <v>6.3499999999999997E-3</v>
      </c>
      <c r="I10585" s="18">
        <v>5.713E-2</v>
      </c>
      <c r="J10585" s="19">
        <v>0.72</v>
      </c>
      <c r="K10585" s="19">
        <v>0.17</v>
      </c>
      <c r="L10585" s="19">
        <v>0.11</v>
      </c>
      <c r="M10585" s="20">
        <v>4</v>
      </c>
      <c r="N10585" s="19">
        <v>97.757847533632301</v>
      </c>
      <c r="O10585" s="19">
        <v>52.466367713004502</v>
      </c>
      <c r="P10585" s="19">
        <v>1.79372197309417</v>
      </c>
    </row>
    <row r="10586" spans="1:16" ht="14.1" x14ac:dyDescent="0.5">
      <c r="A10586" t="s">
        <v>16874</v>
      </c>
      <c r="B10586" s="17" t="s">
        <v>16875</v>
      </c>
      <c r="C10586" t="s">
        <v>16876</v>
      </c>
      <c r="D10586" t="s">
        <v>4929</v>
      </c>
      <c r="E10586" t="s">
        <v>4930</v>
      </c>
      <c r="F10586" s="18">
        <v>0.37004999999999999</v>
      </c>
      <c r="G10586" s="18">
        <v>0.22675000000000001</v>
      </c>
      <c r="H10586" s="18">
        <v>0.2467</v>
      </c>
      <c r="I10586" s="18">
        <v>0.84350000000000003</v>
      </c>
      <c r="J10586" s="19">
        <v>0.439</v>
      </c>
      <c r="K10586" s="19">
        <v>0.26900000000000002</v>
      </c>
      <c r="L10586" s="19">
        <v>0.29199999999999998</v>
      </c>
      <c r="M10586" s="20">
        <v>13</v>
      </c>
      <c r="N10586" s="19">
        <v>30.941704035874402</v>
      </c>
      <c r="O10586" s="19">
        <v>78.026905829596402</v>
      </c>
      <c r="P10586" s="19">
        <v>50.224215246636803</v>
      </c>
    </row>
    <row r="10587" spans="1:16" ht="14.1" x14ac:dyDescent="0.5">
      <c r="A10587" t="s">
        <v>16877</v>
      </c>
      <c r="B10587" s="17" t="s">
        <v>16875</v>
      </c>
      <c r="C10587" t="s">
        <v>16876</v>
      </c>
      <c r="D10587" t="s">
        <v>4929</v>
      </c>
      <c r="E10587" t="s">
        <v>4930</v>
      </c>
      <c r="F10587" s="18">
        <v>0.72850000000000004</v>
      </c>
      <c r="G10587" s="18">
        <v>0.33552999999999999</v>
      </c>
      <c r="H10587" s="18">
        <v>0.32887</v>
      </c>
      <c r="I10587" s="18">
        <v>1.3929</v>
      </c>
      <c r="J10587" s="19">
        <v>0.52300000000000002</v>
      </c>
      <c r="K10587" s="19">
        <v>0.24099999999999999</v>
      </c>
      <c r="L10587" s="19">
        <v>0.23599999999999999</v>
      </c>
      <c r="M10587" s="20">
        <v>15</v>
      </c>
      <c r="N10587" s="19">
        <v>66.964285714285694</v>
      </c>
      <c r="O10587" s="19">
        <v>58.482142857142897</v>
      </c>
      <c r="P10587" s="19">
        <v>31.25</v>
      </c>
    </row>
    <row r="10588" spans="1:16" ht="14.1" x14ac:dyDescent="0.5">
      <c r="A10588" t="s">
        <v>16878</v>
      </c>
      <c r="B10588" s="17" t="s">
        <v>16875</v>
      </c>
      <c r="C10588" t="s">
        <v>16876</v>
      </c>
      <c r="D10588" t="s">
        <v>4929</v>
      </c>
      <c r="E10588" t="s">
        <v>4930</v>
      </c>
      <c r="F10588" s="18">
        <v>0.93703999999999998</v>
      </c>
      <c r="G10588" s="18">
        <v>0.73768999999999996</v>
      </c>
      <c r="H10588" s="18">
        <v>0.86156999999999995</v>
      </c>
      <c r="I10588" s="18">
        <v>2.5363000000000002</v>
      </c>
      <c r="J10588" s="19">
        <v>0.36899999999999999</v>
      </c>
      <c r="K10588" s="19">
        <v>0.29099999999999998</v>
      </c>
      <c r="L10588" s="19">
        <v>0.34</v>
      </c>
      <c r="M10588" s="20">
        <v>18</v>
      </c>
      <c r="N10588" s="19">
        <v>28.571428571428601</v>
      </c>
      <c r="O10588" s="19">
        <v>75.446428571428598</v>
      </c>
      <c r="P10588" s="19">
        <v>61.607142857142897</v>
      </c>
    </row>
    <row r="10589" spans="1:16" ht="14.1" x14ac:dyDescent="0.5">
      <c r="A10589" t="s">
        <v>16879</v>
      </c>
      <c r="B10589" s="17" t="s">
        <v>16875</v>
      </c>
      <c r="C10589" t="s">
        <v>16876</v>
      </c>
      <c r="D10589" t="s">
        <v>4929</v>
      </c>
      <c r="E10589" t="s">
        <v>4930</v>
      </c>
      <c r="F10589" s="18">
        <v>0.83526999999999996</v>
      </c>
      <c r="G10589" s="18">
        <v>0.82157000000000002</v>
      </c>
      <c r="H10589" s="18">
        <v>0.92506999999999995</v>
      </c>
      <c r="I10589" s="18">
        <v>2.5819000000000001</v>
      </c>
      <c r="J10589" s="19">
        <v>0.32400000000000001</v>
      </c>
      <c r="K10589" s="19">
        <v>0.318</v>
      </c>
      <c r="L10589" s="19">
        <v>0.35799999999999998</v>
      </c>
      <c r="M10589" s="20">
        <v>18</v>
      </c>
      <c r="N10589" s="19">
        <v>19.6428571428571</v>
      </c>
      <c r="O10589" s="19">
        <v>80.357142857142904</v>
      </c>
      <c r="P10589" s="19">
        <v>66.071428571428598</v>
      </c>
    </row>
    <row r="10590" spans="1:16" ht="14.1" x14ac:dyDescent="0.5">
      <c r="A10590" t="s">
        <v>16880</v>
      </c>
      <c r="B10590" s="17" t="s">
        <v>16875</v>
      </c>
      <c r="C10590" t="s">
        <v>16876</v>
      </c>
      <c r="D10590" t="s">
        <v>4929</v>
      </c>
      <c r="E10590" t="s">
        <v>4930</v>
      </c>
      <c r="F10590" s="18">
        <v>1.2243200000000001</v>
      </c>
      <c r="G10590" s="18">
        <v>0.65941000000000005</v>
      </c>
      <c r="H10590" s="18">
        <v>0.71867000000000003</v>
      </c>
      <c r="I10590" s="18">
        <v>2.6023999999999998</v>
      </c>
      <c r="J10590" s="19">
        <v>0.47</v>
      </c>
      <c r="K10590" s="19">
        <v>0.253</v>
      </c>
      <c r="L10590" s="19">
        <v>0.27600000000000002</v>
      </c>
      <c r="M10590" s="20">
        <v>18</v>
      </c>
      <c r="N10590" s="19">
        <v>57.589285714285701</v>
      </c>
      <c r="O10590" s="19">
        <v>62.053571428571402</v>
      </c>
      <c r="P10590" s="19">
        <v>44.196428571428598</v>
      </c>
    </row>
    <row r="10591" spans="1:16" ht="14.1" x14ac:dyDescent="0.5">
      <c r="A10591" t="s">
        <v>16881</v>
      </c>
      <c r="B10591" s="17" t="s">
        <v>16882</v>
      </c>
      <c r="C10591" t="s">
        <v>16883</v>
      </c>
      <c r="D10591" t="s">
        <v>4440</v>
      </c>
      <c r="E10591" t="s">
        <v>4441</v>
      </c>
      <c r="F10591" s="18">
        <v>4.2459999999999998E-2</v>
      </c>
      <c r="G10591" s="18">
        <v>1.5769999999999999E-2</v>
      </c>
      <c r="H10591" s="18">
        <v>0.37487999999999999</v>
      </c>
      <c r="I10591" s="18">
        <v>0.43310999999999999</v>
      </c>
      <c r="J10591" s="19">
        <v>9.8000000000000004E-2</v>
      </c>
      <c r="K10591" s="19">
        <v>3.6400000000000002E-2</v>
      </c>
      <c r="L10591" s="19">
        <v>0.86560000000000004</v>
      </c>
      <c r="M10591" s="20">
        <v>11</v>
      </c>
      <c r="N10591" s="19">
        <v>0</v>
      </c>
      <c r="O10591" s="19">
        <v>1.3452914798206299</v>
      </c>
      <c r="P10591" s="19">
        <v>100</v>
      </c>
    </row>
    <row r="10592" spans="1:16" ht="14.1" x14ac:dyDescent="0.5">
      <c r="A10592" t="s">
        <v>16884</v>
      </c>
      <c r="B10592" s="17" t="s">
        <v>16882</v>
      </c>
      <c r="C10592" t="s">
        <v>16883</v>
      </c>
      <c r="D10592" t="s">
        <v>4444</v>
      </c>
      <c r="E10592" t="s">
        <v>4445</v>
      </c>
      <c r="F10592" s="18">
        <v>0.81625000000000003</v>
      </c>
      <c r="G10592" s="18">
        <v>0.49458999999999997</v>
      </c>
      <c r="H10592" s="18">
        <v>1.09484</v>
      </c>
      <c r="I10592" s="18">
        <v>2.4510000000000001</v>
      </c>
      <c r="J10592" s="19">
        <v>0.33300000000000002</v>
      </c>
      <c r="K10592" s="19">
        <v>0.20200000000000001</v>
      </c>
      <c r="L10592" s="19">
        <v>0.44700000000000001</v>
      </c>
      <c r="M10592" s="20">
        <v>18</v>
      </c>
      <c r="N10592" s="19">
        <v>21.428571428571399</v>
      </c>
      <c r="O10592" s="19">
        <v>40.178571428571402</v>
      </c>
      <c r="P10592" s="19">
        <v>82.142857142857096</v>
      </c>
    </row>
    <row r="10593" spans="1:16" ht="14.1" x14ac:dyDescent="0.5">
      <c r="A10593" t="s">
        <v>16885</v>
      </c>
      <c r="B10593" s="17" t="s">
        <v>1204</v>
      </c>
      <c r="C10593" t="s">
        <v>16886</v>
      </c>
      <c r="D10593" t="s">
        <v>14611</v>
      </c>
      <c r="E10593" t="s">
        <v>14612</v>
      </c>
      <c r="F10593" s="18">
        <v>1.153E-2</v>
      </c>
      <c r="G10593" s="18">
        <v>7.7200000000000003E-3</v>
      </c>
      <c r="H10593" s="18">
        <v>7.2300000000000003E-3</v>
      </c>
      <c r="I10593" s="18">
        <v>2.648E-2</v>
      </c>
      <c r="J10593" s="19">
        <v>0.436</v>
      </c>
      <c r="K10593" s="19">
        <v>0.29099999999999998</v>
      </c>
      <c r="L10593" s="19">
        <v>0.27300000000000002</v>
      </c>
      <c r="M10593" s="20">
        <v>3</v>
      </c>
      <c r="N10593" s="19">
        <v>23.214285714285701</v>
      </c>
      <c r="O10593" s="19">
        <v>91.517857142857096</v>
      </c>
      <c r="P10593" s="19">
        <v>34.375</v>
      </c>
    </row>
    <row r="10594" spans="1:16" ht="14.1" x14ac:dyDescent="0.5">
      <c r="A10594" t="s">
        <v>16887</v>
      </c>
      <c r="B10594" s="17" t="s">
        <v>1204</v>
      </c>
      <c r="C10594" t="s">
        <v>16886</v>
      </c>
      <c r="D10594" t="s">
        <v>14611</v>
      </c>
      <c r="E10594" t="s">
        <v>14612</v>
      </c>
      <c r="F10594" s="18">
        <v>2.1479999999999999E-2</v>
      </c>
      <c r="G10594" s="18">
        <v>1.1520000000000001E-2</v>
      </c>
      <c r="H10594" s="18">
        <v>1.273E-2</v>
      </c>
      <c r="I10594" s="18">
        <v>4.573E-2</v>
      </c>
      <c r="J10594" s="19">
        <v>0.47</v>
      </c>
      <c r="K10594" s="19">
        <v>0.252</v>
      </c>
      <c r="L10594" s="19">
        <v>0.27800000000000002</v>
      </c>
      <c r="M10594" s="20">
        <v>4</v>
      </c>
      <c r="N10594" s="19">
        <v>33.632286995515699</v>
      </c>
      <c r="O10594" s="19">
        <v>82.959641255605405</v>
      </c>
      <c r="P10594" s="19">
        <v>39.461883408071699</v>
      </c>
    </row>
    <row r="10595" spans="1:16" ht="14.1" x14ac:dyDescent="0.5">
      <c r="A10595" t="s">
        <v>16888</v>
      </c>
      <c r="B10595" s="17" t="s">
        <v>1204</v>
      </c>
      <c r="C10595" t="s">
        <v>16886</v>
      </c>
      <c r="D10595" t="s">
        <v>2712</v>
      </c>
      <c r="E10595" t="s">
        <v>2713</v>
      </c>
      <c r="F10595" s="18">
        <v>3.5999999999999997E-2</v>
      </c>
      <c r="G10595" s="18">
        <v>5.0699999999999999E-3</v>
      </c>
      <c r="H10595" s="18">
        <v>1.2930000000000001E-2</v>
      </c>
      <c r="I10595" s="18">
        <v>5.3999999999999999E-2</v>
      </c>
      <c r="J10595" s="19">
        <v>0.66749999999999998</v>
      </c>
      <c r="K10595" s="19">
        <v>9.1499999999999998E-2</v>
      </c>
      <c r="L10595" s="19">
        <v>0.24099999999999999</v>
      </c>
      <c r="M10595" s="20">
        <v>4</v>
      </c>
      <c r="N10595" s="19">
        <v>94.170403587444</v>
      </c>
      <c r="O10595" s="19">
        <v>16.143497757847499</v>
      </c>
      <c r="P10595" s="19">
        <v>24.215246636771301</v>
      </c>
    </row>
    <row r="10596" spans="1:16" ht="14.1" x14ac:dyDescent="0.5">
      <c r="A10596" t="s">
        <v>16889</v>
      </c>
      <c r="B10596" s="17" t="s">
        <v>1204</v>
      </c>
      <c r="C10596" t="s">
        <v>16886</v>
      </c>
      <c r="D10596" t="s">
        <v>14611</v>
      </c>
      <c r="E10596" t="s">
        <v>14612</v>
      </c>
      <c r="F10596" s="18">
        <v>6.837E-2</v>
      </c>
      <c r="G10596" s="18">
        <v>2.588E-2</v>
      </c>
      <c r="H10596" s="18">
        <v>4.802E-2</v>
      </c>
      <c r="I10596" s="18">
        <v>0.14226</v>
      </c>
      <c r="J10596" s="19">
        <v>0.48099999999999998</v>
      </c>
      <c r="K10596" s="19">
        <v>0.182</v>
      </c>
      <c r="L10596" s="19">
        <v>0.33800000000000002</v>
      </c>
      <c r="M10596" s="20">
        <v>7</v>
      </c>
      <c r="N10596" s="19">
        <v>37.668161434977598</v>
      </c>
      <c r="O10596" s="19">
        <v>55.605381165919297</v>
      </c>
      <c r="P10596" s="19">
        <v>65.919282511210795</v>
      </c>
    </row>
    <row r="10597" spans="1:16" ht="14.1" x14ac:dyDescent="0.5">
      <c r="A10597" t="s">
        <v>16890</v>
      </c>
      <c r="B10597" s="17" t="s">
        <v>1204</v>
      </c>
      <c r="C10597" t="s">
        <v>16886</v>
      </c>
      <c r="D10597" t="s">
        <v>14611</v>
      </c>
      <c r="E10597" t="s">
        <v>14612</v>
      </c>
      <c r="F10597" s="18">
        <v>7.6139999999999999E-2</v>
      </c>
      <c r="G10597" s="18">
        <v>2.623E-2</v>
      </c>
      <c r="H10597" s="18">
        <v>6.0859999999999997E-2</v>
      </c>
      <c r="I10597" s="18">
        <v>0.16322</v>
      </c>
      <c r="J10597" s="19">
        <v>0.46600000000000003</v>
      </c>
      <c r="K10597" s="19">
        <v>0.161</v>
      </c>
      <c r="L10597" s="19">
        <v>0.373</v>
      </c>
      <c r="M10597" s="20">
        <v>7</v>
      </c>
      <c r="N10597" s="19">
        <v>29.147982062780301</v>
      </c>
      <c r="O10597" s="19">
        <v>47.085201793722</v>
      </c>
      <c r="P10597" s="19">
        <v>75.784753363228702</v>
      </c>
    </row>
    <row r="10598" spans="1:16" ht="14.1" x14ac:dyDescent="0.5">
      <c r="A10598" t="s">
        <v>16891</v>
      </c>
      <c r="B10598" s="17" t="s">
        <v>1204</v>
      </c>
      <c r="C10598" t="s">
        <v>16886</v>
      </c>
      <c r="D10598" t="s">
        <v>2712</v>
      </c>
      <c r="E10598" t="s">
        <v>2713</v>
      </c>
      <c r="F10598" s="18">
        <v>0.23654</v>
      </c>
      <c r="G10598" s="18">
        <v>5.1150000000000001E-2</v>
      </c>
      <c r="H10598" s="18">
        <v>9.1079999999999994E-2</v>
      </c>
      <c r="I10598" s="18">
        <v>0.37877</v>
      </c>
      <c r="J10598" s="19">
        <v>0.62339999999999995</v>
      </c>
      <c r="K10598" s="19">
        <v>0.13350000000000001</v>
      </c>
      <c r="L10598" s="19">
        <v>0.2432</v>
      </c>
      <c r="M10598" s="20">
        <v>10</v>
      </c>
      <c r="N10598" s="19">
        <v>87.443946188340803</v>
      </c>
      <c r="O10598" s="19">
        <v>24.6636771300448</v>
      </c>
      <c r="P10598" s="19">
        <v>25.112107623318401</v>
      </c>
    </row>
    <row r="10599" spans="1:16" ht="14.1" x14ac:dyDescent="0.5">
      <c r="A10599" t="s">
        <v>16892</v>
      </c>
      <c r="B10599" s="17" t="s">
        <v>1204</v>
      </c>
      <c r="C10599" t="s">
        <v>16886</v>
      </c>
      <c r="D10599" t="s">
        <v>3121</v>
      </c>
      <c r="E10599" t="s">
        <v>3122</v>
      </c>
      <c r="F10599" s="18">
        <v>1.6469</v>
      </c>
      <c r="G10599" s="18">
        <v>0.1321</v>
      </c>
      <c r="H10599" s="18">
        <v>0.59840000000000004</v>
      </c>
      <c r="I10599" s="18">
        <v>2.3774000000000002</v>
      </c>
      <c r="J10599" s="19">
        <v>0.69299999999999995</v>
      </c>
      <c r="K10599" s="19">
        <v>5.6000000000000001E-2</v>
      </c>
      <c r="L10599" s="19">
        <v>0.252</v>
      </c>
      <c r="M10599" s="20">
        <v>17</v>
      </c>
      <c r="N10599" s="19">
        <v>97.757847533632301</v>
      </c>
      <c r="O10599" s="19">
        <v>2.2421524663677102</v>
      </c>
      <c r="P10599" s="19">
        <v>36.322869955157003</v>
      </c>
    </row>
    <row r="10600" spans="1:16" ht="14.1" x14ac:dyDescent="0.5">
      <c r="A10600" t="s">
        <v>16893</v>
      </c>
      <c r="B10600" s="17" t="s">
        <v>1204</v>
      </c>
      <c r="C10600" t="s">
        <v>16886</v>
      </c>
      <c r="D10600" t="s">
        <v>3121</v>
      </c>
      <c r="E10600" t="s">
        <v>3122</v>
      </c>
      <c r="F10600" s="18">
        <v>1.7817000000000001</v>
      </c>
      <c r="G10600" s="18">
        <v>0.1638</v>
      </c>
      <c r="H10600" s="18">
        <v>0.61850000000000005</v>
      </c>
      <c r="I10600" s="18">
        <v>2.5640000000000001</v>
      </c>
      <c r="J10600" s="19">
        <v>0.69499999999999995</v>
      </c>
      <c r="K10600" s="19">
        <v>6.4000000000000001E-2</v>
      </c>
      <c r="L10600" s="19">
        <v>0.24099999999999999</v>
      </c>
      <c r="M10600" s="20">
        <v>18</v>
      </c>
      <c r="N10600" s="19">
        <v>98.660714285714306</v>
      </c>
      <c r="O10600" s="19">
        <v>1.78571428571429</v>
      </c>
      <c r="P10600" s="19">
        <v>25.446428571428601</v>
      </c>
    </row>
    <row r="10601" spans="1:16" ht="14.1" x14ac:dyDescent="0.5">
      <c r="A10601" t="s">
        <v>16894</v>
      </c>
      <c r="B10601" s="17" t="s">
        <v>1204</v>
      </c>
      <c r="C10601" t="s">
        <v>16886</v>
      </c>
      <c r="D10601" t="s">
        <v>3121</v>
      </c>
      <c r="E10601" t="s">
        <v>3122</v>
      </c>
      <c r="F10601" s="18">
        <v>1.8636999999999999</v>
      </c>
      <c r="G10601" s="18">
        <v>0.15820000000000001</v>
      </c>
      <c r="H10601" s="18">
        <v>0.66710000000000003</v>
      </c>
      <c r="I10601" s="18">
        <v>2.6890000000000001</v>
      </c>
      <c r="J10601" s="19">
        <v>0.69299999999999995</v>
      </c>
      <c r="K10601" s="19">
        <v>5.8999999999999997E-2</v>
      </c>
      <c r="L10601" s="19">
        <v>0.248</v>
      </c>
      <c r="M10601" s="20">
        <v>18</v>
      </c>
      <c r="N10601" s="19">
        <v>98.214285714285694</v>
      </c>
      <c r="O10601" s="19">
        <v>1.33928571428571</v>
      </c>
      <c r="P10601" s="19">
        <v>29.0178571428571</v>
      </c>
    </row>
    <row r="10602" spans="1:16" ht="14.1" x14ac:dyDescent="0.5">
      <c r="A10602" t="s">
        <v>16895</v>
      </c>
      <c r="B10602" s="17" t="s">
        <v>1204</v>
      </c>
      <c r="C10602" t="s">
        <v>16886</v>
      </c>
      <c r="D10602" t="s">
        <v>3121</v>
      </c>
      <c r="E10602" t="s">
        <v>3122</v>
      </c>
      <c r="F10602" s="18">
        <v>1.7537</v>
      </c>
      <c r="G10602" s="18">
        <v>0.2404</v>
      </c>
      <c r="H10602" s="18">
        <v>0.72950000000000004</v>
      </c>
      <c r="I10602" s="18">
        <v>2.7235999999999998</v>
      </c>
      <c r="J10602" s="19">
        <v>0.64400000000000002</v>
      </c>
      <c r="K10602" s="19">
        <v>8.7999999999999995E-2</v>
      </c>
      <c r="L10602" s="19">
        <v>0.26800000000000002</v>
      </c>
      <c r="M10602" s="20">
        <v>18</v>
      </c>
      <c r="N10602" s="19">
        <v>94.196428571428598</v>
      </c>
      <c r="O10602" s="19">
        <v>3.5714285714285698</v>
      </c>
      <c r="P10602" s="19">
        <v>40.178571428571402</v>
      </c>
    </row>
    <row r="10603" spans="1:16" ht="14.1" x14ac:dyDescent="0.5">
      <c r="A10603" t="s">
        <v>16896</v>
      </c>
      <c r="B10603" s="17" t="s">
        <v>16897</v>
      </c>
      <c r="C10603" t="s">
        <v>6622</v>
      </c>
      <c r="D10603" t="s">
        <v>5260</v>
      </c>
      <c r="E10603" t="s">
        <v>5261</v>
      </c>
      <c r="F10603" s="18">
        <v>2.7546499999999998</v>
      </c>
      <c r="G10603" s="18">
        <v>1.7716799999999999</v>
      </c>
      <c r="H10603" s="18">
        <v>0.81059999999999999</v>
      </c>
      <c r="I10603" s="18">
        <v>5.3364000000000003</v>
      </c>
      <c r="J10603" s="19">
        <v>0.51600000000000001</v>
      </c>
      <c r="K10603" s="19">
        <v>0.33200000000000002</v>
      </c>
      <c r="L10603" s="19">
        <v>0.152</v>
      </c>
      <c r="M10603" s="20">
        <v>21</v>
      </c>
      <c r="N10603" s="19">
        <v>81.25</v>
      </c>
      <c r="O10603" s="19">
        <v>63.392857142857103</v>
      </c>
      <c r="P10603" s="19">
        <v>8.4821428571428594</v>
      </c>
    </row>
    <row r="10604" spans="1:16" ht="14.1" x14ac:dyDescent="0.5">
      <c r="A10604" t="s">
        <v>16898</v>
      </c>
      <c r="B10604" s="17" t="s">
        <v>16897</v>
      </c>
      <c r="C10604" t="s">
        <v>6622</v>
      </c>
      <c r="D10604" t="s">
        <v>6232</v>
      </c>
      <c r="E10604" t="s">
        <v>6233</v>
      </c>
      <c r="F10604" s="18">
        <v>3.4294199999999999</v>
      </c>
      <c r="G10604" s="18">
        <v>3.1697799999999998</v>
      </c>
      <c r="H10604" s="18">
        <v>1.87158</v>
      </c>
      <c r="I10604" s="18">
        <v>8.4707799999999995</v>
      </c>
      <c r="J10604" s="19">
        <v>0.40500000000000003</v>
      </c>
      <c r="K10604" s="19">
        <v>0.374</v>
      </c>
      <c r="L10604" s="19">
        <v>0.221</v>
      </c>
      <c r="M10604" s="20">
        <v>22</v>
      </c>
      <c r="N10604" s="19">
        <v>49.327354260089699</v>
      </c>
      <c r="O10604" s="19">
        <v>82.5112107623318</v>
      </c>
      <c r="P10604" s="19">
        <v>24.6636771300448</v>
      </c>
    </row>
    <row r="10605" spans="1:16" ht="14.1" x14ac:dyDescent="0.5">
      <c r="A10605" t="s">
        <v>16899</v>
      </c>
      <c r="B10605" s="17" t="s">
        <v>16897</v>
      </c>
      <c r="C10605" t="s">
        <v>6622</v>
      </c>
      <c r="D10605" t="s">
        <v>6232</v>
      </c>
      <c r="E10605" t="s">
        <v>6233</v>
      </c>
      <c r="F10605" s="18">
        <v>3.2809499999999998</v>
      </c>
      <c r="G10605" s="18">
        <v>3.4071400000000001</v>
      </c>
      <c r="H10605" s="18">
        <v>2.0534599999999998</v>
      </c>
      <c r="I10605" s="18">
        <v>8.7415599999999998</v>
      </c>
      <c r="J10605" s="19">
        <v>0.375</v>
      </c>
      <c r="K10605" s="19">
        <v>0.39</v>
      </c>
      <c r="L10605" s="19">
        <v>0.23499999999999999</v>
      </c>
      <c r="M10605" s="20">
        <v>23</v>
      </c>
      <c r="N10605" s="19">
        <v>41.2556053811659</v>
      </c>
      <c r="O10605" s="19">
        <v>82.5112107623318</v>
      </c>
      <c r="P10605" s="19">
        <v>32.735426008968602</v>
      </c>
    </row>
    <row r="10606" spans="1:16" ht="14.1" x14ac:dyDescent="0.5">
      <c r="A10606" t="s">
        <v>16900</v>
      </c>
      <c r="B10606" s="17" t="s">
        <v>16897</v>
      </c>
      <c r="C10606" t="s">
        <v>6622</v>
      </c>
      <c r="D10606" t="s">
        <v>5260</v>
      </c>
      <c r="E10606" t="s">
        <v>5261</v>
      </c>
      <c r="F10606" s="18">
        <v>3.52704</v>
      </c>
      <c r="G10606" s="18">
        <v>3.6949399999999999</v>
      </c>
      <c r="H10606" s="18">
        <v>3.3380200000000002</v>
      </c>
      <c r="I10606" s="18">
        <v>10.56</v>
      </c>
      <c r="J10606" s="19">
        <v>0.33400000000000002</v>
      </c>
      <c r="K10606" s="19">
        <v>0.35</v>
      </c>
      <c r="L10606" s="19">
        <v>0.316</v>
      </c>
      <c r="M10606" s="20">
        <v>23</v>
      </c>
      <c r="N10606" s="19">
        <v>31.838565022421498</v>
      </c>
      <c r="O10606" s="19">
        <v>70.403587443946194</v>
      </c>
      <c r="P10606" s="19">
        <v>58.7443946188341</v>
      </c>
    </row>
    <row r="10607" spans="1:16" ht="14.1" x14ac:dyDescent="0.5">
      <c r="A10607" t="s">
        <v>16901</v>
      </c>
      <c r="B10607" s="17" t="s">
        <v>16897</v>
      </c>
      <c r="C10607" t="s">
        <v>6622</v>
      </c>
      <c r="D10607" t="s">
        <v>5260</v>
      </c>
      <c r="E10607" t="s">
        <v>5261</v>
      </c>
      <c r="F10607" s="18">
        <v>4.2438700000000003</v>
      </c>
      <c r="G10607" s="18">
        <v>4.0284899999999997</v>
      </c>
      <c r="H10607" s="18">
        <v>2.71753</v>
      </c>
      <c r="I10607" s="18">
        <v>10.988799999999999</v>
      </c>
      <c r="J10607" s="19">
        <v>0.38600000000000001</v>
      </c>
      <c r="K10607" s="19">
        <v>0.36699999999999999</v>
      </c>
      <c r="L10607" s="19">
        <v>0.247</v>
      </c>
      <c r="M10607" s="20">
        <v>23</v>
      </c>
      <c r="N10607" s="19">
        <v>44.843049327354301</v>
      </c>
      <c r="O10607" s="19">
        <v>76.233183856502194</v>
      </c>
      <c r="P10607" s="19">
        <v>36.771300448430502</v>
      </c>
    </row>
    <row r="10608" spans="1:16" ht="14.1" x14ac:dyDescent="0.5">
      <c r="A10608" t="s">
        <v>16902</v>
      </c>
      <c r="B10608" s="17" t="s">
        <v>16897</v>
      </c>
      <c r="C10608" t="s">
        <v>6622</v>
      </c>
      <c r="D10608" t="s">
        <v>5260</v>
      </c>
      <c r="E10608" t="s">
        <v>5261</v>
      </c>
      <c r="F10608" s="18">
        <v>5.3797100000000002</v>
      </c>
      <c r="G10608" s="18">
        <v>3.9942700000000002</v>
      </c>
      <c r="H10608" s="18">
        <v>2.0382199999999999</v>
      </c>
      <c r="I10608" s="18">
        <v>11.4122</v>
      </c>
      <c r="J10608" s="19">
        <v>0.47099999999999997</v>
      </c>
      <c r="K10608" s="19">
        <v>0.35</v>
      </c>
      <c r="L10608" s="19">
        <v>0.17899999999999999</v>
      </c>
      <c r="M10608" s="20">
        <v>23</v>
      </c>
      <c r="N10608" s="19">
        <v>70.852017937219699</v>
      </c>
      <c r="O10608" s="19">
        <v>70.852017937219699</v>
      </c>
      <c r="P10608" s="19">
        <v>14.349775784753399</v>
      </c>
    </row>
    <row r="10609" spans="1:16" ht="14.1" x14ac:dyDescent="0.5">
      <c r="A10609" t="s">
        <v>16903</v>
      </c>
      <c r="B10609" s="17" t="s">
        <v>16897</v>
      </c>
      <c r="C10609" t="s">
        <v>6622</v>
      </c>
      <c r="D10609" t="s">
        <v>5260</v>
      </c>
      <c r="E10609" t="s">
        <v>5261</v>
      </c>
      <c r="F10609" s="18">
        <v>4.2214799999999997</v>
      </c>
      <c r="G10609" s="18">
        <v>4.5357700000000003</v>
      </c>
      <c r="H10609" s="18">
        <v>3.1488499999999999</v>
      </c>
      <c r="I10609" s="18">
        <v>11.9049</v>
      </c>
      <c r="J10609" s="19">
        <v>0.35499999999999998</v>
      </c>
      <c r="K10609" s="19">
        <v>0.38100000000000001</v>
      </c>
      <c r="L10609" s="19">
        <v>0.26500000000000001</v>
      </c>
      <c r="M10609" s="20">
        <v>24</v>
      </c>
      <c r="N10609" s="19">
        <v>42.410714285714299</v>
      </c>
      <c r="O10609" s="19">
        <v>74.553571428571402</v>
      </c>
      <c r="P10609" s="19">
        <v>41.964285714285701</v>
      </c>
    </row>
    <row r="10610" spans="1:16" ht="14.1" x14ac:dyDescent="0.5">
      <c r="A10610" t="s">
        <v>16904</v>
      </c>
      <c r="B10610" s="17" t="s">
        <v>16897</v>
      </c>
      <c r="C10610" t="s">
        <v>6622</v>
      </c>
      <c r="D10610" t="s">
        <v>14739</v>
      </c>
      <c r="E10610" t="s">
        <v>14740</v>
      </c>
      <c r="F10610" s="18">
        <v>23.835619999999999</v>
      </c>
      <c r="G10610" s="18">
        <v>24.497720000000001</v>
      </c>
      <c r="H10610" s="18">
        <v>9.6666699999999999</v>
      </c>
      <c r="I10610" s="18">
        <v>58</v>
      </c>
      <c r="J10610" s="19">
        <v>0.41099999999999998</v>
      </c>
      <c r="K10610" s="19">
        <v>0.42199999999999999</v>
      </c>
      <c r="L10610" s="19">
        <v>0.16700000000000001</v>
      </c>
      <c r="M10610" s="20">
        <v>28</v>
      </c>
      <c r="N10610" s="19">
        <v>73.094170403587398</v>
      </c>
      <c r="O10610" s="19">
        <v>74.887892376681606</v>
      </c>
      <c r="P10610" s="19">
        <v>9.8654708520179408</v>
      </c>
    </row>
    <row r="10611" spans="1:16" ht="14.1" x14ac:dyDescent="0.5">
      <c r="A10611" t="s">
        <v>16905</v>
      </c>
      <c r="B10611" s="17" t="s">
        <v>16897</v>
      </c>
      <c r="C10611" t="s">
        <v>6622</v>
      </c>
      <c r="D10611" t="s">
        <v>14739</v>
      </c>
      <c r="E10611" t="s">
        <v>14740</v>
      </c>
      <c r="F10611" s="18">
        <v>26.176919999999999</v>
      </c>
      <c r="G10611" s="18">
        <v>37.18186</v>
      </c>
      <c r="H10611" s="18">
        <v>19.641220000000001</v>
      </c>
      <c r="I10611" s="18">
        <v>83</v>
      </c>
      <c r="J10611" s="19">
        <v>0.315</v>
      </c>
      <c r="K10611" s="19">
        <v>0.44800000000000001</v>
      </c>
      <c r="L10611" s="19">
        <v>0.23699999999999999</v>
      </c>
      <c r="M10611" s="20">
        <v>29</v>
      </c>
      <c r="N10611" s="19">
        <v>52.914798206278</v>
      </c>
      <c r="O10611" s="19">
        <v>77.130044843049305</v>
      </c>
      <c r="P10611" s="19">
        <v>29.147982062780301</v>
      </c>
    </row>
    <row r="10612" spans="1:16" ht="14.1" x14ac:dyDescent="0.5">
      <c r="A10612" t="s">
        <v>16906</v>
      </c>
      <c r="B10612" s="17" t="s">
        <v>16897</v>
      </c>
      <c r="C10612" t="s">
        <v>6622</v>
      </c>
      <c r="D10612" t="s">
        <v>14739</v>
      </c>
      <c r="E10612" t="s">
        <v>14740</v>
      </c>
      <c r="F10612" s="18">
        <v>48.880600000000001</v>
      </c>
      <c r="G10612" s="18">
        <v>63.085209999999996</v>
      </c>
      <c r="H10612" s="18">
        <v>19.034189999999999</v>
      </c>
      <c r="I10612" s="18">
        <v>131</v>
      </c>
      <c r="J10612" s="19">
        <v>0.373</v>
      </c>
      <c r="K10612" s="19">
        <v>0.48199999999999998</v>
      </c>
      <c r="L10612" s="19">
        <v>0.14499999999999999</v>
      </c>
      <c r="M10612" s="20">
        <v>29</v>
      </c>
      <c r="N10612" s="19">
        <v>75.784753363228702</v>
      </c>
      <c r="O10612" s="19">
        <v>86.098654708520201</v>
      </c>
      <c r="P10612" s="19">
        <v>8.52017937219731</v>
      </c>
    </row>
    <row r="10613" spans="1:16" ht="14.1" x14ac:dyDescent="0.5">
      <c r="A10613" t="s">
        <v>16907</v>
      </c>
      <c r="B10613" s="17" t="s">
        <v>16908</v>
      </c>
      <c r="C10613" t="s">
        <v>2337</v>
      </c>
      <c r="D10613" t="s">
        <v>2724</v>
      </c>
      <c r="E10613" t="s">
        <v>2725</v>
      </c>
      <c r="F10613" s="18">
        <v>3.63E-3</v>
      </c>
      <c r="G10613" s="18">
        <v>6.9999999999999999E-4</v>
      </c>
      <c r="H10613" s="18">
        <v>9.3000000000000005E-4</v>
      </c>
      <c r="I10613" s="18">
        <v>5.2500000000000003E-3</v>
      </c>
      <c r="J10613" s="19">
        <v>0.67190000000000005</v>
      </c>
      <c r="K10613" s="19">
        <v>0.13700000000000001</v>
      </c>
      <c r="L10613" s="19">
        <v>0.19109999999999999</v>
      </c>
      <c r="M10613" s="20">
        <v>1</v>
      </c>
      <c r="N10613" s="19">
        <v>0.87443946188340804</v>
      </c>
      <c r="O10613" s="19">
        <v>0.36771300448430499</v>
      </c>
      <c r="P10613" s="19">
        <v>0.21076233183856499</v>
      </c>
    </row>
    <row r="10614" spans="1:16" ht="14.1" x14ac:dyDescent="0.5">
      <c r="A10614" t="s">
        <v>16909</v>
      </c>
      <c r="B10614" s="17" t="s">
        <v>16908</v>
      </c>
      <c r="C10614" t="s">
        <v>2337</v>
      </c>
      <c r="D10614" t="s">
        <v>2724</v>
      </c>
      <c r="E10614" t="s">
        <v>2725</v>
      </c>
      <c r="F10614" s="18">
        <v>5.645E-2</v>
      </c>
      <c r="G10614" s="18">
        <v>8.3000000000000001E-3</v>
      </c>
      <c r="H10614" s="18">
        <v>2.128E-2</v>
      </c>
      <c r="I10614" s="18">
        <v>8.6029999999999995E-2</v>
      </c>
      <c r="J10614" s="19">
        <v>0.61570000000000003</v>
      </c>
      <c r="K10614" s="19">
        <v>0.13519999999999999</v>
      </c>
      <c r="L10614" s="19">
        <v>0.2492</v>
      </c>
      <c r="M10614" s="20">
        <v>5</v>
      </c>
      <c r="N10614" s="19">
        <v>77.130044843049305</v>
      </c>
      <c r="O10614" s="19">
        <v>29.596412556053799</v>
      </c>
      <c r="P10614" s="19">
        <v>26.457399103139</v>
      </c>
    </row>
    <row r="10615" spans="1:16" ht="14.1" x14ac:dyDescent="0.5">
      <c r="A10615" t="s">
        <v>16910</v>
      </c>
      <c r="B10615" s="17" t="s">
        <v>848</v>
      </c>
      <c r="C10615" t="s">
        <v>2362</v>
      </c>
      <c r="D10615" t="s">
        <v>4562</v>
      </c>
      <c r="E10615" t="s">
        <v>16911</v>
      </c>
      <c r="F10615" s="18">
        <v>32502.107339999999</v>
      </c>
      <c r="G10615" s="18">
        <v>374117.62166</v>
      </c>
      <c r="H10615" s="18">
        <v>125002.27244</v>
      </c>
      <c r="I10615" s="18">
        <v>531622.00144000002</v>
      </c>
      <c r="J10615" s="19">
        <v>6.0999999999999999E-2</v>
      </c>
      <c r="K10615" s="19">
        <v>0.70399999999999996</v>
      </c>
      <c r="L10615" s="19">
        <v>0.23499999999999999</v>
      </c>
      <c r="M10615" s="20">
        <v>48</v>
      </c>
      <c r="N10615" s="19">
        <v>87.946428571428598</v>
      </c>
      <c r="O10615" s="19">
        <v>11.6071428571429</v>
      </c>
      <c r="P10615" s="19">
        <v>86.607142857142904</v>
      </c>
    </row>
    <row r="10616" spans="1:16" ht="14.1" x14ac:dyDescent="0.5">
      <c r="A10616" t="s">
        <v>16912</v>
      </c>
      <c r="B10616" s="17" t="s">
        <v>848</v>
      </c>
      <c r="C10616" t="s">
        <v>2362</v>
      </c>
      <c r="D10616" t="s">
        <v>4562</v>
      </c>
      <c r="E10616" t="s">
        <v>16913</v>
      </c>
      <c r="F10616" s="18">
        <v>56085.964449999999</v>
      </c>
      <c r="G10616" s="18">
        <v>634702.98078999994</v>
      </c>
      <c r="H10616" s="18">
        <v>439863.88137000002</v>
      </c>
      <c r="I10616" s="18">
        <v>1130652.8266100001</v>
      </c>
      <c r="J10616" s="19">
        <v>0.05</v>
      </c>
      <c r="K10616" s="19">
        <v>0.56100000000000005</v>
      </c>
      <c r="L10616" s="19">
        <v>0.38900000000000001</v>
      </c>
      <c r="M10616" s="20">
        <v>49</v>
      </c>
      <c r="N10616" s="19">
        <v>82.062780269058294</v>
      </c>
      <c r="O10616" s="19">
        <v>1.79372197309417</v>
      </c>
      <c r="P10616" s="19">
        <v>98.206278026905807</v>
      </c>
    </row>
    <row r="10617" spans="1:16" ht="14.1" x14ac:dyDescent="0.5">
      <c r="A10617" t="s">
        <v>16914</v>
      </c>
      <c r="B10617" s="17" t="s">
        <v>16915</v>
      </c>
      <c r="C10617" t="s">
        <v>2362</v>
      </c>
      <c r="D10617" t="s">
        <v>16916</v>
      </c>
      <c r="E10617" t="s">
        <v>16917</v>
      </c>
      <c r="F10617" s="18">
        <v>1251.1766700000001</v>
      </c>
      <c r="G10617" s="18">
        <v>2125.9033300000001</v>
      </c>
      <c r="H10617" s="18">
        <v>1021.35667</v>
      </c>
      <c r="I10617" s="18">
        <v>4398.43667</v>
      </c>
      <c r="J10617" s="19">
        <v>0.28449999999999998</v>
      </c>
      <c r="K10617" s="19">
        <v>0.48330000000000001</v>
      </c>
      <c r="L10617" s="19">
        <v>0.23219999999999999</v>
      </c>
      <c r="M10617" s="20">
        <v>32</v>
      </c>
      <c r="N10617" s="19">
        <v>91.031390134529104</v>
      </c>
      <c r="O10617" s="19">
        <v>5.3811659192825099</v>
      </c>
      <c r="P10617" s="19">
        <v>65.022421524663699</v>
      </c>
    </row>
    <row r="10618" spans="1:16" ht="14.1" x14ac:dyDescent="0.5">
      <c r="A10618" t="s">
        <v>16918</v>
      </c>
      <c r="B10618" s="17" t="s">
        <v>16915</v>
      </c>
      <c r="C10618" t="s">
        <v>2362</v>
      </c>
      <c r="D10618" t="s">
        <v>16916</v>
      </c>
      <c r="E10618" t="s">
        <v>16917</v>
      </c>
      <c r="F10618" s="18">
        <v>2110.5933300000002</v>
      </c>
      <c r="G10618" s="18">
        <v>4396.2833300000002</v>
      </c>
      <c r="H10618" s="18">
        <v>2033.4233300000001</v>
      </c>
      <c r="I10618" s="18">
        <v>8540.2999999999993</v>
      </c>
      <c r="J10618" s="19">
        <v>0.24709999999999999</v>
      </c>
      <c r="K10618" s="19">
        <v>0.51480000000000004</v>
      </c>
      <c r="L10618" s="19">
        <v>0.23810000000000001</v>
      </c>
      <c r="M10618" s="20">
        <v>33</v>
      </c>
      <c r="N10618" s="19">
        <v>91.517857142857096</v>
      </c>
      <c r="O10618" s="19">
        <v>8.4821428571428594</v>
      </c>
      <c r="P10618" s="19">
        <v>65.178571428571402</v>
      </c>
    </row>
    <row r="10619" spans="1:16" ht="14.1" x14ac:dyDescent="0.5">
      <c r="A10619" t="s">
        <v>16919</v>
      </c>
      <c r="B10619" s="17" t="s">
        <v>16915</v>
      </c>
      <c r="C10619" t="s">
        <v>2362</v>
      </c>
      <c r="D10619" t="s">
        <v>16916</v>
      </c>
      <c r="E10619" t="s">
        <v>16917</v>
      </c>
      <c r="F10619" s="18">
        <v>2440.92</v>
      </c>
      <c r="G10619" s="18">
        <v>5902.9933300000002</v>
      </c>
      <c r="H10619" s="18">
        <v>2961.93</v>
      </c>
      <c r="I10619" s="18">
        <v>11305.84333</v>
      </c>
      <c r="J10619" s="19">
        <v>0.21590000000000001</v>
      </c>
      <c r="K10619" s="19">
        <v>0.52210000000000001</v>
      </c>
      <c r="L10619" s="19">
        <v>0.26200000000000001</v>
      </c>
      <c r="M10619" s="20">
        <v>33</v>
      </c>
      <c r="N10619" s="19">
        <v>87.946428571428598</v>
      </c>
      <c r="O10619" s="19">
        <v>8.9285714285714306</v>
      </c>
      <c r="P10619" s="19">
        <v>78.571428571428598</v>
      </c>
    </row>
    <row r="10620" spans="1:16" ht="14.1" x14ac:dyDescent="0.5">
      <c r="A10620" t="s">
        <v>16920</v>
      </c>
      <c r="B10620" s="17" t="s">
        <v>16915</v>
      </c>
      <c r="C10620" t="s">
        <v>2362</v>
      </c>
      <c r="D10620" t="s">
        <v>16916</v>
      </c>
      <c r="E10620" t="s">
        <v>16917</v>
      </c>
      <c r="F10620" s="18">
        <v>4092.9933299999998</v>
      </c>
      <c r="G10620" s="18">
        <v>7739.94</v>
      </c>
      <c r="H10620" s="18">
        <v>4345.4066700000003</v>
      </c>
      <c r="I10620" s="18">
        <v>16178.34</v>
      </c>
      <c r="J10620" s="19">
        <v>0.253</v>
      </c>
      <c r="K10620" s="19">
        <v>0.47839999999999999</v>
      </c>
      <c r="L10620" s="19">
        <v>0.26860000000000001</v>
      </c>
      <c r="M10620" s="20">
        <v>34</v>
      </c>
      <c r="N10620" s="19">
        <v>99.103139013452903</v>
      </c>
      <c r="O10620" s="19">
        <v>1.3452914798206299</v>
      </c>
      <c r="P10620" s="19">
        <v>88.3408071748879</v>
      </c>
    </row>
    <row r="10621" spans="1:16" ht="14.1" x14ac:dyDescent="0.5">
      <c r="A10621" t="s">
        <v>16921</v>
      </c>
      <c r="B10621" s="17" t="s">
        <v>16915</v>
      </c>
      <c r="C10621" t="s">
        <v>2362</v>
      </c>
      <c r="D10621" t="s">
        <v>16916</v>
      </c>
      <c r="E10621" t="s">
        <v>16917</v>
      </c>
      <c r="F10621" s="18">
        <v>6536</v>
      </c>
      <c r="G10621" s="18">
        <v>15892.666670000001</v>
      </c>
      <c r="H10621" s="18">
        <v>7168.0566699999999</v>
      </c>
      <c r="I10621" s="18">
        <v>29596.723330000001</v>
      </c>
      <c r="J10621" s="19">
        <v>0.2208</v>
      </c>
      <c r="K10621" s="19">
        <v>0.53700000000000003</v>
      </c>
      <c r="L10621" s="19">
        <v>0.2422</v>
      </c>
      <c r="M10621" s="20">
        <v>36</v>
      </c>
      <c r="N10621" s="19">
        <v>99.107142857142904</v>
      </c>
      <c r="O10621" s="19">
        <v>2.2321428571428599</v>
      </c>
      <c r="P10621" s="19">
        <v>82.142857142857096</v>
      </c>
    </row>
    <row r="10622" spans="1:16" ht="14.1" x14ac:dyDescent="0.5">
      <c r="A10622" t="s">
        <v>16922</v>
      </c>
      <c r="B10622" s="17" t="s">
        <v>1137</v>
      </c>
      <c r="C10622" t="s">
        <v>7164</v>
      </c>
      <c r="D10622" t="s">
        <v>4497</v>
      </c>
      <c r="E10622" t="s">
        <v>4498</v>
      </c>
      <c r="F10622" s="18">
        <v>0.39312000000000002</v>
      </c>
      <c r="G10622" s="18">
        <v>0.15792</v>
      </c>
      <c r="H10622" s="18">
        <v>0.57120000000000004</v>
      </c>
      <c r="I10622" s="18">
        <v>1.1200000000000001</v>
      </c>
      <c r="J10622" s="19">
        <v>0.35099999999999998</v>
      </c>
      <c r="K10622" s="19">
        <v>0.14099999999999999</v>
      </c>
      <c r="L10622" s="19">
        <v>0.51</v>
      </c>
      <c r="M10622" s="20">
        <v>14</v>
      </c>
      <c r="N10622" s="19">
        <v>16.5919282511211</v>
      </c>
      <c r="O10622" s="19">
        <v>29.147982062780301</v>
      </c>
      <c r="P10622" s="19">
        <v>92.825112107623298</v>
      </c>
    </row>
    <row r="10623" spans="1:16" ht="14.1" x14ac:dyDescent="0.5">
      <c r="A10623" t="s">
        <v>16923</v>
      </c>
      <c r="B10623" s="17" t="s">
        <v>1137</v>
      </c>
      <c r="C10623" t="s">
        <v>7164</v>
      </c>
      <c r="D10623" t="s">
        <v>4497</v>
      </c>
      <c r="E10623" t="s">
        <v>4498</v>
      </c>
      <c r="F10623" s="18">
        <v>2.1320000000000001</v>
      </c>
      <c r="G10623" s="18">
        <v>0.74209999999999998</v>
      </c>
      <c r="H10623" s="18">
        <v>1.2259</v>
      </c>
      <c r="I10623" s="18">
        <v>4.0999999999999996</v>
      </c>
      <c r="J10623" s="19">
        <v>0.52</v>
      </c>
      <c r="K10623" s="19">
        <v>0.18099999999999999</v>
      </c>
      <c r="L10623" s="19">
        <v>0.29899999999999999</v>
      </c>
      <c r="M10623" s="20">
        <v>20</v>
      </c>
      <c r="N10623" s="19">
        <v>82.959641255605405</v>
      </c>
      <c r="O10623" s="19">
        <v>29.147982062780301</v>
      </c>
      <c r="P10623" s="19">
        <v>43.497757847533599</v>
      </c>
    </row>
    <row r="10624" spans="1:16" ht="14.1" x14ac:dyDescent="0.5">
      <c r="A10624" t="s">
        <v>16924</v>
      </c>
      <c r="B10624" s="17" t="s">
        <v>16925</v>
      </c>
      <c r="C10624" t="s">
        <v>7164</v>
      </c>
      <c r="D10624" t="s">
        <v>4497</v>
      </c>
      <c r="E10624" t="s">
        <v>4498</v>
      </c>
      <c r="F10624" s="18">
        <v>2.3949999999999999E-2</v>
      </c>
      <c r="G10624" s="18">
        <v>8.3000000000000001E-3</v>
      </c>
      <c r="H10624" s="18">
        <v>1.7350000000000001E-2</v>
      </c>
      <c r="I10624" s="18">
        <v>0.05</v>
      </c>
      <c r="J10624" s="19">
        <v>0.47899999999999998</v>
      </c>
      <c r="K10624" s="19">
        <v>0.16600000000000001</v>
      </c>
      <c r="L10624" s="19">
        <v>0.34699999999999998</v>
      </c>
      <c r="M10624" s="20">
        <v>4</v>
      </c>
      <c r="N10624" s="19">
        <v>37.219730941704</v>
      </c>
      <c r="O10624" s="19">
        <v>50.224215246636803</v>
      </c>
      <c r="P10624" s="19">
        <v>65.470852017937204</v>
      </c>
    </row>
    <row r="10625" spans="1:16" ht="14.1" x14ac:dyDescent="0.5">
      <c r="A10625" t="s">
        <v>16926</v>
      </c>
      <c r="B10625" s="17" t="s">
        <v>16925</v>
      </c>
      <c r="C10625" t="s">
        <v>7164</v>
      </c>
      <c r="D10625" t="s">
        <v>4497</v>
      </c>
      <c r="E10625" t="s">
        <v>4498</v>
      </c>
      <c r="F10625" s="18">
        <v>0.79039999999999999</v>
      </c>
      <c r="G10625" s="18">
        <v>0.24179999999999999</v>
      </c>
      <c r="H10625" s="18">
        <v>0.26910000000000001</v>
      </c>
      <c r="I10625" s="18">
        <v>1.3</v>
      </c>
      <c r="J10625" s="19">
        <v>0.60799999999999998</v>
      </c>
      <c r="K10625" s="19">
        <v>0.186</v>
      </c>
      <c r="L10625" s="19">
        <v>0.20699999999999999</v>
      </c>
      <c r="M10625" s="20">
        <v>15</v>
      </c>
      <c r="N10625" s="19">
        <v>92.857142857142904</v>
      </c>
      <c r="O10625" s="19">
        <v>40.178571428571402</v>
      </c>
      <c r="P10625" s="19">
        <v>21.428571428571399</v>
      </c>
    </row>
    <row r="10626" spans="1:16" ht="14.1" x14ac:dyDescent="0.5">
      <c r="A10626" t="s">
        <v>16927</v>
      </c>
      <c r="B10626" s="17" t="s">
        <v>16928</v>
      </c>
      <c r="C10626" t="s">
        <v>7164</v>
      </c>
      <c r="D10626" t="s">
        <v>4937</v>
      </c>
      <c r="E10626" t="s">
        <v>4938</v>
      </c>
      <c r="F10626" s="18">
        <v>69</v>
      </c>
      <c r="G10626" s="18">
        <v>1502</v>
      </c>
      <c r="H10626" s="18">
        <v>312</v>
      </c>
      <c r="I10626" s="18">
        <v>1883</v>
      </c>
      <c r="J10626" s="19">
        <v>3.6999999999999998E-2</v>
      </c>
      <c r="K10626" s="19">
        <v>0.79800000000000004</v>
      </c>
      <c r="L10626" s="19">
        <v>0.16600000000000001</v>
      </c>
      <c r="M10626" s="20">
        <v>31</v>
      </c>
      <c r="N10626" s="19">
        <v>4.4843049327354301</v>
      </c>
      <c r="O10626" s="19">
        <v>95.964125560538093</v>
      </c>
      <c r="P10626" s="19">
        <v>25.112107623318401</v>
      </c>
    </row>
    <row r="10627" spans="1:16" ht="14.1" x14ac:dyDescent="0.5">
      <c r="A10627" t="s">
        <v>16929</v>
      </c>
      <c r="B10627" s="17" t="s">
        <v>16928</v>
      </c>
      <c r="C10627" t="s">
        <v>7164</v>
      </c>
      <c r="D10627" t="s">
        <v>4937</v>
      </c>
      <c r="E10627" t="s">
        <v>4938</v>
      </c>
      <c r="F10627" s="18">
        <v>72</v>
      </c>
      <c r="G10627" s="18">
        <v>1964</v>
      </c>
      <c r="H10627" s="18">
        <v>445</v>
      </c>
      <c r="I10627" s="18">
        <v>2481</v>
      </c>
      <c r="J10627" s="19">
        <v>2.9000000000000001E-2</v>
      </c>
      <c r="K10627" s="19">
        <v>0.79200000000000004</v>
      </c>
      <c r="L10627" s="19">
        <v>0.17899999999999999</v>
      </c>
      <c r="M10627" s="20">
        <v>31</v>
      </c>
      <c r="N10627" s="19">
        <v>2.2421524663677102</v>
      </c>
      <c r="O10627" s="19">
        <v>94.170403587444</v>
      </c>
      <c r="P10627" s="19">
        <v>31.390134529148</v>
      </c>
    </row>
    <row r="10628" spans="1:16" ht="14.1" x14ac:dyDescent="0.5">
      <c r="A10628" t="s">
        <v>16930</v>
      </c>
      <c r="B10628" s="17" t="s">
        <v>16928</v>
      </c>
      <c r="C10628" t="s">
        <v>7164</v>
      </c>
      <c r="D10628" t="s">
        <v>4937</v>
      </c>
      <c r="E10628" t="s">
        <v>4938</v>
      </c>
      <c r="F10628" s="18">
        <v>501</v>
      </c>
      <c r="G10628" s="18">
        <v>5170</v>
      </c>
      <c r="H10628" s="18">
        <v>1015</v>
      </c>
      <c r="I10628" s="18">
        <v>6686</v>
      </c>
      <c r="J10628" s="19">
        <v>7.4999999999999997E-2</v>
      </c>
      <c r="K10628" s="19">
        <v>0.77300000000000002</v>
      </c>
      <c r="L10628" s="19">
        <v>0.152</v>
      </c>
      <c r="M10628" s="20">
        <v>32</v>
      </c>
      <c r="N10628" s="19">
        <v>35.426008968609899</v>
      </c>
      <c r="O10628" s="19">
        <v>91.928251121076201</v>
      </c>
      <c r="P10628" s="19">
        <v>19.730941704035899</v>
      </c>
    </row>
    <row r="10629" spans="1:16" ht="14.1" x14ac:dyDescent="0.5">
      <c r="A10629" t="s">
        <v>16931</v>
      </c>
      <c r="B10629" s="17" t="s">
        <v>250</v>
      </c>
      <c r="C10629" t="s">
        <v>7164</v>
      </c>
      <c r="D10629" t="s">
        <v>3769</v>
      </c>
      <c r="E10629" t="s">
        <v>3770</v>
      </c>
      <c r="F10629" s="18">
        <v>10.032</v>
      </c>
      <c r="G10629" s="18">
        <v>17.968</v>
      </c>
      <c r="H10629" s="18">
        <v>10</v>
      </c>
      <c r="I10629" s="18">
        <v>38</v>
      </c>
      <c r="J10629" s="19">
        <v>0.26400000000000001</v>
      </c>
      <c r="K10629" s="19">
        <v>0.47299999999999998</v>
      </c>
      <c r="L10629" s="19">
        <v>0.26300000000000001</v>
      </c>
      <c r="M10629" s="20">
        <v>27</v>
      </c>
      <c r="N10629" s="19">
        <v>22.7678571428571</v>
      </c>
      <c r="O10629" s="19">
        <v>93.303571428571402</v>
      </c>
      <c r="P10629" s="19">
        <v>36.607142857142897</v>
      </c>
    </row>
    <row r="10630" spans="1:16" ht="14.1" x14ac:dyDescent="0.5">
      <c r="A10630" t="s">
        <v>16932</v>
      </c>
      <c r="B10630" s="17" t="s">
        <v>250</v>
      </c>
      <c r="C10630" t="s">
        <v>7164</v>
      </c>
      <c r="D10630" t="s">
        <v>6223</v>
      </c>
      <c r="E10630" t="s">
        <v>6224</v>
      </c>
      <c r="F10630" s="18">
        <v>17.7</v>
      </c>
      <c r="G10630" s="18">
        <v>27.5</v>
      </c>
      <c r="H10630" s="18">
        <v>25.1</v>
      </c>
      <c r="I10630" s="18">
        <v>70.3</v>
      </c>
      <c r="J10630" s="19">
        <v>0.252</v>
      </c>
      <c r="K10630" s="19">
        <v>0.39100000000000001</v>
      </c>
      <c r="L10630" s="19">
        <v>0.35699999999999998</v>
      </c>
      <c r="M10630" s="20">
        <v>29</v>
      </c>
      <c r="N10630" s="19">
        <v>33.632286995515699</v>
      </c>
      <c r="O10630" s="19">
        <v>57.847533632287004</v>
      </c>
      <c r="P10630" s="19">
        <v>62.780269058296</v>
      </c>
    </row>
    <row r="10631" spans="1:16" ht="14.1" x14ac:dyDescent="0.5">
      <c r="A10631" t="s">
        <v>16933</v>
      </c>
      <c r="B10631" s="17" t="s">
        <v>250</v>
      </c>
      <c r="C10631" t="s">
        <v>7164</v>
      </c>
      <c r="D10631" t="s">
        <v>6223</v>
      </c>
      <c r="E10631" t="s">
        <v>6224</v>
      </c>
      <c r="F10631" s="18">
        <v>27.8</v>
      </c>
      <c r="G10631" s="18">
        <v>35.299999999999997</v>
      </c>
      <c r="H10631" s="18">
        <v>35.9</v>
      </c>
      <c r="I10631" s="18">
        <v>99</v>
      </c>
      <c r="J10631" s="19">
        <v>0.28100000000000003</v>
      </c>
      <c r="K10631" s="19">
        <v>0.35699999999999998</v>
      </c>
      <c r="L10631" s="19">
        <v>0.36299999999999999</v>
      </c>
      <c r="M10631" s="20">
        <v>29</v>
      </c>
      <c r="N10631" s="19">
        <v>42.600896860986502</v>
      </c>
      <c r="O10631" s="19">
        <v>43.497757847533599</v>
      </c>
      <c r="P10631" s="19">
        <v>65.022421524663699</v>
      </c>
    </row>
    <row r="10632" spans="1:16" ht="14.1" x14ac:dyDescent="0.5">
      <c r="A10632" t="s">
        <v>16934</v>
      </c>
      <c r="B10632" s="17" t="s">
        <v>250</v>
      </c>
      <c r="C10632" t="s">
        <v>7164</v>
      </c>
      <c r="D10632" t="s">
        <v>3769</v>
      </c>
      <c r="E10632" t="s">
        <v>3770</v>
      </c>
      <c r="F10632" s="18">
        <v>28.687999999999999</v>
      </c>
      <c r="G10632" s="18">
        <v>42.612000000000002</v>
      </c>
      <c r="H10632" s="18">
        <v>29</v>
      </c>
      <c r="I10632" s="18">
        <v>100.3</v>
      </c>
      <c r="J10632" s="19">
        <v>0.28599999999999998</v>
      </c>
      <c r="K10632" s="19">
        <v>0.42499999999999999</v>
      </c>
      <c r="L10632" s="19">
        <v>0.28899999999999998</v>
      </c>
      <c r="M10632" s="20">
        <v>29</v>
      </c>
      <c r="N10632" s="19">
        <v>45.291479820627799</v>
      </c>
      <c r="O10632" s="19">
        <v>69.955156950672603</v>
      </c>
      <c r="P10632" s="19">
        <v>45.291479820627799</v>
      </c>
    </row>
    <row r="10633" spans="1:16" ht="14.1" x14ac:dyDescent="0.5">
      <c r="A10633" t="s">
        <v>16935</v>
      </c>
      <c r="B10633" s="17" t="s">
        <v>250</v>
      </c>
      <c r="C10633" t="s">
        <v>7164</v>
      </c>
      <c r="D10633" t="s">
        <v>6223</v>
      </c>
      <c r="E10633" t="s">
        <v>6224</v>
      </c>
      <c r="F10633" s="18">
        <v>37</v>
      </c>
      <c r="G10633" s="18">
        <v>35.299999999999997</v>
      </c>
      <c r="H10633" s="18">
        <v>37.200000000000003</v>
      </c>
      <c r="I10633" s="18">
        <v>109.5</v>
      </c>
      <c r="J10633" s="19">
        <v>0.33800000000000002</v>
      </c>
      <c r="K10633" s="19">
        <v>0.32200000000000001</v>
      </c>
      <c r="L10633" s="19">
        <v>0.34</v>
      </c>
      <c r="M10633" s="20">
        <v>29</v>
      </c>
      <c r="N10633" s="19">
        <v>62.780269058296</v>
      </c>
      <c r="O10633" s="19">
        <v>34.529147982062803</v>
      </c>
      <c r="P10633" s="19">
        <v>57.399103139013498</v>
      </c>
    </row>
    <row r="10634" spans="1:16" ht="14.1" x14ac:dyDescent="0.5">
      <c r="A10634" t="s">
        <v>16936</v>
      </c>
      <c r="B10634" s="17" t="s">
        <v>16937</v>
      </c>
      <c r="C10634" t="s">
        <v>2348</v>
      </c>
      <c r="D10634" t="s">
        <v>5260</v>
      </c>
      <c r="E10634" t="s">
        <v>5261</v>
      </c>
      <c r="F10634" s="18">
        <v>1.21218</v>
      </c>
      <c r="G10634" s="18">
        <v>0.34638999999999998</v>
      </c>
      <c r="H10634" s="18">
        <v>0.23063</v>
      </c>
      <c r="I10634" s="18">
        <v>1.7891999999999999</v>
      </c>
      <c r="J10634" s="19">
        <v>0.67800000000000005</v>
      </c>
      <c r="K10634" s="19">
        <v>0.19400000000000001</v>
      </c>
      <c r="L10634" s="19">
        <v>0.129</v>
      </c>
      <c r="M10634" s="20">
        <v>16</v>
      </c>
      <c r="N10634" s="19">
        <v>99.103139013452903</v>
      </c>
      <c r="O10634" s="19">
        <v>39.461883408071699</v>
      </c>
      <c r="P10634" s="19">
        <v>1.79372197309417</v>
      </c>
    </row>
    <row r="10635" spans="1:16" ht="14.1" x14ac:dyDescent="0.5">
      <c r="A10635" t="s">
        <v>16938</v>
      </c>
      <c r="B10635" s="17" t="s">
        <v>16937</v>
      </c>
      <c r="C10635" t="s">
        <v>2348</v>
      </c>
      <c r="D10635" t="s">
        <v>5260</v>
      </c>
      <c r="E10635" t="s">
        <v>5261</v>
      </c>
      <c r="F10635" s="18">
        <v>3.59999</v>
      </c>
      <c r="G10635" s="18">
        <v>1.2827500000000001</v>
      </c>
      <c r="H10635" s="18">
        <v>0.95855999999999997</v>
      </c>
      <c r="I10635" s="18">
        <v>5.8413000000000004</v>
      </c>
      <c r="J10635" s="19">
        <v>0.61599999999999999</v>
      </c>
      <c r="K10635" s="19">
        <v>0.22</v>
      </c>
      <c r="L10635" s="19">
        <v>0.16400000000000001</v>
      </c>
      <c r="M10635" s="20">
        <v>21</v>
      </c>
      <c r="N10635" s="19">
        <v>95.982142857142904</v>
      </c>
      <c r="O10635" s="19">
        <v>36.160714285714299</v>
      </c>
      <c r="P10635" s="19">
        <v>12.0535714285714</v>
      </c>
    </row>
    <row r="10636" spans="1:16" ht="14.1" x14ac:dyDescent="0.5">
      <c r="A10636" t="s">
        <v>16939</v>
      </c>
      <c r="B10636" s="17" t="s">
        <v>16937</v>
      </c>
      <c r="C10636" t="s">
        <v>2348</v>
      </c>
      <c r="D10636" t="s">
        <v>5260</v>
      </c>
      <c r="E10636" t="s">
        <v>5261</v>
      </c>
      <c r="F10636" s="18">
        <v>2.7961299999999998</v>
      </c>
      <c r="G10636" s="18">
        <v>1.63571</v>
      </c>
      <c r="H10636" s="18">
        <v>2.1057600000000001</v>
      </c>
      <c r="I10636" s="18">
        <v>6.5376000000000003</v>
      </c>
      <c r="J10636" s="19">
        <v>0.42799999999999999</v>
      </c>
      <c r="K10636" s="19">
        <v>0.25</v>
      </c>
      <c r="L10636" s="19">
        <v>0.32200000000000001</v>
      </c>
      <c r="M10636" s="20">
        <v>21</v>
      </c>
      <c r="N10636" s="19">
        <v>61.607142857142897</v>
      </c>
      <c r="O10636" s="19">
        <v>45.535714285714299</v>
      </c>
      <c r="P10636" s="19">
        <v>56.696428571428598</v>
      </c>
    </row>
    <row r="10637" spans="1:16" ht="14.1" x14ac:dyDescent="0.5">
      <c r="A10637" t="s">
        <v>16940</v>
      </c>
      <c r="B10637" s="17" t="s">
        <v>16937</v>
      </c>
      <c r="C10637" t="s">
        <v>2348</v>
      </c>
      <c r="D10637" t="s">
        <v>5260</v>
      </c>
      <c r="E10637" t="s">
        <v>5261</v>
      </c>
      <c r="F10637" s="18">
        <v>8.4270399999999999</v>
      </c>
      <c r="G10637" s="18">
        <v>3.2102300000000001</v>
      </c>
      <c r="H10637" s="18">
        <v>2.98793</v>
      </c>
      <c r="I10637" s="18">
        <v>14.6252</v>
      </c>
      <c r="J10637" s="19">
        <v>0.57599999999999996</v>
      </c>
      <c r="K10637" s="19">
        <v>0.22</v>
      </c>
      <c r="L10637" s="19">
        <v>0.20399999999999999</v>
      </c>
      <c r="M10637" s="20">
        <v>24</v>
      </c>
      <c r="N10637" s="19">
        <v>91.964285714285694</v>
      </c>
      <c r="O10637" s="19">
        <v>22.7678571428571</v>
      </c>
      <c r="P10637" s="19">
        <v>15.1785714285714</v>
      </c>
    </row>
    <row r="10638" spans="1:16" ht="14.1" x14ac:dyDescent="0.5">
      <c r="A10638" t="s">
        <v>16941</v>
      </c>
      <c r="B10638" s="17" t="s">
        <v>16937</v>
      </c>
      <c r="C10638" t="s">
        <v>2348</v>
      </c>
      <c r="D10638" t="s">
        <v>5260</v>
      </c>
      <c r="E10638" t="s">
        <v>5261</v>
      </c>
      <c r="F10638" s="18">
        <v>8.3092500000000005</v>
      </c>
      <c r="G10638" s="18">
        <v>3.6005600000000002</v>
      </c>
      <c r="H10638" s="18">
        <v>4.9326699999999999</v>
      </c>
      <c r="I10638" s="18">
        <v>16.840800000000002</v>
      </c>
      <c r="J10638" s="19">
        <v>0.49299999999999999</v>
      </c>
      <c r="K10638" s="19">
        <v>0.214</v>
      </c>
      <c r="L10638" s="19">
        <v>0.29299999999999998</v>
      </c>
      <c r="M10638" s="20">
        <v>25</v>
      </c>
      <c r="N10638" s="19">
        <v>76.233183856502194</v>
      </c>
      <c r="O10638" s="19">
        <v>28.699551569506699</v>
      </c>
      <c r="P10638" s="19">
        <v>52.017937219730896</v>
      </c>
    </row>
    <row r="10639" spans="1:16" ht="14.1" x14ac:dyDescent="0.5">
      <c r="A10639" t="s">
        <v>16942</v>
      </c>
      <c r="B10639" s="17" t="s">
        <v>16937</v>
      </c>
      <c r="C10639" t="s">
        <v>2348</v>
      </c>
      <c r="D10639" t="s">
        <v>5260</v>
      </c>
      <c r="E10639" t="s">
        <v>5261</v>
      </c>
      <c r="F10639" s="18">
        <v>10.807460000000001</v>
      </c>
      <c r="G10639" s="18">
        <v>5.0099900000000002</v>
      </c>
      <c r="H10639" s="18">
        <v>5.4654499999999997</v>
      </c>
      <c r="I10639" s="18">
        <v>21.282900000000001</v>
      </c>
      <c r="J10639" s="19">
        <v>0.50800000000000001</v>
      </c>
      <c r="K10639" s="19">
        <v>0.23499999999999999</v>
      </c>
      <c r="L10639" s="19">
        <v>0.25700000000000001</v>
      </c>
      <c r="M10639" s="20">
        <v>26</v>
      </c>
      <c r="N10639" s="19">
        <v>85.201793721973104</v>
      </c>
      <c r="O10639" s="19">
        <v>21.973094170403598</v>
      </c>
      <c r="P10639" s="19">
        <v>34.977578475336301</v>
      </c>
    </row>
    <row r="10640" spans="1:16" ht="14.1" x14ac:dyDescent="0.5">
      <c r="A10640" t="s">
        <v>16943</v>
      </c>
      <c r="B10640" s="17" t="s">
        <v>16944</v>
      </c>
      <c r="C10640" t="s">
        <v>2348</v>
      </c>
      <c r="D10640" t="s">
        <v>5342</v>
      </c>
      <c r="E10640" t="s">
        <v>4164</v>
      </c>
      <c r="F10640" s="18">
        <v>3.8080000000000003E-2</v>
      </c>
      <c r="G10640" s="18">
        <v>3.7159999999999999E-2</v>
      </c>
      <c r="H10640" s="18">
        <v>2.6270000000000002E-2</v>
      </c>
      <c r="I10640" s="18">
        <v>0.10070999999999999</v>
      </c>
      <c r="J10640" s="19">
        <v>0.378</v>
      </c>
      <c r="K10640" s="19">
        <v>0.36899999999999999</v>
      </c>
      <c r="L10640" s="19">
        <v>0.26100000000000001</v>
      </c>
      <c r="M10640" s="20">
        <v>6</v>
      </c>
      <c r="N10640" s="19">
        <v>10.2678571428571</v>
      </c>
      <c r="O10640" s="19">
        <v>97.767857142857096</v>
      </c>
      <c r="P10640" s="19">
        <v>34.375</v>
      </c>
    </row>
    <row r="10641" spans="1:16" ht="14.1" x14ac:dyDescent="0.5">
      <c r="A10641" t="s">
        <v>16945</v>
      </c>
      <c r="B10641" s="17" t="s">
        <v>16944</v>
      </c>
      <c r="C10641" t="s">
        <v>2348</v>
      </c>
      <c r="D10641" t="s">
        <v>5342</v>
      </c>
      <c r="E10641" t="s">
        <v>4164</v>
      </c>
      <c r="F10641" s="18">
        <v>0.24575</v>
      </c>
      <c r="G10641" s="18">
        <v>7.8439999999999996E-2</v>
      </c>
      <c r="H10641" s="18">
        <v>0.11674</v>
      </c>
      <c r="I10641" s="18">
        <v>0.43974999999999997</v>
      </c>
      <c r="J10641" s="19">
        <v>0.55900000000000005</v>
      </c>
      <c r="K10641" s="19">
        <v>0.17799999999999999</v>
      </c>
      <c r="L10641" s="19">
        <v>0.26500000000000001</v>
      </c>
      <c r="M10641" s="20">
        <v>11</v>
      </c>
      <c r="N10641" s="19">
        <v>73.542600896861003</v>
      </c>
      <c r="O10641" s="19">
        <v>42.152466367712996</v>
      </c>
      <c r="P10641" s="19">
        <v>35.426008968609899</v>
      </c>
    </row>
    <row r="10642" spans="1:16" ht="14.1" x14ac:dyDescent="0.5">
      <c r="A10642" t="s">
        <v>3994</v>
      </c>
      <c r="B10642" s="17" t="s">
        <v>3995</v>
      </c>
      <c r="C10642" t="s">
        <v>2430</v>
      </c>
      <c r="D10642" t="s">
        <v>2633</v>
      </c>
      <c r="E10642" t="s">
        <v>2634</v>
      </c>
      <c r="F10642" s="18">
        <v>4.2999999999999997E-2</v>
      </c>
      <c r="G10642" s="18">
        <v>1.6E-2</v>
      </c>
      <c r="H10642" s="18">
        <v>4.1000000000000002E-2</v>
      </c>
      <c r="I10642" s="18">
        <v>0.1</v>
      </c>
      <c r="J10642" s="19">
        <v>0.43</v>
      </c>
      <c r="K10642" s="19">
        <v>0.16</v>
      </c>
      <c r="L10642" s="19">
        <v>0.41</v>
      </c>
      <c r="M10642" s="20">
        <v>6</v>
      </c>
      <c r="N10642" s="19">
        <v>19.196428571428601</v>
      </c>
      <c r="O10642" s="19">
        <v>43.303571428571402</v>
      </c>
      <c r="P10642" s="19">
        <v>89.285714285714306</v>
      </c>
    </row>
    <row r="10643" spans="1:16" ht="14.1" x14ac:dyDescent="0.5">
      <c r="A10643" t="s">
        <v>3996</v>
      </c>
      <c r="B10643" s="17" t="s">
        <v>3995</v>
      </c>
      <c r="C10643" t="s">
        <v>2430</v>
      </c>
      <c r="D10643" t="s">
        <v>2706</v>
      </c>
      <c r="E10643" t="s">
        <v>2707</v>
      </c>
      <c r="F10643" s="18">
        <v>0.23313999999999999</v>
      </c>
      <c r="G10643" s="18">
        <v>7.4859999999999996E-2</v>
      </c>
      <c r="H10643" s="18">
        <v>0.26343</v>
      </c>
      <c r="I10643" s="18">
        <v>0.57142999999999999</v>
      </c>
      <c r="J10643" s="19">
        <v>0.40799999999999997</v>
      </c>
      <c r="K10643" s="19">
        <v>0.13100000000000001</v>
      </c>
      <c r="L10643" s="19">
        <v>0.46100000000000002</v>
      </c>
      <c r="M10643" s="20">
        <v>12</v>
      </c>
      <c r="N10643" s="19">
        <v>26.785714285714299</v>
      </c>
      <c r="O10643" s="19">
        <v>23.214285714285701</v>
      </c>
      <c r="P10643" s="19">
        <v>84.375</v>
      </c>
    </row>
    <row r="10644" spans="1:16" ht="14.1" x14ac:dyDescent="0.5">
      <c r="A10644" t="s">
        <v>3997</v>
      </c>
      <c r="B10644" s="17" t="s">
        <v>3995</v>
      </c>
      <c r="C10644" t="s">
        <v>2430</v>
      </c>
      <c r="D10644" t="s">
        <v>2706</v>
      </c>
      <c r="E10644" t="s">
        <v>2707</v>
      </c>
      <c r="F10644" s="18">
        <v>0.89676</v>
      </c>
      <c r="G10644" s="18">
        <v>0.32267000000000001</v>
      </c>
      <c r="H10644" s="18">
        <v>0.87580999999999998</v>
      </c>
      <c r="I10644" s="18">
        <v>2.09524</v>
      </c>
      <c r="J10644" s="19">
        <v>0.42799999999999999</v>
      </c>
      <c r="K10644" s="19">
        <v>0.154</v>
      </c>
      <c r="L10644" s="19">
        <v>0.41799999999999998</v>
      </c>
      <c r="M10644" s="20">
        <v>17</v>
      </c>
      <c r="N10644" s="19">
        <v>46.188340807174903</v>
      </c>
      <c r="O10644" s="19">
        <v>22.869955156950699</v>
      </c>
      <c r="P10644" s="19">
        <v>79.372197309417004</v>
      </c>
    </row>
    <row r="10645" spans="1:16" ht="14.1" x14ac:dyDescent="0.5">
      <c r="A10645" t="s">
        <v>3998</v>
      </c>
      <c r="B10645" s="17" t="s">
        <v>3995</v>
      </c>
      <c r="C10645" t="s">
        <v>2430</v>
      </c>
      <c r="D10645" t="s">
        <v>2706</v>
      </c>
      <c r="E10645" t="s">
        <v>2707</v>
      </c>
      <c r="F10645" s="18">
        <v>1.83124</v>
      </c>
      <c r="G10645" s="18">
        <v>0.60438000000000003</v>
      </c>
      <c r="H10645" s="18">
        <v>1.18343</v>
      </c>
      <c r="I10645" s="18">
        <v>3.6190500000000001</v>
      </c>
      <c r="J10645" s="19">
        <v>0.50600000000000001</v>
      </c>
      <c r="K10645" s="19">
        <v>0.16700000000000001</v>
      </c>
      <c r="L10645" s="19">
        <v>0.32700000000000001</v>
      </c>
      <c r="M10645" s="20">
        <v>19</v>
      </c>
      <c r="N10645" s="19">
        <v>73.094170403587398</v>
      </c>
      <c r="O10645" s="19">
        <v>22.421524663677101</v>
      </c>
      <c r="P10645" s="19">
        <v>56.9506726457399</v>
      </c>
    </row>
    <row r="10646" spans="1:16" ht="14.1" x14ac:dyDescent="0.5">
      <c r="A10646" t="s">
        <v>16946</v>
      </c>
      <c r="B10646" s="17" t="s">
        <v>16947</v>
      </c>
      <c r="C10646" t="s">
        <v>2456</v>
      </c>
      <c r="D10646" t="s">
        <v>7359</v>
      </c>
      <c r="E10646" t="s">
        <v>7360</v>
      </c>
      <c r="F10646" s="18">
        <v>3770.9401699999999</v>
      </c>
      <c r="G10646" s="18">
        <v>11111.11111</v>
      </c>
      <c r="H10646" s="18">
        <v>4800</v>
      </c>
      <c r="I10646" s="18">
        <v>19682.05128</v>
      </c>
      <c r="J10646" s="19">
        <v>0.19159999999999999</v>
      </c>
      <c r="K10646" s="19">
        <v>0.5645</v>
      </c>
      <c r="L10646" s="19">
        <v>0.24390000000000001</v>
      </c>
      <c r="M10646" s="20">
        <v>34</v>
      </c>
      <c r="N10646" s="19">
        <v>91.479820627802695</v>
      </c>
      <c r="O10646" s="19">
        <v>8.0717488789237706</v>
      </c>
      <c r="P10646" s="19">
        <v>78.923766816143498</v>
      </c>
    </row>
    <row r="10647" spans="1:16" ht="14.1" x14ac:dyDescent="0.5">
      <c r="A10647" t="s">
        <v>16948</v>
      </c>
      <c r="B10647" s="17" t="s">
        <v>16947</v>
      </c>
      <c r="C10647" t="s">
        <v>2456</v>
      </c>
      <c r="D10647" t="s">
        <v>7359</v>
      </c>
      <c r="E10647" t="s">
        <v>7360</v>
      </c>
      <c r="F10647" s="18">
        <v>4431.4606700000004</v>
      </c>
      <c r="G10647" s="18">
        <v>12471.910110000001</v>
      </c>
      <c r="H10647" s="18">
        <v>5519.1011200000003</v>
      </c>
      <c r="I10647" s="18">
        <v>22422.47191</v>
      </c>
      <c r="J10647" s="19">
        <v>0.1976</v>
      </c>
      <c r="K10647" s="19">
        <v>0.55620000000000003</v>
      </c>
      <c r="L10647" s="19">
        <v>0.24610000000000001</v>
      </c>
      <c r="M10647" s="20">
        <v>35</v>
      </c>
      <c r="N10647" s="19">
        <v>91.031390134529104</v>
      </c>
      <c r="O10647" s="19">
        <v>6.7264573991031398</v>
      </c>
      <c r="P10647" s="19">
        <v>73.991031390134495</v>
      </c>
    </row>
    <row r="10648" spans="1:16" ht="14.1" x14ac:dyDescent="0.5">
      <c r="A10648" t="s">
        <v>16949</v>
      </c>
      <c r="B10648" s="17" t="s">
        <v>16947</v>
      </c>
      <c r="C10648" t="s">
        <v>2456</v>
      </c>
      <c r="D10648" t="s">
        <v>7359</v>
      </c>
      <c r="E10648" t="s">
        <v>7360</v>
      </c>
      <c r="F10648" s="18">
        <v>4423.0769200000004</v>
      </c>
      <c r="G10648" s="18">
        <v>13323.07692</v>
      </c>
      <c r="H10648" s="18">
        <v>5500</v>
      </c>
      <c r="I10648" s="18">
        <v>23246.153849999999</v>
      </c>
      <c r="J10648" s="19">
        <v>0.1903</v>
      </c>
      <c r="K10648" s="19">
        <v>0.57310000000000005</v>
      </c>
      <c r="L10648" s="19">
        <v>0.2366</v>
      </c>
      <c r="M10648" s="20">
        <v>35</v>
      </c>
      <c r="N10648" s="19">
        <v>90.582959641255599</v>
      </c>
      <c r="O10648" s="19">
        <v>7.6233183856502196</v>
      </c>
      <c r="P10648" s="19">
        <v>69.506726457399097</v>
      </c>
    </row>
    <row r="10649" spans="1:16" ht="14.1" x14ac:dyDescent="0.5">
      <c r="A10649" t="s">
        <v>16950</v>
      </c>
      <c r="B10649" s="17" t="s">
        <v>16947</v>
      </c>
      <c r="C10649" t="s">
        <v>2456</v>
      </c>
      <c r="D10649" t="s">
        <v>16951</v>
      </c>
      <c r="E10649" t="s">
        <v>16952</v>
      </c>
      <c r="F10649" s="18">
        <v>4076.1904800000002</v>
      </c>
      <c r="G10649" s="18">
        <v>21233.333330000001</v>
      </c>
      <c r="H10649" s="18">
        <v>3090.4761899999999</v>
      </c>
      <c r="I10649" s="18">
        <v>28400</v>
      </c>
      <c r="J10649" s="19">
        <v>0.14349999999999999</v>
      </c>
      <c r="K10649" s="19">
        <v>0.74770000000000003</v>
      </c>
      <c r="L10649" s="19">
        <v>0.10879999999999999</v>
      </c>
      <c r="M10649" s="20">
        <v>36</v>
      </c>
      <c r="N10649" s="19">
        <v>82.589285714285694</v>
      </c>
      <c r="O10649" s="19">
        <v>71.875</v>
      </c>
      <c r="P10649" s="19">
        <v>1.78571428571429</v>
      </c>
    </row>
    <row r="10650" spans="1:16" ht="14.1" x14ac:dyDescent="0.5">
      <c r="A10650" t="s">
        <v>16953</v>
      </c>
      <c r="B10650" s="17" t="s">
        <v>16947</v>
      </c>
      <c r="C10650" t="s">
        <v>2456</v>
      </c>
      <c r="D10650" t="s">
        <v>16954</v>
      </c>
      <c r="E10650" t="s">
        <v>16955</v>
      </c>
      <c r="F10650" s="18">
        <v>3111.1111099999998</v>
      </c>
      <c r="G10650" s="18">
        <v>28820.330969999999</v>
      </c>
      <c r="H10650" s="18">
        <v>5659.5744699999996</v>
      </c>
      <c r="I10650" s="18">
        <v>37591.01655</v>
      </c>
      <c r="J10650" s="19">
        <v>8.2799999999999999E-2</v>
      </c>
      <c r="K10650" s="19">
        <v>0.76670000000000005</v>
      </c>
      <c r="L10650" s="19">
        <v>0.15060000000000001</v>
      </c>
      <c r="M10650" s="20">
        <v>37</v>
      </c>
      <c r="N10650" s="19">
        <v>48.430493273542602</v>
      </c>
      <c r="O10650" s="19">
        <v>74.4394618834081</v>
      </c>
      <c r="P10650" s="19">
        <v>17.040358744394599</v>
      </c>
    </row>
    <row r="10651" spans="1:16" ht="14.1" x14ac:dyDescent="0.5">
      <c r="A10651" t="s">
        <v>16956</v>
      </c>
      <c r="B10651" s="17" t="s">
        <v>16947</v>
      </c>
      <c r="C10651" t="s">
        <v>2456</v>
      </c>
      <c r="D10651" t="s">
        <v>16954</v>
      </c>
      <c r="E10651" t="s">
        <v>16955</v>
      </c>
      <c r="F10651" s="18">
        <v>3430.0653600000001</v>
      </c>
      <c r="G10651" s="18">
        <v>30831.37255</v>
      </c>
      <c r="H10651" s="18">
        <v>6020.9150300000001</v>
      </c>
      <c r="I10651" s="18">
        <v>40282.352939999997</v>
      </c>
      <c r="J10651" s="19">
        <v>8.5199999999999998E-2</v>
      </c>
      <c r="K10651" s="19">
        <v>0.76539999999999997</v>
      </c>
      <c r="L10651" s="19">
        <v>0.14949999999999999</v>
      </c>
      <c r="M10651" s="20">
        <v>37</v>
      </c>
      <c r="N10651" s="19">
        <v>50.672645739910301</v>
      </c>
      <c r="O10651" s="19">
        <v>73.991031390134495</v>
      </c>
      <c r="P10651" s="19">
        <v>16.143497757847499</v>
      </c>
    </row>
    <row r="10652" spans="1:16" ht="14.1" x14ac:dyDescent="0.5">
      <c r="A10652" t="s">
        <v>16957</v>
      </c>
      <c r="B10652" s="17" t="s">
        <v>16947</v>
      </c>
      <c r="C10652" t="s">
        <v>2456</v>
      </c>
      <c r="D10652" t="s">
        <v>16954</v>
      </c>
      <c r="E10652" t="s">
        <v>16955</v>
      </c>
      <c r="F10652" s="18">
        <v>3923.19508</v>
      </c>
      <c r="G10652" s="18">
        <v>31637.480800000001</v>
      </c>
      <c r="H10652" s="18">
        <v>5913.9784900000004</v>
      </c>
      <c r="I10652" s="18">
        <v>41474.65438</v>
      </c>
      <c r="J10652" s="19">
        <v>9.4600000000000004E-2</v>
      </c>
      <c r="K10652" s="19">
        <v>0.76280000000000003</v>
      </c>
      <c r="L10652" s="19">
        <v>0.1426</v>
      </c>
      <c r="M10652" s="20">
        <v>37</v>
      </c>
      <c r="N10652" s="19">
        <v>60.538116591928301</v>
      </c>
      <c r="O10652" s="19">
        <v>72.645739910313907</v>
      </c>
      <c r="P10652" s="19">
        <v>11.6591928251121</v>
      </c>
    </row>
    <row r="10653" spans="1:16" ht="14.1" x14ac:dyDescent="0.5">
      <c r="A10653" t="s">
        <v>16958</v>
      </c>
      <c r="B10653" s="17" t="s">
        <v>16947</v>
      </c>
      <c r="C10653" t="s">
        <v>2456</v>
      </c>
      <c r="D10653" t="s">
        <v>16954</v>
      </c>
      <c r="E10653" t="s">
        <v>16955</v>
      </c>
      <c r="F10653" s="18">
        <v>4929.41176</v>
      </c>
      <c r="G10653" s="18">
        <v>35992.156860000003</v>
      </c>
      <c r="H10653" s="18">
        <v>6341.1764700000003</v>
      </c>
      <c r="I10653" s="18">
        <v>47262.7451</v>
      </c>
      <c r="J10653" s="19">
        <v>0.1043</v>
      </c>
      <c r="K10653" s="19">
        <v>0.76149999999999995</v>
      </c>
      <c r="L10653" s="19">
        <v>0.13420000000000001</v>
      </c>
      <c r="M10653" s="20">
        <v>38</v>
      </c>
      <c r="N10653" s="19">
        <v>76.233183856502194</v>
      </c>
      <c r="O10653" s="19">
        <v>69.955156950672603</v>
      </c>
      <c r="P10653" s="19">
        <v>8.9686098654708495</v>
      </c>
    </row>
    <row r="10654" spans="1:16" ht="14.1" x14ac:dyDescent="0.5">
      <c r="A10654" t="s">
        <v>16959</v>
      </c>
      <c r="B10654" s="17" t="s">
        <v>16947</v>
      </c>
      <c r="C10654" t="s">
        <v>2456</v>
      </c>
      <c r="D10654" t="s">
        <v>16951</v>
      </c>
      <c r="E10654" t="s">
        <v>16952</v>
      </c>
      <c r="F10654" s="18">
        <v>5557.4419900000003</v>
      </c>
      <c r="G10654" s="18">
        <v>47521.222410000002</v>
      </c>
      <c r="H10654" s="18">
        <v>9117.1477099999993</v>
      </c>
      <c r="I10654" s="18">
        <v>62195.812109999999</v>
      </c>
      <c r="J10654" s="19">
        <v>8.9399999999999993E-2</v>
      </c>
      <c r="K10654" s="19">
        <v>0.7641</v>
      </c>
      <c r="L10654" s="19">
        <v>0.14660000000000001</v>
      </c>
      <c r="M10654" s="20">
        <v>39</v>
      </c>
      <c r="N10654" s="19">
        <v>76.785714285714306</v>
      </c>
      <c r="O10654" s="19">
        <v>58.928571428571402</v>
      </c>
      <c r="P10654" s="19">
        <v>18.303571428571399</v>
      </c>
    </row>
    <row r="10655" spans="1:16" ht="14.1" x14ac:dyDescent="0.5">
      <c r="A10655" t="s">
        <v>16960</v>
      </c>
      <c r="B10655" s="17" t="s">
        <v>16947</v>
      </c>
      <c r="C10655" t="s">
        <v>2456</v>
      </c>
      <c r="D10655" t="s">
        <v>16954</v>
      </c>
      <c r="E10655" t="s">
        <v>16955</v>
      </c>
      <c r="F10655" s="18">
        <v>7253.0864199999996</v>
      </c>
      <c r="G10655" s="18">
        <v>47407.40741</v>
      </c>
      <c r="H10655" s="18">
        <v>8259.2592600000007</v>
      </c>
      <c r="I10655" s="18">
        <v>62919.753089999998</v>
      </c>
      <c r="J10655" s="19">
        <v>0.1153</v>
      </c>
      <c r="K10655" s="19">
        <v>0.75349999999999995</v>
      </c>
      <c r="L10655" s="19">
        <v>0.1313</v>
      </c>
      <c r="M10655" s="20">
        <v>39</v>
      </c>
      <c r="N10655" s="19">
        <v>89.732142857142904</v>
      </c>
      <c r="O10655" s="19">
        <v>50</v>
      </c>
      <c r="P10655" s="19">
        <v>9.375</v>
      </c>
    </row>
    <row r="10656" spans="1:16" ht="14.1" x14ac:dyDescent="0.5">
      <c r="A10656" t="s">
        <v>16961</v>
      </c>
      <c r="B10656" s="17" t="s">
        <v>16947</v>
      </c>
      <c r="C10656" t="s">
        <v>2456</v>
      </c>
      <c r="D10656" t="s">
        <v>16962</v>
      </c>
      <c r="E10656" t="s">
        <v>16963</v>
      </c>
      <c r="F10656" s="18">
        <v>5060</v>
      </c>
      <c r="G10656" s="18">
        <v>57590</v>
      </c>
      <c r="H10656" s="18">
        <v>12750</v>
      </c>
      <c r="I10656" s="18">
        <v>75400</v>
      </c>
      <c r="J10656" s="19">
        <v>6.7100000000000007E-2</v>
      </c>
      <c r="K10656" s="19">
        <v>0.76380000000000003</v>
      </c>
      <c r="L10656" s="19">
        <v>0.1691</v>
      </c>
      <c r="M10656" s="20">
        <v>40</v>
      </c>
      <c r="N10656" s="19">
        <v>65.022421524663699</v>
      </c>
      <c r="O10656" s="19">
        <v>56.502242152466401</v>
      </c>
      <c r="P10656" s="19">
        <v>34.080717488789197</v>
      </c>
    </row>
    <row r="10657" spans="1:16" ht="14.1" x14ac:dyDescent="0.5">
      <c r="A10657" t="s">
        <v>16964</v>
      </c>
      <c r="B10657" s="17" t="s">
        <v>16947</v>
      </c>
      <c r="C10657" t="s">
        <v>2456</v>
      </c>
      <c r="D10657" t="s">
        <v>16951</v>
      </c>
      <c r="E10657" t="s">
        <v>16952</v>
      </c>
      <c r="F10657" s="18">
        <v>4305</v>
      </c>
      <c r="G10657" s="18">
        <v>91975</v>
      </c>
      <c r="H10657" s="18">
        <v>26855</v>
      </c>
      <c r="I10657" s="18">
        <v>123135</v>
      </c>
      <c r="J10657" s="19">
        <v>3.5000000000000003E-2</v>
      </c>
      <c r="K10657" s="19">
        <v>0.74690000000000001</v>
      </c>
      <c r="L10657" s="19">
        <v>0.21809999999999999</v>
      </c>
      <c r="M10657" s="20">
        <v>42</v>
      </c>
      <c r="N10657" s="19">
        <v>37.053571428571402</v>
      </c>
      <c r="O10657" s="19">
        <v>30.803571428571399</v>
      </c>
      <c r="P10657" s="19">
        <v>80.357142857142904</v>
      </c>
    </row>
    <row r="10658" spans="1:16" ht="14.1" x14ac:dyDescent="0.5">
      <c r="A10658" t="s">
        <v>16965</v>
      </c>
      <c r="B10658" s="17" t="s">
        <v>739</v>
      </c>
      <c r="C10658" t="s">
        <v>2337</v>
      </c>
      <c r="D10658" t="s">
        <v>2724</v>
      </c>
      <c r="E10658" t="s">
        <v>2725</v>
      </c>
      <c r="F10658" s="18">
        <v>1.24E-2</v>
      </c>
      <c r="G10658" s="18">
        <v>2.3500000000000001E-3</v>
      </c>
      <c r="H10658" s="18">
        <v>5.9500000000000004E-3</v>
      </c>
      <c r="I10658" s="18">
        <v>2.07E-2</v>
      </c>
      <c r="J10658" s="19">
        <v>0.63129999999999997</v>
      </c>
      <c r="K10658" s="19">
        <v>0.1208</v>
      </c>
      <c r="L10658" s="19">
        <v>0.24790000000000001</v>
      </c>
      <c r="M10658" s="20">
        <v>3</v>
      </c>
      <c r="N10658" s="19">
        <v>83.035714285714306</v>
      </c>
      <c r="O10658" s="19">
        <v>26.785714285714299</v>
      </c>
      <c r="P10658" s="19">
        <v>28.125</v>
      </c>
    </row>
    <row r="10659" spans="1:16" ht="14.1" x14ac:dyDescent="0.5">
      <c r="A10659" t="s">
        <v>16966</v>
      </c>
      <c r="B10659" s="17" t="s">
        <v>739</v>
      </c>
      <c r="C10659" t="s">
        <v>2337</v>
      </c>
      <c r="D10659" t="s">
        <v>2724</v>
      </c>
      <c r="E10659" t="s">
        <v>2725</v>
      </c>
      <c r="F10659" s="18">
        <v>4.6850000000000003E-2</v>
      </c>
      <c r="G10659" s="18">
        <v>1.235E-2</v>
      </c>
      <c r="H10659" s="18">
        <v>1.8550000000000001E-2</v>
      </c>
      <c r="I10659" s="18">
        <v>7.775E-2</v>
      </c>
      <c r="J10659" s="19">
        <v>0.56610000000000005</v>
      </c>
      <c r="K10659" s="19">
        <v>0.13550000000000001</v>
      </c>
      <c r="L10659" s="19">
        <v>0.2984</v>
      </c>
      <c r="M10659" s="20">
        <v>5</v>
      </c>
      <c r="N10659" s="19">
        <v>66.367713004484301</v>
      </c>
      <c r="O10659" s="19">
        <v>30.044843049327401</v>
      </c>
      <c r="P10659" s="19">
        <v>46.188340807174903</v>
      </c>
    </row>
    <row r="10660" spans="1:16" ht="14.1" x14ac:dyDescent="0.5">
      <c r="A10660" t="s">
        <v>16967</v>
      </c>
      <c r="B10660" s="17" t="s">
        <v>417</v>
      </c>
      <c r="C10660" t="s">
        <v>2337</v>
      </c>
      <c r="D10660" t="s">
        <v>3156</v>
      </c>
      <c r="E10660" t="s">
        <v>3157</v>
      </c>
      <c r="F10660" s="18">
        <v>6.5100000000000002E-3</v>
      </c>
      <c r="G10660" s="18">
        <v>8.9999999999999998E-4</v>
      </c>
      <c r="H10660" s="18">
        <v>3.16E-3</v>
      </c>
      <c r="I10660" s="18">
        <v>1.057E-2</v>
      </c>
      <c r="J10660" s="19">
        <v>0.61629999999999996</v>
      </c>
      <c r="K10660" s="19">
        <v>8.48E-2</v>
      </c>
      <c r="L10660" s="19">
        <v>0.29899999999999999</v>
      </c>
      <c r="M10660" s="20">
        <v>2</v>
      </c>
      <c r="N10660" s="19">
        <v>74.4394618834081</v>
      </c>
      <c r="O10660" s="19">
        <v>15.2466367713004</v>
      </c>
      <c r="P10660" s="19">
        <v>45.291479820627799</v>
      </c>
    </row>
    <row r="10661" spans="1:16" ht="14.1" x14ac:dyDescent="0.5">
      <c r="A10661" t="s">
        <v>16968</v>
      </c>
      <c r="B10661" s="17" t="s">
        <v>417</v>
      </c>
      <c r="C10661" t="s">
        <v>2337</v>
      </c>
      <c r="D10661" t="s">
        <v>3156</v>
      </c>
      <c r="E10661" t="s">
        <v>3157</v>
      </c>
      <c r="F10661" s="18">
        <v>7.45E-3</v>
      </c>
      <c r="G10661" s="18">
        <v>1.0200000000000001E-3</v>
      </c>
      <c r="H10661" s="18">
        <v>3.62E-3</v>
      </c>
      <c r="I10661" s="18">
        <v>1.21E-2</v>
      </c>
      <c r="J10661" s="19">
        <v>0.61599999999999999</v>
      </c>
      <c r="K10661" s="19">
        <v>8.4599999999999995E-2</v>
      </c>
      <c r="L10661" s="19">
        <v>0.2994</v>
      </c>
      <c r="M10661" s="20">
        <v>2</v>
      </c>
      <c r="N10661" s="19">
        <v>73.542600896861003</v>
      </c>
      <c r="O10661" s="19">
        <v>14.7982062780269</v>
      </c>
      <c r="P10661" s="19">
        <v>45.739910313901298</v>
      </c>
    </row>
    <row r="10662" spans="1:16" ht="14.1" x14ac:dyDescent="0.5">
      <c r="A10662" t="s">
        <v>16969</v>
      </c>
      <c r="B10662" s="17" t="s">
        <v>417</v>
      </c>
      <c r="C10662" t="s">
        <v>2337</v>
      </c>
      <c r="D10662" t="s">
        <v>2844</v>
      </c>
      <c r="E10662" t="s">
        <v>2845</v>
      </c>
      <c r="F10662" s="18">
        <v>8.5000000000000006E-3</v>
      </c>
      <c r="G10662" s="18">
        <v>1.14E-3</v>
      </c>
      <c r="H10662" s="18">
        <v>4.7499999999999999E-3</v>
      </c>
      <c r="I10662" s="18">
        <v>1.439E-2</v>
      </c>
      <c r="J10662" s="19">
        <v>0.59089999999999998</v>
      </c>
      <c r="K10662" s="19">
        <v>7.9200000000000007E-2</v>
      </c>
      <c r="L10662" s="19">
        <v>0.32979999999999998</v>
      </c>
      <c r="M10662" s="20">
        <v>2</v>
      </c>
      <c r="N10662" s="19">
        <v>68.161434977578494</v>
      </c>
      <c r="O10662" s="19">
        <v>12.556053811659201</v>
      </c>
      <c r="P10662" s="19">
        <v>56.9506726457399</v>
      </c>
    </row>
    <row r="10663" spans="1:16" ht="14.1" x14ac:dyDescent="0.5">
      <c r="A10663" t="s">
        <v>16970</v>
      </c>
      <c r="B10663" s="17" t="s">
        <v>417</v>
      </c>
      <c r="C10663" t="s">
        <v>2337</v>
      </c>
      <c r="D10663" t="s">
        <v>2844</v>
      </c>
      <c r="E10663" t="s">
        <v>2845</v>
      </c>
      <c r="F10663" s="18">
        <v>8.8800000000000007E-3</v>
      </c>
      <c r="G10663" s="18">
        <v>1.1800000000000001E-3</v>
      </c>
      <c r="H10663" s="18">
        <v>5.0499999999999998E-3</v>
      </c>
      <c r="I10663" s="18">
        <v>1.5100000000000001E-2</v>
      </c>
      <c r="J10663" s="19">
        <v>0.58789999999999998</v>
      </c>
      <c r="K10663" s="19">
        <v>7.8E-2</v>
      </c>
      <c r="L10663" s="19">
        <v>0.33410000000000001</v>
      </c>
      <c r="M10663" s="20">
        <v>2</v>
      </c>
      <c r="N10663" s="19">
        <v>67.713004484304903</v>
      </c>
      <c r="O10663" s="19">
        <v>11.6591928251121</v>
      </c>
      <c r="P10663" s="19">
        <v>60.089686098654703</v>
      </c>
    </row>
    <row r="10664" spans="1:16" ht="14.1" x14ac:dyDescent="0.5">
      <c r="A10664" t="s">
        <v>16971</v>
      </c>
      <c r="B10664" s="17" t="s">
        <v>417</v>
      </c>
      <c r="C10664" t="s">
        <v>2337</v>
      </c>
      <c r="D10664" t="s">
        <v>2844</v>
      </c>
      <c r="E10664" t="s">
        <v>2845</v>
      </c>
      <c r="F10664" s="18">
        <v>1.8450000000000001E-2</v>
      </c>
      <c r="G10664" s="18">
        <v>2.48E-3</v>
      </c>
      <c r="H10664" s="18">
        <v>1.027E-2</v>
      </c>
      <c r="I10664" s="18">
        <v>3.1199999999999999E-2</v>
      </c>
      <c r="J10664" s="19">
        <v>0.59150000000000003</v>
      </c>
      <c r="K10664" s="19">
        <v>7.9399999999999998E-2</v>
      </c>
      <c r="L10664" s="19">
        <v>0.3291</v>
      </c>
      <c r="M10664" s="20">
        <v>3</v>
      </c>
      <c r="N10664" s="19">
        <v>74.107142857142904</v>
      </c>
      <c r="O10664" s="19">
        <v>10.714285714285699</v>
      </c>
      <c r="P10664" s="19">
        <v>55.357142857142897</v>
      </c>
    </row>
    <row r="10665" spans="1:16" ht="14.1" x14ac:dyDescent="0.5">
      <c r="A10665" t="s">
        <v>16972</v>
      </c>
      <c r="B10665" s="17" t="s">
        <v>417</v>
      </c>
      <c r="C10665" t="s">
        <v>2337</v>
      </c>
      <c r="D10665" t="s">
        <v>3156</v>
      </c>
      <c r="E10665" t="s">
        <v>3157</v>
      </c>
      <c r="F10665" s="18">
        <v>1.8939999999999999E-2</v>
      </c>
      <c r="G10665" s="18">
        <v>2.6800000000000001E-3</v>
      </c>
      <c r="H10665" s="18">
        <v>9.7199999999999995E-3</v>
      </c>
      <c r="I10665" s="18">
        <v>3.1329999999999997E-2</v>
      </c>
      <c r="J10665" s="19">
        <v>0.60429999999999995</v>
      </c>
      <c r="K10665" s="19">
        <v>8.5500000000000007E-2</v>
      </c>
      <c r="L10665" s="19">
        <v>0.31019999999999998</v>
      </c>
      <c r="M10665" s="20">
        <v>3</v>
      </c>
      <c r="N10665" s="19">
        <v>77.232142857142904</v>
      </c>
      <c r="O10665" s="19">
        <v>12.0535714285714</v>
      </c>
      <c r="P10665" s="19">
        <v>49.553571428571402</v>
      </c>
    </row>
    <row r="10666" spans="1:16" ht="14.1" x14ac:dyDescent="0.5">
      <c r="A10666" t="s">
        <v>16973</v>
      </c>
      <c r="B10666" s="17" t="s">
        <v>417</v>
      </c>
      <c r="C10666" t="s">
        <v>2337</v>
      </c>
      <c r="D10666" t="s">
        <v>3156</v>
      </c>
      <c r="E10666" t="s">
        <v>3157</v>
      </c>
      <c r="F10666" s="18">
        <v>2.0449999999999999E-2</v>
      </c>
      <c r="G10666" s="18">
        <v>2.66E-3</v>
      </c>
      <c r="H10666" s="18">
        <v>9.4900000000000002E-3</v>
      </c>
      <c r="I10666" s="18">
        <v>3.2599999999999997E-2</v>
      </c>
      <c r="J10666" s="19">
        <v>0.62739999999999996</v>
      </c>
      <c r="K10666" s="19">
        <v>8.1600000000000006E-2</v>
      </c>
      <c r="L10666" s="19">
        <v>0.29099999999999998</v>
      </c>
      <c r="M10666" s="20">
        <v>3</v>
      </c>
      <c r="N10666" s="19">
        <v>80.803571428571402</v>
      </c>
      <c r="O10666" s="19">
        <v>11.6071428571429</v>
      </c>
      <c r="P10666" s="19">
        <v>39.732142857142897</v>
      </c>
    </row>
    <row r="10667" spans="1:16" ht="14.1" x14ac:dyDescent="0.5">
      <c r="A10667" t="s">
        <v>16974</v>
      </c>
      <c r="B10667" s="17" t="s">
        <v>417</v>
      </c>
      <c r="C10667" t="s">
        <v>2337</v>
      </c>
      <c r="D10667" t="s">
        <v>2712</v>
      </c>
      <c r="E10667" t="s">
        <v>2713</v>
      </c>
      <c r="F10667" s="18">
        <v>3.9E-2</v>
      </c>
      <c r="G10667" s="18">
        <v>3.7699999999999999E-3</v>
      </c>
      <c r="H10667" s="18">
        <v>2.6950000000000002E-2</v>
      </c>
      <c r="I10667" s="18">
        <v>6.9720000000000004E-2</v>
      </c>
      <c r="J10667" s="19">
        <v>0.54779999999999995</v>
      </c>
      <c r="K10667" s="19">
        <v>5.3900000000000003E-2</v>
      </c>
      <c r="L10667" s="19">
        <v>0.39839999999999998</v>
      </c>
      <c r="M10667" s="20">
        <v>5</v>
      </c>
      <c r="N10667" s="19">
        <v>61.883408071748903</v>
      </c>
      <c r="O10667" s="19">
        <v>2.6905829596412598</v>
      </c>
      <c r="P10667" s="19">
        <v>87.443946188340803</v>
      </c>
    </row>
    <row r="10668" spans="1:16" ht="14.1" x14ac:dyDescent="0.5">
      <c r="A10668" t="s">
        <v>16975</v>
      </c>
      <c r="B10668" s="17" t="s">
        <v>417</v>
      </c>
      <c r="C10668" t="s">
        <v>2337</v>
      </c>
      <c r="D10668" t="s">
        <v>2844</v>
      </c>
      <c r="E10668" t="s">
        <v>2845</v>
      </c>
      <c r="F10668" s="18">
        <v>5.9270000000000003E-2</v>
      </c>
      <c r="G10668" s="18">
        <v>6.5900000000000004E-3</v>
      </c>
      <c r="H10668" s="18">
        <v>2.8670000000000001E-2</v>
      </c>
      <c r="I10668" s="18">
        <v>9.4539999999999999E-2</v>
      </c>
      <c r="J10668" s="19">
        <v>0.627</v>
      </c>
      <c r="K10668" s="19">
        <v>6.9699999999999998E-2</v>
      </c>
      <c r="L10668" s="19">
        <v>0.30330000000000001</v>
      </c>
      <c r="M10668" s="20">
        <v>6</v>
      </c>
      <c r="N10668" s="19">
        <v>80.803571428571402</v>
      </c>
      <c r="O10668" s="19">
        <v>7.58928571428571</v>
      </c>
      <c r="P10668" s="19">
        <v>52.232142857142897</v>
      </c>
    </row>
    <row r="10669" spans="1:16" ht="14.1" x14ac:dyDescent="0.5">
      <c r="A10669" t="s">
        <v>16976</v>
      </c>
      <c r="B10669" s="17" t="s">
        <v>417</v>
      </c>
      <c r="C10669" t="s">
        <v>2337</v>
      </c>
      <c r="D10669" t="s">
        <v>3156</v>
      </c>
      <c r="E10669" t="s">
        <v>3157</v>
      </c>
      <c r="F10669" s="18">
        <v>6.1249999999999999E-2</v>
      </c>
      <c r="G10669" s="18">
        <v>7.2700000000000004E-3</v>
      </c>
      <c r="H10669" s="18">
        <v>3.4479999999999997E-2</v>
      </c>
      <c r="I10669" s="18">
        <v>0.10299999999999999</v>
      </c>
      <c r="J10669" s="19">
        <v>0.59470000000000001</v>
      </c>
      <c r="K10669" s="19">
        <v>7.0599999999999996E-2</v>
      </c>
      <c r="L10669" s="19">
        <v>0.3347</v>
      </c>
      <c r="M10669" s="20">
        <v>6</v>
      </c>
      <c r="N10669" s="19">
        <v>73.660714285714306</v>
      </c>
      <c r="O10669" s="19">
        <v>8.03571428571429</v>
      </c>
      <c r="P10669" s="19">
        <v>68.303571428571402</v>
      </c>
    </row>
    <row r="10670" spans="1:16" ht="14.1" x14ac:dyDescent="0.5">
      <c r="A10670" t="s">
        <v>16977</v>
      </c>
      <c r="B10670" s="17" t="s">
        <v>417</v>
      </c>
      <c r="C10670" t="s">
        <v>2337</v>
      </c>
      <c r="D10670" t="s">
        <v>3156</v>
      </c>
      <c r="E10670" t="s">
        <v>3157</v>
      </c>
      <c r="F10670" s="18">
        <v>8.269E-2</v>
      </c>
      <c r="G10670" s="18">
        <v>1.078E-2</v>
      </c>
      <c r="H10670" s="18">
        <v>4.9140000000000003E-2</v>
      </c>
      <c r="I10670" s="18">
        <v>0.1426</v>
      </c>
      <c r="J10670" s="19">
        <v>0.57979999999999998</v>
      </c>
      <c r="K10670" s="19">
        <v>7.5600000000000001E-2</v>
      </c>
      <c r="L10670" s="19">
        <v>0.34460000000000002</v>
      </c>
      <c r="M10670" s="20">
        <v>7</v>
      </c>
      <c r="N10670" s="19">
        <v>67.713004484304903</v>
      </c>
      <c r="O10670" s="19">
        <v>9.8654708520179408</v>
      </c>
      <c r="P10670" s="19">
        <v>68.161434977578494</v>
      </c>
    </row>
    <row r="10671" spans="1:16" ht="14.1" x14ac:dyDescent="0.5">
      <c r="A10671" t="s">
        <v>16978</v>
      </c>
      <c r="B10671" s="17" t="s">
        <v>417</v>
      </c>
      <c r="C10671" t="s">
        <v>2337</v>
      </c>
      <c r="D10671" t="s">
        <v>3156</v>
      </c>
      <c r="E10671" t="s">
        <v>3157</v>
      </c>
      <c r="F10671" s="18">
        <v>8.7669999999999998E-2</v>
      </c>
      <c r="G10671" s="18">
        <v>1.068E-2</v>
      </c>
      <c r="H10671" s="18">
        <v>4.9419999999999999E-2</v>
      </c>
      <c r="I10671" s="18">
        <v>0.14777000000000001</v>
      </c>
      <c r="J10671" s="19">
        <v>0.59330000000000005</v>
      </c>
      <c r="K10671" s="19">
        <v>7.2300000000000003E-2</v>
      </c>
      <c r="L10671" s="19">
        <v>0.33439999999999998</v>
      </c>
      <c r="M10671" s="20">
        <v>7</v>
      </c>
      <c r="N10671" s="19">
        <v>70.403587443946194</v>
      </c>
      <c r="O10671" s="19">
        <v>8.0717488789237706</v>
      </c>
      <c r="P10671" s="19">
        <v>64.573991031390094</v>
      </c>
    </row>
    <row r="10672" spans="1:16" ht="14.1" x14ac:dyDescent="0.5">
      <c r="A10672" t="s">
        <v>16979</v>
      </c>
      <c r="B10672" s="17" t="s">
        <v>417</v>
      </c>
      <c r="C10672" t="s">
        <v>2337</v>
      </c>
      <c r="D10672" t="s">
        <v>3156</v>
      </c>
      <c r="E10672" t="s">
        <v>3157</v>
      </c>
      <c r="F10672" s="18">
        <v>0.10731</v>
      </c>
      <c r="G10672" s="18">
        <v>1.159E-2</v>
      </c>
      <c r="H10672" s="18">
        <v>5.5550000000000002E-2</v>
      </c>
      <c r="I10672" s="18">
        <v>0.17444999999999999</v>
      </c>
      <c r="J10672" s="19">
        <v>0.61509999999999998</v>
      </c>
      <c r="K10672" s="19">
        <v>6.6500000000000004E-2</v>
      </c>
      <c r="L10672" s="19">
        <v>0.31840000000000002</v>
      </c>
      <c r="M10672" s="20">
        <v>7</v>
      </c>
      <c r="N10672" s="19">
        <v>76.681614349775799</v>
      </c>
      <c r="O10672" s="19">
        <v>5.8295964125560502</v>
      </c>
      <c r="P10672" s="19">
        <v>58.7443946188341</v>
      </c>
    </row>
    <row r="10673" spans="1:16" ht="14.1" x14ac:dyDescent="0.5">
      <c r="A10673" t="s">
        <v>16980</v>
      </c>
      <c r="B10673" s="17" t="s">
        <v>417</v>
      </c>
      <c r="C10673" t="s">
        <v>2337</v>
      </c>
      <c r="D10673" t="s">
        <v>2844</v>
      </c>
      <c r="E10673" t="s">
        <v>2845</v>
      </c>
      <c r="F10673" s="18">
        <v>0.11659</v>
      </c>
      <c r="G10673" s="18">
        <v>1.1849999999999999E-2</v>
      </c>
      <c r="H10673" s="18">
        <v>6.4030000000000004E-2</v>
      </c>
      <c r="I10673" s="18">
        <v>0.19245999999999999</v>
      </c>
      <c r="J10673" s="19">
        <v>0.60580000000000001</v>
      </c>
      <c r="K10673" s="19">
        <v>6.1600000000000002E-2</v>
      </c>
      <c r="L10673" s="19">
        <v>0.3327</v>
      </c>
      <c r="M10673" s="20">
        <v>8</v>
      </c>
      <c r="N10673" s="19">
        <v>76.681614349775799</v>
      </c>
      <c r="O10673" s="19">
        <v>4.9327354260089704</v>
      </c>
      <c r="P10673" s="19">
        <v>60.089686098654703</v>
      </c>
    </row>
    <row r="10674" spans="1:16" ht="14.1" x14ac:dyDescent="0.5">
      <c r="A10674" t="s">
        <v>16981</v>
      </c>
      <c r="B10674" s="17" t="s">
        <v>417</v>
      </c>
      <c r="C10674" t="s">
        <v>2337</v>
      </c>
      <c r="D10674" t="s">
        <v>2712</v>
      </c>
      <c r="E10674" t="s">
        <v>2713</v>
      </c>
      <c r="F10674" s="18">
        <v>0.20127</v>
      </c>
      <c r="G10674" s="18">
        <v>1.2070000000000001E-2</v>
      </c>
      <c r="H10674" s="18">
        <v>0.10425</v>
      </c>
      <c r="I10674" s="18">
        <v>0.31758999999999998</v>
      </c>
      <c r="J10674" s="19">
        <v>0.63300000000000001</v>
      </c>
      <c r="K10674" s="19">
        <v>3.9E-2</v>
      </c>
      <c r="L10674" s="19">
        <v>0.32800000000000001</v>
      </c>
      <c r="M10674" s="20">
        <v>9</v>
      </c>
      <c r="N10674" s="19">
        <v>90.178571428571402</v>
      </c>
      <c r="O10674" s="19">
        <v>0.89285714285714302</v>
      </c>
      <c r="P10674" s="19">
        <v>55.357142857142897</v>
      </c>
    </row>
    <row r="10675" spans="1:16" ht="14.1" x14ac:dyDescent="0.5">
      <c r="A10675" t="s">
        <v>16982</v>
      </c>
      <c r="B10675" s="17" t="s">
        <v>417</v>
      </c>
      <c r="C10675" t="s">
        <v>2337</v>
      </c>
      <c r="D10675" t="s">
        <v>3156</v>
      </c>
      <c r="E10675" t="s">
        <v>3157</v>
      </c>
      <c r="F10675" s="18">
        <v>0.21360999999999999</v>
      </c>
      <c r="G10675" s="18">
        <v>2.5360000000000001E-2</v>
      </c>
      <c r="H10675" s="18">
        <v>0.11335000000000001</v>
      </c>
      <c r="I10675" s="18">
        <v>0.35232000000000002</v>
      </c>
      <c r="J10675" s="19">
        <v>0.60629999999999995</v>
      </c>
      <c r="K10675" s="19">
        <v>7.1999999999999995E-2</v>
      </c>
      <c r="L10675" s="19">
        <v>0.32169999999999999</v>
      </c>
      <c r="M10675" s="20">
        <v>10</v>
      </c>
      <c r="N10675" s="19">
        <v>83.408071748878896</v>
      </c>
      <c r="O10675" s="19">
        <v>3.5874439461883401</v>
      </c>
      <c r="P10675" s="19">
        <v>55.605381165919297</v>
      </c>
    </row>
    <row r="10676" spans="1:16" ht="14.1" x14ac:dyDescent="0.5">
      <c r="A10676" t="s">
        <v>16983</v>
      </c>
      <c r="B10676" s="17" t="s">
        <v>417</v>
      </c>
      <c r="C10676" t="s">
        <v>2337</v>
      </c>
      <c r="D10676" t="s">
        <v>3156</v>
      </c>
      <c r="E10676" t="s">
        <v>3157</v>
      </c>
      <c r="F10676" s="18">
        <v>0.31397999999999998</v>
      </c>
      <c r="G10676" s="18">
        <v>3.8460000000000001E-2</v>
      </c>
      <c r="H10676" s="18">
        <v>0.15195</v>
      </c>
      <c r="I10676" s="18">
        <v>0.50438000000000005</v>
      </c>
      <c r="J10676" s="19">
        <v>0.62250000000000005</v>
      </c>
      <c r="K10676" s="19">
        <v>7.6200000000000004E-2</v>
      </c>
      <c r="L10676" s="19">
        <v>0.30130000000000001</v>
      </c>
      <c r="M10676" s="20">
        <v>11</v>
      </c>
      <c r="N10676" s="19">
        <v>84.753363228699598</v>
      </c>
      <c r="O10676" s="19">
        <v>6.7264573991031398</v>
      </c>
      <c r="P10676" s="19">
        <v>48.430493273542602</v>
      </c>
    </row>
    <row r="10677" spans="1:16" ht="14.1" x14ac:dyDescent="0.5">
      <c r="A10677" t="s">
        <v>16984</v>
      </c>
      <c r="B10677" s="17" t="s">
        <v>417</v>
      </c>
      <c r="C10677" t="s">
        <v>2337</v>
      </c>
      <c r="D10677" t="s">
        <v>3156</v>
      </c>
      <c r="E10677" t="s">
        <v>3157</v>
      </c>
      <c r="F10677" s="18">
        <v>0.31636999999999998</v>
      </c>
      <c r="G10677" s="18">
        <v>4.0579999999999998E-2</v>
      </c>
      <c r="H10677" s="18">
        <v>0.16256000000000001</v>
      </c>
      <c r="I10677" s="18">
        <v>0.51951000000000003</v>
      </c>
      <c r="J10677" s="19">
        <v>0.60899999999999999</v>
      </c>
      <c r="K10677" s="19">
        <v>7.8E-2</v>
      </c>
      <c r="L10677" s="19">
        <v>0.313</v>
      </c>
      <c r="M10677" s="20">
        <v>11</v>
      </c>
      <c r="N10677" s="19">
        <v>81.165919282511197</v>
      </c>
      <c r="O10677" s="19">
        <v>7.1748878923766801</v>
      </c>
      <c r="P10677" s="19">
        <v>54.260089686098702</v>
      </c>
    </row>
    <row r="10678" spans="1:16" ht="14.1" x14ac:dyDescent="0.5">
      <c r="A10678" t="s">
        <v>16985</v>
      </c>
      <c r="B10678" s="17" t="s">
        <v>417</v>
      </c>
      <c r="C10678" t="s">
        <v>2337</v>
      </c>
      <c r="D10678" t="s">
        <v>2844</v>
      </c>
      <c r="E10678" t="s">
        <v>2845</v>
      </c>
      <c r="F10678" s="18">
        <v>0.35733999999999999</v>
      </c>
      <c r="G10678" s="18">
        <v>2.811E-2</v>
      </c>
      <c r="H10678" s="18">
        <v>0.1734</v>
      </c>
      <c r="I10678" s="18">
        <v>0.55884999999999996</v>
      </c>
      <c r="J10678" s="19">
        <v>0.63939999999999997</v>
      </c>
      <c r="K10678" s="19">
        <v>5.0299999999999997E-2</v>
      </c>
      <c r="L10678" s="19">
        <v>0.31030000000000002</v>
      </c>
      <c r="M10678" s="20">
        <v>11</v>
      </c>
      <c r="N10678" s="19">
        <v>90.582959641255599</v>
      </c>
      <c r="O10678" s="19">
        <v>4.03587443946188</v>
      </c>
      <c r="P10678" s="19">
        <v>53.811659192825097</v>
      </c>
    </row>
    <row r="10679" spans="1:16" ht="14.1" x14ac:dyDescent="0.5">
      <c r="A10679" t="s">
        <v>16986</v>
      </c>
      <c r="B10679" s="17" t="s">
        <v>417</v>
      </c>
      <c r="C10679" t="s">
        <v>2337</v>
      </c>
      <c r="D10679" t="s">
        <v>3156</v>
      </c>
      <c r="E10679" t="s">
        <v>3157</v>
      </c>
      <c r="F10679" s="18">
        <v>0.46668999999999999</v>
      </c>
      <c r="G10679" s="18">
        <v>6.3700000000000007E-2</v>
      </c>
      <c r="H10679" s="18">
        <v>0.23161000000000001</v>
      </c>
      <c r="I10679" s="18">
        <v>0.76200000000000001</v>
      </c>
      <c r="J10679" s="19">
        <v>0.61199999999999999</v>
      </c>
      <c r="K10679" s="19">
        <v>8.4000000000000005E-2</v>
      </c>
      <c r="L10679" s="19">
        <v>0.30399999999999999</v>
      </c>
      <c r="M10679" s="20">
        <v>13</v>
      </c>
      <c r="N10679" s="19">
        <v>82.062780269058294</v>
      </c>
      <c r="O10679" s="19">
        <v>4.4843049327354301</v>
      </c>
      <c r="P10679" s="19">
        <v>54.708520179372201</v>
      </c>
    </row>
    <row r="10680" spans="1:16" ht="14.1" x14ac:dyDescent="0.5">
      <c r="A10680" t="s">
        <v>16987</v>
      </c>
      <c r="B10680" s="17" t="s">
        <v>417</v>
      </c>
      <c r="C10680" t="s">
        <v>2337</v>
      </c>
      <c r="D10680" t="s">
        <v>3156</v>
      </c>
      <c r="E10680" t="s">
        <v>3157</v>
      </c>
      <c r="F10680" s="18">
        <v>0.50573000000000001</v>
      </c>
      <c r="G10680" s="18">
        <v>6.966E-2</v>
      </c>
      <c r="H10680" s="18">
        <v>0.25142999999999999</v>
      </c>
      <c r="I10680" s="18">
        <v>0.82682</v>
      </c>
      <c r="J10680" s="19">
        <v>0.61170000000000002</v>
      </c>
      <c r="K10680" s="19">
        <v>8.4199999999999997E-2</v>
      </c>
      <c r="L10680" s="19">
        <v>0.30409999999999998</v>
      </c>
      <c r="M10680" s="20">
        <v>13</v>
      </c>
      <c r="N10680" s="19">
        <v>81.614349775784802</v>
      </c>
      <c r="O10680" s="19">
        <v>4.9327354260089704</v>
      </c>
      <c r="P10680" s="19">
        <v>55.156950672645699</v>
      </c>
    </row>
    <row r="10681" spans="1:16" ht="14.1" x14ac:dyDescent="0.5">
      <c r="A10681" t="s">
        <v>16988</v>
      </c>
      <c r="B10681" s="17" t="s">
        <v>417</v>
      </c>
      <c r="C10681" t="s">
        <v>2337</v>
      </c>
      <c r="D10681" t="s">
        <v>2844</v>
      </c>
      <c r="E10681" t="s">
        <v>2845</v>
      </c>
      <c r="F10681" s="18">
        <v>0.57867999999999997</v>
      </c>
      <c r="G10681" s="18">
        <v>4.4510000000000001E-2</v>
      </c>
      <c r="H10681" s="18">
        <v>0.29371999999999998</v>
      </c>
      <c r="I10681" s="18">
        <v>0.91691</v>
      </c>
      <c r="J10681" s="19">
        <v>0.63109999999999999</v>
      </c>
      <c r="K10681" s="19">
        <v>4.8500000000000001E-2</v>
      </c>
      <c r="L10681" s="19">
        <v>0.32029999999999997</v>
      </c>
      <c r="M10681" s="20">
        <v>13</v>
      </c>
      <c r="N10681" s="19">
        <v>87.443946188340803</v>
      </c>
      <c r="O10681" s="19">
        <v>0.89686098654708502</v>
      </c>
      <c r="P10681" s="19">
        <v>58.7443946188341</v>
      </c>
    </row>
    <row r="10682" spans="1:16" ht="14.1" x14ac:dyDescent="0.5">
      <c r="A10682" t="s">
        <v>16989</v>
      </c>
      <c r="B10682" s="17" t="s">
        <v>417</v>
      </c>
      <c r="C10682" t="s">
        <v>2337</v>
      </c>
      <c r="D10682" t="s">
        <v>3156</v>
      </c>
      <c r="E10682" t="s">
        <v>3157</v>
      </c>
      <c r="F10682" s="18">
        <v>0.73538999999999999</v>
      </c>
      <c r="G10682" s="18">
        <v>0.11103</v>
      </c>
      <c r="H10682" s="18">
        <v>0.37434000000000001</v>
      </c>
      <c r="I10682" s="18">
        <v>1.2207699999999999</v>
      </c>
      <c r="J10682" s="19">
        <v>0.60240000000000005</v>
      </c>
      <c r="K10682" s="19">
        <v>9.0999999999999998E-2</v>
      </c>
      <c r="L10682" s="19">
        <v>0.30659999999999998</v>
      </c>
      <c r="M10682" s="20">
        <v>15</v>
      </c>
      <c r="N10682" s="19">
        <v>91.071428571428598</v>
      </c>
      <c r="O10682" s="19">
        <v>4.0178571428571397</v>
      </c>
      <c r="P10682" s="19">
        <v>49.553571428571402</v>
      </c>
    </row>
    <row r="10683" spans="1:16" ht="14.1" x14ac:dyDescent="0.5">
      <c r="A10683" t="s">
        <v>16990</v>
      </c>
      <c r="B10683" s="17" t="s">
        <v>16991</v>
      </c>
      <c r="C10683" t="s">
        <v>2390</v>
      </c>
      <c r="D10683" t="s">
        <v>4929</v>
      </c>
      <c r="E10683" t="s">
        <v>4930</v>
      </c>
      <c r="F10683" s="18">
        <v>0.58225000000000005</v>
      </c>
      <c r="G10683" s="18">
        <v>0.28421000000000002</v>
      </c>
      <c r="H10683" s="18">
        <v>0.22903999999999999</v>
      </c>
      <c r="I10683" s="18">
        <v>1.0954999999999999</v>
      </c>
      <c r="J10683" s="19">
        <v>0.53100000000000003</v>
      </c>
      <c r="K10683" s="19">
        <v>0.25900000000000001</v>
      </c>
      <c r="L10683" s="19">
        <v>0.20899999999999999</v>
      </c>
      <c r="M10683" s="20">
        <v>14</v>
      </c>
      <c r="N10683" s="19">
        <v>70.403587443946194</v>
      </c>
      <c r="O10683" s="19">
        <v>65.022421524663699</v>
      </c>
      <c r="P10683" s="19">
        <v>17.937219730941699</v>
      </c>
    </row>
    <row r="10684" spans="1:16" ht="14.1" x14ac:dyDescent="0.5">
      <c r="A10684" t="s">
        <v>16992</v>
      </c>
      <c r="B10684" s="17" t="s">
        <v>16991</v>
      </c>
      <c r="C10684" t="s">
        <v>2390</v>
      </c>
      <c r="D10684" t="s">
        <v>4929</v>
      </c>
      <c r="E10684" t="s">
        <v>4930</v>
      </c>
      <c r="F10684" s="18">
        <v>1.46878</v>
      </c>
      <c r="G10684" s="18">
        <v>0.65976999999999997</v>
      </c>
      <c r="H10684" s="18">
        <v>1.14855</v>
      </c>
      <c r="I10684" s="18">
        <v>3.2770999999999999</v>
      </c>
      <c r="J10684" s="19">
        <v>0.44800000000000001</v>
      </c>
      <c r="K10684" s="19">
        <v>0.20100000000000001</v>
      </c>
      <c r="L10684" s="19">
        <v>0.35</v>
      </c>
      <c r="M10684" s="20">
        <v>19</v>
      </c>
      <c r="N10684" s="19">
        <v>56.502242152466401</v>
      </c>
      <c r="O10684" s="19">
        <v>35.426008968609899</v>
      </c>
      <c r="P10684" s="19">
        <v>62.331838565022402</v>
      </c>
    </row>
    <row r="10685" spans="1:16" ht="14.1" x14ac:dyDescent="0.5">
      <c r="A10685" t="s">
        <v>16993</v>
      </c>
      <c r="B10685" s="17" t="s">
        <v>16991</v>
      </c>
      <c r="C10685" t="s">
        <v>2390</v>
      </c>
      <c r="D10685" t="s">
        <v>4929</v>
      </c>
      <c r="E10685" t="s">
        <v>4930</v>
      </c>
      <c r="F10685" s="18">
        <v>2.0328200000000001</v>
      </c>
      <c r="G10685" s="18">
        <v>0.79874999999999996</v>
      </c>
      <c r="H10685" s="18">
        <v>1.04623</v>
      </c>
      <c r="I10685" s="18">
        <v>3.8778000000000001</v>
      </c>
      <c r="J10685" s="19">
        <v>0.52400000000000002</v>
      </c>
      <c r="K10685" s="19">
        <v>0.20599999999999999</v>
      </c>
      <c r="L10685" s="19">
        <v>0.27</v>
      </c>
      <c r="M10685" s="20">
        <v>19</v>
      </c>
      <c r="N10685" s="19">
        <v>78.923766816143498</v>
      </c>
      <c r="O10685" s="19">
        <v>36.771300448430502</v>
      </c>
      <c r="P10685" s="19">
        <v>42.600896860986502</v>
      </c>
    </row>
    <row r="10686" spans="1:16" ht="14.1" x14ac:dyDescent="0.5">
      <c r="A10686" t="s">
        <v>16994</v>
      </c>
      <c r="B10686" s="17" t="s">
        <v>16991</v>
      </c>
      <c r="C10686" t="s">
        <v>2390</v>
      </c>
      <c r="D10686" t="s">
        <v>4929</v>
      </c>
      <c r="E10686" t="s">
        <v>4930</v>
      </c>
      <c r="F10686" s="18">
        <v>2.1663399999999999</v>
      </c>
      <c r="G10686" s="18">
        <v>0.84469000000000005</v>
      </c>
      <c r="H10686" s="18">
        <v>1.67347</v>
      </c>
      <c r="I10686" s="18">
        <v>4.6844999999999999</v>
      </c>
      <c r="J10686" s="19">
        <v>0.46200000000000002</v>
      </c>
      <c r="K10686" s="19">
        <v>0.18</v>
      </c>
      <c r="L10686" s="19">
        <v>0.35699999999999998</v>
      </c>
      <c r="M10686" s="20">
        <v>20</v>
      </c>
      <c r="N10686" s="19">
        <v>73.542600896861003</v>
      </c>
      <c r="O10686" s="19">
        <v>28.699551569506699</v>
      </c>
      <c r="P10686" s="19">
        <v>58.295964125560502</v>
      </c>
    </row>
    <row r="10687" spans="1:16" ht="14.1" x14ac:dyDescent="0.5">
      <c r="A10687" t="s">
        <v>16995</v>
      </c>
      <c r="B10687" s="17" t="s">
        <v>16991</v>
      </c>
      <c r="C10687" t="s">
        <v>2390</v>
      </c>
      <c r="D10687" t="s">
        <v>4929</v>
      </c>
      <c r="E10687" t="s">
        <v>4930</v>
      </c>
      <c r="F10687" s="18">
        <v>2.28437</v>
      </c>
      <c r="G10687" s="18">
        <v>0.89537</v>
      </c>
      <c r="H10687" s="18">
        <v>1.93276</v>
      </c>
      <c r="I10687" s="18">
        <v>5.1124999999999998</v>
      </c>
      <c r="J10687" s="19">
        <v>0.44700000000000001</v>
      </c>
      <c r="K10687" s="19">
        <v>0.17499999999999999</v>
      </c>
      <c r="L10687" s="19">
        <v>0.378</v>
      </c>
      <c r="M10687" s="20">
        <v>20</v>
      </c>
      <c r="N10687" s="19">
        <v>66.816143497757807</v>
      </c>
      <c r="O10687" s="19">
        <v>26.905829596412602</v>
      </c>
      <c r="P10687" s="19">
        <v>65.022421524663699</v>
      </c>
    </row>
    <row r="10688" spans="1:16" ht="14.1" x14ac:dyDescent="0.5">
      <c r="A10688" t="s">
        <v>16996</v>
      </c>
      <c r="B10688" s="17" t="s">
        <v>16997</v>
      </c>
      <c r="C10688" t="s">
        <v>2456</v>
      </c>
      <c r="D10688" t="s">
        <v>16998</v>
      </c>
      <c r="E10688" t="s">
        <v>16999</v>
      </c>
      <c r="F10688" s="18">
        <v>0.98057000000000005</v>
      </c>
      <c r="G10688" s="18">
        <v>1.0360799999999999</v>
      </c>
      <c r="H10688" s="18">
        <v>0.52264999999999995</v>
      </c>
      <c r="I10688" s="18">
        <v>2.5392999999999999</v>
      </c>
      <c r="J10688" s="19">
        <v>0.38600000000000001</v>
      </c>
      <c r="K10688" s="19">
        <v>0.40799999999999997</v>
      </c>
      <c r="L10688" s="19">
        <v>0.20599999999999999</v>
      </c>
      <c r="M10688" s="20">
        <v>18</v>
      </c>
      <c r="N10688" s="19">
        <v>33.035714285714299</v>
      </c>
      <c r="O10688" s="19">
        <v>95.089285714285694</v>
      </c>
      <c r="P10688" s="19">
        <v>18.303571428571399</v>
      </c>
    </row>
    <row r="10689" spans="1:16" ht="14.1" x14ac:dyDescent="0.5">
      <c r="A10689" t="s">
        <v>17000</v>
      </c>
      <c r="B10689" s="17" t="s">
        <v>16997</v>
      </c>
      <c r="C10689" t="s">
        <v>2456</v>
      </c>
      <c r="D10689" t="s">
        <v>16998</v>
      </c>
      <c r="E10689" t="s">
        <v>16999</v>
      </c>
      <c r="F10689" s="18">
        <v>2.95566</v>
      </c>
      <c r="G10689" s="18">
        <v>4.34917</v>
      </c>
      <c r="H10689" s="18">
        <v>2.4293200000000001</v>
      </c>
      <c r="I10689" s="18">
        <v>9.7341499999999996</v>
      </c>
      <c r="J10689" s="19">
        <v>0.30399999999999999</v>
      </c>
      <c r="K10689" s="19">
        <v>0.44700000000000001</v>
      </c>
      <c r="L10689" s="19">
        <v>0.25</v>
      </c>
      <c r="M10689" s="20">
        <v>23</v>
      </c>
      <c r="N10689" s="19">
        <v>27.3542600896861</v>
      </c>
      <c r="O10689" s="19">
        <v>91.479820627802695</v>
      </c>
      <c r="P10689" s="19">
        <v>38.116591928251097</v>
      </c>
    </row>
    <row r="10690" spans="1:16" ht="14.1" x14ac:dyDescent="0.5">
      <c r="A10690" t="s">
        <v>17001</v>
      </c>
      <c r="B10690" s="17" t="s">
        <v>16997</v>
      </c>
      <c r="C10690" t="s">
        <v>2456</v>
      </c>
      <c r="D10690" t="s">
        <v>16998</v>
      </c>
      <c r="E10690" t="s">
        <v>16999</v>
      </c>
      <c r="F10690" s="18">
        <v>2.7812100000000002</v>
      </c>
      <c r="G10690" s="18">
        <v>4.7158699999999998</v>
      </c>
      <c r="H10690" s="18">
        <v>3.3110400000000002</v>
      </c>
      <c r="I10690" s="18">
        <v>10.808120000000001</v>
      </c>
      <c r="J10690" s="19">
        <v>0.25700000000000001</v>
      </c>
      <c r="K10690" s="19">
        <v>0.436</v>
      </c>
      <c r="L10690" s="19">
        <v>0.30599999999999999</v>
      </c>
      <c r="M10690" s="20">
        <v>23</v>
      </c>
      <c r="N10690" s="19">
        <v>14.349775784753399</v>
      </c>
      <c r="O10690" s="19">
        <v>90.582959641255599</v>
      </c>
      <c r="P10690" s="19">
        <v>56.502242152466401</v>
      </c>
    </row>
    <row r="10691" spans="1:16" ht="14.1" x14ac:dyDescent="0.5">
      <c r="A10691" t="s">
        <v>17002</v>
      </c>
      <c r="B10691" s="17" t="s">
        <v>16997</v>
      </c>
      <c r="C10691" t="s">
        <v>2456</v>
      </c>
      <c r="D10691" t="s">
        <v>16998</v>
      </c>
      <c r="E10691" t="s">
        <v>16999</v>
      </c>
      <c r="F10691" s="18">
        <v>2.8823699999999999</v>
      </c>
      <c r="G10691" s="18">
        <v>4.8348500000000003</v>
      </c>
      <c r="H10691" s="18">
        <v>4.0544000000000002</v>
      </c>
      <c r="I10691" s="18">
        <v>11.77162</v>
      </c>
      <c r="J10691" s="19">
        <v>0.245</v>
      </c>
      <c r="K10691" s="19">
        <v>0.41099999999999998</v>
      </c>
      <c r="L10691" s="19">
        <v>0.34399999999999997</v>
      </c>
      <c r="M10691" s="20">
        <v>24</v>
      </c>
      <c r="N10691" s="19">
        <v>19.196428571428601</v>
      </c>
      <c r="O10691" s="19">
        <v>84.821428571428598</v>
      </c>
      <c r="P10691" s="19">
        <v>66.517857142857096</v>
      </c>
    </row>
    <row r="10692" spans="1:16" ht="14.1" x14ac:dyDescent="0.5">
      <c r="A10692" t="s">
        <v>17003</v>
      </c>
      <c r="B10692" s="17" t="s">
        <v>16997</v>
      </c>
      <c r="C10692" t="s">
        <v>2456</v>
      </c>
      <c r="D10692" t="s">
        <v>16998</v>
      </c>
      <c r="E10692" t="s">
        <v>16999</v>
      </c>
      <c r="F10692" s="18">
        <v>3.0387499999999998</v>
      </c>
      <c r="G10692" s="18">
        <v>4.7838500000000002</v>
      </c>
      <c r="H10692" s="18">
        <v>4.1328800000000001</v>
      </c>
      <c r="I10692" s="18">
        <v>11.95548</v>
      </c>
      <c r="J10692" s="19">
        <v>0.254</v>
      </c>
      <c r="K10692" s="19">
        <v>0.4</v>
      </c>
      <c r="L10692" s="19">
        <v>0.34599999999999997</v>
      </c>
      <c r="M10692" s="20">
        <v>24</v>
      </c>
      <c r="N10692" s="19">
        <v>20.9821428571429</v>
      </c>
      <c r="O10692" s="19">
        <v>81.25</v>
      </c>
      <c r="P10692" s="19">
        <v>67.857142857142904</v>
      </c>
    </row>
    <row r="10693" spans="1:16" ht="14.1" x14ac:dyDescent="0.5">
      <c r="A10693" t="s">
        <v>17004</v>
      </c>
      <c r="B10693" s="17" t="s">
        <v>1466</v>
      </c>
      <c r="C10693" t="s">
        <v>2456</v>
      </c>
      <c r="D10693" t="s">
        <v>17005</v>
      </c>
      <c r="E10693" t="s">
        <v>17006</v>
      </c>
      <c r="F10693" s="18">
        <v>0.58299999999999996</v>
      </c>
      <c r="G10693" s="18">
        <v>0.24</v>
      </c>
      <c r="H10693" s="18">
        <v>0.37</v>
      </c>
      <c r="I10693" s="18">
        <v>1.1930000000000001</v>
      </c>
      <c r="J10693" s="19">
        <v>0.48870000000000002</v>
      </c>
      <c r="K10693" s="19">
        <v>0.20119999999999999</v>
      </c>
      <c r="L10693" s="19">
        <v>0.31009999999999999</v>
      </c>
      <c r="M10693" s="20">
        <v>14</v>
      </c>
      <c r="N10693" s="19">
        <v>59.641255605381197</v>
      </c>
      <c r="O10693" s="19">
        <v>43.497757847533599</v>
      </c>
      <c r="P10693" s="19">
        <v>52.017937219730896</v>
      </c>
    </row>
    <row r="10694" spans="1:16" ht="14.1" x14ac:dyDescent="0.5">
      <c r="A10694" t="s">
        <v>17007</v>
      </c>
      <c r="B10694" s="17" t="s">
        <v>1466</v>
      </c>
      <c r="C10694" t="s">
        <v>2456</v>
      </c>
      <c r="D10694" t="s">
        <v>16998</v>
      </c>
      <c r="E10694" t="s">
        <v>16999</v>
      </c>
      <c r="F10694" s="18">
        <v>2.4200200000000001</v>
      </c>
      <c r="G10694" s="18">
        <v>2.1502699999999999</v>
      </c>
      <c r="H10694" s="18">
        <v>1.4623600000000001</v>
      </c>
      <c r="I10694" s="18">
        <v>6.0326500000000003</v>
      </c>
      <c r="J10694" s="19">
        <v>0.40100000000000002</v>
      </c>
      <c r="K10694" s="19">
        <v>0.35599999999999998</v>
      </c>
      <c r="L10694" s="19">
        <v>0.24199999999999999</v>
      </c>
      <c r="M10694" s="20">
        <v>21</v>
      </c>
      <c r="N10694" s="19">
        <v>54.464285714285701</v>
      </c>
      <c r="O10694" s="19">
        <v>70.982142857142904</v>
      </c>
      <c r="P10694" s="19">
        <v>37.946428571428598</v>
      </c>
    </row>
    <row r="10695" spans="1:16" ht="14.1" x14ac:dyDescent="0.5">
      <c r="A10695" t="s">
        <v>17008</v>
      </c>
      <c r="B10695" s="17" t="s">
        <v>1466</v>
      </c>
      <c r="C10695" t="s">
        <v>2456</v>
      </c>
      <c r="D10695" t="s">
        <v>17005</v>
      </c>
      <c r="E10695" t="s">
        <v>17006</v>
      </c>
      <c r="F10695" s="18">
        <v>2.4300000000000002</v>
      </c>
      <c r="G10695" s="18">
        <v>2.94</v>
      </c>
      <c r="H10695" s="18">
        <v>2.15</v>
      </c>
      <c r="I10695" s="18">
        <v>7.52</v>
      </c>
      <c r="J10695" s="19">
        <v>0.32300000000000001</v>
      </c>
      <c r="K10695" s="19">
        <v>0.39100000000000001</v>
      </c>
      <c r="L10695" s="19">
        <v>0.28599999999999998</v>
      </c>
      <c r="M10695" s="20">
        <v>22</v>
      </c>
      <c r="N10695" s="19">
        <v>26.905829596412602</v>
      </c>
      <c r="O10695" s="19">
        <v>86.995515695067297</v>
      </c>
      <c r="P10695" s="19">
        <v>42.152466367712996</v>
      </c>
    </row>
    <row r="10696" spans="1:16" ht="14.1" x14ac:dyDescent="0.5">
      <c r="A10696" t="s">
        <v>17009</v>
      </c>
      <c r="B10696" s="17" t="s">
        <v>1466</v>
      </c>
      <c r="C10696" t="s">
        <v>2456</v>
      </c>
      <c r="D10696" t="s">
        <v>17005</v>
      </c>
      <c r="E10696" t="s">
        <v>17006</v>
      </c>
      <c r="F10696" s="18">
        <v>1.05</v>
      </c>
      <c r="G10696" s="18">
        <v>3.54</v>
      </c>
      <c r="H10696" s="18">
        <v>4.38</v>
      </c>
      <c r="I10696" s="18">
        <v>8.9700000000000006</v>
      </c>
      <c r="J10696" s="19">
        <v>0.1171</v>
      </c>
      <c r="K10696" s="19">
        <v>0.39460000000000001</v>
      </c>
      <c r="L10696" s="19">
        <v>0.48830000000000001</v>
      </c>
      <c r="M10696" s="20">
        <v>23</v>
      </c>
      <c r="N10696" s="19">
        <v>0.89686098654708502</v>
      </c>
      <c r="O10696" s="19">
        <v>84.304932735425993</v>
      </c>
      <c r="P10696" s="19">
        <v>88.789237668161405</v>
      </c>
    </row>
    <row r="10697" spans="1:16" ht="14.1" x14ac:dyDescent="0.5">
      <c r="A10697" t="s">
        <v>17010</v>
      </c>
      <c r="B10697" s="17" t="s">
        <v>1466</v>
      </c>
      <c r="C10697" t="s">
        <v>2456</v>
      </c>
      <c r="D10697" t="s">
        <v>17005</v>
      </c>
      <c r="E10697" t="s">
        <v>17006</v>
      </c>
      <c r="F10697" s="18">
        <v>1.58</v>
      </c>
      <c r="G10697" s="18">
        <v>3.93</v>
      </c>
      <c r="H10697" s="18">
        <v>4.1100000000000003</v>
      </c>
      <c r="I10697" s="18">
        <v>9.6199999999999992</v>
      </c>
      <c r="J10697" s="19">
        <v>0.16420000000000001</v>
      </c>
      <c r="K10697" s="19">
        <v>0.40849999999999997</v>
      </c>
      <c r="L10697" s="19">
        <v>0.42720000000000002</v>
      </c>
      <c r="M10697" s="20">
        <v>23</v>
      </c>
      <c r="N10697" s="19">
        <v>3.1390134529148002</v>
      </c>
      <c r="O10697" s="19">
        <v>86.547085201793706</v>
      </c>
      <c r="P10697" s="19">
        <v>81.165919282511197</v>
      </c>
    </row>
    <row r="10698" spans="1:16" ht="14.1" x14ac:dyDescent="0.5">
      <c r="A10698" t="s">
        <v>17011</v>
      </c>
      <c r="B10698" s="17" t="s">
        <v>1466</v>
      </c>
      <c r="C10698" t="s">
        <v>2456</v>
      </c>
      <c r="D10698" t="s">
        <v>17005</v>
      </c>
      <c r="E10698" t="s">
        <v>17006</v>
      </c>
      <c r="F10698" s="18">
        <v>2.04</v>
      </c>
      <c r="G10698" s="18">
        <v>3.71</v>
      </c>
      <c r="H10698" s="18">
        <v>4.8099999999999996</v>
      </c>
      <c r="I10698" s="18">
        <v>10.56</v>
      </c>
      <c r="J10698" s="19">
        <v>0.19320000000000001</v>
      </c>
      <c r="K10698" s="19">
        <v>0.3513</v>
      </c>
      <c r="L10698" s="19">
        <v>0.45550000000000002</v>
      </c>
      <c r="M10698" s="20">
        <v>23</v>
      </c>
      <c r="N10698" s="19">
        <v>6.2780269058296003</v>
      </c>
      <c r="O10698" s="19">
        <v>71.300448430493304</v>
      </c>
      <c r="P10698" s="19">
        <v>84.753363228699598</v>
      </c>
    </row>
    <row r="10699" spans="1:16" ht="14.1" x14ac:dyDescent="0.5">
      <c r="A10699" t="s">
        <v>17012</v>
      </c>
      <c r="B10699" s="17" t="s">
        <v>1466</v>
      </c>
      <c r="C10699" t="s">
        <v>2456</v>
      </c>
      <c r="D10699" t="s">
        <v>17005</v>
      </c>
      <c r="E10699" t="s">
        <v>17006</v>
      </c>
      <c r="F10699" s="18">
        <v>2.5</v>
      </c>
      <c r="G10699" s="18">
        <v>4.17</v>
      </c>
      <c r="H10699" s="18">
        <v>4.6900000000000004</v>
      </c>
      <c r="I10699" s="18">
        <v>11.36</v>
      </c>
      <c r="J10699" s="19">
        <v>0.22009999999999999</v>
      </c>
      <c r="K10699" s="19">
        <v>0.36709999999999998</v>
      </c>
      <c r="L10699" s="19">
        <v>0.41289999999999999</v>
      </c>
      <c r="M10699" s="20">
        <v>23</v>
      </c>
      <c r="N10699" s="19">
        <v>8.52017937219731</v>
      </c>
      <c r="O10699" s="19">
        <v>76.681614349775799</v>
      </c>
      <c r="P10699" s="19">
        <v>77.578475336322896</v>
      </c>
    </row>
    <row r="10700" spans="1:16" ht="14.1" x14ac:dyDescent="0.5">
      <c r="A10700" t="s">
        <v>17013</v>
      </c>
      <c r="B10700" s="17" t="s">
        <v>1466</v>
      </c>
      <c r="C10700" t="s">
        <v>2456</v>
      </c>
      <c r="D10700" t="s">
        <v>17005</v>
      </c>
      <c r="E10700" t="s">
        <v>17006</v>
      </c>
      <c r="F10700" s="18">
        <v>2.08</v>
      </c>
      <c r="G10700" s="18">
        <v>4.47</v>
      </c>
      <c r="H10700" s="18">
        <v>6.12</v>
      </c>
      <c r="I10700" s="18">
        <v>12.67</v>
      </c>
      <c r="J10700" s="19">
        <v>0.16420000000000001</v>
      </c>
      <c r="K10700" s="19">
        <v>0.3528</v>
      </c>
      <c r="L10700" s="19">
        <v>0.48299999999999998</v>
      </c>
      <c r="M10700" s="20">
        <v>24</v>
      </c>
      <c r="N10700" s="19">
        <v>5.3571428571428603</v>
      </c>
      <c r="O10700" s="19">
        <v>64.285714285714306</v>
      </c>
      <c r="P10700" s="19">
        <v>90.178571428571402</v>
      </c>
    </row>
    <row r="10701" spans="1:16" ht="14.1" x14ac:dyDescent="0.5">
      <c r="A10701" t="s">
        <v>17014</v>
      </c>
      <c r="B10701" s="17" t="s">
        <v>1466</v>
      </c>
      <c r="C10701" t="s">
        <v>2456</v>
      </c>
      <c r="D10701" t="s">
        <v>17005</v>
      </c>
      <c r="E10701" t="s">
        <v>17006</v>
      </c>
      <c r="F10701" s="18">
        <v>5.12</v>
      </c>
      <c r="G10701" s="18">
        <v>3.46</v>
      </c>
      <c r="H10701" s="18">
        <v>4.71</v>
      </c>
      <c r="I10701" s="18">
        <v>13.29</v>
      </c>
      <c r="J10701" s="19">
        <v>0.38500000000000001</v>
      </c>
      <c r="K10701" s="19">
        <v>0.26</v>
      </c>
      <c r="L10701" s="19">
        <v>0.35399999999999998</v>
      </c>
      <c r="M10701" s="20">
        <v>24</v>
      </c>
      <c r="N10701" s="19">
        <v>54.017857142857103</v>
      </c>
      <c r="O10701" s="19">
        <v>35.714285714285701</v>
      </c>
      <c r="P10701" s="19">
        <v>69.196428571428598</v>
      </c>
    </row>
    <row r="10702" spans="1:16" ht="14.1" x14ac:dyDescent="0.5">
      <c r="A10702" t="s">
        <v>17015</v>
      </c>
      <c r="B10702" s="17" t="s">
        <v>1466</v>
      </c>
      <c r="C10702" t="s">
        <v>2456</v>
      </c>
      <c r="D10702" t="s">
        <v>17005</v>
      </c>
      <c r="E10702" t="s">
        <v>17006</v>
      </c>
      <c r="F10702" s="18">
        <v>2.23</v>
      </c>
      <c r="G10702" s="18">
        <v>5.65</v>
      </c>
      <c r="H10702" s="18">
        <v>7.46</v>
      </c>
      <c r="I10702" s="18">
        <v>15.34</v>
      </c>
      <c r="J10702" s="19">
        <v>0.1454</v>
      </c>
      <c r="K10702" s="19">
        <v>0.36830000000000002</v>
      </c>
      <c r="L10702" s="19">
        <v>0.48630000000000001</v>
      </c>
      <c r="M10702" s="20">
        <v>25</v>
      </c>
      <c r="N10702" s="19">
        <v>0.89686098654708502</v>
      </c>
      <c r="O10702" s="19">
        <v>73.991031390134495</v>
      </c>
      <c r="P10702" s="19">
        <v>90.134529147982093</v>
      </c>
    </row>
    <row r="10703" spans="1:16" ht="14.1" x14ac:dyDescent="0.5">
      <c r="A10703" t="s">
        <v>17016</v>
      </c>
      <c r="B10703" s="17" t="s">
        <v>1466</v>
      </c>
      <c r="C10703" t="s">
        <v>2456</v>
      </c>
      <c r="D10703" t="s">
        <v>16998</v>
      </c>
      <c r="E10703" t="s">
        <v>16999</v>
      </c>
      <c r="F10703" s="18">
        <v>5.2479800000000001</v>
      </c>
      <c r="G10703" s="18">
        <v>7.5193899999999996</v>
      </c>
      <c r="H10703" s="18">
        <v>4.6157300000000001</v>
      </c>
      <c r="I10703" s="18">
        <v>17.383099999999999</v>
      </c>
      <c r="J10703" s="19">
        <v>0.30199999999999999</v>
      </c>
      <c r="K10703" s="19">
        <v>0.433</v>
      </c>
      <c r="L10703" s="19">
        <v>0.26600000000000001</v>
      </c>
      <c r="M10703" s="20">
        <v>25</v>
      </c>
      <c r="N10703" s="19">
        <v>27.3542600896861</v>
      </c>
      <c r="O10703" s="19">
        <v>88.3408071748879</v>
      </c>
      <c r="P10703" s="19">
        <v>43.0493273542601</v>
      </c>
    </row>
    <row r="10704" spans="1:16" ht="14.1" x14ac:dyDescent="0.5">
      <c r="A10704" t="s">
        <v>17017</v>
      </c>
      <c r="B10704" s="17" t="s">
        <v>1466</v>
      </c>
      <c r="C10704" t="s">
        <v>2456</v>
      </c>
      <c r="D10704" t="s">
        <v>16998</v>
      </c>
      <c r="E10704" t="s">
        <v>16999</v>
      </c>
      <c r="F10704" s="18">
        <v>4.7975399999999997</v>
      </c>
      <c r="G10704" s="18">
        <v>7.4419899999999997</v>
      </c>
      <c r="H10704" s="18">
        <v>6.0792000000000002</v>
      </c>
      <c r="I10704" s="18">
        <v>18.318729999999999</v>
      </c>
      <c r="J10704" s="19">
        <v>0.26200000000000001</v>
      </c>
      <c r="K10704" s="19">
        <v>0.40600000000000003</v>
      </c>
      <c r="L10704" s="19">
        <v>0.33200000000000002</v>
      </c>
      <c r="M10704" s="20">
        <v>25</v>
      </c>
      <c r="N10704" s="19">
        <v>17.4887892376682</v>
      </c>
      <c r="O10704" s="19">
        <v>83.856502242152501</v>
      </c>
      <c r="P10704" s="19">
        <v>64.573991031390094</v>
      </c>
    </row>
    <row r="10705" spans="1:16" ht="14.1" x14ac:dyDescent="0.5">
      <c r="A10705" t="s">
        <v>17018</v>
      </c>
      <c r="B10705" s="17" t="s">
        <v>1466</v>
      </c>
      <c r="C10705" t="s">
        <v>2456</v>
      </c>
      <c r="D10705" t="s">
        <v>16998</v>
      </c>
      <c r="E10705" t="s">
        <v>16999</v>
      </c>
      <c r="F10705" s="18">
        <v>5.08263</v>
      </c>
      <c r="G10705" s="18">
        <v>7.5930600000000004</v>
      </c>
      <c r="H10705" s="18">
        <v>7.0672199999999998</v>
      </c>
      <c r="I10705" s="18">
        <v>19.742909999999998</v>
      </c>
      <c r="J10705" s="19">
        <v>0.25700000000000001</v>
      </c>
      <c r="K10705" s="19">
        <v>0.38500000000000001</v>
      </c>
      <c r="L10705" s="19">
        <v>0.35799999999999998</v>
      </c>
      <c r="M10705" s="20">
        <v>26</v>
      </c>
      <c r="N10705" s="19">
        <v>14.7982062780269</v>
      </c>
      <c r="O10705" s="19">
        <v>76.681614349775799</v>
      </c>
      <c r="P10705" s="19">
        <v>71.300448430493304</v>
      </c>
    </row>
    <row r="10706" spans="1:16" ht="14.1" x14ac:dyDescent="0.5">
      <c r="A10706" t="s">
        <v>17019</v>
      </c>
      <c r="B10706" s="17" t="s">
        <v>1466</v>
      </c>
      <c r="C10706" t="s">
        <v>2456</v>
      </c>
      <c r="D10706" t="s">
        <v>17005</v>
      </c>
      <c r="E10706" t="s">
        <v>17006</v>
      </c>
      <c r="F10706" s="18">
        <v>5.23</v>
      </c>
      <c r="G10706" s="18">
        <v>6.11</v>
      </c>
      <c r="H10706" s="18">
        <v>10.29</v>
      </c>
      <c r="I10706" s="18">
        <v>21.63</v>
      </c>
      <c r="J10706" s="19">
        <v>0.24179999999999999</v>
      </c>
      <c r="K10706" s="19">
        <v>0.28249999999999997</v>
      </c>
      <c r="L10706" s="19">
        <v>0.47570000000000001</v>
      </c>
      <c r="M10706" s="20">
        <v>26</v>
      </c>
      <c r="N10706" s="19">
        <v>11.6591928251121</v>
      </c>
      <c r="O10706" s="19">
        <v>39.013452914798201</v>
      </c>
      <c r="P10706" s="19">
        <v>90.134529147982093</v>
      </c>
    </row>
    <row r="10707" spans="1:16" ht="14.1" x14ac:dyDescent="0.5">
      <c r="A10707" t="s">
        <v>17020</v>
      </c>
      <c r="B10707" s="17" t="s">
        <v>1466</v>
      </c>
      <c r="C10707" t="s">
        <v>2456</v>
      </c>
      <c r="D10707" t="s">
        <v>16998</v>
      </c>
      <c r="E10707" t="s">
        <v>16999</v>
      </c>
      <c r="F10707" s="18">
        <v>5.4774700000000003</v>
      </c>
      <c r="G10707" s="18">
        <v>9.0826399999999996</v>
      </c>
      <c r="H10707" s="18">
        <v>8.0967400000000005</v>
      </c>
      <c r="I10707" s="18">
        <v>22.656849999999999</v>
      </c>
      <c r="J10707" s="19">
        <v>0.24199999999999999</v>
      </c>
      <c r="K10707" s="19">
        <v>0.40100000000000002</v>
      </c>
      <c r="L10707" s="19">
        <v>0.35699999999999998</v>
      </c>
      <c r="M10707" s="20">
        <v>26</v>
      </c>
      <c r="N10707" s="19">
        <v>12.1076233183857</v>
      </c>
      <c r="O10707" s="19">
        <v>82.062780269058294</v>
      </c>
      <c r="P10707" s="19">
        <v>70.852017937219699</v>
      </c>
    </row>
    <row r="10708" spans="1:16" ht="14.1" x14ac:dyDescent="0.5">
      <c r="A10708" t="s">
        <v>17021</v>
      </c>
      <c r="B10708" s="17" t="s">
        <v>1466</v>
      </c>
      <c r="C10708" t="s">
        <v>2456</v>
      </c>
      <c r="D10708" t="s">
        <v>17005</v>
      </c>
      <c r="E10708" t="s">
        <v>17006</v>
      </c>
      <c r="F10708" s="18">
        <v>6</v>
      </c>
      <c r="G10708" s="18">
        <v>7.05</v>
      </c>
      <c r="H10708" s="18">
        <v>10.06</v>
      </c>
      <c r="I10708" s="18">
        <v>23.11</v>
      </c>
      <c r="J10708" s="19">
        <v>0.2596</v>
      </c>
      <c r="K10708" s="19">
        <v>0.30509999999999998</v>
      </c>
      <c r="L10708" s="19">
        <v>0.43530000000000002</v>
      </c>
      <c r="M10708" s="20">
        <v>26</v>
      </c>
      <c r="N10708" s="19">
        <v>15.695067264574</v>
      </c>
      <c r="O10708" s="19">
        <v>51.569506726457398</v>
      </c>
      <c r="P10708" s="19">
        <v>86.547085201793706</v>
      </c>
    </row>
    <row r="10709" spans="1:16" ht="14.1" x14ac:dyDescent="0.5">
      <c r="A10709" t="s">
        <v>17022</v>
      </c>
      <c r="B10709" s="17" t="s">
        <v>1466</v>
      </c>
      <c r="C10709" t="s">
        <v>2456</v>
      </c>
      <c r="D10709" t="s">
        <v>17023</v>
      </c>
      <c r="E10709" t="s">
        <v>17024</v>
      </c>
      <c r="F10709" s="18">
        <v>15.6731</v>
      </c>
      <c r="G10709" s="18">
        <v>7.5495999999999999</v>
      </c>
      <c r="H10709" s="18">
        <v>11.9803</v>
      </c>
      <c r="I10709" s="18">
        <v>35.203000000000003</v>
      </c>
      <c r="J10709" s="19">
        <v>0.44519999999999998</v>
      </c>
      <c r="K10709" s="19">
        <v>0.2145</v>
      </c>
      <c r="L10709" s="19">
        <v>0.34029999999999999</v>
      </c>
      <c r="M10709" s="20">
        <v>27</v>
      </c>
      <c r="N10709" s="19">
        <v>78.571428571428598</v>
      </c>
      <c r="O10709" s="19">
        <v>18.303571428571399</v>
      </c>
      <c r="P10709" s="19">
        <v>60.714285714285701</v>
      </c>
    </row>
    <row r="10710" spans="1:16" ht="14.1" x14ac:dyDescent="0.5">
      <c r="A10710" t="s">
        <v>17025</v>
      </c>
      <c r="B10710" s="17" t="s">
        <v>1466</v>
      </c>
      <c r="C10710" t="s">
        <v>2456</v>
      </c>
      <c r="D10710" t="s">
        <v>17023</v>
      </c>
      <c r="E10710" t="s">
        <v>17024</v>
      </c>
      <c r="F10710" s="18">
        <v>36.124099999999999</v>
      </c>
      <c r="G10710" s="18">
        <v>29.971699999999998</v>
      </c>
      <c r="H10710" s="18">
        <v>32.310600000000001</v>
      </c>
      <c r="I10710" s="18">
        <v>98.406400000000005</v>
      </c>
      <c r="J10710" s="19">
        <v>0.36709999999999998</v>
      </c>
      <c r="K10710" s="19">
        <v>0.30459999999999998</v>
      </c>
      <c r="L10710" s="19">
        <v>0.32829999999999998</v>
      </c>
      <c r="M10710" s="20">
        <v>29</v>
      </c>
      <c r="N10710" s="19">
        <v>73.991031390134495</v>
      </c>
      <c r="O10710" s="19">
        <v>27.802690582959599</v>
      </c>
      <c r="P10710" s="19">
        <v>53.811659192825097</v>
      </c>
    </row>
    <row r="10711" spans="1:16" ht="14.1" x14ac:dyDescent="0.5">
      <c r="A10711" t="s">
        <v>17026</v>
      </c>
      <c r="B10711" s="17" t="s">
        <v>1466</v>
      </c>
      <c r="C10711" t="s">
        <v>2456</v>
      </c>
      <c r="D10711" t="s">
        <v>10016</v>
      </c>
      <c r="E10711" t="s">
        <v>10017</v>
      </c>
      <c r="F10711" s="18">
        <v>85.354200000000006</v>
      </c>
      <c r="G10711" s="18">
        <v>234.57599999999999</v>
      </c>
      <c r="H10711" s="18">
        <v>164.173</v>
      </c>
      <c r="I10711" s="18">
        <v>484.10320000000002</v>
      </c>
      <c r="J10711" s="19">
        <v>0.17630000000000001</v>
      </c>
      <c r="K10711" s="19">
        <v>0.48459999999999998</v>
      </c>
      <c r="L10711" s="19">
        <v>0.33910000000000001</v>
      </c>
      <c r="M10711" s="20">
        <v>30</v>
      </c>
      <c r="N10711" s="19">
        <v>43.75</v>
      </c>
      <c r="O10711" s="19">
        <v>50.446428571428598</v>
      </c>
      <c r="P10711" s="19">
        <v>67.857142857142904</v>
      </c>
    </row>
    <row r="10712" spans="1:16" ht="14.1" x14ac:dyDescent="0.5">
      <c r="A10712" t="s">
        <v>17027</v>
      </c>
      <c r="B10712" s="17" t="s">
        <v>1466</v>
      </c>
      <c r="C10712" t="s">
        <v>2456</v>
      </c>
      <c r="D10712" t="s">
        <v>10016</v>
      </c>
      <c r="E10712" t="s">
        <v>10017</v>
      </c>
      <c r="F10712" s="18">
        <v>133.21100000000001</v>
      </c>
      <c r="G10712" s="18">
        <v>254.83799999999999</v>
      </c>
      <c r="H10712" s="18">
        <v>166.535</v>
      </c>
      <c r="I10712" s="18">
        <v>554.58399999999995</v>
      </c>
      <c r="J10712" s="19">
        <v>0.2402</v>
      </c>
      <c r="K10712" s="19">
        <v>0.45950000000000002</v>
      </c>
      <c r="L10712" s="19">
        <v>0.30030000000000001</v>
      </c>
      <c r="M10712" s="20">
        <v>30</v>
      </c>
      <c r="N10712" s="19">
        <v>57.589285714285701</v>
      </c>
      <c r="O10712" s="19">
        <v>42.410714285714299</v>
      </c>
      <c r="P10712" s="19">
        <v>54.910714285714299</v>
      </c>
    </row>
    <row r="10713" spans="1:16" ht="14.1" x14ac:dyDescent="0.5">
      <c r="A10713" t="s">
        <v>17028</v>
      </c>
      <c r="B10713" s="17" t="s">
        <v>1466</v>
      </c>
      <c r="C10713" t="s">
        <v>2456</v>
      </c>
      <c r="D10713" t="s">
        <v>17023</v>
      </c>
      <c r="E10713" t="s">
        <v>17024</v>
      </c>
      <c r="F10713" s="18">
        <v>310.791</v>
      </c>
      <c r="G10713" s="18">
        <v>1053.239</v>
      </c>
      <c r="H10713" s="18">
        <v>590</v>
      </c>
      <c r="I10713" s="18">
        <v>1954.03</v>
      </c>
      <c r="J10713" s="19">
        <v>0.15909999999999999</v>
      </c>
      <c r="K10713" s="19">
        <v>0.53900000000000003</v>
      </c>
      <c r="L10713" s="19">
        <v>0.3019</v>
      </c>
      <c r="M10713" s="20">
        <v>31</v>
      </c>
      <c r="N10713" s="19">
        <v>64.573991031390094</v>
      </c>
      <c r="O10713" s="19">
        <v>30.044843049327401</v>
      </c>
      <c r="P10713" s="19">
        <v>73.094170403587398</v>
      </c>
    </row>
    <row r="10714" spans="1:16" ht="14.1" x14ac:dyDescent="0.5">
      <c r="A10714" t="s">
        <v>17029</v>
      </c>
      <c r="B10714" s="17" t="s">
        <v>1466</v>
      </c>
      <c r="C10714" t="s">
        <v>2456</v>
      </c>
      <c r="D10714" t="s">
        <v>17023</v>
      </c>
      <c r="E10714" t="s">
        <v>17024</v>
      </c>
      <c r="F10714" s="18">
        <v>339.56799999999998</v>
      </c>
      <c r="G10714" s="18">
        <v>874.822</v>
      </c>
      <c r="H10714" s="18">
        <v>951</v>
      </c>
      <c r="I10714" s="18">
        <v>2165.39</v>
      </c>
      <c r="J10714" s="19">
        <v>0.15679999999999999</v>
      </c>
      <c r="K10714" s="19">
        <v>0.40400000000000003</v>
      </c>
      <c r="L10714" s="19">
        <v>0.43919999999999998</v>
      </c>
      <c r="M10714" s="20">
        <v>31</v>
      </c>
      <c r="N10714" s="19">
        <v>64.125560538116602</v>
      </c>
      <c r="O10714" s="19">
        <v>10.762331838565</v>
      </c>
      <c r="P10714" s="19">
        <v>89.237668161434996</v>
      </c>
    </row>
    <row r="10715" spans="1:16" ht="14.1" x14ac:dyDescent="0.5">
      <c r="A10715" t="s">
        <v>17030</v>
      </c>
      <c r="B10715" s="17" t="s">
        <v>338</v>
      </c>
      <c r="C10715" t="s">
        <v>17031</v>
      </c>
      <c r="D10715" t="s">
        <v>4700</v>
      </c>
      <c r="E10715" t="s">
        <v>4701</v>
      </c>
      <c r="F10715" s="18">
        <v>6.769E-2</v>
      </c>
      <c r="G10715" s="18">
        <v>3.4750000000000003E-2</v>
      </c>
      <c r="H10715" s="18">
        <v>3.6560000000000002E-2</v>
      </c>
      <c r="I10715" s="18">
        <v>0.13900000000000001</v>
      </c>
      <c r="J10715" s="19">
        <v>0.48699999999999999</v>
      </c>
      <c r="K10715" s="19">
        <v>0.25</v>
      </c>
      <c r="L10715" s="19">
        <v>0.26300000000000001</v>
      </c>
      <c r="M10715" s="20">
        <v>7</v>
      </c>
      <c r="N10715" s="19">
        <v>40.358744394618803</v>
      </c>
      <c r="O10715" s="19">
        <v>80.717488789237706</v>
      </c>
      <c r="P10715" s="19">
        <v>40.358744394618803</v>
      </c>
    </row>
    <row r="10716" spans="1:16" ht="14.1" x14ac:dyDescent="0.5">
      <c r="A10716" t="s">
        <v>17032</v>
      </c>
      <c r="B10716" s="17" t="s">
        <v>338</v>
      </c>
      <c r="C10716" t="s">
        <v>17031</v>
      </c>
      <c r="D10716" t="s">
        <v>4700</v>
      </c>
      <c r="E10716" t="s">
        <v>4701</v>
      </c>
      <c r="F10716" s="18">
        <v>8.0780000000000005E-2</v>
      </c>
      <c r="G10716" s="18">
        <v>3.9780000000000003E-2</v>
      </c>
      <c r="H10716" s="18">
        <v>5.5440000000000003E-2</v>
      </c>
      <c r="I10716" s="18">
        <v>0.17599999999999999</v>
      </c>
      <c r="J10716" s="19">
        <v>0.45900000000000002</v>
      </c>
      <c r="K10716" s="19">
        <v>0.22600000000000001</v>
      </c>
      <c r="L10716" s="19">
        <v>0.315</v>
      </c>
      <c r="M10716" s="20">
        <v>7</v>
      </c>
      <c r="N10716" s="19">
        <v>27.3542600896861</v>
      </c>
      <c r="O10716" s="19">
        <v>72.197309417040401</v>
      </c>
      <c r="P10716" s="19">
        <v>57.399103139013498</v>
      </c>
    </row>
    <row r="10717" spans="1:16" ht="14.1" x14ac:dyDescent="0.5">
      <c r="A10717" t="s">
        <v>17033</v>
      </c>
      <c r="B10717" s="17" t="s">
        <v>17034</v>
      </c>
      <c r="C10717" t="s">
        <v>7164</v>
      </c>
      <c r="D10717" t="s">
        <v>6223</v>
      </c>
      <c r="E10717" t="s">
        <v>6224</v>
      </c>
      <c r="F10717" s="18">
        <v>4.9000000000000004</v>
      </c>
      <c r="G10717" s="18">
        <v>8.1</v>
      </c>
      <c r="H10717" s="18">
        <v>6.5</v>
      </c>
      <c r="I10717" s="18">
        <v>19.5</v>
      </c>
      <c r="J10717" s="19">
        <v>0.251</v>
      </c>
      <c r="K10717" s="19">
        <v>0.41499999999999998</v>
      </c>
      <c r="L10717" s="19">
        <v>0.33300000000000002</v>
      </c>
      <c r="M10717" s="20">
        <v>25</v>
      </c>
      <c r="N10717" s="19">
        <v>15.2466367713004</v>
      </c>
      <c r="O10717" s="19">
        <v>85.201793721973104</v>
      </c>
      <c r="P10717" s="19">
        <v>65.022421524663699</v>
      </c>
    </row>
    <row r="10718" spans="1:16" ht="14.1" x14ac:dyDescent="0.5">
      <c r="A10718" t="s">
        <v>17035</v>
      </c>
      <c r="B10718" s="17" t="s">
        <v>17034</v>
      </c>
      <c r="C10718" t="s">
        <v>7164</v>
      </c>
      <c r="D10718" t="s">
        <v>6223</v>
      </c>
      <c r="E10718" t="s">
        <v>6224</v>
      </c>
      <c r="F10718" s="18">
        <v>20.2</v>
      </c>
      <c r="G10718" s="18">
        <v>24.4</v>
      </c>
      <c r="H10718" s="18">
        <v>22</v>
      </c>
      <c r="I10718" s="18">
        <v>66.599999999999994</v>
      </c>
      <c r="J10718" s="19">
        <v>0.30299999999999999</v>
      </c>
      <c r="K10718" s="19">
        <v>0.36599999999999999</v>
      </c>
      <c r="L10718" s="19">
        <v>0.33</v>
      </c>
      <c r="M10718" s="20">
        <v>29</v>
      </c>
      <c r="N10718" s="19">
        <v>50.224215246636803</v>
      </c>
      <c r="O10718" s="19">
        <v>46.188340807174903</v>
      </c>
      <c r="P10718" s="19">
        <v>54.708520179372201</v>
      </c>
    </row>
    <row r="10719" spans="1:16" ht="14.1" x14ac:dyDescent="0.5">
      <c r="A10719" t="s">
        <v>17036</v>
      </c>
      <c r="B10719" s="17" t="s">
        <v>17034</v>
      </c>
      <c r="C10719" t="s">
        <v>7164</v>
      </c>
      <c r="D10719" t="s">
        <v>6223</v>
      </c>
      <c r="E10719" t="s">
        <v>6224</v>
      </c>
      <c r="F10719" s="18">
        <v>23.8</v>
      </c>
      <c r="G10719" s="18">
        <v>20.100000000000001</v>
      </c>
      <c r="H10719" s="18">
        <v>26.5</v>
      </c>
      <c r="I10719" s="18">
        <v>70.400000000000006</v>
      </c>
      <c r="J10719" s="19">
        <v>0.33800000000000002</v>
      </c>
      <c r="K10719" s="19">
        <v>0.28599999999999998</v>
      </c>
      <c r="L10719" s="19">
        <v>0.376</v>
      </c>
      <c r="M10719" s="20">
        <v>29</v>
      </c>
      <c r="N10719" s="19">
        <v>62.331838565022402</v>
      </c>
      <c r="O10719" s="19">
        <v>22.869955156950699</v>
      </c>
      <c r="P10719" s="19">
        <v>66.367713004484301</v>
      </c>
    </row>
    <row r="10720" spans="1:16" ht="14.1" x14ac:dyDescent="0.5">
      <c r="A10720" t="s">
        <v>17037</v>
      </c>
      <c r="B10720" s="17" t="s">
        <v>823</v>
      </c>
      <c r="C10720" t="s">
        <v>9069</v>
      </c>
      <c r="D10720" t="s">
        <v>14739</v>
      </c>
      <c r="E10720" t="s">
        <v>14740</v>
      </c>
      <c r="F10720" s="18">
        <v>33.417720000000003</v>
      </c>
      <c r="G10720" s="18">
        <v>13.37628</v>
      </c>
      <c r="H10720" s="18">
        <v>19.206</v>
      </c>
      <c r="I10720" s="18">
        <v>66</v>
      </c>
      <c r="J10720" s="19">
        <v>0.50600000000000001</v>
      </c>
      <c r="K10720" s="19">
        <v>0.20300000000000001</v>
      </c>
      <c r="L10720" s="19">
        <v>0.29099999999999998</v>
      </c>
      <c r="M10720" s="20">
        <v>29</v>
      </c>
      <c r="N10720" s="19">
        <v>94.170403587444</v>
      </c>
      <c r="O10720" s="19">
        <v>9.8654708520179408</v>
      </c>
      <c r="P10720" s="19">
        <v>45.739910313901298</v>
      </c>
    </row>
    <row r="10721" spans="1:16" ht="14.1" x14ac:dyDescent="0.5">
      <c r="A10721" t="s">
        <v>17038</v>
      </c>
      <c r="B10721" s="17" t="s">
        <v>823</v>
      </c>
      <c r="C10721" t="s">
        <v>9069</v>
      </c>
      <c r="D10721" t="s">
        <v>14739</v>
      </c>
      <c r="E10721" t="s">
        <v>14740</v>
      </c>
      <c r="F10721" s="18">
        <v>43.432259999999999</v>
      </c>
      <c r="G10721" s="18">
        <v>20.02674</v>
      </c>
      <c r="H10721" s="18">
        <v>35.540999999999997</v>
      </c>
      <c r="I10721" s="18">
        <v>99</v>
      </c>
      <c r="J10721" s="19">
        <v>0.439</v>
      </c>
      <c r="K10721" s="19">
        <v>0.20200000000000001</v>
      </c>
      <c r="L10721" s="19">
        <v>0.35899999999999999</v>
      </c>
      <c r="M10721" s="20">
        <v>29</v>
      </c>
      <c r="N10721" s="19">
        <v>85.201793721973104</v>
      </c>
      <c r="O10721" s="19">
        <v>8.9686098654708495</v>
      </c>
      <c r="P10721" s="19">
        <v>63.677130044842997</v>
      </c>
    </row>
    <row r="10722" spans="1:16" ht="14.1" x14ac:dyDescent="0.5">
      <c r="A10722" t="s">
        <v>17039</v>
      </c>
      <c r="B10722" s="17" t="s">
        <v>823</v>
      </c>
      <c r="C10722" t="s">
        <v>9069</v>
      </c>
      <c r="D10722" t="s">
        <v>14739</v>
      </c>
      <c r="E10722" t="s">
        <v>14740</v>
      </c>
      <c r="F10722" s="18">
        <v>78.934520000000006</v>
      </c>
      <c r="G10722" s="18">
        <v>40.265479999999997</v>
      </c>
      <c r="H10722" s="18">
        <v>29.8</v>
      </c>
      <c r="I10722" s="18">
        <v>149</v>
      </c>
      <c r="J10722" s="19">
        <v>0.53</v>
      </c>
      <c r="K10722" s="19">
        <v>0.27</v>
      </c>
      <c r="L10722" s="19">
        <v>0.2</v>
      </c>
      <c r="M10722" s="20">
        <v>30</v>
      </c>
      <c r="N10722" s="19">
        <v>99.553571428571402</v>
      </c>
      <c r="O10722" s="19">
        <v>8.9285714285714306</v>
      </c>
      <c r="P10722" s="19">
        <v>26.785714285714299</v>
      </c>
    </row>
    <row r="10723" spans="1:16" ht="14.1" x14ac:dyDescent="0.5">
      <c r="A10723" t="s">
        <v>17040</v>
      </c>
      <c r="B10723" s="17" t="s">
        <v>823</v>
      </c>
      <c r="C10723" t="s">
        <v>9069</v>
      </c>
      <c r="D10723" t="s">
        <v>17041</v>
      </c>
      <c r="E10723" t="s">
        <v>3925</v>
      </c>
      <c r="F10723" s="18">
        <v>2034.26124</v>
      </c>
      <c r="G10723" s="18">
        <v>11477.51606</v>
      </c>
      <c r="H10723" s="18">
        <v>3254.81799</v>
      </c>
      <c r="I10723" s="18">
        <v>16766.595290000001</v>
      </c>
      <c r="J10723" s="19">
        <v>0.121</v>
      </c>
      <c r="K10723" s="19">
        <v>0.68500000000000005</v>
      </c>
      <c r="L10723" s="19">
        <v>0.19400000000000001</v>
      </c>
      <c r="M10723" s="20">
        <v>34</v>
      </c>
      <c r="N10723" s="19">
        <v>69.506726457399097</v>
      </c>
      <c r="O10723" s="19">
        <v>44.394618834080703</v>
      </c>
      <c r="P10723" s="19">
        <v>47.085201793722</v>
      </c>
    </row>
    <row r="10724" spans="1:16" ht="14.1" x14ac:dyDescent="0.5">
      <c r="A10724" t="s">
        <v>17042</v>
      </c>
      <c r="B10724" s="17" t="s">
        <v>823</v>
      </c>
      <c r="C10724" t="s">
        <v>9069</v>
      </c>
      <c r="D10724" t="s">
        <v>5314</v>
      </c>
      <c r="E10724" t="s">
        <v>5315</v>
      </c>
      <c r="F10724" s="18">
        <v>2034.26124</v>
      </c>
      <c r="G10724" s="18">
        <v>11477.51606</v>
      </c>
      <c r="H10724" s="18">
        <v>3254.81799</v>
      </c>
      <c r="I10724" s="18">
        <v>16766.595290000001</v>
      </c>
      <c r="J10724" s="19">
        <v>0.121</v>
      </c>
      <c r="K10724" s="19">
        <v>0.68500000000000005</v>
      </c>
      <c r="L10724" s="19">
        <v>0.19400000000000001</v>
      </c>
      <c r="M10724" s="20">
        <v>34</v>
      </c>
      <c r="N10724" s="19">
        <v>69.955156950672603</v>
      </c>
      <c r="O10724" s="19">
        <v>44.843049327354301</v>
      </c>
      <c r="P10724" s="19">
        <v>47.533632286995498</v>
      </c>
    </row>
    <row r="10725" spans="1:16" ht="14.1" x14ac:dyDescent="0.5">
      <c r="A10725" t="s">
        <v>17043</v>
      </c>
      <c r="B10725" s="17" t="s">
        <v>823</v>
      </c>
      <c r="C10725" t="s">
        <v>9069</v>
      </c>
      <c r="D10725" t="s">
        <v>16551</v>
      </c>
      <c r="E10725" t="s">
        <v>3925</v>
      </c>
      <c r="F10725" s="18">
        <v>4835.5899399999998</v>
      </c>
      <c r="G10725" s="18">
        <v>19148.936170000001</v>
      </c>
      <c r="H10725" s="18">
        <v>5560.9284299999999</v>
      </c>
      <c r="I10725" s="18">
        <v>29545.454549999999</v>
      </c>
      <c r="J10725" s="19">
        <v>0.16400000000000001</v>
      </c>
      <c r="K10725" s="19">
        <v>0.64800000000000002</v>
      </c>
      <c r="L10725" s="19">
        <v>0.188</v>
      </c>
      <c r="M10725" s="20">
        <v>36</v>
      </c>
      <c r="N10725" s="19">
        <v>90.178571428571402</v>
      </c>
      <c r="O10725" s="19">
        <v>22.7678571428571</v>
      </c>
      <c r="P10725" s="19">
        <v>40.178571428571402</v>
      </c>
    </row>
    <row r="10726" spans="1:16" ht="14.1" x14ac:dyDescent="0.5">
      <c r="A10726" t="s">
        <v>17044</v>
      </c>
      <c r="B10726" s="17" t="s">
        <v>823</v>
      </c>
      <c r="C10726" t="s">
        <v>9069</v>
      </c>
      <c r="D10726" t="s">
        <v>17041</v>
      </c>
      <c r="E10726" t="s">
        <v>3925</v>
      </c>
      <c r="F10726" s="18">
        <v>4496.7880100000002</v>
      </c>
      <c r="G10726" s="18">
        <v>25995.717339999999</v>
      </c>
      <c r="H10726" s="18">
        <v>7044.9678800000002</v>
      </c>
      <c r="I10726" s="18">
        <v>37537.473230000003</v>
      </c>
      <c r="J10726" s="19">
        <v>0.12</v>
      </c>
      <c r="K10726" s="19">
        <v>0.69299999999999995</v>
      </c>
      <c r="L10726" s="19">
        <v>0.188</v>
      </c>
      <c r="M10726" s="20">
        <v>37</v>
      </c>
      <c r="N10726" s="19">
        <v>73.542600896861003</v>
      </c>
      <c r="O10726" s="19">
        <v>40.358744394618803</v>
      </c>
      <c r="P10726" s="19">
        <v>45.739910313901298</v>
      </c>
    </row>
    <row r="10727" spans="1:16" ht="14.1" x14ac:dyDescent="0.5">
      <c r="A10727" t="s">
        <v>17045</v>
      </c>
      <c r="B10727" s="17" t="s">
        <v>823</v>
      </c>
      <c r="C10727" t="s">
        <v>9069</v>
      </c>
      <c r="D10727" t="s">
        <v>5314</v>
      </c>
      <c r="E10727" t="s">
        <v>5315</v>
      </c>
      <c r="F10727" s="18">
        <v>4496.7880100000002</v>
      </c>
      <c r="G10727" s="18">
        <v>25995.717339999999</v>
      </c>
      <c r="H10727" s="18">
        <v>7044.9678800000002</v>
      </c>
      <c r="I10727" s="18">
        <v>37537.473230000003</v>
      </c>
      <c r="J10727" s="19">
        <v>0.12</v>
      </c>
      <c r="K10727" s="19">
        <v>0.69299999999999995</v>
      </c>
      <c r="L10727" s="19">
        <v>0.188</v>
      </c>
      <c r="M10727" s="20">
        <v>37</v>
      </c>
      <c r="N10727" s="19">
        <v>73.991031390134495</v>
      </c>
      <c r="O10727" s="19">
        <v>40.807174887892401</v>
      </c>
      <c r="P10727" s="19">
        <v>46.188340807174903</v>
      </c>
    </row>
    <row r="10728" spans="1:16" ht="14.1" x14ac:dyDescent="0.5">
      <c r="A10728" t="s">
        <v>17046</v>
      </c>
      <c r="B10728" s="17" t="s">
        <v>823</v>
      </c>
      <c r="C10728" t="s">
        <v>9069</v>
      </c>
      <c r="D10728" t="s">
        <v>17041</v>
      </c>
      <c r="E10728" t="s">
        <v>3925</v>
      </c>
      <c r="F10728" s="18">
        <v>5606.5573800000002</v>
      </c>
      <c r="G10728" s="18">
        <v>32655.737700000001</v>
      </c>
      <c r="H10728" s="18">
        <v>9344.2623000000003</v>
      </c>
      <c r="I10728" s="18">
        <v>47606.557379999998</v>
      </c>
      <c r="J10728" s="19">
        <v>0.11799999999999999</v>
      </c>
      <c r="K10728" s="19">
        <v>0.68600000000000005</v>
      </c>
      <c r="L10728" s="19">
        <v>0.19600000000000001</v>
      </c>
      <c r="M10728" s="20">
        <v>38</v>
      </c>
      <c r="N10728" s="19">
        <v>83.408071748878896</v>
      </c>
      <c r="O10728" s="19">
        <v>26.905829596412602</v>
      </c>
      <c r="P10728" s="19">
        <v>51.121076233183899</v>
      </c>
    </row>
    <row r="10729" spans="1:16" ht="14.1" x14ac:dyDescent="0.5">
      <c r="A10729" t="s">
        <v>17047</v>
      </c>
      <c r="B10729" s="17" t="s">
        <v>823</v>
      </c>
      <c r="C10729" t="s">
        <v>9069</v>
      </c>
      <c r="D10729" t="s">
        <v>16551</v>
      </c>
      <c r="E10729" t="s">
        <v>3925</v>
      </c>
      <c r="F10729" s="18">
        <v>8646.4230599999992</v>
      </c>
      <c r="G10729" s="18">
        <v>43283.582090000004</v>
      </c>
      <c r="H10729" s="18">
        <v>14204.837879999999</v>
      </c>
      <c r="I10729" s="18">
        <v>66134.843030000004</v>
      </c>
      <c r="J10729" s="19">
        <v>0.13100000000000001</v>
      </c>
      <c r="K10729" s="19">
        <v>0.65400000000000003</v>
      </c>
      <c r="L10729" s="19">
        <v>0.215</v>
      </c>
      <c r="M10729" s="20">
        <v>39</v>
      </c>
      <c r="N10729" s="19">
        <v>92.857142857142904</v>
      </c>
      <c r="O10729" s="19">
        <v>13.839285714285699</v>
      </c>
      <c r="P10729" s="19">
        <v>78.571428571428598</v>
      </c>
    </row>
    <row r="10730" spans="1:16" ht="14.1" x14ac:dyDescent="0.5">
      <c r="A10730" t="s">
        <v>17048</v>
      </c>
      <c r="B10730" s="17" t="s">
        <v>823</v>
      </c>
      <c r="C10730" t="s">
        <v>9069</v>
      </c>
      <c r="D10730" t="s">
        <v>16551</v>
      </c>
      <c r="E10730" t="s">
        <v>3925</v>
      </c>
      <c r="F10730" s="18">
        <v>12035.225049999999</v>
      </c>
      <c r="G10730" s="18">
        <v>143444.22701</v>
      </c>
      <c r="H10730" s="18">
        <v>30528.37573</v>
      </c>
      <c r="I10730" s="18">
        <v>186007.82779000001</v>
      </c>
      <c r="J10730" s="19">
        <v>6.5000000000000002E-2</v>
      </c>
      <c r="K10730" s="19">
        <v>0.77100000000000002</v>
      </c>
      <c r="L10730" s="19">
        <v>0.16400000000000001</v>
      </c>
      <c r="M10730" s="20">
        <v>44</v>
      </c>
      <c r="N10730" s="19">
        <v>76.681614349775799</v>
      </c>
      <c r="O10730" s="19">
        <v>41.2556053811659</v>
      </c>
      <c r="P10730" s="19">
        <v>36.322869955157003</v>
      </c>
    </row>
    <row r="10731" spans="1:16" ht="14.1" x14ac:dyDescent="0.5">
      <c r="A10731" t="s">
        <v>17049</v>
      </c>
      <c r="B10731" s="17" t="s">
        <v>823</v>
      </c>
      <c r="C10731" t="s">
        <v>9069</v>
      </c>
      <c r="D10731" t="s">
        <v>16551</v>
      </c>
      <c r="E10731" t="s">
        <v>3925</v>
      </c>
      <c r="F10731" s="18">
        <v>16814.15929</v>
      </c>
      <c r="G10731" s="18">
        <v>318836.91529999999</v>
      </c>
      <c r="H10731" s="18">
        <v>81795.195949999994</v>
      </c>
      <c r="I10731" s="18">
        <v>417446.27054</v>
      </c>
      <c r="J10731" s="19">
        <v>0.04</v>
      </c>
      <c r="K10731" s="19">
        <v>0.76400000000000001</v>
      </c>
      <c r="L10731" s="19">
        <v>0.19600000000000001</v>
      </c>
      <c r="M10731" s="20">
        <v>47</v>
      </c>
      <c r="N10731" s="19">
        <v>69.506726457399097</v>
      </c>
      <c r="O10731" s="19">
        <v>27.802690582959599</v>
      </c>
      <c r="P10731" s="19">
        <v>70.852017937219699</v>
      </c>
    </row>
    <row r="10732" spans="1:16" ht="14.1" x14ac:dyDescent="0.5">
      <c r="A10732" t="s">
        <v>17050</v>
      </c>
      <c r="B10732" s="17" t="s">
        <v>823</v>
      </c>
      <c r="C10732" t="s">
        <v>9069</v>
      </c>
      <c r="D10732" t="s">
        <v>16551</v>
      </c>
      <c r="E10732" t="s">
        <v>3925</v>
      </c>
      <c r="F10732" s="18">
        <v>29765.39589</v>
      </c>
      <c r="G10732" s="18">
        <v>412903.22580999997</v>
      </c>
      <c r="H10732" s="18">
        <v>109970.67449</v>
      </c>
      <c r="I10732" s="18">
        <v>552639.29619000002</v>
      </c>
      <c r="J10732" s="19">
        <v>5.3999999999999999E-2</v>
      </c>
      <c r="K10732" s="19">
        <v>0.747</v>
      </c>
      <c r="L10732" s="19">
        <v>0.19900000000000001</v>
      </c>
      <c r="M10732" s="20">
        <v>48</v>
      </c>
      <c r="N10732" s="19">
        <v>79.910714285714306</v>
      </c>
      <c r="O10732" s="19">
        <v>28.125</v>
      </c>
      <c r="P10732" s="19">
        <v>61.607142857142897</v>
      </c>
    </row>
    <row r="10733" spans="1:16" ht="14.1" x14ac:dyDescent="0.5">
      <c r="A10733" t="s">
        <v>17051</v>
      </c>
      <c r="B10733" s="17" t="s">
        <v>823</v>
      </c>
      <c r="C10733" t="s">
        <v>9069</v>
      </c>
      <c r="D10733" t="s">
        <v>16551</v>
      </c>
      <c r="E10733" t="s">
        <v>3925</v>
      </c>
      <c r="F10733" s="18">
        <v>36697.247710000003</v>
      </c>
      <c r="G10733" s="18">
        <v>1074128.44037</v>
      </c>
      <c r="H10733" s="18">
        <v>253027.52294</v>
      </c>
      <c r="I10733" s="18">
        <v>1363853.21101</v>
      </c>
      <c r="J10733" s="19">
        <v>2.7E-2</v>
      </c>
      <c r="K10733" s="19">
        <v>0.78800000000000003</v>
      </c>
      <c r="L10733" s="19">
        <v>0.186</v>
      </c>
      <c r="M10733" s="20">
        <v>50</v>
      </c>
      <c r="N10733" s="19">
        <v>75.446428571428598</v>
      </c>
      <c r="O10733" s="19">
        <v>41.964285714285701</v>
      </c>
      <c r="P10733" s="19">
        <v>50.892857142857103</v>
      </c>
    </row>
    <row r="10734" spans="1:16" ht="14.1" x14ac:dyDescent="0.5">
      <c r="A10734" t="s">
        <v>17052</v>
      </c>
      <c r="B10734" s="17" t="s">
        <v>17053</v>
      </c>
      <c r="C10734" t="s">
        <v>5313</v>
      </c>
      <c r="D10734" t="s">
        <v>5457</v>
      </c>
      <c r="E10734" t="s">
        <v>5458</v>
      </c>
      <c r="F10734" s="18">
        <v>1.8600000000000001E-3</v>
      </c>
      <c r="G10734" s="18">
        <v>7.6999999999999996E-4</v>
      </c>
      <c r="H10734" s="18">
        <v>5.0000000000000001E-4</v>
      </c>
      <c r="I10734" s="18">
        <v>3.13E-3</v>
      </c>
      <c r="J10734" s="19">
        <v>0.59599999999999997</v>
      </c>
      <c r="K10734" s="19">
        <v>0.245</v>
      </c>
      <c r="L10734" s="19">
        <v>0.159</v>
      </c>
      <c r="M10734" s="20">
        <v>1</v>
      </c>
      <c r="N10734" s="19">
        <v>0.72197309417040401</v>
      </c>
      <c r="O10734" s="19">
        <v>0.85650224215246595</v>
      </c>
      <c r="P10734" s="19">
        <v>0.112107623318386</v>
      </c>
    </row>
    <row r="10735" spans="1:16" ht="14.1" x14ac:dyDescent="0.5">
      <c r="A10735" t="s">
        <v>17054</v>
      </c>
      <c r="B10735" s="17" t="s">
        <v>17053</v>
      </c>
      <c r="C10735" t="s">
        <v>5313</v>
      </c>
      <c r="D10735" t="s">
        <v>5457</v>
      </c>
      <c r="E10735" t="s">
        <v>5458</v>
      </c>
      <c r="F10735" s="18">
        <v>2.8300000000000001E-3</v>
      </c>
      <c r="G10735" s="18">
        <v>1.17E-3</v>
      </c>
      <c r="H10735" s="18">
        <v>4.8000000000000001E-4</v>
      </c>
      <c r="I10735" s="18">
        <v>4.4900000000000001E-3</v>
      </c>
      <c r="J10735" s="19">
        <v>0.63200000000000001</v>
      </c>
      <c r="K10735" s="19">
        <v>0.26</v>
      </c>
      <c r="L10735" s="19">
        <v>0.108</v>
      </c>
      <c r="M10735" s="20">
        <v>1</v>
      </c>
      <c r="N10735" s="19">
        <v>0.79820627802690602</v>
      </c>
      <c r="O10735" s="19">
        <v>0.91479820627802699</v>
      </c>
      <c r="P10735" s="19">
        <v>3.1390134529148003E-2</v>
      </c>
    </row>
    <row r="10736" spans="1:16" ht="14.1" x14ac:dyDescent="0.5">
      <c r="A10736" t="s">
        <v>17055</v>
      </c>
      <c r="B10736" s="17" t="s">
        <v>17053</v>
      </c>
      <c r="C10736" t="s">
        <v>5313</v>
      </c>
      <c r="D10736" t="s">
        <v>5457</v>
      </c>
      <c r="E10736" t="s">
        <v>5458</v>
      </c>
      <c r="F10736" s="18">
        <v>2.2610000000000002E-2</v>
      </c>
      <c r="G10736" s="18">
        <v>4.7699999999999999E-3</v>
      </c>
      <c r="H10736" s="18">
        <v>3.31E-3</v>
      </c>
      <c r="I10736" s="18">
        <v>3.0689999999999999E-2</v>
      </c>
      <c r="J10736" s="19">
        <v>0.73699999999999999</v>
      </c>
      <c r="K10736" s="19">
        <v>0.155</v>
      </c>
      <c r="L10736" s="19">
        <v>0.108</v>
      </c>
      <c r="M10736" s="20">
        <v>3</v>
      </c>
      <c r="N10736" s="19">
        <v>99.107142857142904</v>
      </c>
      <c r="O10736" s="19">
        <v>42.410714285714299</v>
      </c>
      <c r="P10736" s="19">
        <v>2.2321428571428599</v>
      </c>
    </row>
    <row r="10737" spans="1:16" ht="14.1" x14ac:dyDescent="0.5">
      <c r="A10737" t="s">
        <v>17056</v>
      </c>
      <c r="B10737" s="17" t="s">
        <v>17057</v>
      </c>
      <c r="C10737" t="s">
        <v>5313</v>
      </c>
      <c r="D10737" t="s">
        <v>9667</v>
      </c>
      <c r="E10737" t="s">
        <v>9668</v>
      </c>
      <c r="F10737" s="18">
        <v>2.4E-2</v>
      </c>
      <c r="G10737" s="18">
        <v>7.0000000000000001E-3</v>
      </c>
      <c r="H10737" s="18">
        <v>3.0000000000000001E-3</v>
      </c>
      <c r="I10737" s="18">
        <v>3.4000000000000002E-2</v>
      </c>
      <c r="J10737" s="19">
        <v>0.70599999999999996</v>
      </c>
      <c r="K10737" s="19">
        <v>0.20599999999999999</v>
      </c>
      <c r="L10737" s="19">
        <v>8.7999999999999995E-2</v>
      </c>
      <c r="M10737" s="20">
        <v>3</v>
      </c>
      <c r="N10737" s="19">
        <v>95.535714285714306</v>
      </c>
      <c r="O10737" s="19">
        <v>68.303571428571402</v>
      </c>
      <c r="P10737" s="19">
        <v>0.89285714285714302</v>
      </c>
    </row>
    <row r="10738" spans="1:16" ht="14.1" x14ac:dyDescent="0.5">
      <c r="A10738" t="s">
        <v>17058</v>
      </c>
      <c r="B10738" s="17" t="s">
        <v>17057</v>
      </c>
      <c r="C10738" t="s">
        <v>5313</v>
      </c>
      <c r="D10738" t="s">
        <v>9667</v>
      </c>
      <c r="E10738" t="s">
        <v>9668</v>
      </c>
      <c r="F10738" s="18">
        <v>0.10165</v>
      </c>
      <c r="G10738" s="18">
        <v>3.5229999999999997E-2</v>
      </c>
      <c r="H10738" s="18">
        <v>1.9120000000000002E-2</v>
      </c>
      <c r="I10738" s="18">
        <v>0.156</v>
      </c>
      <c r="J10738" s="19">
        <v>0.65200000000000002</v>
      </c>
      <c r="K10738" s="19">
        <v>0.22600000000000001</v>
      </c>
      <c r="L10738" s="19">
        <v>0.123</v>
      </c>
      <c r="M10738" s="20">
        <v>7</v>
      </c>
      <c r="N10738" s="19">
        <v>86.098654708520201</v>
      </c>
      <c r="O10738" s="19">
        <v>73.094170403587398</v>
      </c>
      <c r="P10738" s="19">
        <v>3.5874439461883401</v>
      </c>
    </row>
    <row r="10739" spans="1:16" ht="14.1" x14ac:dyDescent="0.5">
      <c r="A10739" t="s">
        <v>17059</v>
      </c>
      <c r="B10739" s="17" t="s">
        <v>17057</v>
      </c>
      <c r="C10739" t="s">
        <v>5313</v>
      </c>
      <c r="D10739" t="s">
        <v>9667</v>
      </c>
      <c r="E10739" t="s">
        <v>9668</v>
      </c>
      <c r="F10739" s="18">
        <v>0.154</v>
      </c>
      <c r="G10739" s="18">
        <v>5.3999999999999999E-2</v>
      </c>
      <c r="H10739" s="18">
        <v>3.9E-2</v>
      </c>
      <c r="I10739" s="18">
        <v>0.247</v>
      </c>
      <c r="J10739" s="19">
        <v>0.623</v>
      </c>
      <c r="K10739" s="19">
        <v>0.219</v>
      </c>
      <c r="L10739" s="19">
        <v>0.158</v>
      </c>
      <c r="M10739" s="20">
        <v>8</v>
      </c>
      <c r="N10739" s="19">
        <v>81.614349775784802</v>
      </c>
      <c r="O10739" s="19">
        <v>69.955156950672603</v>
      </c>
      <c r="P10739" s="19">
        <v>8.0717488789237706</v>
      </c>
    </row>
    <row r="10740" spans="1:16" ht="14.1" x14ac:dyDescent="0.5">
      <c r="A10740" t="s">
        <v>17060</v>
      </c>
      <c r="B10740" s="17" t="s">
        <v>17057</v>
      </c>
      <c r="C10740" t="s">
        <v>5313</v>
      </c>
      <c r="D10740" t="s">
        <v>9667</v>
      </c>
      <c r="E10740" t="s">
        <v>9668</v>
      </c>
      <c r="F10740" s="18">
        <v>0.20238</v>
      </c>
      <c r="G10740" s="18">
        <v>6.7790000000000003E-2</v>
      </c>
      <c r="H10740" s="18">
        <v>5.5829999999999998E-2</v>
      </c>
      <c r="I10740" s="18">
        <v>0.32600000000000001</v>
      </c>
      <c r="J10740" s="19">
        <v>0.621</v>
      </c>
      <c r="K10740" s="19">
        <v>0.20799999999999999</v>
      </c>
      <c r="L10740" s="19">
        <v>0.17100000000000001</v>
      </c>
      <c r="M10740" s="20">
        <v>9</v>
      </c>
      <c r="N10740" s="19">
        <v>87.5</v>
      </c>
      <c r="O10740" s="19">
        <v>60.714285714285701</v>
      </c>
      <c r="P10740" s="19">
        <v>8.9285714285714306</v>
      </c>
    </row>
    <row r="10741" spans="1:16" ht="14.1" x14ac:dyDescent="0.5">
      <c r="A10741" t="s">
        <v>17061</v>
      </c>
      <c r="B10741" s="17" t="s">
        <v>17057</v>
      </c>
      <c r="C10741" t="s">
        <v>5313</v>
      </c>
      <c r="D10741" t="s">
        <v>9667</v>
      </c>
      <c r="E10741" t="s">
        <v>9668</v>
      </c>
      <c r="F10741" s="18">
        <v>0.51800000000000002</v>
      </c>
      <c r="G10741" s="18">
        <v>0.16900000000000001</v>
      </c>
      <c r="H10741" s="18">
        <v>0.15</v>
      </c>
      <c r="I10741" s="18">
        <v>0.83699999999999997</v>
      </c>
      <c r="J10741" s="19">
        <v>0.61899999999999999</v>
      </c>
      <c r="K10741" s="19">
        <v>0.20200000000000001</v>
      </c>
      <c r="L10741" s="19">
        <v>0.17899999999999999</v>
      </c>
      <c r="M10741" s="20">
        <v>13</v>
      </c>
      <c r="N10741" s="19">
        <v>84.304932735425993</v>
      </c>
      <c r="O10741" s="19">
        <v>51.121076233183899</v>
      </c>
      <c r="P10741" s="19">
        <v>12.556053811659201</v>
      </c>
    </row>
    <row r="10742" spans="1:16" ht="14.1" x14ac:dyDescent="0.5">
      <c r="A10742" t="s">
        <v>17062</v>
      </c>
      <c r="B10742" s="17" t="s">
        <v>17057</v>
      </c>
      <c r="C10742" t="s">
        <v>5313</v>
      </c>
      <c r="D10742" t="s">
        <v>4929</v>
      </c>
      <c r="E10742" t="s">
        <v>4930</v>
      </c>
      <c r="F10742" s="18">
        <v>0.63224000000000002</v>
      </c>
      <c r="G10742" s="18">
        <v>0.21229000000000001</v>
      </c>
      <c r="H10742" s="18">
        <v>0.10348</v>
      </c>
      <c r="I10742" s="18">
        <v>0.94799999999999995</v>
      </c>
      <c r="J10742" s="19">
        <v>0.66700000000000004</v>
      </c>
      <c r="K10742" s="19">
        <v>0.224</v>
      </c>
      <c r="L10742" s="19">
        <v>0.109</v>
      </c>
      <c r="M10742" s="20">
        <v>14</v>
      </c>
      <c r="N10742" s="19">
        <v>97.757847533632301</v>
      </c>
      <c r="O10742" s="19">
        <v>52.017937219730896</v>
      </c>
      <c r="P10742" s="19">
        <v>1.3452914798206299</v>
      </c>
    </row>
    <row r="10743" spans="1:16" ht="14.1" x14ac:dyDescent="0.5">
      <c r="A10743" t="s">
        <v>17063</v>
      </c>
      <c r="B10743" s="17" t="s">
        <v>17057</v>
      </c>
      <c r="C10743" t="s">
        <v>5313</v>
      </c>
      <c r="D10743" t="s">
        <v>4929</v>
      </c>
      <c r="E10743" t="s">
        <v>4930</v>
      </c>
      <c r="F10743" s="18">
        <v>4.0221400000000003</v>
      </c>
      <c r="G10743" s="18">
        <v>1.82077</v>
      </c>
      <c r="H10743" s="18">
        <v>0.77439999999999998</v>
      </c>
      <c r="I10743" s="18">
        <v>6.6173000000000002</v>
      </c>
      <c r="J10743" s="19">
        <v>0.60799999999999998</v>
      </c>
      <c r="K10743" s="19">
        <v>0.27500000000000002</v>
      </c>
      <c r="L10743" s="19">
        <v>0.11700000000000001</v>
      </c>
      <c r="M10743" s="20">
        <v>22</v>
      </c>
      <c r="N10743" s="19">
        <v>93.721973094170394</v>
      </c>
      <c r="O10743" s="19">
        <v>58.7443946188341</v>
      </c>
      <c r="P10743" s="19">
        <v>3.1390134529148002</v>
      </c>
    </row>
    <row r="10744" spans="1:16" ht="14.1" x14ac:dyDescent="0.5">
      <c r="A10744" t="s">
        <v>17064</v>
      </c>
      <c r="B10744" s="17" t="s">
        <v>17057</v>
      </c>
      <c r="C10744" t="s">
        <v>5313</v>
      </c>
      <c r="D10744" t="s">
        <v>4929</v>
      </c>
      <c r="E10744" t="s">
        <v>4930</v>
      </c>
      <c r="F10744" s="18">
        <v>8.4181899999999992</v>
      </c>
      <c r="G10744" s="18">
        <v>4.8937499999999998</v>
      </c>
      <c r="H10744" s="18">
        <v>3.0103499999999999</v>
      </c>
      <c r="I10744" s="18">
        <v>16.322299999999998</v>
      </c>
      <c r="J10744" s="19">
        <v>0.51600000000000001</v>
      </c>
      <c r="K10744" s="19">
        <v>0.3</v>
      </c>
      <c r="L10744" s="19">
        <v>0.184</v>
      </c>
      <c r="M10744" s="20">
        <v>25</v>
      </c>
      <c r="N10744" s="19">
        <v>78.475336322870007</v>
      </c>
      <c r="O10744" s="19">
        <v>52.466367713004502</v>
      </c>
      <c r="P10744" s="19">
        <v>14.7982062780269</v>
      </c>
    </row>
    <row r="10745" spans="1:16" ht="14.1" x14ac:dyDescent="0.5">
      <c r="A10745" t="s">
        <v>17065</v>
      </c>
      <c r="B10745" s="17" t="s">
        <v>17057</v>
      </c>
      <c r="C10745" t="s">
        <v>5313</v>
      </c>
      <c r="D10745" t="s">
        <v>4929</v>
      </c>
      <c r="E10745" t="s">
        <v>4930</v>
      </c>
      <c r="F10745" s="18">
        <v>10.62612</v>
      </c>
      <c r="G10745" s="18">
        <v>6.39635</v>
      </c>
      <c r="H10745" s="18">
        <v>4.9363299999999999</v>
      </c>
      <c r="I10745" s="18">
        <v>21.9588</v>
      </c>
      <c r="J10745" s="19">
        <v>0.48399999999999999</v>
      </c>
      <c r="K10745" s="19">
        <v>0.29099999999999998</v>
      </c>
      <c r="L10745" s="19">
        <v>0.22500000000000001</v>
      </c>
      <c r="M10745" s="20">
        <v>26</v>
      </c>
      <c r="N10745" s="19">
        <v>82.062780269058294</v>
      </c>
      <c r="O10745" s="19">
        <v>44.394618834080703</v>
      </c>
      <c r="P10745" s="19">
        <v>24.215246636771301</v>
      </c>
    </row>
    <row r="10746" spans="1:16" ht="14.1" x14ac:dyDescent="0.5">
      <c r="A10746" t="s">
        <v>17066</v>
      </c>
      <c r="B10746" s="17" t="s">
        <v>17057</v>
      </c>
      <c r="C10746" t="s">
        <v>5313</v>
      </c>
      <c r="D10746" t="s">
        <v>4929</v>
      </c>
      <c r="E10746" t="s">
        <v>4930</v>
      </c>
      <c r="F10746" s="18">
        <v>12.01487</v>
      </c>
      <c r="G10746" s="18">
        <v>7.6808500000000004</v>
      </c>
      <c r="H10746" s="18">
        <v>5.7053799999999999</v>
      </c>
      <c r="I10746" s="18">
        <v>25.4011</v>
      </c>
      <c r="J10746" s="19">
        <v>0.47299999999999998</v>
      </c>
      <c r="K10746" s="19">
        <v>0.30199999999999999</v>
      </c>
      <c r="L10746" s="19">
        <v>0.22500000000000001</v>
      </c>
      <c r="M10746" s="20">
        <v>26</v>
      </c>
      <c r="N10746" s="19">
        <v>79.372197309417004</v>
      </c>
      <c r="O10746" s="19">
        <v>49.327354260089699</v>
      </c>
      <c r="P10746" s="19">
        <v>24.6636771300448</v>
      </c>
    </row>
    <row r="10747" spans="1:16" ht="14.1" x14ac:dyDescent="0.5">
      <c r="A10747" t="s">
        <v>17067</v>
      </c>
      <c r="B10747" s="17" t="s">
        <v>17068</v>
      </c>
      <c r="C10747" t="s">
        <v>7907</v>
      </c>
      <c r="D10747" t="s">
        <v>5342</v>
      </c>
      <c r="E10747" t="s">
        <v>4164</v>
      </c>
      <c r="F10747" s="18">
        <v>0.23285</v>
      </c>
      <c r="G10747" s="18">
        <v>0.14238999999999999</v>
      </c>
      <c r="H10747" s="18">
        <v>6.4259999999999998E-2</v>
      </c>
      <c r="I10747" s="18">
        <v>0.44167000000000001</v>
      </c>
      <c r="J10747" s="19">
        <v>0.52700000000000002</v>
      </c>
      <c r="K10747" s="19">
        <v>0.32200000000000001</v>
      </c>
      <c r="L10747" s="19">
        <v>0.14599999999999999</v>
      </c>
      <c r="M10747" s="20">
        <v>11</v>
      </c>
      <c r="N10747" s="19">
        <v>63.677130044842997</v>
      </c>
      <c r="O10747" s="19">
        <v>88.3408071748879</v>
      </c>
      <c r="P10747" s="19">
        <v>8.0717488789237706</v>
      </c>
    </row>
    <row r="10748" spans="1:16" ht="14.1" x14ac:dyDescent="0.5">
      <c r="A10748" t="s">
        <v>17069</v>
      </c>
      <c r="B10748" s="17" t="s">
        <v>17068</v>
      </c>
      <c r="C10748" t="s">
        <v>7907</v>
      </c>
      <c r="D10748" t="s">
        <v>5342</v>
      </c>
      <c r="E10748" t="s">
        <v>4164</v>
      </c>
      <c r="F10748" s="18">
        <v>0.37851000000000001</v>
      </c>
      <c r="G10748" s="18">
        <v>0.22545000000000001</v>
      </c>
      <c r="H10748" s="18">
        <v>0.21998999999999999</v>
      </c>
      <c r="I10748" s="18">
        <v>0.82199999999999995</v>
      </c>
      <c r="J10748" s="19">
        <v>0.46</v>
      </c>
      <c r="K10748" s="19">
        <v>0.27400000000000002</v>
      </c>
      <c r="L10748" s="19">
        <v>0.26800000000000002</v>
      </c>
      <c r="M10748" s="20">
        <v>13</v>
      </c>
      <c r="N10748" s="19">
        <v>38.116591928251097</v>
      </c>
      <c r="O10748" s="19">
        <v>81.165919282511197</v>
      </c>
      <c r="P10748" s="19">
        <v>44.394618834080703</v>
      </c>
    </row>
    <row r="10749" spans="1:16" ht="14.1" x14ac:dyDescent="0.5">
      <c r="A10749" t="s">
        <v>17070</v>
      </c>
      <c r="B10749" s="17" t="s">
        <v>17071</v>
      </c>
      <c r="C10749" t="s">
        <v>7907</v>
      </c>
      <c r="D10749" t="s">
        <v>4937</v>
      </c>
      <c r="E10749" t="s">
        <v>4938</v>
      </c>
      <c r="F10749" s="18">
        <v>268</v>
      </c>
      <c r="G10749" s="18">
        <v>587</v>
      </c>
      <c r="H10749" s="18">
        <v>152</v>
      </c>
      <c r="I10749" s="18">
        <v>1007</v>
      </c>
      <c r="J10749" s="19">
        <v>0.26600000000000001</v>
      </c>
      <c r="K10749" s="19">
        <v>0.58299999999999996</v>
      </c>
      <c r="L10749" s="19">
        <v>0.151</v>
      </c>
      <c r="M10749" s="20">
        <v>31</v>
      </c>
      <c r="N10749" s="19">
        <v>86.098654708520201</v>
      </c>
      <c r="O10749" s="19">
        <v>42.600896860986502</v>
      </c>
      <c r="P10749" s="19">
        <v>19.282511210762301</v>
      </c>
    </row>
    <row r="10750" spans="1:16" ht="14.1" x14ac:dyDescent="0.5">
      <c r="A10750" t="s">
        <v>17072</v>
      </c>
      <c r="B10750" s="17" t="s">
        <v>255</v>
      </c>
      <c r="C10750" t="s">
        <v>7907</v>
      </c>
      <c r="D10750" t="s">
        <v>6232</v>
      </c>
      <c r="E10750" t="s">
        <v>6233</v>
      </c>
      <c r="F10750" s="18">
        <v>0.42070000000000002</v>
      </c>
      <c r="G10750" s="18">
        <v>0.77354000000000001</v>
      </c>
      <c r="H10750" s="18">
        <v>0.58355000000000001</v>
      </c>
      <c r="I10750" s="18">
        <v>1.7777799999999999</v>
      </c>
      <c r="J10750" s="19">
        <v>0.23699999999999999</v>
      </c>
      <c r="K10750" s="19">
        <v>0.435</v>
      </c>
      <c r="L10750" s="19">
        <v>0.32800000000000001</v>
      </c>
      <c r="M10750" s="20">
        <v>16</v>
      </c>
      <c r="N10750" s="19">
        <v>6.2780269058296003</v>
      </c>
      <c r="O10750" s="19">
        <v>96.860986547085204</v>
      </c>
      <c r="P10750" s="19">
        <v>55.156950672645699</v>
      </c>
    </row>
    <row r="10751" spans="1:16" ht="14.1" x14ac:dyDescent="0.5">
      <c r="A10751" t="s">
        <v>17073</v>
      </c>
      <c r="B10751" s="17" t="s">
        <v>255</v>
      </c>
      <c r="C10751" t="s">
        <v>7907</v>
      </c>
      <c r="D10751" t="s">
        <v>6232</v>
      </c>
      <c r="E10751" t="s">
        <v>6233</v>
      </c>
      <c r="F10751" s="18">
        <v>0.51073000000000002</v>
      </c>
      <c r="G10751" s="18">
        <v>0.82992999999999995</v>
      </c>
      <c r="H10751" s="18">
        <v>0.74056</v>
      </c>
      <c r="I10751" s="18">
        <v>2.0812200000000001</v>
      </c>
      <c r="J10751" s="19">
        <v>0.245</v>
      </c>
      <c r="K10751" s="19">
        <v>0.39900000000000002</v>
      </c>
      <c r="L10751" s="19">
        <v>0.35599999999999998</v>
      </c>
      <c r="M10751" s="20">
        <v>17</v>
      </c>
      <c r="N10751" s="19">
        <v>8.0717488789237706</v>
      </c>
      <c r="O10751" s="19">
        <v>91.479820627802695</v>
      </c>
      <c r="P10751" s="19">
        <v>64.573991031390094</v>
      </c>
    </row>
    <row r="10752" spans="1:16" ht="14.1" x14ac:dyDescent="0.5">
      <c r="A10752" t="s">
        <v>17074</v>
      </c>
      <c r="B10752" s="17" t="s">
        <v>17075</v>
      </c>
      <c r="C10752" t="s">
        <v>7069</v>
      </c>
      <c r="D10752" t="s">
        <v>7146</v>
      </c>
      <c r="E10752" t="s">
        <v>7147</v>
      </c>
      <c r="F10752" s="18">
        <v>2.1360000000000001E-2</v>
      </c>
      <c r="G10752" s="18">
        <v>1.017E-2</v>
      </c>
      <c r="H10752" s="18">
        <v>9.4699999999999993E-3</v>
      </c>
      <c r="I10752" s="18">
        <v>4.1000000000000002E-2</v>
      </c>
      <c r="J10752" s="19">
        <v>0.52100000000000002</v>
      </c>
      <c r="K10752" s="19">
        <v>0.248</v>
      </c>
      <c r="L10752" s="19">
        <v>0.23100000000000001</v>
      </c>
      <c r="M10752" s="20">
        <v>4</v>
      </c>
      <c r="N10752" s="19">
        <v>54.260089686098702</v>
      </c>
      <c r="O10752" s="19">
        <v>80.269058295964101</v>
      </c>
      <c r="P10752" s="19">
        <v>21.973094170403598</v>
      </c>
    </row>
    <row r="10753" spans="1:16" ht="14.1" x14ac:dyDescent="0.5">
      <c r="A10753" t="s">
        <v>17076</v>
      </c>
      <c r="B10753" s="17" t="s">
        <v>17075</v>
      </c>
      <c r="C10753" t="s">
        <v>7069</v>
      </c>
      <c r="D10753" t="s">
        <v>7146</v>
      </c>
      <c r="E10753" t="s">
        <v>7147</v>
      </c>
      <c r="F10753" s="18">
        <v>0.35615000000000002</v>
      </c>
      <c r="G10753" s="18">
        <v>0.12325</v>
      </c>
      <c r="H10753" s="18">
        <v>0.37059999999999998</v>
      </c>
      <c r="I10753" s="18">
        <v>0.85</v>
      </c>
      <c r="J10753" s="19">
        <v>0.41899999999999998</v>
      </c>
      <c r="K10753" s="19">
        <v>0.14499999999999999</v>
      </c>
      <c r="L10753" s="19">
        <v>0.436</v>
      </c>
      <c r="M10753" s="20">
        <v>13</v>
      </c>
      <c r="N10753" s="19">
        <v>26.008968609865502</v>
      </c>
      <c r="O10753" s="19">
        <v>23.766816143497799</v>
      </c>
      <c r="P10753" s="19">
        <v>88.3408071748879</v>
      </c>
    </row>
    <row r="10754" spans="1:16" ht="14.1" x14ac:dyDescent="0.5">
      <c r="A10754" t="s">
        <v>17077</v>
      </c>
      <c r="B10754" s="17" t="s">
        <v>17075</v>
      </c>
      <c r="C10754" t="s">
        <v>7069</v>
      </c>
      <c r="D10754" t="s">
        <v>7146</v>
      </c>
      <c r="E10754" t="s">
        <v>7147</v>
      </c>
      <c r="F10754" s="18">
        <v>0.54149000000000003</v>
      </c>
      <c r="G10754" s="18">
        <v>0.25563999999999998</v>
      </c>
      <c r="H10754" s="18">
        <v>0.36487000000000003</v>
      </c>
      <c r="I10754" s="18">
        <v>1.1619999999999999</v>
      </c>
      <c r="J10754" s="19">
        <v>0.46600000000000003</v>
      </c>
      <c r="K10754" s="19">
        <v>0.22</v>
      </c>
      <c r="L10754" s="19">
        <v>0.314</v>
      </c>
      <c r="M10754" s="20">
        <v>14</v>
      </c>
      <c r="N10754" s="19">
        <v>49.327354260089699</v>
      </c>
      <c r="O10754" s="19">
        <v>49.775784753363197</v>
      </c>
      <c r="P10754" s="19">
        <v>53.811659192825097</v>
      </c>
    </row>
    <row r="10755" spans="1:16" ht="14.1" x14ac:dyDescent="0.5">
      <c r="A10755" t="s">
        <v>17078</v>
      </c>
      <c r="B10755" s="17" t="s">
        <v>17075</v>
      </c>
      <c r="C10755" t="s">
        <v>7069</v>
      </c>
      <c r="D10755" t="s">
        <v>7146</v>
      </c>
      <c r="E10755" t="s">
        <v>7147</v>
      </c>
      <c r="F10755" s="18">
        <v>0.96653999999999995</v>
      </c>
      <c r="G10755" s="18">
        <v>0.43819999999999998</v>
      </c>
      <c r="H10755" s="18">
        <v>1.0992599999999999</v>
      </c>
      <c r="I10755" s="18">
        <v>2.504</v>
      </c>
      <c r="J10755" s="19">
        <v>0.38600000000000001</v>
      </c>
      <c r="K10755" s="19">
        <v>0.17499999999999999</v>
      </c>
      <c r="L10755" s="19">
        <v>0.439</v>
      </c>
      <c r="M10755" s="20">
        <v>18</v>
      </c>
      <c r="N10755" s="19">
        <v>32.589285714285701</v>
      </c>
      <c r="O10755" s="19">
        <v>30.803571428571399</v>
      </c>
      <c r="P10755" s="19">
        <v>81.25</v>
      </c>
    </row>
    <row r="10756" spans="1:16" ht="14.1" x14ac:dyDescent="0.5">
      <c r="A10756" t="s">
        <v>17079</v>
      </c>
      <c r="B10756" s="17" t="s">
        <v>17080</v>
      </c>
      <c r="C10756" t="s">
        <v>2390</v>
      </c>
      <c r="D10756" t="s">
        <v>5342</v>
      </c>
      <c r="E10756" t="s">
        <v>4164</v>
      </c>
      <c r="F10756" s="18">
        <v>0.81357999999999997</v>
      </c>
      <c r="G10756" s="18">
        <v>0.47771000000000002</v>
      </c>
      <c r="H10756" s="18">
        <v>0.33601999999999999</v>
      </c>
      <c r="I10756" s="18">
        <v>1.64388</v>
      </c>
      <c r="J10756" s="19">
        <v>0.495</v>
      </c>
      <c r="K10756" s="19">
        <v>0.29099999999999998</v>
      </c>
      <c r="L10756" s="19">
        <v>0.20399999999999999</v>
      </c>
      <c r="M10756" s="20">
        <v>16</v>
      </c>
      <c r="N10756" s="19">
        <v>60.538116591928301</v>
      </c>
      <c r="O10756" s="19">
        <v>78.923766816143498</v>
      </c>
      <c r="P10756" s="19">
        <v>18.834080717488799</v>
      </c>
    </row>
    <row r="10757" spans="1:16" ht="14.1" x14ac:dyDescent="0.5">
      <c r="A10757" t="s">
        <v>17081</v>
      </c>
      <c r="B10757" s="17" t="s">
        <v>17080</v>
      </c>
      <c r="C10757" t="s">
        <v>2390</v>
      </c>
      <c r="D10757" t="s">
        <v>5342</v>
      </c>
      <c r="E10757" t="s">
        <v>4164</v>
      </c>
      <c r="F10757" s="18">
        <v>1.2346299999999999</v>
      </c>
      <c r="G10757" s="18">
        <v>0.60675000000000001</v>
      </c>
      <c r="H10757" s="18">
        <v>0.63331999999999999</v>
      </c>
      <c r="I10757" s="18">
        <v>2.47729</v>
      </c>
      <c r="J10757" s="19">
        <v>0.498</v>
      </c>
      <c r="K10757" s="19">
        <v>0.245</v>
      </c>
      <c r="L10757" s="19">
        <v>0.25600000000000001</v>
      </c>
      <c r="M10757" s="20">
        <v>18</v>
      </c>
      <c r="N10757" s="19">
        <v>64.285714285714306</v>
      </c>
      <c r="O10757" s="19">
        <v>58.482142857142897</v>
      </c>
      <c r="P10757" s="19">
        <v>34.375</v>
      </c>
    </row>
    <row r="10758" spans="1:16" ht="14.1" x14ac:dyDescent="0.5">
      <c r="A10758" t="s">
        <v>17082</v>
      </c>
      <c r="B10758" s="17" t="s">
        <v>17080</v>
      </c>
      <c r="C10758" t="s">
        <v>2390</v>
      </c>
      <c r="D10758" t="s">
        <v>17083</v>
      </c>
      <c r="E10758" t="s">
        <v>17084</v>
      </c>
      <c r="F10758" s="18">
        <v>74</v>
      </c>
      <c r="G10758" s="18">
        <v>68.8</v>
      </c>
      <c r="H10758" s="18">
        <v>32.9</v>
      </c>
      <c r="I10758" s="18">
        <v>175.7</v>
      </c>
      <c r="J10758" s="19">
        <v>0.42099999999999999</v>
      </c>
      <c r="K10758" s="19">
        <v>0.39200000000000002</v>
      </c>
      <c r="L10758" s="19">
        <v>0.187</v>
      </c>
      <c r="M10758" s="20">
        <v>30</v>
      </c>
      <c r="N10758" s="19">
        <v>94.196428571428598</v>
      </c>
      <c r="O10758" s="19">
        <v>29.464285714285701</v>
      </c>
      <c r="P10758" s="19">
        <v>24.1071428571429</v>
      </c>
    </row>
    <row r="10759" spans="1:16" ht="14.1" x14ac:dyDescent="0.5">
      <c r="A10759" t="s">
        <v>17085</v>
      </c>
      <c r="B10759" s="17" t="s">
        <v>17080</v>
      </c>
      <c r="C10759" t="s">
        <v>2390</v>
      </c>
      <c r="D10759" t="s">
        <v>17083</v>
      </c>
      <c r="E10759" t="s">
        <v>17084</v>
      </c>
      <c r="F10759" s="18">
        <v>78.8</v>
      </c>
      <c r="G10759" s="18">
        <v>93.9</v>
      </c>
      <c r="H10759" s="18">
        <v>37.9</v>
      </c>
      <c r="I10759" s="18">
        <v>210.6</v>
      </c>
      <c r="J10759" s="19">
        <v>0.374</v>
      </c>
      <c r="K10759" s="19">
        <v>0.44600000000000001</v>
      </c>
      <c r="L10759" s="19">
        <v>0.18</v>
      </c>
      <c r="M10759" s="20">
        <v>30</v>
      </c>
      <c r="N10759" s="19">
        <v>85.714285714285694</v>
      </c>
      <c r="O10759" s="19">
        <v>39.285714285714299</v>
      </c>
      <c r="P10759" s="19">
        <v>21.428571428571399</v>
      </c>
    </row>
    <row r="10760" spans="1:16" ht="14.1" x14ac:dyDescent="0.5">
      <c r="A10760" t="s">
        <v>17086</v>
      </c>
      <c r="B10760" s="17" t="s">
        <v>17080</v>
      </c>
      <c r="C10760" t="s">
        <v>2390</v>
      </c>
      <c r="D10760" t="s">
        <v>17083</v>
      </c>
      <c r="E10760" t="s">
        <v>17084</v>
      </c>
      <c r="F10760" s="18">
        <v>74.7</v>
      </c>
      <c r="G10760" s="18">
        <v>97.2</v>
      </c>
      <c r="H10760" s="18">
        <v>44.9</v>
      </c>
      <c r="I10760" s="18">
        <v>216.8</v>
      </c>
      <c r="J10760" s="19">
        <v>0.34499999999999997</v>
      </c>
      <c r="K10760" s="19">
        <v>0.44800000000000001</v>
      </c>
      <c r="L10760" s="19">
        <v>0.20699999999999999</v>
      </c>
      <c r="M10760" s="20">
        <v>30</v>
      </c>
      <c r="N10760" s="19">
        <v>79.910714285714306</v>
      </c>
      <c r="O10760" s="19">
        <v>39.732142857142897</v>
      </c>
      <c r="P10760" s="19">
        <v>29.464285714285701</v>
      </c>
    </row>
    <row r="10761" spans="1:16" ht="14.1" x14ac:dyDescent="0.5">
      <c r="A10761" t="s">
        <v>17087</v>
      </c>
      <c r="B10761" s="17" t="s">
        <v>17080</v>
      </c>
      <c r="C10761" t="s">
        <v>2390</v>
      </c>
      <c r="D10761" t="s">
        <v>17083</v>
      </c>
      <c r="E10761" t="s">
        <v>17084</v>
      </c>
      <c r="F10761" s="18">
        <v>80.099999999999994</v>
      </c>
      <c r="G10761" s="18">
        <v>98.5</v>
      </c>
      <c r="H10761" s="18">
        <v>45.1</v>
      </c>
      <c r="I10761" s="18">
        <v>223.7</v>
      </c>
      <c r="J10761" s="19">
        <v>0.35799999999999998</v>
      </c>
      <c r="K10761" s="19">
        <v>0.44</v>
      </c>
      <c r="L10761" s="19">
        <v>0.20200000000000001</v>
      </c>
      <c r="M10761" s="20">
        <v>30</v>
      </c>
      <c r="N10761" s="19">
        <v>83.035714285714306</v>
      </c>
      <c r="O10761" s="19">
        <v>37.946428571428598</v>
      </c>
      <c r="P10761" s="19">
        <v>27.2321428571429</v>
      </c>
    </row>
    <row r="10762" spans="1:16" ht="14.1" x14ac:dyDescent="0.5">
      <c r="A10762" t="s">
        <v>17088</v>
      </c>
      <c r="B10762" s="17" t="s">
        <v>17080</v>
      </c>
      <c r="C10762" t="s">
        <v>2390</v>
      </c>
      <c r="D10762" t="s">
        <v>17083</v>
      </c>
      <c r="E10762" t="s">
        <v>17084</v>
      </c>
      <c r="F10762" s="18">
        <v>95.5</v>
      </c>
      <c r="G10762" s="18">
        <v>98.9</v>
      </c>
      <c r="H10762" s="18">
        <v>40.200000000000003</v>
      </c>
      <c r="I10762" s="18">
        <v>234.6</v>
      </c>
      <c r="J10762" s="19">
        <v>0.40699999999999997</v>
      </c>
      <c r="K10762" s="19">
        <v>0.42199999999999999</v>
      </c>
      <c r="L10762" s="19">
        <v>0.17100000000000001</v>
      </c>
      <c r="M10762" s="20">
        <v>30</v>
      </c>
      <c r="N10762" s="19">
        <v>91.964285714285694</v>
      </c>
      <c r="O10762" s="19">
        <v>35.267857142857103</v>
      </c>
      <c r="P10762" s="19">
        <v>18.75</v>
      </c>
    </row>
    <row r="10763" spans="1:16" ht="14.1" x14ac:dyDescent="0.5">
      <c r="A10763" t="s">
        <v>17089</v>
      </c>
      <c r="B10763" s="17" t="s">
        <v>17080</v>
      </c>
      <c r="C10763" t="s">
        <v>2390</v>
      </c>
      <c r="D10763" t="s">
        <v>17083</v>
      </c>
      <c r="E10763" t="s">
        <v>17084</v>
      </c>
      <c r="F10763" s="18">
        <v>98</v>
      </c>
      <c r="G10763" s="18">
        <v>125.3</v>
      </c>
      <c r="H10763" s="18">
        <v>46.4</v>
      </c>
      <c r="I10763" s="18">
        <v>269.7</v>
      </c>
      <c r="J10763" s="19">
        <v>0.36299999999999999</v>
      </c>
      <c r="K10763" s="19">
        <v>0.46500000000000002</v>
      </c>
      <c r="L10763" s="19">
        <v>0.17199999999999999</v>
      </c>
      <c r="M10763" s="20">
        <v>30</v>
      </c>
      <c r="N10763" s="19">
        <v>83.928571428571402</v>
      </c>
      <c r="O10763" s="19">
        <v>43.303571428571402</v>
      </c>
      <c r="P10763" s="19">
        <v>19.196428571428601</v>
      </c>
    </row>
    <row r="10764" spans="1:16" ht="14.1" x14ac:dyDescent="0.5">
      <c r="A10764" t="s">
        <v>17090</v>
      </c>
      <c r="B10764" s="17" t="s">
        <v>17080</v>
      </c>
      <c r="C10764" t="s">
        <v>2390</v>
      </c>
      <c r="D10764" t="s">
        <v>17083</v>
      </c>
      <c r="E10764" t="s">
        <v>17084</v>
      </c>
      <c r="F10764" s="18">
        <v>128.9</v>
      </c>
      <c r="G10764" s="18">
        <v>98.5</v>
      </c>
      <c r="H10764" s="18">
        <v>70.5</v>
      </c>
      <c r="I10764" s="18">
        <v>297.89999999999998</v>
      </c>
      <c r="J10764" s="19">
        <v>0.433</v>
      </c>
      <c r="K10764" s="19">
        <v>0.33100000000000002</v>
      </c>
      <c r="L10764" s="19">
        <v>0.23699999999999999</v>
      </c>
      <c r="M10764" s="20">
        <v>30</v>
      </c>
      <c r="N10764" s="19">
        <v>95.982142857142904</v>
      </c>
      <c r="O10764" s="19">
        <v>19.196428571428601</v>
      </c>
      <c r="P10764" s="19">
        <v>38.839285714285701</v>
      </c>
    </row>
    <row r="10765" spans="1:16" ht="14.1" x14ac:dyDescent="0.5">
      <c r="A10765" t="s">
        <v>17091</v>
      </c>
      <c r="B10765" s="17" t="s">
        <v>17080</v>
      </c>
      <c r="C10765" t="s">
        <v>2390</v>
      </c>
      <c r="D10765" t="s">
        <v>17083</v>
      </c>
      <c r="E10765" t="s">
        <v>17084</v>
      </c>
      <c r="F10765" s="18">
        <v>116.8</v>
      </c>
      <c r="G10765" s="18">
        <v>117.1</v>
      </c>
      <c r="H10765" s="18">
        <v>86.4</v>
      </c>
      <c r="I10765" s="18">
        <v>320.3</v>
      </c>
      <c r="J10765" s="19">
        <v>0.36499999999999999</v>
      </c>
      <c r="K10765" s="19">
        <v>0.36599999999999999</v>
      </c>
      <c r="L10765" s="19">
        <v>0.27</v>
      </c>
      <c r="M10765" s="20">
        <v>30</v>
      </c>
      <c r="N10765" s="19">
        <v>84.375</v>
      </c>
      <c r="O10765" s="19">
        <v>25.8928571428571</v>
      </c>
      <c r="P10765" s="19">
        <v>46.428571428571402</v>
      </c>
    </row>
    <row r="10766" spans="1:16" ht="14.1" x14ac:dyDescent="0.5">
      <c r="A10766" t="s">
        <v>17092</v>
      </c>
      <c r="B10766" s="17" t="s">
        <v>17093</v>
      </c>
      <c r="C10766" t="s">
        <v>2390</v>
      </c>
      <c r="D10766" t="s">
        <v>5260</v>
      </c>
      <c r="E10766" t="s">
        <v>5261</v>
      </c>
      <c r="F10766" s="18">
        <v>0.62865000000000004</v>
      </c>
      <c r="G10766" s="18">
        <v>0.29649999999999999</v>
      </c>
      <c r="H10766" s="18">
        <v>0.18534</v>
      </c>
      <c r="I10766" s="18">
        <v>1.1105</v>
      </c>
      <c r="J10766" s="19">
        <v>0.56599999999999995</v>
      </c>
      <c r="K10766" s="19">
        <v>0.26700000000000002</v>
      </c>
      <c r="L10766" s="19">
        <v>0.16700000000000001</v>
      </c>
      <c r="M10766" s="20">
        <v>14</v>
      </c>
      <c r="N10766" s="19">
        <v>78.923766816143498</v>
      </c>
      <c r="O10766" s="19">
        <v>69.955156950672603</v>
      </c>
      <c r="P10766" s="19">
        <v>8.0717488789237706</v>
      </c>
    </row>
    <row r="10767" spans="1:16" ht="14.1" x14ac:dyDescent="0.5">
      <c r="A10767" t="s">
        <v>17094</v>
      </c>
      <c r="B10767" s="17" t="s">
        <v>17093</v>
      </c>
      <c r="C10767" t="s">
        <v>2390</v>
      </c>
      <c r="D10767" t="s">
        <v>5260</v>
      </c>
      <c r="E10767" t="s">
        <v>5261</v>
      </c>
      <c r="F10767" s="18">
        <v>0.79178999999999999</v>
      </c>
      <c r="G10767" s="18">
        <v>0.3402</v>
      </c>
      <c r="H10767" s="18">
        <v>0.30709999999999998</v>
      </c>
      <c r="I10767" s="18">
        <v>1.4391</v>
      </c>
      <c r="J10767" s="19">
        <v>0.55000000000000004</v>
      </c>
      <c r="K10767" s="19">
        <v>0.23599999999999999</v>
      </c>
      <c r="L10767" s="19">
        <v>0.21299999999999999</v>
      </c>
      <c r="M10767" s="20">
        <v>15</v>
      </c>
      <c r="N10767" s="19">
        <v>75.446428571428598</v>
      </c>
      <c r="O10767" s="19">
        <v>55.357142857142897</v>
      </c>
      <c r="P10767" s="19">
        <v>22.7678571428571</v>
      </c>
    </row>
    <row r="10768" spans="1:16" ht="14.1" x14ac:dyDescent="0.5">
      <c r="A10768" t="s">
        <v>17095</v>
      </c>
      <c r="B10768" s="17" t="s">
        <v>17093</v>
      </c>
      <c r="C10768" t="s">
        <v>2390</v>
      </c>
      <c r="D10768" t="s">
        <v>5260</v>
      </c>
      <c r="E10768" t="s">
        <v>5261</v>
      </c>
      <c r="F10768" s="18">
        <v>0.83835999999999999</v>
      </c>
      <c r="G10768" s="18">
        <v>0.37959999999999999</v>
      </c>
      <c r="H10768" s="18">
        <v>0.41754000000000002</v>
      </c>
      <c r="I10768" s="18">
        <v>1.6355</v>
      </c>
      <c r="J10768" s="19">
        <v>0.51300000000000001</v>
      </c>
      <c r="K10768" s="19">
        <v>0.23200000000000001</v>
      </c>
      <c r="L10768" s="19">
        <v>0.255</v>
      </c>
      <c r="M10768" s="20">
        <v>16</v>
      </c>
      <c r="N10768" s="19">
        <v>72.197309417040401</v>
      </c>
      <c r="O10768" s="19">
        <v>56.053811659192803</v>
      </c>
      <c r="P10768" s="19">
        <v>33.1838565022422</v>
      </c>
    </row>
    <row r="10769" spans="1:16" ht="14.1" x14ac:dyDescent="0.5">
      <c r="A10769" t="s">
        <v>17096</v>
      </c>
      <c r="B10769" s="17" t="s">
        <v>17093</v>
      </c>
      <c r="C10769" t="s">
        <v>2390</v>
      </c>
      <c r="D10769" t="s">
        <v>5260</v>
      </c>
      <c r="E10769" t="s">
        <v>5261</v>
      </c>
      <c r="F10769" s="18">
        <v>0.94801000000000002</v>
      </c>
      <c r="G10769" s="18">
        <v>0.35733999999999999</v>
      </c>
      <c r="H10769" s="18">
        <v>0.34365000000000001</v>
      </c>
      <c r="I10769" s="18">
        <v>1.649</v>
      </c>
      <c r="J10769" s="19">
        <v>0.57499999999999996</v>
      </c>
      <c r="K10769" s="19">
        <v>0.217</v>
      </c>
      <c r="L10769" s="19">
        <v>0.20799999999999999</v>
      </c>
      <c r="M10769" s="20">
        <v>16</v>
      </c>
      <c r="N10769" s="19">
        <v>85.201793721973104</v>
      </c>
      <c r="O10769" s="19">
        <v>48.878923766816101</v>
      </c>
      <c r="P10769" s="19">
        <v>21.076233183856498</v>
      </c>
    </row>
    <row r="10770" spans="1:16" ht="14.1" x14ac:dyDescent="0.5">
      <c r="A10770" t="s">
        <v>17097</v>
      </c>
      <c r="B10770" s="17" t="s">
        <v>17093</v>
      </c>
      <c r="C10770" t="s">
        <v>2390</v>
      </c>
      <c r="D10770" t="s">
        <v>5260</v>
      </c>
      <c r="E10770" t="s">
        <v>5261</v>
      </c>
      <c r="F10770" s="18">
        <v>1.0470900000000001</v>
      </c>
      <c r="G10770" s="18">
        <v>0.43219000000000002</v>
      </c>
      <c r="H10770" s="18">
        <v>0.43371999999999999</v>
      </c>
      <c r="I10770" s="18">
        <v>1.9132</v>
      </c>
      <c r="J10770" s="19">
        <v>0.54700000000000004</v>
      </c>
      <c r="K10770" s="19">
        <v>0.22600000000000001</v>
      </c>
      <c r="L10770" s="19">
        <v>0.22700000000000001</v>
      </c>
      <c r="M10770" s="20">
        <v>17</v>
      </c>
      <c r="N10770" s="19">
        <v>74.4394618834081</v>
      </c>
      <c r="O10770" s="19">
        <v>46.188340807174903</v>
      </c>
      <c r="P10770" s="19">
        <v>27.3542600896861</v>
      </c>
    </row>
    <row r="10771" spans="1:16" ht="14.1" x14ac:dyDescent="0.5">
      <c r="A10771" t="s">
        <v>17098</v>
      </c>
      <c r="B10771" s="17" t="s">
        <v>17093</v>
      </c>
      <c r="C10771" t="s">
        <v>2390</v>
      </c>
      <c r="D10771" t="s">
        <v>5260</v>
      </c>
      <c r="E10771" t="s">
        <v>5261</v>
      </c>
      <c r="F10771" s="18">
        <v>1.0356399999999999</v>
      </c>
      <c r="G10771" s="18">
        <v>0.46970000000000001</v>
      </c>
      <c r="H10771" s="18">
        <v>0.44705</v>
      </c>
      <c r="I10771" s="18">
        <v>1.9521999999999999</v>
      </c>
      <c r="J10771" s="19">
        <v>0.53100000000000003</v>
      </c>
      <c r="K10771" s="19">
        <v>0.24099999999999999</v>
      </c>
      <c r="L10771" s="19">
        <v>0.22900000000000001</v>
      </c>
      <c r="M10771" s="20">
        <v>17</v>
      </c>
      <c r="N10771" s="19">
        <v>70.852017937219699</v>
      </c>
      <c r="O10771" s="19">
        <v>51.569506726457398</v>
      </c>
      <c r="P10771" s="19">
        <v>27.802690582959599</v>
      </c>
    </row>
    <row r="10772" spans="1:16" ht="14.1" x14ac:dyDescent="0.5">
      <c r="A10772" t="s">
        <v>17099</v>
      </c>
      <c r="B10772" s="17" t="s">
        <v>17100</v>
      </c>
      <c r="C10772" t="s">
        <v>2354</v>
      </c>
      <c r="D10772" t="s">
        <v>4497</v>
      </c>
      <c r="E10772" t="s">
        <v>4498</v>
      </c>
      <c r="F10772" s="18">
        <v>7.9799999999999996E-2</v>
      </c>
      <c r="G10772" s="18">
        <v>2.0250000000000001E-2</v>
      </c>
      <c r="H10772" s="18">
        <v>4.7699999999999999E-2</v>
      </c>
      <c r="I10772" s="18">
        <v>0.15</v>
      </c>
      <c r="J10772" s="19">
        <v>0.53200000000000003</v>
      </c>
      <c r="K10772" s="19">
        <v>0.13500000000000001</v>
      </c>
      <c r="L10772" s="19">
        <v>0.318</v>
      </c>
      <c r="M10772" s="20">
        <v>7</v>
      </c>
      <c r="N10772" s="19">
        <v>54.260089686098702</v>
      </c>
      <c r="O10772" s="19">
        <v>31.838565022421498</v>
      </c>
      <c r="P10772" s="19">
        <v>58.295964125560502</v>
      </c>
    </row>
    <row r="10773" spans="1:16" ht="14.1" x14ac:dyDescent="0.5">
      <c r="A10773" t="s">
        <v>17101</v>
      </c>
      <c r="B10773" s="17" t="s">
        <v>17100</v>
      </c>
      <c r="C10773" t="s">
        <v>2354</v>
      </c>
      <c r="D10773" t="s">
        <v>4497</v>
      </c>
      <c r="E10773" t="s">
        <v>4498</v>
      </c>
      <c r="F10773" s="18">
        <v>1.4476800000000001</v>
      </c>
      <c r="G10773" s="18">
        <v>0.42687999999999998</v>
      </c>
      <c r="H10773" s="18">
        <v>0.46167999999999998</v>
      </c>
      <c r="I10773" s="18">
        <v>2.3199999999999998</v>
      </c>
      <c r="J10773" s="19">
        <v>0.624</v>
      </c>
      <c r="K10773" s="19">
        <v>0.184</v>
      </c>
      <c r="L10773" s="19">
        <v>0.19900000000000001</v>
      </c>
      <c r="M10773" s="20">
        <v>17</v>
      </c>
      <c r="N10773" s="19">
        <v>91.928251121076201</v>
      </c>
      <c r="O10773" s="19">
        <v>30.4932735426009</v>
      </c>
      <c r="P10773" s="19">
        <v>20.179372197309402</v>
      </c>
    </row>
    <row r="10774" spans="1:16" ht="14.1" x14ac:dyDescent="0.5">
      <c r="A10774" t="s">
        <v>17102</v>
      </c>
      <c r="B10774" s="17" t="s">
        <v>1524</v>
      </c>
      <c r="C10774" t="s">
        <v>2456</v>
      </c>
      <c r="D10774" t="s">
        <v>5644</v>
      </c>
      <c r="E10774" t="s">
        <v>5645</v>
      </c>
      <c r="F10774" s="18">
        <v>6.0999999999999997E-4</v>
      </c>
      <c r="G10774" s="18">
        <v>3.8999999999999999E-4</v>
      </c>
      <c r="H10774" s="18">
        <v>2.5999999999999998E-4</v>
      </c>
      <c r="I10774" s="18">
        <v>1.2600000000000001E-3</v>
      </c>
      <c r="J10774" s="19">
        <v>0.4824</v>
      </c>
      <c r="K10774" s="19">
        <v>0.30859999999999999</v>
      </c>
      <c r="L10774" s="19">
        <v>0.20899999999999999</v>
      </c>
      <c r="M10774" s="20">
        <v>1</v>
      </c>
      <c r="N10774" s="19">
        <v>0.34080717488789197</v>
      </c>
      <c r="O10774" s="19">
        <v>0.96412556053811704</v>
      </c>
      <c r="P10774" s="19">
        <v>0.269058295964126</v>
      </c>
    </row>
    <row r="10775" spans="1:16" ht="14.1" x14ac:dyDescent="0.5">
      <c r="A10775" t="s">
        <v>17103</v>
      </c>
      <c r="B10775" s="17" t="s">
        <v>1524</v>
      </c>
      <c r="C10775" t="s">
        <v>2456</v>
      </c>
      <c r="D10775" t="s">
        <v>5644</v>
      </c>
      <c r="E10775" t="s">
        <v>5645</v>
      </c>
      <c r="F10775" s="18">
        <v>1.0499999999999999E-3</v>
      </c>
      <c r="G10775" s="18">
        <v>2.1000000000000001E-4</v>
      </c>
      <c r="H10775" s="18">
        <v>2.4000000000000001E-4</v>
      </c>
      <c r="I10775" s="18">
        <v>1.5E-3</v>
      </c>
      <c r="J10775" s="19">
        <v>0.69669999999999999</v>
      </c>
      <c r="K10775" s="19">
        <v>0.1426</v>
      </c>
      <c r="L10775" s="19">
        <v>0.16070000000000001</v>
      </c>
      <c r="M10775" s="20">
        <v>1</v>
      </c>
      <c r="N10775" s="19">
        <v>0.910313901345291</v>
      </c>
      <c r="O10775" s="19">
        <v>0.40358744394618801</v>
      </c>
      <c r="P10775" s="19">
        <v>0.13004484304932701</v>
      </c>
    </row>
    <row r="10776" spans="1:16" ht="14.1" x14ac:dyDescent="0.5">
      <c r="A10776" t="s">
        <v>17104</v>
      </c>
      <c r="B10776" s="17" t="s">
        <v>1524</v>
      </c>
      <c r="C10776" t="s">
        <v>2456</v>
      </c>
      <c r="D10776" t="s">
        <v>5644</v>
      </c>
      <c r="E10776" t="s">
        <v>5645</v>
      </c>
      <c r="F10776" s="18">
        <v>9.7999999999999997E-4</v>
      </c>
      <c r="G10776" s="18">
        <v>3.2000000000000003E-4</v>
      </c>
      <c r="H10776" s="18">
        <v>3.3E-4</v>
      </c>
      <c r="I10776" s="18">
        <v>1.6199999999999999E-3</v>
      </c>
      <c r="J10776" s="19">
        <v>0.60019999999999996</v>
      </c>
      <c r="K10776" s="19">
        <v>0.19420000000000001</v>
      </c>
      <c r="L10776" s="19">
        <v>0.2056</v>
      </c>
      <c r="M10776" s="20">
        <v>1</v>
      </c>
      <c r="N10776" s="19">
        <v>0.726457399103139</v>
      </c>
      <c r="O10776" s="19">
        <v>0.68161434977578494</v>
      </c>
      <c r="P10776" s="19">
        <v>0.26008968609865502</v>
      </c>
    </row>
    <row r="10777" spans="1:16" ht="14.1" x14ac:dyDescent="0.5">
      <c r="A10777" t="s">
        <v>17105</v>
      </c>
      <c r="B10777" s="17" t="s">
        <v>1524</v>
      </c>
      <c r="C10777" t="s">
        <v>2456</v>
      </c>
      <c r="D10777" t="s">
        <v>5644</v>
      </c>
      <c r="E10777" t="s">
        <v>5645</v>
      </c>
      <c r="F10777" s="18">
        <v>9.8999999999999999E-4</v>
      </c>
      <c r="G10777" s="18">
        <v>2.7999999999999998E-4</v>
      </c>
      <c r="H10777" s="18">
        <v>3.5E-4</v>
      </c>
      <c r="I10777" s="18">
        <v>1.6199999999999999E-3</v>
      </c>
      <c r="J10777" s="19">
        <v>0.61199999999999999</v>
      </c>
      <c r="K10777" s="19">
        <v>0.1716</v>
      </c>
      <c r="L10777" s="19">
        <v>0.21640000000000001</v>
      </c>
      <c r="M10777" s="20">
        <v>1</v>
      </c>
      <c r="N10777" s="19">
        <v>0.76681614349775795</v>
      </c>
      <c r="O10777" s="19">
        <v>0.55605381165919299</v>
      </c>
      <c r="P10777" s="19">
        <v>0.29596412556053803</v>
      </c>
    </row>
    <row r="10778" spans="1:16" ht="14.1" x14ac:dyDescent="0.5">
      <c r="A10778" t="s">
        <v>17106</v>
      </c>
      <c r="B10778" s="17" t="s">
        <v>1524</v>
      </c>
      <c r="C10778" t="s">
        <v>2456</v>
      </c>
      <c r="D10778" t="s">
        <v>5644</v>
      </c>
      <c r="E10778" t="s">
        <v>5645</v>
      </c>
      <c r="F10778" s="18">
        <v>2.7100000000000002E-3</v>
      </c>
      <c r="G10778" s="18">
        <v>4.0999999999999999E-4</v>
      </c>
      <c r="H10778" s="18">
        <v>7.9000000000000001E-4</v>
      </c>
      <c r="I10778" s="18">
        <v>3.9199999999999999E-3</v>
      </c>
      <c r="J10778" s="19">
        <v>0.69230000000000003</v>
      </c>
      <c r="K10778" s="19">
        <v>0.10580000000000001</v>
      </c>
      <c r="L10778" s="19">
        <v>0.20180000000000001</v>
      </c>
      <c r="M10778" s="20">
        <v>1</v>
      </c>
      <c r="N10778" s="19">
        <v>0.905829596412556</v>
      </c>
      <c r="O10778" s="19">
        <v>0.19282511210762299</v>
      </c>
      <c r="P10778" s="19">
        <v>0.23766816143497799</v>
      </c>
    </row>
    <row r="10779" spans="1:16" ht="14.1" x14ac:dyDescent="0.5">
      <c r="A10779" t="s">
        <v>17107</v>
      </c>
      <c r="B10779" s="17" t="s">
        <v>1524</v>
      </c>
      <c r="C10779" t="s">
        <v>2456</v>
      </c>
      <c r="D10779" t="s">
        <v>5644</v>
      </c>
      <c r="E10779" t="s">
        <v>5645</v>
      </c>
      <c r="F10779" s="18">
        <v>2.8300000000000001E-3</v>
      </c>
      <c r="G10779" s="18">
        <v>5.9000000000000003E-4</v>
      </c>
      <c r="H10779" s="18">
        <v>7.1000000000000002E-4</v>
      </c>
      <c r="I10779" s="18">
        <v>4.13E-3</v>
      </c>
      <c r="J10779" s="19">
        <v>0.68530000000000002</v>
      </c>
      <c r="K10779" s="19">
        <v>0.14349999999999999</v>
      </c>
      <c r="L10779" s="19">
        <v>0.17119999999999999</v>
      </c>
      <c r="M10779" s="20">
        <v>1</v>
      </c>
      <c r="N10779" s="19">
        <v>0.90134529147982101</v>
      </c>
      <c r="O10779" s="19">
        <v>0.412556053811659</v>
      </c>
      <c r="P10779" s="19">
        <v>0.14798206278026901</v>
      </c>
    </row>
    <row r="10780" spans="1:16" ht="14.1" x14ac:dyDescent="0.5">
      <c r="A10780" t="s">
        <v>17108</v>
      </c>
      <c r="B10780" s="17" t="s">
        <v>1524</v>
      </c>
      <c r="C10780" t="s">
        <v>2456</v>
      </c>
      <c r="D10780" t="s">
        <v>5644</v>
      </c>
      <c r="E10780" t="s">
        <v>5645</v>
      </c>
      <c r="F10780" s="18">
        <v>2.96E-3</v>
      </c>
      <c r="G10780" s="18">
        <v>5.8E-4</v>
      </c>
      <c r="H10780" s="18">
        <v>8.0999999999999996E-4</v>
      </c>
      <c r="I10780" s="18">
        <v>4.3499999999999997E-3</v>
      </c>
      <c r="J10780" s="19">
        <v>0.6804</v>
      </c>
      <c r="K10780" s="19">
        <v>0.13389999999999999</v>
      </c>
      <c r="L10780" s="19">
        <v>0.1857</v>
      </c>
      <c r="M10780" s="20">
        <v>1</v>
      </c>
      <c r="N10780" s="19">
        <v>0.89686098654708502</v>
      </c>
      <c r="O10780" s="19">
        <v>0.35874439461883401</v>
      </c>
      <c r="P10780" s="19">
        <v>0.19282511210762299</v>
      </c>
    </row>
    <row r="10781" spans="1:16" ht="14.1" x14ac:dyDescent="0.5">
      <c r="A10781" t="s">
        <v>17109</v>
      </c>
      <c r="B10781" s="17" t="s">
        <v>1524</v>
      </c>
      <c r="C10781" t="s">
        <v>2456</v>
      </c>
      <c r="D10781" t="s">
        <v>5644</v>
      </c>
      <c r="E10781" t="s">
        <v>5645</v>
      </c>
      <c r="F10781" s="18">
        <v>3.2399999999999998E-3</v>
      </c>
      <c r="G10781" s="18">
        <v>5.9999999999999995E-4</v>
      </c>
      <c r="H10781" s="18">
        <v>8.0000000000000004E-4</v>
      </c>
      <c r="I10781" s="18">
        <v>4.6499999999999996E-3</v>
      </c>
      <c r="J10781" s="19">
        <v>0.69789999999999996</v>
      </c>
      <c r="K10781" s="19">
        <v>0.13009999999999999</v>
      </c>
      <c r="L10781" s="19">
        <v>0.17199999999999999</v>
      </c>
      <c r="M10781" s="20">
        <v>1</v>
      </c>
      <c r="N10781" s="19">
        <v>0.91479820627802699</v>
      </c>
      <c r="O10781" s="19">
        <v>0.34529147982062802</v>
      </c>
      <c r="P10781" s="19">
        <v>0.15695067264574</v>
      </c>
    </row>
    <row r="10782" spans="1:16" ht="14.1" x14ac:dyDescent="0.5">
      <c r="A10782" t="s">
        <v>17110</v>
      </c>
      <c r="B10782" s="17" t="s">
        <v>1524</v>
      </c>
      <c r="C10782" t="s">
        <v>2456</v>
      </c>
      <c r="D10782" t="s">
        <v>5644</v>
      </c>
      <c r="E10782" t="s">
        <v>5645</v>
      </c>
      <c r="F10782" s="18">
        <v>7.4000000000000003E-3</v>
      </c>
      <c r="G10782" s="18">
        <v>2.2399999999999998E-3</v>
      </c>
      <c r="H10782" s="18">
        <v>2.0799999999999998E-3</v>
      </c>
      <c r="I10782" s="18">
        <v>1.1650000000000001E-2</v>
      </c>
      <c r="J10782" s="19">
        <v>0.63500000000000001</v>
      </c>
      <c r="K10782" s="19">
        <v>0.192</v>
      </c>
      <c r="L10782" s="19">
        <v>0.17899999999999999</v>
      </c>
      <c r="M10782" s="20">
        <v>2</v>
      </c>
      <c r="N10782" s="19">
        <v>78.475336322870007</v>
      </c>
      <c r="O10782" s="19">
        <v>67.713004484304903</v>
      </c>
      <c r="P10782" s="19">
        <v>12.1076233183857</v>
      </c>
    </row>
    <row r="10783" spans="1:16" ht="14.1" x14ac:dyDescent="0.5">
      <c r="A10783" t="s">
        <v>17111</v>
      </c>
      <c r="B10783" s="17" t="s">
        <v>1524</v>
      </c>
      <c r="C10783" t="s">
        <v>2456</v>
      </c>
      <c r="D10783" t="s">
        <v>5644</v>
      </c>
      <c r="E10783" t="s">
        <v>5645</v>
      </c>
      <c r="F10783" s="18">
        <v>7.92E-3</v>
      </c>
      <c r="G10783" s="18">
        <v>1.2899999999999999E-3</v>
      </c>
      <c r="H10783" s="18">
        <v>2.48E-3</v>
      </c>
      <c r="I10783" s="18">
        <v>1.1690000000000001E-2</v>
      </c>
      <c r="J10783" s="19">
        <v>0.67779999999999996</v>
      </c>
      <c r="K10783" s="19">
        <v>0.1101</v>
      </c>
      <c r="L10783" s="19">
        <v>0.21210000000000001</v>
      </c>
      <c r="M10783" s="20">
        <v>2</v>
      </c>
      <c r="N10783" s="19">
        <v>90.582959641255599</v>
      </c>
      <c r="O10783" s="19">
        <v>23.766816143497799</v>
      </c>
      <c r="P10783" s="19">
        <v>16.5919282511211</v>
      </c>
    </row>
    <row r="10784" spans="1:16" ht="14.1" x14ac:dyDescent="0.5">
      <c r="A10784" t="s">
        <v>17112</v>
      </c>
      <c r="B10784" s="17" t="s">
        <v>1524</v>
      </c>
      <c r="C10784" t="s">
        <v>2456</v>
      </c>
      <c r="D10784" t="s">
        <v>5644</v>
      </c>
      <c r="E10784" t="s">
        <v>5645</v>
      </c>
      <c r="F10784" s="18">
        <v>8.6099999999999996E-3</v>
      </c>
      <c r="G10784" s="18">
        <v>1.2999999999999999E-3</v>
      </c>
      <c r="H10784" s="18">
        <v>4.2399999999999998E-3</v>
      </c>
      <c r="I10784" s="18">
        <v>1.4149999999999999E-2</v>
      </c>
      <c r="J10784" s="19">
        <v>0.60829999999999995</v>
      </c>
      <c r="K10784" s="19">
        <v>9.1800000000000007E-2</v>
      </c>
      <c r="L10784" s="19">
        <v>0.2999</v>
      </c>
      <c r="M10784" s="20">
        <v>2</v>
      </c>
      <c r="N10784" s="19">
        <v>71.300448430493304</v>
      </c>
      <c r="O10784" s="19">
        <v>17.937219730941699</v>
      </c>
      <c r="P10784" s="19">
        <v>46.188340807174903</v>
      </c>
    </row>
    <row r="10785" spans="1:16" ht="14.1" x14ac:dyDescent="0.5">
      <c r="A10785" t="s">
        <v>17113</v>
      </c>
      <c r="B10785" s="17" t="s">
        <v>1524</v>
      </c>
      <c r="C10785" t="s">
        <v>2456</v>
      </c>
      <c r="D10785" t="s">
        <v>5644</v>
      </c>
      <c r="E10785" t="s">
        <v>5645</v>
      </c>
      <c r="F10785" s="18">
        <v>1.5219999999999999E-2</v>
      </c>
      <c r="G10785" s="18">
        <v>2.3400000000000001E-3</v>
      </c>
      <c r="H10785" s="18">
        <v>4.6299999999999996E-3</v>
      </c>
      <c r="I10785" s="18">
        <v>2.2190000000000001E-2</v>
      </c>
      <c r="J10785" s="19">
        <v>0.68600000000000005</v>
      </c>
      <c r="K10785" s="19">
        <v>0.10539999999999999</v>
      </c>
      <c r="L10785" s="19">
        <v>0.20860000000000001</v>
      </c>
      <c r="M10785" s="20">
        <v>3</v>
      </c>
      <c r="N10785" s="19">
        <v>95.089285714285694</v>
      </c>
      <c r="O10785" s="19">
        <v>19.6428571428571</v>
      </c>
      <c r="P10785" s="19">
        <v>19.196428571428601</v>
      </c>
    </row>
    <row r="10786" spans="1:16" ht="14.1" x14ac:dyDescent="0.5">
      <c r="A10786" t="s">
        <v>17114</v>
      </c>
      <c r="B10786" s="17" t="s">
        <v>1524</v>
      </c>
      <c r="C10786" t="s">
        <v>2456</v>
      </c>
      <c r="D10786" t="s">
        <v>5644</v>
      </c>
      <c r="E10786" t="s">
        <v>5645</v>
      </c>
      <c r="F10786" s="18">
        <v>2.0629999999999999E-2</v>
      </c>
      <c r="G10786" s="18">
        <v>4.3600000000000002E-3</v>
      </c>
      <c r="H10786" s="18">
        <v>7.5100000000000002E-3</v>
      </c>
      <c r="I10786" s="18">
        <v>3.2500000000000001E-2</v>
      </c>
      <c r="J10786" s="19">
        <v>0.63470000000000004</v>
      </c>
      <c r="K10786" s="19">
        <v>0.1341</v>
      </c>
      <c r="L10786" s="19">
        <v>0.23119999999999999</v>
      </c>
      <c r="M10786" s="20">
        <v>3</v>
      </c>
      <c r="N10786" s="19">
        <v>83.928571428571402</v>
      </c>
      <c r="O10786" s="19">
        <v>31.696428571428601</v>
      </c>
      <c r="P10786" s="19">
        <v>24.1071428571429</v>
      </c>
    </row>
    <row r="10787" spans="1:16" ht="14.1" x14ac:dyDescent="0.5">
      <c r="A10787" t="s">
        <v>17115</v>
      </c>
      <c r="B10787" s="17" t="s">
        <v>1524</v>
      </c>
      <c r="C10787" t="s">
        <v>2456</v>
      </c>
      <c r="D10787" t="s">
        <v>5644</v>
      </c>
      <c r="E10787" t="s">
        <v>5645</v>
      </c>
      <c r="F10787" s="18">
        <v>6.4850000000000005E-2</v>
      </c>
      <c r="G10787" s="18">
        <v>1.337E-2</v>
      </c>
      <c r="H10787" s="18">
        <v>2.1530000000000001E-2</v>
      </c>
      <c r="I10787" s="18">
        <v>9.9080000000000001E-2</v>
      </c>
      <c r="J10787" s="19">
        <v>0.65400000000000003</v>
      </c>
      <c r="K10787" s="19">
        <v>0.13500000000000001</v>
      </c>
      <c r="L10787" s="19">
        <v>0.217</v>
      </c>
      <c r="M10787" s="20">
        <v>6</v>
      </c>
      <c r="N10787" s="19">
        <v>88.839285714285694</v>
      </c>
      <c r="O10787" s="19">
        <v>33.482142857142897</v>
      </c>
      <c r="P10787" s="19">
        <v>16.964285714285701</v>
      </c>
    </row>
    <row r="10788" spans="1:16" ht="14.1" x14ac:dyDescent="0.5">
      <c r="A10788" t="s">
        <v>17116</v>
      </c>
      <c r="B10788" s="17" t="s">
        <v>17117</v>
      </c>
      <c r="C10788" t="s">
        <v>5433</v>
      </c>
      <c r="D10788" t="s">
        <v>5434</v>
      </c>
      <c r="E10788" t="s">
        <v>5435</v>
      </c>
      <c r="F10788" s="18">
        <v>0.11372</v>
      </c>
      <c r="G10788" s="18">
        <v>0.12847</v>
      </c>
      <c r="H10788" s="18">
        <v>6.7809999999999995E-2</v>
      </c>
      <c r="I10788" s="18">
        <v>0.31</v>
      </c>
      <c r="J10788" s="19">
        <v>0.36699999999999999</v>
      </c>
      <c r="K10788" s="19">
        <v>0.41399999999999998</v>
      </c>
      <c r="L10788" s="19">
        <v>0.219</v>
      </c>
      <c r="M10788" s="20">
        <v>9</v>
      </c>
      <c r="N10788" s="19">
        <v>17.8571428571429</v>
      </c>
      <c r="O10788" s="19">
        <v>99.553571428571402</v>
      </c>
      <c r="P10788" s="19">
        <v>20.535714285714299</v>
      </c>
    </row>
    <row r="10789" spans="1:16" ht="14.1" x14ac:dyDescent="0.5">
      <c r="A10789" t="s">
        <v>17118</v>
      </c>
      <c r="B10789" s="17" t="s">
        <v>17117</v>
      </c>
      <c r="C10789" t="s">
        <v>5433</v>
      </c>
      <c r="D10789" t="s">
        <v>5434</v>
      </c>
      <c r="E10789" t="s">
        <v>5435</v>
      </c>
      <c r="F10789" s="18">
        <v>2.3664000000000001</v>
      </c>
      <c r="G10789" s="18">
        <v>1.49176</v>
      </c>
      <c r="H10789" s="18">
        <v>1.5818399999999999</v>
      </c>
      <c r="I10789" s="18">
        <v>5.44</v>
      </c>
      <c r="J10789" s="19">
        <v>0.435</v>
      </c>
      <c r="K10789" s="19">
        <v>0.27400000000000002</v>
      </c>
      <c r="L10789" s="19">
        <v>0.29099999999999998</v>
      </c>
      <c r="M10789" s="20">
        <v>21</v>
      </c>
      <c r="N10789" s="19">
        <v>63.392857142857103</v>
      </c>
      <c r="O10789" s="19">
        <v>51.339285714285701</v>
      </c>
      <c r="P10789" s="19">
        <v>49.553571428571402</v>
      </c>
    </row>
    <row r="10790" spans="1:16" ht="14.1" x14ac:dyDescent="0.5">
      <c r="A10790" t="s">
        <v>17119</v>
      </c>
      <c r="B10790" s="17" t="s">
        <v>17117</v>
      </c>
      <c r="C10790" t="s">
        <v>5433</v>
      </c>
      <c r="D10790" t="s">
        <v>5434</v>
      </c>
      <c r="E10790" t="s">
        <v>5435</v>
      </c>
      <c r="F10790" s="18">
        <v>2.8275600000000001</v>
      </c>
      <c r="G10790" s="18">
        <v>3.1285799999999999</v>
      </c>
      <c r="H10790" s="18">
        <v>0.83386000000000005</v>
      </c>
      <c r="I10790" s="18">
        <v>6.79</v>
      </c>
      <c r="J10790" s="19">
        <v>0.41599999999999998</v>
      </c>
      <c r="K10790" s="19">
        <v>0.46100000000000002</v>
      </c>
      <c r="L10790" s="19">
        <v>0.123</v>
      </c>
      <c r="M10790" s="20">
        <v>22</v>
      </c>
      <c r="N10790" s="19">
        <v>51.121076233183899</v>
      </c>
      <c r="O10790" s="19">
        <v>95.067264573990997</v>
      </c>
      <c r="P10790" s="19">
        <v>4.4843049327354301</v>
      </c>
    </row>
    <row r="10791" spans="1:16" ht="14.1" x14ac:dyDescent="0.5">
      <c r="A10791" t="s">
        <v>17120</v>
      </c>
      <c r="B10791" s="17" t="s">
        <v>17117</v>
      </c>
      <c r="C10791" t="s">
        <v>5433</v>
      </c>
      <c r="D10791" t="s">
        <v>5434</v>
      </c>
      <c r="E10791" t="s">
        <v>5435</v>
      </c>
      <c r="F10791" s="18">
        <v>6.7552899999999996</v>
      </c>
      <c r="G10791" s="18">
        <v>6.6408100000000001</v>
      </c>
      <c r="H10791" s="18">
        <v>7.2339000000000002</v>
      </c>
      <c r="I10791" s="18">
        <v>20.63</v>
      </c>
      <c r="J10791" s="19">
        <v>0.32700000000000001</v>
      </c>
      <c r="K10791" s="19">
        <v>0.32200000000000001</v>
      </c>
      <c r="L10791" s="19">
        <v>0.35099999999999998</v>
      </c>
      <c r="M10791" s="20">
        <v>26</v>
      </c>
      <c r="N10791" s="19">
        <v>30.044843049327401</v>
      </c>
      <c r="O10791" s="19">
        <v>56.9506726457399</v>
      </c>
      <c r="P10791" s="19">
        <v>69.955156950672603</v>
      </c>
    </row>
    <row r="10792" spans="1:16" ht="14.1" x14ac:dyDescent="0.5">
      <c r="A10792" t="s">
        <v>17121</v>
      </c>
      <c r="B10792" s="17" t="s">
        <v>1120</v>
      </c>
      <c r="C10792" t="s">
        <v>17122</v>
      </c>
      <c r="D10792" t="s">
        <v>6165</v>
      </c>
      <c r="E10792" t="s">
        <v>6166</v>
      </c>
      <c r="F10792" s="18">
        <v>2.776E-2</v>
      </c>
      <c r="G10792" s="18">
        <v>5.7410000000000003E-2</v>
      </c>
      <c r="H10792" s="18">
        <v>2.3060000000000001E-2</v>
      </c>
      <c r="I10792" s="18">
        <v>0.10822</v>
      </c>
      <c r="J10792" s="19">
        <v>0.25700000000000001</v>
      </c>
      <c r="K10792" s="19">
        <v>0.53</v>
      </c>
      <c r="L10792" s="19">
        <v>0.21299999999999999</v>
      </c>
      <c r="M10792" s="20">
        <v>6</v>
      </c>
      <c r="N10792" s="19">
        <v>1.33928571428571</v>
      </c>
      <c r="O10792" s="19">
        <v>100</v>
      </c>
      <c r="P10792" s="19">
        <v>14.7321428571429</v>
      </c>
    </row>
    <row r="10793" spans="1:16" ht="14.1" x14ac:dyDescent="0.5">
      <c r="A10793" t="s">
        <v>17123</v>
      </c>
      <c r="B10793" s="17" t="s">
        <v>1120</v>
      </c>
      <c r="C10793" t="s">
        <v>17122</v>
      </c>
      <c r="D10793" t="s">
        <v>6165</v>
      </c>
      <c r="E10793" t="s">
        <v>6166</v>
      </c>
      <c r="F10793" s="18">
        <v>4.0570000000000002E-2</v>
      </c>
      <c r="G10793" s="18">
        <v>0.10604</v>
      </c>
      <c r="H10793" s="18">
        <v>6.547E-2</v>
      </c>
      <c r="I10793" s="18">
        <v>0.21207999999999999</v>
      </c>
      <c r="J10793" s="19">
        <v>0.191</v>
      </c>
      <c r="K10793" s="19">
        <v>0.5</v>
      </c>
      <c r="L10793" s="19">
        <v>0.309</v>
      </c>
      <c r="M10793" s="20">
        <v>8</v>
      </c>
      <c r="N10793" s="19">
        <v>1.79372197309417</v>
      </c>
      <c r="O10793" s="19">
        <v>99.551569506726494</v>
      </c>
      <c r="P10793" s="19">
        <v>52.017937219730896</v>
      </c>
    </row>
    <row r="10794" spans="1:16" ht="14.1" x14ac:dyDescent="0.5">
      <c r="A10794" t="s">
        <v>17124</v>
      </c>
      <c r="B10794" s="17" t="s">
        <v>1120</v>
      </c>
      <c r="C10794" t="s">
        <v>17122</v>
      </c>
      <c r="D10794" t="s">
        <v>6165</v>
      </c>
      <c r="E10794" t="s">
        <v>6166</v>
      </c>
      <c r="F10794" s="18">
        <v>8.7340000000000001E-2</v>
      </c>
      <c r="G10794" s="18">
        <v>0.22320999999999999</v>
      </c>
      <c r="H10794" s="18">
        <v>0.13586999999999999</v>
      </c>
      <c r="I10794" s="18">
        <v>0.44641999999999998</v>
      </c>
      <c r="J10794" s="19">
        <v>0.19600000000000001</v>
      </c>
      <c r="K10794" s="19">
        <v>0.5</v>
      </c>
      <c r="L10794" s="19">
        <v>0.30399999999999999</v>
      </c>
      <c r="M10794" s="20">
        <v>11</v>
      </c>
      <c r="N10794" s="19">
        <v>1.79372197309417</v>
      </c>
      <c r="O10794" s="19">
        <v>98.654708520179398</v>
      </c>
      <c r="P10794" s="19">
        <v>50.224215246636803</v>
      </c>
    </row>
    <row r="10795" spans="1:16" ht="14.1" x14ac:dyDescent="0.5">
      <c r="A10795" t="s">
        <v>17125</v>
      </c>
      <c r="B10795" s="17" t="s">
        <v>1120</v>
      </c>
      <c r="C10795" t="s">
        <v>17122</v>
      </c>
      <c r="D10795" t="s">
        <v>13143</v>
      </c>
      <c r="E10795" t="s">
        <v>13144</v>
      </c>
      <c r="F10795" s="18">
        <v>385.30466000000001</v>
      </c>
      <c r="G10795" s="18">
        <v>3476.7025100000001</v>
      </c>
      <c r="H10795" s="18">
        <v>3297.4910399999999</v>
      </c>
      <c r="I10795" s="18">
        <v>7159.4982099999997</v>
      </c>
      <c r="J10795" s="19">
        <v>5.3999999999999999E-2</v>
      </c>
      <c r="K10795" s="19">
        <v>0.48599999999999999</v>
      </c>
      <c r="L10795" s="19">
        <v>0.46100000000000002</v>
      </c>
      <c r="M10795" s="20">
        <v>32</v>
      </c>
      <c r="N10795" s="19">
        <v>18.385650224215201</v>
      </c>
      <c r="O10795" s="19">
        <v>6.7264573991031398</v>
      </c>
      <c r="P10795" s="19">
        <v>98.206278026905807</v>
      </c>
    </row>
    <row r="10796" spans="1:16" ht="14.1" x14ac:dyDescent="0.5">
      <c r="A10796" t="s">
        <v>17126</v>
      </c>
      <c r="B10796" s="17" t="s">
        <v>1120</v>
      </c>
      <c r="C10796" t="s">
        <v>17122</v>
      </c>
      <c r="D10796" t="s">
        <v>13143</v>
      </c>
      <c r="E10796" t="s">
        <v>13144</v>
      </c>
      <c r="F10796" s="18">
        <v>1568.62745</v>
      </c>
      <c r="G10796" s="18">
        <v>91450.980389999997</v>
      </c>
      <c r="H10796" s="18">
        <v>29960.784309999999</v>
      </c>
      <c r="I10796" s="18">
        <v>122980.39216</v>
      </c>
      <c r="J10796" s="19">
        <v>1.2999999999999999E-2</v>
      </c>
      <c r="K10796" s="19">
        <v>0.74399999999999999</v>
      </c>
      <c r="L10796" s="19">
        <v>0.24399999999999999</v>
      </c>
      <c r="M10796" s="20">
        <v>42</v>
      </c>
      <c r="N10796" s="19">
        <v>4.0178571428571397</v>
      </c>
      <c r="O10796" s="19">
        <v>29.910714285714299</v>
      </c>
      <c r="P10796" s="19">
        <v>90.625</v>
      </c>
    </row>
    <row r="10797" spans="1:16" ht="14.1" x14ac:dyDescent="0.5">
      <c r="A10797" t="s">
        <v>17127</v>
      </c>
      <c r="B10797" s="17" t="s">
        <v>1120</v>
      </c>
      <c r="C10797" t="s">
        <v>17122</v>
      </c>
      <c r="D10797" t="s">
        <v>11565</v>
      </c>
      <c r="E10797" t="s">
        <v>11566</v>
      </c>
      <c r="F10797" s="18">
        <v>2485.0894600000001</v>
      </c>
      <c r="G10797" s="18">
        <v>160337.97216999999</v>
      </c>
      <c r="H10797" s="18">
        <v>50497.017890000003</v>
      </c>
      <c r="I10797" s="18">
        <v>213320.07952</v>
      </c>
      <c r="J10797" s="19">
        <v>1.2E-2</v>
      </c>
      <c r="K10797" s="19">
        <v>0.752</v>
      </c>
      <c r="L10797" s="19">
        <v>0.23699999999999999</v>
      </c>
      <c r="M10797" s="20">
        <v>45</v>
      </c>
      <c r="N10797" s="19">
        <v>8.03571428571429</v>
      </c>
      <c r="O10797" s="19">
        <v>29.0178571428571</v>
      </c>
      <c r="P10797" s="19">
        <v>83.482142857142904</v>
      </c>
    </row>
    <row r="10798" spans="1:16" ht="14.1" x14ac:dyDescent="0.5">
      <c r="A10798" t="s">
        <v>17128</v>
      </c>
      <c r="B10798" s="17" t="s">
        <v>1120</v>
      </c>
      <c r="C10798" t="s">
        <v>17122</v>
      </c>
      <c r="D10798" t="s">
        <v>13143</v>
      </c>
      <c r="E10798" t="s">
        <v>13144</v>
      </c>
      <c r="F10798" s="18">
        <v>5608.9743600000002</v>
      </c>
      <c r="G10798" s="18">
        <v>263141.02564000001</v>
      </c>
      <c r="H10798" s="18">
        <v>87660.256410000002</v>
      </c>
      <c r="I10798" s="18">
        <v>356410.25640999997</v>
      </c>
      <c r="J10798" s="19">
        <v>1.6E-2</v>
      </c>
      <c r="K10798" s="19">
        <v>0.73799999999999999</v>
      </c>
      <c r="L10798" s="19">
        <v>0.246</v>
      </c>
      <c r="M10798" s="20">
        <v>46</v>
      </c>
      <c r="N10798" s="19">
        <v>25.5605381165919</v>
      </c>
      <c r="O10798" s="19">
        <v>18.385650224215201</v>
      </c>
      <c r="P10798" s="19">
        <v>90.134529147982093</v>
      </c>
    </row>
    <row r="10799" spans="1:16" ht="14.1" x14ac:dyDescent="0.5">
      <c r="A10799" t="s">
        <v>17129</v>
      </c>
      <c r="B10799" s="17" t="s">
        <v>17130</v>
      </c>
      <c r="C10799" t="s">
        <v>2337</v>
      </c>
      <c r="D10799" t="s">
        <v>2633</v>
      </c>
      <c r="E10799" t="s">
        <v>2634</v>
      </c>
      <c r="F10799" s="18">
        <v>1.9429999999999999E-2</v>
      </c>
      <c r="G10799" s="18">
        <v>1.16E-3</v>
      </c>
      <c r="H10799" s="18">
        <v>8.4100000000000008E-3</v>
      </c>
      <c r="I10799" s="18">
        <v>2.9000000000000001E-2</v>
      </c>
      <c r="J10799" s="19">
        <v>0.67</v>
      </c>
      <c r="K10799" s="19">
        <v>0.04</v>
      </c>
      <c r="L10799" s="19">
        <v>0.28999999999999998</v>
      </c>
      <c r="M10799" s="20">
        <v>3</v>
      </c>
      <c r="N10799" s="19">
        <v>92.857142857142904</v>
      </c>
      <c r="O10799" s="19">
        <v>1.78571428571429</v>
      </c>
      <c r="P10799" s="19">
        <v>38.392857142857103</v>
      </c>
    </row>
    <row r="10800" spans="1:16" ht="14.1" x14ac:dyDescent="0.5">
      <c r="A10800" t="s">
        <v>17131</v>
      </c>
      <c r="B10800" s="17" t="s">
        <v>17132</v>
      </c>
      <c r="C10800" t="s">
        <v>6622</v>
      </c>
      <c r="D10800" t="s">
        <v>5399</v>
      </c>
      <c r="E10800" t="s">
        <v>5400</v>
      </c>
      <c r="F10800" s="18">
        <v>0.67</v>
      </c>
      <c r="G10800" s="18">
        <v>0.31796000000000002</v>
      </c>
      <c r="H10800" s="18">
        <v>0.27254</v>
      </c>
      <c r="I10800" s="18">
        <v>1.2605</v>
      </c>
      <c r="J10800" s="19">
        <v>0.53200000000000003</v>
      </c>
      <c r="K10800" s="19">
        <v>0.252</v>
      </c>
      <c r="L10800" s="19">
        <v>0.216</v>
      </c>
      <c r="M10800" s="20">
        <v>15</v>
      </c>
      <c r="N10800" s="19">
        <v>71.875</v>
      </c>
      <c r="O10800" s="19">
        <v>63.839285714285701</v>
      </c>
      <c r="P10800" s="19">
        <v>24.553571428571399</v>
      </c>
    </row>
    <row r="10801" spans="1:16" ht="14.1" x14ac:dyDescent="0.5">
      <c r="A10801" t="s">
        <v>17133</v>
      </c>
      <c r="B10801" s="17" t="s">
        <v>17132</v>
      </c>
      <c r="C10801" t="s">
        <v>6622</v>
      </c>
      <c r="D10801" t="s">
        <v>5399</v>
      </c>
      <c r="E10801" t="s">
        <v>5400</v>
      </c>
      <c r="F10801" s="18">
        <v>0.83672999999999997</v>
      </c>
      <c r="G10801" s="18">
        <v>0.55781999999999998</v>
      </c>
      <c r="H10801" s="18">
        <v>0.96545000000000003</v>
      </c>
      <c r="I10801" s="18">
        <v>2.36</v>
      </c>
      <c r="J10801" s="19">
        <v>0.35499999999999998</v>
      </c>
      <c r="K10801" s="19">
        <v>0.23599999999999999</v>
      </c>
      <c r="L10801" s="19">
        <v>0.40899999999999997</v>
      </c>
      <c r="M10801" s="20">
        <v>17</v>
      </c>
      <c r="N10801" s="19">
        <v>27.3542600896861</v>
      </c>
      <c r="O10801" s="19">
        <v>50.672645739910301</v>
      </c>
      <c r="P10801" s="19">
        <v>77.578475336322896</v>
      </c>
    </row>
    <row r="10802" spans="1:16" ht="14.1" x14ac:dyDescent="0.5">
      <c r="A10802" t="s">
        <v>17134</v>
      </c>
      <c r="B10802" s="17" t="s">
        <v>17132</v>
      </c>
      <c r="C10802" t="s">
        <v>6622</v>
      </c>
      <c r="D10802" t="s">
        <v>5399</v>
      </c>
      <c r="E10802" t="s">
        <v>5400</v>
      </c>
      <c r="F10802" s="18">
        <v>8.3601799999999997</v>
      </c>
      <c r="G10802" s="18">
        <v>5.6406099999999997</v>
      </c>
      <c r="H10802" s="18">
        <v>8.0580099999999995</v>
      </c>
      <c r="I10802" s="18">
        <v>22.058800000000002</v>
      </c>
      <c r="J10802" s="19">
        <v>0.379</v>
      </c>
      <c r="K10802" s="19">
        <v>0.25600000000000001</v>
      </c>
      <c r="L10802" s="19">
        <v>0.36499999999999999</v>
      </c>
      <c r="M10802" s="20">
        <v>26</v>
      </c>
      <c r="N10802" s="19">
        <v>48.430493273542602</v>
      </c>
      <c r="O10802" s="19">
        <v>28.251121076233201</v>
      </c>
      <c r="P10802" s="19">
        <v>73.542600896861003</v>
      </c>
    </row>
    <row r="10803" spans="1:16" ht="14.1" x14ac:dyDescent="0.5">
      <c r="A10803" t="s">
        <v>17135</v>
      </c>
      <c r="B10803" s="17" t="s">
        <v>17132</v>
      </c>
      <c r="C10803" t="s">
        <v>6622</v>
      </c>
      <c r="D10803" t="s">
        <v>5399</v>
      </c>
      <c r="E10803" t="s">
        <v>5400</v>
      </c>
      <c r="F10803" s="18">
        <v>10.76441</v>
      </c>
      <c r="G10803" s="18">
        <v>6.4586499999999996</v>
      </c>
      <c r="H10803" s="18">
        <v>6.67394</v>
      </c>
      <c r="I10803" s="18">
        <v>23.896999999999998</v>
      </c>
      <c r="J10803" s="19">
        <v>0.45</v>
      </c>
      <c r="K10803" s="19">
        <v>0.27</v>
      </c>
      <c r="L10803" s="19">
        <v>0.27900000000000003</v>
      </c>
      <c r="M10803" s="20">
        <v>26</v>
      </c>
      <c r="N10803" s="19">
        <v>75.336322869955197</v>
      </c>
      <c r="O10803" s="19">
        <v>34.529147982062803</v>
      </c>
      <c r="P10803" s="19">
        <v>44.843049327354301</v>
      </c>
    </row>
    <row r="10804" spans="1:16" ht="14.1" x14ac:dyDescent="0.5">
      <c r="A10804" t="s">
        <v>17136</v>
      </c>
      <c r="B10804" s="17" t="s">
        <v>17137</v>
      </c>
      <c r="C10804" t="s">
        <v>17138</v>
      </c>
      <c r="D10804" t="s">
        <v>17139</v>
      </c>
      <c r="E10804" t="s">
        <v>17140</v>
      </c>
      <c r="F10804" s="18">
        <v>6.2E-2</v>
      </c>
      <c r="G10804" s="18">
        <v>6.5000000000000002E-2</v>
      </c>
      <c r="H10804" s="18">
        <v>1.4E-2</v>
      </c>
      <c r="I10804" s="18">
        <v>0.14099999999999999</v>
      </c>
      <c r="J10804" s="19">
        <v>0.44</v>
      </c>
      <c r="K10804" s="19">
        <v>0.46100000000000002</v>
      </c>
      <c r="L10804" s="19">
        <v>9.9000000000000005E-2</v>
      </c>
      <c r="M10804" s="20">
        <v>7</v>
      </c>
      <c r="N10804" s="19">
        <v>21.973094170403598</v>
      </c>
      <c r="O10804" s="19">
        <v>98.654708520179398</v>
      </c>
      <c r="P10804" s="19">
        <v>1.3452914798206299</v>
      </c>
    </row>
    <row r="10805" spans="1:16" ht="14.1" x14ac:dyDescent="0.5">
      <c r="A10805" t="s">
        <v>17141</v>
      </c>
      <c r="B10805" s="17" t="s">
        <v>17137</v>
      </c>
      <c r="C10805" t="s">
        <v>17138</v>
      </c>
      <c r="D10805" t="s">
        <v>17139</v>
      </c>
      <c r="E10805" t="s">
        <v>17140</v>
      </c>
      <c r="F10805" s="18">
        <v>8.8999999999999996E-2</v>
      </c>
      <c r="G10805" s="18">
        <v>8.6999999999999994E-2</v>
      </c>
      <c r="H10805" s="18">
        <v>1.9E-2</v>
      </c>
      <c r="I10805" s="18">
        <v>0.19500000000000001</v>
      </c>
      <c r="J10805" s="19">
        <v>0.45600000000000002</v>
      </c>
      <c r="K10805" s="19">
        <v>0.44600000000000001</v>
      </c>
      <c r="L10805" s="19">
        <v>9.7000000000000003E-2</v>
      </c>
      <c r="M10805" s="20">
        <v>8</v>
      </c>
      <c r="N10805" s="19">
        <v>35.426008968609899</v>
      </c>
      <c r="O10805" s="19">
        <v>98.654708520179398</v>
      </c>
      <c r="P10805" s="19">
        <v>1.3452914798206299</v>
      </c>
    </row>
    <row r="10806" spans="1:16" ht="14.1" x14ac:dyDescent="0.5">
      <c r="A10806" t="s">
        <v>3999</v>
      </c>
      <c r="B10806" s="17" t="s">
        <v>4000</v>
      </c>
      <c r="C10806" t="s">
        <v>2430</v>
      </c>
      <c r="D10806" t="s">
        <v>4001</v>
      </c>
      <c r="E10806" t="s">
        <v>4002</v>
      </c>
      <c r="F10806" s="18">
        <v>1.8888499999999999</v>
      </c>
      <c r="G10806" s="18">
        <v>3.4937499999999999</v>
      </c>
      <c r="H10806" s="18">
        <v>0.73740000000000006</v>
      </c>
      <c r="I10806" s="18">
        <v>6.12</v>
      </c>
      <c r="J10806" s="19">
        <v>0.309</v>
      </c>
      <c r="K10806" s="19">
        <v>0.57099999999999995</v>
      </c>
      <c r="L10806" s="19">
        <v>0.12</v>
      </c>
      <c r="M10806" s="20">
        <v>21</v>
      </c>
      <c r="N10806" s="19">
        <v>23.214285714285701</v>
      </c>
      <c r="O10806" s="19">
        <v>96.875</v>
      </c>
      <c r="P10806" s="19">
        <v>4.46428571428571</v>
      </c>
    </row>
    <row r="10807" spans="1:16" ht="14.1" x14ac:dyDescent="0.5">
      <c r="A10807" t="s">
        <v>4003</v>
      </c>
      <c r="B10807" s="17" t="s">
        <v>4000</v>
      </c>
      <c r="C10807" t="s">
        <v>2430</v>
      </c>
      <c r="D10807" t="s">
        <v>4001</v>
      </c>
      <c r="E10807" t="s">
        <v>4002</v>
      </c>
      <c r="F10807" s="18">
        <v>2.3382200000000002</v>
      </c>
      <c r="G10807" s="18">
        <v>3.7551100000000002</v>
      </c>
      <c r="H10807" s="18">
        <v>0.82667000000000002</v>
      </c>
      <c r="I10807" s="18">
        <v>6.92</v>
      </c>
      <c r="J10807" s="19">
        <v>0.33800000000000002</v>
      </c>
      <c r="K10807" s="19">
        <v>0.54300000000000004</v>
      </c>
      <c r="L10807" s="19">
        <v>0.11899999999999999</v>
      </c>
      <c r="M10807" s="20">
        <v>22</v>
      </c>
      <c r="N10807" s="19">
        <v>29.596412556053799</v>
      </c>
      <c r="O10807" s="19">
        <v>98.654708520179398</v>
      </c>
      <c r="P10807" s="19">
        <v>4.03587443946188</v>
      </c>
    </row>
    <row r="10808" spans="1:16" ht="14.1" x14ac:dyDescent="0.5">
      <c r="A10808" t="s">
        <v>17142</v>
      </c>
      <c r="B10808" s="17" t="s">
        <v>197</v>
      </c>
      <c r="C10808" t="s">
        <v>6260</v>
      </c>
      <c r="D10808" t="s">
        <v>17143</v>
      </c>
      <c r="E10808" t="s">
        <v>17144</v>
      </c>
      <c r="F10808" s="18">
        <v>0.1</v>
      </c>
      <c r="G10808" s="18">
        <v>0.03</v>
      </c>
      <c r="H10808" s="18">
        <v>0.02</v>
      </c>
      <c r="I10808" s="18">
        <v>0.15</v>
      </c>
      <c r="J10808" s="19">
        <v>0.66700000000000004</v>
      </c>
      <c r="K10808" s="19">
        <v>0.2</v>
      </c>
      <c r="L10808" s="19">
        <v>0.13300000000000001</v>
      </c>
      <c r="M10808" s="20">
        <v>7</v>
      </c>
      <c r="N10808" s="19">
        <v>88.789237668161405</v>
      </c>
      <c r="O10808" s="19">
        <v>64.125560538116602</v>
      </c>
      <c r="P10808" s="19">
        <v>5.3811659192825099</v>
      </c>
    </row>
    <row r="10809" spans="1:16" ht="14.1" x14ac:dyDescent="0.5">
      <c r="A10809" t="s">
        <v>17145</v>
      </c>
      <c r="B10809" s="17" t="s">
        <v>197</v>
      </c>
      <c r="C10809" t="s">
        <v>6260</v>
      </c>
      <c r="D10809" t="s">
        <v>17143</v>
      </c>
      <c r="E10809" t="s">
        <v>17144</v>
      </c>
      <c r="F10809" s="18">
        <v>0.44069000000000003</v>
      </c>
      <c r="G10809" s="18">
        <v>0.14022000000000001</v>
      </c>
      <c r="H10809" s="18">
        <v>0.12909000000000001</v>
      </c>
      <c r="I10809" s="18">
        <v>0.71</v>
      </c>
      <c r="J10809" s="19">
        <v>0.621</v>
      </c>
      <c r="K10809" s="19">
        <v>0.19700000000000001</v>
      </c>
      <c r="L10809" s="19">
        <v>0.182</v>
      </c>
      <c r="M10809" s="20">
        <v>12</v>
      </c>
      <c r="N10809" s="19">
        <v>91.517857142857096</v>
      </c>
      <c r="O10809" s="19">
        <v>47.767857142857103</v>
      </c>
      <c r="P10809" s="19">
        <v>9.375</v>
      </c>
    </row>
    <row r="10810" spans="1:16" ht="14.1" x14ac:dyDescent="0.5">
      <c r="A10810" t="s">
        <v>17146</v>
      </c>
      <c r="B10810" s="17" t="s">
        <v>197</v>
      </c>
      <c r="C10810" t="s">
        <v>6260</v>
      </c>
      <c r="D10810" t="s">
        <v>17143</v>
      </c>
      <c r="E10810" t="s">
        <v>17144</v>
      </c>
      <c r="F10810" s="18">
        <v>0.52722000000000002</v>
      </c>
      <c r="G10810" s="18">
        <v>0.20277999999999999</v>
      </c>
      <c r="H10810" s="18">
        <v>0.24</v>
      </c>
      <c r="I10810" s="18">
        <v>0.97</v>
      </c>
      <c r="J10810" s="19">
        <v>0.54400000000000004</v>
      </c>
      <c r="K10810" s="19">
        <v>0.20899999999999999</v>
      </c>
      <c r="L10810" s="19">
        <v>0.247</v>
      </c>
      <c r="M10810" s="20">
        <v>14</v>
      </c>
      <c r="N10810" s="19">
        <v>73.542600896861003</v>
      </c>
      <c r="O10810" s="19">
        <v>46.188340807174903</v>
      </c>
      <c r="P10810" s="19">
        <v>28.251121076233201</v>
      </c>
    </row>
    <row r="10811" spans="1:16" ht="14.1" x14ac:dyDescent="0.5">
      <c r="A10811" t="s">
        <v>17147</v>
      </c>
      <c r="B10811" s="17" t="s">
        <v>197</v>
      </c>
      <c r="C10811" t="s">
        <v>6260</v>
      </c>
      <c r="D10811" t="s">
        <v>17143</v>
      </c>
      <c r="E10811" t="s">
        <v>17144</v>
      </c>
      <c r="F10811" s="18">
        <v>1.28966</v>
      </c>
      <c r="G10811" s="18">
        <v>0.58033999999999997</v>
      </c>
      <c r="H10811" s="18">
        <v>0.96</v>
      </c>
      <c r="I10811" s="18">
        <v>2.83</v>
      </c>
      <c r="J10811" s="19">
        <v>0.45600000000000002</v>
      </c>
      <c r="K10811" s="19">
        <v>0.20499999999999999</v>
      </c>
      <c r="L10811" s="19">
        <v>0.33900000000000002</v>
      </c>
      <c r="M10811" s="20">
        <v>18</v>
      </c>
      <c r="N10811" s="19">
        <v>52.678571428571402</v>
      </c>
      <c r="O10811" s="19">
        <v>42.857142857142897</v>
      </c>
      <c r="P10811" s="19">
        <v>61.160714285714299</v>
      </c>
    </row>
    <row r="10812" spans="1:16" ht="14.1" x14ac:dyDescent="0.5">
      <c r="A10812" t="s">
        <v>17148</v>
      </c>
      <c r="B10812" s="17" t="s">
        <v>197</v>
      </c>
      <c r="C10812" t="s">
        <v>6260</v>
      </c>
      <c r="D10812" t="s">
        <v>17143</v>
      </c>
      <c r="E10812" t="s">
        <v>17144</v>
      </c>
      <c r="F10812" s="18">
        <v>1.82196</v>
      </c>
      <c r="G10812" s="18">
        <v>0.75804000000000005</v>
      </c>
      <c r="H10812" s="18">
        <v>1.17</v>
      </c>
      <c r="I10812" s="18">
        <v>3.75</v>
      </c>
      <c r="J10812" s="19">
        <v>0.48599999999999999</v>
      </c>
      <c r="K10812" s="19">
        <v>0.20200000000000001</v>
      </c>
      <c r="L10812" s="19">
        <v>0.312</v>
      </c>
      <c r="M10812" s="20">
        <v>19</v>
      </c>
      <c r="N10812" s="19">
        <v>68.161434977578494</v>
      </c>
      <c r="O10812" s="19">
        <v>35.874439461883398</v>
      </c>
      <c r="P10812" s="19">
        <v>54.260089686098702</v>
      </c>
    </row>
    <row r="10813" spans="1:16" ht="14.1" x14ac:dyDescent="0.5">
      <c r="A10813" t="s">
        <v>17149</v>
      </c>
      <c r="B10813" s="17" t="s">
        <v>1005</v>
      </c>
      <c r="C10813" t="s">
        <v>6260</v>
      </c>
      <c r="D10813" t="s">
        <v>10620</v>
      </c>
      <c r="E10813" t="s">
        <v>10621</v>
      </c>
      <c r="F10813" s="18">
        <v>0.84419999999999995</v>
      </c>
      <c r="G10813" s="18">
        <v>0.74370000000000003</v>
      </c>
      <c r="H10813" s="18">
        <v>0.42209999999999998</v>
      </c>
      <c r="I10813" s="18">
        <v>2.0099999999999998</v>
      </c>
      <c r="J10813" s="19">
        <v>0.42</v>
      </c>
      <c r="K10813" s="19">
        <v>0.37</v>
      </c>
      <c r="L10813" s="19">
        <v>0.21</v>
      </c>
      <c r="M10813" s="20">
        <v>17</v>
      </c>
      <c r="N10813" s="19">
        <v>42.600896860986502</v>
      </c>
      <c r="O10813" s="19">
        <v>87.892376681614394</v>
      </c>
      <c r="P10813" s="19">
        <v>23.318385650224201</v>
      </c>
    </row>
    <row r="10814" spans="1:16" ht="14.1" x14ac:dyDescent="0.5">
      <c r="A10814" t="s">
        <v>17150</v>
      </c>
      <c r="B10814" s="17" t="s">
        <v>1005</v>
      </c>
      <c r="C10814" t="s">
        <v>6260</v>
      </c>
      <c r="D10814" t="s">
        <v>10620</v>
      </c>
      <c r="E10814" t="s">
        <v>10621</v>
      </c>
      <c r="F10814" s="18">
        <v>2.6861999999999999</v>
      </c>
      <c r="G10814" s="18">
        <v>1.3068</v>
      </c>
      <c r="H10814" s="18">
        <v>3.3395999999999999</v>
      </c>
      <c r="I10814" s="18">
        <v>7.26</v>
      </c>
      <c r="J10814" s="19">
        <v>0.37</v>
      </c>
      <c r="K10814" s="19">
        <v>0.18</v>
      </c>
      <c r="L10814" s="19">
        <v>0.46</v>
      </c>
      <c r="M10814" s="20">
        <v>22</v>
      </c>
      <c r="N10814" s="19">
        <v>39.461883408071699</v>
      </c>
      <c r="O10814" s="19">
        <v>29.596412556053799</v>
      </c>
      <c r="P10814" s="19">
        <v>80.717488789237706</v>
      </c>
    </row>
    <row r="10815" spans="1:16" ht="14.1" x14ac:dyDescent="0.5">
      <c r="A10815" t="s">
        <v>17151</v>
      </c>
      <c r="B10815" s="17" t="s">
        <v>1005</v>
      </c>
      <c r="C10815" t="s">
        <v>6260</v>
      </c>
      <c r="D10815" t="s">
        <v>10620</v>
      </c>
      <c r="E10815" t="s">
        <v>10621</v>
      </c>
      <c r="F10815" s="18">
        <v>9.5559999999999992</v>
      </c>
      <c r="G10815" s="18">
        <v>6.2114000000000003</v>
      </c>
      <c r="H10815" s="18">
        <v>8.1226000000000003</v>
      </c>
      <c r="I10815" s="18">
        <v>23.89</v>
      </c>
      <c r="J10815" s="19">
        <v>0.4</v>
      </c>
      <c r="K10815" s="19">
        <v>0.26</v>
      </c>
      <c r="L10815" s="19">
        <v>0.34</v>
      </c>
      <c r="M10815" s="20">
        <v>26</v>
      </c>
      <c r="N10815" s="19">
        <v>55.605381165919297</v>
      </c>
      <c r="O10815" s="19">
        <v>30.941704035874402</v>
      </c>
      <c r="P10815" s="19">
        <v>67.264573991031398</v>
      </c>
    </row>
    <row r="10816" spans="1:16" ht="14.1" x14ac:dyDescent="0.5">
      <c r="A10816" t="s">
        <v>17152</v>
      </c>
      <c r="B10816" s="17" t="s">
        <v>17153</v>
      </c>
      <c r="C10816" t="s">
        <v>2437</v>
      </c>
      <c r="D10816" t="s">
        <v>17154</v>
      </c>
      <c r="E10816" t="s">
        <v>17155</v>
      </c>
      <c r="F10816" s="18">
        <v>1.07</v>
      </c>
      <c r="G10816" s="18">
        <v>1.1399999999999999</v>
      </c>
      <c r="H10816" s="18">
        <v>0.77</v>
      </c>
      <c r="I10816" s="18">
        <v>2.98</v>
      </c>
      <c r="J10816" s="19">
        <v>0.35909999999999997</v>
      </c>
      <c r="K10816" s="19">
        <v>0.3826</v>
      </c>
      <c r="L10816" s="19">
        <v>0.25840000000000002</v>
      </c>
      <c r="M10816" s="20">
        <v>18</v>
      </c>
      <c r="N10816" s="19">
        <v>26.339285714285701</v>
      </c>
      <c r="O10816" s="19">
        <v>92.410714285714306</v>
      </c>
      <c r="P10816" s="19">
        <v>36.607142857142897</v>
      </c>
    </row>
    <row r="10817" spans="1:16" ht="14.1" x14ac:dyDescent="0.5">
      <c r="A10817" t="s">
        <v>17156</v>
      </c>
      <c r="B10817" s="17" t="s">
        <v>17153</v>
      </c>
      <c r="C10817" t="s">
        <v>2437</v>
      </c>
      <c r="D10817" t="s">
        <v>17154</v>
      </c>
      <c r="E10817" t="s">
        <v>17155</v>
      </c>
      <c r="F10817" s="18">
        <v>1.5</v>
      </c>
      <c r="G10817" s="18">
        <v>1.1399999999999999</v>
      </c>
      <c r="H10817" s="18">
        <v>0.56000000000000005</v>
      </c>
      <c r="I10817" s="18">
        <v>3.2</v>
      </c>
      <c r="J10817" s="19">
        <v>0.46879999999999999</v>
      </c>
      <c r="K10817" s="19">
        <v>0.35630000000000001</v>
      </c>
      <c r="L10817" s="19">
        <v>0.17499999999999999</v>
      </c>
      <c r="M10817" s="20">
        <v>19</v>
      </c>
      <c r="N10817" s="19">
        <v>60.538116591928301</v>
      </c>
      <c r="O10817" s="19">
        <v>79.372197309417004</v>
      </c>
      <c r="P10817" s="19">
        <v>17.040358744394599</v>
      </c>
    </row>
    <row r="10818" spans="1:16" ht="14.1" x14ac:dyDescent="0.5">
      <c r="A10818" t="s">
        <v>17157</v>
      </c>
      <c r="B10818" s="17" t="s">
        <v>17153</v>
      </c>
      <c r="C10818" t="s">
        <v>2437</v>
      </c>
      <c r="D10818" t="s">
        <v>17154</v>
      </c>
      <c r="E10818" t="s">
        <v>17155</v>
      </c>
      <c r="F10818" s="18">
        <v>2.89</v>
      </c>
      <c r="G10818" s="18">
        <v>2.56</v>
      </c>
      <c r="H10818" s="18">
        <v>2.1</v>
      </c>
      <c r="I10818" s="18">
        <v>7.55</v>
      </c>
      <c r="J10818" s="19">
        <v>0.38279999999999997</v>
      </c>
      <c r="K10818" s="19">
        <v>0.33910000000000001</v>
      </c>
      <c r="L10818" s="19">
        <v>0.27810000000000001</v>
      </c>
      <c r="M10818" s="20">
        <v>22</v>
      </c>
      <c r="N10818" s="19">
        <v>41.704035874439498</v>
      </c>
      <c r="O10818" s="19">
        <v>75.336322869955197</v>
      </c>
      <c r="P10818" s="19">
        <v>39.461883408071699</v>
      </c>
    </row>
    <row r="10819" spans="1:16" ht="14.1" x14ac:dyDescent="0.5">
      <c r="A10819" t="s">
        <v>17158</v>
      </c>
      <c r="B10819" s="17" t="s">
        <v>17153</v>
      </c>
      <c r="C10819" t="s">
        <v>2437</v>
      </c>
      <c r="D10819" t="s">
        <v>17154</v>
      </c>
      <c r="E10819" t="s">
        <v>17155</v>
      </c>
      <c r="F10819" s="18">
        <v>3.21</v>
      </c>
      <c r="G10819" s="18">
        <v>3.69</v>
      </c>
      <c r="H10819" s="18">
        <v>1.77</v>
      </c>
      <c r="I10819" s="18">
        <v>8.67</v>
      </c>
      <c r="J10819" s="19">
        <v>0.37019999999999997</v>
      </c>
      <c r="K10819" s="19">
        <v>0.42559999999999998</v>
      </c>
      <c r="L10819" s="19">
        <v>0.20419999999999999</v>
      </c>
      <c r="M10819" s="20">
        <v>23</v>
      </c>
      <c r="N10819" s="19">
        <v>40.807174887892401</v>
      </c>
      <c r="O10819" s="19">
        <v>89.237668161434996</v>
      </c>
      <c r="P10819" s="19">
        <v>23.318385650224201</v>
      </c>
    </row>
    <row r="10820" spans="1:16" ht="14.1" x14ac:dyDescent="0.5">
      <c r="A10820" t="s">
        <v>17159</v>
      </c>
      <c r="B10820" s="17" t="s">
        <v>17153</v>
      </c>
      <c r="C10820" t="s">
        <v>2437</v>
      </c>
      <c r="D10820" t="s">
        <v>17154</v>
      </c>
      <c r="E10820" t="s">
        <v>17155</v>
      </c>
      <c r="F10820" s="18">
        <v>4.68</v>
      </c>
      <c r="G10820" s="18">
        <v>5.21</v>
      </c>
      <c r="H10820" s="18">
        <v>2.84</v>
      </c>
      <c r="I10820" s="18">
        <v>12.73</v>
      </c>
      <c r="J10820" s="19">
        <v>0.36759999999999998</v>
      </c>
      <c r="K10820" s="19">
        <v>0.4093</v>
      </c>
      <c r="L10820" s="19">
        <v>0.22309999999999999</v>
      </c>
      <c r="M10820" s="20">
        <v>24</v>
      </c>
      <c r="N10820" s="19">
        <v>45.535714285714299</v>
      </c>
      <c r="O10820" s="19">
        <v>83.928571428571402</v>
      </c>
      <c r="P10820" s="19">
        <v>25.8928571428571</v>
      </c>
    </row>
    <row r="10821" spans="1:16" ht="14.1" x14ac:dyDescent="0.5">
      <c r="A10821" t="s">
        <v>17160</v>
      </c>
      <c r="B10821" s="17" t="s">
        <v>17153</v>
      </c>
      <c r="C10821" t="s">
        <v>2437</v>
      </c>
      <c r="D10821" t="s">
        <v>17154</v>
      </c>
      <c r="E10821" t="s">
        <v>17155</v>
      </c>
      <c r="F10821" s="18">
        <v>6.47</v>
      </c>
      <c r="G10821" s="18">
        <v>6.4</v>
      </c>
      <c r="H10821" s="18">
        <v>3.2</v>
      </c>
      <c r="I10821" s="18">
        <v>16.07</v>
      </c>
      <c r="J10821" s="19">
        <v>0.40260000000000001</v>
      </c>
      <c r="K10821" s="19">
        <v>0.39829999999999999</v>
      </c>
      <c r="L10821" s="19">
        <v>0.1991</v>
      </c>
      <c r="M10821" s="20">
        <v>25</v>
      </c>
      <c r="N10821" s="19">
        <v>54.708520179372201</v>
      </c>
      <c r="O10821" s="19">
        <v>82.5112107623318</v>
      </c>
      <c r="P10821" s="19">
        <v>18.834080717488799</v>
      </c>
    </row>
    <row r="10822" spans="1:16" ht="14.1" x14ac:dyDescent="0.5">
      <c r="A10822" t="s">
        <v>17161</v>
      </c>
      <c r="B10822" s="17" t="s">
        <v>17162</v>
      </c>
      <c r="C10822" t="s">
        <v>6622</v>
      </c>
      <c r="D10822" t="s">
        <v>4497</v>
      </c>
      <c r="E10822" t="s">
        <v>4498</v>
      </c>
      <c r="F10822" s="18">
        <v>5.9020000000000003E-2</v>
      </c>
      <c r="G10822" s="18">
        <v>2.249E-2</v>
      </c>
      <c r="H10822" s="18">
        <v>4.8230000000000002E-2</v>
      </c>
      <c r="I10822" s="18">
        <v>0.13</v>
      </c>
      <c r="J10822" s="19">
        <v>0.45400000000000001</v>
      </c>
      <c r="K10822" s="19">
        <v>0.17299999999999999</v>
      </c>
      <c r="L10822" s="19">
        <v>0.371</v>
      </c>
      <c r="M10822" s="20">
        <v>6</v>
      </c>
      <c r="N10822" s="19">
        <v>25.446428571428601</v>
      </c>
      <c r="O10822" s="19">
        <v>50.892857142857103</v>
      </c>
      <c r="P10822" s="19">
        <v>82.142857142857096</v>
      </c>
    </row>
    <row r="10823" spans="1:16" ht="14.1" x14ac:dyDescent="0.5">
      <c r="A10823" t="s">
        <v>17163</v>
      </c>
      <c r="B10823" s="17" t="s">
        <v>17162</v>
      </c>
      <c r="C10823" t="s">
        <v>6622</v>
      </c>
      <c r="D10823" t="s">
        <v>4497</v>
      </c>
      <c r="E10823" t="s">
        <v>4498</v>
      </c>
      <c r="F10823" s="18">
        <v>5.9360000000000003E-2</v>
      </c>
      <c r="G10823" s="18">
        <v>2.6880000000000001E-2</v>
      </c>
      <c r="H10823" s="18">
        <v>5.2780000000000001E-2</v>
      </c>
      <c r="I10823" s="18">
        <v>0.14000000000000001</v>
      </c>
      <c r="J10823" s="19">
        <v>0.42399999999999999</v>
      </c>
      <c r="K10823" s="19">
        <v>0.192</v>
      </c>
      <c r="L10823" s="19">
        <v>0.377</v>
      </c>
      <c r="M10823" s="20">
        <v>7</v>
      </c>
      <c r="N10823" s="19">
        <v>18.834080717488799</v>
      </c>
      <c r="O10823" s="19">
        <v>59.641255605381197</v>
      </c>
      <c r="P10823" s="19">
        <v>78.475336322870007</v>
      </c>
    </row>
    <row r="10824" spans="1:16" ht="14.1" x14ac:dyDescent="0.5">
      <c r="A10824" t="s">
        <v>17164</v>
      </c>
      <c r="B10824" s="17" t="s">
        <v>17162</v>
      </c>
      <c r="C10824" t="s">
        <v>6622</v>
      </c>
      <c r="D10824" t="s">
        <v>5346</v>
      </c>
      <c r="E10824" t="s">
        <v>5347</v>
      </c>
      <c r="F10824" s="18">
        <v>0.4088</v>
      </c>
      <c r="G10824" s="18">
        <v>0.17519999999999999</v>
      </c>
      <c r="H10824" s="18">
        <v>0.14599999999999999</v>
      </c>
      <c r="I10824" s="18">
        <v>0.73</v>
      </c>
      <c r="J10824" s="19">
        <v>0.56000000000000005</v>
      </c>
      <c r="K10824" s="19">
        <v>0.24</v>
      </c>
      <c r="L10824" s="19">
        <v>0.2</v>
      </c>
      <c r="M10824" s="20">
        <v>13</v>
      </c>
      <c r="N10824" s="19">
        <v>69.058295964125605</v>
      </c>
      <c r="O10824" s="19">
        <v>68.609865470852</v>
      </c>
      <c r="P10824" s="19">
        <v>18.385650224215201</v>
      </c>
    </row>
    <row r="10825" spans="1:16" ht="14.1" x14ac:dyDescent="0.5">
      <c r="A10825" t="s">
        <v>17165</v>
      </c>
      <c r="B10825" s="17" t="s">
        <v>17162</v>
      </c>
      <c r="C10825" t="s">
        <v>6622</v>
      </c>
      <c r="D10825" t="s">
        <v>5346</v>
      </c>
      <c r="E10825" t="s">
        <v>5347</v>
      </c>
      <c r="F10825" s="18">
        <v>1.3355999999999999</v>
      </c>
      <c r="G10825" s="18">
        <v>0.46439999999999998</v>
      </c>
      <c r="H10825" s="18">
        <v>0.72</v>
      </c>
      <c r="I10825" s="18">
        <v>2.52</v>
      </c>
      <c r="J10825" s="19">
        <v>0.53</v>
      </c>
      <c r="K10825" s="19">
        <v>0.184</v>
      </c>
      <c r="L10825" s="19">
        <v>0.28599999999999998</v>
      </c>
      <c r="M10825" s="20">
        <v>18</v>
      </c>
      <c r="N10825" s="19">
        <v>72.321428571428598</v>
      </c>
      <c r="O10825" s="19">
        <v>35.714285714285701</v>
      </c>
      <c r="P10825" s="19">
        <v>47.321428571428598</v>
      </c>
    </row>
    <row r="10826" spans="1:16" ht="14.1" x14ac:dyDescent="0.5">
      <c r="A10826" t="s">
        <v>17166</v>
      </c>
      <c r="B10826" s="17" t="s">
        <v>199</v>
      </c>
      <c r="C10826" t="s">
        <v>2390</v>
      </c>
      <c r="D10826" t="s">
        <v>5457</v>
      </c>
      <c r="E10826" t="s">
        <v>5458</v>
      </c>
      <c r="F10826" s="18">
        <v>2.15E-3</v>
      </c>
      <c r="G10826" s="18">
        <v>1.0300000000000001E-3</v>
      </c>
      <c r="H10826" s="18">
        <v>4.6999999999999999E-4</v>
      </c>
      <c r="I10826" s="18">
        <v>3.6600000000000001E-3</v>
      </c>
      <c r="J10826" s="19">
        <v>0.58799999999999997</v>
      </c>
      <c r="K10826" s="19">
        <v>0.28299999999999997</v>
      </c>
      <c r="L10826" s="19">
        <v>0.129</v>
      </c>
      <c r="M10826" s="20">
        <v>1</v>
      </c>
      <c r="N10826" s="19">
        <v>0.71300448430493302</v>
      </c>
      <c r="O10826" s="19">
        <v>0.93721973094170397</v>
      </c>
      <c r="P10826" s="19">
        <v>5.8295964125560498E-2</v>
      </c>
    </row>
    <row r="10827" spans="1:16" ht="14.1" x14ac:dyDescent="0.5">
      <c r="A10827" t="s">
        <v>17167</v>
      </c>
      <c r="B10827" s="17" t="s">
        <v>544</v>
      </c>
      <c r="C10827" t="s">
        <v>2348</v>
      </c>
      <c r="D10827" t="s">
        <v>2633</v>
      </c>
      <c r="E10827" t="s">
        <v>2634</v>
      </c>
      <c r="F10827" s="18">
        <v>0.02</v>
      </c>
      <c r="G10827" s="18">
        <v>7.1999999999999998E-3</v>
      </c>
      <c r="H10827" s="18">
        <v>1.2800000000000001E-2</v>
      </c>
      <c r="I10827" s="18">
        <v>0.04</v>
      </c>
      <c r="J10827" s="19">
        <v>0.5</v>
      </c>
      <c r="K10827" s="19">
        <v>0.18</v>
      </c>
      <c r="L10827" s="19">
        <v>0.32</v>
      </c>
      <c r="M10827" s="20">
        <v>4</v>
      </c>
      <c r="N10827" s="19">
        <v>45.291479820627799</v>
      </c>
      <c r="O10827" s="19">
        <v>57.847533632287004</v>
      </c>
      <c r="P10827" s="19">
        <v>51.569506726457398</v>
      </c>
    </row>
    <row r="10828" spans="1:16" ht="14.1" x14ac:dyDescent="0.5">
      <c r="A10828" t="s">
        <v>17168</v>
      </c>
      <c r="B10828" s="17" t="s">
        <v>17169</v>
      </c>
      <c r="C10828" t="s">
        <v>2348</v>
      </c>
      <c r="D10828" t="s">
        <v>2633</v>
      </c>
      <c r="E10828" t="s">
        <v>2634</v>
      </c>
      <c r="F10828" s="18">
        <v>1.342E-2</v>
      </c>
      <c r="G10828" s="18">
        <v>2.2000000000000001E-3</v>
      </c>
      <c r="H10828" s="18">
        <v>6.3800000000000003E-3</v>
      </c>
      <c r="I10828" s="18">
        <v>2.1999999999999999E-2</v>
      </c>
      <c r="J10828" s="19">
        <v>0.61</v>
      </c>
      <c r="K10828" s="19">
        <v>0.1</v>
      </c>
      <c r="L10828" s="19">
        <v>0.28999999999999998</v>
      </c>
      <c r="M10828" s="20">
        <v>3</v>
      </c>
      <c r="N10828" s="19">
        <v>78.125</v>
      </c>
      <c r="O10828" s="19">
        <v>18.75</v>
      </c>
      <c r="P10828" s="19">
        <v>38.839285714285701</v>
      </c>
    </row>
    <row r="10829" spans="1:16" ht="14.1" x14ac:dyDescent="0.5">
      <c r="A10829" t="s">
        <v>17170</v>
      </c>
      <c r="B10829" s="17" t="s">
        <v>17171</v>
      </c>
      <c r="C10829" t="s">
        <v>2348</v>
      </c>
      <c r="D10829" t="s">
        <v>2633</v>
      </c>
      <c r="E10829" t="s">
        <v>2634</v>
      </c>
      <c r="F10829" s="18">
        <v>2.4199999999999999E-2</v>
      </c>
      <c r="G10829" s="18">
        <v>4.4000000000000003E-3</v>
      </c>
      <c r="H10829" s="18">
        <v>1.54E-2</v>
      </c>
      <c r="I10829" s="18">
        <v>4.3999999999999997E-2</v>
      </c>
      <c r="J10829" s="19">
        <v>0.55000000000000004</v>
      </c>
      <c r="K10829" s="19">
        <v>0.1</v>
      </c>
      <c r="L10829" s="19">
        <v>0.35</v>
      </c>
      <c r="M10829" s="20">
        <v>4</v>
      </c>
      <c r="N10829" s="19">
        <v>60.538116591928301</v>
      </c>
      <c r="O10829" s="19">
        <v>19.730941704035899</v>
      </c>
      <c r="P10829" s="19">
        <v>67.264573991031398</v>
      </c>
    </row>
    <row r="10830" spans="1:16" ht="14.1" x14ac:dyDescent="0.5">
      <c r="A10830" t="s">
        <v>17172</v>
      </c>
      <c r="B10830" s="17" t="s">
        <v>17173</v>
      </c>
      <c r="C10830" t="s">
        <v>2348</v>
      </c>
      <c r="D10830" t="s">
        <v>2712</v>
      </c>
      <c r="E10830" t="s">
        <v>2713</v>
      </c>
      <c r="F10830" s="18">
        <v>9.9430000000000004E-2</v>
      </c>
      <c r="G10830" s="18">
        <v>4.7500000000000001E-2</v>
      </c>
      <c r="H10830" s="18">
        <v>8.0070000000000002E-2</v>
      </c>
      <c r="I10830" s="18">
        <v>0.22700000000000001</v>
      </c>
      <c r="J10830" s="19">
        <v>0.43840000000000001</v>
      </c>
      <c r="K10830" s="19">
        <v>0.20799999999999999</v>
      </c>
      <c r="L10830" s="19">
        <v>0.35360000000000003</v>
      </c>
      <c r="M10830" s="20">
        <v>8</v>
      </c>
      <c r="N10830" s="19">
        <v>29.596412556053799</v>
      </c>
      <c r="O10830" s="19">
        <v>63.677130044842997</v>
      </c>
      <c r="P10830" s="19">
        <v>69.506726457399097</v>
      </c>
    </row>
    <row r="10831" spans="1:16" ht="14.1" x14ac:dyDescent="0.5">
      <c r="A10831" t="s">
        <v>17174</v>
      </c>
      <c r="B10831" s="17" t="s">
        <v>17173</v>
      </c>
      <c r="C10831" t="s">
        <v>2348</v>
      </c>
      <c r="D10831" t="s">
        <v>2712</v>
      </c>
      <c r="E10831" t="s">
        <v>2713</v>
      </c>
      <c r="F10831" s="18">
        <v>0.40356999999999998</v>
      </c>
      <c r="G10831" s="18">
        <v>0.2515</v>
      </c>
      <c r="H10831" s="18">
        <v>0.26556999999999997</v>
      </c>
      <c r="I10831" s="18">
        <v>0.92064000000000001</v>
      </c>
      <c r="J10831" s="19">
        <v>0.43869999999999998</v>
      </c>
      <c r="K10831" s="19">
        <v>0.2702</v>
      </c>
      <c r="L10831" s="19">
        <v>0.29110000000000003</v>
      </c>
      <c r="M10831" s="20">
        <v>13</v>
      </c>
      <c r="N10831" s="19">
        <v>30.044843049327401</v>
      </c>
      <c r="O10831" s="19">
        <v>79.820627802690595</v>
      </c>
      <c r="P10831" s="19">
        <v>49.775784753363197</v>
      </c>
    </row>
    <row r="10832" spans="1:16" ht="14.1" x14ac:dyDescent="0.5">
      <c r="A10832" t="s">
        <v>17175</v>
      </c>
      <c r="B10832" s="17" t="s">
        <v>17176</v>
      </c>
      <c r="C10832" t="s">
        <v>2348</v>
      </c>
      <c r="D10832" t="s">
        <v>3514</v>
      </c>
      <c r="E10832" t="s">
        <v>3515</v>
      </c>
      <c r="F10832" s="18">
        <v>6.1219999999999997E-2</v>
      </c>
      <c r="G10832" s="18">
        <v>3.7839999999999999E-2</v>
      </c>
      <c r="H10832" s="18">
        <v>2.2939999999999999E-2</v>
      </c>
      <c r="I10832" s="18">
        <v>0.122</v>
      </c>
      <c r="J10832" s="19">
        <v>0.502</v>
      </c>
      <c r="K10832" s="19">
        <v>0.31</v>
      </c>
      <c r="L10832" s="19">
        <v>0.188</v>
      </c>
      <c r="M10832" s="20">
        <v>6</v>
      </c>
      <c r="N10832" s="19">
        <v>45.535714285714299</v>
      </c>
      <c r="O10832" s="19">
        <v>91.517857142857096</v>
      </c>
      <c r="P10832" s="19">
        <v>9.8214285714285694</v>
      </c>
    </row>
    <row r="10833" spans="1:16" ht="14.1" x14ac:dyDescent="0.5">
      <c r="A10833" t="s">
        <v>17177</v>
      </c>
      <c r="B10833" s="17" t="s">
        <v>17176</v>
      </c>
      <c r="C10833" t="s">
        <v>2348</v>
      </c>
      <c r="D10833" t="s">
        <v>3514</v>
      </c>
      <c r="E10833" t="s">
        <v>3515</v>
      </c>
      <c r="F10833" s="18">
        <v>6.4299999999999996E-2</v>
      </c>
      <c r="G10833" s="18">
        <v>3.9079999999999997E-2</v>
      </c>
      <c r="H10833" s="18">
        <v>2.163E-2</v>
      </c>
      <c r="I10833" s="18">
        <v>0.125</v>
      </c>
      <c r="J10833" s="19">
        <v>0.51400000000000001</v>
      </c>
      <c r="K10833" s="19">
        <v>0.313</v>
      </c>
      <c r="L10833" s="19">
        <v>0.17299999999999999</v>
      </c>
      <c r="M10833" s="20">
        <v>6</v>
      </c>
      <c r="N10833" s="19">
        <v>48.660714285714299</v>
      </c>
      <c r="O10833" s="19">
        <v>92.857142857142904</v>
      </c>
      <c r="P10833" s="19">
        <v>8.03571428571429</v>
      </c>
    </row>
    <row r="10834" spans="1:16" ht="14.1" x14ac:dyDescent="0.5">
      <c r="A10834" t="s">
        <v>17178</v>
      </c>
      <c r="B10834" s="17" t="s">
        <v>17176</v>
      </c>
      <c r="C10834" t="s">
        <v>2348</v>
      </c>
      <c r="D10834" t="s">
        <v>3514</v>
      </c>
      <c r="E10834" t="s">
        <v>3515</v>
      </c>
      <c r="F10834" s="18">
        <v>8.3610000000000004E-2</v>
      </c>
      <c r="G10834" s="18">
        <v>4.6829999999999997E-2</v>
      </c>
      <c r="H10834" s="18">
        <v>2.3560000000000001E-2</v>
      </c>
      <c r="I10834" s="18">
        <v>0.154</v>
      </c>
      <c r="J10834" s="19">
        <v>0.54300000000000004</v>
      </c>
      <c r="K10834" s="19">
        <v>0.30399999999999999</v>
      </c>
      <c r="L10834" s="19">
        <v>0.153</v>
      </c>
      <c r="M10834" s="20">
        <v>7</v>
      </c>
      <c r="N10834" s="19">
        <v>59.192825112107599</v>
      </c>
      <c r="O10834" s="19">
        <v>91.928251121076201</v>
      </c>
      <c r="P10834" s="19">
        <v>8.0717488789237706</v>
      </c>
    </row>
    <row r="10835" spans="1:16" ht="14.1" x14ac:dyDescent="0.5">
      <c r="A10835" t="s">
        <v>17179</v>
      </c>
      <c r="B10835" s="17" t="s">
        <v>740</v>
      </c>
      <c r="C10835" t="s">
        <v>2348</v>
      </c>
      <c r="D10835" t="s">
        <v>2712</v>
      </c>
      <c r="E10835" t="s">
        <v>2713</v>
      </c>
      <c r="F10835" s="18">
        <v>3.6859999999999997E-2</v>
      </c>
      <c r="G10835" s="18">
        <v>2.7210000000000002E-2</v>
      </c>
      <c r="H10835" s="18">
        <v>2.3709999999999998E-2</v>
      </c>
      <c r="I10835" s="18">
        <v>8.7790000000000007E-2</v>
      </c>
      <c r="J10835" s="19">
        <v>0.4486</v>
      </c>
      <c r="K10835" s="19">
        <v>0.26079999999999998</v>
      </c>
      <c r="L10835" s="19">
        <v>0.29060000000000002</v>
      </c>
      <c r="M10835" s="20">
        <v>5</v>
      </c>
      <c r="N10835" s="19">
        <v>26.008968609865502</v>
      </c>
      <c r="O10835" s="19">
        <v>86.995515695067297</v>
      </c>
      <c r="P10835" s="19">
        <v>43.946188340807197</v>
      </c>
    </row>
    <row r="10836" spans="1:16" ht="14.1" x14ac:dyDescent="0.5">
      <c r="A10836" t="s">
        <v>17180</v>
      </c>
      <c r="B10836" s="17" t="s">
        <v>740</v>
      </c>
      <c r="C10836" t="s">
        <v>2348</v>
      </c>
      <c r="D10836" t="s">
        <v>2712</v>
      </c>
      <c r="E10836" t="s">
        <v>2713</v>
      </c>
      <c r="F10836" s="18">
        <v>0.23563999999999999</v>
      </c>
      <c r="G10836" s="18">
        <v>0.15114</v>
      </c>
      <c r="H10836" s="18">
        <v>0.16400000000000001</v>
      </c>
      <c r="I10836" s="18">
        <v>0.55079</v>
      </c>
      <c r="J10836" s="19">
        <v>0.42849999999999999</v>
      </c>
      <c r="K10836" s="19">
        <v>0.27510000000000001</v>
      </c>
      <c r="L10836" s="19">
        <v>0.2964</v>
      </c>
      <c r="M10836" s="20">
        <v>11</v>
      </c>
      <c r="N10836" s="19">
        <v>30.044843049327401</v>
      </c>
      <c r="O10836" s="19">
        <v>77.130044843049305</v>
      </c>
      <c r="P10836" s="19">
        <v>46.636771300448402</v>
      </c>
    </row>
    <row r="10837" spans="1:16" ht="14.1" x14ac:dyDescent="0.5">
      <c r="A10837" t="s">
        <v>17181</v>
      </c>
      <c r="B10837" s="17" t="s">
        <v>740</v>
      </c>
      <c r="C10837" t="s">
        <v>2348</v>
      </c>
      <c r="D10837" t="s">
        <v>2724</v>
      </c>
      <c r="E10837" t="s">
        <v>2725</v>
      </c>
      <c r="F10837" s="18">
        <v>0.74260000000000004</v>
      </c>
      <c r="G10837" s="18">
        <v>0.31464999999999999</v>
      </c>
      <c r="H10837" s="18">
        <v>0.52534999999999998</v>
      </c>
      <c r="I10837" s="18">
        <v>1.5826</v>
      </c>
      <c r="J10837" s="19">
        <v>0.4657</v>
      </c>
      <c r="K10837" s="19">
        <v>0.2021</v>
      </c>
      <c r="L10837" s="19">
        <v>0.3322</v>
      </c>
      <c r="M10837" s="20">
        <v>16</v>
      </c>
      <c r="N10837" s="19">
        <v>47.982062780269104</v>
      </c>
      <c r="O10837" s="19">
        <v>42.600896860986502</v>
      </c>
      <c r="P10837" s="19">
        <v>57.399103139013498</v>
      </c>
    </row>
    <row r="10838" spans="1:16" ht="14.1" x14ac:dyDescent="0.5">
      <c r="A10838" t="s">
        <v>17182</v>
      </c>
      <c r="B10838" s="17" t="s">
        <v>418</v>
      </c>
      <c r="C10838" t="s">
        <v>2348</v>
      </c>
      <c r="D10838" t="s">
        <v>3156</v>
      </c>
      <c r="E10838" t="s">
        <v>3157</v>
      </c>
      <c r="F10838" s="18">
        <v>5.6600000000000001E-3</v>
      </c>
      <c r="G10838" s="18">
        <v>1.25E-3</v>
      </c>
      <c r="H10838" s="18">
        <v>2.9399999999999999E-3</v>
      </c>
      <c r="I10838" s="18">
        <v>9.8499999999999994E-3</v>
      </c>
      <c r="J10838" s="19">
        <v>0.57450000000000001</v>
      </c>
      <c r="K10838" s="19">
        <v>0.1265</v>
      </c>
      <c r="L10838" s="19">
        <v>0.29899999999999999</v>
      </c>
      <c r="M10838" s="20">
        <v>1</v>
      </c>
      <c r="N10838" s="19">
        <v>0.68609865470852005</v>
      </c>
      <c r="O10838" s="19">
        <v>0.31390134529148001</v>
      </c>
      <c r="P10838" s="19">
        <v>0.46188340807174899</v>
      </c>
    </row>
    <row r="10839" spans="1:16" ht="14.1" x14ac:dyDescent="0.5">
      <c r="A10839" t="s">
        <v>17183</v>
      </c>
      <c r="B10839" s="17" t="s">
        <v>418</v>
      </c>
      <c r="C10839" t="s">
        <v>2348</v>
      </c>
      <c r="D10839" t="s">
        <v>3156</v>
      </c>
      <c r="E10839" t="s">
        <v>3157</v>
      </c>
      <c r="F10839" s="18">
        <v>5.3E-3</v>
      </c>
      <c r="G10839" s="18">
        <v>1.15E-3</v>
      </c>
      <c r="H10839" s="18">
        <v>3.5599999999999998E-3</v>
      </c>
      <c r="I10839" s="18">
        <v>1.0019999999999999E-2</v>
      </c>
      <c r="J10839" s="19">
        <v>0.52910000000000001</v>
      </c>
      <c r="K10839" s="19">
        <v>0.115</v>
      </c>
      <c r="L10839" s="19">
        <v>0.35589999999999999</v>
      </c>
      <c r="M10839" s="20">
        <v>1</v>
      </c>
      <c r="N10839" s="19">
        <v>0.53363228699551601</v>
      </c>
      <c r="O10839" s="19">
        <v>0.25112107623318403</v>
      </c>
      <c r="P10839" s="19">
        <v>0.63228699551569501</v>
      </c>
    </row>
    <row r="10840" spans="1:16" ht="14.1" x14ac:dyDescent="0.5">
      <c r="A10840" t="s">
        <v>17184</v>
      </c>
      <c r="B10840" s="17" t="s">
        <v>418</v>
      </c>
      <c r="C10840" t="s">
        <v>2348</v>
      </c>
      <c r="D10840" t="s">
        <v>2844</v>
      </c>
      <c r="E10840" t="s">
        <v>2845</v>
      </c>
      <c r="F10840" s="18">
        <v>5.8500000000000002E-3</v>
      </c>
      <c r="G10840" s="18">
        <v>3.16E-3</v>
      </c>
      <c r="H10840" s="18">
        <v>3.8800000000000002E-3</v>
      </c>
      <c r="I10840" s="18">
        <v>1.289E-2</v>
      </c>
      <c r="J10840" s="19">
        <v>0.45379999999999998</v>
      </c>
      <c r="K10840" s="19">
        <v>0.24529999999999999</v>
      </c>
      <c r="L10840" s="19">
        <v>0.3009</v>
      </c>
      <c r="M10840" s="20">
        <v>2</v>
      </c>
      <c r="N10840" s="19">
        <v>23.766816143497799</v>
      </c>
      <c r="O10840" s="19">
        <v>86.098654708520201</v>
      </c>
      <c r="P10840" s="19">
        <v>47.533632286995498</v>
      </c>
    </row>
    <row r="10841" spans="1:16" ht="14.1" x14ac:dyDescent="0.5">
      <c r="A10841" t="s">
        <v>17185</v>
      </c>
      <c r="B10841" s="17" t="s">
        <v>418</v>
      </c>
      <c r="C10841" t="s">
        <v>2348</v>
      </c>
      <c r="D10841" t="s">
        <v>2844</v>
      </c>
      <c r="E10841" t="s">
        <v>2845</v>
      </c>
      <c r="F10841" s="18">
        <v>6.3499999999999997E-3</v>
      </c>
      <c r="G10841" s="18">
        <v>3.0799999999999998E-3</v>
      </c>
      <c r="H10841" s="18">
        <v>4.1599999999999996E-3</v>
      </c>
      <c r="I10841" s="18">
        <v>1.359E-2</v>
      </c>
      <c r="J10841" s="19">
        <v>0.46760000000000002</v>
      </c>
      <c r="K10841" s="19">
        <v>0.22650000000000001</v>
      </c>
      <c r="L10841" s="19">
        <v>0.30599999999999999</v>
      </c>
      <c r="M10841" s="20">
        <v>2</v>
      </c>
      <c r="N10841" s="19">
        <v>32.735426008968602</v>
      </c>
      <c r="O10841" s="19">
        <v>83.856502242152501</v>
      </c>
      <c r="P10841" s="19">
        <v>48.878923766816101</v>
      </c>
    </row>
    <row r="10842" spans="1:16" ht="14.1" x14ac:dyDescent="0.5">
      <c r="A10842" t="s">
        <v>17186</v>
      </c>
      <c r="B10842" s="17" t="s">
        <v>418</v>
      </c>
      <c r="C10842" t="s">
        <v>2348</v>
      </c>
      <c r="D10842" t="s">
        <v>3156</v>
      </c>
      <c r="E10842" t="s">
        <v>3157</v>
      </c>
      <c r="F10842" s="18">
        <v>1.196E-2</v>
      </c>
      <c r="G10842" s="18">
        <v>3.2499999999999999E-3</v>
      </c>
      <c r="H10842" s="18">
        <v>7.0099999999999997E-3</v>
      </c>
      <c r="I10842" s="18">
        <v>2.222E-2</v>
      </c>
      <c r="J10842" s="19">
        <v>0.53839999999999999</v>
      </c>
      <c r="K10842" s="19">
        <v>0.14610000000000001</v>
      </c>
      <c r="L10842" s="19">
        <v>0.31540000000000001</v>
      </c>
      <c r="M10842" s="20">
        <v>3</v>
      </c>
      <c r="N10842" s="19">
        <v>58.482142857142897</v>
      </c>
      <c r="O10842" s="19">
        <v>37.053571428571402</v>
      </c>
      <c r="P10842" s="19">
        <v>52.678571428571402</v>
      </c>
    </row>
    <row r="10843" spans="1:16" ht="14.1" x14ac:dyDescent="0.5">
      <c r="A10843" t="s">
        <v>17187</v>
      </c>
      <c r="B10843" s="17" t="s">
        <v>418</v>
      </c>
      <c r="C10843" t="s">
        <v>2348</v>
      </c>
      <c r="D10843" t="s">
        <v>3156</v>
      </c>
      <c r="E10843" t="s">
        <v>3157</v>
      </c>
      <c r="F10843" s="18">
        <v>1.3010000000000001E-2</v>
      </c>
      <c r="G10843" s="18">
        <v>3.1700000000000001E-3</v>
      </c>
      <c r="H10843" s="18">
        <v>7.2899999999999996E-3</v>
      </c>
      <c r="I10843" s="18">
        <v>2.3470000000000001E-2</v>
      </c>
      <c r="J10843" s="19">
        <v>0.55430000000000001</v>
      </c>
      <c r="K10843" s="19">
        <v>0.13489999999999999</v>
      </c>
      <c r="L10843" s="19">
        <v>0.31080000000000002</v>
      </c>
      <c r="M10843" s="20">
        <v>3</v>
      </c>
      <c r="N10843" s="19">
        <v>64.732142857142904</v>
      </c>
      <c r="O10843" s="19">
        <v>32.142857142857103</v>
      </c>
      <c r="P10843" s="19">
        <v>50.446428571428598</v>
      </c>
    </row>
    <row r="10844" spans="1:16" ht="14.1" x14ac:dyDescent="0.5">
      <c r="A10844" t="s">
        <v>17188</v>
      </c>
      <c r="B10844" s="17" t="s">
        <v>418</v>
      </c>
      <c r="C10844" t="s">
        <v>2348</v>
      </c>
      <c r="D10844" t="s">
        <v>2844</v>
      </c>
      <c r="E10844" t="s">
        <v>2845</v>
      </c>
      <c r="F10844" s="18">
        <v>1.3220000000000001E-2</v>
      </c>
      <c r="G10844" s="18">
        <v>7.1500000000000001E-3</v>
      </c>
      <c r="H10844" s="18">
        <v>8.3899999999999999E-3</v>
      </c>
      <c r="I10844" s="18">
        <v>2.8760000000000001E-2</v>
      </c>
      <c r="J10844" s="19">
        <v>0.45979999999999999</v>
      </c>
      <c r="K10844" s="19">
        <v>0.2485</v>
      </c>
      <c r="L10844" s="19">
        <v>0.2918</v>
      </c>
      <c r="M10844" s="20">
        <v>3</v>
      </c>
      <c r="N10844" s="19">
        <v>32.142857142857103</v>
      </c>
      <c r="O10844" s="19">
        <v>84.375</v>
      </c>
      <c r="P10844" s="19">
        <v>40.625</v>
      </c>
    </row>
    <row r="10845" spans="1:16" ht="14.1" x14ac:dyDescent="0.5">
      <c r="A10845" t="s">
        <v>17189</v>
      </c>
      <c r="B10845" s="17" t="s">
        <v>418</v>
      </c>
      <c r="C10845" t="s">
        <v>2348</v>
      </c>
      <c r="D10845" t="s">
        <v>2712</v>
      </c>
      <c r="E10845" t="s">
        <v>2713</v>
      </c>
      <c r="F10845" s="18">
        <v>2.2210000000000001E-2</v>
      </c>
      <c r="G10845" s="18">
        <v>1.086E-2</v>
      </c>
      <c r="H10845" s="18">
        <v>1.593E-2</v>
      </c>
      <c r="I10845" s="18">
        <v>4.9000000000000002E-2</v>
      </c>
      <c r="J10845" s="19">
        <v>0.45519999999999999</v>
      </c>
      <c r="K10845" s="19">
        <v>0.221</v>
      </c>
      <c r="L10845" s="19">
        <v>0.32379999999999998</v>
      </c>
      <c r="M10845" s="20">
        <v>4</v>
      </c>
      <c r="N10845" s="19">
        <v>26.905829596412602</v>
      </c>
      <c r="O10845" s="19">
        <v>75.336322869955197</v>
      </c>
      <c r="P10845" s="19">
        <v>52.914798206278</v>
      </c>
    </row>
    <row r="10846" spans="1:16" ht="14.1" x14ac:dyDescent="0.5">
      <c r="A10846" t="s">
        <v>17190</v>
      </c>
      <c r="B10846" s="17" t="s">
        <v>418</v>
      </c>
      <c r="C10846" t="s">
        <v>2348</v>
      </c>
      <c r="D10846" t="s">
        <v>3156</v>
      </c>
      <c r="E10846" t="s">
        <v>3157</v>
      </c>
      <c r="F10846" s="18">
        <v>3.4810000000000001E-2</v>
      </c>
      <c r="G10846" s="18">
        <v>9.3799999999999994E-3</v>
      </c>
      <c r="H10846" s="18">
        <v>2.1360000000000001E-2</v>
      </c>
      <c r="I10846" s="18">
        <v>6.5549999999999997E-2</v>
      </c>
      <c r="J10846" s="19">
        <v>0.53100000000000003</v>
      </c>
      <c r="K10846" s="19">
        <v>0.14299999999999999</v>
      </c>
      <c r="L10846" s="19">
        <v>0.32590000000000002</v>
      </c>
      <c r="M10846" s="20">
        <v>5</v>
      </c>
      <c r="N10846" s="19">
        <v>57.399103139013498</v>
      </c>
      <c r="O10846" s="19">
        <v>34.529147982062803</v>
      </c>
      <c r="P10846" s="19">
        <v>57.399103139013498</v>
      </c>
    </row>
    <row r="10847" spans="1:16" ht="14.1" x14ac:dyDescent="0.5">
      <c r="A10847" t="s">
        <v>17191</v>
      </c>
      <c r="B10847" s="17" t="s">
        <v>418</v>
      </c>
      <c r="C10847" t="s">
        <v>2348</v>
      </c>
      <c r="D10847" t="s">
        <v>2844</v>
      </c>
      <c r="E10847" t="s">
        <v>2845</v>
      </c>
      <c r="F10847" s="18">
        <v>2.853E-2</v>
      </c>
      <c r="G10847" s="18">
        <v>1.788E-2</v>
      </c>
      <c r="H10847" s="18">
        <v>1.951E-2</v>
      </c>
      <c r="I10847" s="18">
        <v>6.5930000000000002E-2</v>
      </c>
      <c r="J10847" s="19">
        <v>0.43280000000000002</v>
      </c>
      <c r="K10847" s="19">
        <v>0.2712</v>
      </c>
      <c r="L10847" s="19">
        <v>0.29599999999999999</v>
      </c>
      <c r="M10847" s="20">
        <v>5</v>
      </c>
      <c r="N10847" s="19">
        <v>20.627802690583</v>
      </c>
      <c r="O10847" s="19">
        <v>89.686098654708502</v>
      </c>
      <c r="P10847" s="19">
        <v>44.843049327354301</v>
      </c>
    </row>
    <row r="10848" spans="1:16" ht="14.1" x14ac:dyDescent="0.5">
      <c r="A10848" t="s">
        <v>17192</v>
      </c>
      <c r="B10848" s="17" t="s">
        <v>418</v>
      </c>
      <c r="C10848" t="s">
        <v>2348</v>
      </c>
      <c r="D10848" t="s">
        <v>3156</v>
      </c>
      <c r="E10848" t="s">
        <v>3157</v>
      </c>
      <c r="F10848" s="18">
        <v>4.2709999999999998E-2</v>
      </c>
      <c r="G10848" s="18">
        <v>1.315E-2</v>
      </c>
      <c r="H10848" s="18">
        <v>2.6669999999999999E-2</v>
      </c>
      <c r="I10848" s="18">
        <v>8.2530000000000006E-2</v>
      </c>
      <c r="J10848" s="19">
        <v>0.51749999999999996</v>
      </c>
      <c r="K10848" s="19">
        <v>0.1593</v>
      </c>
      <c r="L10848" s="19">
        <v>0.3231</v>
      </c>
      <c r="M10848" s="20">
        <v>5</v>
      </c>
      <c r="N10848" s="19">
        <v>52.466367713004502</v>
      </c>
      <c r="O10848" s="19">
        <v>42.600896860986502</v>
      </c>
      <c r="P10848" s="19">
        <v>56.502242152466401</v>
      </c>
    </row>
    <row r="10849" spans="1:16" ht="14.1" x14ac:dyDescent="0.5">
      <c r="A10849" t="s">
        <v>17193</v>
      </c>
      <c r="B10849" s="17" t="s">
        <v>418</v>
      </c>
      <c r="C10849" t="s">
        <v>2348</v>
      </c>
      <c r="D10849" t="s">
        <v>3156</v>
      </c>
      <c r="E10849" t="s">
        <v>3157</v>
      </c>
      <c r="F10849" s="18">
        <v>4.4769999999999997E-2</v>
      </c>
      <c r="G10849" s="18">
        <v>1.273E-2</v>
      </c>
      <c r="H10849" s="18">
        <v>2.7320000000000001E-2</v>
      </c>
      <c r="I10849" s="18">
        <v>8.4820000000000007E-2</v>
      </c>
      <c r="J10849" s="19">
        <v>0.52790000000000004</v>
      </c>
      <c r="K10849" s="19">
        <v>0.15010000000000001</v>
      </c>
      <c r="L10849" s="19">
        <v>0.3221</v>
      </c>
      <c r="M10849" s="20">
        <v>5</v>
      </c>
      <c r="N10849" s="19">
        <v>56.9506726457399</v>
      </c>
      <c r="O10849" s="19">
        <v>39.461883408071699</v>
      </c>
      <c r="P10849" s="19">
        <v>55.605381165919297</v>
      </c>
    </row>
    <row r="10850" spans="1:16" ht="14.1" x14ac:dyDescent="0.5">
      <c r="A10850" t="s">
        <v>17194</v>
      </c>
      <c r="B10850" s="17" t="s">
        <v>418</v>
      </c>
      <c r="C10850" t="s">
        <v>2348</v>
      </c>
      <c r="D10850" t="s">
        <v>3156</v>
      </c>
      <c r="E10850" t="s">
        <v>3157</v>
      </c>
      <c r="F10850" s="18">
        <v>5.1970000000000002E-2</v>
      </c>
      <c r="G10850" s="18">
        <v>1.6289999999999999E-2</v>
      </c>
      <c r="H10850" s="18">
        <v>3.4139999999999997E-2</v>
      </c>
      <c r="I10850" s="18">
        <v>0.1024</v>
      </c>
      <c r="J10850" s="19">
        <v>0.50749999999999995</v>
      </c>
      <c r="K10850" s="19">
        <v>0.15909999999999999</v>
      </c>
      <c r="L10850" s="19">
        <v>0.33339999999999997</v>
      </c>
      <c r="M10850" s="20">
        <v>6</v>
      </c>
      <c r="N10850" s="19">
        <v>46.875</v>
      </c>
      <c r="O10850" s="19">
        <v>42.857142857142897</v>
      </c>
      <c r="P10850" s="19">
        <v>67.410714285714306</v>
      </c>
    </row>
    <row r="10851" spans="1:16" ht="14.1" x14ac:dyDescent="0.5">
      <c r="A10851" t="s">
        <v>17195</v>
      </c>
      <c r="B10851" s="17" t="s">
        <v>418</v>
      </c>
      <c r="C10851" t="s">
        <v>2348</v>
      </c>
      <c r="D10851" t="s">
        <v>2844</v>
      </c>
      <c r="E10851" t="s">
        <v>2845</v>
      </c>
      <c r="F10851" s="18">
        <v>4.6829999999999997E-2</v>
      </c>
      <c r="G10851" s="18">
        <v>3.4569999999999997E-2</v>
      </c>
      <c r="H10851" s="18">
        <v>3.005E-2</v>
      </c>
      <c r="I10851" s="18">
        <v>0.11144999999999999</v>
      </c>
      <c r="J10851" s="19">
        <v>0.42020000000000002</v>
      </c>
      <c r="K10851" s="19">
        <v>0.31019999999999998</v>
      </c>
      <c r="L10851" s="19">
        <v>0.26960000000000001</v>
      </c>
      <c r="M10851" s="20">
        <v>6</v>
      </c>
      <c r="N10851" s="19">
        <v>17.8571428571429</v>
      </c>
      <c r="O10851" s="19">
        <v>91.964285714285694</v>
      </c>
      <c r="P10851" s="19">
        <v>37.946428571428598</v>
      </c>
    </row>
    <row r="10852" spans="1:16" ht="14.1" x14ac:dyDescent="0.5">
      <c r="A10852" t="s">
        <v>17196</v>
      </c>
      <c r="B10852" s="17" t="s">
        <v>418</v>
      </c>
      <c r="C10852" t="s">
        <v>2348</v>
      </c>
      <c r="D10852" t="s">
        <v>3156</v>
      </c>
      <c r="E10852" t="s">
        <v>3157</v>
      </c>
      <c r="F10852" s="18">
        <v>8.6809999999999998E-2</v>
      </c>
      <c r="G10852" s="18">
        <v>3.431E-2</v>
      </c>
      <c r="H10852" s="18">
        <v>5.7880000000000001E-2</v>
      </c>
      <c r="I10852" s="18">
        <v>0.17899999999999999</v>
      </c>
      <c r="J10852" s="19">
        <v>0.48499999999999999</v>
      </c>
      <c r="K10852" s="19">
        <v>0.19170000000000001</v>
      </c>
      <c r="L10852" s="19">
        <v>0.32340000000000002</v>
      </c>
      <c r="M10852" s="20">
        <v>7</v>
      </c>
      <c r="N10852" s="19">
        <v>39.013452914798201</v>
      </c>
      <c r="O10852" s="19">
        <v>58.7443946188341</v>
      </c>
      <c r="P10852" s="19">
        <v>60.538116591928301</v>
      </c>
    </row>
    <row r="10853" spans="1:16" ht="14.1" x14ac:dyDescent="0.5">
      <c r="A10853" t="s">
        <v>17197</v>
      </c>
      <c r="B10853" s="17" t="s">
        <v>418</v>
      </c>
      <c r="C10853" t="s">
        <v>2348</v>
      </c>
      <c r="D10853" t="s">
        <v>3156</v>
      </c>
      <c r="E10853" t="s">
        <v>3157</v>
      </c>
      <c r="F10853" s="18">
        <v>0.10559</v>
      </c>
      <c r="G10853" s="18">
        <v>4.6280000000000002E-2</v>
      </c>
      <c r="H10853" s="18">
        <v>7.4139999999999998E-2</v>
      </c>
      <c r="I10853" s="18">
        <v>0.22600000000000001</v>
      </c>
      <c r="J10853" s="19">
        <v>0.46700000000000003</v>
      </c>
      <c r="K10853" s="19">
        <v>0.20499999999999999</v>
      </c>
      <c r="L10853" s="19">
        <v>0.32800000000000001</v>
      </c>
      <c r="M10853" s="20">
        <v>8</v>
      </c>
      <c r="N10853" s="19">
        <v>38.116591928251097</v>
      </c>
      <c r="O10853" s="19">
        <v>61.434977578475298</v>
      </c>
      <c r="P10853" s="19">
        <v>57.399103139013498</v>
      </c>
    </row>
    <row r="10854" spans="1:16" ht="14.1" x14ac:dyDescent="0.5">
      <c r="A10854" t="s">
        <v>17198</v>
      </c>
      <c r="B10854" s="17" t="s">
        <v>418</v>
      </c>
      <c r="C10854" t="s">
        <v>2348</v>
      </c>
      <c r="D10854" t="s">
        <v>3156</v>
      </c>
      <c r="E10854" t="s">
        <v>3157</v>
      </c>
      <c r="F10854" s="18">
        <v>0.12520999999999999</v>
      </c>
      <c r="G10854" s="18">
        <v>4.1959999999999997E-2</v>
      </c>
      <c r="H10854" s="18">
        <v>7.6819999999999999E-2</v>
      </c>
      <c r="I10854" s="18">
        <v>0.24399999999999999</v>
      </c>
      <c r="J10854" s="19">
        <v>0.51319999999999999</v>
      </c>
      <c r="K10854" s="19">
        <v>0.17199999999999999</v>
      </c>
      <c r="L10854" s="19">
        <v>0.31480000000000002</v>
      </c>
      <c r="M10854" s="20">
        <v>8</v>
      </c>
      <c r="N10854" s="19">
        <v>55.156950672645699</v>
      </c>
      <c r="O10854" s="19">
        <v>46.636771300448402</v>
      </c>
      <c r="P10854" s="19">
        <v>54.260089686098702</v>
      </c>
    </row>
    <row r="10855" spans="1:16" ht="14.1" x14ac:dyDescent="0.5">
      <c r="A10855" t="s">
        <v>17199</v>
      </c>
      <c r="B10855" s="17" t="s">
        <v>418</v>
      </c>
      <c r="C10855" t="s">
        <v>2348</v>
      </c>
      <c r="D10855" t="s">
        <v>2844</v>
      </c>
      <c r="E10855" t="s">
        <v>2845</v>
      </c>
      <c r="F10855" s="18">
        <v>0.10551000000000001</v>
      </c>
      <c r="G10855" s="18">
        <v>8.3290000000000003E-2</v>
      </c>
      <c r="H10855" s="18">
        <v>6.5009999999999998E-2</v>
      </c>
      <c r="I10855" s="18">
        <v>0.25380000000000003</v>
      </c>
      <c r="J10855" s="19">
        <v>0.41570000000000001</v>
      </c>
      <c r="K10855" s="19">
        <v>0.32819999999999999</v>
      </c>
      <c r="L10855" s="19">
        <v>0.25609999999999999</v>
      </c>
      <c r="M10855" s="20">
        <v>9</v>
      </c>
      <c r="N10855" s="19">
        <v>24.553571428571399</v>
      </c>
      <c r="O10855" s="19">
        <v>95.089285714285694</v>
      </c>
      <c r="P10855" s="19">
        <v>32.589285714285701</v>
      </c>
    </row>
    <row r="10856" spans="1:16" ht="14.1" x14ac:dyDescent="0.5">
      <c r="A10856" t="s">
        <v>17200</v>
      </c>
      <c r="B10856" s="17" t="s">
        <v>418</v>
      </c>
      <c r="C10856" t="s">
        <v>2348</v>
      </c>
      <c r="D10856" t="s">
        <v>3104</v>
      </c>
      <c r="E10856" t="s">
        <v>3105</v>
      </c>
      <c r="F10856" s="18">
        <v>0.11940000000000001</v>
      </c>
      <c r="G10856" s="18">
        <v>9.4619999999999996E-2</v>
      </c>
      <c r="H10856" s="18">
        <v>9.5990000000000006E-2</v>
      </c>
      <c r="I10856" s="18">
        <v>0.31</v>
      </c>
      <c r="J10856" s="19">
        <v>0.38500000000000001</v>
      </c>
      <c r="K10856" s="19">
        <v>0.30499999999999999</v>
      </c>
      <c r="L10856" s="19">
        <v>0.31</v>
      </c>
      <c r="M10856" s="20">
        <v>9</v>
      </c>
      <c r="N10856" s="19">
        <v>20.535714285714299</v>
      </c>
      <c r="O10856" s="19">
        <v>89.732142857142904</v>
      </c>
      <c r="P10856" s="19">
        <v>50.892857142857103</v>
      </c>
    </row>
    <row r="10857" spans="1:16" ht="14.1" x14ac:dyDescent="0.5">
      <c r="A10857" t="s">
        <v>17201</v>
      </c>
      <c r="B10857" s="17" t="s">
        <v>418</v>
      </c>
      <c r="C10857" t="s">
        <v>2348</v>
      </c>
      <c r="D10857" t="s">
        <v>3156</v>
      </c>
      <c r="E10857" t="s">
        <v>3157</v>
      </c>
      <c r="F10857" s="18">
        <v>0.15584999999999999</v>
      </c>
      <c r="G10857" s="18">
        <v>6.0749999999999998E-2</v>
      </c>
      <c r="H10857" s="18">
        <v>0.10041</v>
      </c>
      <c r="I10857" s="18">
        <v>0.317</v>
      </c>
      <c r="J10857" s="19">
        <v>0.49199999999999999</v>
      </c>
      <c r="K10857" s="19">
        <v>0.192</v>
      </c>
      <c r="L10857" s="19">
        <v>0.317</v>
      </c>
      <c r="M10857" s="20">
        <v>9</v>
      </c>
      <c r="N10857" s="19">
        <v>52.678571428571402</v>
      </c>
      <c r="O10857" s="19">
        <v>50</v>
      </c>
      <c r="P10857" s="19">
        <v>52.232142857142897</v>
      </c>
    </row>
    <row r="10858" spans="1:16" ht="14.1" x14ac:dyDescent="0.5">
      <c r="A10858" t="s">
        <v>17202</v>
      </c>
      <c r="B10858" s="17" t="s">
        <v>418</v>
      </c>
      <c r="C10858" t="s">
        <v>2348</v>
      </c>
      <c r="D10858" t="s">
        <v>17203</v>
      </c>
      <c r="E10858" t="s">
        <v>17204</v>
      </c>
      <c r="F10858" s="18">
        <v>0.14205999999999999</v>
      </c>
      <c r="G10858" s="18">
        <v>0.1145</v>
      </c>
      <c r="H10858" s="18">
        <v>6.4280000000000004E-2</v>
      </c>
      <c r="I10858" s="18">
        <v>0.32084000000000001</v>
      </c>
      <c r="J10858" s="19">
        <v>0.443</v>
      </c>
      <c r="K10858" s="19">
        <v>0.35699999999999998</v>
      </c>
      <c r="L10858" s="19">
        <v>0.2</v>
      </c>
      <c r="M10858" s="20">
        <v>9</v>
      </c>
      <c r="N10858" s="19">
        <v>32.589285714285701</v>
      </c>
      <c r="O10858" s="19">
        <v>96.875</v>
      </c>
      <c r="P10858" s="19">
        <v>14.7321428571429</v>
      </c>
    </row>
    <row r="10859" spans="1:16" ht="14.1" x14ac:dyDescent="0.5">
      <c r="A10859" t="s">
        <v>17205</v>
      </c>
      <c r="B10859" s="17" t="s">
        <v>418</v>
      </c>
      <c r="C10859" t="s">
        <v>2348</v>
      </c>
      <c r="D10859" t="s">
        <v>3156</v>
      </c>
      <c r="E10859" t="s">
        <v>3157</v>
      </c>
      <c r="F10859" s="18">
        <v>0.14651</v>
      </c>
      <c r="G10859" s="18">
        <v>7.1010000000000004E-2</v>
      </c>
      <c r="H10859" s="18">
        <v>0.10846</v>
      </c>
      <c r="I10859" s="18">
        <v>0.32597999999999999</v>
      </c>
      <c r="J10859" s="19">
        <v>0.44940000000000002</v>
      </c>
      <c r="K10859" s="19">
        <v>0.21779999999999999</v>
      </c>
      <c r="L10859" s="19">
        <v>0.3327</v>
      </c>
      <c r="M10859" s="20">
        <v>9</v>
      </c>
      <c r="N10859" s="19">
        <v>35.714285714285701</v>
      </c>
      <c r="O10859" s="19">
        <v>66.517857142857096</v>
      </c>
      <c r="P10859" s="19">
        <v>57.589285714285701</v>
      </c>
    </row>
    <row r="10860" spans="1:16" ht="14.1" x14ac:dyDescent="0.5">
      <c r="A10860" t="s">
        <v>17206</v>
      </c>
      <c r="B10860" s="17" t="s">
        <v>418</v>
      </c>
      <c r="C10860" t="s">
        <v>2348</v>
      </c>
      <c r="D10860" t="s">
        <v>3156</v>
      </c>
      <c r="E10860" t="s">
        <v>3157</v>
      </c>
      <c r="F10860" s="18">
        <v>0.2014</v>
      </c>
      <c r="G10860" s="18">
        <v>9.0520000000000003E-2</v>
      </c>
      <c r="H10860" s="18">
        <v>0.13650999999999999</v>
      </c>
      <c r="I10860" s="18">
        <v>0.42842999999999998</v>
      </c>
      <c r="J10860" s="19">
        <v>0.47010000000000002</v>
      </c>
      <c r="K10860" s="19">
        <v>0.21129999999999999</v>
      </c>
      <c r="L10860" s="19">
        <v>0.31859999999999999</v>
      </c>
      <c r="M10860" s="20">
        <v>11</v>
      </c>
      <c r="N10860" s="19">
        <v>42.600896860986502</v>
      </c>
      <c r="O10860" s="19">
        <v>56.053811659192803</v>
      </c>
      <c r="P10860" s="19">
        <v>55.605381165919297</v>
      </c>
    </row>
    <row r="10861" spans="1:16" ht="14.1" x14ac:dyDescent="0.5">
      <c r="A10861" t="s">
        <v>17207</v>
      </c>
      <c r="B10861" s="17" t="s">
        <v>418</v>
      </c>
      <c r="C10861" t="s">
        <v>2348</v>
      </c>
      <c r="D10861" t="s">
        <v>2844</v>
      </c>
      <c r="E10861" t="s">
        <v>2845</v>
      </c>
      <c r="F10861" s="18">
        <v>0.18096999999999999</v>
      </c>
      <c r="G10861" s="18">
        <v>0.16216</v>
      </c>
      <c r="H10861" s="18">
        <v>0.10972999999999999</v>
      </c>
      <c r="I10861" s="18">
        <v>0.45284999999999997</v>
      </c>
      <c r="J10861" s="19">
        <v>0.39960000000000001</v>
      </c>
      <c r="K10861" s="19">
        <v>0.35809999999999997</v>
      </c>
      <c r="L10861" s="19">
        <v>0.24229999999999999</v>
      </c>
      <c r="M10861" s="20">
        <v>11</v>
      </c>
      <c r="N10861" s="19">
        <v>23.766816143497799</v>
      </c>
      <c r="O10861" s="19">
        <v>92.376681614349806</v>
      </c>
      <c r="P10861" s="19">
        <v>27.802690582959599</v>
      </c>
    </row>
    <row r="10862" spans="1:16" ht="14.1" x14ac:dyDescent="0.5">
      <c r="A10862" t="s">
        <v>17208</v>
      </c>
      <c r="B10862" s="17" t="s">
        <v>418</v>
      </c>
      <c r="C10862" t="s">
        <v>2348</v>
      </c>
      <c r="D10862" t="s">
        <v>17203</v>
      </c>
      <c r="E10862" t="s">
        <v>17204</v>
      </c>
      <c r="F10862" s="18">
        <v>0.20341999999999999</v>
      </c>
      <c r="G10862" s="18">
        <v>0.15522</v>
      </c>
      <c r="H10862" s="18">
        <v>0.10045999999999999</v>
      </c>
      <c r="I10862" s="18">
        <v>0.45910000000000001</v>
      </c>
      <c r="J10862" s="19">
        <v>0.443</v>
      </c>
      <c r="K10862" s="19">
        <v>0.33800000000000002</v>
      </c>
      <c r="L10862" s="19">
        <v>0.219</v>
      </c>
      <c r="M10862" s="20">
        <v>11</v>
      </c>
      <c r="N10862" s="19">
        <v>34.529147982062803</v>
      </c>
      <c r="O10862" s="19">
        <v>90.134529147982093</v>
      </c>
      <c r="P10862" s="19">
        <v>22.421524663677101</v>
      </c>
    </row>
    <row r="10863" spans="1:16" ht="14.1" x14ac:dyDescent="0.5">
      <c r="A10863" t="s">
        <v>17209</v>
      </c>
      <c r="B10863" s="17" t="s">
        <v>418</v>
      </c>
      <c r="C10863" t="s">
        <v>2348</v>
      </c>
      <c r="D10863" t="s">
        <v>17210</v>
      </c>
      <c r="E10863" t="s">
        <v>17211</v>
      </c>
      <c r="F10863" s="18">
        <v>0.23400000000000001</v>
      </c>
      <c r="G10863" s="18">
        <v>0.23849999999999999</v>
      </c>
      <c r="H10863" s="18">
        <v>0.1275</v>
      </c>
      <c r="I10863" s="18">
        <v>0.6</v>
      </c>
      <c r="J10863" s="19">
        <v>0.39</v>
      </c>
      <c r="K10863" s="19">
        <v>0.39800000000000002</v>
      </c>
      <c r="L10863" s="19">
        <v>0.21299999999999999</v>
      </c>
      <c r="M10863" s="20">
        <v>12</v>
      </c>
      <c r="N10863" s="19">
        <v>25</v>
      </c>
      <c r="O10863" s="19">
        <v>95.982142857142904</v>
      </c>
      <c r="P10863" s="19">
        <v>15.1785714285714</v>
      </c>
    </row>
    <row r="10864" spans="1:16" ht="14.1" x14ac:dyDescent="0.5">
      <c r="A10864" t="s">
        <v>17212</v>
      </c>
      <c r="B10864" s="17" t="s">
        <v>418</v>
      </c>
      <c r="C10864" t="s">
        <v>2348</v>
      </c>
      <c r="D10864" t="s">
        <v>3104</v>
      </c>
      <c r="E10864" t="s">
        <v>3105</v>
      </c>
      <c r="F10864" s="18">
        <v>0.29052</v>
      </c>
      <c r="G10864" s="18">
        <v>0.21784000000000001</v>
      </c>
      <c r="H10864" s="18">
        <v>0.21165</v>
      </c>
      <c r="I10864" s="18">
        <v>0.72</v>
      </c>
      <c r="J10864" s="19">
        <v>0.40300000000000002</v>
      </c>
      <c r="K10864" s="19">
        <v>0.30299999999999999</v>
      </c>
      <c r="L10864" s="19">
        <v>0.29399999999999998</v>
      </c>
      <c r="M10864" s="20">
        <v>12</v>
      </c>
      <c r="N10864" s="19">
        <v>25.8928571428571</v>
      </c>
      <c r="O10864" s="19">
        <v>86.160714285714306</v>
      </c>
      <c r="P10864" s="19">
        <v>45.089285714285701</v>
      </c>
    </row>
    <row r="10865" spans="1:16" ht="14.1" x14ac:dyDescent="0.5">
      <c r="A10865" t="s">
        <v>17213</v>
      </c>
      <c r="B10865" s="17" t="s">
        <v>418</v>
      </c>
      <c r="C10865" t="s">
        <v>2348</v>
      </c>
      <c r="D10865" t="s">
        <v>2712</v>
      </c>
      <c r="E10865" t="s">
        <v>2713</v>
      </c>
      <c r="F10865" s="18">
        <v>0.29228999999999999</v>
      </c>
      <c r="G10865" s="18">
        <v>0.23193</v>
      </c>
      <c r="H10865" s="18">
        <v>0.20957000000000001</v>
      </c>
      <c r="I10865" s="18">
        <v>0.73379000000000005</v>
      </c>
      <c r="J10865" s="19">
        <v>0.39789999999999998</v>
      </c>
      <c r="K10865" s="19">
        <v>0.31619999999999998</v>
      </c>
      <c r="L10865" s="19">
        <v>0.28589999999999999</v>
      </c>
      <c r="M10865" s="20">
        <v>13</v>
      </c>
      <c r="N10865" s="19">
        <v>21.076233183856498</v>
      </c>
      <c r="O10865" s="19">
        <v>91.031390134529104</v>
      </c>
      <c r="P10865" s="19">
        <v>47.982062780269104</v>
      </c>
    </row>
    <row r="10866" spans="1:16" ht="14.1" x14ac:dyDescent="0.5">
      <c r="A10866" t="s">
        <v>17214</v>
      </c>
      <c r="B10866" s="17" t="s">
        <v>418</v>
      </c>
      <c r="C10866" t="s">
        <v>2348</v>
      </c>
      <c r="D10866" t="s">
        <v>17210</v>
      </c>
      <c r="E10866" t="s">
        <v>17211</v>
      </c>
      <c r="F10866" s="18">
        <v>0.31879000000000002</v>
      </c>
      <c r="G10866" s="18">
        <v>0.34204000000000001</v>
      </c>
      <c r="H10866" s="18">
        <v>0.13217000000000001</v>
      </c>
      <c r="I10866" s="18">
        <v>0.79300000000000004</v>
      </c>
      <c r="J10866" s="19">
        <v>0.40200000000000002</v>
      </c>
      <c r="K10866" s="19">
        <v>0.43099999999999999</v>
      </c>
      <c r="L10866" s="19">
        <v>0.16700000000000001</v>
      </c>
      <c r="M10866" s="20">
        <v>13</v>
      </c>
      <c r="N10866" s="19">
        <v>21.52466367713</v>
      </c>
      <c r="O10866" s="19">
        <v>99.103139013452903</v>
      </c>
      <c r="P10866" s="19">
        <v>12.1076233183857</v>
      </c>
    </row>
    <row r="10867" spans="1:16" ht="14.1" x14ac:dyDescent="0.5">
      <c r="A10867" t="s">
        <v>17215</v>
      </c>
      <c r="B10867" s="17" t="s">
        <v>418</v>
      </c>
      <c r="C10867" t="s">
        <v>2348</v>
      </c>
      <c r="D10867" t="s">
        <v>17216</v>
      </c>
      <c r="E10867" t="s">
        <v>17217</v>
      </c>
      <c r="F10867" s="18">
        <v>1.18</v>
      </c>
      <c r="G10867" s="18">
        <v>1.72</v>
      </c>
      <c r="H10867" s="18">
        <v>1.2</v>
      </c>
      <c r="I10867" s="18">
        <v>4.0999999999999996</v>
      </c>
      <c r="J10867" s="19">
        <v>0.28799999999999998</v>
      </c>
      <c r="K10867" s="19">
        <v>0.42</v>
      </c>
      <c r="L10867" s="19">
        <v>0.29299999999999998</v>
      </c>
      <c r="M10867" s="20">
        <v>20</v>
      </c>
      <c r="N10867" s="19">
        <v>18.385650224215201</v>
      </c>
      <c r="O10867" s="19">
        <v>89.237668161434996</v>
      </c>
      <c r="P10867" s="19">
        <v>40.358744394618803</v>
      </c>
    </row>
    <row r="10868" spans="1:16" ht="14.1" x14ac:dyDescent="0.5">
      <c r="A10868" t="s">
        <v>17218</v>
      </c>
      <c r="B10868" s="17" t="s">
        <v>418</v>
      </c>
      <c r="C10868" t="s">
        <v>2348</v>
      </c>
      <c r="D10868" t="s">
        <v>17216</v>
      </c>
      <c r="E10868" t="s">
        <v>17217</v>
      </c>
      <c r="F10868" s="18">
        <v>3.22709</v>
      </c>
      <c r="G10868" s="18">
        <v>4.7956799999999999</v>
      </c>
      <c r="H10868" s="18">
        <v>3.0772300000000001</v>
      </c>
      <c r="I10868" s="18">
        <v>11.1</v>
      </c>
      <c r="J10868" s="19">
        <v>0.29099999999999998</v>
      </c>
      <c r="K10868" s="19">
        <v>0.432</v>
      </c>
      <c r="L10868" s="19">
        <v>0.27700000000000002</v>
      </c>
      <c r="M10868" s="20">
        <v>23</v>
      </c>
      <c r="N10868" s="19">
        <v>24.6636771300448</v>
      </c>
      <c r="O10868" s="19">
        <v>89.686098654708502</v>
      </c>
      <c r="P10868" s="19">
        <v>45.739910313901298</v>
      </c>
    </row>
    <row r="10869" spans="1:16" ht="14.1" x14ac:dyDescent="0.5">
      <c r="A10869" t="s">
        <v>17219</v>
      </c>
      <c r="B10869" s="17" t="s">
        <v>418</v>
      </c>
      <c r="C10869" t="s">
        <v>2348</v>
      </c>
      <c r="D10869" t="s">
        <v>17216</v>
      </c>
      <c r="E10869" t="s">
        <v>17217</v>
      </c>
      <c r="F10869" s="18">
        <v>5.59</v>
      </c>
      <c r="G10869" s="18">
        <v>5.47</v>
      </c>
      <c r="H10869" s="18">
        <v>2.91</v>
      </c>
      <c r="I10869" s="18">
        <v>13.97</v>
      </c>
      <c r="J10869" s="19">
        <v>0.4</v>
      </c>
      <c r="K10869" s="19">
        <v>0.39200000000000002</v>
      </c>
      <c r="L10869" s="19">
        <v>0.20799999999999999</v>
      </c>
      <c r="M10869" s="20">
        <v>24</v>
      </c>
      <c r="N10869" s="19">
        <v>57.589285714285701</v>
      </c>
      <c r="O10869" s="19">
        <v>77.232142857142904</v>
      </c>
      <c r="P10869" s="19">
        <v>17.410714285714299</v>
      </c>
    </row>
    <row r="10870" spans="1:16" ht="14.1" x14ac:dyDescent="0.5">
      <c r="A10870" t="s">
        <v>17220</v>
      </c>
      <c r="B10870" s="17" t="s">
        <v>418</v>
      </c>
      <c r="C10870" t="s">
        <v>2348</v>
      </c>
      <c r="D10870" t="s">
        <v>17216</v>
      </c>
      <c r="E10870" t="s">
        <v>17217</v>
      </c>
      <c r="F10870" s="18">
        <v>5.3</v>
      </c>
      <c r="G10870" s="18">
        <v>5.77</v>
      </c>
      <c r="H10870" s="18">
        <v>3.11</v>
      </c>
      <c r="I10870" s="18">
        <v>14.18</v>
      </c>
      <c r="J10870" s="19">
        <v>0.374</v>
      </c>
      <c r="K10870" s="19">
        <v>0.40699999999999997</v>
      </c>
      <c r="L10870" s="19">
        <v>0.219</v>
      </c>
      <c r="M10870" s="20">
        <v>24</v>
      </c>
      <c r="N10870" s="19">
        <v>49.553571428571402</v>
      </c>
      <c r="O10870" s="19">
        <v>83.035714285714306</v>
      </c>
      <c r="P10870" s="19">
        <v>23.660714285714299</v>
      </c>
    </row>
    <row r="10871" spans="1:16" ht="14.1" x14ac:dyDescent="0.5">
      <c r="A10871" t="s">
        <v>17221</v>
      </c>
      <c r="B10871" s="17" t="s">
        <v>418</v>
      </c>
      <c r="C10871" t="s">
        <v>2348</v>
      </c>
      <c r="D10871" t="s">
        <v>17216</v>
      </c>
      <c r="E10871" t="s">
        <v>17217</v>
      </c>
      <c r="F10871" s="18">
        <v>7.97</v>
      </c>
      <c r="G10871" s="18">
        <v>7.32</v>
      </c>
      <c r="H10871" s="18">
        <v>3.43</v>
      </c>
      <c r="I10871" s="18">
        <v>18.72</v>
      </c>
      <c r="J10871" s="19">
        <v>0.42599999999999999</v>
      </c>
      <c r="K10871" s="19">
        <v>0.39100000000000001</v>
      </c>
      <c r="L10871" s="19">
        <v>0.183</v>
      </c>
      <c r="M10871" s="20">
        <v>25</v>
      </c>
      <c r="N10871" s="19">
        <v>62.331838565022402</v>
      </c>
      <c r="O10871" s="19">
        <v>80.269058295964101</v>
      </c>
      <c r="P10871" s="19">
        <v>13.901345291479799</v>
      </c>
    </row>
    <row r="10872" spans="1:16" ht="14.1" x14ac:dyDescent="0.5">
      <c r="A10872" t="s">
        <v>17222</v>
      </c>
      <c r="B10872" s="17" t="s">
        <v>17223</v>
      </c>
      <c r="C10872" t="s">
        <v>2348</v>
      </c>
      <c r="D10872" t="s">
        <v>2633</v>
      </c>
      <c r="E10872" t="s">
        <v>2634</v>
      </c>
      <c r="F10872" s="18">
        <v>0.13702</v>
      </c>
      <c r="G10872" s="18">
        <v>2.4309999999999998E-2</v>
      </c>
      <c r="H10872" s="18">
        <v>5.9670000000000001E-2</v>
      </c>
      <c r="I10872" s="18">
        <v>0.221</v>
      </c>
      <c r="J10872" s="19">
        <v>0.62</v>
      </c>
      <c r="K10872" s="19">
        <v>0.11</v>
      </c>
      <c r="L10872" s="19">
        <v>0.27</v>
      </c>
      <c r="M10872" s="20">
        <v>8</v>
      </c>
      <c r="N10872" s="19">
        <v>80.269058295964101</v>
      </c>
      <c r="O10872" s="19">
        <v>20.627802690583</v>
      </c>
      <c r="P10872" s="19">
        <v>35.874439461883398</v>
      </c>
    </row>
    <row r="10873" spans="1:16" ht="14.1" x14ac:dyDescent="0.5">
      <c r="A10873" t="s">
        <v>17224</v>
      </c>
      <c r="B10873" s="17" t="s">
        <v>17223</v>
      </c>
      <c r="C10873" t="s">
        <v>2348</v>
      </c>
      <c r="D10873" t="s">
        <v>17203</v>
      </c>
      <c r="E10873" t="s">
        <v>17204</v>
      </c>
      <c r="F10873" s="18">
        <v>0.22022</v>
      </c>
      <c r="G10873" s="18">
        <v>0.13492000000000001</v>
      </c>
      <c r="H10873" s="18">
        <v>9.4839999999999994E-2</v>
      </c>
      <c r="I10873" s="18">
        <v>0.44997999999999999</v>
      </c>
      <c r="J10873" s="19">
        <v>0.48899999999999999</v>
      </c>
      <c r="K10873" s="19">
        <v>0.3</v>
      </c>
      <c r="L10873" s="19">
        <v>0.21099999999999999</v>
      </c>
      <c r="M10873" s="20">
        <v>11</v>
      </c>
      <c r="N10873" s="19">
        <v>49.327354260089699</v>
      </c>
      <c r="O10873" s="19">
        <v>83.408071748878896</v>
      </c>
      <c r="P10873" s="19">
        <v>19.282511210762301</v>
      </c>
    </row>
    <row r="10874" spans="1:16" ht="14.1" x14ac:dyDescent="0.5">
      <c r="A10874" t="s">
        <v>17225</v>
      </c>
      <c r="B10874" s="17" t="s">
        <v>17223</v>
      </c>
      <c r="C10874" t="s">
        <v>2348</v>
      </c>
      <c r="D10874" t="s">
        <v>17203</v>
      </c>
      <c r="E10874" t="s">
        <v>17204</v>
      </c>
      <c r="F10874" s="18">
        <v>0.33624999999999999</v>
      </c>
      <c r="G10874" s="18">
        <v>0.27306000000000002</v>
      </c>
      <c r="H10874" s="18">
        <v>0.17318</v>
      </c>
      <c r="I10874" s="18">
        <v>0.78247999999999995</v>
      </c>
      <c r="J10874" s="19">
        <v>0.43</v>
      </c>
      <c r="K10874" s="19">
        <v>0.34899999999999998</v>
      </c>
      <c r="L10874" s="19">
        <v>0.221</v>
      </c>
      <c r="M10874" s="20">
        <v>13</v>
      </c>
      <c r="N10874" s="19">
        <v>28.251121076233201</v>
      </c>
      <c r="O10874" s="19">
        <v>95.964125560538093</v>
      </c>
      <c r="P10874" s="19">
        <v>26.457399103139</v>
      </c>
    </row>
    <row r="10875" spans="1:16" ht="14.1" x14ac:dyDescent="0.5">
      <c r="A10875" t="s">
        <v>17226</v>
      </c>
      <c r="B10875" s="17" t="s">
        <v>17223</v>
      </c>
      <c r="C10875" t="s">
        <v>2348</v>
      </c>
      <c r="D10875" t="s">
        <v>3967</v>
      </c>
      <c r="E10875" t="s">
        <v>3968</v>
      </c>
      <c r="F10875" s="18">
        <v>10.69</v>
      </c>
      <c r="G10875" s="18">
        <v>10.38</v>
      </c>
      <c r="H10875" s="18">
        <v>7.07</v>
      </c>
      <c r="I10875" s="18">
        <v>28.14</v>
      </c>
      <c r="J10875" s="19">
        <v>0.38</v>
      </c>
      <c r="K10875" s="19">
        <v>0.37</v>
      </c>
      <c r="L10875" s="19">
        <v>0.25</v>
      </c>
      <c r="M10875" s="20">
        <v>27</v>
      </c>
      <c r="N10875" s="19">
        <v>57.589285714285701</v>
      </c>
      <c r="O10875" s="19">
        <v>66.964285714285694</v>
      </c>
      <c r="P10875" s="19">
        <v>30.3571428571429</v>
      </c>
    </row>
    <row r="10876" spans="1:16" ht="14.1" x14ac:dyDescent="0.5">
      <c r="A10876" t="s">
        <v>17227</v>
      </c>
      <c r="B10876" s="17" t="s">
        <v>17223</v>
      </c>
      <c r="C10876" t="s">
        <v>2348</v>
      </c>
      <c r="D10876" t="s">
        <v>3967</v>
      </c>
      <c r="E10876" t="s">
        <v>3968</v>
      </c>
      <c r="F10876" s="18">
        <v>12.63</v>
      </c>
      <c r="G10876" s="18">
        <v>12.54</v>
      </c>
      <c r="H10876" s="18">
        <v>7.99</v>
      </c>
      <c r="I10876" s="18">
        <v>33.159999999999997</v>
      </c>
      <c r="J10876" s="19">
        <v>0.38</v>
      </c>
      <c r="K10876" s="19">
        <v>0.38</v>
      </c>
      <c r="L10876" s="19">
        <v>0.24</v>
      </c>
      <c r="M10876" s="20">
        <v>27</v>
      </c>
      <c r="N10876" s="19">
        <v>58.482142857142897</v>
      </c>
      <c r="O10876" s="19">
        <v>70.535714285714306</v>
      </c>
      <c r="P10876" s="19">
        <v>25.8928571428571</v>
      </c>
    </row>
    <row r="10877" spans="1:16" ht="14.1" x14ac:dyDescent="0.5">
      <c r="A10877" t="s">
        <v>17228</v>
      </c>
      <c r="B10877" s="17" t="s">
        <v>17229</v>
      </c>
      <c r="C10877" t="s">
        <v>2445</v>
      </c>
      <c r="D10877" t="s">
        <v>4562</v>
      </c>
      <c r="E10877" t="s">
        <v>17230</v>
      </c>
      <c r="F10877" s="18">
        <v>40187.809300000001</v>
      </c>
      <c r="G10877" s="18">
        <v>1635481.2514899999</v>
      </c>
      <c r="H10877" s="18">
        <v>293340.88968000002</v>
      </c>
      <c r="I10877" s="18">
        <v>1969009.95047</v>
      </c>
      <c r="J10877" s="19">
        <v>0.02</v>
      </c>
      <c r="K10877" s="19">
        <v>0.83099999999999996</v>
      </c>
      <c r="L10877" s="19">
        <v>0.14899999999999999</v>
      </c>
      <c r="M10877" s="20">
        <v>50</v>
      </c>
      <c r="N10877" s="19">
        <v>66.964285714285694</v>
      </c>
      <c r="O10877" s="19">
        <v>79.910714285714306</v>
      </c>
      <c r="P10877" s="19">
        <v>17.410714285714299</v>
      </c>
    </row>
    <row r="10878" spans="1:16" ht="14.1" x14ac:dyDescent="0.5">
      <c r="A10878" t="s">
        <v>17231</v>
      </c>
      <c r="B10878" s="17" t="s">
        <v>17229</v>
      </c>
      <c r="C10878" t="s">
        <v>2445</v>
      </c>
      <c r="D10878" t="s">
        <v>4562</v>
      </c>
      <c r="E10878" t="s">
        <v>17232</v>
      </c>
      <c r="F10878" s="18">
        <v>93390.199160000004</v>
      </c>
      <c r="G10878" s="18">
        <v>8388550.5207799999</v>
      </c>
      <c r="H10878" s="18">
        <v>1518587.70502</v>
      </c>
      <c r="I10878" s="18">
        <v>10000528.42496</v>
      </c>
      <c r="J10878" s="19">
        <v>8.9999999999999993E-3</v>
      </c>
      <c r="K10878" s="19">
        <v>0.83899999999999997</v>
      </c>
      <c r="L10878" s="19">
        <v>0.152</v>
      </c>
      <c r="M10878" s="20">
        <v>50</v>
      </c>
      <c r="N10878" s="19">
        <v>32.142857142857103</v>
      </c>
      <c r="O10878" s="19">
        <v>82.589285714285694</v>
      </c>
      <c r="P10878" s="19">
        <v>19.6428571428571</v>
      </c>
    </row>
    <row r="10879" spans="1:16" ht="14.1" x14ac:dyDescent="0.5">
      <c r="A10879" t="s">
        <v>17233</v>
      </c>
      <c r="B10879" s="17" t="s">
        <v>17229</v>
      </c>
      <c r="C10879" t="s">
        <v>2445</v>
      </c>
      <c r="D10879" t="s">
        <v>4562</v>
      </c>
      <c r="E10879" t="s">
        <v>17234</v>
      </c>
      <c r="F10879" s="18">
        <v>197459.77546</v>
      </c>
      <c r="G10879" s="18">
        <v>12029693.158539999</v>
      </c>
      <c r="H10879" s="18">
        <v>2292071.0103099998</v>
      </c>
      <c r="I10879" s="18">
        <v>14519223.9443</v>
      </c>
      <c r="J10879" s="19">
        <v>1.4E-2</v>
      </c>
      <c r="K10879" s="19">
        <v>0.82899999999999996</v>
      </c>
      <c r="L10879" s="19">
        <v>0.158</v>
      </c>
      <c r="M10879" s="20">
        <v>50</v>
      </c>
      <c r="N10879" s="19">
        <v>54.464285714285701</v>
      </c>
      <c r="O10879" s="19">
        <v>76.785714285714306</v>
      </c>
      <c r="P10879" s="19">
        <v>23.214285714285701</v>
      </c>
    </row>
    <row r="10880" spans="1:16" ht="14.1" x14ac:dyDescent="0.5">
      <c r="A10880" t="s">
        <v>17235</v>
      </c>
      <c r="B10880" s="17" t="s">
        <v>17236</v>
      </c>
      <c r="C10880" t="s">
        <v>2390</v>
      </c>
      <c r="D10880" t="s">
        <v>4929</v>
      </c>
      <c r="E10880" t="s">
        <v>4930</v>
      </c>
      <c r="F10880" s="18">
        <v>2.5377000000000001</v>
      </c>
      <c r="G10880" s="18">
        <v>1.6937500000000001</v>
      </c>
      <c r="H10880" s="18">
        <v>0.57994999999999997</v>
      </c>
      <c r="I10880" s="18">
        <v>4.8113999999999999</v>
      </c>
      <c r="J10880" s="19">
        <v>0.52700000000000002</v>
      </c>
      <c r="K10880" s="19">
        <v>0.35199999999999998</v>
      </c>
      <c r="L10880" s="19">
        <v>0.121</v>
      </c>
      <c r="M10880" s="20">
        <v>20</v>
      </c>
      <c r="N10880" s="19">
        <v>83.408071748878896</v>
      </c>
      <c r="O10880" s="19">
        <v>79.820627802690595</v>
      </c>
      <c r="P10880" s="19">
        <v>4.03587443946188</v>
      </c>
    </row>
    <row r="10881" spans="1:16" ht="14.1" x14ac:dyDescent="0.5">
      <c r="A10881" t="s">
        <v>17237</v>
      </c>
      <c r="B10881" s="17" t="s">
        <v>17236</v>
      </c>
      <c r="C10881" t="s">
        <v>2390</v>
      </c>
      <c r="D10881" t="s">
        <v>4929</v>
      </c>
      <c r="E10881" t="s">
        <v>4930</v>
      </c>
      <c r="F10881" s="18">
        <v>6.3524700000000003</v>
      </c>
      <c r="G10881" s="18">
        <v>3.66588</v>
      </c>
      <c r="H10881" s="18">
        <v>2.2668699999999999</v>
      </c>
      <c r="I10881" s="18">
        <v>12.285220000000001</v>
      </c>
      <c r="J10881" s="19">
        <v>0.51700000000000002</v>
      </c>
      <c r="K10881" s="19">
        <v>0.29799999999999999</v>
      </c>
      <c r="L10881" s="19">
        <v>0.185</v>
      </c>
      <c r="M10881" s="20">
        <v>24</v>
      </c>
      <c r="N10881" s="19">
        <v>87.5</v>
      </c>
      <c r="O10881" s="19">
        <v>47.321428571428598</v>
      </c>
      <c r="P10881" s="19">
        <v>12.0535714285714</v>
      </c>
    </row>
    <row r="10882" spans="1:16" ht="14.1" x14ac:dyDescent="0.5">
      <c r="A10882" t="s">
        <v>17238</v>
      </c>
      <c r="B10882" s="17" t="s">
        <v>17236</v>
      </c>
      <c r="C10882" t="s">
        <v>2390</v>
      </c>
      <c r="D10882" t="s">
        <v>4929</v>
      </c>
      <c r="E10882" t="s">
        <v>4930</v>
      </c>
      <c r="F10882" s="18">
        <v>7.6523199999999996</v>
      </c>
      <c r="G10882" s="18">
        <v>5.7843799999999996</v>
      </c>
      <c r="H10882" s="18">
        <v>3.4750999999999999</v>
      </c>
      <c r="I10882" s="18">
        <v>16.911799999999999</v>
      </c>
      <c r="J10882" s="19">
        <v>0.45200000000000001</v>
      </c>
      <c r="K10882" s="19">
        <v>0.34200000000000003</v>
      </c>
      <c r="L10882" s="19">
        <v>0.20499999999999999</v>
      </c>
      <c r="M10882" s="20">
        <v>25</v>
      </c>
      <c r="N10882" s="19">
        <v>69.955156950672603</v>
      </c>
      <c r="O10882" s="19">
        <v>68.161434977578494</v>
      </c>
      <c r="P10882" s="19">
        <v>21.52466367713</v>
      </c>
    </row>
    <row r="10883" spans="1:16" ht="14.1" x14ac:dyDescent="0.5">
      <c r="A10883" t="s">
        <v>17239</v>
      </c>
      <c r="B10883" s="17" t="s">
        <v>17236</v>
      </c>
      <c r="C10883" t="s">
        <v>2390</v>
      </c>
      <c r="D10883" t="s">
        <v>4929</v>
      </c>
      <c r="E10883" t="s">
        <v>4930</v>
      </c>
      <c r="F10883" s="18">
        <v>11.591240000000001</v>
      </c>
      <c r="G10883" s="18">
        <v>7.9089299999999998</v>
      </c>
      <c r="H10883" s="18">
        <v>4.3016100000000002</v>
      </c>
      <c r="I10883" s="18">
        <v>23.801780000000001</v>
      </c>
      <c r="J10883" s="19">
        <v>0.48699999999999999</v>
      </c>
      <c r="K10883" s="19">
        <v>0.33200000000000002</v>
      </c>
      <c r="L10883" s="19">
        <v>0.18099999999999999</v>
      </c>
      <c r="M10883" s="20">
        <v>26</v>
      </c>
      <c r="N10883" s="19">
        <v>82.5112107623318</v>
      </c>
      <c r="O10883" s="19">
        <v>61.883408071748903</v>
      </c>
      <c r="P10883" s="19">
        <v>16.143497757847499</v>
      </c>
    </row>
    <row r="10884" spans="1:16" ht="14.1" x14ac:dyDescent="0.5">
      <c r="A10884" t="s">
        <v>17240</v>
      </c>
      <c r="B10884" s="17" t="s">
        <v>17236</v>
      </c>
      <c r="C10884" t="s">
        <v>2390</v>
      </c>
      <c r="D10884" t="s">
        <v>4929</v>
      </c>
      <c r="E10884" t="s">
        <v>4930</v>
      </c>
      <c r="F10884" s="18">
        <v>12.468030000000001</v>
      </c>
      <c r="G10884" s="18">
        <v>9.1282800000000002</v>
      </c>
      <c r="H10884" s="18">
        <v>7.4263899999999996</v>
      </c>
      <c r="I10884" s="18">
        <v>29.0227</v>
      </c>
      <c r="J10884" s="19">
        <v>0.43</v>
      </c>
      <c r="K10884" s="19">
        <v>0.315</v>
      </c>
      <c r="L10884" s="19">
        <v>0.25600000000000001</v>
      </c>
      <c r="M10884" s="20">
        <v>27</v>
      </c>
      <c r="N10884" s="19">
        <v>75</v>
      </c>
      <c r="O10884" s="19">
        <v>52.232142857142897</v>
      </c>
      <c r="P10884" s="19">
        <v>32.589285714285701</v>
      </c>
    </row>
    <row r="10885" spans="1:16" ht="14.1" x14ac:dyDescent="0.5">
      <c r="A10885" t="s">
        <v>17241</v>
      </c>
      <c r="B10885" s="17" t="s">
        <v>17242</v>
      </c>
      <c r="C10885" t="s">
        <v>2337</v>
      </c>
      <c r="D10885" t="s">
        <v>17243</v>
      </c>
      <c r="E10885" t="s">
        <v>17244</v>
      </c>
      <c r="F10885" s="18">
        <v>0.29521999999999998</v>
      </c>
      <c r="G10885" s="18">
        <v>5.8959999999999999E-2</v>
      </c>
      <c r="H10885" s="18">
        <v>0.36274000000000001</v>
      </c>
      <c r="I10885" s="18">
        <v>0.71691000000000005</v>
      </c>
      <c r="J10885" s="19">
        <v>0.41199999999999998</v>
      </c>
      <c r="K10885" s="19">
        <v>8.2000000000000003E-2</v>
      </c>
      <c r="L10885" s="19">
        <v>0.50600000000000001</v>
      </c>
      <c r="M10885" s="20">
        <v>12</v>
      </c>
      <c r="N10885" s="19">
        <v>29.0178571428571</v>
      </c>
      <c r="O10885" s="19">
        <v>10.2678571428571</v>
      </c>
      <c r="P10885" s="19">
        <v>87.5</v>
      </c>
    </row>
    <row r="10886" spans="1:16" ht="14.1" x14ac:dyDescent="0.5">
      <c r="A10886" t="s">
        <v>17245</v>
      </c>
      <c r="B10886" s="17" t="s">
        <v>17242</v>
      </c>
      <c r="C10886" t="s">
        <v>2337</v>
      </c>
      <c r="D10886" t="s">
        <v>17243</v>
      </c>
      <c r="E10886" t="s">
        <v>17244</v>
      </c>
      <c r="F10886" s="18">
        <v>0.43002000000000001</v>
      </c>
      <c r="G10886" s="18">
        <v>7.5649999999999995E-2</v>
      </c>
      <c r="H10886" s="18">
        <v>0.44695000000000001</v>
      </c>
      <c r="I10886" s="18">
        <v>0.95262000000000002</v>
      </c>
      <c r="J10886" s="19">
        <v>0.45100000000000001</v>
      </c>
      <c r="K10886" s="19">
        <v>7.9000000000000001E-2</v>
      </c>
      <c r="L10886" s="19">
        <v>0.46899999999999997</v>
      </c>
      <c r="M10886" s="20">
        <v>14</v>
      </c>
      <c r="N10886" s="19">
        <v>43.946188340807197</v>
      </c>
      <c r="O10886" s="19">
        <v>7.1748878923766801</v>
      </c>
      <c r="P10886" s="19">
        <v>88.789237668161405</v>
      </c>
    </row>
    <row r="10887" spans="1:16" ht="14.1" x14ac:dyDescent="0.5">
      <c r="A10887" t="s">
        <v>17246</v>
      </c>
      <c r="B10887" s="17" t="s">
        <v>17242</v>
      </c>
      <c r="C10887" t="s">
        <v>2337</v>
      </c>
      <c r="D10887" t="s">
        <v>17243</v>
      </c>
      <c r="E10887" t="s">
        <v>17244</v>
      </c>
      <c r="F10887" s="18">
        <v>0.43008000000000002</v>
      </c>
      <c r="G10887" s="18">
        <v>0.10100000000000001</v>
      </c>
      <c r="H10887" s="18">
        <v>0.64953000000000005</v>
      </c>
      <c r="I10887" s="18">
        <v>1.1806099999999999</v>
      </c>
      <c r="J10887" s="19">
        <v>0.36399999999999999</v>
      </c>
      <c r="K10887" s="19">
        <v>8.5999999999999993E-2</v>
      </c>
      <c r="L10887" s="19">
        <v>0.55000000000000004</v>
      </c>
      <c r="M10887" s="20">
        <v>14</v>
      </c>
      <c r="N10887" s="19">
        <v>19.282511210762301</v>
      </c>
      <c r="O10887" s="19">
        <v>9.4170403587443907</v>
      </c>
      <c r="P10887" s="19">
        <v>94.170403587444</v>
      </c>
    </row>
    <row r="10888" spans="1:16" ht="14.1" x14ac:dyDescent="0.5">
      <c r="A10888" t="s">
        <v>17247</v>
      </c>
      <c r="B10888" s="17" t="s">
        <v>17242</v>
      </c>
      <c r="C10888" t="s">
        <v>2337</v>
      </c>
      <c r="D10888" t="s">
        <v>17243</v>
      </c>
      <c r="E10888" t="s">
        <v>17244</v>
      </c>
      <c r="F10888" s="18">
        <v>0.47243000000000002</v>
      </c>
      <c r="G10888" s="18">
        <v>8.4309999999999996E-2</v>
      </c>
      <c r="H10888" s="18">
        <v>0.74251999999999996</v>
      </c>
      <c r="I10888" s="18">
        <v>1.2992600000000001</v>
      </c>
      <c r="J10888" s="19">
        <v>0.36399999999999999</v>
      </c>
      <c r="K10888" s="19">
        <v>6.5000000000000002E-2</v>
      </c>
      <c r="L10888" s="19">
        <v>0.57099999999999995</v>
      </c>
      <c r="M10888" s="20">
        <v>15</v>
      </c>
      <c r="N10888" s="19">
        <v>17.410714285714299</v>
      </c>
      <c r="O10888" s="19">
        <v>0.89285714285714302</v>
      </c>
      <c r="P10888" s="19">
        <v>95.535714285714306</v>
      </c>
    </row>
    <row r="10889" spans="1:16" ht="14.1" x14ac:dyDescent="0.5">
      <c r="A10889" t="s">
        <v>17248</v>
      </c>
      <c r="B10889" s="17" t="s">
        <v>17242</v>
      </c>
      <c r="C10889" t="s">
        <v>2337</v>
      </c>
      <c r="D10889" t="s">
        <v>3909</v>
      </c>
      <c r="E10889" t="s">
        <v>3910</v>
      </c>
      <c r="F10889" s="18">
        <v>0.52</v>
      </c>
      <c r="G10889" s="18">
        <v>0.28999999999999998</v>
      </c>
      <c r="H10889" s="18">
        <v>1.08</v>
      </c>
      <c r="I10889" s="18">
        <v>1.89</v>
      </c>
      <c r="J10889" s="19">
        <v>0.27500000000000002</v>
      </c>
      <c r="K10889" s="19">
        <v>0.153</v>
      </c>
      <c r="L10889" s="19">
        <v>0.57099999999999995</v>
      </c>
      <c r="M10889" s="20">
        <v>17</v>
      </c>
      <c r="N10889" s="19">
        <v>12.1076233183857</v>
      </c>
      <c r="O10889" s="19">
        <v>22.421524663677101</v>
      </c>
      <c r="P10889" s="19">
        <v>95.067264573990997</v>
      </c>
    </row>
    <row r="10890" spans="1:16" ht="14.1" x14ac:dyDescent="0.5">
      <c r="A10890" t="s">
        <v>17249</v>
      </c>
      <c r="B10890" s="17" t="s">
        <v>17242</v>
      </c>
      <c r="C10890" t="s">
        <v>2337</v>
      </c>
      <c r="D10890" t="s">
        <v>17243</v>
      </c>
      <c r="E10890" t="s">
        <v>17244</v>
      </c>
      <c r="F10890" s="18">
        <v>1.32392</v>
      </c>
      <c r="G10890" s="18">
        <v>0.18471000000000001</v>
      </c>
      <c r="H10890" s="18">
        <v>0.80920000000000003</v>
      </c>
      <c r="I10890" s="18">
        <v>2.3178299999999998</v>
      </c>
      <c r="J10890" s="19">
        <v>0.57099999999999995</v>
      </c>
      <c r="K10890" s="19">
        <v>0.08</v>
      </c>
      <c r="L10890" s="19">
        <v>0.34899999999999998</v>
      </c>
      <c r="M10890" s="20">
        <v>17</v>
      </c>
      <c r="N10890" s="19">
        <v>81.165919282511197</v>
      </c>
      <c r="O10890" s="19">
        <v>5.8295964125560502</v>
      </c>
      <c r="P10890" s="19">
        <v>63.228699551569498</v>
      </c>
    </row>
    <row r="10891" spans="1:16" ht="14.1" x14ac:dyDescent="0.5">
      <c r="A10891" t="s">
        <v>17250</v>
      </c>
      <c r="B10891" s="17" t="s">
        <v>17242</v>
      </c>
      <c r="C10891" t="s">
        <v>2337</v>
      </c>
      <c r="D10891" t="s">
        <v>3909</v>
      </c>
      <c r="E10891" t="s">
        <v>3910</v>
      </c>
      <c r="F10891" s="18">
        <v>0.96</v>
      </c>
      <c r="G10891" s="18">
        <v>0.26</v>
      </c>
      <c r="H10891" s="18">
        <v>1.3</v>
      </c>
      <c r="I10891" s="18">
        <v>2.52</v>
      </c>
      <c r="J10891" s="19">
        <v>0.38100000000000001</v>
      </c>
      <c r="K10891" s="19">
        <v>0.10299999999999999</v>
      </c>
      <c r="L10891" s="19">
        <v>0.51600000000000001</v>
      </c>
      <c r="M10891" s="20">
        <v>18</v>
      </c>
      <c r="N10891" s="19">
        <v>31.25</v>
      </c>
      <c r="O10891" s="19">
        <v>8.4821428571428594</v>
      </c>
      <c r="P10891" s="19">
        <v>90.625</v>
      </c>
    </row>
    <row r="10892" spans="1:16" ht="14.1" x14ac:dyDescent="0.5">
      <c r="A10892" t="s">
        <v>17251</v>
      </c>
      <c r="B10892" s="17" t="s">
        <v>17242</v>
      </c>
      <c r="C10892" t="s">
        <v>2337</v>
      </c>
      <c r="D10892" t="s">
        <v>17243</v>
      </c>
      <c r="E10892" t="s">
        <v>17244</v>
      </c>
      <c r="F10892" s="18">
        <v>1.60246</v>
      </c>
      <c r="G10892" s="18">
        <v>0.20165</v>
      </c>
      <c r="H10892" s="18">
        <v>1.12147</v>
      </c>
      <c r="I10892" s="18">
        <v>2.9255800000000001</v>
      </c>
      <c r="J10892" s="19">
        <v>0.54800000000000004</v>
      </c>
      <c r="K10892" s="19">
        <v>6.9000000000000006E-2</v>
      </c>
      <c r="L10892" s="19">
        <v>0.38300000000000001</v>
      </c>
      <c r="M10892" s="20">
        <v>18</v>
      </c>
      <c r="N10892" s="19">
        <v>76.785714285714306</v>
      </c>
      <c r="O10892" s="19">
        <v>2.2321428571428599</v>
      </c>
      <c r="P10892" s="19">
        <v>74.107142857142904</v>
      </c>
    </row>
    <row r="10893" spans="1:16" ht="14.1" x14ac:dyDescent="0.5">
      <c r="A10893" t="s">
        <v>17252</v>
      </c>
      <c r="B10893" s="17" t="s">
        <v>17242</v>
      </c>
      <c r="C10893" t="s">
        <v>2337</v>
      </c>
      <c r="D10893" t="s">
        <v>17243</v>
      </c>
      <c r="E10893" t="s">
        <v>17244</v>
      </c>
      <c r="F10893" s="18">
        <v>2.1078399999999999</v>
      </c>
      <c r="G10893" s="18">
        <v>0.29346</v>
      </c>
      <c r="H10893" s="18">
        <v>0.86734</v>
      </c>
      <c r="I10893" s="18">
        <v>3.26864</v>
      </c>
      <c r="J10893" s="19">
        <v>0.64500000000000002</v>
      </c>
      <c r="K10893" s="19">
        <v>0.09</v>
      </c>
      <c r="L10893" s="19">
        <v>0.26500000000000001</v>
      </c>
      <c r="M10893" s="20">
        <v>19</v>
      </c>
      <c r="N10893" s="19">
        <v>96.860986547085204</v>
      </c>
      <c r="O10893" s="19">
        <v>2.6905829596412598</v>
      </c>
      <c r="P10893" s="19">
        <v>40.358744394618803</v>
      </c>
    </row>
    <row r="10894" spans="1:16" ht="14.1" x14ac:dyDescent="0.5">
      <c r="A10894" t="s">
        <v>17253</v>
      </c>
      <c r="B10894" s="17" t="s">
        <v>17242</v>
      </c>
      <c r="C10894" t="s">
        <v>2337</v>
      </c>
      <c r="D10894" t="s">
        <v>3909</v>
      </c>
      <c r="E10894" t="s">
        <v>3910</v>
      </c>
      <c r="F10894" s="18">
        <v>0.79</v>
      </c>
      <c r="G10894" s="18">
        <v>0.32</v>
      </c>
      <c r="H10894" s="18">
        <v>2.2200000000000002</v>
      </c>
      <c r="I10894" s="18">
        <v>3.33</v>
      </c>
      <c r="J10894" s="19">
        <v>0.23699999999999999</v>
      </c>
      <c r="K10894" s="19">
        <v>9.6000000000000002E-2</v>
      </c>
      <c r="L10894" s="19">
        <v>0.66700000000000004</v>
      </c>
      <c r="M10894" s="20">
        <v>19</v>
      </c>
      <c r="N10894" s="19">
        <v>9.4170403587443907</v>
      </c>
      <c r="O10894" s="19">
        <v>4.4843049327354301</v>
      </c>
      <c r="P10894" s="19">
        <v>97.757847533632301</v>
      </c>
    </row>
    <row r="10895" spans="1:16" ht="14.1" x14ac:dyDescent="0.5">
      <c r="A10895" t="s">
        <v>17254</v>
      </c>
      <c r="B10895" s="17" t="s">
        <v>17242</v>
      </c>
      <c r="C10895" t="s">
        <v>2337</v>
      </c>
      <c r="D10895" t="s">
        <v>3909</v>
      </c>
      <c r="E10895" t="s">
        <v>3910</v>
      </c>
      <c r="F10895" s="18">
        <v>0.82</v>
      </c>
      <c r="G10895" s="18">
        <v>0.33</v>
      </c>
      <c r="H10895" s="18">
        <v>2.54</v>
      </c>
      <c r="I10895" s="18">
        <v>3.69</v>
      </c>
      <c r="J10895" s="19">
        <v>0.222</v>
      </c>
      <c r="K10895" s="19">
        <v>8.8999999999999996E-2</v>
      </c>
      <c r="L10895" s="19">
        <v>0.68799999999999994</v>
      </c>
      <c r="M10895" s="20">
        <v>19</v>
      </c>
      <c r="N10895" s="19">
        <v>8.0717488789237706</v>
      </c>
      <c r="O10895" s="19">
        <v>1.79372197309417</v>
      </c>
      <c r="P10895" s="19">
        <v>98.206278026905807</v>
      </c>
    </row>
    <row r="10896" spans="1:16" ht="14.1" x14ac:dyDescent="0.5">
      <c r="A10896" t="s">
        <v>17255</v>
      </c>
      <c r="B10896" s="17" t="s">
        <v>17242</v>
      </c>
      <c r="C10896" t="s">
        <v>2337</v>
      </c>
      <c r="D10896" t="s">
        <v>17243</v>
      </c>
      <c r="E10896" t="s">
        <v>17244</v>
      </c>
      <c r="F10896" s="18">
        <v>2.1585000000000001</v>
      </c>
      <c r="G10896" s="18">
        <v>0.23447999999999999</v>
      </c>
      <c r="H10896" s="18">
        <v>1.33995</v>
      </c>
      <c r="I10896" s="18">
        <v>3.7329300000000001</v>
      </c>
      <c r="J10896" s="19">
        <v>0.57799999999999996</v>
      </c>
      <c r="K10896" s="19">
        <v>6.3E-2</v>
      </c>
      <c r="L10896" s="19">
        <v>0.35899999999999999</v>
      </c>
      <c r="M10896" s="20">
        <v>19</v>
      </c>
      <c r="N10896" s="19">
        <v>92.376681614349806</v>
      </c>
      <c r="O10896" s="19">
        <v>0</v>
      </c>
      <c r="P10896" s="19">
        <v>64.125560538116602</v>
      </c>
    </row>
    <row r="10897" spans="1:16" ht="14.1" x14ac:dyDescent="0.5">
      <c r="A10897" t="s">
        <v>17256</v>
      </c>
      <c r="B10897" s="17" t="s">
        <v>17242</v>
      </c>
      <c r="C10897" t="s">
        <v>2337</v>
      </c>
      <c r="D10897" t="s">
        <v>17243</v>
      </c>
      <c r="E10897" t="s">
        <v>17244</v>
      </c>
      <c r="F10897" s="18">
        <v>2.7614000000000001</v>
      </c>
      <c r="G10897" s="18">
        <v>0.55042000000000002</v>
      </c>
      <c r="H10897" s="18">
        <v>0.73609000000000002</v>
      </c>
      <c r="I10897" s="18">
        <v>4.0479200000000004</v>
      </c>
      <c r="J10897" s="19">
        <v>0.68200000000000005</v>
      </c>
      <c r="K10897" s="19">
        <v>0.13600000000000001</v>
      </c>
      <c r="L10897" s="19">
        <v>0.182</v>
      </c>
      <c r="M10897" s="20">
        <v>20</v>
      </c>
      <c r="N10897" s="19">
        <v>97.309417040358795</v>
      </c>
      <c r="O10897" s="19">
        <v>12.556053811659201</v>
      </c>
      <c r="P10897" s="19">
        <v>16.5919282511211</v>
      </c>
    </row>
    <row r="10898" spans="1:16" ht="14.1" x14ac:dyDescent="0.5">
      <c r="A10898" t="s">
        <v>17257</v>
      </c>
      <c r="B10898" s="17" t="s">
        <v>17242</v>
      </c>
      <c r="C10898" t="s">
        <v>2337</v>
      </c>
      <c r="D10898" t="s">
        <v>17243</v>
      </c>
      <c r="E10898" t="s">
        <v>17244</v>
      </c>
      <c r="F10898" s="18">
        <v>3.1580400000000002</v>
      </c>
      <c r="G10898" s="18">
        <v>0.57579000000000002</v>
      </c>
      <c r="H10898" s="18">
        <v>0.58426</v>
      </c>
      <c r="I10898" s="18">
        <v>4.3180899999999998</v>
      </c>
      <c r="J10898" s="19">
        <v>0.73099999999999998</v>
      </c>
      <c r="K10898" s="19">
        <v>0.13300000000000001</v>
      </c>
      <c r="L10898" s="19">
        <v>0.13500000000000001</v>
      </c>
      <c r="M10898" s="20">
        <v>20</v>
      </c>
      <c r="N10898" s="19">
        <v>98.654708520179398</v>
      </c>
      <c r="O10898" s="19">
        <v>11.2107623318386</v>
      </c>
      <c r="P10898" s="19">
        <v>7.1748878923766801</v>
      </c>
    </row>
    <row r="10899" spans="1:16" ht="14.1" x14ac:dyDescent="0.5">
      <c r="A10899" t="s">
        <v>4004</v>
      </c>
      <c r="B10899" s="17" t="s">
        <v>4005</v>
      </c>
      <c r="C10899" t="s">
        <v>2430</v>
      </c>
      <c r="D10899" t="s">
        <v>2712</v>
      </c>
      <c r="E10899" t="s">
        <v>2713</v>
      </c>
      <c r="F10899" s="18">
        <v>2.2929999999999999E-2</v>
      </c>
      <c r="G10899" s="18">
        <v>9.3600000000000003E-3</v>
      </c>
      <c r="H10899" s="18">
        <v>1.336E-2</v>
      </c>
      <c r="I10899" s="18">
        <v>4.564E-2</v>
      </c>
      <c r="J10899" s="19">
        <v>0.50170000000000003</v>
      </c>
      <c r="K10899" s="19">
        <v>0.20649999999999999</v>
      </c>
      <c r="L10899" s="19">
        <v>0.2918</v>
      </c>
      <c r="M10899" s="20">
        <v>4</v>
      </c>
      <c r="N10899" s="19">
        <v>46.636771300448402</v>
      </c>
      <c r="O10899" s="19">
        <v>70.403587443946194</v>
      </c>
      <c r="P10899" s="19">
        <v>43.497757847533599</v>
      </c>
    </row>
    <row r="10900" spans="1:16" ht="14.1" x14ac:dyDescent="0.5">
      <c r="A10900" t="s">
        <v>4006</v>
      </c>
      <c r="B10900" s="17" t="s">
        <v>4005</v>
      </c>
      <c r="C10900" t="s">
        <v>2430</v>
      </c>
      <c r="D10900" t="s">
        <v>2712</v>
      </c>
      <c r="E10900" t="s">
        <v>2713</v>
      </c>
      <c r="F10900" s="18">
        <v>0.14513999999999999</v>
      </c>
      <c r="G10900" s="18">
        <v>6.0069999999999998E-2</v>
      </c>
      <c r="H10900" s="18">
        <v>8.3000000000000004E-2</v>
      </c>
      <c r="I10900" s="18">
        <v>0.28821000000000002</v>
      </c>
      <c r="J10900" s="19">
        <v>0.50160000000000005</v>
      </c>
      <c r="K10900" s="19">
        <v>0.20880000000000001</v>
      </c>
      <c r="L10900" s="19">
        <v>0.28960000000000002</v>
      </c>
      <c r="M10900" s="20">
        <v>9</v>
      </c>
      <c r="N10900" s="19">
        <v>54.910714285714299</v>
      </c>
      <c r="O10900" s="19">
        <v>61.160714285714299</v>
      </c>
      <c r="P10900" s="19">
        <v>42.410714285714299</v>
      </c>
    </row>
    <row r="10901" spans="1:16" ht="14.1" x14ac:dyDescent="0.5">
      <c r="A10901" t="s">
        <v>4007</v>
      </c>
      <c r="B10901" s="17" t="s">
        <v>4008</v>
      </c>
      <c r="C10901" t="s">
        <v>2430</v>
      </c>
      <c r="D10901" t="s">
        <v>4009</v>
      </c>
      <c r="E10901" t="s">
        <v>4010</v>
      </c>
      <c r="F10901" s="18">
        <v>1.2999999999999999E-2</v>
      </c>
      <c r="G10901" s="18">
        <v>6.0000000000000001E-3</v>
      </c>
      <c r="H10901" s="18">
        <v>5.0000000000000001E-3</v>
      </c>
      <c r="I10901" s="18">
        <v>2.4E-2</v>
      </c>
      <c r="J10901" s="19">
        <v>0.54200000000000004</v>
      </c>
      <c r="K10901" s="19">
        <v>0.25</v>
      </c>
      <c r="L10901" s="19">
        <v>0.20799999999999999</v>
      </c>
      <c r="M10901" s="20">
        <v>3</v>
      </c>
      <c r="N10901" s="19">
        <v>59.375</v>
      </c>
      <c r="O10901" s="19">
        <v>84.821428571428598</v>
      </c>
      <c r="P10901" s="19">
        <v>18.303571428571399</v>
      </c>
    </row>
    <row r="10902" spans="1:16" ht="14.1" x14ac:dyDescent="0.5">
      <c r="A10902" t="s">
        <v>4011</v>
      </c>
      <c r="B10902" s="17" t="s">
        <v>4008</v>
      </c>
      <c r="C10902" t="s">
        <v>2430</v>
      </c>
      <c r="D10902" t="s">
        <v>4009</v>
      </c>
      <c r="E10902" t="s">
        <v>4010</v>
      </c>
      <c r="F10902" s="18">
        <v>1.7999999999999999E-2</v>
      </c>
      <c r="G10902" s="18">
        <v>0.01</v>
      </c>
      <c r="H10902" s="18">
        <v>7.0000000000000001E-3</v>
      </c>
      <c r="I10902" s="18">
        <v>3.5000000000000003E-2</v>
      </c>
      <c r="J10902" s="19">
        <v>0.51400000000000001</v>
      </c>
      <c r="K10902" s="19">
        <v>0.28599999999999998</v>
      </c>
      <c r="L10902" s="19">
        <v>0.2</v>
      </c>
      <c r="M10902" s="20">
        <v>4</v>
      </c>
      <c r="N10902" s="19">
        <v>52.017937219730896</v>
      </c>
      <c r="O10902" s="19">
        <v>88.3408071748879</v>
      </c>
      <c r="P10902" s="19">
        <v>15.2466367713004</v>
      </c>
    </row>
    <row r="10903" spans="1:16" ht="14.1" x14ac:dyDescent="0.5">
      <c r="A10903" t="s">
        <v>4012</v>
      </c>
      <c r="B10903" s="17" t="s">
        <v>4008</v>
      </c>
      <c r="C10903" t="s">
        <v>2430</v>
      </c>
      <c r="D10903" t="s">
        <v>4013</v>
      </c>
      <c r="E10903" t="s">
        <v>4014</v>
      </c>
      <c r="F10903" s="18">
        <v>4.3249999999999997E-2</v>
      </c>
      <c r="G10903" s="18">
        <v>2.2550000000000001E-2</v>
      </c>
      <c r="H10903" s="18">
        <v>3.32E-2</v>
      </c>
      <c r="I10903" s="18">
        <v>9.9000000000000005E-2</v>
      </c>
      <c r="J10903" s="19">
        <v>0.437</v>
      </c>
      <c r="K10903" s="19">
        <v>0.22800000000000001</v>
      </c>
      <c r="L10903" s="19">
        <v>0.33500000000000002</v>
      </c>
      <c r="M10903" s="20">
        <v>6</v>
      </c>
      <c r="N10903" s="19">
        <v>20.9821428571429</v>
      </c>
      <c r="O10903" s="19">
        <v>73.660714285714306</v>
      </c>
      <c r="P10903" s="19">
        <v>68.75</v>
      </c>
    </row>
    <row r="10904" spans="1:16" ht="14.1" x14ac:dyDescent="0.5">
      <c r="A10904" t="s">
        <v>4015</v>
      </c>
      <c r="B10904" s="17" t="s">
        <v>4008</v>
      </c>
      <c r="C10904" t="s">
        <v>2430</v>
      </c>
      <c r="D10904" t="s">
        <v>4013</v>
      </c>
      <c r="E10904" t="s">
        <v>4014</v>
      </c>
      <c r="F10904" s="18">
        <v>4.7690000000000003E-2</v>
      </c>
      <c r="G10904" s="18">
        <v>2.606E-2</v>
      </c>
      <c r="H10904" s="18">
        <v>3.6260000000000001E-2</v>
      </c>
      <c r="I10904" s="18">
        <v>0.11</v>
      </c>
      <c r="J10904" s="19">
        <v>0.434</v>
      </c>
      <c r="K10904" s="19">
        <v>0.23699999999999999</v>
      </c>
      <c r="L10904" s="19">
        <v>0.33</v>
      </c>
      <c r="M10904" s="20">
        <v>6</v>
      </c>
      <c r="N10904" s="19">
        <v>20.089285714285701</v>
      </c>
      <c r="O10904" s="19">
        <v>76.339285714285694</v>
      </c>
      <c r="P10904" s="19">
        <v>65.625</v>
      </c>
    </row>
    <row r="10905" spans="1:16" ht="14.1" x14ac:dyDescent="0.5">
      <c r="A10905" t="s">
        <v>4016</v>
      </c>
      <c r="B10905" s="17" t="s">
        <v>4008</v>
      </c>
      <c r="C10905" t="s">
        <v>2430</v>
      </c>
      <c r="D10905" t="s">
        <v>4009</v>
      </c>
      <c r="E10905" t="s">
        <v>4010</v>
      </c>
      <c r="F10905" s="18">
        <v>6.0999999999999999E-2</v>
      </c>
      <c r="G10905" s="18">
        <v>3.3000000000000002E-2</v>
      </c>
      <c r="H10905" s="18">
        <v>2.1000000000000001E-2</v>
      </c>
      <c r="I10905" s="18">
        <v>0.114</v>
      </c>
      <c r="J10905" s="19">
        <v>0.53500000000000003</v>
      </c>
      <c r="K10905" s="19">
        <v>0.28899999999999998</v>
      </c>
      <c r="L10905" s="19">
        <v>0.184</v>
      </c>
      <c r="M10905" s="20">
        <v>6</v>
      </c>
      <c r="N10905" s="19">
        <v>56.696428571428598</v>
      </c>
      <c r="O10905" s="19">
        <v>87.946428571428598</v>
      </c>
      <c r="P10905" s="19">
        <v>9.375</v>
      </c>
    </row>
    <row r="10906" spans="1:16" ht="14.1" x14ac:dyDescent="0.5">
      <c r="A10906" t="s">
        <v>4017</v>
      </c>
      <c r="B10906" s="17" t="s">
        <v>4008</v>
      </c>
      <c r="C10906" t="s">
        <v>2430</v>
      </c>
      <c r="D10906" t="s">
        <v>2606</v>
      </c>
      <c r="E10906" t="s">
        <v>2607</v>
      </c>
      <c r="F10906" s="18">
        <v>4.5600000000000002E-2</v>
      </c>
      <c r="G10906" s="18">
        <v>2.2159999999999999E-2</v>
      </c>
      <c r="H10906" s="18">
        <v>5.1459999999999999E-2</v>
      </c>
      <c r="I10906" s="18">
        <v>0.11899999999999999</v>
      </c>
      <c r="J10906" s="19">
        <v>0.38200000000000001</v>
      </c>
      <c r="K10906" s="19">
        <v>0.186</v>
      </c>
      <c r="L10906" s="19">
        <v>0.432</v>
      </c>
      <c r="M10906" s="20">
        <v>6</v>
      </c>
      <c r="N10906" s="19">
        <v>10.714285714285699</v>
      </c>
      <c r="O10906" s="19">
        <v>56.25</v>
      </c>
      <c r="P10906" s="19">
        <v>91.964285714285694</v>
      </c>
    </row>
    <row r="10907" spans="1:16" ht="14.1" x14ac:dyDescent="0.5">
      <c r="A10907" t="s">
        <v>4018</v>
      </c>
      <c r="B10907" s="17" t="s">
        <v>4008</v>
      </c>
      <c r="C10907" t="s">
        <v>2430</v>
      </c>
      <c r="D10907" t="s">
        <v>2666</v>
      </c>
      <c r="E10907" t="s">
        <v>4019</v>
      </c>
      <c r="F10907" s="18">
        <v>0.08</v>
      </c>
      <c r="G10907" s="18">
        <v>0.05</v>
      </c>
      <c r="H10907" s="18">
        <v>7.0000000000000007E-2</v>
      </c>
      <c r="I10907" s="18">
        <v>0.2</v>
      </c>
      <c r="J10907" s="19">
        <v>0.4</v>
      </c>
      <c r="K10907" s="19">
        <v>0.25</v>
      </c>
      <c r="L10907" s="19">
        <v>0.35</v>
      </c>
      <c r="M10907" s="20">
        <v>8</v>
      </c>
      <c r="N10907" s="19">
        <v>21.076233183856498</v>
      </c>
      <c r="O10907" s="19">
        <v>79.372197309417004</v>
      </c>
      <c r="P10907" s="19">
        <v>68.161434977578494</v>
      </c>
    </row>
    <row r="10908" spans="1:16" ht="14.1" x14ac:dyDescent="0.5">
      <c r="A10908" t="s">
        <v>4020</v>
      </c>
      <c r="B10908" s="17" t="s">
        <v>4008</v>
      </c>
      <c r="C10908" t="s">
        <v>2430</v>
      </c>
      <c r="D10908" t="s">
        <v>2666</v>
      </c>
      <c r="E10908" t="s">
        <v>4019</v>
      </c>
      <c r="F10908" s="18">
        <v>0.08</v>
      </c>
      <c r="G10908" s="18">
        <v>0.06</v>
      </c>
      <c r="H10908" s="18">
        <v>7.0000000000000007E-2</v>
      </c>
      <c r="I10908" s="18">
        <v>0.21</v>
      </c>
      <c r="J10908" s="19">
        <v>0.38100000000000001</v>
      </c>
      <c r="K10908" s="19">
        <v>0.28570000000000001</v>
      </c>
      <c r="L10908" s="19">
        <v>0.33329999999999999</v>
      </c>
      <c r="M10908" s="20">
        <v>8</v>
      </c>
      <c r="N10908" s="19">
        <v>16.143497757847499</v>
      </c>
      <c r="O10908" s="19">
        <v>87.443946188340803</v>
      </c>
      <c r="P10908" s="19">
        <v>60.538116591928301</v>
      </c>
    </row>
    <row r="10909" spans="1:16" ht="14.1" x14ac:dyDescent="0.5">
      <c r="A10909" t="s">
        <v>4021</v>
      </c>
      <c r="B10909" s="17" t="s">
        <v>4008</v>
      </c>
      <c r="C10909" t="s">
        <v>2430</v>
      </c>
      <c r="D10909" t="s">
        <v>2666</v>
      </c>
      <c r="E10909" t="s">
        <v>4019</v>
      </c>
      <c r="F10909" s="18">
        <v>0.08</v>
      </c>
      <c r="G10909" s="18">
        <v>0.05</v>
      </c>
      <c r="H10909" s="18">
        <v>0.08</v>
      </c>
      <c r="I10909" s="18">
        <v>0.21</v>
      </c>
      <c r="J10909" s="19">
        <v>0.38100000000000001</v>
      </c>
      <c r="K10909" s="19">
        <v>0.23810000000000001</v>
      </c>
      <c r="L10909" s="19">
        <v>0.38100000000000001</v>
      </c>
      <c r="M10909" s="20">
        <v>8</v>
      </c>
      <c r="N10909" s="19">
        <v>16.5919282511211</v>
      </c>
      <c r="O10909" s="19">
        <v>75.784753363228702</v>
      </c>
      <c r="P10909" s="19">
        <v>77.130044843049305</v>
      </c>
    </row>
    <row r="10910" spans="1:16" ht="14.1" x14ac:dyDescent="0.5">
      <c r="A10910" t="s">
        <v>4022</v>
      </c>
      <c r="B10910" s="17" t="s">
        <v>4008</v>
      </c>
      <c r="C10910" t="s">
        <v>2430</v>
      </c>
      <c r="D10910" t="s">
        <v>2666</v>
      </c>
      <c r="E10910" t="s">
        <v>4019</v>
      </c>
      <c r="F10910" s="18">
        <v>0.11</v>
      </c>
      <c r="G10910" s="18">
        <v>7.0000000000000007E-2</v>
      </c>
      <c r="H10910" s="18">
        <v>0.05</v>
      </c>
      <c r="I10910" s="18">
        <v>0.23</v>
      </c>
      <c r="J10910" s="19">
        <v>0.4783</v>
      </c>
      <c r="K10910" s="19">
        <v>0.30430000000000001</v>
      </c>
      <c r="L10910" s="19">
        <v>0.21740000000000001</v>
      </c>
      <c r="M10910" s="20">
        <v>8</v>
      </c>
      <c r="N10910" s="19">
        <v>44.843049327354301</v>
      </c>
      <c r="O10910" s="19">
        <v>91.928251121076201</v>
      </c>
      <c r="P10910" s="19">
        <v>18.385650224215201</v>
      </c>
    </row>
    <row r="10911" spans="1:16" ht="14.1" x14ac:dyDescent="0.5">
      <c r="A10911" t="s">
        <v>4023</v>
      </c>
      <c r="B10911" s="17" t="s">
        <v>4008</v>
      </c>
      <c r="C10911" t="s">
        <v>2430</v>
      </c>
      <c r="D10911" t="s">
        <v>2666</v>
      </c>
      <c r="E10911" t="s">
        <v>4019</v>
      </c>
      <c r="F10911" s="18">
        <v>0.08</v>
      </c>
      <c r="G10911" s="18">
        <v>7.0000000000000007E-2</v>
      </c>
      <c r="H10911" s="18">
        <v>0.08</v>
      </c>
      <c r="I10911" s="18">
        <v>0.23</v>
      </c>
      <c r="J10911" s="19">
        <v>0.3478</v>
      </c>
      <c r="K10911" s="19">
        <v>0.30430000000000001</v>
      </c>
      <c r="L10911" s="19">
        <v>0.3478</v>
      </c>
      <c r="M10911" s="20">
        <v>8</v>
      </c>
      <c r="N10911" s="19">
        <v>10.762331838565</v>
      </c>
      <c r="O10911" s="19">
        <v>91.479820627802695</v>
      </c>
      <c r="P10911" s="19">
        <v>65.470852017937204</v>
      </c>
    </row>
    <row r="10912" spans="1:16" ht="14.1" x14ac:dyDescent="0.5">
      <c r="A10912" t="s">
        <v>4024</v>
      </c>
      <c r="B10912" s="17" t="s">
        <v>4008</v>
      </c>
      <c r="C10912" t="s">
        <v>2430</v>
      </c>
      <c r="D10912" t="s">
        <v>2666</v>
      </c>
      <c r="E10912" t="s">
        <v>4019</v>
      </c>
      <c r="F10912" s="18">
        <v>0.1</v>
      </c>
      <c r="G10912" s="18">
        <v>7.0000000000000007E-2</v>
      </c>
      <c r="H10912" s="18">
        <v>0.09</v>
      </c>
      <c r="I10912" s="18">
        <v>0.26</v>
      </c>
      <c r="J10912" s="19">
        <v>0.3846</v>
      </c>
      <c r="K10912" s="19">
        <v>0.26919999999999999</v>
      </c>
      <c r="L10912" s="19">
        <v>0.34620000000000001</v>
      </c>
      <c r="M10912" s="20">
        <v>9</v>
      </c>
      <c r="N10912" s="19">
        <v>20.089285714285701</v>
      </c>
      <c r="O10912" s="19">
        <v>82.589285714285694</v>
      </c>
      <c r="P10912" s="19">
        <v>62.053571428571402</v>
      </c>
    </row>
    <row r="10913" spans="1:16" ht="14.1" x14ac:dyDescent="0.5">
      <c r="A10913" t="s">
        <v>4025</v>
      </c>
      <c r="B10913" s="17" t="s">
        <v>4008</v>
      </c>
      <c r="C10913" t="s">
        <v>2430</v>
      </c>
      <c r="D10913" t="s">
        <v>2797</v>
      </c>
      <c r="E10913" t="s">
        <v>2798</v>
      </c>
      <c r="F10913" s="18">
        <v>8.7529999999999997E-2</v>
      </c>
      <c r="G10913" s="18">
        <v>4.376E-2</v>
      </c>
      <c r="H10913" s="18">
        <v>0.22372</v>
      </c>
      <c r="I10913" s="18">
        <v>0.35500999999999999</v>
      </c>
      <c r="J10913" s="19">
        <v>0.247</v>
      </c>
      <c r="K10913" s="19">
        <v>0.123</v>
      </c>
      <c r="L10913" s="19">
        <v>0.63</v>
      </c>
      <c r="M10913" s="20">
        <v>10</v>
      </c>
      <c r="N10913" s="19">
        <v>3.1390134529148002</v>
      </c>
      <c r="O10913" s="19">
        <v>20.627802690583</v>
      </c>
      <c r="P10913" s="19">
        <v>99.551569506726494</v>
      </c>
    </row>
    <row r="10914" spans="1:16" ht="14.1" x14ac:dyDescent="0.5">
      <c r="A10914" t="s">
        <v>4026</v>
      </c>
      <c r="B10914" s="17" t="s">
        <v>4008</v>
      </c>
      <c r="C10914" t="s">
        <v>2430</v>
      </c>
      <c r="D10914" t="s">
        <v>4009</v>
      </c>
      <c r="E10914" t="s">
        <v>4010</v>
      </c>
      <c r="F10914" s="18">
        <v>0.188</v>
      </c>
      <c r="G10914" s="18">
        <v>0.115</v>
      </c>
      <c r="H10914" s="18">
        <v>7.9000000000000001E-2</v>
      </c>
      <c r="I10914" s="18">
        <v>0.38200000000000001</v>
      </c>
      <c r="J10914" s="19">
        <v>0.49199999999999999</v>
      </c>
      <c r="K10914" s="19">
        <v>0.30099999999999999</v>
      </c>
      <c r="L10914" s="19">
        <v>0.20699999999999999</v>
      </c>
      <c r="M10914" s="20">
        <v>10</v>
      </c>
      <c r="N10914" s="19">
        <v>52.914798206278</v>
      </c>
      <c r="O10914" s="19">
        <v>88.3408071748879</v>
      </c>
      <c r="P10914" s="19">
        <v>15.695067264574</v>
      </c>
    </row>
    <row r="10915" spans="1:16" ht="14.1" x14ac:dyDescent="0.5">
      <c r="A10915" t="s">
        <v>4027</v>
      </c>
      <c r="B10915" s="17" t="s">
        <v>4008</v>
      </c>
      <c r="C10915" t="s">
        <v>2430</v>
      </c>
      <c r="D10915" t="s">
        <v>2606</v>
      </c>
      <c r="E10915" t="s">
        <v>2607</v>
      </c>
      <c r="F10915" s="18">
        <v>0.20333999999999999</v>
      </c>
      <c r="G10915" s="18">
        <v>9.2350000000000002E-2</v>
      </c>
      <c r="H10915" s="18">
        <v>9.8610000000000003E-2</v>
      </c>
      <c r="I10915" s="18">
        <v>0.39400000000000002</v>
      </c>
      <c r="J10915" s="19">
        <v>0.51600000000000001</v>
      </c>
      <c r="K10915" s="19">
        <v>0.23400000000000001</v>
      </c>
      <c r="L10915" s="19">
        <v>0.25</v>
      </c>
      <c r="M10915" s="20">
        <v>10</v>
      </c>
      <c r="N10915" s="19">
        <v>63.677130044842997</v>
      </c>
      <c r="O10915" s="19">
        <v>69.506726457399097</v>
      </c>
      <c r="P10915" s="19">
        <v>27.3542600896861</v>
      </c>
    </row>
    <row r="10916" spans="1:16" ht="14.1" x14ac:dyDescent="0.5">
      <c r="A10916" t="s">
        <v>4028</v>
      </c>
      <c r="B10916" s="17" t="s">
        <v>4008</v>
      </c>
      <c r="C10916" t="s">
        <v>2430</v>
      </c>
      <c r="D10916" t="s">
        <v>4029</v>
      </c>
      <c r="E10916" t="s">
        <v>4030</v>
      </c>
      <c r="F10916" s="18">
        <v>0.2487</v>
      </c>
      <c r="G10916" s="18">
        <v>0.13861999999999999</v>
      </c>
      <c r="H10916" s="18">
        <v>6.6140000000000004E-2</v>
      </c>
      <c r="I10916" s="18">
        <v>0.45300000000000001</v>
      </c>
      <c r="J10916" s="19">
        <v>0.54900000000000004</v>
      </c>
      <c r="K10916" s="19">
        <v>0.30599999999999999</v>
      </c>
      <c r="L10916" s="19">
        <v>0.14599999999999999</v>
      </c>
      <c r="M10916" s="20">
        <v>11</v>
      </c>
      <c r="N10916" s="19">
        <v>69.506726457399097</v>
      </c>
      <c r="O10916" s="19">
        <v>84.304932735425993</v>
      </c>
      <c r="P10916" s="19">
        <v>7.6233183856502196</v>
      </c>
    </row>
    <row r="10917" spans="1:16" ht="14.1" x14ac:dyDescent="0.5">
      <c r="A10917" t="s">
        <v>4031</v>
      </c>
      <c r="B10917" s="17" t="s">
        <v>4008</v>
      </c>
      <c r="C10917" t="s">
        <v>2430</v>
      </c>
      <c r="D10917" t="s">
        <v>4009</v>
      </c>
      <c r="E10917" t="s">
        <v>4010</v>
      </c>
      <c r="F10917" s="18">
        <v>0.307</v>
      </c>
      <c r="G10917" s="18">
        <v>0.16500000000000001</v>
      </c>
      <c r="H10917" s="18">
        <v>0.16600000000000001</v>
      </c>
      <c r="I10917" s="18">
        <v>0.63800000000000001</v>
      </c>
      <c r="J10917" s="19">
        <v>0.48099999999999998</v>
      </c>
      <c r="K10917" s="19">
        <v>0.25900000000000001</v>
      </c>
      <c r="L10917" s="19">
        <v>0.26</v>
      </c>
      <c r="M10917" s="20">
        <v>12</v>
      </c>
      <c r="N10917" s="19">
        <v>50.446428571428598</v>
      </c>
      <c r="O10917" s="19">
        <v>77.232142857142904</v>
      </c>
      <c r="P10917" s="19">
        <v>30.3571428571429</v>
      </c>
    </row>
    <row r="10918" spans="1:16" ht="14.1" x14ac:dyDescent="0.5">
      <c r="A10918" t="s">
        <v>4032</v>
      </c>
      <c r="B10918" s="17" t="s">
        <v>4008</v>
      </c>
      <c r="C10918" t="s">
        <v>2430</v>
      </c>
      <c r="D10918" t="s">
        <v>4033</v>
      </c>
      <c r="E10918" t="s">
        <v>4034</v>
      </c>
      <c r="F10918" s="18">
        <v>0.15714</v>
      </c>
      <c r="G10918" s="18">
        <v>0.29981999999999998</v>
      </c>
      <c r="H10918" s="18">
        <v>0.20054</v>
      </c>
      <c r="I10918" s="18">
        <v>0.65749999999999997</v>
      </c>
      <c r="J10918" s="19">
        <v>0.23899999999999999</v>
      </c>
      <c r="K10918" s="19">
        <v>0.45600000000000002</v>
      </c>
      <c r="L10918" s="19">
        <v>0.30499999999999999</v>
      </c>
      <c r="M10918" s="20">
        <v>12</v>
      </c>
      <c r="N10918" s="19">
        <v>5.3571428571428603</v>
      </c>
      <c r="O10918" s="19">
        <v>99.107142857142904</v>
      </c>
      <c r="P10918" s="19">
        <v>47.767857142857103</v>
      </c>
    </row>
    <row r="10919" spans="1:16" ht="14.1" x14ac:dyDescent="0.5">
      <c r="A10919" t="s">
        <v>4035</v>
      </c>
      <c r="B10919" s="17" t="s">
        <v>4008</v>
      </c>
      <c r="C10919" t="s">
        <v>2430</v>
      </c>
      <c r="D10919" t="s">
        <v>4029</v>
      </c>
      <c r="E10919" t="s">
        <v>4030</v>
      </c>
      <c r="F10919" s="18">
        <v>0.42180000000000001</v>
      </c>
      <c r="G10919" s="18">
        <v>0.21737999999999999</v>
      </c>
      <c r="H10919" s="18">
        <v>0.28675</v>
      </c>
      <c r="I10919" s="18">
        <v>0.92500000000000004</v>
      </c>
      <c r="J10919" s="19">
        <v>0.45600000000000002</v>
      </c>
      <c r="K10919" s="19">
        <v>0.23499999999999999</v>
      </c>
      <c r="L10919" s="19">
        <v>0.31</v>
      </c>
      <c r="M10919" s="20">
        <v>13</v>
      </c>
      <c r="N10919" s="19">
        <v>37.668161434977598</v>
      </c>
      <c r="O10919" s="19">
        <v>67.264573991031398</v>
      </c>
      <c r="P10919" s="19">
        <v>56.9506726457399</v>
      </c>
    </row>
    <row r="10920" spans="1:16" ht="14.1" x14ac:dyDescent="0.5">
      <c r="A10920" t="s">
        <v>4036</v>
      </c>
      <c r="B10920" s="17" t="s">
        <v>4008</v>
      </c>
      <c r="C10920" t="s">
        <v>2430</v>
      </c>
      <c r="D10920" t="s">
        <v>4013</v>
      </c>
      <c r="E10920" t="s">
        <v>4014</v>
      </c>
      <c r="F10920" s="18">
        <v>0.56954000000000005</v>
      </c>
      <c r="G10920" s="18">
        <v>0.32319999999999999</v>
      </c>
      <c r="H10920" s="18">
        <v>0.22825999999999999</v>
      </c>
      <c r="I10920" s="18">
        <v>1.121</v>
      </c>
      <c r="J10920" s="19">
        <v>0.50800000000000001</v>
      </c>
      <c r="K10920" s="19">
        <v>0.28799999999999998</v>
      </c>
      <c r="L10920" s="19">
        <v>0.20399999999999999</v>
      </c>
      <c r="M10920" s="20">
        <v>14</v>
      </c>
      <c r="N10920" s="19">
        <v>65.919282511210795</v>
      </c>
      <c r="O10920" s="19">
        <v>79.820627802690595</v>
      </c>
      <c r="P10920" s="19">
        <v>17.040358744394599</v>
      </c>
    </row>
    <row r="10921" spans="1:16" ht="14.1" x14ac:dyDescent="0.5">
      <c r="A10921" t="s">
        <v>4037</v>
      </c>
      <c r="B10921" s="17" t="s">
        <v>4008</v>
      </c>
      <c r="C10921" t="s">
        <v>2430</v>
      </c>
      <c r="D10921" t="s">
        <v>2666</v>
      </c>
      <c r="E10921" t="s">
        <v>4019</v>
      </c>
      <c r="F10921" s="18">
        <v>0.5</v>
      </c>
      <c r="G10921" s="18">
        <v>0.33</v>
      </c>
      <c r="H10921" s="18">
        <v>0.31</v>
      </c>
      <c r="I10921" s="18">
        <v>1.1399999999999999</v>
      </c>
      <c r="J10921" s="19">
        <v>0.43859999999999999</v>
      </c>
      <c r="K10921" s="19">
        <v>0.28949999999999998</v>
      </c>
      <c r="L10921" s="19">
        <v>0.27189999999999998</v>
      </c>
      <c r="M10921" s="20">
        <v>14</v>
      </c>
      <c r="N10921" s="19">
        <v>38.116591928251097</v>
      </c>
      <c r="O10921" s="19">
        <v>80.269058295964101</v>
      </c>
      <c r="P10921" s="19">
        <v>36.322869955157003</v>
      </c>
    </row>
    <row r="10922" spans="1:16" ht="14.1" x14ac:dyDescent="0.5">
      <c r="A10922" t="s">
        <v>4038</v>
      </c>
      <c r="B10922" s="17" t="s">
        <v>4008</v>
      </c>
      <c r="C10922" t="s">
        <v>2430</v>
      </c>
      <c r="D10922" t="s">
        <v>2666</v>
      </c>
      <c r="E10922" t="s">
        <v>4019</v>
      </c>
      <c r="F10922" s="18">
        <v>0.5</v>
      </c>
      <c r="G10922" s="18">
        <v>0.33</v>
      </c>
      <c r="H10922" s="18">
        <v>0.34</v>
      </c>
      <c r="I10922" s="18">
        <v>1.17</v>
      </c>
      <c r="J10922" s="19">
        <v>0.4274</v>
      </c>
      <c r="K10922" s="19">
        <v>0.28210000000000002</v>
      </c>
      <c r="L10922" s="19">
        <v>0.29060000000000002</v>
      </c>
      <c r="M10922" s="20">
        <v>14</v>
      </c>
      <c r="N10922" s="19">
        <v>35.426008968609899</v>
      </c>
      <c r="O10922" s="19">
        <v>77.130044843049305</v>
      </c>
      <c r="P10922" s="19">
        <v>43.497757847533599</v>
      </c>
    </row>
    <row r="10923" spans="1:16" ht="14.1" x14ac:dyDescent="0.5">
      <c r="A10923" t="s">
        <v>4039</v>
      </c>
      <c r="B10923" s="17" t="s">
        <v>4008</v>
      </c>
      <c r="C10923" t="s">
        <v>2430</v>
      </c>
      <c r="D10923" t="s">
        <v>2666</v>
      </c>
      <c r="E10923" t="s">
        <v>4019</v>
      </c>
      <c r="F10923" s="18">
        <v>0.48</v>
      </c>
      <c r="G10923" s="18">
        <v>0.35</v>
      </c>
      <c r="H10923" s="18">
        <v>0.35</v>
      </c>
      <c r="I10923" s="18">
        <v>1.18</v>
      </c>
      <c r="J10923" s="19">
        <v>0.40679999999999999</v>
      </c>
      <c r="K10923" s="19">
        <v>0.29659999999999997</v>
      </c>
      <c r="L10923" s="19">
        <v>0.29659999999999997</v>
      </c>
      <c r="M10923" s="20">
        <v>14</v>
      </c>
      <c r="N10923" s="19">
        <v>28.251121076233201</v>
      </c>
      <c r="O10923" s="19">
        <v>81.614349775784802</v>
      </c>
      <c r="P10923" s="19">
        <v>44.843049327354301</v>
      </c>
    </row>
    <row r="10924" spans="1:16" ht="14.1" x14ac:dyDescent="0.5">
      <c r="A10924" t="s">
        <v>4040</v>
      </c>
      <c r="B10924" s="17" t="s">
        <v>4008</v>
      </c>
      <c r="C10924" t="s">
        <v>2430</v>
      </c>
      <c r="D10924" t="s">
        <v>2797</v>
      </c>
      <c r="E10924" t="s">
        <v>2798</v>
      </c>
      <c r="F10924" s="18">
        <v>0.53252999999999995</v>
      </c>
      <c r="G10924" s="18">
        <v>0.35258</v>
      </c>
      <c r="H10924" s="18">
        <v>0.4304</v>
      </c>
      <c r="I10924" s="18">
        <v>1.31552</v>
      </c>
      <c r="J10924" s="19">
        <v>0.40500000000000003</v>
      </c>
      <c r="K10924" s="19">
        <v>0.26800000000000002</v>
      </c>
      <c r="L10924" s="19">
        <v>0.32700000000000001</v>
      </c>
      <c r="M10924" s="20">
        <v>15</v>
      </c>
      <c r="N10924" s="19">
        <v>22.7678571428571</v>
      </c>
      <c r="O10924" s="19">
        <v>68.75</v>
      </c>
      <c r="P10924" s="19">
        <v>58.035714285714299</v>
      </c>
    </row>
    <row r="10925" spans="1:16" ht="14.1" x14ac:dyDescent="0.5">
      <c r="A10925" t="s">
        <v>4041</v>
      </c>
      <c r="B10925" s="17" t="s">
        <v>4008</v>
      </c>
      <c r="C10925" t="s">
        <v>2430</v>
      </c>
      <c r="D10925" t="s">
        <v>4033</v>
      </c>
      <c r="E10925" t="s">
        <v>4034</v>
      </c>
      <c r="F10925" s="18">
        <v>0.34505000000000002</v>
      </c>
      <c r="G10925" s="18">
        <v>0.64795999999999998</v>
      </c>
      <c r="H10925" s="18">
        <v>0.32397999999999999</v>
      </c>
      <c r="I10925" s="18">
        <v>1.3169999999999999</v>
      </c>
      <c r="J10925" s="19">
        <v>0.26200000000000001</v>
      </c>
      <c r="K10925" s="19">
        <v>0.49199999999999999</v>
      </c>
      <c r="L10925" s="19">
        <v>0.246</v>
      </c>
      <c r="M10925" s="20">
        <v>15</v>
      </c>
      <c r="N10925" s="19">
        <v>6.6964285714285703</v>
      </c>
      <c r="O10925" s="19">
        <v>99.107142857142904</v>
      </c>
      <c r="P10925" s="19">
        <v>33.035714285714299</v>
      </c>
    </row>
    <row r="10926" spans="1:16" ht="14.1" x14ac:dyDescent="0.5">
      <c r="A10926" t="s">
        <v>4042</v>
      </c>
      <c r="B10926" s="17" t="s">
        <v>4008</v>
      </c>
      <c r="C10926" t="s">
        <v>2430</v>
      </c>
      <c r="D10926" t="s">
        <v>2666</v>
      </c>
      <c r="E10926" t="s">
        <v>4019</v>
      </c>
      <c r="F10926" s="18">
        <v>0.56000000000000005</v>
      </c>
      <c r="G10926" s="18">
        <v>0.39</v>
      </c>
      <c r="H10926" s="18">
        <v>0.39</v>
      </c>
      <c r="I10926" s="18">
        <v>1.34</v>
      </c>
      <c r="J10926" s="19">
        <v>0.41789999999999999</v>
      </c>
      <c r="K10926" s="19">
        <v>0.29099999999999998</v>
      </c>
      <c r="L10926" s="19">
        <v>0.29099999999999998</v>
      </c>
      <c r="M10926" s="20">
        <v>15</v>
      </c>
      <c r="N10926" s="19">
        <v>26.339285714285701</v>
      </c>
      <c r="O10926" s="19">
        <v>76.785714285714306</v>
      </c>
      <c r="P10926" s="19">
        <v>44.642857142857103</v>
      </c>
    </row>
    <row r="10927" spans="1:16" ht="14.1" x14ac:dyDescent="0.5">
      <c r="A10927" t="s">
        <v>4043</v>
      </c>
      <c r="B10927" s="17" t="s">
        <v>4008</v>
      </c>
      <c r="C10927" t="s">
        <v>2430</v>
      </c>
      <c r="D10927" t="s">
        <v>4013</v>
      </c>
      <c r="E10927" t="s">
        <v>4014</v>
      </c>
      <c r="F10927" s="18">
        <v>0.67479999999999996</v>
      </c>
      <c r="G10927" s="18">
        <v>0.42870999999999998</v>
      </c>
      <c r="H10927" s="18">
        <v>0.27150000000000002</v>
      </c>
      <c r="I10927" s="18">
        <v>1.375</v>
      </c>
      <c r="J10927" s="19">
        <v>0.49099999999999999</v>
      </c>
      <c r="K10927" s="19">
        <v>0.312</v>
      </c>
      <c r="L10927" s="19">
        <v>0.19700000000000001</v>
      </c>
      <c r="M10927" s="20">
        <v>15</v>
      </c>
      <c r="N10927" s="19">
        <v>50.892857142857103</v>
      </c>
      <c r="O10927" s="19">
        <v>83.928571428571402</v>
      </c>
      <c r="P10927" s="19">
        <v>19.6428571428571</v>
      </c>
    </row>
    <row r="10928" spans="1:16" ht="14.1" x14ac:dyDescent="0.5">
      <c r="A10928" t="s">
        <v>4044</v>
      </c>
      <c r="B10928" s="17" t="s">
        <v>4008</v>
      </c>
      <c r="C10928" t="s">
        <v>2430</v>
      </c>
      <c r="D10928" t="s">
        <v>2666</v>
      </c>
      <c r="E10928" t="s">
        <v>4019</v>
      </c>
      <c r="F10928" s="18">
        <v>0.56999999999999995</v>
      </c>
      <c r="G10928" s="18">
        <v>0.45</v>
      </c>
      <c r="H10928" s="18">
        <v>0.36</v>
      </c>
      <c r="I10928" s="18">
        <v>1.38</v>
      </c>
      <c r="J10928" s="19">
        <v>0.41299999999999998</v>
      </c>
      <c r="K10928" s="19">
        <v>0.3261</v>
      </c>
      <c r="L10928" s="19">
        <v>0.26090000000000002</v>
      </c>
      <c r="M10928" s="20">
        <v>15</v>
      </c>
      <c r="N10928" s="19">
        <v>25.446428571428601</v>
      </c>
      <c r="O10928" s="19">
        <v>87.946428571428598</v>
      </c>
      <c r="P10928" s="19">
        <v>37.053571428571402</v>
      </c>
    </row>
    <row r="10929" spans="1:16" ht="14.1" x14ac:dyDescent="0.5">
      <c r="A10929" t="s">
        <v>4045</v>
      </c>
      <c r="B10929" s="17" t="s">
        <v>4008</v>
      </c>
      <c r="C10929" t="s">
        <v>2430</v>
      </c>
      <c r="D10929" t="s">
        <v>2666</v>
      </c>
      <c r="E10929" t="s">
        <v>4019</v>
      </c>
      <c r="F10929" s="18">
        <v>0.59</v>
      </c>
      <c r="G10929" s="18">
        <v>0.38</v>
      </c>
      <c r="H10929" s="18">
        <v>0.41</v>
      </c>
      <c r="I10929" s="18">
        <v>1.38</v>
      </c>
      <c r="J10929" s="19">
        <v>0.42749999999999999</v>
      </c>
      <c r="K10929" s="19">
        <v>0.27539999999999998</v>
      </c>
      <c r="L10929" s="19">
        <v>0.29709999999999998</v>
      </c>
      <c r="M10929" s="20">
        <v>15</v>
      </c>
      <c r="N10929" s="19">
        <v>30.3571428571429</v>
      </c>
      <c r="O10929" s="19">
        <v>71.428571428571402</v>
      </c>
      <c r="P10929" s="19">
        <v>46.428571428571402</v>
      </c>
    </row>
    <row r="10930" spans="1:16" ht="14.1" x14ac:dyDescent="0.5">
      <c r="A10930" t="s">
        <v>4046</v>
      </c>
      <c r="B10930" s="17" t="s">
        <v>4008</v>
      </c>
      <c r="C10930" t="s">
        <v>2430</v>
      </c>
      <c r="D10930" t="s">
        <v>2797</v>
      </c>
      <c r="E10930" t="s">
        <v>2798</v>
      </c>
      <c r="F10930" s="18">
        <v>0.52780000000000005</v>
      </c>
      <c r="G10930" s="18">
        <v>0.29924000000000001</v>
      </c>
      <c r="H10930" s="18">
        <v>0.69801000000000002</v>
      </c>
      <c r="I10930" s="18">
        <v>1.52505</v>
      </c>
      <c r="J10930" s="19">
        <v>0.34599999999999997</v>
      </c>
      <c r="K10930" s="19">
        <v>0.19600000000000001</v>
      </c>
      <c r="L10930" s="19">
        <v>0.45800000000000002</v>
      </c>
      <c r="M10930" s="20">
        <v>15</v>
      </c>
      <c r="N10930" s="19">
        <v>16.071428571428601</v>
      </c>
      <c r="O10930" s="19">
        <v>45.089285714285701</v>
      </c>
      <c r="P10930" s="19">
        <v>88.839285714285694</v>
      </c>
    </row>
    <row r="10931" spans="1:16" ht="14.1" x14ac:dyDescent="0.5">
      <c r="A10931" t="s">
        <v>4047</v>
      </c>
      <c r="B10931" s="17" t="s">
        <v>4008</v>
      </c>
      <c r="C10931" t="s">
        <v>2430</v>
      </c>
      <c r="D10931" t="s">
        <v>2797</v>
      </c>
      <c r="E10931" t="s">
        <v>2798</v>
      </c>
      <c r="F10931" s="18">
        <v>0.61648000000000003</v>
      </c>
      <c r="G10931" s="18">
        <v>0.44868000000000002</v>
      </c>
      <c r="H10931" s="18">
        <v>0.55813000000000001</v>
      </c>
      <c r="I10931" s="18">
        <v>1.6232800000000001</v>
      </c>
      <c r="J10931" s="19">
        <v>0.38</v>
      </c>
      <c r="K10931" s="19">
        <v>0.27600000000000002</v>
      </c>
      <c r="L10931" s="19">
        <v>0.34399999999999997</v>
      </c>
      <c r="M10931" s="20">
        <v>16</v>
      </c>
      <c r="N10931" s="19">
        <v>29.147982062780301</v>
      </c>
      <c r="O10931" s="19">
        <v>74.887892376681606</v>
      </c>
      <c r="P10931" s="19">
        <v>58.7443946188341</v>
      </c>
    </row>
    <row r="10932" spans="1:16" ht="14.1" x14ac:dyDescent="0.5">
      <c r="A10932" t="s">
        <v>4048</v>
      </c>
      <c r="B10932" s="17" t="s">
        <v>4008</v>
      </c>
      <c r="C10932" t="s">
        <v>2430</v>
      </c>
      <c r="D10932" t="s">
        <v>4033</v>
      </c>
      <c r="E10932" t="s">
        <v>4034</v>
      </c>
      <c r="F10932" s="18">
        <v>0.52864999999999995</v>
      </c>
      <c r="G10932" s="18">
        <v>0.83345000000000002</v>
      </c>
      <c r="H10932" s="18">
        <v>0.3599</v>
      </c>
      <c r="I10932" s="18">
        <v>1.722</v>
      </c>
      <c r="J10932" s="19">
        <v>0.307</v>
      </c>
      <c r="K10932" s="19">
        <v>0.48399999999999999</v>
      </c>
      <c r="L10932" s="19">
        <v>0.20899999999999999</v>
      </c>
      <c r="M10932" s="20">
        <v>16</v>
      </c>
      <c r="N10932" s="19">
        <v>16.5919282511211</v>
      </c>
      <c r="O10932" s="19">
        <v>97.757847533632301</v>
      </c>
      <c r="P10932" s="19">
        <v>21.52466367713</v>
      </c>
    </row>
    <row r="10933" spans="1:16" ht="14.1" x14ac:dyDescent="0.5">
      <c r="A10933" t="s">
        <v>4049</v>
      </c>
      <c r="B10933" s="17" t="s">
        <v>4008</v>
      </c>
      <c r="C10933" t="s">
        <v>2430</v>
      </c>
      <c r="D10933" t="s">
        <v>2797</v>
      </c>
      <c r="E10933" t="s">
        <v>2798</v>
      </c>
      <c r="F10933" s="18">
        <v>0.72521999999999998</v>
      </c>
      <c r="G10933" s="18">
        <v>0.46017000000000002</v>
      </c>
      <c r="H10933" s="18">
        <v>0.67901</v>
      </c>
      <c r="I10933" s="18">
        <v>1.8644099999999999</v>
      </c>
      <c r="J10933" s="19">
        <v>0.38900000000000001</v>
      </c>
      <c r="K10933" s="19">
        <v>0.247</v>
      </c>
      <c r="L10933" s="19">
        <v>0.36399999999999999</v>
      </c>
      <c r="M10933" s="20">
        <v>16</v>
      </c>
      <c r="N10933" s="19">
        <v>30.941704035874402</v>
      </c>
      <c r="O10933" s="19">
        <v>61.883408071748903</v>
      </c>
      <c r="P10933" s="19">
        <v>66.816143497757807</v>
      </c>
    </row>
    <row r="10934" spans="1:16" ht="14.1" x14ac:dyDescent="0.5">
      <c r="A10934" t="s">
        <v>4050</v>
      </c>
      <c r="B10934" s="17" t="s">
        <v>4008</v>
      </c>
      <c r="C10934" t="s">
        <v>2430</v>
      </c>
      <c r="D10934" t="s">
        <v>4033</v>
      </c>
      <c r="E10934" t="s">
        <v>4034</v>
      </c>
      <c r="F10934" s="18">
        <v>0.68752999999999997</v>
      </c>
      <c r="G10934" s="18">
        <v>0.87468000000000001</v>
      </c>
      <c r="H10934" s="18">
        <v>0.40778999999999999</v>
      </c>
      <c r="I10934" s="18">
        <v>1.97</v>
      </c>
      <c r="J10934" s="19">
        <v>0.34899999999999998</v>
      </c>
      <c r="K10934" s="19">
        <v>0.44400000000000001</v>
      </c>
      <c r="L10934" s="19">
        <v>0.20699999999999999</v>
      </c>
      <c r="M10934" s="20">
        <v>17</v>
      </c>
      <c r="N10934" s="19">
        <v>25.5605381165919</v>
      </c>
      <c r="O10934" s="19">
        <v>95.515695067264602</v>
      </c>
      <c r="P10934" s="19">
        <v>22.869955156950699</v>
      </c>
    </row>
    <row r="10935" spans="1:16" ht="14.1" x14ac:dyDescent="0.5">
      <c r="A10935" t="s">
        <v>4051</v>
      </c>
      <c r="B10935" s="17" t="s">
        <v>4008</v>
      </c>
      <c r="C10935" t="s">
        <v>2430</v>
      </c>
      <c r="D10935" t="s">
        <v>4033</v>
      </c>
      <c r="E10935" t="s">
        <v>4034</v>
      </c>
      <c r="F10935" s="18">
        <v>0.68798999999999999</v>
      </c>
      <c r="G10935" s="18">
        <v>1.0266599999999999</v>
      </c>
      <c r="H10935" s="18">
        <v>0.41535</v>
      </c>
      <c r="I10935" s="18">
        <v>2.13</v>
      </c>
      <c r="J10935" s="19">
        <v>0.32300000000000001</v>
      </c>
      <c r="K10935" s="19">
        <v>0.48199999999999998</v>
      </c>
      <c r="L10935" s="19">
        <v>0.19500000000000001</v>
      </c>
      <c r="M10935" s="20">
        <v>17</v>
      </c>
      <c r="N10935" s="19">
        <v>19.730941704035899</v>
      </c>
      <c r="O10935" s="19">
        <v>97.309417040358795</v>
      </c>
      <c r="P10935" s="19">
        <v>18.834080717488799</v>
      </c>
    </row>
    <row r="10936" spans="1:16" ht="14.1" x14ac:dyDescent="0.5">
      <c r="A10936" t="s">
        <v>4052</v>
      </c>
      <c r="B10936" s="17" t="s">
        <v>4008</v>
      </c>
      <c r="C10936" t="s">
        <v>2430</v>
      </c>
      <c r="D10936" t="s">
        <v>2666</v>
      </c>
      <c r="E10936" t="s">
        <v>2667</v>
      </c>
      <c r="F10936" s="18">
        <v>1.54</v>
      </c>
      <c r="G10936" s="18">
        <v>0.87</v>
      </c>
      <c r="H10936" s="18">
        <v>1.0900000000000001</v>
      </c>
      <c r="I10936" s="18">
        <v>3.5</v>
      </c>
      <c r="J10936" s="19">
        <v>0.44</v>
      </c>
      <c r="K10936" s="19">
        <v>0.249</v>
      </c>
      <c r="L10936" s="19">
        <v>0.311</v>
      </c>
      <c r="M10936" s="20">
        <v>19</v>
      </c>
      <c r="N10936" s="19">
        <v>55.156950672645699</v>
      </c>
      <c r="O10936" s="19">
        <v>51.569506726457398</v>
      </c>
      <c r="P10936" s="19">
        <v>53.811659192825097</v>
      </c>
    </row>
    <row r="10937" spans="1:16" ht="14.1" x14ac:dyDescent="0.5">
      <c r="A10937" t="s">
        <v>4053</v>
      </c>
      <c r="B10937" s="17" t="s">
        <v>4008</v>
      </c>
      <c r="C10937" t="s">
        <v>2430</v>
      </c>
      <c r="D10937" t="s">
        <v>4009</v>
      </c>
      <c r="E10937" t="s">
        <v>4010</v>
      </c>
      <c r="F10937" s="18">
        <v>1.8424</v>
      </c>
      <c r="G10937" s="18">
        <v>1.16151</v>
      </c>
      <c r="H10937" s="18">
        <v>0.83609</v>
      </c>
      <c r="I10937" s="18">
        <v>3.84</v>
      </c>
      <c r="J10937" s="19">
        <v>0.48</v>
      </c>
      <c r="K10937" s="19">
        <v>0.30199999999999999</v>
      </c>
      <c r="L10937" s="19">
        <v>0.218</v>
      </c>
      <c r="M10937" s="20">
        <v>19</v>
      </c>
      <c r="N10937" s="19">
        <v>65.470852017937204</v>
      </c>
      <c r="O10937" s="19">
        <v>67.264573991031398</v>
      </c>
      <c r="P10937" s="19">
        <v>26.457399103139</v>
      </c>
    </row>
    <row r="10938" spans="1:16" ht="14.1" x14ac:dyDescent="0.5">
      <c r="A10938" t="s">
        <v>4054</v>
      </c>
      <c r="B10938" s="17" t="s">
        <v>4008</v>
      </c>
      <c r="C10938" t="s">
        <v>2430</v>
      </c>
      <c r="D10938" t="s">
        <v>4055</v>
      </c>
      <c r="E10938" t="s">
        <v>4056</v>
      </c>
      <c r="F10938" s="18">
        <v>1.591</v>
      </c>
      <c r="G10938" s="18">
        <v>1.30263</v>
      </c>
      <c r="H10938" s="18">
        <v>1.0838699999999999</v>
      </c>
      <c r="I10938" s="18">
        <v>3.9775</v>
      </c>
      <c r="J10938" s="19">
        <v>0.4</v>
      </c>
      <c r="K10938" s="19">
        <v>0.32800000000000001</v>
      </c>
      <c r="L10938" s="19">
        <v>0.27300000000000002</v>
      </c>
      <c r="M10938" s="20">
        <v>19</v>
      </c>
      <c r="N10938" s="19">
        <v>40.807174887892401</v>
      </c>
      <c r="O10938" s="19">
        <v>72.645739910313907</v>
      </c>
      <c r="P10938" s="19">
        <v>43.497757847533599</v>
      </c>
    </row>
    <row r="10939" spans="1:16" ht="14.1" x14ac:dyDescent="0.5">
      <c r="A10939" t="s">
        <v>4057</v>
      </c>
      <c r="B10939" s="17" t="s">
        <v>4008</v>
      </c>
      <c r="C10939" t="s">
        <v>2430</v>
      </c>
      <c r="D10939" t="s">
        <v>4009</v>
      </c>
      <c r="E10939" t="s">
        <v>4010</v>
      </c>
      <c r="F10939" s="18">
        <v>1.823</v>
      </c>
      <c r="G10939" s="18">
        <v>1.284</v>
      </c>
      <c r="H10939" s="18">
        <v>0.90300000000000002</v>
      </c>
      <c r="I10939" s="18">
        <v>4.008</v>
      </c>
      <c r="J10939" s="19">
        <v>0.45500000000000002</v>
      </c>
      <c r="K10939" s="19">
        <v>0.32</v>
      </c>
      <c r="L10939" s="19">
        <v>0.22500000000000001</v>
      </c>
      <c r="M10939" s="20">
        <v>20</v>
      </c>
      <c r="N10939" s="19">
        <v>70.403587443946194</v>
      </c>
      <c r="O10939" s="19">
        <v>69.058295964125605</v>
      </c>
      <c r="P10939" s="19">
        <v>25.5605381165919</v>
      </c>
    </row>
    <row r="10940" spans="1:16" ht="14.1" x14ac:dyDescent="0.5">
      <c r="A10940" t="s">
        <v>4058</v>
      </c>
      <c r="B10940" s="17" t="s">
        <v>4008</v>
      </c>
      <c r="C10940" t="s">
        <v>2430</v>
      </c>
      <c r="D10940" t="s">
        <v>4001</v>
      </c>
      <c r="E10940" t="s">
        <v>4002</v>
      </c>
      <c r="F10940" s="18">
        <v>1.51044</v>
      </c>
      <c r="G10940" s="18">
        <v>1.0024999999999999</v>
      </c>
      <c r="H10940" s="18">
        <v>1.64706</v>
      </c>
      <c r="I10940" s="18">
        <v>4.16</v>
      </c>
      <c r="J10940" s="19">
        <v>0.36299999999999999</v>
      </c>
      <c r="K10940" s="19">
        <v>0.24099999999999999</v>
      </c>
      <c r="L10940" s="19">
        <v>0.39600000000000002</v>
      </c>
      <c r="M10940" s="20">
        <v>20</v>
      </c>
      <c r="N10940" s="19">
        <v>44.843049327354301</v>
      </c>
      <c r="O10940" s="19">
        <v>43.946188340807197</v>
      </c>
      <c r="P10940" s="19">
        <v>68.161434977578494</v>
      </c>
    </row>
    <row r="10941" spans="1:16" ht="14.1" x14ac:dyDescent="0.5">
      <c r="A10941" t="s">
        <v>4059</v>
      </c>
      <c r="B10941" s="17" t="s">
        <v>4008</v>
      </c>
      <c r="C10941" t="s">
        <v>2430</v>
      </c>
      <c r="D10941" t="s">
        <v>4055</v>
      </c>
      <c r="E10941" t="s">
        <v>4056</v>
      </c>
      <c r="F10941" s="18">
        <v>1.6913100000000001</v>
      </c>
      <c r="G10941" s="18">
        <v>1.3837999999999999</v>
      </c>
      <c r="H10941" s="18">
        <v>1.11822</v>
      </c>
      <c r="I10941" s="18">
        <v>4.1933299999999996</v>
      </c>
      <c r="J10941" s="19">
        <v>0.40300000000000002</v>
      </c>
      <c r="K10941" s="19">
        <v>0.33</v>
      </c>
      <c r="L10941" s="19">
        <v>0.26700000000000002</v>
      </c>
      <c r="M10941" s="20">
        <v>20</v>
      </c>
      <c r="N10941" s="19">
        <v>53.811659192825097</v>
      </c>
      <c r="O10941" s="19">
        <v>74.4394618834081</v>
      </c>
      <c r="P10941" s="19">
        <v>35.426008968609899</v>
      </c>
    </row>
    <row r="10942" spans="1:16" ht="14.1" x14ac:dyDescent="0.5">
      <c r="A10942" t="s">
        <v>4060</v>
      </c>
      <c r="B10942" s="17" t="s">
        <v>4008</v>
      </c>
      <c r="C10942" t="s">
        <v>2430</v>
      </c>
      <c r="D10942" t="s">
        <v>4033</v>
      </c>
      <c r="E10942" t="s">
        <v>4034</v>
      </c>
      <c r="F10942" s="18">
        <v>0.93703999999999998</v>
      </c>
      <c r="G10942" s="18">
        <v>2.2387199999999998</v>
      </c>
      <c r="H10942" s="18">
        <v>1.0642400000000001</v>
      </c>
      <c r="I10942" s="18">
        <v>4.24</v>
      </c>
      <c r="J10942" s="19">
        <v>0.221</v>
      </c>
      <c r="K10942" s="19">
        <v>0.52800000000000002</v>
      </c>
      <c r="L10942" s="19">
        <v>0.251</v>
      </c>
      <c r="M10942" s="20">
        <v>20</v>
      </c>
      <c r="N10942" s="19">
        <v>9.8654708520179408</v>
      </c>
      <c r="O10942" s="19">
        <v>96.412556053811699</v>
      </c>
      <c r="P10942" s="19">
        <v>30.044843049327401</v>
      </c>
    </row>
    <row r="10943" spans="1:16" ht="14.1" x14ac:dyDescent="0.5">
      <c r="A10943" t="s">
        <v>4061</v>
      </c>
      <c r="B10943" s="17" t="s">
        <v>4008</v>
      </c>
      <c r="C10943" t="s">
        <v>2430</v>
      </c>
      <c r="D10943" t="s">
        <v>4055</v>
      </c>
      <c r="E10943" t="s">
        <v>4056</v>
      </c>
      <c r="F10943" s="18">
        <v>1.8558300000000001</v>
      </c>
      <c r="G10943" s="18">
        <v>1.39462</v>
      </c>
      <c r="H10943" s="18">
        <v>1.14205</v>
      </c>
      <c r="I10943" s="18">
        <v>4.3925000000000001</v>
      </c>
      <c r="J10943" s="19">
        <v>0.42299999999999999</v>
      </c>
      <c r="K10943" s="19">
        <v>0.318</v>
      </c>
      <c r="L10943" s="19">
        <v>0.26</v>
      </c>
      <c r="M10943" s="20">
        <v>20</v>
      </c>
      <c r="N10943" s="19">
        <v>60.538116591928301</v>
      </c>
      <c r="O10943" s="19">
        <v>67.713004484304903</v>
      </c>
      <c r="P10943" s="19">
        <v>32.286995515695097</v>
      </c>
    </row>
    <row r="10944" spans="1:16" ht="14.1" x14ac:dyDescent="0.5">
      <c r="A10944" t="s">
        <v>4062</v>
      </c>
      <c r="B10944" s="17" t="s">
        <v>4008</v>
      </c>
      <c r="C10944" t="s">
        <v>2430</v>
      </c>
      <c r="D10944" t="s">
        <v>4055</v>
      </c>
      <c r="E10944" t="s">
        <v>4056</v>
      </c>
      <c r="F10944" s="18">
        <v>1.6418200000000001</v>
      </c>
      <c r="G10944" s="18">
        <v>1.87416</v>
      </c>
      <c r="H10944" s="18">
        <v>1.13069</v>
      </c>
      <c r="I10944" s="18">
        <v>4.6466700000000003</v>
      </c>
      <c r="J10944" s="19">
        <v>0.35299999999999998</v>
      </c>
      <c r="K10944" s="19">
        <v>0.40300000000000002</v>
      </c>
      <c r="L10944" s="19">
        <v>0.24299999999999999</v>
      </c>
      <c r="M10944" s="20">
        <v>20</v>
      </c>
      <c r="N10944" s="19">
        <v>41.704035874439498</v>
      </c>
      <c r="O10944" s="19">
        <v>87.443946188340803</v>
      </c>
      <c r="P10944" s="19">
        <v>28.251121076233201</v>
      </c>
    </row>
    <row r="10945" spans="1:16" ht="14.1" x14ac:dyDescent="0.5">
      <c r="A10945" t="s">
        <v>4063</v>
      </c>
      <c r="B10945" s="17" t="s">
        <v>4008</v>
      </c>
      <c r="C10945" t="s">
        <v>2430</v>
      </c>
      <c r="D10945" t="s">
        <v>4055</v>
      </c>
      <c r="E10945" t="s">
        <v>4056</v>
      </c>
      <c r="F10945" s="18">
        <v>2.0686900000000001</v>
      </c>
      <c r="G10945" s="18">
        <v>1.58002</v>
      </c>
      <c r="H10945" s="18">
        <v>1.2379599999999999</v>
      </c>
      <c r="I10945" s="18">
        <v>4.8866699999999996</v>
      </c>
      <c r="J10945" s="19">
        <v>0.42299999999999999</v>
      </c>
      <c r="K10945" s="19">
        <v>0.32300000000000001</v>
      </c>
      <c r="L10945" s="19">
        <v>0.253</v>
      </c>
      <c r="M10945" s="20">
        <v>20</v>
      </c>
      <c r="N10945" s="19">
        <v>60.986547085201799</v>
      </c>
      <c r="O10945" s="19">
        <v>71.300448430493304</v>
      </c>
      <c r="P10945" s="19">
        <v>30.941704035874402</v>
      </c>
    </row>
    <row r="10946" spans="1:16" ht="14.1" x14ac:dyDescent="0.5">
      <c r="A10946" t="s">
        <v>4064</v>
      </c>
      <c r="B10946" s="17" t="s">
        <v>4008</v>
      </c>
      <c r="C10946" t="s">
        <v>2430</v>
      </c>
      <c r="D10946" t="s">
        <v>4055</v>
      </c>
      <c r="E10946" t="s">
        <v>4056</v>
      </c>
      <c r="F10946" s="18">
        <v>2.0139800000000001</v>
      </c>
      <c r="G10946" s="18">
        <v>1.8142400000000001</v>
      </c>
      <c r="H10946" s="18">
        <v>1.1651100000000001</v>
      </c>
      <c r="I10946" s="18">
        <v>4.9933300000000003</v>
      </c>
      <c r="J10946" s="19">
        <v>0.40300000000000002</v>
      </c>
      <c r="K10946" s="19">
        <v>0.36299999999999999</v>
      </c>
      <c r="L10946" s="19">
        <v>0.23300000000000001</v>
      </c>
      <c r="M10946" s="20">
        <v>20</v>
      </c>
      <c r="N10946" s="19">
        <v>54.260089686098702</v>
      </c>
      <c r="O10946" s="19">
        <v>82.062780269058294</v>
      </c>
      <c r="P10946" s="19">
        <v>27.3542600896861</v>
      </c>
    </row>
    <row r="10947" spans="1:16" ht="14.1" x14ac:dyDescent="0.5">
      <c r="A10947" t="s">
        <v>4065</v>
      </c>
      <c r="B10947" s="17" t="s">
        <v>4008</v>
      </c>
      <c r="C10947" t="s">
        <v>2430</v>
      </c>
      <c r="D10947" t="s">
        <v>2666</v>
      </c>
      <c r="E10947" t="s">
        <v>4019</v>
      </c>
      <c r="F10947" s="18">
        <v>2.06</v>
      </c>
      <c r="G10947" s="18">
        <v>2.2999999999999998</v>
      </c>
      <c r="H10947" s="18">
        <v>0.85</v>
      </c>
      <c r="I10947" s="18">
        <v>5.21</v>
      </c>
      <c r="J10947" s="19">
        <v>0.39539999999999997</v>
      </c>
      <c r="K10947" s="19">
        <v>0.4415</v>
      </c>
      <c r="L10947" s="19">
        <v>0.16309999999999999</v>
      </c>
      <c r="M10947" s="20">
        <v>21</v>
      </c>
      <c r="N10947" s="19">
        <v>52.678571428571402</v>
      </c>
      <c r="O10947" s="19">
        <v>87.946428571428598</v>
      </c>
      <c r="P10947" s="19">
        <v>11.6071428571429</v>
      </c>
    </row>
    <row r="10948" spans="1:16" ht="14.1" x14ac:dyDescent="0.5">
      <c r="A10948" t="s">
        <v>4066</v>
      </c>
      <c r="B10948" s="17" t="s">
        <v>4008</v>
      </c>
      <c r="C10948" t="s">
        <v>2430</v>
      </c>
      <c r="D10948" t="s">
        <v>2666</v>
      </c>
      <c r="E10948" t="s">
        <v>2667</v>
      </c>
      <c r="F10948" s="18">
        <v>2.16</v>
      </c>
      <c r="G10948" s="18">
        <v>1.1100000000000001</v>
      </c>
      <c r="H10948" s="18">
        <v>1.94</v>
      </c>
      <c r="I10948" s="18">
        <v>5.21</v>
      </c>
      <c r="J10948" s="19">
        <v>0.41499999999999998</v>
      </c>
      <c r="K10948" s="19">
        <v>0.21299999999999999</v>
      </c>
      <c r="L10948" s="19">
        <v>0.372</v>
      </c>
      <c r="M10948" s="20">
        <v>21</v>
      </c>
      <c r="N10948" s="19">
        <v>57.142857142857103</v>
      </c>
      <c r="O10948" s="19">
        <v>30.803571428571399</v>
      </c>
      <c r="P10948" s="19">
        <v>66.964285714285694</v>
      </c>
    </row>
    <row r="10949" spans="1:16" ht="14.1" x14ac:dyDescent="0.5">
      <c r="A10949" t="s">
        <v>4067</v>
      </c>
      <c r="B10949" s="17" t="s">
        <v>4008</v>
      </c>
      <c r="C10949" t="s">
        <v>2430</v>
      </c>
      <c r="D10949" t="s">
        <v>2666</v>
      </c>
      <c r="E10949" t="s">
        <v>4019</v>
      </c>
      <c r="F10949" s="18">
        <v>2.5299999999999998</v>
      </c>
      <c r="G10949" s="18">
        <v>2.21</v>
      </c>
      <c r="H10949" s="18">
        <v>0.76</v>
      </c>
      <c r="I10949" s="18">
        <v>5.5</v>
      </c>
      <c r="J10949" s="19">
        <v>0.46</v>
      </c>
      <c r="K10949" s="19">
        <v>0.40179999999999999</v>
      </c>
      <c r="L10949" s="19">
        <v>0.13819999999999999</v>
      </c>
      <c r="M10949" s="20">
        <v>21</v>
      </c>
      <c r="N10949" s="19">
        <v>69.642857142857096</v>
      </c>
      <c r="O10949" s="19">
        <v>80.357142857142904</v>
      </c>
      <c r="P10949" s="19">
        <v>6.6964285714285703</v>
      </c>
    </row>
    <row r="10950" spans="1:16" ht="14.1" x14ac:dyDescent="0.5">
      <c r="A10950" t="s">
        <v>4068</v>
      </c>
      <c r="B10950" s="17" t="s">
        <v>4008</v>
      </c>
      <c r="C10950" t="s">
        <v>2430</v>
      </c>
      <c r="D10950" t="s">
        <v>2666</v>
      </c>
      <c r="E10950" t="s">
        <v>4019</v>
      </c>
      <c r="F10950" s="18">
        <v>2.21</v>
      </c>
      <c r="G10950" s="18">
        <v>2.52</v>
      </c>
      <c r="H10950" s="18">
        <v>0.91</v>
      </c>
      <c r="I10950" s="18">
        <v>5.64</v>
      </c>
      <c r="J10950" s="19">
        <v>0.39179999999999998</v>
      </c>
      <c r="K10950" s="19">
        <v>0.44679999999999997</v>
      </c>
      <c r="L10950" s="19">
        <v>0.1613</v>
      </c>
      <c r="M10950" s="20">
        <v>21</v>
      </c>
      <c r="N10950" s="19">
        <v>52.232142857142897</v>
      </c>
      <c r="O10950" s="19">
        <v>88.392857142857096</v>
      </c>
      <c r="P10950" s="19">
        <v>10.714285714285699</v>
      </c>
    </row>
    <row r="10951" spans="1:16" ht="14.1" x14ac:dyDescent="0.5">
      <c r="A10951" t="s">
        <v>4069</v>
      </c>
      <c r="B10951" s="17" t="s">
        <v>4008</v>
      </c>
      <c r="C10951" t="s">
        <v>2430</v>
      </c>
      <c r="D10951" t="s">
        <v>2666</v>
      </c>
      <c r="E10951" t="s">
        <v>4019</v>
      </c>
      <c r="F10951" s="18">
        <v>2.54</v>
      </c>
      <c r="G10951" s="18">
        <v>2.12</v>
      </c>
      <c r="H10951" s="18">
        <v>1</v>
      </c>
      <c r="I10951" s="18">
        <v>5.66</v>
      </c>
      <c r="J10951" s="19">
        <v>0.44879999999999998</v>
      </c>
      <c r="K10951" s="19">
        <v>0.37459999999999999</v>
      </c>
      <c r="L10951" s="19">
        <v>0.1767</v>
      </c>
      <c r="M10951" s="20">
        <v>21</v>
      </c>
      <c r="N10951" s="19">
        <v>66.071428571428598</v>
      </c>
      <c r="O10951" s="19">
        <v>75</v>
      </c>
      <c r="P10951" s="19">
        <v>16.071428571428601</v>
      </c>
    </row>
    <row r="10952" spans="1:16" ht="14.1" x14ac:dyDescent="0.5">
      <c r="A10952" t="s">
        <v>4070</v>
      </c>
      <c r="B10952" s="17" t="s">
        <v>4008</v>
      </c>
      <c r="C10952" t="s">
        <v>2430</v>
      </c>
      <c r="D10952" t="s">
        <v>2666</v>
      </c>
      <c r="E10952" t="s">
        <v>2667</v>
      </c>
      <c r="F10952" s="18">
        <v>2.44</v>
      </c>
      <c r="G10952" s="18">
        <v>1.52</v>
      </c>
      <c r="H10952" s="18">
        <v>2.13</v>
      </c>
      <c r="I10952" s="18">
        <v>6.09</v>
      </c>
      <c r="J10952" s="19">
        <v>0.40100000000000002</v>
      </c>
      <c r="K10952" s="19">
        <v>0.25</v>
      </c>
      <c r="L10952" s="19">
        <v>0.35</v>
      </c>
      <c r="M10952" s="20">
        <v>21</v>
      </c>
      <c r="N10952" s="19">
        <v>54.910714285714299</v>
      </c>
      <c r="O10952" s="19">
        <v>45.089285714285701</v>
      </c>
      <c r="P10952" s="19">
        <v>63.839285714285701</v>
      </c>
    </row>
    <row r="10953" spans="1:16" ht="14.1" x14ac:dyDescent="0.5">
      <c r="A10953" t="s">
        <v>4071</v>
      </c>
      <c r="B10953" s="17" t="s">
        <v>4008</v>
      </c>
      <c r="C10953" t="s">
        <v>2430</v>
      </c>
      <c r="D10953" t="s">
        <v>4001</v>
      </c>
      <c r="E10953" t="s">
        <v>4002</v>
      </c>
      <c r="F10953" s="18">
        <v>2.67903</v>
      </c>
      <c r="G10953" s="18">
        <v>1.5526199999999999</v>
      </c>
      <c r="H10953" s="18">
        <v>2.0883500000000002</v>
      </c>
      <c r="I10953" s="18">
        <v>6.32</v>
      </c>
      <c r="J10953" s="19">
        <v>0.42399999999999999</v>
      </c>
      <c r="K10953" s="19">
        <v>0.246</v>
      </c>
      <c r="L10953" s="19">
        <v>0.33</v>
      </c>
      <c r="M10953" s="20">
        <v>21</v>
      </c>
      <c r="N10953" s="19">
        <v>59.375</v>
      </c>
      <c r="O10953" s="19">
        <v>43.75</v>
      </c>
      <c r="P10953" s="19">
        <v>59.375</v>
      </c>
    </row>
    <row r="10954" spans="1:16" ht="14.1" x14ac:dyDescent="0.5">
      <c r="A10954" t="s">
        <v>4072</v>
      </c>
      <c r="B10954" s="17" t="s">
        <v>4008</v>
      </c>
      <c r="C10954" t="s">
        <v>2430</v>
      </c>
      <c r="D10954" t="s">
        <v>2666</v>
      </c>
      <c r="E10954" t="s">
        <v>4019</v>
      </c>
      <c r="F10954" s="18">
        <v>2.69</v>
      </c>
      <c r="G10954" s="18">
        <v>2.72</v>
      </c>
      <c r="H10954" s="18">
        <v>1.24</v>
      </c>
      <c r="I10954" s="18">
        <v>6.65</v>
      </c>
      <c r="J10954" s="19">
        <v>0.40450000000000003</v>
      </c>
      <c r="K10954" s="19">
        <v>0.40899999999999997</v>
      </c>
      <c r="L10954" s="19">
        <v>0.1865</v>
      </c>
      <c r="M10954" s="20">
        <v>22</v>
      </c>
      <c r="N10954" s="19">
        <v>48.430493273542602</v>
      </c>
      <c r="O10954" s="19">
        <v>90.582959641255599</v>
      </c>
      <c r="P10954" s="19">
        <v>12.556053811659201</v>
      </c>
    </row>
    <row r="10955" spans="1:16" ht="14.1" x14ac:dyDescent="0.5">
      <c r="A10955" t="s">
        <v>4073</v>
      </c>
      <c r="B10955" s="17" t="s">
        <v>4008</v>
      </c>
      <c r="C10955" t="s">
        <v>2430</v>
      </c>
      <c r="D10955" t="s">
        <v>2666</v>
      </c>
      <c r="E10955" t="s">
        <v>2667</v>
      </c>
      <c r="F10955" s="18">
        <v>2.54</v>
      </c>
      <c r="G10955" s="18">
        <v>2.2200000000000002</v>
      </c>
      <c r="H10955" s="18">
        <v>2.17</v>
      </c>
      <c r="I10955" s="18">
        <v>6.93</v>
      </c>
      <c r="J10955" s="19">
        <v>0.36699999999999999</v>
      </c>
      <c r="K10955" s="19">
        <v>0.32</v>
      </c>
      <c r="L10955" s="19">
        <v>0.313</v>
      </c>
      <c r="M10955" s="20">
        <v>22</v>
      </c>
      <c r="N10955" s="19">
        <v>39.013452914798201</v>
      </c>
      <c r="O10955" s="19">
        <v>71.300448430493304</v>
      </c>
      <c r="P10955" s="19">
        <v>51.569506726457398</v>
      </c>
    </row>
    <row r="10956" spans="1:16" ht="14.1" x14ac:dyDescent="0.5">
      <c r="A10956" t="s">
        <v>4074</v>
      </c>
      <c r="B10956" s="17" t="s">
        <v>4008</v>
      </c>
      <c r="C10956" t="s">
        <v>2430</v>
      </c>
      <c r="D10956" t="s">
        <v>2666</v>
      </c>
      <c r="E10956" t="s">
        <v>4019</v>
      </c>
      <c r="F10956" s="18">
        <v>2.97</v>
      </c>
      <c r="G10956" s="18">
        <v>2.82</v>
      </c>
      <c r="H10956" s="18">
        <v>1.43</v>
      </c>
      <c r="I10956" s="18">
        <v>7.22</v>
      </c>
      <c r="J10956" s="19">
        <v>0.41139999999999999</v>
      </c>
      <c r="K10956" s="19">
        <v>0.3906</v>
      </c>
      <c r="L10956" s="19">
        <v>0.1981</v>
      </c>
      <c r="M10956" s="20">
        <v>22</v>
      </c>
      <c r="N10956" s="19">
        <v>49.775784753363197</v>
      </c>
      <c r="O10956" s="19">
        <v>86.547085201793706</v>
      </c>
      <c r="P10956" s="19">
        <v>17.040358744394599</v>
      </c>
    </row>
    <row r="10957" spans="1:16" ht="14.1" x14ac:dyDescent="0.5">
      <c r="A10957" t="s">
        <v>4075</v>
      </c>
      <c r="B10957" s="17" t="s">
        <v>4008</v>
      </c>
      <c r="C10957" t="s">
        <v>2430</v>
      </c>
      <c r="D10957" t="s">
        <v>4009</v>
      </c>
      <c r="E10957" t="s">
        <v>4010</v>
      </c>
      <c r="F10957" s="18">
        <v>2.722</v>
      </c>
      <c r="G10957" s="18">
        <v>2.1579999999999999</v>
      </c>
      <c r="H10957" s="18">
        <v>3.48</v>
      </c>
      <c r="I10957" s="18">
        <v>8.36</v>
      </c>
      <c r="J10957" s="19">
        <v>0.32600000000000001</v>
      </c>
      <c r="K10957" s="19">
        <v>0.25800000000000001</v>
      </c>
      <c r="L10957" s="19">
        <v>0.41599999999999998</v>
      </c>
      <c r="M10957" s="20">
        <v>22</v>
      </c>
      <c r="N10957" s="19">
        <v>27.802690582959599</v>
      </c>
      <c r="O10957" s="19">
        <v>54.708520179372201</v>
      </c>
      <c r="P10957" s="19">
        <v>73.094170403587398</v>
      </c>
    </row>
    <row r="10958" spans="1:16" ht="14.1" x14ac:dyDescent="0.5">
      <c r="A10958" t="s">
        <v>4076</v>
      </c>
      <c r="B10958" s="17" t="s">
        <v>4008</v>
      </c>
      <c r="C10958" t="s">
        <v>2430</v>
      </c>
      <c r="D10958" t="s">
        <v>2666</v>
      </c>
      <c r="E10958" t="s">
        <v>2667</v>
      </c>
      <c r="F10958" s="18">
        <v>6.21</v>
      </c>
      <c r="G10958" s="18">
        <v>4.59</v>
      </c>
      <c r="H10958" s="18">
        <v>3.5</v>
      </c>
      <c r="I10958" s="18">
        <v>14.3</v>
      </c>
      <c r="J10958" s="19">
        <v>0.434</v>
      </c>
      <c r="K10958" s="19">
        <v>0.32100000000000001</v>
      </c>
      <c r="L10958" s="19">
        <v>0.245</v>
      </c>
      <c r="M10958" s="20">
        <v>24</v>
      </c>
      <c r="N10958" s="19">
        <v>66.964285714285694</v>
      </c>
      <c r="O10958" s="19">
        <v>54.464285714285701</v>
      </c>
      <c r="P10958" s="19">
        <v>35.267857142857103</v>
      </c>
    </row>
    <row r="10959" spans="1:16" ht="14.1" x14ac:dyDescent="0.5">
      <c r="A10959" t="s">
        <v>4077</v>
      </c>
      <c r="B10959" s="17" t="s">
        <v>4008</v>
      </c>
      <c r="C10959" t="s">
        <v>2430</v>
      </c>
      <c r="D10959" t="s">
        <v>3967</v>
      </c>
      <c r="E10959" t="s">
        <v>3968</v>
      </c>
      <c r="F10959" s="18">
        <v>8.09</v>
      </c>
      <c r="G10959" s="18">
        <v>5</v>
      </c>
      <c r="H10959" s="18">
        <v>4.42</v>
      </c>
      <c r="I10959" s="18">
        <v>17.510000000000002</v>
      </c>
      <c r="J10959" s="19">
        <v>0.47</v>
      </c>
      <c r="K10959" s="19">
        <v>0.28000000000000003</v>
      </c>
      <c r="L10959" s="19">
        <v>0.25</v>
      </c>
      <c r="M10959" s="20">
        <v>25</v>
      </c>
      <c r="N10959" s="19">
        <v>72.197309417040401</v>
      </c>
      <c r="O10959" s="19">
        <v>46.636771300448402</v>
      </c>
      <c r="P10959" s="19">
        <v>36.322869955157003</v>
      </c>
    </row>
    <row r="10960" spans="1:16" ht="14.1" x14ac:dyDescent="0.5">
      <c r="A10960" t="s">
        <v>4078</v>
      </c>
      <c r="B10960" s="17" t="s">
        <v>4008</v>
      </c>
      <c r="C10960" t="s">
        <v>2430</v>
      </c>
      <c r="D10960" t="s">
        <v>2666</v>
      </c>
      <c r="E10960" t="s">
        <v>2667</v>
      </c>
      <c r="F10960" s="18">
        <v>8.69</v>
      </c>
      <c r="G10960" s="18">
        <v>6.57</v>
      </c>
      <c r="H10960" s="18">
        <v>6.32</v>
      </c>
      <c r="I10960" s="18">
        <v>21.58</v>
      </c>
      <c r="J10960" s="19">
        <v>0.40300000000000002</v>
      </c>
      <c r="K10960" s="19">
        <v>0.30399999999999999</v>
      </c>
      <c r="L10960" s="19">
        <v>0.29299999999999998</v>
      </c>
      <c r="M10960" s="20">
        <v>26</v>
      </c>
      <c r="N10960" s="19">
        <v>58.295964125560502</v>
      </c>
      <c r="O10960" s="19">
        <v>50.224215246636803</v>
      </c>
      <c r="P10960" s="19">
        <v>49.775784753363197</v>
      </c>
    </row>
    <row r="10961" spans="1:16" ht="14.1" x14ac:dyDescent="0.5">
      <c r="A10961" t="s">
        <v>4079</v>
      </c>
      <c r="B10961" s="17" t="s">
        <v>4008</v>
      </c>
      <c r="C10961" t="s">
        <v>2430</v>
      </c>
      <c r="D10961" t="s">
        <v>2666</v>
      </c>
      <c r="E10961" t="s">
        <v>2667</v>
      </c>
      <c r="F10961" s="18">
        <v>9.7899999999999991</v>
      </c>
      <c r="G10961" s="18">
        <v>8.0299999999999994</v>
      </c>
      <c r="H10961" s="18">
        <v>3.94</v>
      </c>
      <c r="I10961" s="18">
        <v>21.76</v>
      </c>
      <c r="J10961" s="19">
        <v>0.45</v>
      </c>
      <c r="K10961" s="19">
        <v>0.36899999999999999</v>
      </c>
      <c r="L10961" s="19">
        <v>0.18099999999999999</v>
      </c>
      <c r="M10961" s="20">
        <v>26</v>
      </c>
      <c r="N10961" s="19">
        <v>74.887892376681606</v>
      </c>
      <c r="O10961" s="19">
        <v>69.955156950672603</v>
      </c>
      <c r="P10961" s="19">
        <v>16.5919282511211</v>
      </c>
    </row>
    <row r="10962" spans="1:16" ht="14.1" x14ac:dyDescent="0.5">
      <c r="A10962" t="s">
        <v>4080</v>
      </c>
      <c r="B10962" s="17" t="s">
        <v>4008</v>
      </c>
      <c r="C10962" t="s">
        <v>2430</v>
      </c>
      <c r="D10962" t="s">
        <v>3967</v>
      </c>
      <c r="E10962" t="s">
        <v>3968</v>
      </c>
      <c r="F10962" s="18">
        <v>9.2100000000000009</v>
      </c>
      <c r="G10962" s="18">
        <v>6.6</v>
      </c>
      <c r="H10962" s="18">
        <v>6.24</v>
      </c>
      <c r="I10962" s="18">
        <v>22.04</v>
      </c>
      <c r="J10962" s="19">
        <v>0.43</v>
      </c>
      <c r="K10962" s="19">
        <v>0.3</v>
      </c>
      <c r="L10962" s="19">
        <v>0.27</v>
      </c>
      <c r="M10962" s="20">
        <v>26</v>
      </c>
      <c r="N10962" s="19">
        <v>70.403587443946194</v>
      </c>
      <c r="O10962" s="19">
        <v>47.982062780269104</v>
      </c>
      <c r="P10962" s="19">
        <v>40.358744394618803</v>
      </c>
    </row>
    <row r="10963" spans="1:16" ht="14.1" x14ac:dyDescent="0.5">
      <c r="A10963" t="s">
        <v>4081</v>
      </c>
      <c r="B10963" s="17" t="s">
        <v>4008</v>
      </c>
      <c r="C10963" t="s">
        <v>2430</v>
      </c>
      <c r="D10963" t="s">
        <v>2666</v>
      </c>
      <c r="E10963" t="s">
        <v>2667</v>
      </c>
      <c r="F10963" s="18">
        <v>8.7200000000000006</v>
      </c>
      <c r="G10963" s="18">
        <v>15.42</v>
      </c>
      <c r="H10963" s="18">
        <v>5.91</v>
      </c>
      <c r="I10963" s="18">
        <v>30.05</v>
      </c>
      <c r="J10963" s="19">
        <v>0.28999999999999998</v>
      </c>
      <c r="K10963" s="19">
        <v>0.51300000000000001</v>
      </c>
      <c r="L10963" s="19">
        <v>0.19700000000000001</v>
      </c>
      <c r="M10963" s="20">
        <v>27</v>
      </c>
      <c r="N10963" s="19">
        <v>29.464285714285701</v>
      </c>
      <c r="O10963" s="19">
        <v>96.875</v>
      </c>
      <c r="P10963" s="19">
        <v>15.1785714285714</v>
      </c>
    </row>
    <row r="10964" spans="1:16" ht="14.1" x14ac:dyDescent="0.5">
      <c r="A10964" t="s">
        <v>4082</v>
      </c>
      <c r="B10964" s="17" t="s">
        <v>4008</v>
      </c>
      <c r="C10964" t="s">
        <v>2430</v>
      </c>
      <c r="D10964" t="s">
        <v>2666</v>
      </c>
      <c r="E10964" t="s">
        <v>2667</v>
      </c>
      <c r="F10964" s="18">
        <v>11.84</v>
      </c>
      <c r="G10964" s="18">
        <v>12.66</v>
      </c>
      <c r="H10964" s="18">
        <v>10.62</v>
      </c>
      <c r="I10964" s="18">
        <v>35.119999999999997</v>
      </c>
      <c r="J10964" s="19">
        <v>0.33700000000000002</v>
      </c>
      <c r="K10964" s="19">
        <v>0.36</v>
      </c>
      <c r="L10964" s="19">
        <v>0.30199999999999999</v>
      </c>
      <c r="M10964" s="20">
        <v>27</v>
      </c>
      <c r="N10964" s="19">
        <v>45.089285714285701</v>
      </c>
      <c r="O10964" s="19">
        <v>64.285714285714306</v>
      </c>
      <c r="P10964" s="19">
        <v>47.767857142857103</v>
      </c>
    </row>
    <row r="10965" spans="1:16" ht="14.1" x14ac:dyDescent="0.5">
      <c r="A10965" t="s">
        <v>4083</v>
      </c>
      <c r="B10965" s="17" t="s">
        <v>4008</v>
      </c>
      <c r="C10965" t="s">
        <v>2430</v>
      </c>
      <c r="D10965" t="s">
        <v>2666</v>
      </c>
      <c r="E10965" t="s">
        <v>2667</v>
      </c>
      <c r="F10965" s="18">
        <v>15.1</v>
      </c>
      <c r="G10965" s="18">
        <v>14.31</v>
      </c>
      <c r="H10965" s="18">
        <v>17.059999999999999</v>
      </c>
      <c r="I10965" s="18">
        <v>46.47</v>
      </c>
      <c r="J10965" s="19">
        <v>0.32500000000000001</v>
      </c>
      <c r="K10965" s="19">
        <v>0.308</v>
      </c>
      <c r="L10965" s="19">
        <v>0.36699999999999999</v>
      </c>
      <c r="M10965" s="20">
        <v>28</v>
      </c>
      <c r="N10965" s="19">
        <v>49.327354260089699</v>
      </c>
      <c r="O10965" s="19">
        <v>41.2556053811659</v>
      </c>
      <c r="P10965" s="19">
        <v>65.022421524663699</v>
      </c>
    </row>
    <row r="10966" spans="1:16" ht="14.1" x14ac:dyDescent="0.5">
      <c r="A10966" t="s">
        <v>4084</v>
      </c>
      <c r="B10966" s="17" t="s">
        <v>4008</v>
      </c>
      <c r="C10966" t="s">
        <v>2430</v>
      </c>
      <c r="D10966" t="s">
        <v>2666</v>
      </c>
      <c r="E10966" t="s">
        <v>2667</v>
      </c>
      <c r="F10966" s="18">
        <v>19.010000000000002</v>
      </c>
      <c r="G10966" s="18">
        <v>19.75</v>
      </c>
      <c r="H10966" s="18">
        <v>9.9700000000000006</v>
      </c>
      <c r="I10966" s="18">
        <v>48.73</v>
      </c>
      <c r="J10966" s="19">
        <v>0.39</v>
      </c>
      <c r="K10966" s="19">
        <v>0.40500000000000003</v>
      </c>
      <c r="L10966" s="19">
        <v>0.20499999999999999</v>
      </c>
      <c r="M10966" s="20">
        <v>28</v>
      </c>
      <c r="N10966" s="19">
        <v>65.470852017937204</v>
      </c>
      <c r="O10966" s="19">
        <v>69.506726457399097</v>
      </c>
      <c r="P10966" s="19">
        <v>20.627802690583</v>
      </c>
    </row>
    <row r="10967" spans="1:16" ht="14.1" x14ac:dyDescent="0.5">
      <c r="A10967" t="s">
        <v>4085</v>
      </c>
      <c r="B10967" s="17" t="s">
        <v>4008</v>
      </c>
      <c r="C10967" t="s">
        <v>2430</v>
      </c>
      <c r="D10967" t="s">
        <v>2666</v>
      </c>
      <c r="E10967" t="s">
        <v>2667</v>
      </c>
      <c r="F10967" s="18">
        <v>16.73</v>
      </c>
      <c r="G10967" s="18">
        <v>33.020000000000003</v>
      </c>
      <c r="H10967" s="18">
        <v>9.02</v>
      </c>
      <c r="I10967" s="18">
        <v>58.77</v>
      </c>
      <c r="J10967" s="19">
        <v>0.28499999999999998</v>
      </c>
      <c r="K10967" s="19">
        <v>0.56200000000000006</v>
      </c>
      <c r="L10967" s="19">
        <v>0.153</v>
      </c>
      <c r="M10967" s="20">
        <v>28</v>
      </c>
      <c r="N10967" s="19">
        <v>38.565022421524702</v>
      </c>
      <c r="O10967" s="19">
        <v>97.757847533632301</v>
      </c>
      <c r="P10967" s="19">
        <v>7.6233183856502196</v>
      </c>
    </row>
    <row r="10968" spans="1:16" ht="14.1" x14ac:dyDescent="0.5">
      <c r="A10968" t="s">
        <v>4086</v>
      </c>
      <c r="B10968" s="17" t="s">
        <v>4087</v>
      </c>
      <c r="C10968" t="s">
        <v>2430</v>
      </c>
      <c r="D10968" t="s">
        <v>2666</v>
      </c>
      <c r="E10968" t="s">
        <v>2667</v>
      </c>
      <c r="F10968" s="18">
        <v>1.65</v>
      </c>
      <c r="G10968" s="18">
        <v>1.21</v>
      </c>
      <c r="H10968" s="18">
        <v>0.81</v>
      </c>
      <c r="I10968" s="18">
        <v>3.67</v>
      </c>
      <c r="J10968" s="19">
        <v>0.45</v>
      </c>
      <c r="K10968" s="19">
        <v>0.33</v>
      </c>
      <c r="L10968" s="19">
        <v>0.221</v>
      </c>
      <c r="M10968" s="20">
        <v>19</v>
      </c>
      <c r="N10968" s="19">
        <v>56.9506726457399</v>
      </c>
      <c r="O10968" s="19">
        <v>73.094170403587398</v>
      </c>
      <c r="P10968" s="19">
        <v>28.251121076233201</v>
      </c>
    </row>
    <row r="10969" spans="1:16" ht="14.1" x14ac:dyDescent="0.5">
      <c r="A10969" t="s">
        <v>4088</v>
      </c>
      <c r="B10969" s="17" t="s">
        <v>4087</v>
      </c>
      <c r="C10969" t="s">
        <v>2430</v>
      </c>
      <c r="D10969" t="s">
        <v>2666</v>
      </c>
      <c r="E10969" t="s">
        <v>2667</v>
      </c>
      <c r="F10969" s="18">
        <v>7.17</v>
      </c>
      <c r="G10969" s="18">
        <v>6.59</v>
      </c>
      <c r="H10969" s="18">
        <v>3.26</v>
      </c>
      <c r="I10969" s="18">
        <v>17.02</v>
      </c>
      <c r="J10969" s="19">
        <v>0.42099999999999999</v>
      </c>
      <c r="K10969" s="19">
        <v>0.38700000000000001</v>
      </c>
      <c r="L10969" s="19">
        <v>0.192</v>
      </c>
      <c r="M10969" s="20">
        <v>25</v>
      </c>
      <c r="N10969" s="19">
        <v>60.089686098654703</v>
      </c>
      <c r="O10969" s="19">
        <v>79.372197309417004</v>
      </c>
      <c r="P10969" s="19">
        <v>17.040358744394599</v>
      </c>
    </row>
    <row r="10970" spans="1:16" ht="14.1" x14ac:dyDescent="0.5">
      <c r="A10970" t="s">
        <v>4089</v>
      </c>
      <c r="B10970" s="17" t="s">
        <v>4087</v>
      </c>
      <c r="C10970" t="s">
        <v>2430</v>
      </c>
      <c r="D10970" t="s">
        <v>2666</v>
      </c>
      <c r="E10970" t="s">
        <v>2667</v>
      </c>
      <c r="F10970" s="18">
        <v>14.16</v>
      </c>
      <c r="G10970" s="18">
        <v>18.77</v>
      </c>
      <c r="H10970" s="18">
        <v>11.1</v>
      </c>
      <c r="I10970" s="18">
        <v>44.03</v>
      </c>
      <c r="J10970" s="19">
        <v>0.32200000000000001</v>
      </c>
      <c r="K10970" s="19">
        <v>0.42599999999999999</v>
      </c>
      <c r="L10970" s="19">
        <v>0.252</v>
      </c>
      <c r="M10970" s="20">
        <v>28</v>
      </c>
      <c r="N10970" s="19">
        <v>47.533632286995498</v>
      </c>
      <c r="O10970" s="19">
        <v>75.336322869955197</v>
      </c>
      <c r="P10970" s="19">
        <v>37.668161434977598</v>
      </c>
    </row>
    <row r="10971" spans="1:16" ht="14.1" x14ac:dyDescent="0.5">
      <c r="A10971" t="s">
        <v>4090</v>
      </c>
      <c r="B10971" s="17" t="s">
        <v>4091</v>
      </c>
      <c r="C10971" t="s">
        <v>2430</v>
      </c>
      <c r="D10971" t="s">
        <v>2666</v>
      </c>
      <c r="E10971" t="s">
        <v>2667</v>
      </c>
      <c r="F10971" s="18">
        <v>1.07</v>
      </c>
      <c r="G10971" s="18">
        <v>0.6</v>
      </c>
      <c r="H10971" s="18">
        <v>0.91</v>
      </c>
      <c r="I10971" s="18">
        <v>2.58</v>
      </c>
      <c r="J10971" s="19">
        <v>0.41499999999999998</v>
      </c>
      <c r="K10971" s="19">
        <v>0.23300000000000001</v>
      </c>
      <c r="L10971" s="19">
        <v>0.35299999999999998</v>
      </c>
      <c r="M10971" s="20">
        <v>18</v>
      </c>
      <c r="N10971" s="19">
        <v>41.071428571428598</v>
      </c>
      <c r="O10971" s="19">
        <v>53.571428571428598</v>
      </c>
      <c r="P10971" s="19">
        <v>65.178571428571402</v>
      </c>
    </row>
    <row r="10972" spans="1:16" ht="14.1" x14ac:dyDescent="0.5">
      <c r="A10972" t="s">
        <v>4092</v>
      </c>
      <c r="B10972" s="17" t="s">
        <v>4091</v>
      </c>
      <c r="C10972" t="s">
        <v>2430</v>
      </c>
      <c r="D10972" t="s">
        <v>2666</v>
      </c>
      <c r="E10972" t="s">
        <v>2667</v>
      </c>
      <c r="F10972" s="18">
        <v>5.97</v>
      </c>
      <c r="G10972" s="18">
        <v>3.99</v>
      </c>
      <c r="H10972" s="18">
        <v>4.2699999999999996</v>
      </c>
      <c r="I10972" s="18">
        <v>14.23</v>
      </c>
      <c r="J10972" s="19">
        <v>0.42</v>
      </c>
      <c r="K10972" s="19">
        <v>0.28000000000000003</v>
      </c>
      <c r="L10972" s="19">
        <v>0.3</v>
      </c>
      <c r="M10972" s="20">
        <v>24</v>
      </c>
      <c r="N10972" s="19">
        <v>64.285714285714306</v>
      </c>
      <c r="O10972" s="19">
        <v>41.964285714285701</v>
      </c>
      <c r="P10972" s="19">
        <v>52.232142857142897</v>
      </c>
    </row>
    <row r="10973" spans="1:16" ht="14.1" x14ac:dyDescent="0.5">
      <c r="A10973" t="s">
        <v>4093</v>
      </c>
      <c r="B10973" s="17" t="s">
        <v>4091</v>
      </c>
      <c r="C10973" t="s">
        <v>2430</v>
      </c>
      <c r="D10973" t="s">
        <v>2666</v>
      </c>
      <c r="E10973" t="s">
        <v>2667</v>
      </c>
      <c r="F10973" s="18">
        <v>12.34</v>
      </c>
      <c r="G10973" s="18">
        <v>11.27</v>
      </c>
      <c r="H10973" s="18">
        <v>10.47</v>
      </c>
      <c r="I10973" s="18">
        <v>34.08</v>
      </c>
      <c r="J10973" s="19">
        <v>0.36199999999999999</v>
      </c>
      <c r="K10973" s="19">
        <v>0.33100000000000002</v>
      </c>
      <c r="L10973" s="19">
        <v>0.307</v>
      </c>
      <c r="M10973" s="20">
        <v>27</v>
      </c>
      <c r="N10973" s="19">
        <v>51.785714285714299</v>
      </c>
      <c r="O10973" s="19">
        <v>57.142857142857103</v>
      </c>
      <c r="P10973" s="19">
        <v>49.107142857142897</v>
      </c>
    </row>
    <row r="10974" spans="1:16" ht="14.1" x14ac:dyDescent="0.5">
      <c r="A10974" t="s">
        <v>4094</v>
      </c>
      <c r="B10974" s="17" t="s">
        <v>4095</v>
      </c>
      <c r="C10974" t="s">
        <v>2430</v>
      </c>
      <c r="D10974" t="s">
        <v>2666</v>
      </c>
      <c r="E10974" t="s">
        <v>2667</v>
      </c>
      <c r="F10974" s="18">
        <v>1.03</v>
      </c>
      <c r="G10974" s="18">
        <v>0.64</v>
      </c>
      <c r="H10974" s="18">
        <v>0.8</v>
      </c>
      <c r="I10974" s="18">
        <v>2.4700000000000002</v>
      </c>
      <c r="J10974" s="19">
        <v>0.41699999999999998</v>
      </c>
      <c r="K10974" s="19">
        <v>0.25900000000000001</v>
      </c>
      <c r="L10974" s="19">
        <v>0.32400000000000001</v>
      </c>
      <c r="M10974" s="20">
        <v>18</v>
      </c>
      <c r="N10974" s="19">
        <v>41.964285714285701</v>
      </c>
      <c r="O10974" s="19">
        <v>64.732142857142904</v>
      </c>
      <c r="P10974" s="19">
        <v>58.035714285714299</v>
      </c>
    </row>
    <row r="10975" spans="1:16" ht="14.1" x14ac:dyDescent="0.5">
      <c r="A10975" t="s">
        <v>4096</v>
      </c>
      <c r="B10975" s="17" t="s">
        <v>4095</v>
      </c>
      <c r="C10975" t="s">
        <v>2430</v>
      </c>
      <c r="D10975" t="s">
        <v>2666</v>
      </c>
      <c r="E10975" t="s">
        <v>2667</v>
      </c>
      <c r="F10975" s="18">
        <v>4.6500000000000004</v>
      </c>
      <c r="G10975" s="18">
        <v>3.12</v>
      </c>
      <c r="H10975" s="18">
        <v>2.36</v>
      </c>
      <c r="I10975" s="18">
        <v>10.130000000000001</v>
      </c>
      <c r="J10975" s="19">
        <v>0.45900000000000002</v>
      </c>
      <c r="K10975" s="19">
        <v>0.308</v>
      </c>
      <c r="L10975" s="19">
        <v>0.23300000000000001</v>
      </c>
      <c r="M10975" s="20">
        <v>23</v>
      </c>
      <c r="N10975" s="19">
        <v>65.919282511210795</v>
      </c>
      <c r="O10975" s="19">
        <v>57.847533632287004</v>
      </c>
      <c r="P10975" s="19">
        <v>31.838565022421498</v>
      </c>
    </row>
    <row r="10976" spans="1:16" ht="14.1" x14ac:dyDescent="0.5">
      <c r="A10976" t="s">
        <v>4097</v>
      </c>
      <c r="B10976" s="17" t="s">
        <v>4095</v>
      </c>
      <c r="C10976" t="s">
        <v>2430</v>
      </c>
      <c r="D10976" t="s">
        <v>2666</v>
      </c>
      <c r="E10976" t="s">
        <v>2667</v>
      </c>
      <c r="F10976" s="18">
        <v>9.6300000000000008</v>
      </c>
      <c r="G10976" s="18">
        <v>7.69</v>
      </c>
      <c r="H10976" s="18">
        <v>6.79</v>
      </c>
      <c r="I10976" s="18">
        <v>24.11</v>
      </c>
      <c r="J10976" s="19">
        <v>0.39900000000000002</v>
      </c>
      <c r="K10976" s="19">
        <v>0.31900000000000001</v>
      </c>
      <c r="L10976" s="19">
        <v>0.28199999999999997</v>
      </c>
      <c r="M10976" s="20">
        <v>26</v>
      </c>
      <c r="N10976" s="19">
        <v>54.260089686098702</v>
      </c>
      <c r="O10976" s="19">
        <v>54.260089686098702</v>
      </c>
      <c r="P10976" s="19">
        <v>47.533632286995498</v>
      </c>
    </row>
    <row r="10977" spans="1:16" ht="14.1" x14ac:dyDescent="0.5">
      <c r="A10977" t="s">
        <v>4098</v>
      </c>
      <c r="B10977" s="17" t="s">
        <v>4099</v>
      </c>
      <c r="C10977" t="s">
        <v>2430</v>
      </c>
      <c r="D10977" t="s">
        <v>2666</v>
      </c>
      <c r="E10977" t="s">
        <v>2667</v>
      </c>
      <c r="F10977" s="18">
        <v>1.74</v>
      </c>
      <c r="G10977" s="18">
        <v>1.28</v>
      </c>
      <c r="H10977" s="18">
        <v>1.21</v>
      </c>
      <c r="I10977" s="18">
        <v>4.2300000000000004</v>
      </c>
      <c r="J10977" s="19">
        <v>0.41099999999999998</v>
      </c>
      <c r="K10977" s="19">
        <v>0.30299999999999999</v>
      </c>
      <c r="L10977" s="19">
        <v>0.28599999999999998</v>
      </c>
      <c r="M10977" s="20">
        <v>20</v>
      </c>
      <c r="N10977" s="19">
        <v>56.9506726457399</v>
      </c>
      <c r="O10977" s="19">
        <v>64.125560538116602</v>
      </c>
      <c r="P10977" s="19">
        <v>38.116591928251097</v>
      </c>
    </row>
    <row r="10978" spans="1:16" ht="14.1" x14ac:dyDescent="0.5">
      <c r="A10978" t="s">
        <v>4100</v>
      </c>
      <c r="B10978" s="17" t="s">
        <v>4099</v>
      </c>
      <c r="C10978" t="s">
        <v>2430</v>
      </c>
      <c r="D10978" t="s">
        <v>2666</v>
      </c>
      <c r="E10978" t="s">
        <v>2667</v>
      </c>
      <c r="F10978" s="18">
        <v>7.06</v>
      </c>
      <c r="G10978" s="18">
        <v>6.45</v>
      </c>
      <c r="H10978" s="18">
        <v>5.76</v>
      </c>
      <c r="I10978" s="18">
        <v>19.27</v>
      </c>
      <c r="J10978" s="19">
        <v>0.36599999999999999</v>
      </c>
      <c r="K10978" s="19">
        <v>0.33500000000000002</v>
      </c>
      <c r="L10978" s="19">
        <v>0.29899999999999999</v>
      </c>
      <c r="M10978" s="20">
        <v>25</v>
      </c>
      <c r="N10978" s="19">
        <v>43.0493273542601</v>
      </c>
      <c r="O10978" s="19">
        <v>65.919282511210795</v>
      </c>
      <c r="P10978" s="19">
        <v>55.605381165919297</v>
      </c>
    </row>
    <row r="10979" spans="1:16" ht="14.1" x14ac:dyDescent="0.5">
      <c r="A10979" t="s">
        <v>4101</v>
      </c>
      <c r="B10979" s="17" t="s">
        <v>4099</v>
      </c>
      <c r="C10979" t="s">
        <v>2430</v>
      </c>
      <c r="D10979" t="s">
        <v>2666</v>
      </c>
      <c r="E10979" t="s">
        <v>2667</v>
      </c>
      <c r="F10979" s="18">
        <v>13.43</v>
      </c>
      <c r="G10979" s="18">
        <v>16.46</v>
      </c>
      <c r="H10979" s="18">
        <v>9.8699999999999992</v>
      </c>
      <c r="I10979" s="18">
        <v>39.76</v>
      </c>
      <c r="J10979" s="19">
        <v>0.33800000000000002</v>
      </c>
      <c r="K10979" s="19">
        <v>0.41399999999999998</v>
      </c>
      <c r="L10979" s="19">
        <v>0.248</v>
      </c>
      <c r="M10979" s="20">
        <v>28</v>
      </c>
      <c r="N10979" s="19">
        <v>55.156950672645699</v>
      </c>
      <c r="O10979" s="19">
        <v>73.094170403587398</v>
      </c>
      <c r="P10979" s="19">
        <v>35.874439461883398</v>
      </c>
    </row>
    <row r="10980" spans="1:16" ht="14.1" x14ac:dyDescent="0.5">
      <c r="A10980" t="s">
        <v>4102</v>
      </c>
      <c r="B10980" s="17" t="s">
        <v>4103</v>
      </c>
      <c r="C10980" t="s">
        <v>2430</v>
      </c>
      <c r="D10980" t="s">
        <v>2666</v>
      </c>
      <c r="E10980" t="s">
        <v>2667</v>
      </c>
      <c r="F10980" s="18">
        <v>0.25</v>
      </c>
      <c r="G10980" s="18">
        <v>0.09</v>
      </c>
      <c r="H10980" s="18">
        <v>0.22</v>
      </c>
      <c r="I10980" s="18">
        <v>0.56000000000000005</v>
      </c>
      <c r="J10980" s="19">
        <v>0.44600000000000001</v>
      </c>
      <c r="K10980" s="19">
        <v>0.161</v>
      </c>
      <c r="L10980" s="19">
        <v>0.39300000000000002</v>
      </c>
      <c r="M10980" s="20">
        <v>11</v>
      </c>
      <c r="N10980" s="19">
        <v>34.977578475336301</v>
      </c>
      <c r="O10980" s="19">
        <v>34.529147982062803</v>
      </c>
      <c r="P10980" s="19">
        <v>81.614349775784802</v>
      </c>
    </row>
    <row r="10981" spans="1:16" ht="14.1" x14ac:dyDescent="0.5">
      <c r="A10981" t="s">
        <v>4104</v>
      </c>
      <c r="B10981" s="17" t="s">
        <v>4103</v>
      </c>
      <c r="C10981" t="s">
        <v>2430</v>
      </c>
      <c r="D10981" t="s">
        <v>2666</v>
      </c>
      <c r="E10981" t="s">
        <v>2667</v>
      </c>
      <c r="F10981" s="18">
        <v>0.3</v>
      </c>
      <c r="G10981" s="18">
        <v>0.19</v>
      </c>
      <c r="H10981" s="18">
        <v>0.33</v>
      </c>
      <c r="I10981" s="18">
        <v>0.82</v>
      </c>
      <c r="J10981" s="19">
        <v>0.36599999999999999</v>
      </c>
      <c r="K10981" s="19">
        <v>0.23200000000000001</v>
      </c>
      <c r="L10981" s="19">
        <v>0.40200000000000002</v>
      </c>
      <c r="M10981" s="20">
        <v>13</v>
      </c>
      <c r="N10981" s="19">
        <v>15.695067264574</v>
      </c>
      <c r="O10981" s="19">
        <v>66.367713004484301</v>
      </c>
      <c r="P10981" s="19">
        <v>82.062780269058294</v>
      </c>
    </row>
    <row r="10982" spans="1:16" ht="14.1" x14ac:dyDescent="0.5">
      <c r="A10982" t="s">
        <v>4105</v>
      </c>
      <c r="B10982" s="17" t="s">
        <v>4103</v>
      </c>
      <c r="C10982" t="s">
        <v>2430</v>
      </c>
      <c r="D10982" t="s">
        <v>2666</v>
      </c>
      <c r="E10982" t="s">
        <v>2667</v>
      </c>
      <c r="F10982" s="18">
        <v>1.0900000000000001</v>
      </c>
      <c r="G10982" s="18">
        <v>0.66</v>
      </c>
      <c r="H10982" s="18">
        <v>1.72</v>
      </c>
      <c r="I10982" s="18">
        <v>3.47</v>
      </c>
      <c r="J10982" s="19">
        <v>0.314</v>
      </c>
      <c r="K10982" s="19">
        <v>0.19</v>
      </c>
      <c r="L10982" s="19">
        <v>0.496</v>
      </c>
      <c r="M10982" s="20">
        <v>19</v>
      </c>
      <c r="N10982" s="19">
        <v>21.52466367713</v>
      </c>
      <c r="O10982" s="19">
        <v>31.838565022421498</v>
      </c>
      <c r="P10982" s="19">
        <v>86.098654708520201</v>
      </c>
    </row>
    <row r="10983" spans="1:16" ht="14.1" x14ac:dyDescent="0.5">
      <c r="A10983" t="s">
        <v>4106</v>
      </c>
      <c r="B10983" s="17" t="s">
        <v>4103</v>
      </c>
      <c r="C10983" t="s">
        <v>2430</v>
      </c>
      <c r="D10983" t="s">
        <v>2666</v>
      </c>
      <c r="E10983" t="s">
        <v>2667</v>
      </c>
      <c r="F10983" s="18">
        <v>1.56</v>
      </c>
      <c r="G10983" s="18">
        <v>1.04</v>
      </c>
      <c r="H10983" s="18">
        <v>1.07</v>
      </c>
      <c r="I10983" s="18">
        <v>3.67</v>
      </c>
      <c r="J10983" s="19">
        <v>0.42499999999999999</v>
      </c>
      <c r="K10983" s="19">
        <v>0.28299999999999997</v>
      </c>
      <c r="L10983" s="19">
        <v>0.29199999999999998</v>
      </c>
      <c r="M10983" s="20">
        <v>19</v>
      </c>
      <c r="N10983" s="19">
        <v>49.775784753363197</v>
      </c>
      <c r="O10983" s="19">
        <v>64.125560538116602</v>
      </c>
      <c r="P10983" s="19">
        <v>48.430493273542602</v>
      </c>
    </row>
    <row r="10984" spans="1:16" ht="14.1" x14ac:dyDescent="0.5">
      <c r="A10984" t="s">
        <v>4107</v>
      </c>
      <c r="B10984" s="17" t="s">
        <v>4103</v>
      </c>
      <c r="C10984" t="s">
        <v>2430</v>
      </c>
      <c r="D10984" t="s">
        <v>2666</v>
      </c>
      <c r="E10984" t="s">
        <v>2667</v>
      </c>
      <c r="F10984" s="18">
        <v>3.77</v>
      </c>
      <c r="G10984" s="18">
        <v>3.71</v>
      </c>
      <c r="H10984" s="18">
        <v>3.84</v>
      </c>
      <c r="I10984" s="18">
        <v>11.32</v>
      </c>
      <c r="J10984" s="19">
        <v>0.33300000000000002</v>
      </c>
      <c r="K10984" s="19">
        <v>0.32800000000000001</v>
      </c>
      <c r="L10984" s="19">
        <v>0.33900000000000002</v>
      </c>
      <c r="M10984" s="20">
        <v>23</v>
      </c>
      <c r="N10984" s="19">
        <v>31.390134529148</v>
      </c>
      <c r="O10984" s="19">
        <v>63.228699551569498</v>
      </c>
      <c r="P10984" s="19">
        <v>62.331838565022402</v>
      </c>
    </row>
    <row r="10985" spans="1:16" ht="14.1" x14ac:dyDescent="0.5">
      <c r="A10985" t="s">
        <v>4108</v>
      </c>
      <c r="B10985" s="17" t="s">
        <v>4103</v>
      </c>
      <c r="C10985" t="s">
        <v>2430</v>
      </c>
      <c r="D10985" t="s">
        <v>2666</v>
      </c>
      <c r="E10985" t="s">
        <v>2667</v>
      </c>
      <c r="F10985" s="18">
        <v>4.1500000000000004</v>
      </c>
      <c r="G10985" s="18">
        <v>5.46</v>
      </c>
      <c r="H10985" s="18">
        <v>3.75</v>
      </c>
      <c r="I10985" s="18">
        <v>13.36</v>
      </c>
      <c r="J10985" s="19">
        <v>0.311</v>
      </c>
      <c r="K10985" s="19">
        <v>0.40899999999999997</v>
      </c>
      <c r="L10985" s="19">
        <v>0.28100000000000003</v>
      </c>
      <c r="M10985" s="20">
        <v>24</v>
      </c>
      <c r="N10985" s="19">
        <v>29.910714285714299</v>
      </c>
      <c r="O10985" s="19">
        <v>83.482142857142904</v>
      </c>
      <c r="P10985" s="19">
        <v>46.428571428571402</v>
      </c>
    </row>
    <row r="10986" spans="1:16" ht="14.1" x14ac:dyDescent="0.5">
      <c r="A10986" t="s">
        <v>4109</v>
      </c>
      <c r="B10986" s="17" t="s">
        <v>4110</v>
      </c>
      <c r="C10986" t="s">
        <v>2430</v>
      </c>
      <c r="D10986" t="s">
        <v>2666</v>
      </c>
      <c r="E10986" t="s">
        <v>2667</v>
      </c>
      <c r="F10986" s="18">
        <v>1.86</v>
      </c>
      <c r="G10986" s="18">
        <v>1.05</v>
      </c>
      <c r="H10986" s="18">
        <v>1.23</v>
      </c>
      <c r="I10986" s="18">
        <v>4.1399999999999997</v>
      </c>
      <c r="J10986" s="19">
        <v>0.44900000000000001</v>
      </c>
      <c r="K10986" s="19">
        <v>0.254</v>
      </c>
      <c r="L10986" s="19">
        <v>0.29699999999999999</v>
      </c>
      <c r="M10986" s="20">
        <v>20</v>
      </c>
      <c r="N10986" s="19">
        <v>67.264573991031398</v>
      </c>
      <c r="O10986" s="19">
        <v>50.672645739910301</v>
      </c>
      <c r="P10986" s="19">
        <v>42.600896860986502</v>
      </c>
    </row>
    <row r="10987" spans="1:16" ht="14.1" x14ac:dyDescent="0.5">
      <c r="A10987" t="s">
        <v>4111</v>
      </c>
      <c r="B10987" s="17" t="s">
        <v>4110</v>
      </c>
      <c r="C10987" t="s">
        <v>2430</v>
      </c>
      <c r="D10987" t="s">
        <v>2666</v>
      </c>
      <c r="E10987" t="s">
        <v>2667</v>
      </c>
      <c r="F10987" s="18">
        <v>8.14</v>
      </c>
      <c r="G10987" s="18">
        <v>5.17</v>
      </c>
      <c r="H10987" s="18">
        <v>3.52</v>
      </c>
      <c r="I10987" s="18">
        <v>16.829999999999998</v>
      </c>
      <c r="J10987" s="19">
        <v>0.48399999999999999</v>
      </c>
      <c r="K10987" s="19">
        <v>0.307</v>
      </c>
      <c r="L10987" s="19">
        <v>0.20899999999999999</v>
      </c>
      <c r="M10987" s="20">
        <v>25</v>
      </c>
      <c r="N10987" s="19">
        <v>74.887892376681606</v>
      </c>
      <c r="O10987" s="19">
        <v>56.053811659192803</v>
      </c>
      <c r="P10987" s="19">
        <v>23.766816143497799</v>
      </c>
    </row>
    <row r="10988" spans="1:16" ht="14.1" x14ac:dyDescent="0.5">
      <c r="A10988" t="s">
        <v>4112</v>
      </c>
      <c r="B10988" s="17" t="s">
        <v>4110</v>
      </c>
      <c r="C10988" t="s">
        <v>2430</v>
      </c>
      <c r="D10988" t="s">
        <v>2666</v>
      </c>
      <c r="E10988" t="s">
        <v>2667</v>
      </c>
      <c r="F10988" s="18">
        <v>14.06</v>
      </c>
      <c r="G10988" s="18">
        <v>12.12</v>
      </c>
      <c r="H10988" s="18">
        <v>16.309999999999999</v>
      </c>
      <c r="I10988" s="18">
        <v>42.49</v>
      </c>
      <c r="J10988" s="19">
        <v>0.33100000000000002</v>
      </c>
      <c r="K10988" s="19">
        <v>0.28499999999999998</v>
      </c>
      <c r="L10988" s="19">
        <v>0.38400000000000001</v>
      </c>
      <c r="M10988" s="20">
        <v>28</v>
      </c>
      <c r="N10988" s="19">
        <v>53.363228699551598</v>
      </c>
      <c r="O10988" s="19">
        <v>37.219730941704</v>
      </c>
      <c r="P10988" s="19">
        <v>67.713004484304903</v>
      </c>
    </row>
    <row r="10989" spans="1:16" ht="14.1" x14ac:dyDescent="0.5">
      <c r="A10989" t="s">
        <v>4113</v>
      </c>
      <c r="B10989" s="17" t="s">
        <v>4114</v>
      </c>
      <c r="C10989" t="s">
        <v>2430</v>
      </c>
      <c r="D10989" t="s">
        <v>2666</v>
      </c>
      <c r="E10989" t="s">
        <v>2667</v>
      </c>
      <c r="F10989" s="18">
        <v>0.53</v>
      </c>
      <c r="G10989" s="18">
        <v>0.32</v>
      </c>
      <c r="H10989" s="18">
        <v>0.27</v>
      </c>
      <c r="I10989" s="18">
        <v>1.1200000000000001</v>
      </c>
      <c r="J10989" s="19">
        <v>0.47299999999999998</v>
      </c>
      <c r="K10989" s="19">
        <v>0.28599999999999998</v>
      </c>
      <c r="L10989" s="19">
        <v>0.24099999999999999</v>
      </c>
      <c r="M10989" s="20">
        <v>14</v>
      </c>
      <c r="N10989" s="19">
        <v>52.466367713004502</v>
      </c>
      <c r="O10989" s="19">
        <v>78.923766816143498</v>
      </c>
      <c r="P10989" s="19">
        <v>26.457399103139</v>
      </c>
    </row>
    <row r="10990" spans="1:16" ht="14.1" x14ac:dyDescent="0.5">
      <c r="A10990" t="s">
        <v>4115</v>
      </c>
      <c r="B10990" s="17" t="s">
        <v>4114</v>
      </c>
      <c r="C10990" t="s">
        <v>2430</v>
      </c>
      <c r="D10990" t="s">
        <v>2666</v>
      </c>
      <c r="E10990" t="s">
        <v>2667</v>
      </c>
      <c r="F10990" s="18">
        <v>1.07</v>
      </c>
      <c r="G10990" s="18">
        <v>0.69</v>
      </c>
      <c r="H10990" s="18">
        <v>1.19</v>
      </c>
      <c r="I10990" s="18">
        <v>2.95</v>
      </c>
      <c r="J10990" s="19">
        <v>0.36299999999999999</v>
      </c>
      <c r="K10990" s="19">
        <v>0.23400000000000001</v>
      </c>
      <c r="L10990" s="19">
        <v>0.40300000000000002</v>
      </c>
      <c r="M10990" s="20">
        <v>18</v>
      </c>
      <c r="N10990" s="19">
        <v>27.2321428571429</v>
      </c>
      <c r="O10990" s="19">
        <v>54.017857142857103</v>
      </c>
      <c r="P10990" s="19">
        <v>77.232142857142904</v>
      </c>
    </row>
    <row r="10991" spans="1:16" ht="14.1" x14ac:dyDescent="0.5">
      <c r="A10991" t="s">
        <v>4116</v>
      </c>
      <c r="B10991" s="17" t="s">
        <v>4114</v>
      </c>
      <c r="C10991" t="s">
        <v>2430</v>
      </c>
      <c r="D10991" t="s">
        <v>2666</v>
      </c>
      <c r="E10991" t="s">
        <v>2667</v>
      </c>
      <c r="F10991" s="18">
        <v>2.12</v>
      </c>
      <c r="G10991" s="18">
        <v>1.49</v>
      </c>
      <c r="H10991" s="18">
        <v>0.97</v>
      </c>
      <c r="I10991" s="18">
        <v>4.58</v>
      </c>
      <c r="J10991" s="19">
        <v>0.46300000000000002</v>
      </c>
      <c r="K10991" s="19">
        <v>0.32500000000000001</v>
      </c>
      <c r="L10991" s="19">
        <v>0.21199999999999999</v>
      </c>
      <c r="M10991" s="20">
        <v>20</v>
      </c>
      <c r="N10991" s="19">
        <v>73.991031390134495</v>
      </c>
      <c r="O10991" s="19">
        <v>73.542600896861003</v>
      </c>
      <c r="P10991" s="19">
        <v>22.421524663677101</v>
      </c>
    </row>
    <row r="10992" spans="1:16" ht="14.1" x14ac:dyDescent="0.5">
      <c r="A10992" t="s">
        <v>4117</v>
      </c>
      <c r="B10992" s="17" t="s">
        <v>4114</v>
      </c>
      <c r="C10992" t="s">
        <v>2430</v>
      </c>
      <c r="D10992" t="s">
        <v>2666</v>
      </c>
      <c r="E10992" t="s">
        <v>2667</v>
      </c>
      <c r="F10992" s="18">
        <v>4.21</v>
      </c>
      <c r="G10992" s="18">
        <v>4.76</v>
      </c>
      <c r="H10992" s="18">
        <v>3.67</v>
      </c>
      <c r="I10992" s="18">
        <v>12.64</v>
      </c>
      <c r="J10992" s="19">
        <v>0.33300000000000002</v>
      </c>
      <c r="K10992" s="19">
        <v>0.377</v>
      </c>
      <c r="L10992" s="19">
        <v>0.28999999999999998</v>
      </c>
      <c r="M10992" s="20">
        <v>24</v>
      </c>
      <c r="N10992" s="19">
        <v>37.053571428571402</v>
      </c>
      <c r="O10992" s="19">
        <v>73.214285714285694</v>
      </c>
      <c r="P10992" s="19">
        <v>49.107142857142897</v>
      </c>
    </row>
    <row r="10993" spans="1:16" ht="14.1" x14ac:dyDescent="0.5">
      <c r="A10993" t="s">
        <v>4118</v>
      </c>
      <c r="B10993" s="17" t="s">
        <v>4114</v>
      </c>
      <c r="C10993" t="s">
        <v>2430</v>
      </c>
      <c r="D10993" t="s">
        <v>2666</v>
      </c>
      <c r="E10993" t="s">
        <v>2667</v>
      </c>
      <c r="F10993" s="18">
        <v>5.7</v>
      </c>
      <c r="G10993" s="18">
        <v>4.07</v>
      </c>
      <c r="H10993" s="18">
        <v>5.9</v>
      </c>
      <c r="I10993" s="18">
        <v>15.67</v>
      </c>
      <c r="J10993" s="19">
        <v>0.36399999999999999</v>
      </c>
      <c r="K10993" s="19">
        <v>0.26</v>
      </c>
      <c r="L10993" s="19">
        <v>0.377</v>
      </c>
      <c r="M10993" s="20">
        <v>25</v>
      </c>
      <c r="N10993" s="19">
        <v>42.152466367712996</v>
      </c>
      <c r="O10993" s="19">
        <v>43.497757847533599</v>
      </c>
      <c r="P10993" s="19">
        <v>74.887892376681606</v>
      </c>
    </row>
    <row r="10994" spans="1:16" ht="14.1" x14ac:dyDescent="0.5">
      <c r="A10994" t="s">
        <v>4119</v>
      </c>
      <c r="B10994" s="17" t="s">
        <v>4114</v>
      </c>
      <c r="C10994" t="s">
        <v>2430</v>
      </c>
      <c r="D10994" t="s">
        <v>2666</v>
      </c>
      <c r="E10994" t="s">
        <v>2667</v>
      </c>
      <c r="F10994" s="18">
        <v>13.71</v>
      </c>
      <c r="G10994" s="18">
        <v>11.59</v>
      </c>
      <c r="H10994" s="18">
        <v>8.32</v>
      </c>
      <c r="I10994" s="18">
        <v>33.619999999999997</v>
      </c>
      <c r="J10994" s="19">
        <v>0.40799999999999997</v>
      </c>
      <c r="K10994" s="19">
        <v>0.34499999999999997</v>
      </c>
      <c r="L10994" s="19">
        <v>0.247</v>
      </c>
      <c r="M10994" s="20">
        <v>27</v>
      </c>
      <c r="N10994" s="19">
        <v>68.75</v>
      </c>
      <c r="O10994" s="19">
        <v>61.607142857142897</v>
      </c>
      <c r="P10994" s="19">
        <v>27.678571428571399</v>
      </c>
    </row>
    <row r="10995" spans="1:16" ht="14.1" x14ac:dyDescent="0.5">
      <c r="A10995" t="s">
        <v>4120</v>
      </c>
      <c r="B10995" s="17" t="s">
        <v>4121</v>
      </c>
      <c r="C10995" t="s">
        <v>2430</v>
      </c>
      <c r="D10995" t="s">
        <v>2666</v>
      </c>
      <c r="E10995" t="s">
        <v>2667</v>
      </c>
      <c r="F10995" s="18">
        <v>1.56</v>
      </c>
      <c r="G10995" s="18">
        <v>1.0900000000000001</v>
      </c>
      <c r="H10995" s="18">
        <v>1.36</v>
      </c>
      <c r="I10995" s="18">
        <v>4.01</v>
      </c>
      <c r="J10995" s="19">
        <v>0.38900000000000001</v>
      </c>
      <c r="K10995" s="19">
        <v>0.27200000000000002</v>
      </c>
      <c r="L10995" s="19">
        <v>0.33900000000000002</v>
      </c>
      <c r="M10995" s="20">
        <v>20</v>
      </c>
      <c r="N10995" s="19">
        <v>49.775784753363197</v>
      </c>
      <c r="O10995" s="19">
        <v>55.156950672645699</v>
      </c>
      <c r="P10995" s="19">
        <v>53.811659192825097</v>
      </c>
    </row>
    <row r="10996" spans="1:16" ht="14.1" x14ac:dyDescent="0.5">
      <c r="A10996" t="s">
        <v>4122</v>
      </c>
      <c r="B10996" s="17" t="s">
        <v>4121</v>
      </c>
      <c r="C10996" t="s">
        <v>2430</v>
      </c>
      <c r="D10996" t="s">
        <v>2666</v>
      </c>
      <c r="E10996" t="s">
        <v>2667</v>
      </c>
      <c r="F10996" s="18">
        <v>1.87</v>
      </c>
      <c r="G10996" s="18">
        <v>1.33</v>
      </c>
      <c r="H10996" s="18">
        <v>1.7</v>
      </c>
      <c r="I10996" s="18">
        <v>4.9000000000000004</v>
      </c>
      <c r="J10996" s="19">
        <v>0.38200000000000001</v>
      </c>
      <c r="K10996" s="19">
        <v>0.27100000000000002</v>
      </c>
      <c r="L10996" s="19">
        <v>0.34699999999999998</v>
      </c>
      <c r="M10996" s="20">
        <v>20</v>
      </c>
      <c r="N10996" s="19">
        <v>49.327354260089699</v>
      </c>
      <c r="O10996" s="19">
        <v>54.260089686098702</v>
      </c>
      <c r="P10996" s="19">
        <v>56.053811659192803</v>
      </c>
    </row>
    <row r="10997" spans="1:16" ht="14.1" x14ac:dyDescent="0.5">
      <c r="A10997" t="s">
        <v>4123</v>
      </c>
      <c r="B10997" s="17" t="s">
        <v>4121</v>
      </c>
      <c r="C10997" t="s">
        <v>2430</v>
      </c>
      <c r="D10997" t="s">
        <v>2666</v>
      </c>
      <c r="E10997" t="s">
        <v>2667</v>
      </c>
      <c r="F10997" s="18">
        <v>6.67</v>
      </c>
      <c r="G10997" s="18">
        <v>6.44</v>
      </c>
      <c r="H10997" s="18">
        <v>4.49</v>
      </c>
      <c r="I10997" s="18">
        <v>17.600000000000001</v>
      </c>
      <c r="J10997" s="19">
        <v>0.379</v>
      </c>
      <c r="K10997" s="19">
        <v>0.36599999999999999</v>
      </c>
      <c r="L10997" s="19">
        <v>0.255</v>
      </c>
      <c r="M10997" s="20">
        <v>25</v>
      </c>
      <c r="N10997" s="19">
        <v>46.636771300448402</v>
      </c>
      <c r="O10997" s="19">
        <v>73.094170403587398</v>
      </c>
      <c r="P10997" s="19">
        <v>38.565022421524702</v>
      </c>
    </row>
    <row r="10998" spans="1:16" ht="14.1" x14ac:dyDescent="0.5">
      <c r="A10998" t="s">
        <v>4124</v>
      </c>
      <c r="B10998" s="17" t="s">
        <v>4121</v>
      </c>
      <c r="C10998" t="s">
        <v>2430</v>
      </c>
      <c r="D10998" t="s">
        <v>2666</v>
      </c>
      <c r="E10998" t="s">
        <v>2667</v>
      </c>
      <c r="F10998" s="18">
        <v>7.45</v>
      </c>
      <c r="G10998" s="18">
        <v>6.83</v>
      </c>
      <c r="H10998" s="18">
        <v>4.2300000000000004</v>
      </c>
      <c r="I10998" s="18">
        <v>18.510000000000002</v>
      </c>
      <c r="J10998" s="19">
        <v>0.40200000000000002</v>
      </c>
      <c r="K10998" s="19">
        <v>0.36899999999999999</v>
      </c>
      <c r="L10998" s="19">
        <v>0.22900000000000001</v>
      </c>
      <c r="M10998" s="20">
        <v>25</v>
      </c>
      <c r="N10998" s="19">
        <v>54.260089686098702</v>
      </c>
      <c r="O10998" s="19">
        <v>74.4394618834081</v>
      </c>
      <c r="P10998" s="19">
        <v>29.147982062780301</v>
      </c>
    </row>
    <row r="10999" spans="1:16" ht="14.1" x14ac:dyDescent="0.5">
      <c r="A10999" t="s">
        <v>4125</v>
      </c>
      <c r="B10999" s="17" t="s">
        <v>4121</v>
      </c>
      <c r="C10999" t="s">
        <v>2430</v>
      </c>
      <c r="D10999" t="s">
        <v>2666</v>
      </c>
      <c r="E10999" t="s">
        <v>2667</v>
      </c>
      <c r="F10999" s="18">
        <v>13.13</v>
      </c>
      <c r="G10999" s="18">
        <v>17.41</v>
      </c>
      <c r="H10999" s="18">
        <v>8.2100000000000009</v>
      </c>
      <c r="I10999" s="18">
        <v>38.75</v>
      </c>
      <c r="J10999" s="19">
        <v>0.33900000000000002</v>
      </c>
      <c r="K10999" s="19">
        <v>0.44900000000000001</v>
      </c>
      <c r="L10999" s="19">
        <v>0.21199999999999999</v>
      </c>
      <c r="M10999" s="20">
        <v>27</v>
      </c>
      <c r="N10999" s="19">
        <v>45.982142857142897</v>
      </c>
      <c r="O10999" s="19">
        <v>90.178571428571402</v>
      </c>
      <c r="P10999" s="19">
        <v>18.303571428571399</v>
      </c>
    </row>
    <row r="11000" spans="1:16" ht="14.1" x14ac:dyDescent="0.5">
      <c r="A11000" t="s">
        <v>4126</v>
      </c>
      <c r="B11000" s="17" t="s">
        <v>4121</v>
      </c>
      <c r="C11000" t="s">
        <v>2430</v>
      </c>
      <c r="D11000" t="s">
        <v>2666</v>
      </c>
      <c r="E11000" t="s">
        <v>2667</v>
      </c>
      <c r="F11000" s="18">
        <v>14.67</v>
      </c>
      <c r="G11000" s="18">
        <v>18.25</v>
      </c>
      <c r="H11000" s="18">
        <v>11.48</v>
      </c>
      <c r="I11000" s="18">
        <v>44.4</v>
      </c>
      <c r="J11000" s="19">
        <v>0.33</v>
      </c>
      <c r="K11000" s="19">
        <v>0.41099999999999998</v>
      </c>
      <c r="L11000" s="19">
        <v>0.25900000000000001</v>
      </c>
      <c r="M11000" s="20">
        <v>28</v>
      </c>
      <c r="N11000" s="19">
        <v>52.466367713004502</v>
      </c>
      <c r="O11000" s="19">
        <v>72.197309417040401</v>
      </c>
      <c r="P11000" s="19">
        <v>39.910313901345297</v>
      </c>
    </row>
    <row r="11001" spans="1:16" ht="14.1" x14ac:dyDescent="0.5">
      <c r="A11001" t="s">
        <v>17258</v>
      </c>
      <c r="B11001" s="17" t="s">
        <v>1448</v>
      </c>
      <c r="C11001" t="s">
        <v>2368</v>
      </c>
      <c r="D11001" t="s">
        <v>2724</v>
      </c>
      <c r="E11001" t="s">
        <v>2725</v>
      </c>
      <c r="F11001" s="18">
        <v>8.9300000000000004E-3</v>
      </c>
      <c r="G11001" s="18">
        <v>2E-3</v>
      </c>
      <c r="H11001" s="18">
        <v>1.2600000000000001E-3</v>
      </c>
      <c r="I11001" s="18">
        <v>1.2189999999999999E-2</v>
      </c>
      <c r="J11001" s="19">
        <v>0.73099999999999998</v>
      </c>
      <c r="K11001" s="19">
        <v>0.16819999999999999</v>
      </c>
      <c r="L11001" s="19">
        <v>0.1008</v>
      </c>
      <c r="M11001" s="20">
        <v>2</v>
      </c>
      <c r="N11001" s="19">
        <v>97.757847533632301</v>
      </c>
      <c r="O11001" s="19">
        <v>55.156950672645699</v>
      </c>
      <c r="P11001" s="19">
        <v>3.5874439461883401</v>
      </c>
    </row>
    <row r="11002" spans="1:16" ht="14.1" x14ac:dyDescent="0.5">
      <c r="A11002" t="s">
        <v>17259</v>
      </c>
      <c r="B11002" s="17" t="s">
        <v>1448</v>
      </c>
      <c r="C11002" t="s">
        <v>2368</v>
      </c>
      <c r="D11002" t="s">
        <v>2724</v>
      </c>
      <c r="E11002" t="s">
        <v>2725</v>
      </c>
      <c r="F11002" s="18">
        <v>1.686E-2</v>
      </c>
      <c r="G11002" s="18">
        <v>3.2100000000000002E-3</v>
      </c>
      <c r="H11002" s="18">
        <v>3.0999999999999999E-3</v>
      </c>
      <c r="I11002" s="18">
        <v>2.317E-2</v>
      </c>
      <c r="J11002" s="19">
        <v>0.72650000000000003</v>
      </c>
      <c r="K11002" s="19">
        <v>0.14960000000000001</v>
      </c>
      <c r="L11002" s="19">
        <v>0.124</v>
      </c>
      <c r="M11002" s="20">
        <v>3</v>
      </c>
      <c r="N11002" s="19">
        <v>97.767857142857096</v>
      </c>
      <c r="O11002" s="19">
        <v>38.392857142857103</v>
      </c>
      <c r="P11002" s="19">
        <v>4.0178571428571397</v>
      </c>
    </row>
    <row r="11003" spans="1:16" ht="14.1" x14ac:dyDescent="0.5">
      <c r="A11003" t="s">
        <v>17260</v>
      </c>
      <c r="B11003" s="17" t="s">
        <v>1448</v>
      </c>
      <c r="C11003" t="s">
        <v>2368</v>
      </c>
      <c r="D11003" t="s">
        <v>4731</v>
      </c>
      <c r="E11003" t="s">
        <v>4732</v>
      </c>
      <c r="F11003" s="18">
        <v>0.66449999999999998</v>
      </c>
      <c r="G11003" s="18">
        <v>0.33787</v>
      </c>
      <c r="H11003" s="18">
        <v>0.70523000000000002</v>
      </c>
      <c r="I11003" s="18">
        <v>1.7076</v>
      </c>
      <c r="J11003" s="19">
        <v>0.38900000000000001</v>
      </c>
      <c r="K11003" s="19">
        <v>0.19800000000000001</v>
      </c>
      <c r="L11003" s="19">
        <v>0.41299999999999998</v>
      </c>
      <c r="M11003" s="20">
        <v>16</v>
      </c>
      <c r="N11003" s="19">
        <v>30.4932735426009</v>
      </c>
      <c r="O11003" s="19">
        <v>40.358744394618803</v>
      </c>
      <c r="P11003" s="19">
        <v>75.784753363228702</v>
      </c>
    </row>
    <row r="11004" spans="1:16" ht="14.1" x14ac:dyDescent="0.5">
      <c r="A11004" t="s">
        <v>17261</v>
      </c>
      <c r="B11004" s="17" t="s">
        <v>1448</v>
      </c>
      <c r="C11004" t="s">
        <v>2368</v>
      </c>
      <c r="D11004" t="s">
        <v>4731</v>
      </c>
      <c r="E11004" t="s">
        <v>4732</v>
      </c>
      <c r="F11004" s="18">
        <v>0.71389999999999998</v>
      </c>
      <c r="G11004" s="18">
        <v>0.50763999999999998</v>
      </c>
      <c r="H11004" s="18">
        <v>0.79015999999999997</v>
      </c>
      <c r="I11004" s="18">
        <v>2.0116999999999998</v>
      </c>
      <c r="J11004" s="19">
        <v>0.35499999999999998</v>
      </c>
      <c r="K11004" s="19">
        <v>0.252</v>
      </c>
      <c r="L11004" s="19">
        <v>0.39300000000000002</v>
      </c>
      <c r="M11004" s="20">
        <v>17</v>
      </c>
      <c r="N11004" s="19">
        <v>26.905829596412602</v>
      </c>
      <c r="O11004" s="19">
        <v>54.260089686098702</v>
      </c>
      <c r="P11004" s="19">
        <v>73.094170403587398</v>
      </c>
    </row>
    <row r="11005" spans="1:16" ht="14.1" x14ac:dyDescent="0.5">
      <c r="A11005" t="s">
        <v>17262</v>
      </c>
      <c r="B11005" s="17" t="s">
        <v>1448</v>
      </c>
      <c r="C11005" t="s">
        <v>2368</v>
      </c>
      <c r="D11005" t="s">
        <v>4731</v>
      </c>
      <c r="E11005" t="s">
        <v>4732</v>
      </c>
      <c r="F11005" s="18">
        <v>0.91754999999999998</v>
      </c>
      <c r="G11005" s="18">
        <v>0.50395000000000001</v>
      </c>
      <c r="H11005" s="18">
        <v>0.75394000000000005</v>
      </c>
      <c r="I11005" s="18">
        <v>2.17544</v>
      </c>
      <c r="J11005" s="19">
        <v>0.42199999999999999</v>
      </c>
      <c r="K11005" s="19">
        <v>0.23200000000000001</v>
      </c>
      <c r="L11005" s="19">
        <v>0.34699999999999998</v>
      </c>
      <c r="M11005" s="20">
        <v>17</v>
      </c>
      <c r="N11005" s="19">
        <v>43.497757847533599</v>
      </c>
      <c r="O11005" s="19">
        <v>47.533632286995498</v>
      </c>
      <c r="P11005" s="19">
        <v>62.780269058296</v>
      </c>
    </row>
    <row r="11006" spans="1:16" ht="14.1" x14ac:dyDescent="0.5">
      <c r="A11006" t="s">
        <v>17263</v>
      </c>
      <c r="B11006" s="17" t="s">
        <v>17264</v>
      </c>
      <c r="C11006" t="s">
        <v>2368</v>
      </c>
      <c r="D11006" t="s">
        <v>4363</v>
      </c>
      <c r="E11006" t="s">
        <v>4364</v>
      </c>
      <c r="F11006" s="18">
        <v>42857.14286</v>
      </c>
      <c r="G11006" s="18">
        <v>1782142.85714</v>
      </c>
      <c r="H11006" s="18">
        <v>453571.42856999999</v>
      </c>
      <c r="I11006" s="18">
        <v>2278571.42857</v>
      </c>
      <c r="J11006" s="19">
        <v>1.9E-2</v>
      </c>
      <c r="K11006" s="19">
        <v>0.78200000000000003</v>
      </c>
      <c r="L11006" s="19">
        <v>0.19900000000000001</v>
      </c>
      <c r="M11006" s="20">
        <v>50</v>
      </c>
      <c r="N11006" s="19">
        <v>65.625</v>
      </c>
      <c r="O11006" s="19">
        <v>35.714285714285701</v>
      </c>
      <c r="P11006" s="19">
        <v>65.178571428571402</v>
      </c>
    </row>
    <row r="11007" spans="1:16" ht="14.1" x14ac:dyDescent="0.5">
      <c r="A11007" t="s">
        <v>17265</v>
      </c>
      <c r="B11007" s="17" t="s">
        <v>17266</v>
      </c>
      <c r="C11007" t="s">
        <v>2368</v>
      </c>
      <c r="D11007" t="s">
        <v>15340</v>
      </c>
      <c r="E11007" t="s">
        <v>15341</v>
      </c>
      <c r="F11007" s="18">
        <v>4.9459999999999997E-2</v>
      </c>
      <c r="G11007" s="18">
        <v>1.0489999999999999E-2</v>
      </c>
      <c r="H11007" s="18">
        <v>2.0060000000000001E-2</v>
      </c>
      <c r="I11007" s="18">
        <v>0.08</v>
      </c>
      <c r="J11007" s="19">
        <v>0.61799999999999999</v>
      </c>
      <c r="K11007" s="19">
        <v>0.13100000000000001</v>
      </c>
      <c r="L11007" s="19">
        <v>0.251</v>
      </c>
      <c r="M11007" s="20">
        <v>5</v>
      </c>
      <c r="N11007" s="19">
        <v>78.026905829596402</v>
      </c>
      <c r="O11007" s="19">
        <v>28.699551569506699</v>
      </c>
      <c r="P11007" s="19">
        <v>28.699551569506699</v>
      </c>
    </row>
    <row r="11008" spans="1:16" ht="14.1" x14ac:dyDescent="0.5">
      <c r="A11008" t="s">
        <v>17267</v>
      </c>
      <c r="B11008" s="17" t="s">
        <v>17266</v>
      </c>
      <c r="C11008" t="s">
        <v>2368</v>
      </c>
      <c r="D11008" t="s">
        <v>15340</v>
      </c>
      <c r="E11008" t="s">
        <v>15341</v>
      </c>
      <c r="F11008" s="18">
        <v>4.6789999999999998E-2</v>
      </c>
      <c r="G11008" s="18">
        <v>1.7309999999999999E-2</v>
      </c>
      <c r="H11008" s="18">
        <v>2.5899999999999999E-2</v>
      </c>
      <c r="I11008" s="18">
        <v>0.09</v>
      </c>
      <c r="J11008" s="19">
        <v>0.52</v>
      </c>
      <c r="K11008" s="19">
        <v>0.192</v>
      </c>
      <c r="L11008" s="19">
        <v>0.28799999999999998</v>
      </c>
      <c r="M11008" s="20">
        <v>5</v>
      </c>
      <c r="N11008" s="19">
        <v>52.914798206278</v>
      </c>
      <c r="O11008" s="19">
        <v>57.399103139013498</v>
      </c>
      <c r="P11008" s="19">
        <v>43.0493273542601</v>
      </c>
    </row>
    <row r="11009" spans="1:16" ht="14.1" x14ac:dyDescent="0.5">
      <c r="A11009" t="s">
        <v>17268</v>
      </c>
      <c r="B11009" s="17" t="s">
        <v>17266</v>
      </c>
      <c r="C11009" t="s">
        <v>2368</v>
      </c>
      <c r="D11009" t="s">
        <v>15340</v>
      </c>
      <c r="E11009" t="s">
        <v>15341</v>
      </c>
      <c r="F11009" s="18">
        <v>0.27044000000000001</v>
      </c>
      <c r="G11009" s="18">
        <v>7.7899999999999997E-2</v>
      </c>
      <c r="H11009" s="18">
        <v>8.1659999999999996E-2</v>
      </c>
      <c r="I11009" s="18">
        <v>0.43</v>
      </c>
      <c r="J11009" s="19">
        <v>0.629</v>
      </c>
      <c r="K11009" s="19">
        <v>0.18099999999999999</v>
      </c>
      <c r="L11009" s="19">
        <v>0.19</v>
      </c>
      <c r="M11009" s="20">
        <v>11</v>
      </c>
      <c r="N11009" s="19">
        <v>86.995515695067297</v>
      </c>
      <c r="O11009" s="19">
        <v>43.0493273542601</v>
      </c>
      <c r="P11009" s="19">
        <v>13.901345291479799</v>
      </c>
    </row>
    <row r="11010" spans="1:16" ht="14.1" x14ac:dyDescent="0.5">
      <c r="A11010" t="s">
        <v>17269</v>
      </c>
      <c r="B11010" s="17" t="s">
        <v>17266</v>
      </c>
      <c r="C11010" t="s">
        <v>2368</v>
      </c>
      <c r="D11010" t="s">
        <v>15340</v>
      </c>
      <c r="E11010" t="s">
        <v>15341</v>
      </c>
      <c r="F11010" s="18">
        <v>0.43164000000000002</v>
      </c>
      <c r="G11010" s="18">
        <v>0.14058000000000001</v>
      </c>
      <c r="H11010" s="18">
        <v>0.17779</v>
      </c>
      <c r="I11010" s="18">
        <v>0.75</v>
      </c>
      <c r="J11010" s="19">
        <v>0.57599999999999996</v>
      </c>
      <c r="K11010" s="19">
        <v>0.187</v>
      </c>
      <c r="L11010" s="19">
        <v>0.23699999999999999</v>
      </c>
      <c r="M11010" s="20">
        <v>13</v>
      </c>
      <c r="N11010" s="19">
        <v>74.4394618834081</v>
      </c>
      <c r="O11010" s="19">
        <v>43.497757847533599</v>
      </c>
      <c r="P11010" s="19">
        <v>32.735426008968602</v>
      </c>
    </row>
    <row r="11011" spans="1:16" ht="14.1" x14ac:dyDescent="0.5">
      <c r="A11011" t="s">
        <v>17270</v>
      </c>
      <c r="B11011" s="17" t="s">
        <v>17266</v>
      </c>
      <c r="C11011" t="s">
        <v>2368</v>
      </c>
      <c r="D11011" t="s">
        <v>15340</v>
      </c>
      <c r="E11011" t="s">
        <v>15341</v>
      </c>
      <c r="F11011" s="18">
        <v>0.85490999999999995</v>
      </c>
      <c r="G11011" s="18">
        <v>0.26699000000000001</v>
      </c>
      <c r="H11011" s="18">
        <v>0.27810000000000001</v>
      </c>
      <c r="I11011" s="18">
        <v>1.4</v>
      </c>
      <c r="J11011" s="19">
        <v>0.61099999999999999</v>
      </c>
      <c r="K11011" s="19">
        <v>0.191</v>
      </c>
      <c r="L11011" s="19">
        <v>0.19900000000000001</v>
      </c>
      <c r="M11011" s="20">
        <v>15</v>
      </c>
      <c r="N11011" s="19">
        <v>94.196428571428598</v>
      </c>
      <c r="O11011" s="19">
        <v>42.410714285714299</v>
      </c>
      <c r="P11011" s="19">
        <v>20.089285714285701</v>
      </c>
    </row>
    <row r="11012" spans="1:16" ht="14.1" x14ac:dyDescent="0.5">
      <c r="A11012" t="s">
        <v>17271</v>
      </c>
      <c r="B11012" s="17" t="s">
        <v>131</v>
      </c>
      <c r="C11012" t="s">
        <v>2485</v>
      </c>
      <c r="D11012" t="s">
        <v>17272</v>
      </c>
      <c r="E11012" t="s">
        <v>17273</v>
      </c>
      <c r="F11012" s="18">
        <v>2.2999999999999998</v>
      </c>
      <c r="G11012" s="18">
        <v>3</v>
      </c>
      <c r="H11012" s="18">
        <v>1.7</v>
      </c>
      <c r="I11012" s="18">
        <v>7</v>
      </c>
      <c r="J11012" s="19">
        <v>0.32900000000000001</v>
      </c>
      <c r="K11012" s="19">
        <v>0.42899999999999999</v>
      </c>
      <c r="L11012" s="19">
        <v>0.24299999999999999</v>
      </c>
      <c r="M11012" s="20">
        <v>22</v>
      </c>
      <c r="N11012" s="19">
        <v>28.251121076233201</v>
      </c>
      <c r="O11012" s="19">
        <v>92.825112107623298</v>
      </c>
      <c r="P11012" s="19">
        <v>30.941704035874402</v>
      </c>
    </row>
    <row r="11013" spans="1:16" ht="14.1" x14ac:dyDescent="0.5">
      <c r="A11013" t="s">
        <v>17274</v>
      </c>
      <c r="B11013" s="17" t="s">
        <v>131</v>
      </c>
      <c r="C11013" t="s">
        <v>2485</v>
      </c>
      <c r="D11013" t="s">
        <v>17272</v>
      </c>
      <c r="E11013" t="s">
        <v>17273</v>
      </c>
      <c r="F11013" s="18">
        <v>4.9000000000000004</v>
      </c>
      <c r="G11013" s="18">
        <v>4.8</v>
      </c>
      <c r="H11013" s="18">
        <v>5</v>
      </c>
      <c r="I11013" s="18">
        <v>14.7</v>
      </c>
      <c r="J11013" s="19">
        <v>0.33300000000000002</v>
      </c>
      <c r="K11013" s="19">
        <v>0.32700000000000001</v>
      </c>
      <c r="L11013" s="19">
        <v>0.34</v>
      </c>
      <c r="M11013" s="20">
        <v>25</v>
      </c>
      <c r="N11013" s="19">
        <v>35.426008968609899</v>
      </c>
      <c r="O11013" s="19">
        <v>63.228699551569498</v>
      </c>
      <c r="P11013" s="19">
        <v>66.367713004484301</v>
      </c>
    </row>
    <row r="11014" spans="1:16" ht="14.1" x14ac:dyDescent="0.5">
      <c r="A11014" t="s">
        <v>17275</v>
      </c>
      <c r="B11014" s="17" t="s">
        <v>131</v>
      </c>
      <c r="C11014" t="s">
        <v>2485</v>
      </c>
      <c r="D11014" t="s">
        <v>17276</v>
      </c>
      <c r="E11014" t="s">
        <v>17277</v>
      </c>
      <c r="F11014" s="18">
        <v>4.0432699999999997</v>
      </c>
      <c r="G11014" s="18">
        <v>5.9054500000000001</v>
      </c>
      <c r="H11014" s="18">
        <v>9.4512800000000006</v>
      </c>
      <c r="I11014" s="18">
        <v>19.399999999999999</v>
      </c>
      <c r="J11014" s="19">
        <v>0.20799999999999999</v>
      </c>
      <c r="K11014" s="19">
        <v>0.30399999999999999</v>
      </c>
      <c r="L11014" s="19">
        <v>0.48699999999999999</v>
      </c>
      <c r="M11014" s="20">
        <v>25</v>
      </c>
      <c r="N11014" s="19">
        <v>8.52017937219731</v>
      </c>
      <c r="O11014" s="19">
        <v>54.708520179372201</v>
      </c>
      <c r="P11014" s="19">
        <v>90.582959641255599</v>
      </c>
    </row>
    <row r="11015" spans="1:16" ht="14.1" x14ac:dyDescent="0.5">
      <c r="A11015" t="s">
        <v>17278</v>
      </c>
      <c r="B11015" s="17" t="s">
        <v>131</v>
      </c>
      <c r="C11015" t="s">
        <v>2485</v>
      </c>
      <c r="D11015" t="s">
        <v>17276</v>
      </c>
      <c r="E11015" t="s">
        <v>17277</v>
      </c>
      <c r="F11015" s="18">
        <v>6.8337300000000001</v>
      </c>
      <c r="G11015" s="18">
        <v>10.602169999999999</v>
      </c>
      <c r="H11015" s="18">
        <v>9.7640999999999991</v>
      </c>
      <c r="I11015" s="18">
        <v>27.2</v>
      </c>
      <c r="J11015" s="19">
        <v>0.251</v>
      </c>
      <c r="K11015" s="19">
        <v>0.39</v>
      </c>
      <c r="L11015" s="19">
        <v>0.35899999999999999</v>
      </c>
      <c r="M11015" s="20">
        <v>26</v>
      </c>
      <c r="N11015" s="19">
        <v>13.901345291479799</v>
      </c>
      <c r="O11015" s="19">
        <v>78.026905829596402</v>
      </c>
      <c r="P11015" s="19">
        <v>72.197309417040401</v>
      </c>
    </row>
    <row r="11016" spans="1:16" ht="14.1" x14ac:dyDescent="0.5">
      <c r="A11016" t="s">
        <v>17279</v>
      </c>
      <c r="B11016" s="17" t="s">
        <v>131</v>
      </c>
      <c r="C11016" t="s">
        <v>2485</v>
      </c>
      <c r="D11016" t="s">
        <v>17276</v>
      </c>
      <c r="E11016" t="s">
        <v>17277</v>
      </c>
      <c r="F11016" s="18">
        <v>22.29297</v>
      </c>
      <c r="G11016" s="18">
        <v>63.253909999999998</v>
      </c>
      <c r="H11016" s="18">
        <v>23.953130000000002</v>
      </c>
      <c r="I11016" s="18">
        <v>109.5</v>
      </c>
      <c r="J11016" s="19">
        <v>0.20399999999999999</v>
      </c>
      <c r="K11016" s="19">
        <v>0.57799999999999996</v>
      </c>
      <c r="L11016" s="19">
        <v>0.219</v>
      </c>
      <c r="M11016" s="20">
        <v>29</v>
      </c>
      <c r="N11016" s="19">
        <v>18.834080717488799</v>
      </c>
      <c r="O11016" s="19">
        <v>94.170403587444</v>
      </c>
      <c r="P11016" s="19">
        <v>25.112107623318401</v>
      </c>
    </row>
    <row r="11017" spans="1:16" ht="14.1" x14ac:dyDescent="0.5">
      <c r="A11017" t="s">
        <v>4127</v>
      </c>
      <c r="B11017" s="17" t="s">
        <v>4128</v>
      </c>
      <c r="C11017" t="s">
        <v>2430</v>
      </c>
      <c r="D11017" t="s">
        <v>4129</v>
      </c>
      <c r="E11017" t="s">
        <v>4130</v>
      </c>
      <c r="F11017" s="18">
        <v>0.23275999999999999</v>
      </c>
      <c r="G11017" s="18">
        <v>0.14099999999999999</v>
      </c>
      <c r="H11017" s="18">
        <v>6.2670000000000003E-2</v>
      </c>
      <c r="I11017" s="18">
        <v>0.44761000000000001</v>
      </c>
      <c r="J11017" s="19">
        <v>0.52</v>
      </c>
      <c r="K11017" s="19">
        <v>0.315</v>
      </c>
      <c r="L11017" s="19">
        <v>0.14000000000000001</v>
      </c>
      <c r="M11017" s="20">
        <v>11</v>
      </c>
      <c r="N11017" s="19">
        <v>60.538116591928301</v>
      </c>
      <c r="O11017" s="19">
        <v>86.547085201793706</v>
      </c>
      <c r="P11017" s="19">
        <v>6.7264573991031398</v>
      </c>
    </row>
    <row r="11018" spans="1:16" ht="14.1" x14ac:dyDescent="0.5">
      <c r="A11018" t="s">
        <v>4131</v>
      </c>
      <c r="B11018" s="17" t="s">
        <v>4128</v>
      </c>
      <c r="C11018" t="s">
        <v>2430</v>
      </c>
      <c r="D11018" t="s">
        <v>4129</v>
      </c>
      <c r="E11018" t="s">
        <v>4130</v>
      </c>
      <c r="F11018" s="18">
        <v>0.41289999999999999</v>
      </c>
      <c r="G11018" s="18">
        <v>0.28552</v>
      </c>
      <c r="H11018" s="18">
        <v>0.17130999999999999</v>
      </c>
      <c r="I11018" s="18">
        <v>0.87851000000000001</v>
      </c>
      <c r="J11018" s="19">
        <v>0.47</v>
      </c>
      <c r="K11018" s="19">
        <v>0.32500000000000001</v>
      </c>
      <c r="L11018" s="19">
        <v>0.19500000000000001</v>
      </c>
      <c r="M11018" s="20">
        <v>13</v>
      </c>
      <c r="N11018" s="19">
        <v>41.2556053811659</v>
      </c>
      <c r="O11018" s="19">
        <v>92.376681614349806</v>
      </c>
      <c r="P11018" s="19">
        <v>16.143497757847499</v>
      </c>
    </row>
    <row r="11019" spans="1:16" ht="14.1" x14ac:dyDescent="0.5">
      <c r="A11019" t="s">
        <v>4132</v>
      </c>
      <c r="B11019" s="17" t="s">
        <v>4128</v>
      </c>
      <c r="C11019" t="s">
        <v>2430</v>
      </c>
      <c r="D11019" t="s">
        <v>4129</v>
      </c>
      <c r="E11019" t="s">
        <v>4130</v>
      </c>
      <c r="F11019" s="18">
        <v>0.57747000000000004</v>
      </c>
      <c r="G11019" s="18">
        <v>0.32483000000000001</v>
      </c>
      <c r="H11019" s="18">
        <v>0.28872999999999999</v>
      </c>
      <c r="I11019" s="18">
        <v>1.20306</v>
      </c>
      <c r="J11019" s="19">
        <v>0.48</v>
      </c>
      <c r="K11019" s="19">
        <v>0.27</v>
      </c>
      <c r="L11019" s="19">
        <v>0.24</v>
      </c>
      <c r="M11019" s="20">
        <v>14</v>
      </c>
      <c r="N11019" s="19">
        <v>57.847533632287004</v>
      </c>
      <c r="O11019" s="19">
        <v>70.852017937219699</v>
      </c>
      <c r="P11019" s="19">
        <v>25.5605381165919</v>
      </c>
    </row>
    <row r="11020" spans="1:16" ht="14.1" x14ac:dyDescent="0.5">
      <c r="A11020" t="s">
        <v>4133</v>
      </c>
      <c r="B11020" s="17" t="s">
        <v>4128</v>
      </c>
      <c r="C11020" t="s">
        <v>2430</v>
      </c>
      <c r="D11020" t="s">
        <v>4129</v>
      </c>
      <c r="E11020" t="s">
        <v>4130</v>
      </c>
      <c r="F11020" s="18">
        <v>0.80054000000000003</v>
      </c>
      <c r="G11020" s="18">
        <v>0.43508000000000002</v>
      </c>
      <c r="H11020" s="18">
        <v>0.47859000000000002</v>
      </c>
      <c r="I11020" s="18">
        <v>1.74031</v>
      </c>
      <c r="J11020" s="19">
        <v>0.46</v>
      </c>
      <c r="K11020" s="19">
        <v>0.25</v>
      </c>
      <c r="L11020" s="19">
        <v>0.27500000000000002</v>
      </c>
      <c r="M11020" s="20">
        <v>16</v>
      </c>
      <c r="N11020" s="19">
        <v>47.085201793722</v>
      </c>
      <c r="O11020" s="19">
        <v>64.125560538116602</v>
      </c>
      <c r="P11020" s="19">
        <v>41.2556053811659</v>
      </c>
    </row>
    <row r="11021" spans="1:16" ht="14.1" x14ac:dyDescent="0.5">
      <c r="A11021" t="s">
        <v>4134</v>
      </c>
      <c r="B11021" s="17" t="s">
        <v>4128</v>
      </c>
      <c r="C11021" t="s">
        <v>2430</v>
      </c>
      <c r="D11021" t="s">
        <v>4129</v>
      </c>
      <c r="E11021" t="s">
        <v>4130</v>
      </c>
      <c r="F11021" s="18">
        <v>1.0184299999999999</v>
      </c>
      <c r="G11021" s="18">
        <v>0.63097999999999999</v>
      </c>
      <c r="H11021" s="18">
        <v>0.55349000000000004</v>
      </c>
      <c r="I11021" s="18">
        <v>2.2139700000000002</v>
      </c>
      <c r="J11021" s="19">
        <v>0.46</v>
      </c>
      <c r="K11021" s="19">
        <v>0.28499999999999998</v>
      </c>
      <c r="L11021" s="19">
        <v>0.25</v>
      </c>
      <c r="M11021" s="20">
        <v>17</v>
      </c>
      <c r="N11021" s="19">
        <v>56.053811659192803</v>
      </c>
      <c r="O11021" s="19">
        <v>66.367713004484301</v>
      </c>
      <c r="P11021" s="19">
        <v>34.977578475336301</v>
      </c>
    </row>
    <row r="11022" spans="1:16" ht="14.1" x14ac:dyDescent="0.5">
      <c r="A11022" t="s">
        <v>4135</v>
      </c>
      <c r="B11022" s="17" t="s">
        <v>4128</v>
      </c>
      <c r="C11022" t="s">
        <v>2430</v>
      </c>
      <c r="D11022" t="s">
        <v>4129</v>
      </c>
      <c r="E11022" t="s">
        <v>4130</v>
      </c>
      <c r="F11022" s="18">
        <v>1.6535299999999999</v>
      </c>
      <c r="G11022" s="18">
        <v>0.80659999999999998</v>
      </c>
      <c r="H11022" s="18">
        <v>1.53254</v>
      </c>
      <c r="I11022" s="18">
        <v>4.03301</v>
      </c>
      <c r="J11022" s="19">
        <v>0.41</v>
      </c>
      <c r="K11022" s="19">
        <v>0.2</v>
      </c>
      <c r="L11022" s="19">
        <v>0.38</v>
      </c>
      <c r="M11022" s="20">
        <v>20</v>
      </c>
      <c r="N11022" s="19">
        <v>56.053811659192803</v>
      </c>
      <c r="O11022" s="19">
        <v>34.977578475336301</v>
      </c>
      <c r="P11022" s="19">
        <v>65.470852017937204</v>
      </c>
    </row>
    <row r="11023" spans="1:16" ht="14.1" x14ac:dyDescent="0.5">
      <c r="A11023" t="s">
        <v>17280</v>
      </c>
      <c r="B11023" s="17" t="s">
        <v>1167</v>
      </c>
      <c r="C11023" t="s">
        <v>2357</v>
      </c>
      <c r="D11023" t="s">
        <v>3156</v>
      </c>
      <c r="E11023" t="s">
        <v>3157</v>
      </c>
      <c r="F11023" s="18">
        <v>6.6400000000000001E-3</v>
      </c>
      <c r="G11023" s="18">
        <v>1.41E-3</v>
      </c>
      <c r="H11023" s="18">
        <v>2.4499999999999999E-3</v>
      </c>
      <c r="I11023" s="18">
        <v>1.0500000000000001E-2</v>
      </c>
      <c r="J11023" s="19">
        <v>0.63219999999999998</v>
      </c>
      <c r="K11023" s="19">
        <v>0.1346</v>
      </c>
      <c r="L11023" s="19">
        <v>0.23319999999999999</v>
      </c>
      <c r="M11023" s="20">
        <v>2</v>
      </c>
      <c r="N11023" s="19">
        <v>77.130044843049305</v>
      </c>
      <c r="O11023" s="19">
        <v>38.565022421524702</v>
      </c>
      <c r="P11023" s="19">
        <v>24.215246636771301</v>
      </c>
    </row>
    <row r="11024" spans="1:16" ht="14.1" x14ac:dyDescent="0.5">
      <c r="A11024" t="s">
        <v>17281</v>
      </c>
      <c r="B11024" s="17" t="s">
        <v>1167</v>
      </c>
      <c r="C11024" t="s">
        <v>2357</v>
      </c>
      <c r="D11024" t="s">
        <v>2844</v>
      </c>
      <c r="E11024" t="s">
        <v>2845</v>
      </c>
      <c r="F11024" s="18">
        <v>7.1399999999999996E-3</v>
      </c>
      <c r="G11024" s="18">
        <v>1.2899999999999999E-3</v>
      </c>
      <c r="H11024" s="18">
        <v>2.1199999999999999E-3</v>
      </c>
      <c r="I11024" s="18">
        <v>1.055E-2</v>
      </c>
      <c r="J11024" s="19">
        <v>0.67659999999999998</v>
      </c>
      <c r="K11024" s="19">
        <v>0.1226</v>
      </c>
      <c r="L11024" s="19">
        <v>0.20080000000000001</v>
      </c>
      <c r="M11024" s="20">
        <v>2</v>
      </c>
      <c r="N11024" s="19">
        <v>90.134529147982093</v>
      </c>
      <c r="O11024" s="19">
        <v>30.4932735426009</v>
      </c>
      <c r="P11024" s="19">
        <v>13.452914798206301</v>
      </c>
    </row>
    <row r="11025" spans="1:16" ht="14.1" x14ac:dyDescent="0.5">
      <c r="A11025" t="s">
        <v>17282</v>
      </c>
      <c r="B11025" s="17" t="s">
        <v>1167</v>
      </c>
      <c r="C11025" t="s">
        <v>2357</v>
      </c>
      <c r="D11025" t="s">
        <v>2844</v>
      </c>
      <c r="E11025" t="s">
        <v>2845</v>
      </c>
      <c r="F11025" s="18">
        <v>7.3099999999999997E-3</v>
      </c>
      <c r="G11025" s="18">
        <v>1.2600000000000001E-3</v>
      </c>
      <c r="H11025" s="18">
        <v>2.2100000000000002E-3</v>
      </c>
      <c r="I11025" s="18">
        <v>1.078E-2</v>
      </c>
      <c r="J11025" s="19">
        <v>0.67810000000000004</v>
      </c>
      <c r="K11025" s="19">
        <v>0.1166</v>
      </c>
      <c r="L11025" s="19">
        <v>0.20530000000000001</v>
      </c>
      <c r="M11025" s="20">
        <v>2</v>
      </c>
      <c r="N11025" s="19">
        <v>91.031390134529104</v>
      </c>
      <c r="O11025" s="19">
        <v>26.008968609865502</v>
      </c>
      <c r="P11025" s="19">
        <v>14.7982062780269</v>
      </c>
    </row>
    <row r="11026" spans="1:16" ht="14.1" x14ac:dyDescent="0.5">
      <c r="A11026" t="s">
        <v>17283</v>
      </c>
      <c r="B11026" s="17" t="s">
        <v>1167</v>
      </c>
      <c r="C11026" t="s">
        <v>2357</v>
      </c>
      <c r="D11026" t="s">
        <v>3156</v>
      </c>
      <c r="E11026" t="s">
        <v>3157</v>
      </c>
      <c r="F11026" s="18">
        <v>7.1000000000000004E-3</v>
      </c>
      <c r="G11026" s="18">
        <v>1.6999999999999999E-3</v>
      </c>
      <c r="H11026" s="18">
        <v>2.4099999999999998E-3</v>
      </c>
      <c r="I11026" s="18">
        <v>1.1220000000000001E-2</v>
      </c>
      <c r="J11026" s="19">
        <v>0.63329999999999997</v>
      </c>
      <c r="K11026" s="19">
        <v>0.1517</v>
      </c>
      <c r="L11026" s="19">
        <v>0.21510000000000001</v>
      </c>
      <c r="M11026" s="20">
        <v>2</v>
      </c>
      <c r="N11026" s="19">
        <v>77.578475336322896</v>
      </c>
      <c r="O11026" s="19">
        <v>45.739910313901298</v>
      </c>
      <c r="P11026" s="19">
        <v>17.937219730941699</v>
      </c>
    </row>
    <row r="11027" spans="1:16" ht="14.1" x14ac:dyDescent="0.5">
      <c r="A11027" t="s">
        <v>17284</v>
      </c>
      <c r="B11027" s="17" t="s">
        <v>1167</v>
      </c>
      <c r="C11027" t="s">
        <v>2357</v>
      </c>
      <c r="D11027" t="s">
        <v>2844</v>
      </c>
      <c r="E11027" t="s">
        <v>2845</v>
      </c>
      <c r="F11027" s="18">
        <v>1.8530000000000001E-2</v>
      </c>
      <c r="G11027" s="18">
        <v>3.6700000000000001E-3</v>
      </c>
      <c r="H11027" s="18">
        <v>5.3499999999999997E-3</v>
      </c>
      <c r="I11027" s="18">
        <v>2.7550000000000002E-2</v>
      </c>
      <c r="J11027" s="19">
        <v>0.6724</v>
      </c>
      <c r="K11027" s="19">
        <v>0.13339999999999999</v>
      </c>
      <c r="L11027" s="19">
        <v>0.19420000000000001</v>
      </c>
      <c r="M11027" s="20">
        <v>3</v>
      </c>
      <c r="N11027" s="19">
        <v>93.303571428571402</v>
      </c>
      <c r="O11027" s="19">
        <v>31.25</v>
      </c>
      <c r="P11027" s="19">
        <v>15.1785714285714</v>
      </c>
    </row>
    <row r="11028" spans="1:16" ht="14.1" x14ac:dyDescent="0.5">
      <c r="A11028" t="s">
        <v>17285</v>
      </c>
      <c r="B11028" s="17" t="s">
        <v>1167</v>
      </c>
      <c r="C11028" t="s">
        <v>2357</v>
      </c>
      <c r="D11028" t="s">
        <v>3156</v>
      </c>
      <c r="E11028" t="s">
        <v>3157</v>
      </c>
      <c r="F11028" s="18">
        <v>0.02</v>
      </c>
      <c r="G11028" s="18">
        <v>3.8E-3</v>
      </c>
      <c r="H11028" s="18">
        <v>7.2500000000000004E-3</v>
      </c>
      <c r="I11028" s="18">
        <v>3.1050000000000001E-2</v>
      </c>
      <c r="J11028" s="19">
        <v>0.64419999999999999</v>
      </c>
      <c r="K11028" s="19">
        <v>0.12239999999999999</v>
      </c>
      <c r="L11028" s="19">
        <v>0.2334</v>
      </c>
      <c r="M11028" s="20">
        <v>3</v>
      </c>
      <c r="N11028" s="19">
        <v>87.053571428571402</v>
      </c>
      <c r="O11028" s="19">
        <v>27.678571428571399</v>
      </c>
      <c r="P11028" s="19">
        <v>24.553571428571399</v>
      </c>
    </row>
    <row r="11029" spans="1:16" ht="14.1" x14ac:dyDescent="0.5">
      <c r="A11029" t="s">
        <v>17286</v>
      </c>
      <c r="B11029" s="17" t="s">
        <v>1167</v>
      </c>
      <c r="C11029" t="s">
        <v>2357</v>
      </c>
      <c r="D11029" t="s">
        <v>3156</v>
      </c>
      <c r="E11029" t="s">
        <v>3157</v>
      </c>
      <c r="F11029" s="18">
        <v>1.985E-2</v>
      </c>
      <c r="G11029" s="18">
        <v>3.8700000000000002E-3</v>
      </c>
      <c r="H11029" s="18">
        <v>7.3800000000000003E-3</v>
      </c>
      <c r="I11029" s="18">
        <v>3.1099999999999999E-2</v>
      </c>
      <c r="J11029" s="19">
        <v>0.63839999999999997</v>
      </c>
      <c r="K11029" s="19">
        <v>0.1244</v>
      </c>
      <c r="L11029" s="19">
        <v>0.23730000000000001</v>
      </c>
      <c r="M11029" s="20">
        <v>3</v>
      </c>
      <c r="N11029" s="19">
        <v>85.714285714285694</v>
      </c>
      <c r="O11029" s="19">
        <v>28.571428571428601</v>
      </c>
      <c r="P11029" s="19">
        <v>25.446428571428601</v>
      </c>
    </row>
    <row r="11030" spans="1:16" ht="14.1" x14ac:dyDescent="0.5">
      <c r="A11030" t="s">
        <v>17287</v>
      </c>
      <c r="B11030" s="17" t="s">
        <v>1167</v>
      </c>
      <c r="C11030" t="s">
        <v>2357</v>
      </c>
      <c r="D11030" t="s">
        <v>8974</v>
      </c>
      <c r="E11030" t="s">
        <v>8975</v>
      </c>
      <c r="F11030" s="18">
        <v>2.1239999999999998E-2</v>
      </c>
      <c r="G11030" s="18">
        <v>1.481E-2</v>
      </c>
      <c r="H11030" s="18">
        <v>3.3500000000000001E-3</v>
      </c>
      <c r="I11030" s="18">
        <v>3.9399999999999998E-2</v>
      </c>
      <c r="J11030" s="19">
        <v>0.53900000000000003</v>
      </c>
      <c r="K11030" s="19">
        <v>0.376</v>
      </c>
      <c r="L11030" s="19">
        <v>8.5000000000000006E-2</v>
      </c>
      <c r="M11030" s="20">
        <v>4</v>
      </c>
      <c r="N11030" s="19">
        <v>59.192825112107599</v>
      </c>
      <c r="O11030" s="19">
        <v>98.206278026905807</v>
      </c>
      <c r="P11030" s="19">
        <v>0</v>
      </c>
    </row>
    <row r="11031" spans="1:16" ht="14.1" x14ac:dyDescent="0.5">
      <c r="A11031" t="s">
        <v>17288</v>
      </c>
      <c r="B11031" s="17" t="s">
        <v>1167</v>
      </c>
      <c r="C11031" t="s">
        <v>2357</v>
      </c>
      <c r="D11031" t="s">
        <v>2844</v>
      </c>
      <c r="E11031" t="s">
        <v>2845</v>
      </c>
      <c r="F11031" s="18">
        <v>5.9630000000000002E-2</v>
      </c>
      <c r="G11031" s="18">
        <v>1.5219999999999999E-2</v>
      </c>
      <c r="H11031" s="18">
        <v>2.2800000000000001E-2</v>
      </c>
      <c r="I11031" s="18">
        <v>9.7650000000000001E-2</v>
      </c>
      <c r="J11031" s="19">
        <v>0.61060000000000003</v>
      </c>
      <c r="K11031" s="19">
        <v>0.15579999999999999</v>
      </c>
      <c r="L11031" s="19">
        <v>0.23350000000000001</v>
      </c>
      <c r="M11031" s="20">
        <v>6</v>
      </c>
      <c r="N11031" s="19">
        <v>78.125</v>
      </c>
      <c r="O11031" s="19">
        <v>41.517857142857103</v>
      </c>
      <c r="P11031" s="19">
        <v>20.9821428571429</v>
      </c>
    </row>
    <row r="11032" spans="1:16" ht="14.1" x14ac:dyDescent="0.5">
      <c r="A11032" t="s">
        <v>17289</v>
      </c>
      <c r="B11032" s="17" t="s">
        <v>1167</v>
      </c>
      <c r="C11032" t="s">
        <v>2357</v>
      </c>
      <c r="D11032" t="s">
        <v>2712</v>
      </c>
      <c r="E11032" t="s">
        <v>2713</v>
      </c>
      <c r="F11032" s="18">
        <v>6.0639999999999999E-2</v>
      </c>
      <c r="G11032" s="18">
        <v>1.409E-2</v>
      </c>
      <c r="H11032" s="18">
        <v>2.4510000000000001E-2</v>
      </c>
      <c r="I11032" s="18">
        <v>9.9250000000000005E-2</v>
      </c>
      <c r="J11032" s="19">
        <v>0.61380000000000001</v>
      </c>
      <c r="K11032" s="19">
        <v>0.14280000000000001</v>
      </c>
      <c r="L11032" s="19">
        <v>0.24329999999999999</v>
      </c>
      <c r="M11032" s="20">
        <v>6</v>
      </c>
      <c r="N11032" s="19">
        <v>79.017857142857096</v>
      </c>
      <c r="O11032" s="19">
        <v>37.053571428571402</v>
      </c>
      <c r="P11032" s="19">
        <v>25</v>
      </c>
    </row>
    <row r="11033" spans="1:16" ht="14.1" x14ac:dyDescent="0.5">
      <c r="A11033" t="s">
        <v>17290</v>
      </c>
      <c r="B11033" s="17" t="s">
        <v>1167</v>
      </c>
      <c r="C11033" t="s">
        <v>2357</v>
      </c>
      <c r="D11033" t="s">
        <v>17291</v>
      </c>
      <c r="E11033" t="s">
        <v>17292</v>
      </c>
      <c r="F11033" s="18">
        <v>4.9299999999999997E-2</v>
      </c>
      <c r="G11033" s="18">
        <v>1.6500000000000001E-2</v>
      </c>
      <c r="H11033" s="18">
        <v>3.5000000000000003E-2</v>
      </c>
      <c r="I11033" s="18">
        <v>0.1008</v>
      </c>
      <c r="J11033" s="19">
        <v>0.48899999999999999</v>
      </c>
      <c r="K11033" s="19">
        <v>0.16400000000000001</v>
      </c>
      <c r="L11033" s="19">
        <v>0.34699999999999998</v>
      </c>
      <c r="M11033" s="20">
        <v>6</v>
      </c>
      <c r="N11033" s="19">
        <v>40.625</v>
      </c>
      <c r="O11033" s="19">
        <v>45.089285714285701</v>
      </c>
      <c r="P11033" s="19">
        <v>74.107142857142904</v>
      </c>
    </row>
    <row r="11034" spans="1:16" ht="14.1" x14ac:dyDescent="0.5">
      <c r="A11034" t="s">
        <v>17293</v>
      </c>
      <c r="B11034" s="17" t="s">
        <v>1167</v>
      </c>
      <c r="C11034" t="s">
        <v>2357</v>
      </c>
      <c r="D11034" t="s">
        <v>3156</v>
      </c>
      <c r="E11034" t="s">
        <v>3157</v>
      </c>
      <c r="F11034" s="18">
        <v>7.5020000000000003E-2</v>
      </c>
      <c r="G11034" s="18">
        <v>1.4829999999999999E-2</v>
      </c>
      <c r="H11034" s="18">
        <v>2.928E-2</v>
      </c>
      <c r="I11034" s="18">
        <v>0.11913</v>
      </c>
      <c r="J11034" s="19">
        <v>0.62970000000000004</v>
      </c>
      <c r="K11034" s="19">
        <v>0.1245</v>
      </c>
      <c r="L11034" s="19">
        <v>0.24579999999999999</v>
      </c>
      <c r="M11034" s="20">
        <v>6</v>
      </c>
      <c r="N11034" s="19">
        <v>81.696428571428598</v>
      </c>
      <c r="O11034" s="19">
        <v>29.0178571428571</v>
      </c>
      <c r="P11034" s="19">
        <v>25.446428571428601</v>
      </c>
    </row>
    <row r="11035" spans="1:16" ht="14.1" x14ac:dyDescent="0.5">
      <c r="A11035" t="s">
        <v>17294</v>
      </c>
      <c r="B11035" s="17" t="s">
        <v>1167</v>
      </c>
      <c r="C11035" t="s">
        <v>2357</v>
      </c>
      <c r="D11035" t="s">
        <v>3156</v>
      </c>
      <c r="E11035" t="s">
        <v>3157</v>
      </c>
      <c r="F11035" s="18">
        <v>9.8309999999999995E-2</v>
      </c>
      <c r="G11035" s="18">
        <v>2.094E-2</v>
      </c>
      <c r="H11035" s="18">
        <v>3.6549999999999999E-2</v>
      </c>
      <c r="I11035" s="18">
        <v>0.15579999999999999</v>
      </c>
      <c r="J11035" s="19">
        <v>0.63100000000000001</v>
      </c>
      <c r="K11035" s="19">
        <v>0.13439999999999999</v>
      </c>
      <c r="L11035" s="19">
        <v>0.2346</v>
      </c>
      <c r="M11035" s="20">
        <v>7</v>
      </c>
      <c r="N11035" s="19">
        <v>82.062780269058294</v>
      </c>
      <c r="O11035" s="19">
        <v>30.941704035874402</v>
      </c>
      <c r="P11035" s="19">
        <v>27.802690582959599</v>
      </c>
    </row>
    <row r="11036" spans="1:16" ht="14.1" x14ac:dyDescent="0.5">
      <c r="A11036" t="s">
        <v>17295</v>
      </c>
      <c r="B11036" s="17" t="s">
        <v>1167</v>
      </c>
      <c r="C11036" t="s">
        <v>2357</v>
      </c>
      <c r="D11036" t="s">
        <v>3156</v>
      </c>
      <c r="E11036" t="s">
        <v>3157</v>
      </c>
      <c r="F11036" s="18">
        <v>0.10113</v>
      </c>
      <c r="G11036" s="18">
        <v>2.0830000000000001E-2</v>
      </c>
      <c r="H11036" s="18">
        <v>4.3119999999999999E-2</v>
      </c>
      <c r="I11036" s="18">
        <v>0.16508</v>
      </c>
      <c r="J11036" s="19">
        <v>0.61260000000000003</v>
      </c>
      <c r="K11036" s="19">
        <v>0.12620000000000001</v>
      </c>
      <c r="L11036" s="19">
        <v>0.26119999999999999</v>
      </c>
      <c r="M11036" s="20">
        <v>7</v>
      </c>
      <c r="N11036" s="19">
        <v>75.336322869955197</v>
      </c>
      <c r="O11036" s="19">
        <v>27.802690582959599</v>
      </c>
      <c r="P11036" s="19">
        <v>39.461883408071699</v>
      </c>
    </row>
    <row r="11037" spans="1:16" ht="14.1" x14ac:dyDescent="0.5">
      <c r="A11037" t="s">
        <v>17296</v>
      </c>
      <c r="B11037" s="17" t="s">
        <v>1167</v>
      </c>
      <c r="C11037" t="s">
        <v>2357</v>
      </c>
      <c r="D11037" t="s">
        <v>3156</v>
      </c>
      <c r="E11037" t="s">
        <v>3157</v>
      </c>
      <c r="F11037" s="18">
        <v>0.14162</v>
      </c>
      <c r="G11037" s="18">
        <v>3.0790000000000001E-2</v>
      </c>
      <c r="H11037" s="18">
        <v>5.7869999999999998E-2</v>
      </c>
      <c r="I11037" s="18">
        <v>0.23028000000000001</v>
      </c>
      <c r="J11037" s="19">
        <v>0.61499999999999999</v>
      </c>
      <c r="K11037" s="19">
        <v>0.13370000000000001</v>
      </c>
      <c r="L11037" s="19">
        <v>0.25130000000000002</v>
      </c>
      <c r="M11037" s="20">
        <v>8</v>
      </c>
      <c r="N11037" s="19">
        <v>79.820627802690595</v>
      </c>
      <c r="O11037" s="19">
        <v>27.802690582959599</v>
      </c>
      <c r="P11037" s="19">
        <v>29.147982062780301</v>
      </c>
    </row>
    <row r="11038" spans="1:16" ht="14.1" x14ac:dyDescent="0.5">
      <c r="A11038" t="s">
        <v>17297</v>
      </c>
      <c r="B11038" s="17" t="s">
        <v>1167</v>
      </c>
      <c r="C11038" t="s">
        <v>2357</v>
      </c>
      <c r="D11038" t="s">
        <v>2844</v>
      </c>
      <c r="E11038" t="s">
        <v>2845</v>
      </c>
      <c r="F11038" s="18">
        <v>0.15397</v>
      </c>
      <c r="G11038" s="18">
        <v>4.267E-2</v>
      </c>
      <c r="H11038" s="18">
        <v>6.2449999999999999E-2</v>
      </c>
      <c r="I11038" s="18">
        <v>0.25908999999999999</v>
      </c>
      <c r="J11038" s="19">
        <v>0.59430000000000005</v>
      </c>
      <c r="K11038" s="19">
        <v>0.16470000000000001</v>
      </c>
      <c r="L11038" s="19">
        <v>0.24099999999999999</v>
      </c>
      <c r="M11038" s="20">
        <v>9</v>
      </c>
      <c r="N11038" s="19">
        <v>82.142857142857096</v>
      </c>
      <c r="O11038" s="19">
        <v>40.178571428571402</v>
      </c>
      <c r="P11038" s="19">
        <v>27.2321428571429</v>
      </c>
    </row>
    <row r="11039" spans="1:16" ht="14.1" x14ac:dyDescent="0.5">
      <c r="A11039" t="s">
        <v>17298</v>
      </c>
      <c r="B11039" s="17" t="s">
        <v>1167</v>
      </c>
      <c r="C11039" t="s">
        <v>2357</v>
      </c>
      <c r="D11039" t="s">
        <v>2712</v>
      </c>
      <c r="E11039" t="s">
        <v>2713</v>
      </c>
      <c r="F11039" s="18">
        <v>0.20121</v>
      </c>
      <c r="G11039" s="18">
        <v>5.3499999999999999E-2</v>
      </c>
      <c r="H11039" s="18">
        <v>7.9140000000000002E-2</v>
      </c>
      <c r="I11039" s="18">
        <v>0.33385999999999999</v>
      </c>
      <c r="J11039" s="19">
        <v>0.6079</v>
      </c>
      <c r="K11039" s="19">
        <v>0.16320000000000001</v>
      </c>
      <c r="L11039" s="19">
        <v>0.22889999999999999</v>
      </c>
      <c r="M11039" s="20">
        <v>10</v>
      </c>
      <c r="N11039" s="19">
        <v>83.856502242152501</v>
      </c>
      <c r="O11039" s="19">
        <v>35.426008968609899</v>
      </c>
      <c r="P11039" s="19">
        <v>21.52466367713</v>
      </c>
    </row>
    <row r="11040" spans="1:16" ht="14.1" x14ac:dyDescent="0.5">
      <c r="A11040" t="s">
        <v>17299</v>
      </c>
      <c r="B11040" s="17" t="s">
        <v>1167</v>
      </c>
      <c r="C11040" t="s">
        <v>2357</v>
      </c>
      <c r="D11040" t="s">
        <v>3156</v>
      </c>
      <c r="E11040" t="s">
        <v>3157</v>
      </c>
      <c r="F11040" s="18">
        <v>0.27889000000000003</v>
      </c>
      <c r="G11040" s="18">
        <v>6.3280000000000003E-2</v>
      </c>
      <c r="H11040" s="18">
        <v>0.10463</v>
      </c>
      <c r="I11040" s="18">
        <v>0.44679999999999997</v>
      </c>
      <c r="J11040" s="19">
        <v>0.62419999999999998</v>
      </c>
      <c r="K11040" s="19">
        <v>0.1416</v>
      </c>
      <c r="L11040" s="19">
        <v>0.23419999999999999</v>
      </c>
      <c r="M11040" s="20">
        <v>11</v>
      </c>
      <c r="N11040" s="19">
        <v>85.650224215246595</v>
      </c>
      <c r="O11040" s="19">
        <v>27.3542600896861</v>
      </c>
      <c r="P11040" s="19">
        <v>26.008968609865502</v>
      </c>
    </row>
    <row r="11041" spans="1:16" ht="14.1" x14ac:dyDescent="0.5">
      <c r="A11041" t="s">
        <v>17300</v>
      </c>
      <c r="B11041" s="17" t="s">
        <v>1167</v>
      </c>
      <c r="C11041" t="s">
        <v>2357</v>
      </c>
      <c r="D11041" t="s">
        <v>17301</v>
      </c>
      <c r="E11041" t="s">
        <v>17302</v>
      </c>
      <c r="F11041" s="18">
        <v>0.24</v>
      </c>
      <c r="G11041" s="18">
        <v>0.18</v>
      </c>
      <c r="H11041" s="18">
        <v>7.0000000000000007E-2</v>
      </c>
      <c r="I11041" s="18">
        <v>0.49</v>
      </c>
      <c r="J11041" s="19">
        <v>0.49</v>
      </c>
      <c r="K11041" s="19">
        <v>0.36699999999999999</v>
      </c>
      <c r="L11041" s="19">
        <v>0.14299999999999999</v>
      </c>
      <c r="M11041" s="20">
        <v>11</v>
      </c>
      <c r="N11041" s="19">
        <v>50.224215246636803</v>
      </c>
      <c r="O11041" s="19">
        <v>94.618834080717505</v>
      </c>
      <c r="P11041" s="19">
        <v>7.1748878923766801</v>
      </c>
    </row>
    <row r="11042" spans="1:16" ht="14.1" x14ac:dyDescent="0.5">
      <c r="A11042" t="s">
        <v>17303</v>
      </c>
      <c r="B11042" s="17" t="s">
        <v>1167</v>
      </c>
      <c r="C11042" t="s">
        <v>2357</v>
      </c>
      <c r="D11042" t="s">
        <v>3156</v>
      </c>
      <c r="E11042" t="s">
        <v>3157</v>
      </c>
      <c r="F11042" s="18">
        <v>0.31552999999999998</v>
      </c>
      <c r="G11042" s="18">
        <v>8.6690000000000003E-2</v>
      </c>
      <c r="H11042" s="18">
        <v>0.1333</v>
      </c>
      <c r="I11042" s="18">
        <v>0.53552</v>
      </c>
      <c r="J11042" s="19">
        <v>0.58919999999999995</v>
      </c>
      <c r="K11042" s="19">
        <v>0.16189999999999999</v>
      </c>
      <c r="L11042" s="19">
        <v>0.24890000000000001</v>
      </c>
      <c r="M11042" s="20">
        <v>11</v>
      </c>
      <c r="N11042" s="19">
        <v>77.578475336322896</v>
      </c>
      <c r="O11042" s="19">
        <v>34.977578475336301</v>
      </c>
      <c r="P11042" s="19">
        <v>30.941704035874402</v>
      </c>
    </row>
    <row r="11043" spans="1:16" ht="14.1" x14ac:dyDescent="0.5">
      <c r="A11043" t="s">
        <v>17304</v>
      </c>
      <c r="B11043" s="17" t="s">
        <v>1167</v>
      </c>
      <c r="C11043" t="s">
        <v>2357</v>
      </c>
      <c r="D11043" t="s">
        <v>17291</v>
      </c>
      <c r="E11043" t="s">
        <v>17292</v>
      </c>
      <c r="F11043" s="18">
        <v>0.376</v>
      </c>
      <c r="G11043" s="18">
        <v>0.14724999999999999</v>
      </c>
      <c r="H11043" s="18">
        <v>8.1000000000000003E-2</v>
      </c>
      <c r="I11043" s="18">
        <v>0.60424999999999995</v>
      </c>
      <c r="J11043" s="19">
        <v>0.622</v>
      </c>
      <c r="K11043" s="19">
        <v>0.24399999999999999</v>
      </c>
      <c r="L11043" s="19">
        <v>0.13400000000000001</v>
      </c>
      <c r="M11043" s="20">
        <v>12</v>
      </c>
      <c r="N11043" s="19">
        <v>91.964285714285694</v>
      </c>
      <c r="O11043" s="19">
        <v>70.535714285714306</v>
      </c>
      <c r="P11043" s="19">
        <v>4.46428571428571</v>
      </c>
    </row>
    <row r="11044" spans="1:16" ht="14.1" x14ac:dyDescent="0.5">
      <c r="A11044" t="s">
        <v>17305</v>
      </c>
      <c r="B11044" s="17" t="s">
        <v>1167</v>
      </c>
      <c r="C11044" t="s">
        <v>2357</v>
      </c>
      <c r="D11044" t="s">
        <v>3156</v>
      </c>
      <c r="E11044" t="s">
        <v>3157</v>
      </c>
      <c r="F11044" s="18">
        <v>0.37463999999999997</v>
      </c>
      <c r="G11044" s="18">
        <v>8.856E-2</v>
      </c>
      <c r="H11044" s="18">
        <v>0.1416</v>
      </c>
      <c r="I11044" s="18">
        <v>0.6048</v>
      </c>
      <c r="J11044" s="19">
        <v>0.61899999999999999</v>
      </c>
      <c r="K11044" s="19">
        <v>0.14599999999999999</v>
      </c>
      <c r="L11044" s="19">
        <v>0.23400000000000001</v>
      </c>
      <c r="M11044" s="20">
        <v>12</v>
      </c>
      <c r="N11044" s="19">
        <v>91.071428571428598</v>
      </c>
      <c r="O11044" s="19">
        <v>30.3571428571429</v>
      </c>
      <c r="P11044" s="19">
        <v>18.75</v>
      </c>
    </row>
    <row r="11045" spans="1:16" ht="14.1" x14ac:dyDescent="0.5">
      <c r="A11045" t="s">
        <v>17306</v>
      </c>
      <c r="B11045" s="17" t="s">
        <v>1167</v>
      </c>
      <c r="C11045" t="s">
        <v>2357</v>
      </c>
      <c r="D11045" t="s">
        <v>3156</v>
      </c>
      <c r="E11045" t="s">
        <v>3157</v>
      </c>
      <c r="F11045" s="18">
        <v>0.50860000000000005</v>
      </c>
      <c r="G11045" s="18">
        <v>0.14962</v>
      </c>
      <c r="H11045" s="18">
        <v>0.20163</v>
      </c>
      <c r="I11045" s="18">
        <v>0.85984000000000005</v>
      </c>
      <c r="J11045" s="19">
        <v>0.59199999999999997</v>
      </c>
      <c r="K11045" s="19">
        <v>0.17399999999999999</v>
      </c>
      <c r="L11045" s="19">
        <v>0.23400000000000001</v>
      </c>
      <c r="M11045" s="20">
        <v>13</v>
      </c>
      <c r="N11045" s="19">
        <v>77.578475336322896</v>
      </c>
      <c r="O11045" s="19">
        <v>39.013452914798201</v>
      </c>
      <c r="P11045" s="19">
        <v>30.941704035874402</v>
      </c>
    </row>
    <row r="11046" spans="1:16" ht="14.1" x14ac:dyDescent="0.5">
      <c r="A11046" t="s">
        <v>17307</v>
      </c>
      <c r="B11046" s="17" t="s">
        <v>1167</v>
      </c>
      <c r="C11046" t="s">
        <v>2357</v>
      </c>
      <c r="D11046" t="s">
        <v>3156</v>
      </c>
      <c r="E11046" t="s">
        <v>3157</v>
      </c>
      <c r="F11046" s="18">
        <v>0.53702000000000005</v>
      </c>
      <c r="G11046" s="18">
        <v>0.13211999999999999</v>
      </c>
      <c r="H11046" s="18">
        <v>0.20449000000000001</v>
      </c>
      <c r="I11046" s="18">
        <v>0.87363000000000002</v>
      </c>
      <c r="J11046" s="19">
        <v>0.61470000000000002</v>
      </c>
      <c r="K11046" s="19">
        <v>0.1512</v>
      </c>
      <c r="L11046" s="19">
        <v>0.2341</v>
      </c>
      <c r="M11046" s="20">
        <v>13</v>
      </c>
      <c r="N11046" s="19">
        <v>82.959641255605405</v>
      </c>
      <c r="O11046" s="19">
        <v>27.802690582959599</v>
      </c>
      <c r="P11046" s="19">
        <v>32.286995515695097</v>
      </c>
    </row>
    <row r="11047" spans="1:16" ht="14.1" x14ac:dyDescent="0.5">
      <c r="A11047" t="s">
        <v>17308</v>
      </c>
      <c r="B11047" s="17" t="s">
        <v>1167</v>
      </c>
      <c r="C11047" t="s">
        <v>2357</v>
      </c>
      <c r="D11047" t="s">
        <v>2844</v>
      </c>
      <c r="E11047" t="s">
        <v>2845</v>
      </c>
      <c r="F11047" s="18">
        <v>0.55173000000000005</v>
      </c>
      <c r="G11047" s="18">
        <v>0.16303999999999999</v>
      </c>
      <c r="H11047" s="18">
        <v>0.20100000000000001</v>
      </c>
      <c r="I11047" s="18">
        <v>0.91576000000000002</v>
      </c>
      <c r="J11047" s="19">
        <v>0.60250000000000004</v>
      </c>
      <c r="K11047" s="19">
        <v>0.17799999999999999</v>
      </c>
      <c r="L11047" s="19">
        <v>0.2195</v>
      </c>
      <c r="M11047" s="20">
        <v>13</v>
      </c>
      <c r="N11047" s="19">
        <v>79.820627802690595</v>
      </c>
      <c r="O11047" s="19">
        <v>40.358744394618803</v>
      </c>
      <c r="P11047" s="19">
        <v>25.5605381165919</v>
      </c>
    </row>
    <row r="11048" spans="1:16" ht="14.1" x14ac:dyDescent="0.5">
      <c r="A11048" t="s">
        <v>17309</v>
      </c>
      <c r="B11048" s="17" t="s">
        <v>1167</v>
      </c>
      <c r="C11048" t="s">
        <v>2357</v>
      </c>
      <c r="D11048" t="s">
        <v>17310</v>
      </c>
      <c r="E11048" t="s">
        <v>17311</v>
      </c>
      <c r="F11048" s="18">
        <v>0.59704999999999997</v>
      </c>
      <c r="G11048" s="18">
        <v>0.13277</v>
      </c>
      <c r="H11048" s="18">
        <v>0.22500000000000001</v>
      </c>
      <c r="I11048" s="18">
        <v>0.95586000000000004</v>
      </c>
      <c r="J11048" s="19">
        <v>0.625</v>
      </c>
      <c r="K11048" s="19">
        <v>0.13900000000000001</v>
      </c>
      <c r="L11048" s="19">
        <v>0.23499999999999999</v>
      </c>
      <c r="M11048" s="20">
        <v>14</v>
      </c>
      <c r="N11048" s="19">
        <v>91.928251121076201</v>
      </c>
      <c r="O11048" s="19">
        <v>27.802690582959599</v>
      </c>
      <c r="P11048" s="19">
        <v>24.6636771300448</v>
      </c>
    </row>
    <row r="11049" spans="1:16" ht="14.1" x14ac:dyDescent="0.5">
      <c r="A11049" t="s">
        <v>17312</v>
      </c>
      <c r="B11049" s="17" t="s">
        <v>1167</v>
      </c>
      <c r="C11049" t="s">
        <v>2357</v>
      </c>
      <c r="D11049" t="s">
        <v>17313</v>
      </c>
      <c r="E11049" t="s">
        <v>17314</v>
      </c>
      <c r="F11049" s="18">
        <v>0.37293999999999999</v>
      </c>
      <c r="G11049" s="18">
        <v>9.4060000000000005E-2</v>
      </c>
      <c r="H11049" s="18">
        <v>0.63077000000000005</v>
      </c>
      <c r="I11049" s="18">
        <v>1.0977699999999999</v>
      </c>
      <c r="J11049" s="19">
        <v>0.34</v>
      </c>
      <c r="K11049" s="19">
        <v>8.5999999999999993E-2</v>
      </c>
      <c r="L11049" s="19">
        <v>0.57499999999999996</v>
      </c>
      <c r="M11049" s="20">
        <v>14</v>
      </c>
      <c r="N11049" s="19">
        <v>13.452914798206301</v>
      </c>
      <c r="O11049" s="19">
        <v>8.9686098654708495</v>
      </c>
      <c r="P11049" s="19">
        <v>95.067264573990997</v>
      </c>
    </row>
    <row r="11050" spans="1:16" ht="14.1" x14ac:dyDescent="0.5">
      <c r="A11050" t="s">
        <v>17315</v>
      </c>
      <c r="B11050" s="17" t="s">
        <v>1167</v>
      </c>
      <c r="C11050" t="s">
        <v>2357</v>
      </c>
      <c r="D11050" t="s">
        <v>3156</v>
      </c>
      <c r="E11050" t="s">
        <v>3157</v>
      </c>
      <c r="F11050" s="18">
        <v>0.87905</v>
      </c>
      <c r="G11050" s="18">
        <v>0.27554000000000001</v>
      </c>
      <c r="H11050" s="18">
        <v>0.32579000000000002</v>
      </c>
      <c r="I11050" s="18">
        <v>1.48038</v>
      </c>
      <c r="J11050" s="19">
        <v>0.59379999999999999</v>
      </c>
      <c r="K11050" s="19">
        <v>0.18609999999999999</v>
      </c>
      <c r="L11050" s="19">
        <v>0.22009999999999999</v>
      </c>
      <c r="M11050" s="20">
        <v>15</v>
      </c>
      <c r="N11050" s="19">
        <v>89.732142857142904</v>
      </c>
      <c r="O11050" s="19">
        <v>41.071428571428598</v>
      </c>
      <c r="P11050" s="19">
        <v>27.2321428571429</v>
      </c>
    </row>
    <row r="11051" spans="1:16" ht="14.1" x14ac:dyDescent="0.5">
      <c r="A11051" t="s">
        <v>17316</v>
      </c>
      <c r="B11051" s="17" t="s">
        <v>1167</v>
      </c>
      <c r="C11051" t="s">
        <v>2357</v>
      </c>
      <c r="D11051" t="s">
        <v>17301</v>
      </c>
      <c r="E11051" t="s">
        <v>17302</v>
      </c>
      <c r="F11051" s="18">
        <v>0.77</v>
      </c>
      <c r="G11051" s="18">
        <v>0.75</v>
      </c>
      <c r="H11051" s="18">
        <v>0.25</v>
      </c>
      <c r="I11051" s="18">
        <v>1.77</v>
      </c>
      <c r="J11051" s="19">
        <v>0.435</v>
      </c>
      <c r="K11051" s="19">
        <v>0.42399999999999999</v>
      </c>
      <c r="L11051" s="19">
        <v>0.14099999999999999</v>
      </c>
      <c r="M11051" s="20">
        <v>16</v>
      </c>
      <c r="N11051" s="19">
        <v>39.013452914798201</v>
      </c>
      <c r="O11051" s="19">
        <v>95.964125560538093</v>
      </c>
      <c r="P11051" s="19">
        <v>3.5874439461883401</v>
      </c>
    </row>
    <row r="11052" spans="1:16" ht="14.1" x14ac:dyDescent="0.5">
      <c r="A11052" t="s">
        <v>17317</v>
      </c>
      <c r="B11052" s="17" t="s">
        <v>1167</v>
      </c>
      <c r="C11052" t="s">
        <v>2357</v>
      </c>
      <c r="D11052" t="s">
        <v>17310</v>
      </c>
      <c r="E11052" t="s">
        <v>17311</v>
      </c>
      <c r="F11052" s="18">
        <v>1.1322000000000001</v>
      </c>
      <c r="G11052" s="18">
        <v>0.25178</v>
      </c>
      <c r="H11052" s="18">
        <v>0.40681</v>
      </c>
      <c r="I11052" s="18">
        <v>1.81263</v>
      </c>
      <c r="J11052" s="19">
        <v>0.625</v>
      </c>
      <c r="K11052" s="19">
        <v>0.13900000000000001</v>
      </c>
      <c r="L11052" s="19">
        <v>0.224</v>
      </c>
      <c r="M11052" s="20">
        <v>16</v>
      </c>
      <c r="N11052" s="19">
        <v>94.170403587444</v>
      </c>
      <c r="O11052" s="19">
        <v>25.112107623318401</v>
      </c>
      <c r="P11052" s="19">
        <v>25.112107623318401</v>
      </c>
    </row>
    <row r="11053" spans="1:16" ht="14.1" x14ac:dyDescent="0.5">
      <c r="A11053" t="s">
        <v>17318</v>
      </c>
      <c r="B11053" s="17" t="s">
        <v>1167</v>
      </c>
      <c r="C11053" t="s">
        <v>2357</v>
      </c>
      <c r="D11053" t="s">
        <v>2844</v>
      </c>
      <c r="E11053" t="s">
        <v>2845</v>
      </c>
      <c r="F11053" s="18">
        <v>1.09256</v>
      </c>
      <c r="G11053" s="18">
        <v>0.38350000000000001</v>
      </c>
      <c r="H11053" s="18">
        <v>0.39893000000000001</v>
      </c>
      <c r="I11053" s="18">
        <v>1.8749899999999999</v>
      </c>
      <c r="J11053" s="19">
        <v>0.5827</v>
      </c>
      <c r="K11053" s="19">
        <v>0.20449999999999999</v>
      </c>
      <c r="L11053" s="19">
        <v>0.21279999999999999</v>
      </c>
      <c r="M11053" s="20">
        <v>16</v>
      </c>
      <c r="N11053" s="19">
        <v>86.547085201793706</v>
      </c>
      <c r="O11053" s="19">
        <v>43.497757847533599</v>
      </c>
      <c r="P11053" s="19">
        <v>22.869955156950699</v>
      </c>
    </row>
    <row r="11054" spans="1:16" ht="14.1" x14ac:dyDescent="0.5">
      <c r="A11054" t="s">
        <v>17319</v>
      </c>
      <c r="B11054" s="17" t="s">
        <v>1167</v>
      </c>
      <c r="C11054" t="s">
        <v>2357</v>
      </c>
      <c r="D11054" t="s">
        <v>17301</v>
      </c>
      <c r="E11054" t="s">
        <v>17302</v>
      </c>
      <c r="F11054" s="18">
        <v>0.91</v>
      </c>
      <c r="G11054" s="18">
        <v>0.88</v>
      </c>
      <c r="H11054" s="18">
        <v>0.32</v>
      </c>
      <c r="I11054" s="18">
        <v>2.11</v>
      </c>
      <c r="J11054" s="19">
        <v>0.43099999999999999</v>
      </c>
      <c r="K11054" s="19">
        <v>0.41699999999999998</v>
      </c>
      <c r="L11054" s="19">
        <v>0.152</v>
      </c>
      <c r="M11054" s="20">
        <v>17</v>
      </c>
      <c r="N11054" s="19">
        <v>47.982062780269104</v>
      </c>
      <c r="O11054" s="19">
        <v>94.170403587444</v>
      </c>
      <c r="P11054" s="19">
        <v>9.4170403587443907</v>
      </c>
    </row>
    <row r="11055" spans="1:16" ht="14.1" x14ac:dyDescent="0.5">
      <c r="A11055" t="s">
        <v>17320</v>
      </c>
      <c r="B11055" s="17" t="s">
        <v>1167</v>
      </c>
      <c r="C11055" t="s">
        <v>2357</v>
      </c>
      <c r="D11055" t="s">
        <v>17313</v>
      </c>
      <c r="E11055" t="s">
        <v>17314</v>
      </c>
      <c r="F11055" s="18">
        <v>0.95221999999999996</v>
      </c>
      <c r="G11055" s="18">
        <v>0.36614000000000002</v>
      </c>
      <c r="H11055" s="18">
        <v>1.2072799999999999</v>
      </c>
      <c r="I11055" s="18">
        <v>2.5256400000000001</v>
      </c>
      <c r="J11055" s="19">
        <v>0.377</v>
      </c>
      <c r="K11055" s="19">
        <v>0.14499999999999999</v>
      </c>
      <c r="L11055" s="19">
        <v>0.47799999999999998</v>
      </c>
      <c r="M11055" s="20">
        <v>18</v>
      </c>
      <c r="N11055" s="19">
        <v>30.803571428571399</v>
      </c>
      <c r="O11055" s="19">
        <v>16.964285714285701</v>
      </c>
      <c r="P11055" s="19">
        <v>85.714285714285694</v>
      </c>
    </row>
    <row r="11056" spans="1:16" ht="14.1" x14ac:dyDescent="0.5">
      <c r="A11056" t="s">
        <v>17321</v>
      </c>
      <c r="B11056" s="17" t="s">
        <v>1167</v>
      </c>
      <c r="C11056" t="s">
        <v>2357</v>
      </c>
      <c r="D11056" t="s">
        <v>17313</v>
      </c>
      <c r="E11056" t="s">
        <v>17314</v>
      </c>
      <c r="F11056" s="18">
        <v>1.0349699999999999</v>
      </c>
      <c r="G11056" s="18">
        <v>0.47225</v>
      </c>
      <c r="H11056" s="18">
        <v>1.08067</v>
      </c>
      <c r="I11056" s="18">
        <v>2.5878899999999998</v>
      </c>
      <c r="J11056" s="19">
        <v>0.4</v>
      </c>
      <c r="K11056" s="19">
        <v>0.182</v>
      </c>
      <c r="L11056" s="19">
        <v>0.41799999999999998</v>
      </c>
      <c r="M11056" s="20">
        <v>18</v>
      </c>
      <c r="N11056" s="19">
        <v>35.714285714285701</v>
      </c>
      <c r="O11056" s="19">
        <v>33.482142857142897</v>
      </c>
      <c r="P11056" s="19">
        <v>78.571428571428598</v>
      </c>
    </row>
    <row r="11057" spans="1:16" ht="14.1" x14ac:dyDescent="0.5">
      <c r="A11057" t="s">
        <v>17322</v>
      </c>
      <c r="B11057" s="17" t="s">
        <v>17323</v>
      </c>
      <c r="C11057" t="s">
        <v>2348</v>
      </c>
      <c r="D11057" t="s">
        <v>4440</v>
      </c>
      <c r="E11057" t="s">
        <v>4441</v>
      </c>
      <c r="F11057" s="18">
        <v>0.11015999999999999</v>
      </c>
      <c r="G11057" s="18">
        <v>2.9440000000000001E-2</v>
      </c>
      <c r="H11057" s="18">
        <v>7.4300000000000005E-2</v>
      </c>
      <c r="I11057" s="18">
        <v>0.21390000000000001</v>
      </c>
      <c r="J11057" s="19">
        <v>0.51500000000000001</v>
      </c>
      <c r="K11057" s="19">
        <v>0.13769999999999999</v>
      </c>
      <c r="L11057" s="19">
        <v>0.34739999999999999</v>
      </c>
      <c r="M11057" s="20">
        <v>8</v>
      </c>
      <c r="N11057" s="19">
        <v>55.605381165919297</v>
      </c>
      <c r="O11057" s="19">
        <v>30.4932735426009</v>
      </c>
      <c r="P11057" s="19">
        <v>65.022421524663699</v>
      </c>
    </row>
    <row r="11058" spans="1:16" ht="14.1" x14ac:dyDescent="0.5">
      <c r="A11058" t="s">
        <v>17324</v>
      </c>
      <c r="B11058" s="17" t="s">
        <v>17323</v>
      </c>
      <c r="C11058" t="s">
        <v>2348</v>
      </c>
      <c r="D11058" t="s">
        <v>4440</v>
      </c>
      <c r="E11058" t="s">
        <v>4441</v>
      </c>
      <c r="F11058" s="18">
        <v>0.21079000000000001</v>
      </c>
      <c r="G11058" s="18">
        <v>6.225E-2</v>
      </c>
      <c r="H11058" s="18">
        <v>0.10395</v>
      </c>
      <c r="I11058" s="18">
        <v>0.377</v>
      </c>
      <c r="J11058" s="19">
        <v>0.55910000000000004</v>
      </c>
      <c r="K11058" s="19">
        <v>0.1651</v>
      </c>
      <c r="L11058" s="19">
        <v>0.2757</v>
      </c>
      <c r="M11058" s="20">
        <v>10</v>
      </c>
      <c r="N11058" s="19">
        <v>73.991031390134495</v>
      </c>
      <c r="O11058" s="19">
        <v>35.874439461883398</v>
      </c>
      <c r="P11058" s="19">
        <v>38.116591928251097</v>
      </c>
    </row>
    <row r="11059" spans="1:16" ht="14.1" x14ac:dyDescent="0.5">
      <c r="A11059" t="s">
        <v>17325</v>
      </c>
      <c r="B11059" s="17" t="s">
        <v>17323</v>
      </c>
      <c r="C11059" t="s">
        <v>2348</v>
      </c>
      <c r="D11059" t="s">
        <v>4444</v>
      </c>
      <c r="E11059" t="s">
        <v>4445</v>
      </c>
      <c r="F11059" s="18">
        <v>1.71854</v>
      </c>
      <c r="G11059" s="18">
        <v>0.54905999999999999</v>
      </c>
      <c r="H11059" s="18">
        <v>2.6875900000000001</v>
      </c>
      <c r="I11059" s="18">
        <v>4.9551999999999996</v>
      </c>
      <c r="J11059" s="19">
        <v>0.34699999999999998</v>
      </c>
      <c r="K11059" s="19">
        <v>0.111</v>
      </c>
      <c r="L11059" s="19">
        <v>0.54200000000000004</v>
      </c>
      <c r="M11059" s="20">
        <v>20</v>
      </c>
      <c r="N11059" s="19">
        <v>39.461883408071699</v>
      </c>
      <c r="O11059" s="19">
        <v>5.8295964125560502</v>
      </c>
      <c r="P11059" s="19">
        <v>90.582959641255599</v>
      </c>
    </row>
    <row r="11060" spans="1:16" ht="14.1" x14ac:dyDescent="0.5">
      <c r="A11060" t="s">
        <v>17326</v>
      </c>
      <c r="B11060" s="17" t="s">
        <v>17323</v>
      </c>
      <c r="C11060" t="s">
        <v>2348</v>
      </c>
      <c r="D11060" t="s">
        <v>4444</v>
      </c>
      <c r="E11060" t="s">
        <v>4445</v>
      </c>
      <c r="F11060" s="18">
        <v>3.1543100000000002</v>
      </c>
      <c r="G11060" s="18">
        <v>1.7353400000000001</v>
      </c>
      <c r="H11060" s="18">
        <v>3.2213500000000002</v>
      </c>
      <c r="I11060" s="18">
        <v>8.1110000000000007</v>
      </c>
      <c r="J11060" s="19">
        <v>0.38900000000000001</v>
      </c>
      <c r="K11060" s="19">
        <v>0.214</v>
      </c>
      <c r="L11060" s="19">
        <v>0.39700000000000002</v>
      </c>
      <c r="M11060" s="20">
        <v>22</v>
      </c>
      <c r="N11060" s="19">
        <v>44.394618834080703</v>
      </c>
      <c r="O11060" s="19">
        <v>41.704035874439498</v>
      </c>
      <c r="P11060" s="19">
        <v>69.955156950672603</v>
      </c>
    </row>
    <row r="11061" spans="1:16" ht="14.1" x14ac:dyDescent="0.5">
      <c r="A11061" t="s">
        <v>17327</v>
      </c>
      <c r="B11061" s="17" t="s">
        <v>17328</v>
      </c>
      <c r="C11061" t="s">
        <v>2348</v>
      </c>
      <c r="D11061" t="s">
        <v>6750</v>
      </c>
      <c r="E11061" t="s">
        <v>6751</v>
      </c>
      <c r="F11061" s="18">
        <v>75.099999999999994</v>
      </c>
      <c r="G11061" s="18">
        <v>269.60000000000002</v>
      </c>
      <c r="H11061" s="18">
        <v>202.6</v>
      </c>
      <c r="I11061" s="18">
        <v>547.29999999999995</v>
      </c>
      <c r="J11061" s="19">
        <v>0.13719999999999999</v>
      </c>
      <c r="K11061" s="19">
        <v>0.49259999999999998</v>
      </c>
      <c r="L11061" s="19">
        <v>0.37019999999999997</v>
      </c>
      <c r="M11061" s="20">
        <v>30</v>
      </c>
      <c r="N11061" s="19">
        <v>32.142857142857103</v>
      </c>
      <c r="O11061" s="19">
        <v>52.678571428571402</v>
      </c>
      <c r="P11061" s="19">
        <v>75</v>
      </c>
    </row>
    <row r="11062" spans="1:16" ht="14.1" x14ac:dyDescent="0.5">
      <c r="A11062" t="s">
        <v>17329</v>
      </c>
      <c r="B11062" s="17" t="s">
        <v>17330</v>
      </c>
      <c r="C11062" t="s">
        <v>2348</v>
      </c>
      <c r="D11062" t="s">
        <v>4440</v>
      </c>
      <c r="E11062" t="s">
        <v>4441</v>
      </c>
      <c r="F11062" s="18">
        <v>0.31836999999999999</v>
      </c>
      <c r="G11062" s="18">
        <v>0.15215000000000001</v>
      </c>
      <c r="H11062" s="18">
        <v>0.16794000000000001</v>
      </c>
      <c r="I11062" s="18">
        <v>0.63846000000000003</v>
      </c>
      <c r="J11062" s="19">
        <v>0.49869999999999998</v>
      </c>
      <c r="K11062" s="19">
        <v>0.23830000000000001</v>
      </c>
      <c r="L11062" s="19">
        <v>0.26300000000000001</v>
      </c>
      <c r="M11062" s="20">
        <v>12</v>
      </c>
      <c r="N11062" s="19">
        <v>58.928571428571402</v>
      </c>
      <c r="O11062" s="19">
        <v>68.75</v>
      </c>
      <c r="P11062" s="19">
        <v>31.696428571428601</v>
      </c>
    </row>
    <row r="11063" spans="1:16" ht="14.1" x14ac:dyDescent="0.5">
      <c r="A11063" t="s">
        <v>17331</v>
      </c>
      <c r="B11063" s="17" t="s">
        <v>17330</v>
      </c>
      <c r="C11063" t="s">
        <v>2348</v>
      </c>
      <c r="D11063" t="s">
        <v>4440</v>
      </c>
      <c r="E11063" t="s">
        <v>4441</v>
      </c>
      <c r="F11063" s="18">
        <v>0.46618999999999999</v>
      </c>
      <c r="G11063" s="18">
        <v>0.18512999999999999</v>
      </c>
      <c r="H11063" s="18">
        <v>0.16467999999999999</v>
      </c>
      <c r="I11063" s="18">
        <v>0.81599999999999995</v>
      </c>
      <c r="J11063" s="19">
        <v>0.57130000000000003</v>
      </c>
      <c r="K11063" s="19">
        <v>0.22689999999999999</v>
      </c>
      <c r="L11063" s="19">
        <v>0.20180000000000001</v>
      </c>
      <c r="M11063" s="20">
        <v>13</v>
      </c>
      <c r="N11063" s="19">
        <v>72.645739910313907</v>
      </c>
      <c r="O11063" s="19">
        <v>63.228699551569498</v>
      </c>
      <c r="P11063" s="19">
        <v>18.834080717488799</v>
      </c>
    </row>
    <row r="11064" spans="1:16" ht="14.1" x14ac:dyDescent="0.5">
      <c r="A11064" t="s">
        <v>17332</v>
      </c>
      <c r="B11064" s="17" t="s">
        <v>17330</v>
      </c>
      <c r="C11064" t="s">
        <v>2348</v>
      </c>
      <c r="D11064" t="s">
        <v>4444</v>
      </c>
      <c r="E11064" t="s">
        <v>4445</v>
      </c>
      <c r="F11064" s="18">
        <v>1.56504</v>
      </c>
      <c r="G11064" s="18">
        <v>1.2552000000000001</v>
      </c>
      <c r="H11064" s="18">
        <v>2.2055600000000002</v>
      </c>
      <c r="I11064" s="18">
        <v>5.0258000000000003</v>
      </c>
      <c r="J11064" s="19">
        <v>0.311</v>
      </c>
      <c r="K11064" s="19">
        <v>0.25</v>
      </c>
      <c r="L11064" s="19">
        <v>0.439</v>
      </c>
      <c r="M11064" s="20">
        <v>20</v>
      </c>
      <c r="N11064" s="19">
        <v>24.215246636771301</v>
      </c>
      <c r="O11064" s="19">
        <v>49.775784753363197</v>
      </c>
      <c r="P11064" s="19">
        <v>78.026905829596402</v>
      </c>
    </row>
    <row r="11065" spans="1:16" ht="14.1" x14ac:dyDescent="0.5">
      <c r="A11065" t="s">
        <v>17333</v>
      </c>
      <c r="B11065" s="17" t="s">
        <v>17330</v>
      </c>
      <c r="C11065" t="s">
        <v>2348</v>
      </c>
      <c r="D11065" t="s">
        <v>4444</v>
      </c>
      <c r="E11065" t="s">
        <v>4445</v>
      </c>
      <c r="F11065" s="18">
        <v>2.6671800000000001</v>
      </c>
      <c r="G11065" s="18">
        <v>2.0521799999999999</v>
      </c>
      <c r="H11065" s="18">
        <v>2.6976399999999998</v>
      </c>
      <c r="I11065" s="18">
        <v>7.4169999999999998</v>
      </c>
      <c r="J11065" s="19">
        <v>0.36</v>
      </c>
      <c r="K11065" s="19">
        <v>0.27700000000000002</v>
      </c>
      <c r="L11065" s="19">
        <v>0.36399999999999999</v>
      </c>
      <c r="M11065" s="20">
        <v>22</v>
      </c>
      <c r="N11065" s="19">
        <v>35.874439461883398</v>
      </c>
      <c r="O11065" s="19">
        <v>59.192825112107599</v>
      </c>
      <c r="P11065" s="19">
        <v>65.022421524663699</v>
      </c>
    </row>
    <row r="11066" spans="1:16" ht="14.1" x14ac:dyDescent="0.5">
      <c r="A11066" t="s">
        <v>17334</v>
      </c>
      <c r="B11066" s="17" t="s">
        <v>17335</v>
      </c>
      <c r="C11066" t="s">
        <v>2348</v>
      </c>
      <c r="D11066" t="s">
        <v>4444</v>
      </c>
      <c r="E11066" t="s">
        <v>4445</v>
      </c>
      <c r="F11066" s="18">
        <v>6.3656100000000002</v>
      </c>
      <c r="G11066" s="18">
        <v>3.0924100000000001</v>
      </c>
      <c r="H11066" s="18">
        <v>5.8704000000000001</v>
      </c>
      <c r="I11066" s="18">
        <v>15.328419999999999</v>
      </c>
      <c r="J11066" s="19">
        <v>0.41499999999999998</v>
      </c>
      <c r="K11066" s="19">
        <v>0.20200000000000001</v>
      </c>
      <c r="L11066" s="19">
        <v>0.38300000000000001</v>
      </c>
      <c r="M11066" s="20">
        <v>25</v>
      </c>
      <c r="N11066" s="19">
        <v>57.399103139013498</v>
      </c>
      <c r="O11066" s="19">
        <v>27.3542600896861</v>
      </c>
      <c r="P11066" s="19">
        <v>75.784753363228702</v>
      </c>
    </row>
    <row r="11067" spans="1:16" ht="14.1" x14ac:dyDescent="0.5">
      <c r="A11067" t="s">
        <v>17336</v>
      </c>
      <c r="B11067" s="17" t="s">
        <v>17335</v>
      </c>
      <c r="C11067" t="s">
        <v>2348</v>
      </c>
      <c r="D11067" t="s">
        <v>4444</v>
      </c>
      <c r="E11067" t="s">
        <v>4445</v>
      </c>
      <c r="F11067" s="18">
        <v>24.791810000000002</v>
      </c>
      <c r="G11067" s="18">
        <v>19.289819999999999</v>
      </c>
      <c r="H11067" s="18">
        <v>23.015370000000001</v>
      </c>
      <c r="I11067" s="18">
        <v>67.096999999999994</v>
      </c>
      <c r="J11067" s="19">
        <v>0.36899999999999999</v>
      </c>
      <c r="K11067" s="19">
        <v>0.28699999999999998</v>
      </c>
      <c r="L11067" s="19">
        <v>0.34300000000000003</v>
      </c>
      <c r="M11067" s="20">
        <v>29</v>
      </c>
      <c r="N11067" s="19">
        <v>74.4394618834081</v>
      </c>
      <c r="O11067" s="19">
        <v>23.318385650224201</v>
      </c>
      <c r="P11067" s="19">
        <v>59.192825112107599</v>
      </c>
    </row>
    <row r="11068" spans="1:16" ht="14.1" x14ac:dyDescent="0.5">
      <c r="A11068" t="s">
        <v>17337</v>
      </c>
      <c r="B11068" s="17" t="s">
        <v>17338</v>
      </c>
      <c r="C11068" t="s">
        <v>17339</v>
      </c>
      <c r="D11068" t="s">
        <v>2712</v>
      </c>
      <c r="E11068" t="s">
        <v>2713</v>
      </c>
      <c r="F11068" s="18">
        <v>6.0999999999999999E-2</v>
      </c>
      <c r="G11068" s="18">
        <v>1.125E-2</v>
      </c>
      <c r="H11068" s="18">
        <v>2.392E-2</v>
      </c>
      <c r="I11068" s="18">
        <v>9.6170000000000005E-2</v>
      </c>
      <c r="J11068" s="19">
        <v>0.63280000000000003</v>
      </c>
      <c r="K11068" s="19">
        <v>0.1171</v>
      </c>
      <c r="L11068" s="19">
        <v>0.25009999999999999</v>
      </c>
      <c r="M11068" s="20">
        <v>6</v>
      </c>
      <c r="N11068" s="19">
        <v>83.928571428571402</v>
      </c>
      <c r="O11068" s="19">
        <v>26.339285714285701</v>
      </c>
      <c r="P11068" s="19">
        <v>27.2321428571429</v>
      </c>
    </row>
    <row r="11069" spans="1:16" ht="14.1" x14ac:dyDescent="0.5">
      <c r="A11069" t="s">
        <v>17340</v>
      </c>
      <c r="B11069" s="17" t="s">
        <v>17338</v>
      </c>
      <c r="C11069" t="s">
        <v>17339</v>
      </c>
      <c r="D11069" t="s">
        <v>2712</v>
      </c>
      <c r="E11069" t="s">
        <v>2713</v>
      </c>
      <c r="F11069" s="18">
        <v>0.40978999999999999</v>
      </c>
      <c r="G11069" s="18">
        <v>8.9709999999999998E-2</v>
      </c>
      <c r="H11069" s="18">
        <v>0.17293</v>
      </c>
      <c r="I11069" s="18">
        <v>0.67242999999999997</v>
      </c>
      <c r="J11069" s="19">
        <v>0.60660000000000003</v>
      </c>
      <c r="K11069" s="19">
        <v>0.13170000000000001</v>
      </c>
      <c r="L11069" s="19">
        <v>0.26169999999999999</v>
      </c>
      <c r="M11069" s="20">
        <v>12</v>
      </c>
      <c r="N11069" s="19">
        <v>86.607142857142904</v>
      </c>
      <c r="O11069" s="19">
        <v>23.660714285714299</v>
      </c>
      <c r="P11069" s="19">
        <v>30.803571428571399</v>
      </c>
    </row>
    <row r="11070" spans="1:16" ht="14.1" x14ac:dyDescent="0.5">
      <c r="A11070" t="s">
        <v>17341</v>
      </c>
      <c r="B11070" s="17" t="s">
        <v>17342</v>
      </c>
      <c r="C11070" t="s">
        <v>2348</v>
      </c>
      <c r="D11070" t="s">
        <v>5457</v>
      </c>
      <c r="E11070" t="s">
        <v>5458</v>
      </c>
      <c r="F11070" s="18">
        <v>0.26995000000000002</v>
      </c>
      <c r="G11070" s="18">
        <v>0.13716</v>
      </c>
      <c r="H11070" s="18">
        <v>7.9030000000000003E-2</v>
      </c>
      <c r="I11070" s="18">
        <v>0.48613000000000001</v>
      </c>
      <c r="J11070" s="19">
        <v>0.55500000000000005</v>
      </c>
      <c r="K11070" s="19">
        <v>0.28199999999999997</v>
      </c>
      <c r="L11070" s="19">
        <v>0.16300000000000001</v>
      </c>
      <c r="M11070" s="20">
        <v>11</v>
      </c>
      <c r="N11070" s="19">
        <v>72.197309417040401</v>
      </c>
      <c r="O11070" s="19">
        <v>78.026905829596402</v>
      </c>
      <c r="P11070" s="19">
        <v>9.8654708520179408</v>
      </c>
    </row>
    <row r="11071" spans="1:16" ht="14.1" x14ac:dyDescent="0.5">
      <c r="A11071" t="s">
        <v>17343</v>
      </c>
      <c r="B11071" s="17" t="s">
        <v>17342</v>
      </c>
      <c r="C11071" t="s">
        <v>2348</v>
      </c>
      <c r="D11071" t="s">
        <v>5457</v>
      </c>
      <c r="E11071" t="s">
        <v>5458</v>
      </c>
      <c r="F11071" s="18">
        <v>0.32719999999999999</v>
      </c>
      <c r="G11071" s="18">
        <v>0.17055000000000001</v>
      </c>
      <c r="H11071" s="18">
        <v>9.8489999999999994E-2</v>
      </c>
      <c r="I11071" s="18">
        <v>0.59623999999999999</v>
      </c>
      <c r="J11071" s="19">
        <v>0.54900000000000004</v>
      </c>
      <c r="K11071" s="19">
        <v>0.28599999999999998</v>
      </c>
      <c r="L11071" s="19">
        <v>0.16500000000000001</v>
      </c>
      <c r="M11071" s="20">
        <v>12</v>
      </c>
      <c r="N11071" s="19">
        <v>76.339285714285694</v>
      </c>
      <c r="O11071" s="19">
        <v>83.928571428571402</v>
      </c>
      <c r="P11071" s="19">
        <v>7.58928571428571</v>
      </c>
    </row>
    <row r="11072" spans="1:16" ht="14.1" x14ac:dyDescent="0.5">
      <c r="A11072" t="s">
        <v>17344</v>
      </c>
      <c r="B11072" s="17" t="s">
        <v>17342</v>
      </c>
      <c r="C11072" t="s">
        <v>2348</v>
      </c>
      <c r="D11072" t="s">
        <v>5457</v>
      </c>
      <c r="E11072" t="s">
        <v>5458</v>
      </c>
      <c r="F11072" s="18">
        <v>0.80603999999999998</v>
      </c>
      <c r="G11072" s="18">
        <v>0.44496999999999998</v>
      </c>
      <c r="H11072" s="18">
        <v>0.37209999999999999</v>
      </c>
      <c r="I11072" s="18">
        <v>1.6231100000000001</v>
      </c>
      <c r="J11072" s="19">
        <v>0.497</v>
      </c>
      <c r="K11072" s="19">
        <v>0.27400000000000002</v>
      </c>
      <c r="L11072" s="19">
        <v>0.22900000000000001</v>
      </c>
      <c r="M11072" s="20">
        <v>16</v>
      </c>
      <c r="N11072" s="19">
        <v>61.434977578475298</v>
      </c>
      <c r="O11072" s="19">
        <v>72.645739910313907</v>
      </c>
      <c r="P11072" s="19">
        <v>26.457399103139</v>
      </c>
    </row>
    <row r="11073" spans="1:16" ht="14.1" x14ac:dyDescent="0.5">
      <c r="A11073" t="s">
        <v>17345</v>
      </c>
      <c r="B11073" s="17" t="s">
        <v>17346</v>
      </c>
      <c r="C11073" t="s">
        <v>7962</v>
      </c>
      <c r="D11073" t="s">
        <v>5332</v>
      </c>
      <c r="E11073" t="s">
        <v>5333</v>
      </c>
      <c r="F11073" s="18">
        <v>0.16652</v>
      </c>
      <c r="G11073" s="18">
        <v>4.7800000000000002E-2</v>
      </c>
      <c r="H11073" s="18">
        <v>0.10652</v>
      </c>
      <c r="I11073" s="18">
        <v>0.32084000000000001</v>
      </c>
      <c r="J11073" s="19">
        <v>0.51900000000000002</v>
      </c>
      <c r="K11073" s="19">
        <v>0.14899999999999999</v>
      </c>
      <c r="L11073" s="19">
        <v>0.33200000000000002</v>
      </c>
      <c r="M11073" s="20">
        <v>9</v>
      </c>
      <c r="N11073" s="19">
        <v>60.267857142857103</v>
      </c>
      <c r="O11073" s="19">
        <v>31.696428571428601</v>
      </c>
      <c r="P11073" s="19">
        <v>57.142857142857103</v>
      </c>
    </row>
    <row r="11074" spans="1:16" ht="14.1" x14ac:dyDescent="0.5">
      <c r="A11074" t="s">
        <v>17347</v>
      </c>
      <c r="B11074" s="17" t="s">
        <v>17346</v>
      </c>
      <c r="C11074" t="s">
        <v>7962</v>
      </c>
      <c r="D11074" t="s">
        <v>5332</v>
      </c>
      <c r="E11074" t="s">
        <v>5333</v>
      </c>
      <c r="F11074" s="18">
        <v>0.14974999999999999</v>
      </c>
      <c r="G11074" s="18">
        <v>6.0519999999999997E-2</v>
      </c>
      <c r="H11074" s="18">
        <v>0.13163</v>
      </c>
      <c r="I11074" s="18">
        <v>0.34189999999999998</v>
      </c>
      <c r="J11074" s="19">
        <v>0.438</v>
      </c>
      <c r="K11074" s="19">
        <v>0.17699999999999999</v>
      </c>
      <c r="L11074" s="19">
        <v>0.38500000000000001</v>
      </c>
      <c r="M11074" s="20">
        <v>10</v>
      </c>
      <c r="N11074" s="19">
        <v>34.977578475336301</v>
      </c>
      <c r="O11074" s="19">
        <v>43.0493273542601</v>
      </c>
      <c r="P11074" s="19">
        <v>70.403587443946194</v>
      </c>
    </row>
    <row r="11075" spans="1:16" ht="14.1" x14ac:dyDescent="0.5">
      <c r="A11075" t="s">
        <v>17348</v>
      </c>
      <c r="B11075" s="17" t="s">
        <v>17346</v>
      </c>
      <c r="C11075" t="s">
        <v>7962</v>
      </c>
      <c r="D11075" t="s">
        <v>5332</v>
      </c>
      <c r="E11075" t="s">
        <v>5333</v>
      </c>
      <c r="F11075" s="18">
        <v>0.17832999999999999</v>
      </c>
      <c r="G11075" s="18">
        <v>5.7090000000000002E-2</v>
      </c>
      <c r="H11075" s="18">
        <v>0.11701</v>
      </c>
      <c r="I11075" s="18">
        <v>0.35243999999999998</v>
      </c>
      <c r="J11075" s="19">
        <v>0.50600000000000001</v>
      </c>
      <c r="K11075" s="19">
        <v>0.16200000000000001</v>
      </c>
      <c r="L11075" s="19">
        <v>0.33200000000000002</v>
      </c>
      <c r="M11075" s="20">
        <v>10</v>
      </c>
      <c r="N11075" s="19">
        <v>60.986547085201799</v>
      </c>
      <c r="O11075" s="19">
        <v>33.632286995515699</v>
      </c>
      <c r="P11075" s="19">
        <v>56.9506726457399</v>
      </c>
    </row>
    <row r="11076" spans="1:16" ht="14.1" x14ac:dyDescent="0.5">
      <c r="A11076" t="s">
        <v>4136</v>
      </c>
      <c r="B11076" s="17" t="s">
        <v>4137</v>
      </c>
      <c r="C11076" t="s">
        <v>2430</v>
      </c>
      <c r="D11076" t="s">
        <v>2706</v>
      </c>
      <c r="E11076" t="s">
        <v>2707</v>
      </c>
      <c r="F11076" s="18">
        <v>3.3680000000000002E-2</v>
      </c>
      <c r="G11076" s="18">
        <v>1.257E-2</v>
      </c>
      <c r="H11076" s="18">
        <v>2.9940000000000001E-2</v>
      </c>
      <c r="I11076" s="18">
        <v>7.6189999999999994E-2</v>
      </c>
      <c r="J11076" s="19">
        <v>0.442</v>
      </c>
      <c r="K11076" s="19">
        <v>0.16500000000000001</v>
      </c>
      <c r="L11076" s="19">
        <v>0.39300000000000002</v>
      </c>
      <c r="M11076" s="20">
        <v>5</v>
      </c>
      <c r="N11076" s="19">
        <v>23.318385650224201</v>
      </c>
      <c r="O11076" s="19">
        <v>44.394618834080703</v>
      </c>
      <c r="P11076" s="19">
        <v>86.547085201793706</v>
      </c>
    </row>
    <row r="11077" spans="1:16" ht="14.1" x14ac:dyDescent="0.5">
      <c r="A11077" t="s">
        <v>4138</v>
      </c>
      <c r="B11077" s="17" t="s">
        <v>4137</v>
      </c>
      <c r="C11077" t="s">
        <v>2430</v>
      </c>
      <c r="D11077" t="s">
        <v>2706</v>
      </c>
      <c r="E11077" t="s">
        <v>2707</v>
      </c>
      <c r="F11077" s="18">
        <v>9.01E-2</v>
      </c>
      <c r="G11077" s="18">
        <v>3.4290000000000001E-2</v>
      </c>
      <c r="H11077" s="18">
        <v>6.6290000000000002E-2</v>
      </c>
      <c r="I11077" s="18">
        <v>0.19048000000000001</v>
      </c>
      <c r="J11077" s="19">
        <v>0.47299999999999998</v>
      </c>
      <c r="K11077" s="19">
        <v>0.18</v>
      </c>
      <c r="L11077" s="19">
        <v>0.34799999999999998</v>
      </c>
      <c r="M11077" s="20">
        <v>8</v>
      </c>
      <c r="N11077" s="19">
        <v>40.807174887892401</v>
      </c>
      <c r="O11077" s="19">
        <v>49.327354260089699</v>
      </c>
      <c r="P11077" s="19">
        <v>65.919282511210795</v>
      </c>
    </row>
    <row r="11078" spans="1:16" ht="14.1" x14ac:dyDescent="0.5">
      <c r="A11078" t="s">
        <v>4139</v>
      </c>
      <c r="B11078" s="17" t="s">
        <v>4137</v>
      </c>
      <c r="C11078" t="s">
        <v>2430</v>
      </c>
      <c r="D11078" t="s">
        <v>2706</v>
      </c>
      <c r="E11078" t="s">
        <v>2707</v>
      </c>
      <c r="F11078" s="18">
        <v>0.15057000000000001</v>
      </c>
      <c r="G11078" s="18">
        <v>4.9709999999999997E-2</v>
      </c>
      <c r="H11078" s="18">
        <v>8.5430000000000006E-2</v>
      </c>
      <c r="I11078" s="18">
        <v>0.28571000000000002</v>
      </c>
      <c r="J11078" s="19">
        <v>0.52700000000000002</v>
      </c>
      <c r="K11078" s="19">
        <v>0.17399999999999999</v>
      </c>
      <c r="L11078" s="19">
        <v>0.29899999999999999</v>
      </c>
      <c r="M11078" s="20">
        <v>9</v>
      </c>
      <c r="N11078" s="19">
        <v>63.839285714285701</v>
      </c>
      <c r="O11078" s="19">
        <v>44.196428571428598</v>
      </c>
      <c r="P11078" s="19">
        <v>46.875</v>
      </c>
    </row>
    <row r="11079" spans="1:16" ht="14.1" x14ac:dyDescent="0.5">
      <c r="A11079" t="s">
        <v>17349</v>
      </c>
      <c r="B11079" s="17" t="s">
        <v>1406</v>
      </c>
      <c r="C11079" t="s">
        <v>6159</v>
      </c>
      <c r="D11079" t="s">
        <v>2937</v>
      </c>
      <c r="E11079" t="s">
        <v>2938</v>
      </c>
      <c r="F11079" s="18">
        <v>4.4000000000000003E-3</v>
      </c>
      <c r="G11079" s="18">
        <v>1E-3</v>
      </c>
      <c r="H11079" s="18">
        <v>2.8E-3</v>
      </c>
      <c r="I11079" s="18">
        <v>8.2000000000000007E-3</v>
      </c>
      <c r="J11079" s="19">
        <v>0.53</v>
      </c>
      <c r="K11079" s="19">
        <v>0.12</v>
      </c>
      <c r="L11079" s="19">
        <v>0.35</v>
      </c>
      <c r="M11079" s="20">
        <v>1</v>
      </c>
      <c r="N11079" s="19">
        <v>0.55156950672645699</v>
      </c>
      <c r="O11079" s="19">
        <v>0.28251121076233199</v>
      </c>
      <c r="P11079" s="19">
        <v>0.61883408071748902</v>
      </c>
    </row>
    <row r="11080" spans="1:16" ht="14.1" x14ac:dyDescent="0.5">
      <c r="A11080" t="s">
        <v>17350</v>
      </c>
      <c r="B11080" s="17" t="s">
        <v>1406</v>
      </c>
      <c r="C11080" t="s">
        <v>6159</v>
      </c>
      <c r="D11080" t="s">
        <v>2937</v>
      </c>
      <c r="E11080" t="s">
        <v>2938</v>
      </c>
      <c r="F11080" s="18">
        <v>4.4999999999999997E-3</v>
      </c>
      <c r="G11080" s="18">
        <v>5.0000000000000001E-4</v>
      </c>
      <c r="H11080" s="18">
        <v>7.9000000000000008E-3</v>
      </c>
      <c r="I11080" s="18">
        <v>1.29E-2</v>
      </c>
      <c r="J11080" s="19">
        <v>0.35</v>
      </c>
      <c r="K11080" s="19">
        <v>0.04</v>
      </c>
      <c r="L11080" s="19">
        <v>0.61</v>
      </c>
      <c r="M11080" s="20">
        <v>2</v>
      </c>
      <c r="N11080" s="19">
        <v>8.0717488789237706</v>
      </c>
      <c r="O11080" s="19">
        <v>2.2421524663677102</v>
      </c>
      <c r="P11080" s="19">
        <v>99.103139013452903</v>
      </c>
    </row>
    <row r="11081" spans="1:16" ht="14.1" x14ac:dyDescent="0.5">
      <c r="A11081" t="s">
        <v>17351</v>
      </c>
      <c r="B11081" s="17" t="s">
        <v>1406</v>
      </c>
      <c r="C11081" t="s">
        <v>6159</v>
      </c>
      <c r="D11081" t="s">
        <v>2937</v>
      </c>
      <c r="E11081" t="s">
        <v>2938</v>
      </c>
      <c r="F11081" s="18">
        <v>8.9700000000000002E-2</v>
      </c>
      <c r="G11081" s="18">
        <v>1.7899999999999999E-2</v>
      </c>
      <c r="H11081" s="18">
        <v>4.0500000000000001E-2</v>
      </c>
      <c r="I11081" s="18">
        <v>0.1482</v>
      </c>
      <c r="J11081" s="19">
        <v>0.61</v>
      </c>
      <c r="K11081" s="19">
        <v>0.12</v>
      </c>
      <c r="L11081" s="19">
        <v>0.27</v>
      </c>
      <c r="M11081" s="20">
        <v>7</v>
      </c>
      <c r="N11081" s="19">
        <v>73.991031390134495</v>
      </c>
      <c r="O11081" s="19">
        <v>23.766816143497799</v>
      </c>
      <c r="P11081" s="19">
        <v>42.600896860986502</v>
      </c>
    </row>
    <row r="11082" spans="1:16" ht="14.1" x14ac:dyDescent="0.5">
      <c r="A11082" t="s">
        <v>17352</v>
      </c>
      <c r="B11082" s="17" t="s">
        <v>1406</v>
      </c>
      <c r="C11082" t="s">
        <v>6159</v>
      </c>
      <c r="D11082" t="s">
        <v>2937</v>
      </c>
      <c r="E11082" t="s">
        <v>2938</v>
      </c>
      <c r="F11082" s="18">
        <v>0.30259999999999998</v>
      </c>
      <c r="G11082" s="18">
        <v>3.44E-2</v>
      </c>
      <c r="H11082" s="18">
        <v>0.12920000000000001</v>
      </c>
      <c r="I11082" s="18">
        <v>0.46629999999999999</v>
      </c>
      <c r="J11082" s="19">
        <v>0.65</v>
      </c>
      <c r="K11082" s="19">
        <v>7.0000000000000007E-2</v>
      </c>
      <c r="L11082" s="19">
        <v>0.28000000000000003</v>
      </c>
      <c r="M11082" s="20">
        <v>11</v>
      </c>
      <c r="N11082" s="19">
        <v>91.928251121076201</v>
      </c>
      <c r="O11082" s="19">
        <v>5.8295964125560502</v>
      </c>
      <c r="P11082" s="19">
        <v>40.807174887892401</v>
      </c>
    </row>
    <row r="11083" spans="1:16" ht="14.1" x14ac:dyDescent="0.5">
      <c r="A11083" t="s">
        <v>17353</v>
      </c>
      <c r="B11083" s="17" t="s">
        <v>17354</v>
      </c>
      <c r="C11083" t="s">
        <v>2437</v>
      </c>
      <c r="D11083" t="s">
        <v>7366</v>
      </c>
      <c r="E11083" t="s">
        <v>7367</v>
      </c>
      <c r="F11083" s="18">
        <v>1478.9272000000001</v>
      </c>
      <c r="G11083" s="18">
        <v>4934.8658999999998</v>
      </c>
      <c r="H11083" s="18">
        <v>1915.7088100000001</v>
      </c>
      <c r="I11083" s="18">
        <v>8329.5019200000006</v>
      </c>
      <c r="J11083" s="19">
        <v>0.17760000000000001</v>
      </c>
      <c r="K11083" s="19">
        <v>0.59250000000000003</v>
      </c>
      <c r="L11083" s="19">
        <v>0.23</v>
      </c>
      <c r="M11083" s="20">
        <v>33</v>
      </c>
      <c r="N11083" s="19">
        <v>76.785714285714306</v>
      </c>
      <c r="O11083" s="19">
        <v>24.1071428571429</v>
      </c>
      <c r="P11083" s="19">
        <v>61.160714285714299</v>
      </c>
    </row>
    <row r="11084" spans="1:16" ht="14.1" x14ac:dyDescent="0.5">
      <c r="A11084" t="s">
        <v>17355</v>
      </c>
      <c r="B11084" s="17" t="s">
        <v>17354</v>
      </c>
      <c r="C11084" t="s">
        <v>2437</v>
      </c>
      <c r="D11084" t="s">
        <v>7366</v>
      </c>
      <c r="E11084" t="s">
        <v>7367</v>
      </c>
      <c r="F11084" s="18">
        <v>827.58621000000005</v>
      </c>
      <c r="G11084" s="18">
        <v>5419.5402299999996</v>
      </c>
      <c r="H11084" s="18">
        <v>2488.5057499999998</v>
      </c>
      <c r="I11084" s="18">
        <v>8735.6321800000005</v>
      </c>
      <c r="J11084" s="19">
        <v>9.4700000000000006E-2</v>
      </c>
      <c r="K11084" s="19">
        <v>0.62039999999999995</v>
      </c>
      <c r="L11084" s="19">
        <v>0.28489999999999999</v>
      </c>
      <c r="M11084" s="20">
        <v>33</v>
      </c>
      <c r="N11084" s="19">
        <v>45.982142857142897</v>
      </c>
      <c r="O11084" s="19">
        <v>33.482142857142897</v>
      </c>
      <c r="P11084" s="19">
        <v>87.5</v>
      </c>
    </row>
    <row r="11085" spans="1:16" ht="14.1" x14ac:dyDescent="0.5">
      <c r="A11085" t="s">
        <v>17356</v>
      </c>
      <c r="B11085" s="17" t="s">
        <v>17354</v>
      </c>
      <c r="C11085" t="s">
        <v>2437</v>
      </c>
      <c r="D11085" t="s">
        <v>7461</v>
      </c>
      <c r="E11085" t="s">
        <v>7462</v>
      </c>
      <c r="F11085" s="18">
        <v>1111.1111100000001</v>
      </c>
      <c r="G11085" s="18">
        <v>7740</v>
      </c>
      <c r="H11085" s="18">
        <v>4580</v>
      </c>
      <c r="I11085" s="18">
        <v>13431.11111</v>
      </c>
      <c r="J11085" s="19">
        <v>8.2699999999999996E-2</v>
      </c>
      <c r="K11085" s="19">
        <v>0.57630000000000003</v>
      </c>
      <c r="L11085" s="19">
        <v>0.34100000000000003</v>
      </c>
      <c r="M11085" s="20">
        <v>33</v>
      </c>
      <c r="N11085" s="19">
        <v>38.839285714285701</v>
      </c>
      <c r="O11085" s="19">
        <v>19.196428571428601</v>
      </c>
      <c r="P11085" s="19">
        <v>93.303571428571402</v>
      </c>
    </row>
    <row r="11086" spans="1:16" ht="14.1" x14ac:dyDescent="0.5">
      <c r="A11086" t="s">
        <v>17357</v>
      </c>
      <c r="B11086" s="17" t="s">
        <v>17354</v>
      </c>
      <c r="C11086" t="s">
        <v>2437</v>
      </c>
      <c r="D11086" t="s">
        <v>7676</v>
      </c>
      <c r="E11086" t="s">
        <v>7677</v>
      </c>
      <c r="F11086" s="18">
        <v>1630</v>
      </c>
      <c r="G11086" s="18">
        <v>19970</v>
      </c>
      <c r="H11086" s="18">
        <v>6260</v>
      </c>
      <c r="I11086" s="18">
        <v>27860</v>
      </c>
      <c r="J11086" s="19">
        <v>5.8500000000000003E-2</v>
      </c>
      <c r="K11086" s="19">
        <v>0.71679999999999999</v>
      </c>
      <c r="L11086" s="19">
        <v>0.22470000000000001</v>
      </c>
      <c r="M11086" s="20">
        <v>36</v>
      </c>
      <c r="N11086" s="19">
        <v>34.375</v>
      </c>
      <c r="O11086" s="19">
        <v>57.589285714285701</v>
      </c>
      <c r="P11086" s="19">
        <v>68.303571428571402</v>
      </c>
    </row>
    <row r="11087" spans="1:16" ht="14.1" x14ac:dyDescent="0.5">
      <c r="A11087" t="s">
        <v>17358</v>
      </c>
      <c r="B11087" s="17" t="s">
        <v>17359</v>
      </c>
      <c r="C11087" t="s">
        <v>2504</v>
      </c>
      <c r="D11087" t="s">
        <v>2712</v>
      </c>
      <c r="E11087" t="s">
        <v>2713</v>
      </c>
      <c r="F11087" s="18">
        <v>2.7709999999999999E-2</v>
      </c>
      <c r="G11087" s="18">
        <v>1.064E-2</v>
      </c>
      <c r="H11087" s="18">
        <v>7.5700000000000003E-3</v>
      </c>
      <c r="I11087" s="18">
        <v>4.5929999999999999E-2</v>
      </c>
      <c r="J11087" s="19">
        <v>0.59760000000000002</v>
      </c>
      <c r="K11087" s="19">
        <v>0.23250000000000001</v>
      </c>
      <c r="L11087" s="19">
        <v>0.1699</v>
      </c>
      <c r="M11087" s="20">
        <v>4</v>
      </c>
      <c r="N11087" s="19">
        <v>74.887892376681606</v>
      </c>
      <c r="O11087" s="19">
        <v>77.578475336322896</v>
      </c>
      <c r="P11087" s="19">
        <v>8.0717488789237706</v>
      </c>
    </row>
    <row r="11088" spans="1:16" ht="14.1" x14ac:dyDescent="0.5">
      <c r="A11088" t="s">
        <v>17360</v>
      </c>
      <c r="B11088" s="17" t="s">
        <v>17359</v>
      </c>
      <c r="C11088" t="s">
        <v>2504</v>
      </c>
      <c r="D11088" t="s">
        <v>2712</v>
      </c>
      <c r="E11088" t="s">
        <v>2713</v>
      </c>
      <c r="F11088" s="18">
        <v>0.18529000000000001</v>
      </c>
      <c r="G11088" s="18">
        <v>0.11121</v>
      </c>
      <c r="H11088" s="18">
        <v>4.1640000000000003E-2</v>
      </c>
      <c r="I11088" s="18">
        <v>0.33814</v>
      </c>
      <c r="J11088" s="19">
        <v>0.54990000000000006</v>
      </c>
      <c r="K11088" s="19">
        <v>0.32779999999999998</v>
      </c>
      <c r="L11088" s="19">
        <v>0.12230000000000001</v>
      </c>
      <c r="M11088" s="20">
        <v>10</v>
      </c>
      <c r="N11088" s="19">
        <v>71.748878923766796</v>
      </c>
      <c r="O11088" s="19">
        <v>93.273542600896903</v>
      </c>
      <c r="P11088" s="19">
        <v>1.3452914798206299</v>
      </c>
    </row>
    <row r="11089" spans="1:16" ht="14.1" x14ac:dyDescent="0.5">
      <c r="A11089" t="s">
        <v>17361</v>
      </c>
      <c r="B11089" s="17" t="s">
        <v>17362</v>
      </c>
      <c r="C11089" t="s">
        <v>16411</v>
      </c>
      <c r="D11089" t="s">
        <v>6165</v>
      </c>
      <c r="E11089" t="s">
        <v>6166</v>
      </c>
      <c r="F11089" s="18">
        <v>2.29E-2</v>
      </c>
      <c r="G11089" s="18">
        <v>8.1600000000000006E-3</v>
      </c>
      <c r="H11089" s="18">
        <v>5.0200000000000002E-3</v>
      </c>
      <c r="I11089" s="18">
        <v>3.6069999999999998E-2</v>
      </c>
      <c r="J11089" s="19">
        <v>0.63500000000000001</v>
      </c>
      <c r="K11089" s="19">
        <v>0.22600000000000001</v>
      </c>
      <c r="L11089" s="19">
        <v>0.13900000000000001</v>
      </c>
      <c r="M11089" s="20">
        <v>4</v>
      </c>
      <c r="N11089" s="19">
        <v>82.5112107623318</v>
      </c>
      <c r="O11089" s="19">
        <v>76.681614349775799</v>
      </c>
      <c r="P11089" s="19">
        <v>4.03587443946188</v>
      </c>
    </row>
    <row r="11090" spans="1:16" ht="14.1" x14ac:dyDescent="0.5">
      <c r="A11090" t="s">
        <v>17363</v>
      </c>
      <c r="B11090" s="17" t="s">
        <v>17362</v>
      </c>
      <c r="C11090" t="s">
        <v>16411</v>
      </c>
      <c r="D11090" t="s">
        <v>9322</v>
      </c>
      <c r="E11090" t="s">
        <v>9323</v>
      </c>
      <c r="F11090" s="18">
        <v>1.7160000000000002E-2</v>
      </c>
      <c r="G11090" s="18">
        <v>1.44E-2</v>
      </c>
      <c r="H11090" s="18">
        <v>6.0400000000000002E-3</v>
      </c>
      <c r="I11090" s="18">
        <v>3.7600000000000001E-2</v>
      </c>
      <c r="J11090" s="19">
        <v>0.45600000000000002</v>
      </c>
      <c r="K11090" s="19">
        <v>0.38300000000000001</v>
      </c>
      <c r="L11090" s="19">
        <v>0.161</v>
      </c>
      <c r="M11090" s="20">
        <v>4</v>
      </c>
      <c r="N11090" s="19">
        <v>27.3542600896861</v>
      </c>
      <c r="O11090" s="19">
        <v>99.103139013452903</v>
      </c>
      <c r="P11090" s="19">
        <v>6.2780269058296003</v>
      </c>
    </row>
    <row r="11091" spans="1:16" ht="14.1" x14ac:dyDescent="0.5">
      <c r="A11091" t="s">
        <v>17364</v>
      </c>
      <c r="B11091" s="17" t="s">
        <v>17362</v>
      </c>
      <c r="C11091" t="s">
        <v>16411</v>
      </c>
      <c r="D11091" t="s">
        <v>9322</v>
      </c>
      <c r="E11091" t="s">
        <v>9323</v>
      </c>
      <c r="F11091" s="18">
        <v>1.7930000000000001E-2</v>
      </c>
      <c r="G11091" s="18">
        <v>1.5129999999999999E-2</v>
      </c>
      <c r="H11091" s="18">
        <v>6.4400000000000004E-3</v>
      </c>
      <c r="I11091" s="18">
        <v>3.95E-2</v>
      </c>
      <c r="J11091" s="19">
        <v>0.45400000000000001</v>
      </c>
      <c r="K11091" s="19">
        <v>0.38300000000000001</v>
      </c>
      <c r="L11091" s="19">
        <v>0.16300000000000001</v>
      </c>
      <c r="M11091" s="20">
        <v>4</v>
      </c>
      <c r="N11091" s="19">
        <v>26.457399103139</v>
      </c>
      <c r="O11091" s="19">
        <v>98.654708520179398</v>
      </c>
      <c r="P11091" s="19">
        <v>6.7264573991031398</v>
      </c>
    </row>
    <row r="11092" spans="1:16" ht="14.1" x14ac:dyDescent="0.5">
      <c r="A11092" t="s">
        <v>17365</v>
      </c>
      <c r="B11092" s="17" t="s">
        <v>17362</v>
      </c>
      <c r="C11092" t="s">
        <v>16411</v>
      </c>
      <c r="D11092" t="s">
        <v>7146</v>
      </c>
      <c r="E11092" t="s">
        <v>7147</v>
      </c>
      <c r="F11092" s="18">
        <v>3.4049999999999997E-2</v>
      </c>
      <c r="G11092" s="18">
        <v>1.452E-2</v>
      </c>
      <c r="H11092" s="18">
        <v>2.7439999999999999E-2</v>
      </c>
      <c r="I11092" s="18">
        <v>7.5999999999999998E-2</v>
      </c>
      <c r="J11092" s="19">
        <v>0.44800000000000001</v>
      </c>
      <c r="K11092" s="19">
        <v>0.191</v>
      </c>
      <c r="L11092" s="19">
        <v>0.36099999999999999</v>
      </c>
      <c r="M11092" s="20">
        <v>5</v>
      </c>
      <c r="N11092" s="19">
        <v>25.112107623318401</v>
      </c>
      <c r="O11092" s="19">
        <v>55.605381165919297</v>
      </c>
      <c r="P11092" s="19">
        <v>75.336322869955197</v>
      </c>
    </row>
    <row r="11093" spans="1:16" ht="14.1" x14ac:dyDescent="0.5">
      <c r="A11093" t="s">
        <v>17366</v>
      </c>
      <c r="B11093" s="17" t="s">
        <v>17362</v>
      </c>
      <c r="C11093" t="s">
        <v>16411</v>
      </c>
      <c r="D11093" t="s">
        <v>7146</v>
      </c>
      <c r="E11093" t="s">
        <v>7147</v>
      </c>
      <c r="F11093" s="18">
        <v>3.6240000000000001E-2</v>
      </c>
      <c r="G11093" s="18">
        <v>1.6879999999999999E-2</v>
      </c>
      <c r="H11093" s="18">
        <v>2.6880000000000001E-2</v>
      </c>
      <c r="I11093" s="18">
        <v>0.08</v>
      </c>
      <c r="J11093" s="19">
        <v>0.45300000000000001</v>
      </c>
      <c r="K11093" s="19">
        <v>0.21099999999999999</v>
      </c>
      <c r="L11093" s="19">
        <v>0.33600000000000002</v>
      </c>
      <c r="M11093" s="20">
        <v>5</v>
      </c>
      <c r="N11093" s="19">
        <v>28.699551569506699</v>
      </c>
      <c r="O11093" s="19">
        <v>68.609865470852</v>
      </c>
      <c r="P11093" s="19">
        <v>62.780269058296</v>
      </c>
    </row>
    <row r="11094" spans="1:16" ht="14.1" x14ac:dyDescent="0.5">
      <c r="A11094" t="s">
        <v>17367</v>
      </c>
      <c r="B11094" s="17" t="s">
        <v>17362</v>
      </c>
      <c r="C11094" t="s">
        <v>16411</v>
      </c>
      <c r="D11094" t="s">
        <v>9322</v>
      </c>
      <c r="E11094" t="s">
        <v>9323</v>
      </c>
      <c r="F11094" s="18">
        <v>3.3980000000000003E-2</v>
      </c>
      <c r="G11094" s="18">
        <v>2.9180000000000001E-2</v>
      </c>
      <c r="H11094" s="18">
        <v>1.804E-2</v>
      </c>
      <c r="I11094" s="18">
        <v>8.1199999999999994E-2</v>
      </c>
      <c r="J11094" s="19">
        <v>0.41799999999999998</v>
      </c>
      <c r="K11094" s="19">
        <v>0.35899999999999999</v>
      </c>
      <c r="L11094" s="19">
        <v>0.222</v>
      </c>
      <c r="M11094" s="20">
        <v>5</v>
      </c>
      <c r="N11094" s="19">
        <v>16.5919282511211</v>
      </c>
      <c r="O11094" s="19">
        <v>96.860986547085204</v>
      </c>
      <c r="P11094" s="19">
        <v>18.385650224215201</v>
      </c>
    </row>
    <row r="11095" spans="1:16" ht="14.1" x14ac:dyDescent="0.5">
      <c r="A11095" t="s">
        <v>17368</v>
      </c>
      <c r="B11095" s="17" t="s">
        <v>17362</v>
      </c>
      <c r="C11095" t="s">
        <v>16411</v>
      </c>
      <c r="D11095" t="s">
        <v>7146</v>
      </c>
      <c r="E11095" t="s">
        <v>7147</v>
      </c>
      <c r="F11095" s="18">
        <v>5.8250000000000003E-2</v>
      </c>
      <c r="G11095" s="18">
        <v>2.7E-2</v>
      </c>
      <c r="H11095" s="18">
        <v>4.7750000000000001E-2</v>
      </c>
      <c r="I11095" s="18">
        <v>0.13300000000000001</v>
      </c>
      <c r="J11095" s="19">
        <v>0.438</v>
      </c>
      <c r="K11095" s="19">
        <v>0.20300000000000001</v>
      </c>
      <c r="L11095" s="19">
        <v>0.35899999999999999</v>
      </c>
      <c r="M11095" s="20">
        <v>6</v>
      </c>
      <c r="N11095" s="19">
        <v>21.428571428571399</v>
      </c>
      <c r="O11095" s="19">
        <v>62.5</v>
      </c>
      <c r="P11095" s="19">
        <v>77.232142857142904</v>
      </c>
    </row>
    <row r="11096" spans="1:16" ht="14.1" x14ac:dyDescent="0.5">
      <c r="A11096" t="s">
        <v>17369</v>
      </c>
      <c r="B11096" s="17" t="s">
        <v>17362</v>
      </c>
      <c r="C11096" t="s">
        <v>16411</v>
      </c>
      <c r="D11096" t="s">
        <v>7146</v>
      </c>
      <c r="E11096" t="s">
        <v>7147</v>
      </c>
      <c r="F11096" s="18">
        <v>8.9179999999999995E-2</v>
      </c>
      <c r="G11096" s="18">
        <v>3.986E-2</v>
      </c>
      <c r="H11096" s="18">
        <v>5.296E-2</v>
      </c>
      <c r="I11096" s="18">
        <v>0.182</v>
      </c>
      <c r="J11096" s="19">
        <v>0.49</v>
      </c>
      <c r="K11096" s="19">
        <v>0.219</v>
      </c>
      <c r="L11096" s="19">
        <v>0.29099999999999998</v>
      </c>
      <c r="M11096" s="20">
        <v>7</v>
      </c>
      <c r="N11096" s="19">
        <v>41.2556053811659</v>
      </c>
      <c r="O11096" s="19">
        <v>68.161434977578494</v>
      </c>
      <c r="P11096" s="19">
        <v>50.672645739910301</v>
      </c>
    </row>
    <row r="11097" spans="1:16" ht="14.1" x14ac:dyDescent="0.5">
      <c r="A11097" t="s">
        <v>17370</v>
      </c>
      <c r="B11097" s="17" t="s">
        <v>17362</v>
      </c>
      <c r="C11097" t="s">
        <v>16411</v>
      </c>
      <c r="D11097" t="s">
        <v>6165</v>
      </c>
      <c r="E11097" t="s">
        <v>6166</v>
      </c>
      <c r="F11097" s="18">
        <v>0.10306999999999999</v>
      </c>
      <c r="G11097" s="18">
        <v>3.7920000000000002E-2</v>
      </c>
      <c r="H11097" s="18">
        <v>8.2650000000000001E-2</v>
      </c>
      <c r="I11097" s="18">
        <v>0.22364999999999999</v>
      </c>
      <c r="J11097" s="19">
        <v>0.46100000000000002</v>
      </c>
      <c r="K11097" s="19">
        <v>0.17</v>
      </c>
      <c r="L11097" s="19">
        <v>0.37</v>
      </c>
      <c r="M11097" s="20">
        <v>8</v>
      </c>
      <c r="N11097" s="19">
        <v>36.322869955157003</v>
      </c>
      <c r="O11097" s="19">
        <v>44.394618834080703</v>
      </c>
      <c r="P11097" s="19">
        <v>74.4394618834081</v>
      </c>
    </row>
    <row r="11098" spans="1:16" ht="14.1" x14ac:dyDescent="0.5">
      <c r="A11098" t="s">
        <v>17371</v>
      </c>
      <c r="B11098" s="17" t="s">
        <v>17362</v>
      </c>
      <c r="C11098" t="s">
        <v>16411</v>
      </c>
      <c r="D11098" t="s">
        <v>6165</v>
      </c>
      <c r="E11098" t="s">
        <v>6166</v>
      </c>
      <c r="F11098" s="18">
        <v>0.20066000000000001</v>
      </c>
      <c r="G11098" s="18">
        <v>8.5500000000000007E-2</v>
      </c>
      <c r="H11098" s="18">
        <v>0.11516</v>
      </c>
      <c r="I11098" s="18">
        <v>0.40133000000000002</v>
      </c>
      <c r="J11098" s="19">
        <v>0.5</v>
      </c>
      <c r="K11098" s="19">
        <v>0.21299999999999999</v>
      </c>
      <c r="L11098" s="19">
        <v>0.28699999999999998</v>
      </c>
      <c r="M11098" s="20">
        <v>10</v>
      </c>
      <c r="N11098" s="19">
        <v>57.399103139013498</v>
      </c>
      <c r="O11098" s="19">
        <v>62.780269058296</v>
      </c>
      <c r="P11098" s="19">
        <v>44.394618834080703</v>
      </c>
    </row>
    <row r="11099" spans="1:16" ht="14.1" x14ac:dyDescent="0.5">
      <c r="A11099" t="s">
        <v>17372</v>
      </c>
      <c r="B11099" s="17" t="s">
        <v>17362</v>
      </c>
      <c r="C11099" t="s">
        <v>16411</v>
      </c>
      <c r="D11099" t="s">
        <v>7146</v>
      </c>
      <c r="E11099" t="s">
        <v>7147</v>
      </c>
      <c r="F11099" s="18">
        <v>0.21495</v>
      </c>
      <c r="G11099" s="18">
        <v>7.0629999999999998E-2</v>
      </c>
      <c r="H11099" s="18">
        <v>0.15042</v>
      </c>
      <c r="I11099" s="18">
        <v>0.436</v>
      </c>
      <c r="J11099" s="19">
        <v>0.49299999999999999</v>
      </c>
      <c r="K11099" s="19">
        <v>0.16200000000000001</v>
      </c>
      <c r="L11099" s="19">
        <v>0.34499999999999997</v>
      </c>
      <c r="M11099" s="20">
        <v>11</v>
      </c>
      <c r="N11099" s="19">
        <v>52.914798206278</v>
      </c>
      <c r="O11099" s="19">
        <v>35.426008968609899</v>
      </c>
      <c r="P11099" s="19">
        <v>66.367713004484301</v>
      </c>
    </row>
    <row r="11100" spans="1:16" ht="14.1" x14ac:dyDescent="0.5">
      <c r="A11100" t="s">
        <v>17373</v>
      </c>
      <c r="B11100" s="17" t="s">
        <v>17362</v>
      </c>
      <c r="C11100" t="s">
        <v>16411</v>
      </c>
      <c r="D11100" t="s">
        <v>9322</v>
      </c>
      <c r="E11100" t="s">
        <v>9323</v>
      </c>
      <c r="F11100" s="18">
        <v>0.27524999999999999</v>
      </c>
      <c r="G11100" s="18">
        <v>0.23388</v>
      </c>
      <c r="H11100" s="18">
        <v>0.16386999999999999</v>
      </c>
      <c r="I11100" s="18">
        <v>0.67300000000000004</v>
      </c>
      <c r="J11100" s="19">
        <v>0.40899999999999997</v>
      </c>
      <c r="K11100" s="19">
        <v>0.34799999999999998</v>
      </c>
      <c r="L11100" s="19">
        <v>0.24299999999999999</v>
      </c>
      <c r="M11100" s="20">
        <v>12</v>
      </c>
      <c r="N11100" s="19">
        <v>27.2321428571429</v>
      </c>
      <c r="O11100" s="19">
        <v>93.303571428571402</v>
      </c>
      <c r="P11100" s="19">
        <v>23.660714285714299</v>
      </c>
    </row>
    <row r="11101" spans="1:16" ht="14.1" x14ac:dyDescent="0.5">
      <c r="A11101" t="s">
        <v>17374</v>
      </c>
      <c r="B11101" s="17" t="s">
        <v>346</v>
      </c>
      <c r="C11101" t="s">
        <v>16411</v>
      </c>
      <c r="D11101" t="s">
        <v>7146</v>
      </c>
      <c r="E11101" t="s">
        <v>7147</v>
      </c>
      <c r="F11101" s="18">
        <v>1.323E-2</v>
      </c>
      <c r="G11101" s="18">
        <v>6.4000000000000003E-3</v>
      </c>
      <c r="H11101" s="18">
        <v>6.3699999999999998E-3</v>
      </c>
      <c r="I11101" s="18">
        <v>2.5999999999999999E-2</v>
      </c>
      <c r="J11101" s="19">
        <v>0.50900000000000001</v>
      </c>
      <c r="K11101" s="19">
        <v>0.246</v>
      </c>
      <c r="L11101" s="19">
        <v>0.245</v>
      </c>
      <c r="M11101" s="20">
        <v>3</v>
      </c>
      <c r="N11101" s="19">
        <v>52.678571428571402</v>
      </c>
      <c r="O11101" s="19">
        <v>83.928571428571402</v>
      </c>
      <c r="P11101" s="19">
        <v>27.678571428571399</v>
      </c>
    </row>
    <row r="11102" spans="1:16" ht="14.1" x14ac:dyDescent="0.5">
      <c r="A11102" t="s">
        <v>17375</v>
      </c>
      <c r="B11102" s="17" t="s">
        <v>346</v>
      </c>
      <c r="C11102" t="s">
        <v>16411</v>
      </c>
      <c r="D11102" t="s">
        <v>7146</v>
      </c>
      <c r="E11102" t="s">
        <v>7147</v>
      </c>
      <c r="F11102" s="18">
        <v>1.9060000000000001E-2</v>
      </c>
      <c r="G11102" s="18">
        <v>1.2E-2</v>
      </c>
      <c r="H11102" s="18">
        <v>1.694E-2</v>
      </c>
      <c r="I11102" s="18">
        <v>4.8000000000000001E-2</v>
      </c>
      <c r="J11102" s="19">
        <v>0.39700000000000002</v>
      </c>
      <c r="K11102" s="19">
        <v>0.25</v>
      </c>
      <c r="L11102" s="19">
        <v>0.35299999999999998</v>
      </c>
      <c r="M11102" s="20">
        <v>4</v>
      </c>
      <c r="N11102" s="19">
        <v>13.004484304932699</v>
      </c>
      <c r="O11102" s="19">
        <v>81.614349775784802</v>
      </c>
      <c r="P11102" s="19">
        <v>69.058295964125605</v>
      </c>
    </row>
    <row r="11103" spans="1:16" ht="14.1" x14ac:dyDescent="0.5">
      <c r="A11103" t="s">
        <v>17376</v>
      </c>
      <c r="B11103" s="17" t="s">
        <v>346</v>
      </c>
      <c r="C11103" t="s">
        <v>16411</v>
      </c>
      <c r="D11103" t="s">
        <v>6165</v>
      </c>
      <c r="E11103" t="s">
        <v>6166</v>
      </c>
      <c r="F11103" s="18">
        <v>1.3650000000000001E-2</v>
      </c>
      <c r="G11103" s="18">
        <v>1.882E-2</v>
      </c>
      <c r="H11103" s="18">
        <v>2.164E-2</v>
      </c>
      <c r="I11103" s="18">
        <v>5.4109999999999998E-2</v>
      </c>
      <c r="J11103" s="19">
        <v>0.252</v>
      </c>
      <c r="K11103" s="19">
        <v>0.34799999999999998</v>
      </c>
      <c r="L11103" s="19">
        <v>0.4</v>
      </c>
      <c r="M11103" s="20">
        <v>4</v>
      </c>
      <c r="N11103" s="19">
        <v>0.89686098654708502</v>
      </c>
      <c r="O11103" s="19">
        <v>96.860986547085204</v>
      </c>
      <c r="P11103" s="19">
        <v>85.201793721973104</v>
      </c>
    </row>
    <row r="11104" spans="1:16" ht="14.1" x14ac:dyDescent="0.5">
      <c r="A11104" t="s">
        <v>17377</v>
      </c>
      <c r="B11104" s="17" t="s">
        <v>346</v>
      </c>
      <c r="C11104" t="s">
        <v>16411</v>
      </c>
      <c r="D11104" t="s">
        <v>6165</v>
      </c>
      <c r="E11104" t="s">
        <v>6166</v>
      </c>
      <c r="F11104" s="18">
        <v>3.6949999999999997E-2</v>
      </c>
      <c r="G11104" s="18">
        <v>4.1410000000000002E-2</v>
      </c>
      <c r="H11104" s="18">
        <v>6.8169999999999994E-2</v>
      </c>
      <c r="I11104" s="18">
        <v>0.14652999999999999</v>
      </c>
      <c r="J11104" s="19">
        <v>0.252</v>
      </c>
      <c r="K11104" s="19">
        <v>0.28299999999999997</v>
      </c>
      <c r="L11104" s="19">
        <v>0.46500000000000002</v>
      </c>
      <c r="M11104" s="20">
        <v>7</v>
      </c>
      <c r="N11104" s="19">
        <v>3.5874439461883401</v>
      </c>
      <c r="O11104" s="19">
        <v>87.443946188340803</v>
      </c>
      <c r="P11104" s="19">
        <v>92.376681614349806</v>
      </c>
    </row>
    <row r="11105" spans="1:16" ht="14.1" x14ac:dyDescent="0.5">
      <c r="A11105" t="s">
        <v>17378</v>
      </c>
      <c r="B11105" s="17" t="s">
        <v>346</v>
      </c>
      <c r="C11105" t="s">
        <v>16411</v>
      </c>
      <c r="D11105" t="s">
        <v>9322</v>
      </c>
      <c r="E11105" t="s">
        <v>9323</v>
      </c>
      <c r="F11105" s="18">
        <v>4.9599999999999998E-2</v>
      </c>
      <c r="G11105" s="18">
        <v>5.9429999999999997E-2</v>
      </c>
      <c r="H11105" s="18">
        <v>7.9979999999999996E-2</v>
      </c>
      <c r="I11105" s="18">
        <v>0.189</v>
      </c>
      <c r="J11105" s="19">
        <v>0.26200000000000001</v>
      </c>
      <c r="K11105" s="19">
        <v>0.314</v>
      </c>
      <c r="L11105" s="19">
        <v>0.42299999999999999</v>
      </c>
      <c r="M11105" s="20">
        <v>7</v>
      </c>
      <c r="N11105" s="19">
        <v>4.03587443946188</v>
      </c>
      <c r="O11105" s="19">
        <v>92.376681614349806</v>
      </c>
      <c r="P11105" s="19">
        <v>88.789237668161405</v>
      </c>
    </row>
    <row r="11106" spans="1:16" ht="14.1" x14ac:dyDescent="0.5">
      <c r="A11106" t="s">
        <v>17379</v>
      </c>
      <c r="B11106" s="17" t="s">
        <v>346</v>
      </c>
      <c r="C11106" t="s">
        <v>16411</v>
      </c>
      <c r="D11106" t="s">
        <v>9322</v>
      </c>
      <c r="E11106" t="s">
        <v>9323</v>
      </c>
      <c r="F11106" s="18">
        <v>5.0880000000000002E-2</v>
      </c>
      <c r="G11106" s="18">
        <v>7.0330000000000004E-2</v>
      </c>
      <c r="H11106" s="18">
        <v>8.9789999999999995E-2</v>
      </c>
      <c r="I11106" s="18">
        <v>0.21099999999999999</v>
      </c>
      <c r="J11106" s="19">
        <v>0.24099999999999999</v>
      </c>
      <c r="K11106" s="19">
        <v>0.33300000000000002</v>
      </c>
      <c r="L11106" s="19">
        <v>0.42599999999999999</v>
      </c>
      <c r="M11106" s="20">
        <v>8</v>
      </c>
      <c r="N11106" s="19">
        <v>4.03587443946188</v>
      </c>
      <c r="O11106" s="19">
        <v>95.067264573990997</v>
      </c>
      <c r="P11106" s="19">
        <v>86.098654708520201</v>
      </c>
    </row>
    <row r="11107" spans="1:16" ht="14.1" x14ac:dyDescent="0.5">
      <c r="A11107" t="s">
        <v>17380</v>
      </c>
      <c r="B11107" s="17" t="s">
        <v>346</v>
      </c>
      <c r="C11107" t="s">
        <v>16411</v>
      </c>
      <c r="D11107" t="s">
        <v>9322</v>
      </c>
      <c r="E11107" t="s">
        <v>9323</v>
      </c>
      <c r="F11107" s="18">
        <v>5.4059999999999997E-2</v>
      </c>
      <c r="G11107" s="18">
        <v>5.5109999999999999E-2</v>
      </c>
      <c r="H11107" s="18">
        <v>0.11284</v>
      </c>
      <c r="I11107" s="18">
        <v>0.222</v>
      </c>
      <c r="J11107" s="19">
        <v>0.24299999999999999</v>
      </c>
      <c r="K11107" s="19">
        <v>0.248</v>
      </c>
      <c r="L11107" s="19">
        <v>0.50800000000000001</v>
      </c>
      <c r="M11107" s="20">
        <v>8</v>
      </c>
      <c r="N11107" s="19">
        <v>4.4843049327354301</v>
      </c>
      <c r="O11107" s="19">
        <v>78.475336322870007</v>
      </c>
      <c r="P11107" s="19">
        <v>93.273542600896903</v>
      </c>
    </row>
    <row r="11108" spans="1:16" ht="14.1" x14ac:dyDescent="0.5">
      <c r="A11108" t="s">
        <v>17381</v>
      </c>
      <c r="B11108" s="17" t="s">
        <v>346</v>
      </c>
      <c r="C11108" t="s">
        <v>16411</v>
      </c>
      <c r="D11108" t="s">
        <v>9322</v>
      </c>
      <c r="E11108" t="s">
        <v>9323</v>
      </c>
      <c r="F11108" s="18">
        <v>6.769E-2</v>
      </c>
      <c r="G11108" s="18">
        <v>7.2950000000000001E-2</v>
      </c>
      <c r="H11108" s="18">
        <v>0.13736000000000001</v>
      </c>
      <c r="I11108" s="18">
        <v>0.27800000000000002</v>
      </c>
      <c r="J11108" s="19">
        <v>0.24299999999999999</v>
      </c>
      <c r="K11108" s="19">
        <v>0.26200000000000001</v>
      </c>
      <c r="L11108" s="19">
        <v>0.49399999999999999</v>
      </c>
      <c r="M11108" s="20">
        <v>9</v>
      </c>
      <c r="N11108" s="19">
        <v>3.5714285714285698</v>
      </c>
      <c r="O11108" s="19">
        <v>79.910714285714306</v>
      </c>
      <c r="P11108" s="19">
        <v>87.946428571428598</v>
      </c>
    </row>
    <row r="11109" spans="1:16" ht="14.1" x14ac:dyDescent="0.5">
      <c r="A11109" t="s">
        <v>17382</v>
      </c>
      <c r="B11109" s="17" t="s">
        <v>346</v>
      </c>
      <c r="C11109" t="s">
        <v>16411</v>
      </c>
      <c r="D11109" t="s">
        <v>7146</v>
      </c>
      <c r="E11109" t="s">
        <v>7147</v>
      </c>
      <c r="F11109" s="18">
        <v>0.11704000000000001</v>
      </c>
      <c r="G11109" s="18">
        <v>4.2560000000000001E-2</v>
      </c>
      <c r="H11109" s="18">
        <v>0.12039999999999999</v>
      </c>
      <c r="I11109" s="18">
        <v>0.28000000000000003</v>
      </c>
      <c r="J11109" s="19">
        <v>0.41799999999999998</v>
      </c>
      <c r="K11109" s="19">
        <v>0.152</v>
      </c>
      <c r="L11109" s="19">
        <v>0.43</v>
      </c>
      <c r="M11109" s="20">
        <v>9</v>
      </c>
      <c r="N11109" s="19">
        <v>25</v>
      </c>
      <c r="O11109" s="19">
        <v>33.482142857142897</v>
      </c>
      <c r="P11109" s="19">
        <v>81.696428571428598</v>
      </c>
    </row>
    <row r="11110" spans="1:16" ht="14.1" x14ac:dyDescent="0.5">
      <c r="A11110" t="s">
        <v>17383</v>
      </c>
      <c r="B11110" s="17" t="s">
        <v>346</v>
      </c>
      <c r="C11110" t="s">
        <v>16411</v>
      </c>
      <c r="D11110" t="s">
        <v>6165</v>
      </c>
      <c r="E11110" t="s">
        <v>6166</v>
      </c>
      <c r="F11110" s="18">
        <v>8.1519999999999995E-2</v>
      </c>
      <c r="G11110" s="18">
        <v>7.4109999999999995E-2</v>
      </c>
      <c r="H11110" s="18">
        <v>0.12845999999999999</v>
      </c>
      <c r="I11110" s="18">
        <v>0.28409000000000001</v>
      </c>
      <c r="J11110" s="19">
        <v>0.28699999999999998</v>
      </c>
      <c r="K11110" s="19">
        <v>0.26100000000000001</v>
      </c>
      <c r="L11110" s="19">
        <v>0.45200000000000001</v>
      </c>
      <c r="M11110" s="20">
        <v>9</v>
      </c>
      <c r="N11110" s="19">
        <v>8.03571428571429</v>
      </c>
      <c r="O11110" s="19">
        <v>79.464285714285694</v>
      </c>
      <c r="P11110" s="19">
        <v>85.267857142857096</v>
      </c>
    </row>
    <row r="11111" spans="1:16" ht="14.1" x14ac:dyDescent="0.5">
      <c r="A11111" t="s">
        <v>17384</v>
      </c>
      <c r="B11111" s="17" t="s">
        <v>346</v>
      </c>
      <c r="C11111" t="s">
        <v>16411</v>
      </c>
      <c r="D11111" t="s">
        <v>7146</v>
      </c>
      <c r="E11111" t="s">
        <v>7147</v>
      </c>
      <c r="F11111" s="18">
        <v>0.14263999999999999</v>
      </c>
      <c r="G11111" s="18">
        <v>4.7660000000000001E-2</v>
      </c>
      <c r="H11111" s="18">
        <v>0.14771000000000001</v>
      </c>
      <c r="I11111" s="18">
        <v>0.33800000000000002</v>
      </c>
      <c r="J11111" s="19">
        <v>0.42199999999999999</v>
      </c>
      <c r="K11111" s="19">
        <v>0.14099999999999999</v>
      </c>
      <c r="L11111" s="19">
        <v>0.437</v>
      </c>
      <c r="M11111" s="20">
        <v>10</v>
      </c>
      <c r="N11111" s="19">
        <v>28.699551569506699</v>
      </c>
      <c r="O11111" s="19">
        <v>29.147982062780301</v>
      </c>
      <c r="P11111" s="19">
        <v>82.5112107623318</v>
      </c>
    </row>
    <row r="11112" spans="1:16" ht="14.1" x14ac:dyDescent="0.5">
      <c r="A11112" t="s">
        <v>17385</v>
      </c>
      <c r="B11112" s="17" t="s">
        <v>346</v>
      </c>
      <c r="C11112" t="s">
        <v>16411</v>
      </c>
      <c r="D11112" t="s">
        <v>7146</v>
      </c>
      <c r="E11112" t="s">
        <v>7147</v>
      </c>
      <c r="F11112" s="18">
        <v>0.15221999999999999</v>
      </c>
      <c r="G11112" s="18">
        <v>6.5839999999999996E-2</v>
      </c>
      <c r="H11112" s="18">
        <v>0.13594000000000001</v>
      </c>
      <c r="I11112" s="18">
        <v>0.35399999999999998</v>
      </c>
      <c r="J11112" s="19">
        <v>0.43</v>
      </c>
      <c r="K11112" s="19">
        <v>0.186</v>
      </c>
      <c r="L11112" s="19">
        <v>0.38400000000000001</v>
      </c>
      <c r="M11112" s="20">
        <v>10</v>
      </c>
      <c r="N11112" s="19">
        <v>32.735426008968602</v>
      </c>
      <c r="O11112" s="19">
        <v>48.878923766816101</v>
      </c>
      <c r="P11112" s="19">
        <v>69.506726457399097</v>
      </c>
    </row>
    <row r="11113" spans="1:16" ht="14.1" x14ac:dyDescent="0.5">
      <c r="A11113" t="s">
        <v>17386</v>
      </c>
      <c r="B11113" s="17" t="s">
        <v>347</v>
      </c>
      <c r="C11113" t="s">
        <v>16411</v>
      </c>
      <c r="D11113" t="s">
        <v>9322</v>
      </c>
      <c r="E11113" t="s">
        <v>9323</v>
      </c>
      <c r="F11113" s="18">
        <v>2.555E-2</v>
      </c>
      <c r="G11113" s="18">
        <v>2.0129999999999999E-2</v>
      </c>
      <c r="H11113" s="18">
        <v>1.9820000000000001E-2</v>
      </c>
      <c r="I11113" s="18">
        <v>6.5500000000000003E-2</v>
      </c>
      <c r="J11113" s="19">
        <v>0.39</v>
      </c>
      <c r="K11113" s="19">
        <v>0.307</v>
      </c>
      <c r="L11113" s="19">
        <v>0.30299999999999999</v>
      </c>
      <c r="M11113" s="20">
        <v>5</v>
      </c>
      <c r="N11113" s="19">
        <v>10.762331838565</v>
      </c>
      <c r="O11113" s="19">
        <v>94.170403587444</v>
      </c>
      <c r="P11113" s="19">
        <v>48.878923766816101</v>
      </c>
    </row>
    <row r="11114" spans="1:16" ht="14.1" x14ac:dyDescent="0.5">
      <c r="A11114" t="s">
        <v>17387</v>
      </c>
      <c r="B11114" s="17" t="s">
        <v>347</v>
      </c>
      <c r="C11114" t="s">
        <v>16411</v>
      </c>
      <c r="D11114" t="s">
        <v>9322</v>
      </c>
      <c r="E11114" t="s">
        <v>9323</v>
      </c>
      <c r="F11114" s="18">
        <v>3.3910000000000003E-2</v>
      </c>
      <c r="G11114" s="18">
        <v>2.7459999999999998E-2</v>
      </c>
      <c r="H11114" s="18">
        <v>3.9640000000000002E-2</v>
      </c>
      <c r="I11114" s="18">
        <v>0.10100000000000001</v>
      </c>
      <c r="J11114" s="19">
        <v>0.33600000000000002</v>
      </c>
      <c r="K11114" s="19">
        <v>0.27200000000000002</v>
      </c>
      <c r="L11114" s="19">
        <v>0.39200000000000002</v>
      </c>
      <c r="M11114" s="20">
        <v>6</v>
      </c>
      <c r="N11114" s="19">
        <v>5.3571428571428603</v>
      </c>
      <c r="O11114" s="19">
        <v>87.053571428571402</v>
      </c>
      <c r="P11114" s="19">
        <v>85.714285714285694</v>
      </c>
    </row>
    <row r="11115" spans="1:16" ht="14.1" x14ac:dyDescent="0.5">
      <c r="A11115" t="s">
        <v>17388</v>
      </c>
      <c r="B11115" s="17" t="s">
        <v>347</v>
      </c>
      <c r="C11115" t="s">
        <v>16411</v>
      </c>
      <c r="D11115" t="s">
        <v>9322</v>
      </c>
      <c r="E11115" t="s">
        <v>9323</v>
      </c>
      <c r="F11115" s="18">
        <v>3.7179999999999998E-2</v>
      </c>
      <c r="G11115" s="18">
        <v>2.8840000000000001E-2</v>
      </c>
      <c r="H11115" s="18">
        <v>4.0980000000000003E-2</v>
      </c>
      <c r="I11115" s="18">
        <v>0.107</v>
      </c>
      <c r="J11115" s="19">
        <v>0.34799999999999998</v>
      </c>
      <c r="K11115" s="19">
        <v>0.27</v>
      </c>
      <c r="L11115" s="19">
        <v>0.38300000000000001</v>
      </c>
      <c r="M11115" s="20">
        <v>6</v>
      </c>
      <c r="N11115" s="19">
        <v>7.1428571428571397</v>
      </c>
      <c r="O11115" s="19">
        <v>86.160714285714306</v>
      </c>
      <c r="P11115" s="19">
        <v>84.821428571428598</v>
      </c>
    </row>
    <row r="11116" spans="1:16" ht="14.1" x14ac:dyDescent="0.5">
      <c r="A11116" t="s">
        <v>17389</v>
      </c>
      <c r="B11116" s="17" t="s">
        <v>17390</v>
      </c>
      <c r="C11116" t="s">
        <v>2348</v>
      </c>
      <c r="D11116" t="s">
        <v>2712</v>
      </c>
      <c r="E11116" t="s">
        <v>2713</v>
      </c>
      <c r="F11116" s="18">
        <v>3.9710000000000002E-2</v>
      </c>
      <c r="G11116" s="18">
        <v>1.2500000000000001E-2</v>
      </c>
      <c r="H11116" s="18">
        <v>3.2210000000000003E-2</v>
      </c>
      <c r="I11116" s="18">
        <v>8.4430000000000005E-2</v>
      </c>
      <c r="J11116" s="19">
        <v>0.4703</v>
      </c>
      <c r="K11116" s="19">
        <v>0.14960000000000001</v>
      </c>
      <c r="L11116" s="19">
        <v>0.38019999999999998</v>
      </c>
      <c r="M11116" s="20">
        <v>5</v>
      </c>
      <c r="N11116" s="19">
        <v>36.771300448430502</v>
      </c>
      <c r="O11116" s="19">
        <v>37.668161434977598</v>
      </c>
      <c r="P11116" s="19">
        <v>82.959641255605405</v>
      </c>
    </row>
    <row r="11117" spans="1:16" ht="14.1" x14ac:dyDescent="0.5">
      <c r="A11117" t="s">
        <v>17391</v>
      </c>
      <c r="B11117" s="17" t="s">
        <v>17390</v>
      </c>
      <c r="C11117" t="s">
        <v>2348</v>
      </c>
      <c r="D11117" t="s">
        <v>6251</v>
      </c>
      <c r="E11117" t="s">
        <v>6252</v>
      </c>
      <c r="F11117" s="18">
        <v>3.3770000000000001E-2</v>
      </c>
      <c r="G11117" s="18">
        <v>4.0620000000000003E-2</v>
      </c>
      <c r="H11117" s="18">
        <v>0.12795999999999999</v>
      </c>
      <c r="I11117" s="18">
        <v>0.20235</v>
      </c>
      <c r="J11117" s="19">
        <v>0.16689999999999999</v>
      </c>
      <c r="K11117" s="19">
        <v>0.20080000000000001</v>
      </c>
      <c r="L11117" s="19">
        <v>0.63239999999999996</v>
      </c>
      <c r="M11117" s="20">
        <v>8</v>
      </c>
      <c r="N11117" s="19">
        <v>0.89686098654708502</v>
      </c>
      <c r="O11117" s="19">
        <v>57.847533632287004</v>
      </c>
      <c r="P11117" s="19">
        <v>99.103139013452903</v>
      </c>
    </row>
    <row r="11118" spans="1:16" ht="14.1" x14ac:dyDescent="0.5">
      <c r="A11118" t="s">
        <v>17392</v>
      </c>
      <c r="B11118" s="17" t="s">
        <v>17390</v>
      </c>
      <c r="C11118" t="s">
        <v>2348</v>
      </c>
      <c r="D11118" t="s">
        <v>6251</v>
      </c>
      <c r="E11118" t="s">
        <v>6252</v>
      </c>
      <c r="F11118" s="18">
        <v>5.0720000000000001E-2</v>
      </c>
      <c r="G11118" s="18">
        <v>5.6680000000000001E-2</v>
      </c>
      <c r="H11118" s="18">
        <v>0.16539999999999999</v>
      </c>
      <c r="I11118" s="18">
        <v>0.27279999999999999</v>
      </c>
      <c r="J11118" s="19">
        <v>0.18590000000000001</v>
      </c>
      <c r="K11118" s="19">
        <v>0.20780000000000001</v>
      </c>
      <c r="L11118" s="19">
        <v>0.60629999999999995</v>
      </c>
      <c r="M11118" s="20">
        <v>9</v>
      </c>
      <c r="N11118" s="19">
        <v>1.33928571428571</v>
      </c>
      <c r="O11118" s="19">
        <v>60.267857142857103</v>
      </c>
      <c r="P11118" s="19">
        <v>97.321428571428598</v>
      </c>
    </row>
    <row r="11119" spans="1:16" ht="14.1" x14ac:dyDescent="0.5">
      <c r="A11119" t="s">
        <v>17393</v>
      </c>
      <c r="B11119" s="17" t="s">
        <v>17390</v>
      </c>
      <c r="C11119" t="s">
        <v>2348</v>
      </c>
      <c r="D11119" t="s">
        <v>6251</v>
      </c>
      <c r="E11119" t="s">
        <v>6252</v>
      </c>
      <c r="F11119" s="18">
        <v>5.178E-2</v>
      </c>
      <c r="G11119" s="18">
        <v>4.3970000000000002E-2</v>
      </c>
      <c r="H11119" s="18">
        <v>0.19151000000000001</v>
      </c>
      <c r="I11119" s="18">
        <v>0.28726000000000002</v>
      </c>
      <c r="J11119" s="19">
        <v>0.18029999999999999</v>
      </c>
      <c r="K11119" s="19">
        <v>0.15310000000000001</v>
      </c>
      <c r="L11119" s="19">
        <v>0.66669999999999996</v>
      </c>
      <c r="M11119" s="20">
        <v>9</v>
      </c>
      <c r="N11119" s="19">
        <v>0.89285714285714302</v>
      </c>
      <c r="O11119" s="19">
        <v>34.375</v>
      </c>
      <c r="P11119" s="19">
        <v>98.660714285714306</v>
      </c>
    </row>
    <row r="11120" spans="1:16" ht="14.1" x14ac:dyDescent="0.5">
      <c r="A11120" t="s">
        <v>17394</v>
      </c>
      <c r="B11120" s="17" t="s">
        <v>17390</v>
      </c>
      <c r="C11120" t="s">
        <v>2348</v>
      </c>
      <c r="D11120" t="s">
        <v>2712</v>
      </c>
      <c r="E11120" t="s">
        <v>2713</v>
      </c>
      <c r="F11120" s="18">
        <v>0.20549999999999999</v>
      </c>
      <c r="G11120" s="18">
        <v>0.12429</v>
      </c>
      <c r="H11120" s="18">
        <v>0.17607</v>
      </c>
      <c r="I11120" s="18">
        <v>0.50585999999999998</v>
      </c>
      <c r="J11120" s="19">
        <v>0.4037</v>
      </c>
      <c r="K11120" s="19">
        <v>0.2452</v>
      </c>
      <c r="L11120" s="19">
        <v>0.35110000000000002</v>
      </c>
      <c r="M11120" s="20">
        <v>11</v>
      </c>
      <c r="N11120" s="19">
        <v>25.112107623318401</v>
      </c>
      <c r="O11120" s="19">
        <v>69.058295964125605</v>
      </c>
      <c r="P11120" s="19">
        <v>69.506726457399097</v>
      </c>
    </row>
    <row r="11121" spans="1:16" ht="14.1" x14ac:dyDescent="0.5">
      <c r="A11121" t="s">
        <v>17395</v>
      </c>
      <c r="B11121" s="17" t="s">
        <v>17396</v>
      </c>
      <c r="C11121" t="s">
        <v>2348</v>
      </c>
      <c r="D11121" t="s">
        <v>17397</v>
      </c>
      <c r="E11121" t="s">
        <v>17398</v>
      </c>
      <c r="F11121" s="18">
        <v>1.6564700000000001</v>
      </c>
      <c r="G11121" s="18">
        <v>1.0033799999999999</v>
      </c>
      <c r="H11121" s="18">
        <v>0.94118000000000002</v>
      </c>
      <c r="I11121" s="18">
        <v>3.6010300000000002</v>
      </c>
      <c r="J11121" s="19">
        <v>0.46</v>
      </c>
      <c r="K11121" s="19">
        <v>0.27900000000000003</v>
      </c>
      <c r="L11121" s="19">
        <v>0.26100000000000001</v>
      </c>
      <c r="M11121" s="20">
        <v>19</v>
      </c>
      <c r="N11121" s="19">
        <v>58.7443946188341</v>
      </c>
      <c r="O11121" s="19">
        <v>63.228699551569498</v>
      </c>
      <c r="P11121" s="19">
        <v>39.910313901345297</v>
      </c>
    </row>
    <row r="11122" spans="1:16" ht="14.1" x14ac:dyDescent="0.5">
      <c r="A11122" t="s">
        <v>17399</v>
      </c>
      <c r="B11122" s="17" t="s">
        <v>17396</v>
      </c>
      <c r="C11122" t="s">
        <v>2348</v>
      </c>
      <c r="D11122" t="s">
        <v>17397</v>
      </c>
      <c r="E11122" t="s">
        <v>17398</v>
      </c>
      <c r="F11122" s="18">
        <v>2.2299699999999998</v>
      </c>
      <c r="G11122" s="18">
        <v>1.4119699999999999</v>
      </c>
      <c r="H11122" s="18">
        <v>1.6675199999999999</v>
      </c>
      <c r="I11122" s="18">
        <v>5.3094599999999996</v>
      </c>
      <c r="J11122" s="19">
        <v>0.42</v>
      </c>
      <c r="K11122" s="19">
        <v>0.26600000000000001</v>
      </c>
      <c r="L11122" s="19">
        <v>0.314</v>
      </c>
      <c r="M11122" s="20">
        <v>21</v>
      </c>
      <c r="N11122" s="19">
        <v>58.482142857142897</v>
      </c>
      <c r="O11122" s="19">
        <v>48.660714285714299</v>
      </c>
      <c r="P11122" s="19">
        <v>54.910714285714299</v>
      </c>
    </row>
    <row r="11123" spans="1:16" ht="14.1" x14ac:dyDescent="0.5">
      <c r="A11123" t="s">
        <v>17400</v>
      </c>
      <c r="B11123" s="17" t="s">
        <v>17396</v>
      </c>
      <c r="C11123" t="s">
        <v>2348</v>
      </c>
      <c r="D11123" t="s">
        <v>17401</v>
      </c>
      <c r="E11123" t="s">
        <v>17402</v>
      </c>
      <c r="F11123" s="18">
        <v>5.07498</v>
      </c>
      <c r="G11123" s="18">
        <v>4.3039500000000004</v>
      </c>
      <c r="H11123" s="18">
        <v>3.5933299999999999</v>
      </c>
      <c r="I11123" s="18">
        <v>13.118399999999999</v>
      </c>
      <c r="J11123" s="19">
        <v>0.38700000000000001</v>
      </c>
      <c r="K11123" s="19">
        <v>0.32800000000000001</v>
      </c>
      <c r="L11123" s="19">
        <v>0.27400000000000002</v>
      </c>
      <c r="M11123" s="20">
        <v>24</v>
      </c>
      <c r="N11123" s="19">
        <v>54.910714285714299</v>
      </c>
      <c r="O11123" s="19">
        <v>56.696428571428598</v>
      </c>
      <c r="P11123" s="19">
        <v>43.75</v>
      </c>
    </row>
    <row r="11124" spans="1:16" ht="14.1" x14ac:dyDescent="0.5">
      <c r="A11124" t="s">
        <v>17403</v>
      </c>
      <c r="B11124" s="17" t="s">
        <v>17396</v>
      </c>
      <c r="C11124" t="s">
        <v>2348</v>
      </c>
      <c r="D11124" t="s">
        <v>17401</v>
      </c>
      <c r="E11124" t="s">
        <v>17402</v>
      </c>
      <c r="F11124" s="18">
        <v>5.1387700000000001</v>
      </c>
      <c r="G11124" s="18">
        <v>4.6316499999999996</v>
      </c>
      <c r="H11124" s="18">
        <v>3.88733</v>
      </c>
      <c r="I11124" s="18">
        <v>13.695</v>
      </c>
      <c r="J11124" s="19">
        <v>0.375</v>
      </c>
      <c r="K11124" s="19">
        <v>0.33800000000000002</v>
      </c>
      <c r="L11124" s="19">
        <v>0.28399999999999997</v>
      </c>
      <c r="M11124" s="20">
        <v>24</v>
      </c>
      <c r="N11124" s="19">
        <v>50.446428571428598</v>
      </c>
      <c r="O11124" s="19">
        <v>58.482142857142897</v>
      </c>
      <c r="P11124" s="19">
        <v>46.875</v>
      </c>
    </row>
    <row r="11125" spans="1:16" ht="14.1" x14ac:dyDescent="0.5">
      <c r="A11125" t="s">
        <v>17404</v>
      </c>
      <c r="B11125" s="17" t="s">
        <v>17396</v>
      </c>
      <c r="C11125" t="s">
        <v>2348</v>
      </c>
      <c r="D11125" t="s">
        <v>17401</v>
      </c>
      <c r="E11125" t="s">
        <v>17402</v>
      </c>
      <c r="F11125" s="18">
        <v>8.0519599999999993</v>
      </c>
      <c r="G11125" s="18">
        <v>9.0735399999999995</v>
      </c>
      <c r="H11125" s="18">
        <v>6.4167399999999999</v>
      </c>
      <c r="I11125" s="18">
        <v>23.669699999999999</v>
      </c>
      <c r="J11125" s="19">
        <v>0.34</v>
      </c>
      <c r="K11125" s="19">
        <v>0.38300000000000001</v>
      </c>
      <c r="L11125" s="19">
        <v>0.27100000000000002</v>
      </c>
      <c r="M11125" s="20">
        <v>26</v>
      </c>
      <c r="N11125" s="19">
        <v>34.080717488789197</v>
      </c>
      <c r="O11125" s="19">
        <v>76.233183856502194</v>
      </c>
      <c r="P11125" s="19">
        <v>41.2556053811659</v>
      </c>
    </row>
    <row r="11126" spans="1:16" ht="14.1" x14ac:dyDescent="0.5">
      <c r="A11126" t="s">
        <v>17405</v>
      </c>
      <c r="B11126" s="17" t="s">
        <v>17406</v>
      </c>
      <c r="C11126" t="s">
        <v>2348</v>
      </c>
      <c r="D11126" t="s">
        <v>6251</v>
      </c>
      <c r="E11126" t="s">
        <v>6252</v>
      </c>
      <c r="F11126" s="18">
        <v>5.1889999999999999E-2</v>
      </c>
      <c r="G11126" s="18">
        <v>7.0370000000000002E-2</v>
      </c>
      <c r="H11126" s="18">
        <v>0.11982</v>
      </c>
      <c r="I11126" s="18">
        <v>0.24209</v>
      </c>
      <c r="J11126" s="19">
        <v>0.21440000000000001</v>
      </c>
      <c r="K11126" s="19">
        <v>0.29070000000000001</v>
      </c>
      <c r="L11126" s="19">
        <v>0.49490000000000001</v>
      </c>
      <c r="M11126" s="20">
        <v>8</v>
      </c>
      <c r="N11126" s="19">
        <v>2.6905829596412598</v>
      </c>
      <c r="O11126" s="19">
        <v>88.789237668161405</v>
      </c>
      <c r="P11126" s="19">
        <v>91.928251121076201</v>
      </c>
    </row>
    <row r="11127" spans="1:16" ht="14.1" x14ac:dyDescent="0.5">
      <c r="A11127" t="s">
        <v>17407</v>
      </c>
      <c r="B11127" s="17" t="s">
        <v>17406</v>
      </c>
      <c r="C11127" t="s">
        <v>2348</v>
      </c>
      <c r="D11127" t="s">
        <v>6251</v>
      </c>
      <c r="E11127" t="s">
        <v>6252</v>
      </c>
      <c r="F11127" s="18">
        <v>5.4850000000000003E-2</v>
      </c>
      <c r="G11127" s="18">
        <v>6.5600000000000006E-2</v>
      </c>
      <c r="H11127" s="18">
        <v>0.12526000000000001</v>
      </c>
      <c r="I11127" s="18">
        <v>0.24571000000000001</v>
      </c>
      <c r="J11127" s="19">
        <v>0.22320000000000001</v>
      </c>
      <c r="K11127" s="19">
        <v>0.26700000000000002</v>
      </c>
      <c r="L11127" s="19">
        <v>0.50980000000000003</v>
      </c>
      <c r="M11127" s="20">
        <v>8</v>
      </c>
      <c r="N11127" s="19">
        <v>3.1390134529148002</v>
      </c>
      <c r="O11127" s="19">
        <v>85.201793721973104</v>
      </c>
      <c r="P11127" s="19">
        <v>93.721973094170394</v>
      </c>
    </row>
    <row r="11128" spans="1:16" ht="14.1" x14ac:dyDescent="0.5">
      <c r="A11128" t="s">
        <v>17408</v>
      </c>
      <c r="B11128" s="17" t="s">
        <v>17406</v>
      </c>
      <c r="C11128" t="s">
        <v>2348</v>
      </c>
      <c r="D11128" t="s">
        <v>6251</v>
      </c>
      <c r="E11128" t="s">
        <v>6252</v>
      </c>
      <c r="F11128" s="18">
        <v>6.2990000000000004E-2</v>
      </c>
      <c r="G11128" s="18">
        <v>8.5180000000000006E-2</v>
      </c>
      <c r="H11128" s="18">
        <v>0.13186999999999999</v>
      </c>
      <c r="I11128" s="18">
        <v>0.28005000000000002</v>
      </c>
      <c r="J11128" s="19">
        <v>0.22489999999999999</v>
      </c>
      <c r="K11128" s="19">
        <v>0.30420000000000003</v>
      </c>
      <c r="L11128" s="19">
        <v>0.47089999999999999</v>
      </c>
      <c r="M11128" s="20">
        <v>9</v>
      </c>
      <c r="N11128" s="19">
        <v>2.6785714285714302</v>
      </c>
      <c r="O11128" s="19">
        <v>89.285714285714306</v>
      </c>
      <c r="P11128" s="19">
        <v>86.607142857142904</v>
      </c>
    </row>
    <row r="11129" spans="1:16" ht="14.1" x14ac:dyDescent="0.5">
      <c r="A11129" t="s">
        <v>17409</v>
      </c>
      <c r="B11129" s="17" t="s">
        <v>17410</v>
      </c>
      <c r="C11129" t="s">
        <v>2348</v>
      </c>
      <c r="D11129" t="s">
        <v>2761</v>
      </c>
      <c r="E11129" t="s">
        <v>2762</v>
      </c>
      <c r="F11129" s="18">
        <v>0.93281999999999998</v>
      </c>
      <c r="G11129" s="18">
        <v>0.65712000000000004</v>
      </c>
      <c r="H11129" s="18">
        <v>1.50417</v>
      </c>
      <c r="I11129" s="18">
        <v>3.0941100000000001</v>
      </c>
      <c r="J11129" s="19">
        <v>0.30099999999999999</v>
      </c>
      <c r="K11129" s="19">
        <v>0.21199999999999999</v>
      </c>
      <c r="L11129" s="19">
        <v>0.48599999999999999</v>
      </c>
      <c r="M11129" s="20">
        <v>19</v>
      </c>
      <c r="N11129" s="19">
        <v>18.385650224215201</v>
      </c>
      <c r="O11129" s="19">
        <v>38.565022421524702</v>
      </c>
      <c r="P11129" s="19">
        <v>85.201793721973104</v>
      </c>
    </row>
    <row r="11130" spans="1:16" ht="14.1" x14ac:dyDescent="0.5">
      <c r="A11130" t="s">
        <v>17411</v>
      </c>
      <c r="B11130" s="17" t="s">
        <v>17410</v>
      </c>
      <c r="C11130" t="s">
        <v>2348</v>
      </c>
      <c r="D11130" t="s">
        <v>2761</v>
      </c>
      <c r="E11130" t="s">
        <v>2762</v>
      </c>
      <c r="F11130" s="18">
        <v>1.8743799999999999</v>
      </c>
      <c r="G11130" s="18">
        <v>1.4773099999999999</v>
      </c>
      <c r="H11130" s="18">
        <v>2.8402799999999999</v>
      </c>
      <c r="I11130" s="18">
        <v>6.1919700000000004</v>
      </c>
      <c r="J11130" s="19">
        <v>0.30299999999999999</v>
      </c>
      <c r="K11130" s="19">
        <v>0.23899999999999999</v>
      </c>
      <c r="L11130" s="19">
        <v>0.45900000000000002</v>
      </c>
      <c r="M11130" s="20">
        <v>21</v>
      </c>
      <c r="N11130" s="19">
        <v>22.7678571428571</v>
      </c>
      <c r="O11130" s="19">
        <v>41.517857142857103</v>
      </c>
      <c r="P11130" s="19">
        <v>83.035714285714306</v>
      </c>
    </row>
    <row r="11131" spans="1:16" ht="14.1" x14ac:dyDescent="0.5">
      <c r="A11131" t="s">
        <v>17412</v>
      </c>
      <c r="B11131" s="17" t="s">
        <v>17413</v>
      </c>
      <c r="C11131" t="s">
        <v>2348</v>
      </c>
      <c r="D11131" t="s">
        <v>3640</v>
      </c>
      <c r="E11131" t="s">
        <v>3641</v>
      </c>
      <c r="F11131" s="18">
        <v>3.1116100000000002</v>
      </c>
      <c r="G11131" s="18">
        <v>1.00613</v>
      </c>
      <c r="H11131" s="18">
        <v>0.59336999999999995</v>
      </c>
      <c r="I11131" s="18">
        <v>4.7111099999999997</v>
      </c>
      <c r="J11131" s="19">
        <v>0.66</v>
      </c>
      <c r="K11131" s="19">
        <v>0.214</v>
      </c>
      <c r="L11131" s="19">
        <v>0.126</v>
      </c>
      <c r="M11131" s="20">
        <v>20</v>
      </c>
      <c r="N11131" s="19">
        <v>96.412556053811699</v>
      </c>
      <c r="O11131" s="19">
        <v>38.116591928251097</v>
      </c>
      <c r="P11131" s="19">
        <v>4.9327354260089704</v>
      </c>
    </row>
    <row r="11132" spans="1:16" ht="14.1" x14ac:dyDescent="0.5">
      <c r="A11132" t="s">
        <v>17414</v>
      </c>
      <c r="B11132" s="17" t="s">
        <v>17413</v>
      </c>
      <c r="C11132" t="s">
        <v>2348</v>
      </c>
      <c r="D11132" t="s">
        <v>3640</v>
      </c>
      <c r="E11132" t="s">
        <v>3641</v>
      </c>
      <c r="F11132" s="18">
        <v>4.9441600000000001</v>
      </c>
      <c r="G11132" s="18">
        <v>1.6293</v>
      </c>
      <c r="H11132" s="18">
        <v>0.68659999999999999</v>
      </c>
      <c r="I11132" s="18">
        <v>7.2600600000000002</v>
      </c>
      <c r="J11132" s="19">
        <v>0.68100000000000005</v>
      </c>
      <c r="K11132" s="19">
        <v>0.224</v>
      </c>
      <c r="L11132" s="19">
        <v>9.5000000000000001E-2</v>
      </c>
      <c r="M11132" s="20">
        <v>22</v>
      </c>
      <c r="N11132" s="19">
        <v>99.103139013452903</v>
      </c>
      <c r="O11132" s="19">
        <v>44.394618834080703</v>
      </c>
      <c r="P11132" s="19">
        <v>1.3452914798206299</v>
      </c>
    </row>
    <row r="11133" spans="1:16" ht="14.1" x14ac:dyDescent="0.5">
      <c r="A11133" t="s">
        <v>17415</v>
      </c>
      <c r="B11133" s="17" t="s">
        <v>17416</v>
      </c>
      <c r="C11133" t="s">
        <v>2348</v>
      </c>
      <c r="D11133" t="s">
        <v>4201</v>
      </c>
      <c r="E11133" t="s">
        <v>4202</v>
      </c>
      <c r="F11133" s="18">
        <v>1.0778000000000001</v>
      </c>
      <c r="G11133" s="18">
        <v>0.49786999999999998</v>
      </c>
      <c r="H11133" s="18">
        <v>0.50634000000000001</v>
      </c>
      <c r="I11133" s="18">
        <v>2.0819999999999999</v>
      </c>
      <c r="J11133" s="19">
        <v>0.51800000000000002</v>
      </c>
      <c r="K11133" s="19">
        <v>0.23899999999999999</v>
      </c>
      <c r="L11133" s="19">
        <v>0.24299999999999999</v>
      </c>
      <c r="M11133" s="20">
        <v>17</v>
      </c>
      <c r="N11133" s="19">
        <v>67.713004484304903</v>
      </c>
      <c r="O11133" s="19">
        <v>51.121076233183899</v>
      </c>
      <c r="P11133" s="19">
        <v>32.286995515695097</v>
      </c>
    </row>
    <row r="11134" spans="1:16" ht="14.1" x14ac:dyDescent="0.5">
      <c r="A11134" t="s">
        <v>17417</v>
      </c>
      <c r="B11134" s="17" t="s">
        <v>17416</v>
      </c>
      <c r="C11134" t="s">
        <v>2348</v>
      </c>
      <c r="D11134" t="s">
        <v>4201</v>
      </c>
      <c r="E11134" t="s">
        <v>4202</v>
      </c>
      <c r="F11134" s="18">
        <v>1.15774</v>
      </c>
      <c r="G11134" s="18">
        <v>0.54683000000000004</v>
      </c>
      <c r="H11134" s="18">
        <v>0.63243000000000005</v>
      </c>
      <c r="I11134" s="18">
        <v>2.3370000000000002</v>
      </c>
      <c r="J11134" s="19">
        <v>0.495</v>
      </c>
      <c r="K11134" s="19">
        <v>0.23400000000000001</v>
      </c>
      <c r="L11134" s="19">
        <v>0.27100000000000002</v>
      </c>
      <c r="M11134" s="20">
        <v>17</v>
      </c>
      <c r="N11134" s="19">
        <v>62.331838565022402</v>
      </c>
      <c r="O11134" s="19">
        <v>49.327354260089699</v>
      </c>
      <c r="P11134" s="19">
        <v>40.807174887892401</v>
      </c>
    </row>
    <row r="11135" spans="1:16" ht="14.1" x14ac:dyDescent="0.5">
      <c r="A11135" t="s">
        <v>17418</v>
      </c>
      <c r="B11135" s="17" t="s">
        <v>17416</v>
      </c>
      <c r="C11135" t="s">
        <v>2348</v>
      </c>
      <c r="D11135" t="s">
        <v>4201</v>
      </c>
      <c r="E11135" t="s">
        <v>4202</v>
      </c>
      <c r="F11135" s="18">
        <v>1.83022</v>
      </c>
      <c r="G11135" s="18">
        <v>0.85133000000000003</v>
      </c>
      <c r="H11135" s="18">
        <v>1.1594500000000001</v>
      </c>
      <c r="I11135" s="18">
        <v>3.8410000000000002</v>
      </c>
      <c r="J11135" s="19">
        <v>0.47599999999999998</v>
      </c>
      <c r="K11135" s="19">
        <v>0.222</v>
      </c>
      <c r="L11135" s="19">
        <v>0.30199999999999999</v>
      </c>
      <c r="M11135" s="20">
        <v>19</v>
      </c>
      <c r="N11135" s="19">
        <v>62.780269058296</v>
      </c>
      <c r="O11135" s="19">
        <v>42.152466367712996</v>
      </c>
      <c r="P11135" s="19">
        <v>51.121076233183899</v>
      </c>
    </row>
    <row r="11136" spans="1:16" ht="14.1" x14ac:dyDescent="0.5">
      <c r="A11136" t="s">
        <v>17419</v>
      </c>
      <c r="B11136" s="17" t="s">
        <v>17420</v>
      </c>
      <c r="C11136" t="s">
        <v>17421</v>
      </c>
      <c r="D11136" t="s">
        <v>2712</v>
      </c>
      <c r="E11136" t="s">
        <v>2713</v>
      </c>
      <c r="F11136" s="18">
        <v>6.7570000000000005E-2</v>
      </c>
      <c r="G11136" s="18">
        <v>1.0999999999999999E-2</v>
      </c>
      <c r="H11136" s="18">
        <v>2.5139999999999999E-2</v>
      </c>
      <c r="I11136" s="18">
        <v>0.10371</v>
      </c>
      <c r="J11136" s="19">
        <v>0.65129999999999999</v>
      </c>
      <c r="K11136" s="19">
        <v>0.1056</v>
      </c>
      <c r="L11136" s="19">
        <v>0.24310000000000001</v>
      </c>
      <c r="M11136" s="20">
        <v>6</v>
      </c>
      <c r="N11136" s="19">
        <v>87.946428571428598</v>
      </c>
      <c r="O11136" s="19">
        <v>23.660714285714299</v>
      </c>
      <c r="P11136" s="19">
        <v>23.660714285714299</v>
      </c>
    </row>
    <row r="11137" spans="1:16" ht="14.1" x14ac:dyDescent="0.5">
      <c r="A11137" t="s">
        <v>17422</v>
      </c>
      <c r="B11137" s="17" t="s">
        <v>17420</v>
      </c>
      <c r="C11137" t="s">
        <v>17421</v>
      </c>
      <c r="D11137" t="s">
        <v>2712</v>
      </c>
      <c r="E11137" t="s">
        <v>2713</v>
      </c>
      <c r="F11137" s="18">
        <v>0.31863999999999998</v>
      </c>
      <c r="G11137" s="18">
        <v>5.5070000000000001E-2</v>
      </c>
      <c r="H11137" s="18">
        <v>0.13292999999999999</v>
      </c>
      <c r="I11137" s="18">
        <v>0.50663999999999998</v>
      </c>
      <c r="J11137" s="19">
        <v>0.62990000000000002</v>
      </c>
      <c r="K11137" s="19">
        <v>0.109</v>
      </c>
      <c r="L11137" s="19">
        <v>0.26100000000000001</v>
      </c>
      <c r="M11137" s="20">
        <v>11</v>
      </c>
      <c r="N11137" s="19">
        <v>87.443946188340803</v>
      </c>
      <c r="O11137" s="19">
        <v>17.040358744394599</v>
      </c>
      <c r="P11137" s="19">
        <v>34.977578475336301</v>
      </c>
    </row>
    <row r="11138" spans="1:16" ht="14.1" x14ac:dyDescent="0.5">
      <c r="A11138" t="s">
        <v>17423</v>
      </c>
      <c r="B11138" s="17" t="s">
        <v>1867</v>
      </c>
      <c r="C11138" t="s">
        <v>17424</v>
      </c>
      <c r="D11138" t="s">
        <v>17425</v>
      </c>
      <c r="E11138" t="s">
        <v>17426</v>
      </c>
      <c r="F11138" s="18">
        <v>2.1456300000000001</v>
      </c>
      <c r="G11138" s="18">
        <v>3.6859999999999999</v>
      </c>
      <c r="H11138" s="18">
        <v>0.60379000000000005</v>
      </c>
      <c r="I11138" s="18">
        <v>6.4354199999999997</v>
      </c>
      <c r="J11138" s="19">
        <v>0.33300000000000002</v>
      </c>
      <c r="K11138" s="19">
        <v>0.57299999999999995</v>
      </c>
      <c r="L11138" s="19">
        <v>9.4E-2</v>
      </c>
      <c r="M11138" s="20">
        <v>21</v>
      </c>
      <c r="N11138" s="19">
        <v>32.589285714285701</v>
      </c>
      <c r="O11138" s="19">
        <v>97.321428571428598</v>
      </c>
      <c r="P11138" s="19">
        <v>2.2321428571428599</v>
      </c>
    </row>
    <row r="11139" spans="1:16" ht="14.1" x14ac:dyDescent="0.5">
      <c r="A11139" t="s">
        <v>17427</v>
      </c>
      <c r="B11139" s="17" t="s">
        <v>1867</v>
      </c>
      <c r="C11139" t="s">
        <v>17424</v>
      </c>
      <c r="D11139" t="s">
        <v>17425</v>
      </c>
      <c r="E11139" t="s">
        <v>17426</v>
      </c>
      <c r="F11139" s="18">
        <v>3.7713700000000001</v>
      </c>
      <c r="G11139" s="18">
        <v>4.2795500000000004</v>
      </c>
      <c r="H11139" s="18">
        <v>0.94418000000000002</v>
      </c>
      <c r="I11139" s="18">
        <v>8.9951000000000008</v>
      </c>
      <c r="J11139" s="19">
        <v>0.41899999999999998</v>
      </c>
      <c r="K11139" s="19">
        <v>0.47599999999999998</v>
      </c>
      <c r="L11139" s="19">
        <v>0.105</v>
      </c>
      <c r="M11139" s="20">
        <v>23</v>
      </c>
      <c r="N11139" s="19">
        <v>55.605381165919297</v>
      </c>
      <c r="O11139" s="19">
        <v>95.067264573990997</v>
      </c>
      <c r="P11139" s="19">
        <v>3.5874439461883401</v>
      </c>
    </row>
    <row r="11140" spans="1:16" ht="14.1" x14ac:dyDescent="0.5">
      <c r="A11140" t="s">
        <v>17428</v>
      </c>
      <c r="B11140" s="17" t="s">
        <v>1867</v>
      </c>
      <c r="C11140" t="s">
        <v>17424</v>
      </c>
      <c r="D11140" t="s">
        <v>17425</v>
      </c>
      <c r="E11140" t="s">
        <v>17426</v>
      </c>
      <c r="F11140" s="18">
        <v>2.4223599999999998</v>
      </c>
      <c r="G11140" s="18">
        <v>4.4928600000000003</v>
      </c>
      <c r="H11140" s="18">
        <v>2.1486499999999999</v>
      </c>
      <c r="I11140" s="18">
        <v>9.0638699999999996</v>
      </c>
      <c r="J11140" s="19">
        <v>0.26700000000000002</v>
      </c>
      <c r="K11140" s="19">
        <v>0.496</v>
      </c>
      <c r="L11140" s="19">
        <v>0.23699999999999999</v>
      </c>
      <c r="M11140" s="20">
        <v>23</v>
      </c>
      <c r="N11140" s="19">
        <v>16.143497757847499</v>
      </c>
      <c r="O11140" s="19">
        <v>95.964125560538093</v>
      </c>
      <c r="P11140" s="19">
        <v>33.1838565022422</v>
      </c>
    </row>
    <row r="11141" spans="1:16" ht="14.1" x14ac:dyDescent="0.5">
      <c r="A11141" t="s">
        <v>17429</v>
      </c>
      <c r="B11141" s="17" t="s">
        <v>1867</v>
      </c>
      <c r="C11141" t="s">
        <v>17424</v>
      </c>
      <c r="D11141" t="s">
        <v>17425</v>
      </c>
      <c r="E11141" t="s">
        <v>17426</v>
      </c>
      <c r="F11141" s="18">
        <v>3.2874500000000002</v>
      </c>
      <c r="G11141" s="18">
        <v>5.0921500000000002</v>
      </c>
      <c r="H11141" s="18">
        <v>1.4453100000000001</v>
      </c>
      <c r="I11141" s="18">
        <v>9.8249099999999991</v>
      </c>
      <c r="J11141" s="19">
        <v>0.33500000000000002</v>
      </c>
      <c r="K11141" s="19">
        <v>0.51800000000000002</v>
      </c>
      <c r="L11141" s="19">
        <v>0.14699999999999999</v>
      </c>
      <c r="M11141" s="20">
        <v>23</v>
      </c>
      <c r="N11141" s="19">
        <v>32.286995515695097</v>
      </c>
      <c r="O11141" s="19">
        <v>97.309417040358795</v>
      </c>
      <c r="P11141" s="19">
        <v>8.0717488789237706</v>
      </c>
    </row>
    <row r="11142" spans="1:16" ht="14.1" x14ac:dyDescent="0.5">
      <c r="A11142" t="s">
        <v>17430</v>
      </c>
      <c r="B11142" s="17" t="s">
        <v>1867</v>
      </c>
      <c r="C11142" t="s">
        <v>17424</v>
      </c>
      <c r="D11142" t="s">
        <v>17425</v>
      </c>
      <c r="E11142" t="s">
        <v>17426</v>
      </c>
      <c r="F11142" s="18">
        <v>3.7712599999999998</v>
      </c>
      <c r="G11142" s="18">
        <v>6.2392399999999997</v>
      </c>
      <c r="H11142" s="18">
        <v>2.7884199999999999</v>
      </c>
      <c r="I11142" s="18">
        <v>12.798920000000001</v>
      </c>
      <c r="J11142" s="19">
        <v>0.29499999999999998</v>
      </c>
      <c r="K11142" s="19">
        <v>0.48699999999999999</v>
      </c>
      <c r="L11142" s="19">
        <v>0.218</v>
      </c>
      <c r="M11142" s="20">
        <v>24</v>
      </c>
      <c r="N11142" s="19">
        <v>26.339285714285701</v>
      </c>
      <c r="O11142" s="19">
        <v>91.964285714285694</v>
      </c>
      <c r="P11142" s="19">
        <v>22.7678571428571</v>
      </c>
    </row>
    <row r="11143" spans="1:16" ht="14.1" x14ac:dyDescent="0.5">
      <c r="A11143" t="s">
        <v>4140</v>
      </c>
      <c r="B11143" s="17" t="s">
        <v>4141</v>
      </c>
      <c r="C11143" t="s">
        <v>2430</v>
      </c>
      <c r="D11143" t="s">
        <v>2633</v>
      </c>
      <c r="E11143" t="s">
        <v>2634</v>
      </c>
      <c r="F11143" s="18">
        <v>2.5760000000000002E-2</v>
      </c>
      <c r="G11143" s="18">
        <v>1.064E-2</v>
      </c>
      <c r="H11143" s="18">
        <v>1.9599999999999999E-2</v>
      </c>
      <c r="I11143" s="18">
        <v>5.6000000000000001E-2</v>
      </c>
      <c r="J11143" s="19">
        <v>0.46</v>
      </c>
      <c r="K11143" s="19">
        <v>0.19</v>
      </c>
      <c r="L11143" s="19">
        <v>0.35</v>
      </c>
      <c r="M11143" s="20">
        <v>4</v>
      </c>
      <c r="N11143" s="19">
        <v>28.699551569506699</v>
      </c>
      <c r="O11143" s="19">
        <v>65.022421524663699</v>
      </c>
      <c r="P11143" s="19">
        <v>67.713004484304903</v>
      </c>
    </row>
    <row r="11144" spans="1:16" ht="14.1" x14ac:dyDescent="0.5">
      <c r="A11144" t="s">
        <v>17431</v>
      </c>
      <c r="B11144" s="17" t="s">
        <v>17432</v>
      </c>
      <c r="C11144" t="s">
        <v>5489</v>
      </c>
      <c r="D11144" t="s">
        <v>6767</v>
      </c>
      <c r="E11144" t="s">
        <v>6768</v>
      </c>
      <c r="F11144" s="18">
        <v>8.1999999999999993</v>
      </c>
      <c r="G11144" s="18">
        <v>8.1999999999999993</v>
      </c>
      <c r="H11144" s="18">
        <v>7.2</v>
      </c>
      <c r="I11144" s="18">
        <v>23.6</v>
      </c>
      <c r="J11144" s="19">
        <v>0.34749999999999998</v>
      </c>
      <c r="K11144" s="19">
        <v>0.34749999999999998</v>
      </c>
      <c r="L11144" s="19">
        <v>0.30509999999999998</v>
      </c>
      <c r="M11144" s="20">
        <v>26</v>
      </c>
      <c r="N11144" s="19">
        <v>35.874439461883398</v>
      </c>
      <c r="O11144" s="19">
        <v>66.816143497757807</v>
      </c>
      <c r="P11144" s="19">
        <v>55.156950672645699</v>
      </c>
    </row>
    <row r="11145" spans="1:16" ht="14.1" x14ac:dyDescent="0.5">
      <c r="A11145" t="s">
        <v>17433</v>
      </c>
      <c r="B11145" s="17" t="s">
        <v>17432</v>
      </c>
      <c r="C11145" t="s">
        <v>5489</v>
      </c>
      <c r="D11145" t="s">
        <v>6767</v>
      </c>
      <c r="E11145" t="s">
        <v>6768</v>
      </c>
      <c r="F11145" s="18">
        <v>13.2</v>
      </c>
      <c r="G11145" s="18">
        <v>14.3</v>
      </c>
      <c r="H11145" s="18">
        <v>8.3000000000000007</v>
      </c>
      <c r="I11145" s="18">
        <v>35.799999999999997</v>
      </c>
      <c r="J11145" s="19">
        <v>0.36870000000000003</v>
      </c>
      <c r="K11145" s="19">
        <v>0.39939999999999998</v>
      </c>
      <c r="L11145" s="19">
        <v>0.23180000000000001</v>
      </c>
      <c r="M11145" s="20">
        <v>27</v>
      </c>
      <c r="N11145" s="19">
        <v>54.910714285714299</v>
      </c>
      <c r="O11145" s="19">
        <v>75.446428571428598</v>
      </c>
      <c r="P11145" s="19">
        <v>23.660714285714299</v>
      </c>
    </row>
    <row r="11146" spans="1:16" ht="14.1" x14ac:dyDescent="0.5">
      <c r="A11146" t="s">
        <v>17434</v>
      </c>
      <c r="B11146" s="17" t="s">
        <v>17432</v>
      </c>
      <c r="C11146" t="s">
        <v>5489</v>
      </c>
      <c r="D11146" t="s">
        <v>6767</v>
      </c>
      <c r="E11146" t="s">
        <v>6768</v>
      </c>
      <c r="F11146" s="18">
        <v>18.77018</v>
      </c>
      <c r="G11146" s="18">
        <v>14.84154</v>
      </c>
      <c r="H11146" s="18">
        <v>10.039859999999999</v>
      </c>
      <c r="I11146" s="18">
        <v>43.651580000000003</v>
      </c>
      <c r="J11146" s="19">
        <v>0.43</v>
      </c>
      <c r="K11146" s="19">
        <v>0.34</v>
      </c>
      <c r="L11146" s="19">
        <v>0.23</v>
      </c>
      <c r="M11146" s="20">
        <v>28</v>
      </c>
      <c r="N11146" s="19">
        <v>74.887892376681606</v>
      </c>
      <c r="O11146" s="19">
        <v>49.327354260089699</v>
      </c>
      <c r="P11146" s="19">
        <v>27.3542600896861</v>
      </c>
    </row>
    <row r="11147" spans="1:16" ht="14.1" x14ac:dyDescent="0.5">
      <c r="A11147" t="s">
        <v>17435</v>
      </c>
      <c r="B11147" s="17" t="s">
        <v>17432</v>
      </c>
      <c r="C11147" t="s">
        <v>5489</v>
      </c>
      <c r="D11147" t="s">
        <v>6767</v>
      </c>
      <c r="E11147" t="s">
        <v>6768</v>
      </c>
      <c r="F11147" s="18">
        <v>19.399999999999999</v>
      </c>
      <c r="G11147" s="18">
        <v>16</v>
      </c>
      <c r="H11147" s="18">
        <v>11.1</v>
      </c>
      <c r="I11147" s="18">
        <v>46.5</v>
      </c>
      <c r="J11147" s="19">
        <v>0.41720000000000002</v>
      </c>
      <c r="K11147" s="19">
        <v>0.34410000000000002</v>
      </c>
      <c r="L11147" s="19">
        <v>0.2387</v>
      </c>
      <c r="M11147" s="20">
        <v>28</v>
      </c>
      <c r="N11147" s="19">
        <v>73.991031390134495</v>
      </c>
      <c r="O11147" s="19">
        <v>51.121076233183899</v>
      </c>
      <c r="P11147" s="19">
        <v>31.838565022421498</v>
      </c>
    </row>
    <row r="11148" spans="1:16" ht="14.1" x14ac:dyDescent="0.5">
      <c r="A11148" t="s">
        <v>17436</v>
      </c>
      <c r="B11148" s="17" t="s">
        <v>17432</v>
      </c>
      <c r="C11148" t="s">
        <v>5489</v>
      </c>
      <c r="D11148" t="s">
        <v>6767</v>
      </c>
      <c r="E11148" t="s">
        <v>6768</v>
      </c>
      <c r="F11148" s="18">
        <v>18.399999999999999</v>
      </c>
      <c r="G11148" s="18">
        <v>20.6</v>
      </c>
      <c r="H11148" s="18">
        <v>11.3</v>
      </c>
      <c r="I11148" s="18">
        <v>50.3</v>
      </c>
      <c r="J11148" s="19">
        <v>0.36580000000000001</v>
      </c>
      <c r="K11148" s="19">
        <v>0.40949999999999998</v>
      </c>
      <c r="L11148" s="19">
        <v>0.22470000000000001</v>
      </c>
      <c r="M11148" s="20">
        <v>28</v>
      </c>
      <c r="N11148" s="19">
        <v>61.883408071748903</v>
      </c>
      <c r="O11148" s="19">
        <v>71.300448430493304</v>
      </c>
      <c r="P11148" s="19">
        <v>25.5605381165919</v>
      </c>
    </row>
    <row r="11149" spans="1:16" ht="14.1" x14ac:dyDescent="0.5">
      <c r="A11149" t="s">
        <v>17437</v>
      </c>
      <c r="B11149" s="17" t="s">
        <v>17432</v>
      </c>
      <c r="C11149" t="s">
        <v>5489</v>
      </c>
      <c r="D11149" t="s">
        <v>6767</v>
      </c>
      <c r="E11149" t="s">
        <v>6768</v>
      </c>
      <c r="F11149" s="18">
        <v>22.7</v>
      </c>
      <c r="G11149" s="18">
        <v>23.8</v>
      </c>
      <c r="H11149" s="18">
        <v>17</v>
      </c>
      <c r="I11149" s="18">
        <v>63.5</v>
      </c>
      <c r="J11149" s="19">
        <v>0.35749999999999998</v>
      </c>
      <c r="K11149" s="19">
        <v>0.37480000000000002</v>
      </c>
      <c r="L11149" s="19">
        <v>0.26769999999999999</v>
      </c>
      <c r="M11149" s="20">
        <v>29</v>
      </c>
      <c r="N11149" s="19">
        <v>70.852017937219699</v>
      </c>
      <c r="O11149" s="19">
        <v>50.672645739910301</v>
      </c>
      <c r="P11149" s="19">
        <v>40.807174887892401</v>
      </c>
    </row>
    <row r="11150" spans="1:16" ht="14.1" x14ac:dyDescent="0.5">
      <c r="A11150" t="s">
        <v>17438</v>
      </c>
      <c r="B11150" s="17" t="s">
        <v>17432</v>
      </c>
      <c r="C11150" t="s">
        <v>5489</v>
      </c>
      <c r="D11150" t="s">
        <v>6767</v>
      </c>
      <c r="E11150" t="s">
        <v>6768</v>
      </c>
      <c r="F11150" s="18">
        <v>24.8</v>
      </c>
      <c r="G11150" s="18">
        <v>26.5</v>
      </c>
      <c r="H11150" s="18">
        <v>19.399999999999999</v>
      </c>
      <c r="I11150" s="18">
        <v>70.7</v>
      </c>
      <c r="J11150" s="19">
        <v>0.3508</v>
      </c>
      <c r="K11150" s="19">
        <v>0.37480000000000002</v>
      </c>
      <c r="L11150" s="19">
        <v>0.27439999999999998</v>
      </c>
      <c r="M11150" s="20">
        <v>29</v>
      </c>
      <c r="N11150" s="19">
        <v>67.264573991031398</v>
      </c>
      <c r="O11150" s="19">
        <v>50.224215246636803</v>
      </c>
      <c r="P11150" s="19">
        <v>43.497757847533599</v>
      </c>
    </row>
    <row r="11151" spans="1:16" ht="14.1" x14ac:dyDescent="0.5">
      <c r="A11151" t="s">
        <v>17439</v>
      </c>
      <c r="B11151" s="17" t="s">
        <v>17432</v>
      </c>
      <c r="C11151" t="s">
        <v>5489</v>
      </c>
      <c r="D11151" t="s">
        <v>6767</v>
      </c>
      <c r="E11151" t="s">
        <v>6768</v>
      </c>
      <c r="F11151" s="18">
        <v>19.822479999999999</v>
      </c>
      <c r="G11151" s="18">
        <v>39.644959999999998</v>
      </c>
      <c r="H11151" s="18">
        <v>11.32713</v>
      </c>
      <c r="I11151" s="18">
        <v>70.794579999999996</v>
      </c>
      <c r="J11151" s="19">
        <v>0.28000000000000003</v>
      </c>
      <c r="K11151" s="19">
        <v>0.56000000000000005</v>
      </c>
      <c r="L11151" s="19">
        <v>0.16</v>
      </c>
      <c r="M11151" s="20">
        <v>29</v>
      </c>
      <c r="N11151" s="19">
        <v>42.152466367712996</v>
      </c>
      <c r="O11151" s="19">
        <v>93.273542600896903</v>
      </c>
      <c r="P11151" s="19">
        <v>10.762331838565</v>
      </c>
    </row>
    <row r="11152" spans="1:16" ht="14.1" x14ac:dyDescent="0.5">
      <c r="A11152" t="s">
        <v>17440</v>
      </c>
      <c r="B11152" s="17" t="s">
        <v>17432</v>
      </c>
      <c r="C11152" t="s">
        <v>5489</v>
      </c>
      <c r="D11152" t="s">
        <v>6767</v>
      </c>
      <c r="E11152" t="s">
        <v>6768</v>
      </c>
      <c r="F11152" s="18">
        <v>23.4</v>
      </c>
      <c r="G11152" s="18">
        <v>37.799999999999997</v>
      </c>
      <c r="H11152" s="18">
        <v>15.4</v>
      </c>
      <c r="I11152" s="18">
        <v>76.599999999999994</v>
      </c>
      <c r="J11152" s="19">
        <v>0.30549999999999999</v>
      </c>
      <c r="K11152" s="19">
        <v>0.49349999999999999</v>
      </c>
      <c r="L11152" s="19">
        <v>0.20100000000000001</v>
      </c>
      <c r="M11152" s="20">
        <v>29</v>
      </c>
      <c r="N11152" s="19">
        <v>50.672645739910301</v>
      </c>
      <c r="O11152" s="19">
        <v>87.892376681614394</v>
      </c>
      <c r="P11152" s="19">
        <v>18.834080717488799</v>
      </c>
    </row>
    <row r="11153" spans="1:16" ht="14.1" x14ac:dyDescent="0.5">
      <c r="A11153" t="s">
        <v>17441</v>
      </c>
      <c r="B11153" s="17" t="s">
        <v>17432</v>
      </c>
      <c r="C11153" t="s">
        <v>5489</v>
      </c>
      <c r="D11153" t="s">
        <v>6767</v>
      </c>
      <c r="E11153" t="s">
        <v>6768</v>
      </c>
      <c r="F11153" s="18">
        <v>38.4</v>
      </c>
      <c r="G11153" s="18">
        <v>40.5</v>
      </c>
      <c r="H11153" s="18">
        <v>18.600000000000001</v>
      </c>
      <c r="I11153" s="18">
        <v>97.5</v>
      </c>
      <c r="J11153" s="19">
        <v>0.39379999999999998</v>
      </c>
      <c r="K11153" s="19">
        <v>0.41539999999999999</v>
      </c>
      <c r="L11153" s="19">
        <v>0.1908</v>
      </c>
      <c r="M11153" s="20">
        <v>29</v>
      </c>
      <c r="N11153" s="19">
        <v>78.923766816143498</v>
      </c>
      <c r="O11153" s="19">
        <v>67.713004484304903</v>
      </c>
      <c r="P11153" s="19">
        <v>15.695067264574</v>
      </c>
    </row>
    <row r="11154" spans="1:16" ht="14.1" x14ac:dyDescent="0.5">
      <c r="A11154" t="s">
        <v>17442</v>
      </c>
      <c r="B11154" s="17" t="s">
        <v>17432</v>
      </c>
      <c r="C11154" t="s">
        <v>5489</v>
      </c>
      <c r="D11154" t="s">
        <v>6767</v>
      </c>
      <c r="E11154" t="s">
        <v>6768</v>
      </c>
      <c r="F11154" s="18">
        <v>37.299999999999997</v>
      </c>
      <c r="G11154" s="18">
        <v>48.4</v>
      </c>
      <c r="H11154" s="18">
        <v>24.1</v>
      </c>
      <c r="I11154" s="18">
        <v>109.8</v>
      </c>
      <c r="J11154" s="19">
        <v>0.3397</v>
      </c>
      <c r="K11154" s="19">
        <v>0.44080000000000003</v>
      </c>
      <c r="L11154" s="19">
        <v>0.2195</v>
      </c>
      <c r="M11154" s="20">
        <v>29</v>
      </c>
      <c r="N11154" s="19">
        <v>63.677130044842997</v>
      </c>
      <c r="O11154" s="19">
        <v>75.784753363228702</v>
      </c>
      <c r="P11154" s="19">
        <v>25.5605381165919</v>
      </c>
    </row>
    <row r="11155" spans="1:16" ht="14.1" x14ac:dyDescent="0.5">
      <c r="A11155" t="s">
        <v>17443</v>
      </c>
      <c r="B11155" s="17" t="s">
        <v>17432</v>
      </c>
      <c r="C11155" t="s">
        <v>5489</v>
      </c>
      <c r="D11155" t="s">
        <v>6767</v>
      </c>
      <c r="E11155" t="s">
        <v>6768</v>
      </c>
      <c r="F11155" s="18">
        <v>41.2</v>
      </c>
      <c r="G11155" s="18">
        <v>49.5</v>
      </c>
      <c r="H11155" s="18">
        <v>31</v>
      </c>
      <c r="I11155" s="18">
        <v>121.7</v>
      </c>
      <c r="J11155" s="19">
        <v>0.33850000000000002</v>
      </c>
      <c r="K11155" s="19">
        <v>0.40670000000000001</v>
      </c>
      <c r="L11155" s="19">
        <v>0.25469999999999998</v>
      </c>
      <c r="M11155" s="20">
        <v>29</v>
      </c>
      <c r="N11155" s="19">
        <v>63.228699551569498</v>
      </c>
      <c r="O11155" s="19">
        <v>65.919282511210795</v>
      </c>
      <c r="P11155" s="19">
        <v>33.1838565022422</v>
      </c>
    </row>
    <row r="11156" spans="1:16" ht="14.1" x14ac:dyDescent="0.5">
      <c r="A11156" t="s">
        <v>17444</v>
      </c>
      <c r="B11156" s="17" t="s">
        <v>17432</v>
      </c>
      <c r="C11156" t="s">
        <v>5489</v>
      </c>
      <c r="D11156" t="s">
        <v>6767</v>
      </c>
      <c r="E11156" t="s">
        <v>6768</v>
      </c>
      <c r="F11156" s="18">
        <v>59.263030000000001</v>
      </c>
      <c r="G11156" s="18">
        <v>65.044790000000006</v>
      </c>
      <c r="H11156" s="18">
        <v>20.236160000000002</v>
      </c>
      <c r="I11156" s="18">
        <v>144.54398</v>
      </c>
      <c r="J11156" s="19">
        <v>0.41</v>
      </c>
      <c r="K11156" s="19">
        <v>0.45</v>
      </c>
      <c r="L11156" s="19">
        <v>0.14000000000000001</v>
      </c>
      <c r="M11156" s="20">
        <v>30</v>
      </c>
      <c r="N11156" s="19">
        <v>92.857142857142904</v>
      </c>
      <c r="O11156" s="19">
        <v>40.178571428571402</v>
      </c>
      <c r="P11156" s="19">
        <v>13.839285714285699</v>
      </c>
    </row>
    <row r="11157" spans="1:16" ht="14.1" x14ac:dyDescent="0.5">
      <c r="A11157" t="s">
        <v>17445</v>
      </c>
      <c r="B11157" s="17" t="s">
        <v>17432</v>
      </c>
      <c r="C11157" t="s">
        <v>5489</v>
      </c>
      <c r="D11157" t="s">
        <v>6767</v>
      </c>
      <c r="E11157" t="s">
        <v>6768</v>
      </c>
      <c r="F11157" s="18">
        <v>51.2</v>
      </c>
      <c r="G11157" s="18">
        <v>61.3</v>
      </c>
      <c r="H11157" s="18">
        <v>33.799999999999997</v>
      </c>
      <c r="I11157" s="18">
        <v>146.30000000000001</v>
      </c>
      <c r="J11157" s="19">
        <v>0.35</v>
      </c>
      <c r="K11157" s="19">
        <v>0.41899999999999998</v>
      </c>
      <c r="L11157" s="19">
        <v>0.23100000000000001</v>
      </c>
      <c r="M11157" s="20">
        <v>30</v>
      </c>
      <c r="N11157" s="19">
        <v>80.803571428571402</v>
      </c>
      <c r="O11157" s="19">
        <v>34.375</v>
      </c>
      <c r="P11157" s="19">
        <v>37.5</v>
      </c>
    </row>
    <row r="11158" spans="1:16" ht="14.1" x14ac:dyDescent="0.5">
      <c r="A11158" t="s">
        <v>17446</v>
      </c>
      <c r="B11158" s="17" t="s">
        <v>17432</v>
      </c>
      <c r="C11158" t="s">
        <v>5489</v>
      </c>
      <c r="D11158" t="s">
        <v>6767</v>
      </c>
      <c r="E11158" t="s">
        <v>6768</v>
      </c>
      <c r="F11158" s="18">
        <v>55.5</v>
      </c>
      <c r="G11158" s="18">
        <v>65.3</v>
      </c>
      <c r="H11158" s="18">
        <v>35.200000000000003</v>
      </c>
      <c r="I11158" s="18">
        <v>156</v>
      </c>
      <c r="J11158" s="19">
        <v>0.35580000000000001</v>
      </c>
      <c r="K11158" s="19">
        <v>0.41860000000000003</v>
      </c>
      <c r="L11158" s="19">
        <v>0.22559999999999999</v>
      </c>
      <c r="M11158" s="20">
        <v>30</v>
      </c>
      <c r="N11158" s="19">
        <v>82.589285714285694</v>
      </c>
      <c r="O11158" s="19">
        <v>33.928571428571402</v>
      </c>
      <c r="P11158" s="19">
        <v>36.160714285714299</v>
      </c>
    </row>
    <row r="11159" spans="1:16" ht="14.1" x14ac:dyDescent="0.5">
      <c r="A11159" t="s">
        <v>17447</v>
      </c>
      <c r="B11159" s="17" t="s">
        <v>17432</v>
      </c>
      <c r="C11159" t="s">
        <v>5489</v>
      </c>
      <c r="D11159" t="s">
        <v>6767</v>
      </c>
      <c r="E11159" t="s">
        <v>6768</v>
      </c>
      <c r="F11159" s="18">
        <v>66.565510000000003</v>
      </c>
      <c r="G11159" s="18">
        <v>64.980620000000002</v>
      </c>
      <c r="H11159" s="18">
        <v>26.943180000000002</v>
      </c>
      <c r="I11159" s="18">
        <v>158.48931999999999</v>
      </c>
      <c r="J11159" s="19">
        <v>0.42</v>
      </c>
      <c r="K11159" s="19">
        <v>0.41</v>
      </c>
      <c r="L11159" s="19">
        <v>0.17</v>
      </c>
      <c r="M11159" s="20">
        <v>30</v>
      </c>
      <c r="N11159" s="19">
        <v>93.75</v>
      </c>
      <c r="O11159" s="19">
        <v>32.589285714285701</v>
      </c>
      <c r="P11159" s="19">
        <v>17.8571428571429</v>
      </c>
    </row>
    <row r="11160" spans="1:16" ht="14.1" x14ac:dyDescent="0.5">
      <c r="A11160" t="s">
        <v>17448</v>
      </c>
      <c r="B11160" s="17" t="s">
        <v>17432</v>
      </c>
      <c r="C11160" t="s">
        <v>5489</v>
      </c>
      <c r="D11160" t="s">
        <v>6767</v>
      </c>
      <c r="E11160" t="s">
        <v>6768</v>
      </c>
      <c r="F11160" s="18">
        <v>41.6</v>
      </c>
      <c r="G11160" s="18">
        <v>91</v>
      </c>
      <c r="H11160" s="18">
        <v>30.6</v>
      </c>
      <c r="I11160" s="18">
        <v>163.19999999999999</v>
      </c>
      <c r="J11160" s="19">
        <v>0.25490000000000002</v>
      </c>
      <c r="K11160" s="19">
        <v>0.55759999999999998</v>
      </c>
      <c r="L11160" s="19">
        <v>0.1875</v>
      </c>
      <c r="M11160" s="20">
        <v>30</v>
      </c>
      <c r="N11160" s="19">
        <v>60.714285714285701</v>
      </c>
      <c r="O11160" s="19">
        <v>69.642857142857096</v>
      </c>
      <c r="P11160" s="19">
        <v>24.553571428571399</v>
      </c>
    </row>
    <row r="11161" spans="1:16" ht="14.1" x14ac:dyDescent="0.5">
      <c r="A11161" t="s">
        <v>17449</v>
      </c>
      <c r="B11161" s="17" t="s">
        <v>17432</v>
      </c>
      <c r="C11161" t="s">
        <v>5489</v>
      </c>
      <c r="D11161" t="s">
        <v>6767</v>
      </c>
      <c r="E11161" t="s">
        <v>6768</v>
      </c>
      <c r="F11161" s="18">
        <v>39.1</v>
      </c>
      <c r="G11161" s="18">
        <v>88.7</v>
      </c>
      <c r="H11161" s="18">
        <v>46.3</v>
      </c>
      <c r="I11161" s="18">
        <v>174.1</v>
      </c>
      <c r="J11161" s="19">
        <v>0.22459999999999999</v>
      </c>
      <c r="K11161" s="19">
        <v>0.50949999999999995</v>
      </c>
      <c r="L11161" s="19">
        <v>0.26590000000000003</v>
      </c>
      <c r="M11161" s="20">
        <v>30</v>
      </c>
      <c r="N11161" s="19">
        <v>51.339285714285701</v>
      </c>
      <c r="O11161" s="19">
        <v>57.589285714285701</v>
      </c>
      <c r="P11161" s="19">
        <v>45.535714285714299</v>
      </c>
    </row>
    <row r="11162" spans="1:16" ht="14.1" x14ac:dyDescent="0.5">
      <c r="A11162" t="s">
        <v>17450</v>
      </c>
      <c r="B11162" s="17" t="s">
        <v>17432</v>
      </c>
      <c r="C11162" t="s">
        <v>5489</v>
      </c>
      <c r="D11162" t="s">
        <v>6767</v>
      </c>
      <c r="E11162" t="s">
        <v>6768</v>
      </c>
      <c r="F11162" s="18">
        <v>80.746039999999994</v>
      </c>
      <c r="G11162" s="18">
        <v>148.03441000000001</v>
      </c>
      <c r="H11162" s="18">
        <v>40.373019999999997</v>
      </c>
      <c r="I11162" s="18">
        <v>269.15348</v>
      </c>
      <c r="J11162" s="19">
        <v>0.3</v>
      </c>
      <c r="K11162" s="19">
        <v>0.55000000000000004</v>
      </c>
      <c r="L11162" s="19">
        <v>0.15</v>
      </c>
      <c r="M11162" s="20">
        <v>30</v>
      </c>
      <c r="N11162" s="19">
        <v>68.75</v>
      </c>
      <c r="O11162" s="19">
        <v>69.196428571428598</v>
      </c>
      <c r="P11162" s="19">
        <v>15.1785714285714</v>
      </c>
    </row>
    <row r="11163" spans="1:16" ht="14.1" x14ac:dyDescent="0.5">
      <c r="A11163" t="s">
        <v>17451</v>
      </c>
      <c r="B11163" s="17" t="s">
        <v>17432</v>
      </c>
      <c r="C11163" t="s">
        <v>5489</v>
      </c>
      <c r="D11163" t="s">
        <v>6767</v>
      </c>
      <c r="E11163" t="s">
        <v>6768</v>
      </c>
      <c r="F11163" s="18">
        <v>68.5</v>
      </c>
      <c r="G11163" s="18">
        <v>142.30000000000001</v>
      </c>
      <c r="H11163" s="18">
        <v>70.099999999999994</v>
      </c>
      <c r="I11163" s="18">
        <v>280.89999999999998</v>
      </c>
      <c r="J11163" s="19">
        <v>0.24390000000000001</v>
      </c>
      <c r="K11163" s="19">
        <v>0.50660000000000005</v>
      </c>
      <c r="L11163" s="19">
        <v>0.24959999999999999</v>
      </c>
      <c r="M11163" s="20">
        <v>30</v>
      </c>
      <c r="N11163" s="19">
        <v>58.482142857142897</v>
      </c>
      <c r="O11163" s="19">
        <v>56.696428571428598</v>
      </c>
      <c r="P11163" s="19">
        <v>41.071428571428598</v>
      </c>
    </row>
    <row r="11164" spans="1:16" ht="14.1" x14ac:dyDescent="0.5">
      <c r="A11164" t="s">
        <v>17452</v>
      </c>
      <c r="B11164" s="17" t="s">
        <v>17432</v>
      </c>
      <c r="C11164" t="s">
        <v>5489</v>
      </c>
      <c r="D11164" t="s">
        <v>6767</v>
      </c>
      <c r="E11164" t="s">
        <v>6768</v>
      </c>
      <c r="F11164" s="18">
        <v>122.21408</v>
      </c>
      <c r="G11164" s="18">
        <v>232.20676</v>
      </c>
      <c r="H11164" s="18">
        <v>52.959440000000001</v>
      </c>
      <c r="I11164" s="18">
        <v>407.38028000000003</v>
      </c>
      <c r="J11164" s="19">
        <v>0.3</v>
      </c>
      <c r="K11164" s="19">
        <v>0.56999999999999995</v>
      </c>
      <c r="L11164" s="19">
        <v>0.13</v>
      </c>
      <c r="M11164" s="20">
        <v>30</v>
      </c>
      <c r="N11164" s="19">
        <v>69.196428571428598</v>
      </c>
      <c r="O11164" s="19">
        <v>72.767857142857096</v>
      </c>
      <c r="P11164" s="19">
        <v>9.375</v>
      </c>
    </row>
    <row r="11165" spans="1:16" ht="14.1" x14ac:dyDescent="0.5">
      <c r="A11165" t="s">
        <v>17453</v>
      </c>
      <c r="B11165" s="17" t="s">
        <v>881</v>
      </c>
      <c r="C11165" t="s">
        <v>6213</v>
      </c>
      <c r="D11165" t="s">
        <v>4879</v>
      </c>
      <c r="E11165" t="s">
        <v>4880</v>
      </c>
      <c r="F11165" s="18">
        <v>0.59865999999999997</v>
      </c>
      <c r="G11165" s="18">
        <v>0.20602000000000001</v>
      </c>
      <c r="H11165" s="18">
        <v>0.30531000000000003</v>
      </c>
      <c r="I11165" s="18">
        <v>1.1100000000000001</v>
      </c>
      <c r="J11165" s="19">
        <v>0.53900000000000003</v>
      </c>
      <c r="K11165" s="19">
        <v>0.186</v>
      </c>
      <c r="L11165" s="19">
        <v>0.27500000000000002</v>
      </c>
      <c r="M11165" s="20">
        <v>14</v>
      </c>
      <c r="N11165" s="19">
        <v>72.645739910313907</v>
      </c>
      <c r="O11165" s="19">
        <v>37.668161434977598</v>
      </c>
      <c r="P11165" s="19">
        <v>38.116591928251097</v>
      </c>
    </row>
    <row r="11166" spans="1:16" ht="14.1" x14ac:dyDescent="0.5">
      <c r="A11166" t="s">
        <v>17454</v>
      </c>
      <c r="B11166" s="17" t="s">
        <v>881</v>
      </c>
      <c r="C11166" t="s">
        <v>6213</v>
      </c>
      <c r="D11166" t="s">
        <v>4879</v>
      </c>
      <c r="E11166" t="s">
        <v>4880</v>
      </c>
      <c r="F11166" s="18">
        <v>2.1562199999999998</v>
      </c>
      <c r="G11166" s="18">
        <v>0.72653999999999996</v>
      </c>
      <c r="H11166" s="18">
        <v>0.91124000000000005</v>
      </c>
      <c r="I11166" s="18">
        <v>3.794</v>
      </c>
      <c r="J11166" s="19">
        <v>0.56799999999999995</v>
      </c>
      <c r="K11166" s="19">
        <v>0.191</v>
      </c>
      <c r="L11166" s="19">
        <v>0.24</v>
      </c>
      <c r="M11166" s="20">
        <v>19</v>
      </c>
      <c r="N11166" s="19">
        <v>89.686098654708502</v>
      </c>
      <c r="O11166" s="19">
        <v>33.1838565022422</v>
      </c>
      <c r="P11166" s="19">
        <v>34.529147982062803</v>
      </c>
    </row>
    <row r="11167" spans="1:16" ht="14.1" x14ac:dyDescent="0.5">
      <c r="A11167" t="s">
        <v>17455</v>
      </c>
      <c r="B11167" s="17" t="s">
        <v>881</v>
      </c>
      <c r="C11167" t="s">
        <v>6213</v>
      </c>
      <c r="D11167" t="s">
        <v>4879</v>
      </c>
      <c r="E11167" t="s">
        <v>4880</v>
      </c>
      <c r="F11167" s="18">
        <v>6.2323399999999998</v>
      </c>
      <c r="G11167" s="18">
        <v>1.67771</v>
      </c>
      <c r="H11167" s="18">
        <v>2.1609500000000001</v>
      </c>
      <c r="I11167" s="18">
        <v>10.071</v>
      </c>
      <c r="J11167" s="19">
        <v>0.61899999999999999</v>
      </c>
      <c r="K11167" s="19">
        <v>0.16700000000000001</v>
      </c>
      <c r="L11167" s="19">
        <v>0.215</v>
      </c>
      <c r="M11167" s="20">
        <v>23</v>
      </c>
      <c r="N11167" s="19">
        <v>92.825112107623298</v>
      </c>
      <c r="O11167" s="19">
        <v>18.385650224215201</v>
      </c>
      <c r="P11167" s="19">
        <v>26.457399103139</v>
      </c>
    </row>
    <row r="11168" spans="1:16" ht="14.1" x14ac:dyDescent="0.5">
      <c r="A11168" t="s">
        <v>17456</v>
      </c>
      <c r="B11168" s="17" t="s">
        <v>17457</v>
      </c>
      <c r="C11168" t="s">
        <v>2337</v>
      </c>
      <c r="D11168" t="s">
        <v>5184</v>
      </c>
      <c r="E11168" t="s">
        <v>5185</v>
      </c>
      <c r="F11168" s="18">
        <v>2.9645000000000001</v>
      </c>
      <c r="G11168" s="18">
        <v>2.9645000000000001</v>
      </c>
      <c r="H11168" s="18">
        <v>2.5409999999999999</v>
      </c>
      <c r="I11168" s="18">
        <v>8.4700000000000006</v>
      </c>
      <c r="J11168" s="19">
        <v>0.35</v>
      </c>
      <c r="K11168" s="19">
        <v>0.35</v>
      </c>
      <c r="L11168" s="19">
        <v>0.3</v>
      </c>
      <c r="M11168" s="20">
        <v>22</v>
      </c>
      <c r="N11168" s="19">
        <v>34.529147982062803</v>
      </c>
      <c r="O11168" s="19">
        <v>77.130044843049305</v>
      </c>
      <c r="P11168" s="19">
        <v>46.636771300448402</v>
      </c>
    </row>
    <row r="11169" spans="1:16" ht="14.1" x14ac:dyDescent="0.5">
      <c r="A11169" t="s">
        <v>17458</v>
      </c>
      <c r="B11169" s="17" t="s">
        <v>17457</v>
      </c>
      <c r="C11169" t="s">
        <v>2337</v>
      </c>
      <c r="D11169" t="s">
        <v>17459</v>
      </c>
      <c r="E11169" t="s">
        <v>17460</v>
      </c>
      <c r="F11169" s="18">
        <v>3.4550000000000001</v>
      </c>
      <c r="G11169" s="18">
        <v>2.6471399999999998</v>
      </c>
      <c r="H11169" s="18">
        <v>8.1546599999999998</v>
      </c>
      <c r="I11169" s="18">
        <v>14.2568</v>
      </c>
      <c r="J11169" s="19">
        <v>0.24199999999999999</v>
      </c>
      <c r="K11169" s="19">
        <v>0.186</v>
      </c>
      <c r="L11169" s="19">
        <v>0.57199999999999995</v>
      </c>
      <c r="M11169" s="20">
        <v>24</v>
      </c>
      <c r="N11169" s="19">
        <v>18.303571428571399</v>
      </c>
      <c r="O11169" s="19">
        <v>14.285714285714301</v>
      </c>
      <c r="P11169" s="19">
        <v>97.321428571428598</v>
      </c>
    </row>
    <row r="11170" spans="1:16" ht="14.1" x14ac:dyDescent="0.5">
      <c r="A11170" t="s">
        <v>17461</v>
      </c>
      <c r="B11170" s="17" t="s">
        <v>17457</v>
      </c>
      <c r="C11170" t="s">
        <v>2337</v>
      </c>
      <c r="D11170" t="s">
        <v>17459</v>
      </c>
      <c r="E11170" t="s">
        <v>17460</v>
      </c>
      <c r="F11170" s="18">
        <v>12.375999999999999</v>
      </c>
      <c r="G11170" s="18">
        <v>13.3888</v>
      </c>
      <c r="H11170" s="18">
        <v>34.215499999999999</v>
      </c>
      <c r="I11170" s="18">
        <v>59.9803</v>
      </c>
      <c r="J11170" s="19">
        <v>0.20599999999999999</v>
      </c>
      <c r="K11170" s="19">
        <v>0.223</v>
      </c>
      <c r="L11170" s="19">
        <v>0.56999999999999995</v>
      </c>
      <c r="M11170" s="20">
        <v>28</v>
      </c>
      <c r="N11170" s="19">
        <v>19.282511210762301</v>
      </c>
      <c r="O11170" s="19">
        <v>16.5919282511211</v>
      </c>
      <c r="P11170" s="19">
        <v>93.273542600896903</v>
      </c>
    </row>
    <row r="11171" spans="1:16" ht="14.1" x14ac:dyDescent="0.5">
      <c r="A11171" t="s">
        <v>17462</v>
      </c>
      <c r="B11171" s="17" t="s">
        <v>17457</v>
      </c>
      <c r="C11171" t="s">
        <v>2337</v>
      </c>
      <c r="D11171" t="s">
        <v>17459</v>
      </c>
      <c r="E11171" t="s">
        <v>17460</v>
      </c>
      <c r="F11171" s="18">
        <v>19.469799999999999</v>
      </c>
      <c r="G11171" s="18">
        <v>28.7972</v>
      </c>
      <c r="H11171" s="18">
        <v>32.501600000000003</v>
      </c>
      <c r="I11171" s="18">
        <v>80.768600000000006</v>
      </c>
      <c r="J11171" s="19">
        <v>0.24099999999999999</v>
      </c>
      <c r="K11171" s="19">
        <v>0.35699999999999998</v>
      </c>
      <c r="L11171" s="19">
        <v>0.40200000000000002</v>
      </c>
      <c r="M11171" s="20">
        <v>29</v>
      </c>
      <c r="N11171" s="19">
        <v>29.596412556053799</v>
      </c>
      <c r="O11171" s="19">
        <v>43.0493273542601</v>
      </c>
      <c r="P11171" s="19">
        <v>73.542600896861003</v>
      </c>
    </row>
    <row r="11172" spans="1:16" ht="14.1" x14ac:dyDescent="0.5">
      <c r="A11172" t="s">
        <v>17463</v>
      </c>
      <c r="B11172" s="17" t="s">
        <v>17457</v>
      </c>
      <c r="C11172" t="s">
        <v>2337</v>
      </c>
      <c r="D11172" t="s">
        <v>17459</v>
      </c>
      <c r="E11172" t="s">
        <v>17460</v>
      </c>
      <c r="F11172" s="18">
        <v>21.090699999999998</v>
      </c>
      <c r="G11172" s="18">
        <v>35.482500000000002</v>
      </c>
      <c r="H11172" s="18">
        <v>38.497999999999998</v>
      </c>
      <c r="I11172" s="18">
        <v>95.071200000000005</v>
      </c>
      <c r="J11172" s="19">
        <v>0.222</v>
      </c>
      <c r="K11172" s="19">
        <v>0.373</v>
      </c>
      <c r="L11172" s="19">
        <v>0.40500000000000003</v>
      </c>
      <c r="M11172" s="20">
        <v>29</v>
      </c>
      <c r="N11172" s="19">
        <v>25.112107623318401</v>
      </c>
      <c r="O11172" s="19">
        <v>49.327354260089699</v>
      </c>
      <c r="P11172" s="19">
        <v>74.4394618834081</v>
      </c>
    </row>
    <row r="11173" spans="1:16" ht="14.1" x14ac:dyDescent="0.5">
      <c r="A11173" t="s">
        <v>17464</v>
      </c>
      <c r="B11173" s="17" t="s">
        <v>17457</v>
      </c>
      <c r="C11173" t="s">
        <v>2337</v>
      </c>
      <c r="D11173" t="s">
        <v>17459</v>
      </c>
      <c r="E11173" t="s">
        <v>17460</v>
      </c>
      <c r="F11173" s="18">
        <v>24.3355</v>
      </c>
      <c r="G11173" s="18">
        <v>36.902200000000001</v>
      </c>
      <c r="H11173" s="18">
        <v>38.203800000000001</v>
      </c>
      <c r="I11173" s="18">
        <v>99.441500000000005</v>
      </c>
      <c r="J11173" s="19">
        <v>0.245</v>
      </c>
      <c r="K11173" s="19">
        <v>0.371</v>
      </c>
      <c r="L11173" s="19">
        <v>0.38400000000000001</v>
      </c>
      <c r="M11173" s="20">
        <v>29</v>
      </c>
      <c r="N11173" s="19">
        <v>32.735426008968602</v>
      </c>
      <c r="O11173" s="19">
        <v>48.430493273542602</v>
      </c>
      <c r="P11173" s="19">
        <v>68.609865470852</v>
      </c>
    </row>
    <row r="11174" spans="1:16" ht="14.1" x14ac:dyDescent="0.5">
      <c r="A11174" t="s">
        <v>17465</v>
      </c>
      <c r="B11174" s="17" t="s">
        <v>17457</v>
      </c>
      <c r="C11174" t="s">
        <v>2337</v>
      </c>
      <c r="D11174" t="s">
        <v>17459</v>
      </c>
      <c r="E11174" t="s">
        <v>17460</v>
      </c>
      <c r="F11174" s="18">
        <v>30.823499999999999</v>
      </c>
      <c r="G11174" s="18">
        <v>37.508699999999997</v>
      </c>
      <c r="H11174" s="18">
        <v>43.107799999999997</v>
      </c>
      <c r="I11174" s="18">
        <v>111.44</v>
      </c>
      <c r="J11174" s="19">
        <v>0.27700000000000002</v>
      </c>
      <c r="K11174" s="19">
        <v>0.33700000000000002</v>
      </c>
      <c r="L11174" s="19">
        <v>0.38700000000000001</v>
      </c>
      <c r="M11174" s="20">
        <v>29</v>
      </c>
      <c r="N11174" s="19">
        <v>41.2556053811659</v>
      </c>
      <c r="O11174" s="19">
        <v>38.116591928251097</v>
      </c>
      <c r="P11174" s="19">
        <v>69.506726457399097</v>
      </c>
    </row>
    <row r="11175" spans="1:16" ht="14.1" x14ac:dyDescent="0.5">
      <c r="A11175" t="s">
        <v>17466</v>
      </c>
      <c r="B11175" s="17" t="s">
        <v>17467</v>
      </c>
      <c r="C11175" t="s">
        <v>17468</v>
      </c>
      <c r="D11175" t="s">
        <v>17469</v>
      </c>
      <c r="E11175" t="s">
        <v>17470</v>
      </c>
      <c r="F11175" s="18">
        <v>0.2671</v>
      </c>
      <c r="G11175" s="18">
        <v>0.50360000000000005</v>
      </c>
      <c r="H11175" s="18">
        <v>0.31920999999999999</v>
      </c>
      <c r="I11175" s="18">
        <v>1.08992</v>
      </c>
      <c r="J11175" s="19">
        <v>0.245</v>
      </c>
      <c r="K11175" s="19">
        <v>0.46200000000000002</v>
      </c>
      <c r="L11175" s="19">
        <v>0.29299999999999998</v>
      </c>
      <c r="M11175" s="20">
        <v>14</v>
      </c>
      <c r="N11175" s="19">
        <v>5.3811659192825099</v>
      </c>
      <c r="O11175" s="19">
        <v>99.103139013452903</v>
      </c>
      <c r="P11175" s="19">
        <v>44.394618834080703</v>
      </c>
    </row>
    <row r="11176" spans="1:16" ht="14.1" x14ac:dyDescent="0.5">
      <c r="A11176" t="s">
        <v>17471</v>
      </c>
      <c r="B11176" s="17" t="s">
        <v>17467</v>
      </c>
      <c r="C11176" t="s">
        <v>17468</v>
      </c>
      <c r="D11176" t="s">
        <v>17469</v>
      </c>
      <c r="E11176" t="s">
        <v>17470</v>
      </c>
      <c r="F11176" s="18">
        <v>0.94864999999999999</v>
      </c>
      <c r="G11176" s="18">
        <v>1.76291</v>
      </c>
      <c r="H11176" s="18">
        <v>0.66544000000000003</v>
      </c>
      <c r="I11176" s="18">
        <v>3.3769999999999998</v>
      </c>
      <c r="J11176" s="19">
        <v>0.28100000000000003</v>
      </c>
      <c r="K11176" s="19">
        <v>0.52200000000000002</v>
      </c>
      <c r="L11176" s="19">
        <v>0.19700000000000001</v>
      </c>
      <c r="M11176" s="20">
        <v>19</v>
      </c>
      <c r="N11176" s="19">
        <v>14.7982062780269</v>
      </c>
      <c r="O11176" s="19">
        <v>96.860986547085204</v>
      </c>
      <c r="P11176" s="19">
        <v>21.52466367713</v>
      </c>
    </row>
    <row r="11177" spans="1:16" ht="14.1" x14ac:dyDescent="0.5">
      <c r="A11177" t="s">
        <v>17472</v>
      </c>
      <c r="B11177" s="17" t="s">
        <v>17467</v>
      </c>
      <c r="C11177" t="s">
        <v>17468</v>
      </c>
      <c r="D11177" t="s">
        <v>17469</v>
      </c>
      <c r="E11177" t="s">
        <v>17470</v>
      </c>
      <c r="F11177" s="18">
        <v>1.3359399999999999</v>
      </c>
      <c r="G11177" s="18">
        <v>2.7456100000000001</v>
      </c>
      <c r="H11177" s="18">
        <v>1.55382</v>
      </c>
      <c r="I11177" s="18">
        <v>5.63537</v>
      </c>
      <c r="J11177" s="19">
        <v>0.23699999999999999</v>
      </c>
      <c r="K11177" s="19">
        <v>0.48699999999999999</v>
      </c>
      <c r="L11177" s="19">
        <v>0.27600000000000002</v>
      </c>
      <c r="M11177" s="20">
        <v>21</v>
      </c>
      <c r="N11177" s="19">
        <v>13.3928571428571</v>
      </c>
      <c r="O11177" s="19">
        <v>92.410714285714306</v>
      </c>
      <c r="P11177" s="19">
        <v>46.428571428571402</v>
      </c>
    </row>
    <row r="11178" spans="1:16" ht="14.1" x14ac:dyDescent="0.5">
      <c r="A11178" t="s">
        <v>17473</v>
      </c>
      <c r="B11178" s="17" t="s">
        <v>17467</v>
      </c>
      <c r="C11178" t="s">
        <v>17468</v>
      </c>
      <c r="D11178" t="s">
        <v>17469</v>
      </c>
      <c r="E11178" t="s">
        <v>17470</v>
      </c>
      <c r="F11178" s="18">
        <v>2.1354700000000002</v>
      </c>
      <c r="G11178" s="18">
        <v>5.4523200000000003</v>
      </c>
      <c r="H11178" s="18">
        <v>1.74102</v>
      </c>
      <c r="I11178" s="18">
        <v>9.3287999999999993</v>
      </c>
      <c r="J11178" s="19">
        <v>0.22900000000000001</v>
      </c>
      <c r="K11178" s="19">
        <v>0.58399999999999996</v>
      </c>
      <c r="L11178" s="19">
        <v>0.187</v>
      </c>
      <c r="M11178" s="20">
        <v>23</v>
      </c>
      <c r="N11178" s="19">
        <v>10.3139013452915</v>
      </c>
      <c r="O11178" s="19">
        <v>99.551569506726494</v>
      </c>
      <c r="P11178" s="19">
        <v>17.4887892376682</v>
      </c>
    </row>
    <row r="11179" spans="1:16" ht="14.1" x14ac:dyDescent="0.5">
      <c r="A11179" t="s">
        <v>17474</v>
      </c>
      <c r="B11179" s="17" t="s">
        <v>17467</v>
      </c>
      <c r="C11179" t="s">
        <v>17468</v>
      </c>
      <c r="D11179" t="s">
        <v>17469</v>
      </c>
      <c r="E11179" t="s">
        <v>17470</v>
      </c>
      <c r="F11179" s="18">
        <v>2.9658600000000002</v>
      </c>
      <c r="G11179" s="18">
        <v>5.1670699999999998</v>
      </c>
      <c r="H11179" s="18">
        <v>1.9850699999999999</v>
      </c>
      <c r="I11179" s="18">
        <v>10.117990000000001</v>
      </c>
      <c r="J11179" s="19">
        <v>0.29299999999999998</v>
      </c>
      <c r="K11179" s="19">
        <v>0.51100000000000001</v>
      </c>
      <c r="L11179" s="19">
        <v>0.19600000000000001</v>
      </c>
      <c r="M11179" s="20">
        <v>23</v>
      </c>
      <c r="N11179" s="19">
        <v>25.112107623318401</v>
      </c>
      <c r="O11179" s="19">
        <v>96.860986547085204</v>
      </c>
      <c r="P11179" s="19">
        <v>20.179372197309402</v>
      </c>
    </row>
    <row r="11180" spans="1:16" ht="14.1" x14ac:dyDescent="0.5">
      <c r="A11180" t="s">
        <v>17475</v>
      </c>
      <c r="B11180" s="17" t="s">
        <v>17467</v>
      </c>
      <c r="C11180" t="s">
        <v>17468</v>
      </c>
      <c r="D11180" t="s">
        <v>17469</v>
      </c>
      <c r="E11180" t="s">
        <v>17470</v>
      </c>
      <c r="F11180" s="18">
        <v>4.0860799999999999</v>
      </c>
      <c r="G11180" s="18">
        <v>7.0396799999999997</v>
      </c>
      <c r="H11180" s="18">
        <v>1.85608</v>
      </c>
      <c r="I11180" s="18">
        <v>12.98183</v>
      </c>
      <c r="J11180" s="19">
        <v>0.315</v>
      </c>
      <c r="K11180" s="19">
        <v>0.54200000000000004</v>
      </c>
      <c r="L11180" s="19">
        <v>0.14299999999999999</v>
      </c>
      <c r="M11180" s="20">
        <v>24</v>
      </c>
      <c r="N11180" s="19">
        <v>31.25</v>
      </c>
      <c r="O11180" s="19">
        <v>96.428571428571402</v>
      </c>
      <c r="P11180" s="19">
        <v>5.3571428571428603</v>
      </c>
    </row>
    <row r="11181" spans="1:16" ht="14.1" x14ac:dyDescent="0.5">
      <c r="A11181" t="s">
        <v>17476</v>
      </c>
      <c r="B11181" s="17" t="s">
        <v>17467</v>
      </c>
      <c r="C11181" t="s">
        <v>17468</v>
      </c>
      <c r="D11181" t="s">
        <v>17469</v>
      </c>
      <c r="E11181" t="s">
        <v>17470</v>
      </c>
      <c r="F11181" s="18">
        <v>3.63836</v>
      </c>
      <c r="G11181" s="18">
        <v>8.1464300000000005</v>
      </c>
      <c r="H11181" s="18">
        <v>3.4901399999999998</v>
      </c>
      <c r="I11181" s="18">
        <v>15.274929999999999</v>
      </c>
      <c r="J11181" s="19">
        <v>0.23799999999999999</v>
      </c>
      <c r="K11181" s="19">
        <v>0.53300000000000003</v>
      </c>
      <c r="L11181" s="19">
        <v>0.22800000000000001</v>
      </c>
      <c r="M11181" s="20">
        <v>25</v>
      </c>
      <c r="N11181" s="19">
        <v>13.004484304932699</v>
      </c>
      <c r="O11181" s="19">
        <v>95.067264573990997</v>
      </c>
      <c r="P11181" s="19">
        <v>28.699551569506699</v>
      </c>
    </row>
    <row r="11182" spans="1:16" ht="14.1" x14ac:dyDescent="0.5">
      <c r="A11182" t="s">
        <v>4142</v>
      </c>
      <c r="B11182" s="17" t="s">
        <v>2464</v>
      </c>
      <c r="C11182" t="s">
        <v>2430</v>
      </c>
      <c r="D11182" t="s">
        <v>3221</v>
      </c>
      <c r="E11182" t="s">
        <v>3222</v>
      </c>
      <c r="F11182" s="18">
        <v>0.82016999999999995</v>
      </c>
      <c r="G11182" s="18">
        <v>0.52575000000000005</v>
      </c>
      <c r="H11182" s="18">
        <v>0.75707999999999998</v>
      </c>
      <c r="I11182" s="18">
        <v>2.1030000000000002</v>
      </c>
      <c r="J11182" s="19">
        <v>0.39</v>
      </c>
      <c r="K11182" s="19">
        <v>0.25</v>
      </c>
      <c r="L11182" s="19">
        <v>0.36</v>
      </c>
      <c r="M11182" s="20">
        <v>17</v>
      </c>
      <c r="N11182" s="19">
        <v>36.771300448430502</v>
      </c>
      <c r="O11182" s="19">
        <v>52.914798206278</v>
      </c>
      <c r="P11182" s="19">
        <v>65.022421524663699</v>
      </c>
    </row>
    <row r="11183" spans="1:16" ht="14.1" x14ac:dyDescent="0.5">
      <c r="A11183" t="s">
        <v>4143</v>
      </c>
      <c r="B11183" s="17" t="s">
        <v>2464</v>
      </c>
      <c r="C11183" t="s">
        <v>2430</v>
      </c>
      <c r="D11183" t="s">
        <v>3221</v>
      </c>
      <c r="E11183" t="s">
        <v>3222</v>
      </c>
      <c r="F11183" s="18">
        <v>0.69088000000000005</v>
      </c>
      <c r="G11183" s="18">
        <v>0.53974999999999995</v>
      </c>
      <c r="H11183" s="18">
        <v>0.92837000000000003</v>
      </c>
      <c r="I11183" s="18">
        <v>2.1589999999999998</v>
      </c>
      <c r="J11183" s="19">
        <v>0.32</v>
      </c>
      <c r="K11183" s="19">
        <v>0.25</v>
      </c>
      <c r="L11183" s="19">
        <v>0.43</v>
      </c>
      <c r="M11183" s="20">
        <v>17</v>
      </c>
      <c r="N11183" s="19">
        <v>18.385650224215201</v>
      </c>
      <c r="O11183" s="19">
        <v>52.466367713004502</v>
      </c>
      <c r="P11183" s="19">
        <v>81.614349775784802</v>
      </c>
    </row>
    <row r="11184" spans="1:16" ht="14.1" x14ac:dyDescent="0.5">
      <c r="A11184" t="s">
        <v>4144</v>
      </c>
      <c r="B11184" s="17" t="s">
        <v>2464</v>
      </c>
      <c r="C11184" t="s">
        <v>2430</v>
      </c>
      <c r="D11184" t="s">
        <v>3221</v>
      </c>
      <c r="E11184" t="s">
        <v>3222</v>
      </c>
      <c r="F11184" s="18">
        <v>0.84767000000000003</v>
      </c>
      <c r="G11184" s="18">
        <v>0.59565999999999997</v>
      </c>
      <c r="H11184" s="18">
        <v>0.84767000000000003</v>
      </c>
      <c r="I11184" s="18">
        <v>2.2909999999999999</v>
      </c>
      <c r="J11184" s="19">
        <v>0.37</v>
      </c>
      <c r="K11184" s="19">
        <v>0.26</v>
      </c>
      <c r="L11184" s="19">
        <v>0.37</v>
      </c>
      <c r="M11184" s="20">
        <v>17</v>
      </c>
      <c r="N11184" s="19">
        <v>30.4932735426009</v>
      </c>
      <c r="O11184" s="19">
        <v>58.295964125560502</v>
      </c>
      <c r="P11184" s="19">
        <v>68.161434977578494</v>
      </c>
    </row>
    <row r="11185" spans="1:16" ht="14.1" x14ac:dyDescent="0.5">
      <c r="A11185" t="s">
        <v>4145</v>
      </c>
      <c r="B11185" s="17" t="s">
        <v>2464</v>
      </c>
      <c r="C11185" t="s">
        <v>2430</v>
      </c>
      <c r="D11185" t="s">
        <v>3221</v>
      </c>
      <c r="E11185" t="s">
        <v>3222</v>
      </c>
      <c r="F11185" s="18">
        <v>0.83979999999999999</v>
      </c>
      <c r="G11185" s="18">
        <v>0.66690000000000005</v>
      </c>
      <c r="H11185" s="18">
        <v>0.96330000000000005</v>
      </c>
      <c r="I11185" s="18">
        <v>2.4700000000000002</v>
      </c>
      <c r="J11185" s="19">
        <v>0.34</v>
      </c>
      <c r="K11185" s="19">
        <v>0.27</v>
      </c>
      <c r="L11185" s="19">
        <v>0.39</v>
      </c>
      <c r="M11185" s="20">
        <v>18</v>
      </c>
      <c r="N11185" s="19">
        <v>24.1071428571429</v>
      </c>
      <c r="O11185" s="19">
        <v>70.982142857142904</v>
      </c>
      <c r="P11185" s="19">
        <v>74.553571428571402</v>
      </c>
    </row>
    <row r="11186" spans="1:16" ht="14.1" x14ac:dyDescent="0.5">
      <c r="A11186" t="s">
        <v>4146</v>
      </c>
      <c r="B11186" s="17" t="s">
        <v>2464</v>
      </c>
      <c r="C11186" t="s">
        <v>2430</v>
      </c>
      <c r="D11186" t="s">
        <v>3452</v>
      </c>
      <c r="E11186" t="s">
        <v>3453</v>
      </c>
      <c r="F11186" s="18">
        <v>0.64549999999999996</v>
      </c>
      <c r="G11186" s="18">
        <v>0.54520999999999997</v>
      </c>
      <c r="H11186" s="18">
        <v>1.8906400000000001</v>
      </c>
      <c r="I11186" s="18">
        <v>3.0813600000000001</v>
      </c>
      <c r="J11186" s="19">
        <v>0.20899999999999999</v>
      </c>
      <c r="K11186" s="19">
        <v>0.17699999999999999</v>
      </c>
      <c r="L11186" s="19">
        <v>0.61399999999999999</v>
      </c>
      <c r="M11186" s="20">
        <v>19</v>
      </c>
      <c r="N11186" s="19">
        <v>5.8295964125560502</v>
      </c>
      <c r="O11186" s="19">
        <v>26.008968609865502</v>
      </c>
      <c r="P11186" s="19">
        <v>96.412556053811699</v>
      </c>
    </row>
    <row r="11187" spans="1:16" ht="14.1" x14ac:dyDescent="0.5">
      <c r="A11187" t="s">
        <v>4147</v>
      </c>
      <c r="B11187" s="17" t="s">
        <v>2464</v>
      </c>
      <c r="C11187" t="s">
        <v>2430</v>
      </c>
      <c r="D11187" t="s">
        <v>3640</v>
      </c>
      <c r="E11187" t="s">
        <v>3641</v>
      </c>
      <c r="F11187" s="18">
        <v>1.89659</v>
      </c>
      <c r="G11187" s="18">
        <v>0.80149999999999999</v>
      </c>
      <c r="H11187" s="18">
        <v>0.90703</v>
      </c>
      <c r="I11187" s="18">
        <v>3.6051199999999999</v>
      </c>
      <c r="J11187" s="19">
        <v>0.52600000000000002</v>
      </c>
      <c r="K11187" s="19">
        <v>0.222</v>
      </c>
      <c r="L11187" s="19">
        <v>0.252</v>
      </c>
      <c r="M11187" s="20">
        <v>19</v>
      </c>
      <c r="N11187" s="19">
        <v>79.372197309417004</v>
      </c>
      <c r="O11187" s="19">
        <v>42.600896860986502</v>
      </c>
      <c r="P11187" s="19">
        <v>37.219730941704</v>
      </c>
    </row>
    <row r="11188" spans="1:16" ht="14.1" x14ac:dyDescent="0.5">
      <c r="A11188" t="s">
        <v>4148</v>
      </c>
      <c r="B11188" s="17" t="s">
        <v>2464</v>
      </c>
      <c r="C11188" t="s">
        <v>2430</v>
      </c>
      <c r="D11188" t="s">
        <v>4149</v>
      </c>
      <c r="E11188" t="s">
        <v>4150</v>
      </c>
      <c r="F11188" s="18">
        <v>1.68093</v>
      </c>
      <c r="G11188" s="18">
        <v>1.32437</v>
      </c>
      <c r="H11188" s="18">
        <v>0.91295000000000004</v>
      </c>
      <c r="I11188" s="18">
        <v>3.9182600000000001</v>
      </c>
      <c r="J11188" s="19">
        <v>0.42899999999999999</v>
      </c>
      <c r="K11188" s="19">
        <v>0.33800000000000002</v>
      </c>
      <c r="L11188" s="19">
        <v>0.23300000000000001</v>
      </c>
      <c r="M11188" s="20">
        <v>19</v>
      </c>
      <c r="N11188" s="19">
        <v>51.569506726457398</v>
      </c>
      <c r="O11188" s="19">
        <v>74.887892376681606</v>
      </c>
      <c r="P11188" s="19">
        <v>32.286995515695097</v>
      </c>
    </row>
    <row r="11189" spans="1:16" ht="14.1" x14ac:dyDescent="0.5">
      <c r="A11189" t="s">
        <v>4151</v>
      </c>
      <c r="B11189" s="17" t="s">
        <v>2464</v>
      </c>
      <c r="C11189" t="s">
        <v>2430</v>
      </c>
      <c r="D11189" t="s">
        <v>3640</v>
      </c>
      <c r="E11189" t="s">
        <v>3641</v>
      </c>
      <c r="F11189" s="18">
        <v>2.1700900000000001</v>
      </c>
      <c r="G11189" s="18">
        <v>0.86477000000000004</v>
      </c>
      <c r="H11189" s="18">
        <v>0.93293000000000004</v>
      </c>
      <c r="I11189" s="18">
        <v>3.9677899999999999</v>
      </c>
      <c r="J11189" s="19">
        <v>0.54700000000000004</v>
      </c>
      <c r="K11189" s="19">
        <v>0.218</v>
      </c>
      <c r="L11189" s="19">
        <v>0.23499999999999999</v>
      </c>
      <c r="M11189" s="20">
        <v>19</v>
      </c>
      <c r="N11189" s="19">
        <v>84.753363228699598</v>
      </c>
      <c r="O11189" s="19">
        <v>39.910313901345297</v>
      </c>
      <c r="P11189" s="19">
        <v>33.632286995515699</v>
      </c>
    </row>
    <row r="11190" spans="1:16" ht="14.1" x14ac:dyDescent="0.5">
      <c r="A11190" t="s">
        <v>4152</v>
      </c>
      <c r="B11190" s="17" t="s">
        <v>2464</v>
      </c>
      <c r="C11190" t="s">
        <v>2430</v>
      </c>
      <c r="D11190" t="s">
        <v>3640</v>
      </c>
      <c r="E11190" t="s">
        <v>3641</v>
      </c>
      <c r="F11190" s="18">
        <v>2.0424799999999999</v>
      </c>
      <c r="G11190" s="18">
        <v>0.88893</v>
      </c>
      <c r="H11190" s="18">
        <v>1.18933</v>
      </c>
      <c r="I11190" s="18">
        <v>4.1207399999999996</v>
      </c>
      <c r="J11190" s="19">
        <v>0.496</v>
      </c>
      <c r="K11190" s="19">
        <v>0.216</v>
      </c>
      <c r="L11190" s="19">
        <v>0.28899999999999998</v>
      </c>
      <c r="M11190" s="20">
        <v>20</v>
      </c>
      <c r="N11190" s="19">
        <v>78.475336322870007</v>
      </c>
      <c r="O11190" s="19">
        <v>38.565022421524702</v>
      </c>
      <c r="P11190" s="19">
        <v>39.461883408071699</v>
      </c>
    </row>
    <row r="11191" spans="1:16" ht="14.1" x14ac:dyDescent="0.5">
      <c r="A11191" t="s">
        <v>4153</v>
      </c>
      <c r="B11191" s="17" t="s">
        <v>2464</v>
      </c>
      <c r="C11191" t="s">
        <v>2430</v>
      </c>
      <c r="D11191" t="s">
        <v>3452</v>
      </c>
      <c r="E11191" t="s">
        <v>3453</v>
      </c>
      <c r="F11191" s="18">
        <v>0.90824000000000005</v>
      </c>
      <c r="G11191" s="18">
        <v>0.61336999999999997</v>
      </c>
      <c r="H11191" s="18">
        <v>2.9279500000000001</v>
      </c>
      <c r="I11191" s="18">
        <v>4.44956</v>
      </c>
      <c r="J11191" s="19">
        <v>0.20399999999999999</v>
      </c>
      <c r="K11191" s="19">
        <v>0.13800000000000001</v>
      </c>
      <c r="L11191" s="19">
        <v>0.65800000000000003</v>
      </c>
      <c r="M11191" s="20">
        <v>20</v>
      </c>
      <c r="N11191" s="19">
        <v>7.1748878923766801</v>
      </c>
      <c r="O11191" s="19">
        <v>13.901345291479799</v>
      </c>
      <c r="P11191" s="19">
        <v>97.309417040358795</v>
      </c>
    </row>
    <row r="11192" spans="1:16" ht="14.1" x14ac:dyDescent="0.5">
      <c r="A11192" t="s">
        <v>4154</v>
      </c>
      <c r="B11192" s="17" t="s">
        <v>2464</v>
      </c>
      <c r="C11192" t="s">
        <v>2430</v>
      </c>
      <c r="D11192" t="s">
        <v>3640</v>
      </c>
      <c r="E11192" t="s">
        <v>3641</v>
      </c>
      <c r="F11192" s="18">
        <v>2.4549099999999999</v>
      </c>
      <c r="G11192" s="18">
        <v>1.0836600000000001</v>
      </c>
      <c r="H11192" s="18">
        <v>0.94811999999999996</v>
      </c>
      <c r="I11192" s="18">
        <v>4.4866900000000003</v>
      </c>
      <c r="J11192" s="19">
        <v>0.54700000000000004</v>
      </c>
      <c r="K11192" s="19">
        <v>0.24199999999999999</v>
      </c>
      <c r="L11192" s="19">
        <v>0.21099999999999999</v>
      </c>
      <c r="M11192" s="20">
        <v>20</v>
      </c>
      <c r="N11192" s="19">
        <v>86.547085201793706</v>
      </c>
      <c r="O11192" s="19">
        <v>44.843049327354301</v>
      </c>
      <c r="P11192" s="19">
        <v>21.973094170403598</v>
      </c>
    </row>
    <row r="11193" spans="1:16" ht="14.1" x14ac:dyDescent="0.5">
      <c r="A11193" t="s">
        <v>4155</v>
      </c>
      <c r="B11193" s="17" t="s">
        <v>2464</v>
      </c>
      <c r="C11193" t="s">
        <v>2430</v>
      </c>
      <c r="D11193" t="s">
        <v>3452</v>
      </c>
      <c r="E11193" t="s">
        <v>3453</v>
      </c>
      <c r="F11193" s="18">
        <v>1.0121800000000001</v>
      </c>
      <c r="G11193" s="18">
        <v>0.66659000000000002</v>
      </c>
      <c r="H11193" s="18">
        <v>3.1345800000000001</v>
      </c>
      <c r="I11193" s="18">
        <v>4.8133499999999998</v>
      </c>
      <c r="J11193" s="19">
        <v>0.21</v>
      </c>
      <c r="K11193" s="19">
        <v>0.13800000000000001</v>
      </c>
      <c r="L11193" s="19">
        <v>0.65100000000000002</v>
      </c>
      <c r="M11193" s="20">
        <v>20</v>
      </c>
      <c r="N11193" s="19">
        <v>8.52017937219731</v>
      </c>
      <c r="O11193" s="19">
        <v>14.349775784753399</v>
      </c>
      <c r="P11193" s="19">
        <v>96.860986547085204</v>
      </c>
    </row>
    <row r="11194" spans="1:16" ht="14.1" x14ac:dyDescent="0.5">
      <c r="A11194" t="s">
        <v>4156</v>
      </c>
      <c r="B11194" s="17" t="s">
        <v>2464</v>
      </c>
      <c r="C11194" t="s">
        <v>2430</v>
      </c>
      <c r="D11194" t="s">
        <v>4157</v>
      </c>
      <c r="E11194" t="s">
        <v>4158</v>
      </c>
      <c r="F11194" s="18">
        <v>2.81</v>
      </c>
      <c r="G11194" s="18">
        <v>1.2370000000000001</v>
      </c>
      <c r="H11194" s="18">
        <v>1.2849999999999999</v>
      </c>
      <c r="I11194" s="18">
        <v>5.3310000000000004</v>
      </c>
      <c r="J11194" s="19">
        <v>0.53200000000000003</v>
      </c>
      <c r="K11194" s="19">
        <v>0.23400000000000001</v>
      </c>
      <c r="L11194" s="19">
        <v>0.24299999999999999</v>
      </c>
      <c r="M11194" s="20">
        <v>21</v>
      </c>
      <c r="N11194" s="19">
        <v>86.160714285714306</v>
      </c>
      <c r="O11194" s="19">
        <v>40.178571428571402</v>
      </c>
      <c r="P11194" s="19">
        <v>38.392857142857103</v>
      </c>
    </row>
    <row r="11195" spans="1:16" ht="14.1" x14ac:dyDescent="0.5">
      <c r="A11195" t="s">
        <v>4159</v>
      </c>
      <c r="B11195" s="17" t="s">
        <v>2464</v>
      </c>
      <c r="C11195" t="s">
        <v>2430</v>
      </c>
      <c r="D11195" t="s">
        <v>3646</v>
      </c>
      <c r="E11195" t="s">
        <v>3647</v>
      </c>
      <c r="F11195" s="18">
        <v>2.8887399999999999</v>
      </c>
      <c r="G11195" s="18">
        <v>4.0313400000000001</v>
      </c>
      <c r="H11195" s="18">
        <v>1.0799300000000001</v>
      </c>
      <c r="I11195" s="18">
        <v>8</v>
      </c>
      <c r="J11195" s="19">
        <v>0.36099999999999999</v>
      </c>
      <c r="K11195" s="19">
        <v>0.504</v>
      </c>
      <c r="L11195" s="19">
        <v>0.13500000000000001</v>
      </c>
      <c r="M11195" s="20">
        <v>22</v>
      </c>
      <c r="N11195" s="19">
        <v>36.322869955157003</v>
      </c>
      <c r="O11195" s="19">
        <v>97.757847533632301</v>
      </c>
      <c r="P11195" s="19">
        <v>5.8295964125560502</v>
      </c>
    </row>
    <row r="11196" spans="1:16" ht="14.1" x14ac:dyDescent="0.5">
      <c r="A11196" t="s">
        <v>4160</v>
      </c>
      <c r="B11196" s="17" t="s">
        <v>2464</v>
      </c>
      <c r="C11196" t="s">
        <v>2430</v>
      </c>
      <c r="D11196" t="s">
        <v>4157</v>
      </c>
      <c r="E11196" t="s">
        <v>4158</v>
      </c>
      <c r="F11196" s="18">
        <v>5.6630000000000003</v>
      </c>
      <c r="G11196" s="18">
        <v>2.855</v>
      </c>
      <c r="H11196" s="18">
        <v>1.891</v>
      </c>
      <c r="I11196" s="18">
        <v>10.41</v>
      </c>
      <c r="J11196" s="19">
        <v>0.54500000000000004</v>
      </c>
      <c r="K11196" s="19">
        <v>0.27500000000000002</v>
      </c>
      <c r="L11196" s="19">
        <v>0.182</v>
      </c>
      <c r="M11196" s="20">
        <v>23</v>
      </c>
      <c r="N11196" s="19">
        <v>84.304932735425993</v>
      </c>
      <c r="O11196" s="19">
        <v>47.533632286995498</v>
      </c>
      <c r="P11196" s="19">
        <v>16.5919282511211</v>
      </c>
    </row>
    <row r="11197" spans="1:16" ht="14.1" x14ac:dyDescent="0.5">
      <c r="A11197" t="s">
        <v>4161</v>
      </c>
      <c r="B11197" s="17" t="s">
        <v>2464</v>
      </c>
      <c r="C11197" t="s">
        <v>2430</v>
      </c>
      <c r="D11197" t="s">
        <v>4157</v>
      </c>
      <c r="E11197" t="s">
        <v>4158</v>
      </c>
      <c r="F11197" s="18">
        <v>5.774</v>
      </c>
      <c r="G11197" s="18">
        <v>3.4809999999999999</v>
      </c>
      <c r="H11197" s="18">
        <v>3.323</v>
      </c>
      <c r="I11197" s="18">
        <v>12.577999999999999</v>
      </c>
      <c r="J11197" s="19">
        <v>0.45900000000000002</v>
      </c>
      <c r="K11197" s="19">
        <v>0.27700000000000002</v>
      </c>
      <c r="L11197" s="19">
        <v>0.26400000000000001</v>
      </c>
      <c r="M11197" s="20">
        <v>24</v>
      </c>
      <c r="N11197" s="19">
        <v>71.875</v>
      </c>
      <c r="O11197" s="19">
        <v>40.625</v>
      </c>
      <c r="P11197" s="19">
        <v>40.178571428571402</v>
      </c>
    </row>
    <row r="11198" spans="1:16" ht="14.1" x14ac:dyDescent="0.5">
      <c r="A11198" t="s">
        <v>4162</v>
      </c>
      <c r="B11198" s="17" t="s">
        <v>2464</v>
      </c>
      <c r="C11198" t="s">
        <v>2430</v>
      </c>
      <c r="D11198" t="s">
        <v>4163</v>
      </c>
      <c r="E11198" t="s">
        <v>4164</v>
      </c>
      <c r="F11198" s="18">
        <v>5.9916900000000002</v>
      </c>
      <c r="G11198" s="18">
        <v>3.6305399999999999</v>
      </c>
      <c r="H11198" s="18">
        <v>3.5877699999999999</v>
      </c>
      <c r="I11198" s="18">
        <v>13.21</v>
      </c>
      <c r="J11198" s="19">
        <v>0.45400000000000001</v>
      </c>
      <c r="K11198" s="19">
        <v>0.27500000000000002</v>
      </c>
      <c r="L11198" s="19">
        <v>0.27200000000000002</v>
      </c>
      <c r="M11198" s="20">
        <v>24</v>
      </c>
      <c r="N11198" s="19">
        <v>70.982142857142904</v>
      </c>
      <c r="O11198" s="19">
        <v>40.178571428571402</v>
      </c>
      <c r="P11198" s="19">
        <v>42.857142857142897</v>
      </c>
    </row>
    <row r="11199" spans="1:16" ht="14.1" x14ac:dyDescent="0.5">
      <c r="A11199" t="s">
        <v>4165</v>
      </c>
      <c r="B11199" s="17" t="s">
        <v>2464</v>
      </c>
      <c r="C11199" t="s">
        <v>2430</v>
      </c>
      <c r="D11199" t="s">
        <v>3971</v>
      </c>
      <c r="E11199" t="s">
        <v>3972</v>
      </c>
      <c r="F11199" s="18">
        <v>4.9537000000000004</v>
      </c>
      <c r="G11199" s="18">
        <v>4.33324</v>
      </c>
      <c r="H11199" s="18">
        <v>4.1030600000000002</v>
      </c>
      <c r="I11199" s="18">
        <v>13.39</v>
      </c>
      <c r="J11199" s="19">
        <v>0.37</v>
      </c>
      <c r="K11199" s="19">
        <v>0.32400000000000001</v>
      </c>
      <c r="L11199" s="19">
        <v>0.30599999999999999</v>
      </c>
      <c r="M11199" s="20">
        <v>24</v>
      </c>
      <c r="N11199" s="19">
        <v>47.767857142857103</v>
      </c>
      <c r="O11199" s="19">
        <v>55.803571428571402</v>
      </c>
      <c r="P11199" s="19">
        <v>54.910714285714299</v>
      </c>
    </row>
    <row r="11200" spans="1:16" ht="14.1" x14ac:dyDescent="0.5">
      <c r="A11200" t="s">
        <v>4166</v>
      </c>
      <c r="B11200" s="17" t="s">
        <v>2464</v>
      </c>
      <c r="C11200" t="s">
        <v>2430</v>
      </c>
      <c r="D11200" t="s">
        <v>4149</v>
      </c>
      <c r="E11200" t="s">
        <v>4150</v>
      </c>
      <c r="F11200" s="18">
        <v>5.9850300000000001</v>
      </c>
      <c r="G11200" s="18">
        <v>4.4820000000000002</v>
      </c>
      <c r="H11200" s="18">
        <v>3.07376</v>
      </c>
      <c r="I11200" s="18">
        <v>13.540800000000001</v>
      </c>
      <c r="J11200" s="19">
        <v>0.442</v>
      </c>
      <c r="K11200" s="19">
        <v>0.33100000000000002</v>
      </c>
      <c r="L11200" s="19">
        <v>0.22700000000000001</v>
      </c>
      <c r="M11200" s="20">
        <v>24</v>
      </c>
      <c r="N11200" s="19">
        <v>69.196428571428598</v>
      </c>
      <c r="O11200" s="19">
        <v>57.589285714285701</v>
      </c>
      <c r="P11200" s="19">
        <v>27.2321428571429</v>
      </c>
    </row>
    <row r="11201" spans="1:16" ht="14.1" x14ac:dyDescent="0.5">
      <c r="A11201" t="s">
        <v>4167</v>
      </c>
      <c r="B11201" s="17" t="s">
        <v>2464</v>
      </c>
      <c r="C11201" t="s">
        <v>2430</v>
      </c>
      <c r="D11201" t="s">
        <v>3971</v>
      </c>
      <c r="E11201" t="s">
        <v>3972</v>
      </c>
      <c r="F11201" s="18">
        <v>4.9736399999999996</v>
      </c>
      <c r="G11201" s="18">
        <v>4.73346</v>
      </c>
      <c r="H11201" s="18">
        <v>3.9628999999999999</v>
      </c>
      <c r="I11201" s="18">
        <v>13.67</v>
      </c>
      <c r="J11201" s="19">
        <v>0.36399999999999999</v>
      </c>
      <c r="K11201" s="19">
        <v>0.34599999999999997</v>
      </c>
      <c r="L11201" s="19">
        <v>0.28999999999999998</v>
      </c>
      <c r="M11201" s="20">
        <v>24</v>
      </c>
      <c r="N11201" s="19">
        <v>44.642857142857103</v>
      </c>
      <c r="O11201" s="19">
        <v>62.5</v>
      </c>
      <c r="P11201" s="19">
        <v>48.660714285714299</v>
      </c>
    </row>
    <row r="11202" spans="1:16" ht="14.1" x14ac:dyDescent="0.5">
      <c r="A11202" t="s">
        <v>4168</v>
      </c>
      <c r="B11202" s="17" t="s">
        <v>2464</v>
      </c>
      <c r="C11202" t="s">
        <v>2430</v>
      </c>
      <c r="D11202" t="s">
        <v>4033</v>
      </c>
      <c r="E11202" t="s">
        <v>4034</v>
      </c>
      <c r="F11202" s="18">
        <v>4.3680000000000003</v>
      </c>
      <c r="G11202" s="18">
        <v>5.6783999999999999</v>
      </c>
      <c r="H11202" s="18">
        <v>4.5136000000000003</v>
      </c>
      <c r="I11202" s="18">
        <v>14.56</v>
      </c>
      <c r="J11202" s="19">
        <v>0.3</v>
      </c>
      <c r="K11202" s="19">
        <v>0.39</v>
      </c>
      <c r="L11202" s="19">
        <v>0.31</v>
      </c>
      <c r="M11202" s="20">
        <v>24</v>
      </c>
      <c r="N11202" s="19">
        <v>27.678571428571399</v>
      </c>
      <c r="O11202" s="19">
        <v>76.339285714285694</v>
      </c>
      <c r="P11202" s="19">
        <v>56.25</v>
      </c>
    </row>
    <row r="11203" spans="1:16" ht="14.1" x14ac:dyDescent="0.5">
      <c r="A11203" t="s">
        <v>4169</v>
      </c>
      <c r="B11203" s="17" t="s">
        <v>2464</v>
      </c>
      <c r="C11203" t="s">
        <v>2430</v>
      </c>
      <c r="D11203" t="s">
        <v>4149</v>
      </c>
      <c r="E11203" t="s">
        <v>4150</v>
      </c>
      <c r="F11203" s="18">
        <v>10.38509</v>
      </c>
      <c r="G11203" s="18">
        <v>7.0964799999999997</v>
      </c>
      <c r="H11203" s="18">
        <v>4.1540400000000002</v>
      </c>
      <c r="I11203" s="18">
        <v>21.6356</v>
      </c>
      <c r="J11203" s="19">
        <v>0.48</v>
      </c>
      <c r="K11203" s="19">
        <v>0.32800000000000001</v>
      </c>
      <c r="L11203" s="19">
        <v>0.192</v>
      </c>
      <c r="M11203" s="20">
        <v>26</v>
      </c>
      <c r="N11203" s="19">
        <v>81.614349775784802</v>
      </c>
      <c r="O11203" s="19">
        <v>59.192825112107599</v>
      </c>
      <c r="P11203" s="19">
        <v>17.937219730941699</v>
      </c>
    </row>
    <row r="11204" spans="1:16" ht="14.1" x14ac:dyDescent="0.5">
      <c r="A11204" t="s">
        <v>4170</v>
      </c>
      <c r="B11204" s="17" t="s">
        <v>2464</v>
      </c>
      <c r="C11204" t="s">
        <v>2430</v>
      </c>
      <c r="D11204" t="s">
        <v>3230</v>
      </c>
      <c r="E11204" t="s">
        <v>3231</v>
      </c>
      <c r="F11204" s="18">
        <v>8.9</v>
      </c>
      <c r="G11204" s="18">
        <v>8.6999999999999993</v>
      </c>
      <c r="H11204" s="18">
        <v>6.2</v>
      </c>
      <c r="I11204" s="18">
        <v>23.8</v>
      </c>
      <c r="J11204" s="19">
        <v>0.374</v>
      </c>
      <c r="K11204" s="19">
        <v>0.36599999999999999</v>
      </c>
      <c r="L11204" s="19">
        <v>0.26100000000000001</v>
      </c>
      <c r="M11204" s="20">
        <v>26</v>
      </c>
      <c r="N11204" s="19">
        <v>46.636771300448402</v>
      </c>
      <c r="O11204" s="19">
        <v>69.058295964125605</v>
      </c>
      <c r="P11204" s="19">
        <v>37.668161434977598</v>
      </c>
    </row>
    <row r="11205" spans="1:16" ht="14.1" x14ac:dyDescent="0.5">
      <c r="A11205" t="s">
        <v>4171</v>
      </c>
      <c r="B11205" s="17" t="s">
        <v>2464</v>
      </c>
      <c r="C11205" t="s">
        <v>2430</v>
      </c>
      <c r="D11205" t="s">
        <v>3230</v>
      </c>
      <c r="E11205" t="s">
        <v>3231</v>
      </c>
      <c r="F11205" s="18">
        <v>8.9</v>
      </c>
      <c r="G11205" s="18">
        <v>9.6999999999999993</v>
      </c>
      <c r="H11205" s="18">
        <v>5.9</v>
      </c>
      <c r="I11205" s="18">
        <v>24.5</v>
      </c>
      <c r="J11205" s="19">
        <v>0.36299999999999999</v>
      </c>
      <c r="K11205" s="19">
        <v>0.39600000000000002</v>
      </c>
      <c r="L11205" s="19">
        <v>0.24099999999999999</v>
      </c>
      <c r="M11205" s="20">
        <v>26</v>
      </c>
      <c r="N11205" s="19">
        <v>41.704035874439498</v>
      </c>
      <c r="O11205" s="19">
        <v>79.372197309417004</v>
      </c>
      <c r="P11205" s="19">
        <v>28.699551569506699</v>
      </c>
    </row>
    <row r="11206" spans="1:16" ht="14.1" x14ac:dyDescent="0.5">
      <c r="A11206" t="s">
        <v>4172</v>
      </c>
      <c r="B11206" s="17" t="s">
        <v>2464</v>
      </c>
      <c r="C11206" t="s">
        <v>2430</v>
      </c>
      <c r="D11206" t="s">
        <v>4033</v>
      </c>
      <c r="E11206" t="s">
        <v>4034</v>
      </c>
      <c r="F11206" s="18">
        <v>7.5366</v>
      </c>
      <c r="G11206" s="18">
        <v>11.60352</v>
      </c>
      <c r="H11206" s="18">
        <v>9.2998799999999999</v>
      </c>
      <c r="I11206" s="18">
        <v>28.44</v>
      </c>
      <c r="J11206" s="19">
        <v>0.26500000000000001</v>
      </c>
      <c r="K11206" s="19">
        <v>0.40799999999999997</v>
      </c>
      <c r="L11206" s="19">
        <v>0.32700000000000001</v>
      </c>
      <c r="M11206" s="20">
        <v>27</v>
      </c>
      <c r="N11206" s="19">
        <v>23.214285714285701</v>
      </c>
      <c r="O11206" s="19">
        <v>79.910714285714306</v>
      </c>
      <c r="P11206" s="19">
        <v>56.696428571428598</v>
      </c>
    </row>
    <row r="11207" spans="1:16" ht="14.1" x14ac:dyDescent="0.5">
      <c r="A11207" t="s">
        <v>4173</v>
      </c>
      <c r="B11207" s="17" t="s">
        <v>2464</v>
      </c>
      <c r="C11207" t="s">
        <v>2430</v>
      </c>
      <c r="D11207" t="s">
        <v>3646</v>
      </c>
      <c r="E11207" t="s">
        <v>3647</v>
      </c>
      <c r="F11207" s="18">
        <v>10.39185</v>
      </c>
      <c r="G11207" s="18">
        <v>12.91784</v>
      </c>
      <c r="H11207" s="18">
        <v>7.6902999999999997</v>
      </c>
      <c r="I11207" s="18">
        <v>31</v>
      </c>
      <c r="J11207" s="19">
        <v>0.33500000000000002</v>
      </c>
      <c r="K11207" s="19">
        <v>0.41699999999999998</v>
      </c>
      <c r="L11207" s="19">
        <v>0.248</v>
      </c>
      <c r="M11207" s="20">
        <v>27</v>
      </c>
      <c r="N11207" s="19">
        <v>44.196428571428598</v>
      </c>
      <c r="O11207" s="19">
        <v>82.142857142857096</v>
      </c>
      <c r="P11207" s="19">
        <v>28.125</v>
      </c>
    </row>
    <row r="11208" spans="1:16" ht="14.1" x14ac:dyDescent="0.5">
      <c r="A11208" t="s">
        <v>4174</v>
      </c>
      <c r="B11208" s="17" t="s">
        <v>2464</v>
      </c>
      <c r="C11208" t="s">
        <v>2430</v>
      </c>
      <c r="D11208" t="s">
        <v>4175</v>
      </c>
      <c r="E11208" t="s">
        <v>4176</v>
      </c>
      <c r="F11208" s="18">
        <v>16.5</v>
      </c>
      <c r="G11208" s="18">
        <v>15.6</v>
      </c>
      <c r="H11208" s="18">
        <v>8.1999999999999993</v>
      </c>
      <c r="I11208" s="18">
        <v>40.299999999999997</v>
      </c>
      <c r="J11208" s="19">
        <v>0.40899999999999997</v>
      </c>
      <c r="K11208" s="19">
        <v>0.38700000000000001</v>
      </c>
      <c r="L11208" s="19">
        <v>0.20300000000000001</v>
      </c>
      <c r="M11208" s="20">
        <v>28</v>
      </c>
      <c r="N11208" s="19">
        <v>71.748878923766796</v>
      </c>
      <c r="O11208" s="19">
        <v>64.125560538116602</v>
      </c>
      <c r="P11208" s="19">
        <v>20.179372197309402</v>
      </c>
    </row>
    <row r="11209" spans="1:16" ht="14.1" x14ac:dyDescent="0.5">
      <c r="A11209" t="s">
        <v>4177</v>
      </c>
      <c r="B11209" s="17" t="s">
        <v>2464</v>
      </c>
      <c r="C11209" t="s">
        <v>2430</v>
      </c>
      <c r="D11209" t="s">
        <v>4033</v>
      </c>
      <c r="E11209" t="s">
        <v>4034</v>
      </c>
      <c r="F11209" s="18">
        <v>11.04696</v>
      </c>
      <c r="G11209" s="18">
        <v>19.04364</v>
      </c>
      <c r="H11209" s="18">
        <v>11.1294</v>
      </c>
      <c r="I11209" s="18">
        <v>41.22</v>
      </c>
      <c r="J11209" s="19">
        <v>0.26800000000000002</v>
      </c>
      <c r="K11209" s="19">
        <v>0.46200000000000002</v>
      </c>
      <c r="L11209" s="19">
        <v>0.27</v>
      </c>
      <c r="M11209" s="20">
        <v>28</v>
      </c>
      <c r="N11209" s="19">
        <v>34.080717488789197</v>
      </c>
      <c r="O11209" s="19">
        <v>87.443946188340803</v>
      </c>
      <c r="P11209" s="19">
        <v>43.946188340807197</v>
      </c>
    </row>
    <row r="11210" spans="1:16" ht="14.1" x14ac:dyDescent="0.5">
      <c r="A11210" t="s">
        <v>4178</v>
      </c>
      <c r="B11210" s="17" t="s">
        <v>2464</v>
      </c>
      <c r="C11210" t="s">
        <v>2430</v>
      </c>
      <c r="D11210" t="s">
        <v>4033</v>
      </c>
      <c r="E11210" t="s">
        <v>4034</v>
      </c>
      <c r="F11210" s="18">
        <v>12.11861</v>
      </c>
      <c r="G11210" s="18">
        <v>22.178460000000001</v>
      </c>
      <c r="H11210" s="18">
        <v>12.492929999999999</v>
      </c>
      <c r="I11210" s="18">
        <v>46.79</v>
      </c>
      <c r="J11210" s="19">
        <v>0.25900000000000001</v>
      </c>
      <c r="K11210" s="19">
        <v>0.47399999999999998</v>
      </c>
      <c r="L11210" s="19">
        <v>0.26700000000000002</v>
      </c>
      <c r="M11210" s="20">
        <v>28</v>
      </c>
      <c r="N11210" s="19">
        <v>30.044843049327401</v>
      </c>
      <c r="O11210" s="19">
        <v>89.686098654708502</v>
      </c>
      <c r="P11210" s="19">
        <v>42.600896860986502</v>
      </c>
    </row>
    <row r="11211" spans="1:16" ht="14.1" x14ac:dyDescent="0.5">
      <c r="A11211" t="s">
        <v>4179</v>
      </c>
      <c r="B11211" s="17" t="s">
        <v>2464</v>
      </c>
      <c r="C11211" t="s">
        <v>2430</v>
      </c>
      <c r="D11211" t="s">
        <v>4175</v>
      </c>
      <c r="E11211" t="s">
        <v>4176</v>
      </c>
      <c r="F11211" s="18">
        <v>21.2</v>
      </c>
      <c r="G11211" s="18">
        <v>17.600000000000001</v>
      </c>
      <c r="H11211" s="18">
        <v>9.3000000000000007</v>
      </c>
      <c r="I11211" s="18">
        <v>48.1</v>
      </c>
      <c r="J11211" s="19">
        <v>0.441</v>
      </c>
      <c r="K11211" s="19">
        <v>0.36599999999999999</v>
      </c>
      <c r="L11211" s="19">
        <v>0.193</v>
      </c>
      <c r="M11211" s="20">
        <v>28</v>
      </c>
      <c r="N11211" s="19">
        <v>78.475336322870007</v>
      </c>
      <c r="O11211" s="19">
        <v>58.295964125560502</v>
      </c>
      <c r="P11211" s="19">
        <v>17.4887892376682</v>
      </c>
    </row>
    <row r="11212" spans="1:16" ht="14.1" x14ac:dyDescent="0.5">
      <c r="A11212" t="s">
        <v>4180</v>
      </c>
      <c r="B11212" s="17" t="s">
        <v>2464</v>
      </c>
      <c r="C11212" t="s">
        <v>2430</v>
      </c>
      <c r="D11212" t="s">
        <v>3646</v>
      </c>
      <c r="E11212" t="s">
        <v>3647</v>
      </c>
      <c r="F11212" s="18">
        <v>17.275230000000001</v>
      </c>
      <c r="G11212" s="18">
        <v>23.786059999999999</v>
      </c>
      <c r="H11212" s="18">
        <v>10.93871</v>
      </c>
      <c r="I11212" s="18">
        <v>52</v>
      </c>
      <c r="J11212" s="19">
        <v>0.33200000000000002</v>
      </c>
      <c r="K11212" s="19">
        <v>0.45700000000000002</v>
      </c>
      <c r="L11212" s="19">
        <v>0.21</v>
      </c>
      <c r="M11212" s="20">
        <v>28</v>
      </c>
      <c r="N11212" s="19">
        <v>53.811659192825097</v>
      </c>
      <c r="O11212" s="19">
        <v>84.753363228699598</v>
      </c>
      <c r="P11212" s="19">
        <v>21.973094170403598</v>
      </c>
    </row>
    <row r="11213" spans="1:16" ht="14.1" x14ac:dyDescent="0.5">
      <c r="A11213" t="s">
        <v>4181</v>
      </c>
      <c r="B11213" s="17" t="s">
        <v>2464</v>
      </c>
      <c r="C11213" t="s">
        <v>2430</v>
      </c>
      <c r="D11213" t="s">
        <v>4033</v>
      </c>
      <c r="E11213" t="s">
        <v>4034</v>
      </c>
      <c r="F11213" s="18">
        <v>14.833320000000001</v>
      </c>
      <c r="G11213" s="18">
        <v>25.383780000000002</v>
      </c>
      <c r="H11213" s="18">
        <v>11.96067</v>
      </c>
      <c r="I11213" s="18">
        <v>52.23</v>
      </c>
      <c r="J11213" s="19">
        <v>0.28399999999999997</v>
      </c>
      <c r="K11213" s="19">
        <v>0.48599999999999999</v>
      </c>
      <c r="L11213" s="19">
        <v>0.22900000000000001</v>
      </c>
      <c r="M11213" s="20">
        <v>28</v>
      </c>
      <c r="N11213" s="19">
        <v>37.668161434977598</v>
      </c>
      <c r="O11213" s="19">
        <v>92.376681614349806</v>
      </c>
      <c r="P11213" s="19">
        <v>26.457399103139</v>
      </c>
    </row>
    <row r="11214" spans="1:16" ht="14.1" x14ac:dyDescent="0.5">
      <c r="A11214" t="s">
        <v>4182</v>
      </c>
      <c r="B11214" s="17" t="s">
        <v>2464</v>
      </c>
      <c r="C11214" t="s">
        <v>2430</v>
      </c>
      <c r="D11214" t="s">
        <v>4033</v>
      </c>
      <c r="E11214" t="s">
        <v>4034</v>
      </c>
      <c r="F11214" s="18">
        <v>14.15788</v>
      </c>
      <c r="G11214" s="18">
        <v>28.483640000000001</v>
      </c>
      <c r="H11214" s="18">
        <v>13.26252</v>
      </c>
      <c r="I11214" s="18">
        <v>55.96</v>
      </c>
      <c r="J11214" s="19">
        <v>0.253</v>
      </c>
      <c r="K11214" s="19">
        <v>0.50900000000000001</v>
      </c>
      <c r="L11214" s="19">
        <v>0.23699999999999999</v>
      </c>
      <c r="M11214" s="20">
        <v>28</v>
      </c>
      <c r="N11214" s="19">
        <v>29.596412556053799</v>
      </c>
      <c r="O11214" s="19">
        <v>93.721973094170394</v>
      </c>
      <c r="P11214" s="19">
        <v>30.941704035874402</v>
      </c>
    </row>
    <row r="11215" spans="1:16" ht="14.1" x14ac:dyDescent="0.5">
      <c r="A11215" t="s">
        <v>4183</v>
      </c>
      <c r="B11215" s="17" t="s">
        <v>2464</v>
      </c>
      <c r="C11215" t="s">
        <v>2430</v>
      </c>
      <c r="D11215" t="s">
        <v>3915</v>
      </c>
      <c r="E11215" t="s">
        <v>3916</v>
      </c>
      <c r="F11215" s="18">
        <v>25.625599999999999</v>
      </c>
      <c r="G11215" s="18">
        <v>39.480089999999997</v>
      </c>
      <c r="H11215" s="18">
        <v>14.974309999999999</v>
      </c>
      <c r="I11215" s="18">
        <v>80.08</v>
      </c>
      <c r="J11215" s="19">
        <v>0.32</v>
      </c>
      <c r="K11215" s="19">
        <v>0.49299999999999999</v>
      </c>
      <c r="L11215" s="19">
        <v>0.187</v>
      </c>
      <c r="M11215" s="20">
        <v>29</v>
      </c>
      <c r="N11215" s="19">
        <v>54.708520179372201</v>
      </c>
      <c r="O11215" s="19">
        <v>87.443946188340803</v>
      </c>
      <c r="P11215" s="19">
        <v>14.349775784753399</v>
      </c>
    </row>
    <row r="11216" spans="1:16" ht="14.1" x14ac:dyDescent="0.5">
      <c r="A11216" t="s">
        <v>4184</v>
      </c>
      <c r="B11216" s="17" t="s">
        <v>2464</v>
      </c>
      <c r="C11216" t="s">
        <v>2430</v>
      </c>
      <c r="D11216" t="s">
        <v>3915</v>
      </c>
      <c r="E11216" t="s">
        <v>3916</v>
      </c>
      <c r="F11216" s="18">
        <v>29.531700000000001</v>
      </c>
      <c r="G11216" s="18">
        <v>40.382359999999998</v>
      </c>
      <c r="H11216" s="18">
        <v>19.575939999999999</v>
      </c>
      <c r="I11216" s="18">
        <v>89.49</v>
      </c>
      <c r="J11216" s="19">
        <v>0.33</v>
      </c>
      <c r="K11216" s="19">
        <v>0.45100000000000001</v>
      </c>
      <c r="L11216" s="19">
        <v>0.219</v>
      </c>
      <c r="M11216" s="20">
        <v>29</v>
      </c>
      <c r="N11216" s="19">
        <v>57.399103139013498</v>
      </c>
      <c r="O11216" s="19">
        <v>79.372197309417004</v>
      </c>
      <c r="P11216" s="19">
        <v>24.6636771300448</v>
      </c>
    </row>
    <row r="11217" spans="1:16" ht="14.1" x14ac:dyDescent="0.5">
      <c r="A11217" t="s">
        <v>4185</v>
      </c>
      <c r="B11217" s="17" t="s">
        <v>2464</v>
      </c>
      <c r="C11217" t="s">
        <v>2430</v>
      </c>
      <c r="D11217" t="s">
        <v>3915</v>
      </c>
      <c r="E11217" t="s">
        <v>3916</v>
      </c>
      <c r="F11217" s="18">
        <v>27.387</v>
      </c>
      <c r="G11217" s="18">
        <v>45.645000000000003</v>
      </c>
      <c r="H11217" s="18">
        <v>18.257999999999999</v>
      </c>
      <c r="I11217" s="18">
        <v>91.29</v>
      </c>
      <c r="J11217" s="19">
        <v>0.3</v>
      </c>
      <c r="K11217" s="19">
        <v>0.5</v>
      </c>
      <c r="L11217" s="19">
        <v>0.2</v>
      </c>
      <c r="M11217" s="20">
        <v>29</v>
      </c>
      <c r="N11217" s="19">
        <v>48.430493273542602</v>
      </c>
      <c r="O11217" s="19">
        <v>89.237668161434996</v>
      </c>
      <c r="P11217" s="19">
        <v>18.385650224215201</v>
      </c>
    </row>
    <row r="11218" spans="1:16" ht="14.1" x14ac:dyDescent="0.5">
      <c r="A11218" t="s">
        <v>17477</v>
      </c>
      <c r="B11218" s="17" t="s">
        <v>17478</v>
      </c>
      <c r="C11218" t="s">
        <v>2348</v>
      </c>
      <c r="D11218" t="s">
        <v>17479</v>
      </c>
      <c r="E11218" t="s">
        <v>17480</v>
      </c>
      <c r="F11218" s="18">
        <v>4380.9523799999997</v>
      </c>
      <c r="G11218" s="18">
        <v>149752.38094999999</v>
      </c>
      <c r="H11218" s="18">
        <v>27142.85714</v>
      </c>
      <c r="I11218" s="18">
        <v>181276.19047999999</v>
      </c>
      <c r="J11218" s="19">
        <v>2.4199999999999999E-2</v>
      </c>
      <c r="K11218" s="19">
        <v>0.82609999999999995</v>
      </c>
      <c r="L11218" s="19">
        <v>0.1497</v>
      </c>
      <c r="M11218" s="20">
        <v>44</v>
      </c>
      <c r="N11218" s="19">
        <v>28.251121076233201</v>
      </c>
      <c r="O11218" s="19">
        <v>80.269058295964101</v>
      </c>
      <c r="P11218" s="19">
        <v>28.251121076233201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550"/>
  <sheetViews>
    <sheetView zoomScaleNormal="100" workbookViewId="0">
      <selection activeCell="D2550" sqref="D2550"/>
    </sheetView>
  </sheetViews>
  <sheetFormatPr defaultRowHeight="12.3" x14ac:dyDescent="0.4"/>
  <cols>
    <col min="1" max="1025" width="11.5"/>
  </cols>
  <sheetData>
    <row r="1" spans="1:21" x14ac:dyDescent="0.4">
      <c r="A1" t="s">
        <v>18</v>
      </c>
      <c r="B1" t="s">
        <v>19</v>
      </c>
    </row>
    <row r="2" spans="1:21" x14ac:dyDescent="0.4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 t="s">
        <v>40</v>
      </c>
    </row>
    <row r="3" spans="1:21" x14ac:dyDescent="0.4">
      <c r="A3">
        <v>1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46</v>
      </c>
      <c r="J3">
        <v>1.26</v>
      </c>
      <c r="K3">
        <v>2.4500000000000002</v>
      </c>
      <c r="L3">
        <v>6.9000000000000006E-2</v>
      </c>
      <c r="M3">
        <v>0.54600000000000004</v>
      </c>
      <c r="N3">
        <v>-0.93200000000000005</v>
      </c>
      <c r="O3">
        <v>-0.47799999999999998</v>
      </c>
      <c r="P3">
        <v>1.69</v>
      </c>
      <c r="Q3">
        <v>1.1499999999999999</v>
      </c>
      <c r="R3">
        <v>2.35</v>
      </c>
      <c r="U3">
        <v>82.4</v>
      </c>
    </row>
    <row r="4" spans="1:21" x14ac:dyDescent="0.4">
      <c r="A4">
        <v>2</v>
      </c>
      <c r="B4" t="s">
        <v>41</v>
      </c>
      <c r="C4" t="s">
        <v>42</v>
      </c>
      <c r="D4" t="s">
        <v>48</v>
      </c>
      <c r="E4" t="s">
        <v>44</v>
      </c>
      <c r="F4" t="s">
        <v>45</v>
      </c>
      <c r="G4" t="s">
        <v>49</v>
      </c>
      <c r="H4" t="s">
        <v>47</v>
      </c>
      <c r="I4" t="s">
        <v>46</v>
      </c>
      <c r="J4">
        <v>1.17</v>
      </c>
      <c r="K4">
        <v>2.19</v>
      </c>
      <c r="L4">
        <v>9.4E-2</v>
      </c>
      <c r="M4">
        <v>0.28799999999999998</v>
      </c>
      <c r="N4">
        <v>-0.92300000000000004</v>
      </c>
      <c r="O4">
        <v>-0.73499999999999999</v>
      </c>
      <c r="P4">
        <v>1.86</v>
      </c>
      <c r="Q4">
        <v>1.05</v>
      </c>
      <c r="R4">
        <v>2.1800000000000002</v>
      </c>
      <c r="U4">
        <v>159</v>
      </c>
    </row>
    <row r="5" spans="1:21" x14ac:dyDescent="0.4">
      <c r="A5">
        <v>3</v>
      </c>
      <c r="B5" t="s">
        <v>41</v>
      </c>
      <c r="C5" t="s">
        <v>42</v>
      </c>
      <c r="D5" t="s">
        <v>50</v>
      </c>
      <c r="E5" t="s">
        <v>44</v>
      </c>
      <c r="F5" t="s">
        <v>45</v>
      </c>
      <c r="G5" t="s">
        <v>49</v>
      </c>
      <c r="H5" t="s">
        <v>47</v>
      </c>
      <c r="I5" t="s">
        <v>46</v>
      </c>
      <c r="J5">
        <v>1.35</v>
      </c>
      <c r="K5">
        <v>2.15</v>
      </c>
      <c r="L5">
        <v>1.4E-2</v>
      </c>
      <c r="M5">
        <v>0.17100000000000001</v>
      </c>
      <c r="N5">
        <v>-0.99399999999999999</v>
      </c>
      <c r="O5">
        <v>-0.84899999999999998</v>
      </c>
      <c r="P5">
        <v>1.88</v>
      </c>
      <c r="Q5">
        <v>1.02</v>
      </c>
      <c r="R5">
        <v>2.2000000000000002</v>
      </c>
      <c r="U5">
        <v>138.30000000000001</v>
      </c>
    </row>
    <row r="6" spans="1:21" x14ac:dyDescent="0.4">
      <c r="A6">
        <v>4</v>
      </c>
      <c r="B6" t="s">
        <v>41</v>
      </c>
      <c r="C6" t="s">
        <v>42</v>
      </c>
      <c r="D6" t="s">
        <v>51</v>
      </c>
      <c r="E6" t="s">
        <v>44</v>
      </c>
      <c r="F6" t="s">
        <v>52</v>
      </c>
      <c r="G6" t="s">
        <v>49</v>
      </c>
      <c r="H6" t="s">
        <v>47</v>
      </c>
      <c r="I6" t="s">
        <v>46</v>
      </c>
      <c r="K6">
        <v>1.98</v>
      </c>
    </row>
    <row r="7" spans="1:21" x14ac:dyDescent="0.4">
      <c r="A7">
        <v>5</v>
      </c>
      <c r="B7" t="s">
        <v>41</v>
      </c>
      <c r="C7" t="s">
        <v>42</v>
      </c>
      <c r="D7" t="s">
        <v>53</v>
      </c>
      <c r="E7" t="s">
        <v>44</v>
      </c>
      <c r="F7" t="s">
        <v>45</v>
      </c>
      <c r="G7" t="s">
        <v>49</v>
      </c>
      <c r="H7" t="s">
        <v>47</v>
      </c>
      <c r="I7" t="s">
        <v>46</v>
      </c>
      <c r="J7">
        <v>0.95</v>
      </c>
      <c r="K7">
        <v>2.0299999999999998</v>
      </c>
      <c r="L7">
        <v>0.38800000000000001</v>
      </c>
      <c r="M7">
        <v>0.41399999999999998</v>
      </c>
      <c r="N7">
        <v>-0.82399999999999995</v>
      </c>
      <c r="O7">
        <v>-0.79300000000000004</v>
      </c>
      <c r="P7">
        <v>2.21</v>
      </c>
      <c r="Q7">
        <v>1.24</v>
      </c>
      <c r="R7">
        <v>2.33</v>
      </c>
      <c r="U7">
        <v>172.3</v>
      </c>
    </row>
    <row r="8" spans="1:21" x14ac:dyDescent="0.4">
      <c r="A8">
        <v>6</v>
      </c>
      <c r="B8" t="s">
        <v>41</v>
      </c>
      <c r="C8" t="s">
        <v>42</v>
      </c>
      <c r="D8" t="s">
        <v>54</v>
      </c>
      <c r="E8" t="s">
        <v>44</v>
      </c>
      <c r="F8" t="s">
        <v>45</v>
      </c>
      <c r="G8" t="s">
        <v>49</v>
      </c>
      <c r="H8" t="s">
        <v>47</v>
      </c>
      <c r="I8" t="s">
        <v>55</v>
      </c>
      <c r="J8">
        <v>1.17</v>
      </c>
      <c r="K8">
        <v>2.36</v>
      </c>
      <c r="L8">
        <v>0.255</v>
      </c>
      <c r="M8">
        <v>0.61099999999999999</v>
      </c>
      <c r="N8">
        <v>-0.96199999999999997</v>
      </c>
      <c r="O8">
        <v>-0.60599999999999998</v>
      </c>
      <c r="P8">
        <v>2</v>
      </c>
      <c r="Q8">
        <v>1.36</v>
      </c>
      <c r="R8">
        <v>2.42</v>
      </c>
      <c r="U8">
        <v>164.6</v>
      </c>
    </row>
    <row r="9" spans="1:21" x14ac:dyDescent="0.4">
      <c r="A9">
        <v>7</v>
      </c>
      <c r="B9" t="s">
        <v>41</v>
      </c>
      <c r="C9" t="s">
        <v>42</v>
      </c>
      <c r="D9" t="s">
        <v>56</v>
      </c>
      <c r="E9" t="s">
        <v>44</v>
      </c>
      <c r="F9" t="s">
        <v>45</v>
      </c>
      <c r="G9" t="s">
        <v>49</v>
      </c>
      <c r="H9" t="s">
        <v>47</v>
      </c>
      <c r="I9" t="s">
        <v>55</v>
      </c>
      <c r="J9">
        <v>1.04</v>
      </c>
      <c r="K9">
        <v>2.08</v>
      </c>
      <c r="L9">
        <v>0.32800000000000001</v>
      </c>
      <c r="M9">
        <v>0.41799999999999998</v>
      </c>
      <c r="N9">
        <v>-0.82599999999999996</v>
      </c>
      <c r="O9">
        <v>-0.745</v>
      </c>
      <c r="P9">
        <v>2.17</v>
      </c>
      <c r="Q9">
        <v>1.25</v>
      </c>
      <c r="R9">
        <v>2.4700000000000002</v>
      </c>
      <c r="U9">
        <v>164.1</v>
      </c>
    </row>
    <row r="10" spans="1:21" x14ac:dyDescent="0.4">
      <c r="A10">
        <v>8</v>
      </c>
      <c r="B10" t="s">
        <v>41</v>
      </c>
      <c r="C10" t="s">
        <v>42</v>
      </c>
      <c r="D10" t="s">
        <v>57</v>
      </c>
      <c r="E10" t="s">
        <v>44</v>
      </c>
      <c r="F10" t="s">
        <v>45</v>
      </c>
      <c r="G10" t="s">
        <v>49</v>
      </c>
      <c r="H10" t="s">
        <v>47</v>
      </c>
      <c r="I10" t="s">
        <v>55</v>
      </c>
      <c r="J10">
        <v>1.07</v>
      </c>
      <c r="K10">
        <v>2.14</v>
      </c>
      <c r="L10">
        <v>0.38200000000000001</v>
      </c>
      <c r="M10">
        <v>0.53100000000000003</v>
      </c>
      <c r="N10">
        <v>-0.69199999999999995</v>
      </c>
      <c r="O10">
        <v>-0.55400000000000005</v>
      </c>
      <c r="P10">
        <v>2.25</v>
      </c>
      <c r="Q10">
        <v>1.39</v>
      </c>
      <c r="R10">
        <v>2.7</v>
      </c>
      <c r="U10">
        <v>113.3</v>
      </c>
    </row>
    <row r="11" spans="1:21" x14ac:dyDescent="0.4">
      <c r="A11">
        <v>9</v>
      </c>
      <c r="B11" t="s">
        <v>41</v>
      </c>
      <c r="C11" t="s">
        <v>42</v>
      </c>
      <c r="D11" t="s">
        <v>58</v>
      </c>
      <c r="E11" t="s">
        <v>59</v>
      </c>
      <c r="F11" t="s">
        <v>52</v>
      </c>
      <c r="G11" t="s">
        <v>49</v>
      </c>
      <c r="H11" t="s">
        <v>47</v>
      </c>
      <c r="I11" t="s">
        <v>46</v>
      </c>
      <c r="K11">
        <v>1.87</v>
      </c>
    </row>
    <row r="12" spans="1:21" x14ac:dyDescent="0.4">
      <c r="A12">
        <v>10</v>
      </c>
      <c r="B12" t="s">
        <v>41</v>
      </c>
      <c r="C12" t="s">
        <v>42</v>
      </c>
      <c r="D12" t="s">
        <v>60</v>
      </c>
      <c r="E12" t="s">
        <v>44</v>
      </c>
      <c r="F12" t="s">
        <v>52</v>
      </c>
      <c r="G12" t="s">
        <v>49</v>
      </c>
      <c r="H12" t="s">
        <v>47</v>
      </c>
      <c r="I12" t="s">
        <v>46</v>
      </c>
      <c r="J12">
        <v>0.6</v>
      </c>
      <c r="K12">
        <v>1.75</v>
      </c>
      <c r="L12">
        <v>0.41199999999999998</v>
      </c>
      <c r="M12">
        <v>0.161</v>
      </c>
      <c r="N12">
        <v>-0.76100000000000001</v>
      </c>
      <c r="O12">
        <v>-1.0069999999999999</v>
      </c>
      <c r="P12">
        <v>2.13</v>
      </c>
      <c r="Q12">
        <v>0.89</v>
      </c>
      <c r="R12">
        <v>2.1800000000000002</v>
      </c>
      <c r="U12">
        <v>117.5</v>
      </c>
    </row>
    <row r="13" spans="1:21" x14ac:dyDescent="0.4">
      <c r="A13">
        <v>11</v>
      </c>
      <c r="B13" t="s">
        <v>41</v>
      </c>
      <c r="C13" t="s">
        <v>42</v>
      </c>
      <c r="D13" t="s">
        <v>61</v>
      </c>
      <c r="E13" t="s">
        <v>44</v>
      </c>
      <c r="F13" t="s">
        <v>45</v>
      </c>
      <c r="G13" t="s">
        <v>49</v>
      </c>
      <c r="H13" t="s">
        <v>47</v>
      </c>
      <c r="I13" t="s">
        <v>46</v>
      </c>
      <c r="J13">
        <v>0.96</v>
      </c>
      <c r="K13">
        <v>2.25</v>
      </c>
      <c r="L13">
        <v>0.222</v>
      </c>
      <c r="M13">
        <v>0.47599999999999998</v>
      </c>
      <c r="N13">
        <v>-0.80500000000000005</v>
      </c>
      <c r="O13">
        <v>-0.55400000000000005</v>
      </c>
      <c r="P13">
        <v>2.02</v>
      </c>
      <c r="Q13">
        <v>1.27</v>
      </c>
      <c r="R13">
        <v>2.5499999999999998</v>
      </c>
      <c r="U13">
        <v>137.30000000000001</v>
      </c>
    </row>
    <row r="14" spans="1:21" x14ac:dyDescent="0.4">
      <c r="A14">
        <v>12</v>
      </c>
      <c r="B14" t="s">
        <v>41</v>
      </c>
      <c r="C14" t="s">
        <v>42</v>
      </c>
      <c r="D14" t="s">
        <v>62</v>
      </c>
      <c r="E14" t="s">
        <v>44</v>
      </c>
      <c r="F14" t="s">
        <v>45</v>
      </c>
      <c r="G14" t="s">
        <v>49</v>
      </c>
      <c r="H14" t="s">
        <v>47</v>
      </c>
      <c r="I14" t="s">
        <v>46</v>
      </c>
      <c r="J14">
        <v>1.36</v>
      </c>
      <c r="K14">
        <v>2.3199999999999998</v>
      </c>
      <c r="L14">
        <v>0.13700000000000001</v>
      </c>
      <c r="M14">
        <v>0.45200000000000001</v>
      </c>
      <c r="N14">
        <v>-0.879</v>
      </c>
      <c r="O14">
        <v>-0.56399999999999995</v>
      </c>
      <c r="P14">
        <v>1.77</v>
      </c>
      <c r="Q14">
        <v>1.0900000000000001</v>
      </c>
      <c r="R14">
        <v>2.37</v>
      </c>
      <c r="U14">
        <v>127.1</v>
      </c>
    </row>
    <row r="15" spans="1:21" x14ac:dyDescent="0.4">
      <c r="A15">
        <v>13</v>
      </c>
      <c r="B15" t="s">
        <v>41</v>
      </c>
      <c r="C15" t="s">
        <v>42</v>
      </c>
      <c r="D15" t="s">
        <v>63</v>
      </c>
      <c r="E15" t="s">
        <v>44</v>
      </c>
      <c r="F15" t="s">
        <v>52</v>
      </c>
      <c r="G15" t="s">
        <v>49</v>
      </c>
      <c r="H15" t="s">
        <v>47</v>
      </c>
      <c r="I15" t="s">
        <v>46</v>
      </c>
      <c r="J15">
        <v>0.66</v>
      </c>
      <c r="K15">
        <v>1.89</v>
      </c>
      <c r="L15">
        <v>0.28799999999999998</v>
      </c>
      <c r="M15">
        <v>0.193</v>
      </c>
      <c r="N15">
        <v>-0.72</v>
      </c>
      <c r="O15">
        <v>-0.82599999999999996</v>
      </c>
      <c r="P15">
        <v>2.21</v>
      </c>
      <c r="Q15">
        <v>1.1000000000000001</v>
      </c>
      <c r="R15">
        <v>2.5499999999999998</v>
      </c>
      <c r="U15">
        <v>88.9</v>
      </c>
    </row>
    <row r="16" spans="1:21" x14ac:dyDescent="0.4">
      <c r="A16">
        <v>14</v>
      </c>
      <c r="B16" t="s">
        <v>41</v>
      </c>
      <c r="C16" t="s">
        <v>42</v>
      </c>
      <c r="D16" t="s">
        <v>64</v>
      </c>
      <c r="E16" t="s">
        <v>44</v>
      </c>
      <c r="F16" t="s">
        <v>52</v>
      </c>
      <c r="G16" t="s">
        <v>49</v>
      </c>
      <c r="H16" t="s">
        <v>47</v>
      </c>
      <c r="I16" t="s">
        <v>46</v>
      </c>
      <c r="J16">
        <v>0.64</v>
      </c>
      <c r="K16">
        <v>2</v>
      </c>
      <c r="L16">
        <v>0.25900000000000001</v>
      </c>
      <c r="M16">
        <v>0.25900000000000001</v>
      </c>
      <c r="N16">
        <v>-0.92200000000000004</v>
      </c>
      <c r="O16">
        <v>-0.92200000000000004</v>
      </c>
      <c r="P16">
        <v>2.1</v>
      </c>
      <c r="Q16">
        <v>1.1000000000000001</v>
      </c>
      <c r="R16">
        <v>2.2999999999999998</v>
      </c>
      <c r="U16">
        <v>154.1</v>
      </c>
    </row>
    <row r="17" spans="1:21" x14ac:dyDescent="0.4">
      <c r="A17">
        <v>15</v>
      </c>
      <c r="B17" t="s">
        <v>41</v>
      </c>
      <c r="C17" t="s">
        <v>42</v>
      </c>
      <c r="D17" t="s">
        <v>65</v>
      </c>
      <c r="E17" t="s">
        <v>59</v>
      </c>
      <c r="F17" t="s">
        <v>52</v>
      </c>
      <c r="G17" t="s">
        <v>49</v>
      </c>
      <c r="H17" t="s">
        <v>47</v>
      </c>
      <c r="I17" t="s">
        <v>46</v>
      </c>
      <c r="K17">
        <v>2.0299999999999998</v>
      </c>
    </row>
    <row r="18" spans="1:21" x14ac:dyDescent="0.4">
      <c r="A18">
        <v>16</v>
      </c>
      <c r="B18" t="s">
        <v>41</v>
      </c>
      <c r="C18" t="s">
        <v>42</v>
      </c>
      <c r="D18" t="s">
        <v>66</v>
      </c>
      <c r="E18" t="s">
        <v>44</v>
      </c>
      <c r="F18" t="s">
        <v>52</v>
      </c>
      <c r="G18" t="s">
        <v>49</v>
      </c>
      <c r="H18" t="s">
        <v>47</v>
      </c>
      <c r="I18" t="s">
        <v>55</v>
      </c>
      <c r="J18">
        <v>0.3</v>
      </c>
      <c r="K18">
        <v>1.98</v>
      </c>
      <c r="L18">
        <v>0.36099999999999999</v>
      </c>
      <c r="M18">
        <v>0.318</v>
      </c>
      <c r="N18">
        <v>-0.80300000000000005</v>
      </c>
      <c r="O18">
        <v>-0.81899999999999995</v>
      </c>
      <c r="P18">
        <v>2.35</v>
      </c>
      <c r="Q18">
        <v>1.33</v>
      </c>
      <c r="R18">
        <v>2.56</v>
      </c>
      <c r="U18">
        <v>127.2</v>
      </c>
    </row>
    <row r="19" spans="1:21" x14ac:dyDescent="0.4">
      <c r="A19">
        <v>17</v>
      </c>
      <c r="B19" t="s">
        <v>41</v>
      </c>
      <c r="C19" t="s">
        <v>42</v>
      </c>
      <c r="D19" t="s">
        <v>67</v>
      </c>
      <c r="E19" t="s">
        <v>44</v>
      </c>
      <c r="F19" t="s">
        <v>45</v>
      </c>
      <c r="G19" t="s">
        <v>49</v>
      </c>
      <c r="H19" t="s">
        <v>47</v>
      </c>
      <c r="I19" t="s">
        <v>46</v>
      </c>
      <c r="J19">
        <v>0.88</v>
      </c>
      <c r="K19">
        <v>2.0499999999999998</v>
      </c>
      <c r="L19">
        <v>6.3E-2</v>
      </c>
      <c r="M19">
        <v>0.127</v>
      </c>
      <c r="N19">
        <v>-0.92100000000000004</v>
      </c>
      <c r="O19">
        <v>-0.872</v>
      </c>
      <c r="P19">
        <v>2.09</v>
      </c>
      <c r="Q19">
        <v>1.17</v>
      </c>
      <c r="R19">
        <v>2.42</v>
      </c>
      <c r="U19">
        <v>116</v>
      </c>
    </row>
    <row r="20" spans="1:21" x14ac:dyDescent="0.4">
      <c r="A20">
        <v>18</v>
      </c>
      <c r="B20" t="s">
        <v>41</v>
      </c>
      <c r="C20" t="s">
        <v>42</v>
      </c>
      <c r="D20" t="s">
        <v>68</v>
      </c>
      <c r="E20" t="s">
        <v>44</v>
      </c>
      <c r="F20" t="s">
        <v>45</v>
      </c>
      <c r="G20" t="s">
        <v>49</v>
      </c>
      <c r="H20" t="s">
        <v>47</v>
      </c>
      <c r="I20" t="s">
        <v>55</v>
      </c>
      <c r="K20">
        <v>2.1800000000000002</v>
      </c>
    </row>
    <row r="21" spans="1:21" x14ac:dyDescent="0.4">
      <c r="A21">
        <v>19</v>
      </c>
      <c r="B21" t="s">
        <v>41</v>
      </c>
      <c r="C21" t="s">
        <v>42</v>
      </c>
      <c r="D21" t="s">
        <v>69</v>
      </c>
      <c r="E21" t="s">
        <v>44</v>
      </c>
      <c r="F21" t="s">
        <v>45</v>
      </c>
      <c r="G21" t="s">
        <v>49</v>
      </c>
      <c r="H21" t="s">
        <v>47</v>
      </c>
      <c r="I21" t="s">
        <v>46</v>
      </c>
      <c r="J21">
        <v>1.22</v>
      </c>
      <c r="K21">
        <v>2.1800000000000002</v>
      </c>
      <c r="L21">
        <v>0.311</v>
      </c>
      <c r="M21">
        <v>0.48799999999999999</v>
      </c>
      <c r="N21">
        <v>-0.84699999999999998</v>
      </c>
      <c r="O21">
        <v>-0.66900000000000004</v>
      </c>
      <c r="P21">
        <v>1.81</v>
      </c>
      <c r="Q21">
        <v>0.98</v>
      </c>
      <c r="R21">
        <v>2.13</v>
      </c>
      <c r="U21">
        <v>153</v>
      </c>
    </row>
    <row r="22" spans="1:21" x14ac:dyDescent="0.4">
      <c r="A22">
        <v>20</v>
      </c>
      <c r="B22" t="s">
        <v>41</v>
      </c>
      <c r="C22" t="s">
        <v>42</v>
      </c>
      <c r="D22" t="s">
        <v>70</v>
      </c>
      <c r="E22" t="s">
        <v>44</v>
      </c>
      <c r="F22" t="s">
        <v>45</v>
      </c>
      <c r="G22" t="s">
        <v>49</v>
      </c>
      <c r="H22" t="s">
        <v>47</v>
      </c>
      <c r="I22" t="s">
        <v>46</v>
      </c>
      <c r="K22">
        <v>2.29</v>
      </c>
    </row>
    <row r="23" spans="1:21" x14ac:dyDescent="0.4">
      <c r="A23">
        <v>21</v>
      </c>
      <c r="B23" t="s">
        <v>41</v>
      </c>
      <c r="C23" t="s">
        <v>42</v>
      </c>
      <c r="D23" t="s">
        <v>71</v>
      </c>
      <c r="E23" t="s">
        <v>44</v>
      </c>
      <c r="F23" t="s">
        <v>45</v>
      </c>
      <c r="G23" t="s">
        <v>49</v>
      </c>
      <c r="H23" t="s">
        <v>47</v>
      </c>
      <c r="I23" t="s">
        <v>46</v>
      </c>
      <c r="K23">
        <v>2.3199999999999998</v>
      </c>
    </row>
    <row r="24" spans="1:21" x14ac:dyDescent="0.4">
      <c r="A24">
        <v>22</v>
      </c>
      <c r="B24" t="s">
        <v>41</v>
      </c>
      <c r="C24" t="s">
        <v>42</v>
      </c>
      <c r="D24" t="s">
        <v>72</v>
      </c>
      <c r="E24" t="s">
        <v>44</v>
      </c>
      <c r="F24" t="s">
        <v>45</v>
      </c>
      <c r="G24" t="s">
        <v>49</v>
      </c>
      <c r="H24" t="s">
        <v>47</v>
      </c>
      <c r="I24" t="s">
        <v>46</v>
      </c>
      <c r="J24">
        <v>1.19</v>
      </c>
      <c r="K24">
        <v>1.87</v>
      </c>
      <c r="L24">
        <v>0.318</v>
      </c>
      <c r="M24">
        <v>0.187</v>
      </c>
      <c r="N24">
        <v>-0.68899999999999995</v>
      </c>
      <c r="O24">
        <v>-0.82</v>
      </c>
      <c r="P24">
        <v>2.16</v>
      </c>
      <c r="Q24">
        <v>1.03</v>
      </c>
      <c r="R24">
        <v>2.19</v>
      </c>
      <c r="U24">
        <v>156.1</v>
      </c>
    </row>
    <row r="25" spans="1:21" x14ac:dyDescent="0.4">
      <c r="A25">
        <v>23</v>
      </c>
      <c r="B25" t="s">
        <v>41</v>
      </c>
      <c r="C25" t="s">
        <v>42</v>
      </c>
      <c r="D25" t="s">
        <v>73</v>
      </c>
      <c r="E25" t="s">
        <v>44</v>
      </c>
      <c r="F25" t="s">
        <v>45</v>
      </c>
      <c r="G25" t="s">
        <v>49</v>
      </c>
      <c r="H25" t="s">
        <v>47</v>
      </c>
      <c r="I25" t="s">
        <v>46</v>
      </c>
      <c r="J25">
        <v>1.1299999999999999</v>
      </c>
      <c r="K25">
        <v>2.1</v>
      </c>
      <c r="L25">
        <v>0.32800000000000001</v>
      </c>
      <c r="M25">
        <v>0.44400000000000001</v>
      </c>
      <c r="N25">
        <v>-0.871</v>
      </c>
      <c r="O25">
        <v>-0.77100000000000002</v>
      </c>
      <c r="P25">
        <v>2</v>
      </c>
      <c r="Q25">
        <v>1.1000000000000001</v>
      </c>
      <c r="R25">
        <v>2.2799999999999998</v>
      </c>
      <c r="U25">
        <v>126</v>
      </c>
    </row>
    <row r="26" spans="1:21" x14ac:dyDescent="0.4">
      <c r="A26">
        <v>24</v>
      </c>
      <c r="B26" t="s">
        <v>41</v>
      </c>
      <c r="C26" t="s">
        <v>42</v>
      </c>
      <c r="D26" t="s">
        <v>74</v>
      </c>
      <c r="E26" t="s">
        <v>44</v>
      </c>
      <c r="F26" t="s">
        <v>52</v>
      </c>
      <c r="G26" t="s">
        <v>49</v>
      </c>
      <c r="H26" t="s">
        <v>47</v>
      </c>
      <c r="I26" t="s">
        <v>46</v>
      </c>
      <c r="J26">
        <v>0.52</v>
      </c>
      <c r="K26">
        <v>1.97</v>
      </c>
      <c r="L26">
        <v>0.34899999999999998</v>
      </c>
      <c r="M26">
        <v>0.311</v>
      </c>
      <c r="N26">
        <v>-0.875</v>
      </c>
      <c r="O26">
        <v>-0.90800000000000003</v>
      </c>
      <c r="P26">
        <v>2.0699999999999998</v>
      </c>
      <c r="Q26">
        <v>1.04</v>
      </c>
      <c r="R26">
        <v>2.14</v>
      </c>
      <c r="U26">
        <v>162.6</v>
      </c>
    </row>
    <row r="27" spans="1:21" x14ac:dyDescent="0.4">
      <c r="A27">
        <v>25</v>
      </c>
      <c r="B27" t="s">
        <v>41</v>
      </c>
      <c r="C27" t="s">
        <v>42</v>
      </c>
      <c r="D27" t="s">
        <v>75</v>
      </c>
      <c r="E27" t="s">
        <v>44</v>
      </c>
      <c r="F27" t="s">
        <v>52</v>
      </c>
      <c r="G27" t="s">
        <v>49</v>
      </c>
      <c r="H27" t="s">
        <v>47</v>
      </c>
      <c r="I27" t="s">
        <v>46</v>
      </c>
      <c r="K27">
        <v>1.87</v>
      </c>
    </row>
    <row r="28" spans="1:21" x14ac:dyDescent="0.4">
      <c r="A28">
        <v>26</v>
      </c>
      <c r="B28" t="s">
        <v>41</v>
      </c>
      <c r="C28" t="s">
        <v>42</v>
      </c>
      <c r="D28" t="s">
        <v>76</v>
      </c>
      <c r="E28" t="s">
        <v>44</v>
      </c>
      <c r="F28" t="s">
        <v>52</v>
      </c>
      <c r="G28" t="s">
        <v>49</v>
      </c>
      <c r="H28" t="s">
        <v>47</v>
      </c>
      <c r="I28" t="s">
        <v>46</v>
      </c>
      <c r="J28">
        <v>0.62</v>
      </c>
      <c r="K28">
        <v>2</v>
      </c>
      <c r="L28">
        <v>0.40400000000000003</v>
      </c>
      <c r="M28">
        <v>0.40899999999999997</v>
      </c>
      <c r="N28">
        <v>-0.748</v>
      </c>
      <c r="O28">
        <v>-0.749</v>
      </c>
      <c r="P28">
        <v>2.2799999999999998</v>
      </c>
      <c r="Q28">
        <v>1.28</v>
      </c>
      <c r="R28">
        <v>2.6</v>
      </c>
      <c r="U28">
        <v>137.1</v>
      </c>
    </row>
    <row r="29" spans="1:21" x14ac:dyDescent="0.4">
      <c r="A29">
        <v>27</v>
      </c>
      <c r="B29" t="s">
        <v>41</v>
      </c>
      <c r="C29" t="s">
        <v>42</v>
      </c>
      <c r="D29" t="s">
        <v>77</v>
      </c>
      <c r="E29" t="s">
        <v>44</v>
      </c>
      <c r="F29" t="s">
        <v>52</v>
      </c>
      <c r="G29" t="s">
        <v>49</v>
      </c>
      <c r="H29" t="s">
        <v>47</v>
      </c>
      <c r="I29" t="s">
        <v>46</v>
      </c>
      <c r="K29">
        <v>1.9</v>
      </c>
    </row>
    <row r="30" spans="1:21" x14ac:dyDescent="0.4">
      <c r="A30">
        <v>28</v>
      </c>
      <c r="B30" t="s">
        <v>41</v>
      </c>
      <c r="C30" t="s">
        <v>42</v>
      </c>
      <c r="D30" t="s">
        <v>78</v>
      </c>
      <c r="E30" t="s">
        <v>44</v>
      </c>
      <c r="F30" t="s">
        <v>52</v>
      </c>
      <c r="G30" t="s">
        <v>49</v>
      </c>
      <c r="H30" t="s">
        <v>47</v>
      </c>
      <c r="I30" t="s">
        <v>46</v>
      </c>
      <c r="J30">
        <v>0.62</v>
      </c>
      <c r="K30">
        <v>1.9</v>
      </c>
      <c r="L30">
        <v>0.29599999999999999</v>
      </c>
      <c r="M30">
        <v>0.2</v>
      </c>
      <c r="N30">
        <v>-0.70199999999999996</v>
      </c>
      <c r="O30">
        <v>-0.80100000000000005</v>
      </c>
      <c r="P30">
        <v>2.2200000000000002</v>
      </c>
      <c r="Q30">
        <v>1.1200000000000001</v>
      </c>
      <c r="R30">
        <v>2.33</v>
      </c>
      <c r="U30">
        <v>149.69999999999999</v>
      </c>
    </row>
    <row r="31" spans="1:21" x14ac:dyDescent="0.4">
      <c r="A31">
        <v>29</v>
      </c>
      <c r="B31" t="s">
        <v>79</v>
      </c>
      <c r="C31" t="s">
        <v>80</v>
      </c>
      <c r="D31" t="s">
        <v>81</v>
      </c>
      <c r="E31" t="s">
        <v>82</v>
      </c>
      <c r="H31" t="s">
        <v>47</v>
      </c>
      <c r="I31" t="s">
        <v>46</v>
      </c>
      <c r="K31">
        <v>1.95</v>
      </c>
      <c r="L31">
        <v>7.5999999999999998E-2</v>
      </c>
      <c r="M31">
        <v>2.8000000000000001E-2</v>
      </c>
      <c r="N31">
        <v>-1.046</v>
      </c>
      <c r="O31">
        <v>-1.0940000000000001</v>
      </c>
      <c r="P31">
        <v>1.78</v>
      </c>
      <c r="Q31">
        <v>0.73</v>
      </c>
      <c r="R31">
        <v>2.27</v>
      </c>
    </row>
    <row r="32" spans="1:21" x14ac:dyDescent="0.4">
      <c r="A32">
        <v>30</v>
      </c>
      <c r="B32" t="s">
        <v>79</v>
      </c>
      <c r="C32" t="s">
        <v>80</v>
      </c>
      <c r="D32" t="s">
        <v>83</v>
      </c>
      <c r="E32" t="s">
        <v>44</v>
      </c>
      <c r="F32" t="s">
        <v>45</v>
      </c>
      <c r="H32" t="s">
        <v>47</v>
      </c>
      <c r="I32" t="s">
        <v>46</v>
      </c>
      <c r="K32">
        <v>1.95</v>
      </c>
      <c r="L32">
        <v>0.56000000000000005</v>
      </c>
      <c r="M32">
        <v>0.51300000000000001</v>
      </c>
      <c r="N32">
        <v>-0.55300000000000005</v>
      </c>
      <c r="O32">
        <v>-0.6</v>
      </c>
      <c r="P32">
        <v>2.21</v>
      </c>
      <c r="Q32">
        <v>1.17</v>
      </c>
      <c r="R32">
        <v>2.4300000000000002</v>
      </c>
    </row>
    <row r="33" spans="1:18" x14ac:dyDescent="0.4">
      <c r="A33">
        <v>31</v>
      </c>
      <c r="B33" t="s">
        <v>79</v>
      </c>
      <c r="C33" t="s">
        <v>80</v>
      </c>
      <c r="D33" t="s">
        <v>84</v>
      </c>
      <c r="E33" t="s">
        <v>82</v>
      </c>
      <c r="F33" t="s">
        <v>45</v>
      </c>
      <c r="H33" t="s">
        <v>47</v>
      </c>
      <c r="I33" t="s">
        <v>46</v>
      </c>
      <c r="K33">
        <v>1.9</v>
      </c>
      <c r="L33">
        <v>0.111</v>
      </c>
      <c r="M33">
        <v>7.0000000000000001E-3</v>
      </c>
      <c r="N33">
        <v>-1.155</v>
      </c>
      <c r="O33">
        <v>-1.258</v>
      </c>
      <c r="P33">
        <v>2.11</v>
      </c>
      <c r="Q33">
        <v>1</v>
      </c>
      <c r="R33">
        <v>2.33</v>
      </c>
    </row>
    <row r="34" spans="1:18" x14ac:dyDescent="0.4">
      <c r="A34">
        <v>32</v>
      </c>
      <c r="B34" t="s">
        <v>79</v>
      </c>
      <c r="C34" t="s">
        <v>80</v>
      </c>
      <c r="D34" t="s">
        <v>85</v>
      </c>
      <c r="E34" t="s">
        <v>82</v>
      </c>
      <c r="H34" t="s">
        <v>47</v>
      </c>
      <c r="I34" t="s">
        <v>46</v>
      </c>
      <c r="K34">
        <v>2.4900000000000002</v>
      </c>
      <c r="L34">
        <v>-0.13700000000000001</v>
      </c>
      <c r="M34">
        <v>0.35399999999999998</v>
      </c>
      <c r="N34">
        <v>-2</v>
      </c>
      <c r="O34">
        <v>-1.51</v>
      </c>
      <c r="P34">
        <v>1.1599999999999999</v>
      </c>
      <c r="Q34">
        <v>0.65</v>
      </c>
      <c r="R34">
        <v>2.2000000000000002</v>
      </c>
    </row>
    <row r="35" spans="1:18" x14ac:dyDescent="0.4">
      <c r="A35">
        <v>33</v>
      </c>
      <c r="B35" t="s">
        <v>79</v>
      </c>
      <c r="C35" t="s">
        <v>80</v>
      </c>
      <c r="D35" t="s">
        <v>86</v>
      </c>
      <c r="E35" t="s">
        <v>82</v>
      </c>
      <c r="H35" t="s">
        <v>47</v>
      </c>
      <c r="I35" t="s">
        <v>46</v>
      </c>
      <c r="K35">
        <v>2.17</v>
      </c>
      <c r="L35">
        <v>0.111</v>
      </c>
      <c r="M35">
        <v>0.27800000000000002</v>
      </c>
      <c r="N35">
        <v>-0.79600000000000004</v>
      </c>
      <c r="O35">
        <v>-0.628</v>
      </c>
      <c r="P35">
        <v>2</v>
      </c>
      <c r="Q35">
        <v>1.17</v>
      </c>
      <c r="R35">
        <v>2.44</v>
      </c>
    </row>
    <row r="36" spans="1:18" x14ac:dyDescent="0.4">
      <c r="A36">
        <v>34</v>
      </c>
      <c r="B36" t="s">
        <v>79</v>
      </c>
      <c r="C36" t="s">
        <v>80</v>
      </c>
      <c r="D36" t="s">
        <v>87</v>
      </c>
      <c r="E36" t="s">
        <v>82</v>
      </c>
      <c r="H36" t="s">
        <v>47</v>
      </c>
      <c r="I36" t="s">
        <v>46</v>
      </c>
      <c r="K36">
        <v>2.19</v>
      </c>
      <c r="L36">
        <v>-1.7999999999999999E-2</v>
      </c>
      <c r="M36">
        <v>0.17499999999999999</v>
      </c>
      <c r="N36">
        <v>-1.3979999999999999</v>
      </c>
      <c r="O36">
        <v>-1.2050000000000001</v>
      </c>
      <c r="P36">
        <v>1.67</v>
      </c>
      <c r="Q36">
        <v>0.86</v>
      </c>
      <c r="R36">
        <v>2.16</v>
      </c>
    </row>
    <row r="37" spans="1:18" x14ac:dyDescent="0.4">
      <c r="A37">
        <v>35</v>
      </c>
      <c r="B37" t="s">
        <v>79</v>
      </c>
      <c r="C37" t="s">
        <v>80</v>
      </c>
      <c r="D37" t="s">
        <v>88</v>
      </c>
      <c r="E37" t="s">
        <v>82</v>
      </c>
      <c r="H37" t="s">
        <v>47</v>
      </c>
      <c r="I37" t="s">
        <v>46</v>
      </c>
      <c r="K37">
        <v>1.82</v>
      </c>
      <c r="L37">
        <v>0.114</v>
      </c>
      <c r="M37">
        <v>-6.7000000000000004E-2</v>
      </c>
      <c r="N37">
        <v>-1.5229999999999999</v>
      </c>
      <c r="O37">
        <v>-1.704</v>
      </c>
    </row>
    <row r="38" spans="1:18" x14ac:dyDescent="0.4">
      <c r="A38">
        <v>36</v>
      </c>
      <c r="B38" t="s">
        <v>79</v>
      </c>
      <c r="C38" t="s">
        <v>80</v>
      </c>
      <c r="D38" t="s">
        <v>89</v>
      </c>
      <c r="E38" t="s">
        <v>82</v>
      </c>
      <c r="H38" t="s">
        <v>47</v>
      </c>
      <c r="I38" t="s">
        <v>46</v>
      </c>
      <c r="K38">
        <v>1.68</v>
      </c>
      <c r="L38">
        <v>0.14599999999999999</v>
      </c>
      <c r="M38">
        <v>-0.17100000000000001</v>
      </c>
      <c r="N38">
        <v>-1.097</v>
      </c>
      <c r="O38">
        <v>-1.4139999999999999</v>
      </c>
      <c r="P38">
        <v>2.5299999999999998</v>
      </c>
      <c r="Q38">
        <v>1.22</v>
      </c>
      <c r="R38">
        <v>2.63</v>
      </c>
    </row>
    <row r="39" spans="1:18" x14ac:dyDescent="0.4">
      <c r="A39">
        <v>37</v>
      </c>
      <c r="B39" t="s">
        <v>79</v>
      </c>
      <c r="C39" t="s">
        <v>80</v>
      </c>
      <c r="D39" t="s">
        <v>90</v>
      </c>
      <c r="E39" t="s">
        <v>44</v>
      </c>
      <c r="F39" t="s">
        <v>45</v>
      </c>
      <c r="H39" t="s">
        <v>47</v>
      </c>
      <c r="I39" t="s">
        <v>46</v>
      </c>
      <c r="K39">
        <v>1.56</v>
      </c>
      <c r="L39">
        <v>0.47</v>
      </c>
      <c r="M39">
        <v>3.3000000000000002E-2</v>
      </c>
      <c r="N39">
        <v>-0.65800000000000003</v>
      </c>
      <c r="O39">
        <v>-1.0940000000000001</v>
      </c>
    </row>
    <row r="40" spans="1:18" x14ac:dyDescent="0.4">
      <c r="A40">
        <v>38</v>
      </c>
      <c r="B40" t="s">
        <v>79</v>
      </c>
      <c r="C40" t="s">
        <v>80</v>
      </c>
      <c r="D40" t="s">
        <v>91</v>
      </c>
      <c r="E40" t="s">
        <v>82</v>
      </c>
      <c r="H40" t="s">
        <v>47</v>
      </c>
      <c r="I40" t="s">
        <v>55</v>
      </c>
      <c r="K40">
        <v>2.06</v>
      </c>
      <c r="L40">
        <v>0.46100000000000002</v>
      </c>
      <c r="M40">
        <v>0.52100000000000002</v>
      </c>
      <c r="N40">
        <v>-0.82399999999999995</v>
      </c>
      <c r="O40">
        <v>-0.76400000000000001</v>
      </c>
      <c r="P40">
        <v>1.83</v>
      </c>
      <c r="Q40">
        <v>0.89</v>
      </c>
      <c r="R40">
        <v>2.12</v>
      </c>
    </row>
    <row r="41" spans="1:18" x14ac:dyDescent="0.4">
      <c r="A41">
        <v>39</v>
      </c>
      <c r="B41" t="s">
        <v>79</v>
      </c>
      <c r="C41" t="s">
        <v>80</v>
      </c>
      <c r="D41" t="s">
        <v>92</v>
      </c>
      <c r="E41" t="s">
        <v>44</v>
      </c>
      <c r="F41" t="s">
        <v>45</v>
      </c>
      <c r="H41" t="s">
        <v>47</v>
      </c>
      <c r="I41" t="s">
        <v>46</v>
      </c>
      <c r="K41">
        <v>2.31</v>
      </c>
      <c r="L41">
        <v>-8.5999999999999993E-2</v>
      </c>
      <c r="M41">
        <v>0.22700000000000001</v>
      </c>
      <c r="N41">
        <v>-2</v>
      </c>
      <c r="O41">
        <v>-1.6870000000000001</v>
      </c>
    </row>
    <row r="42" spans="1:18" x14ac:dyDescent="0.4">
      <c r="A42">
        <v>40</v>
      </c>
      <c r="B42" t="s">
        <v>79</v>
      </c>
      <c r="C42" t="s">
        <v>80</v>
      </c>
      <c r="D42" t="s">
        <v>93</v>
      </c>
      <c r="E42" t="s">
        <v>44</v>
      </c>
      <c r="F42" t="s">
        <v>45</v>
      </c>
      <c r="H42" t="s">
        <v>47</v>
      </c>
      <c r="I42" t="s">
        <v>46</v>
      </c>
      <c r="K42">
        <v>1.73</v>
      </c>
      <c r="L42">
        <v>0.29899999999999999</v>
      </c>
      <c r="M42">
        <v>2.7E-2</v>
      </c>
      <c r="N42">
        <v>-0.65800000000000003</v>
      </c>
      <c r="O42">
        <v>-0.93</v>
      </c>
      <c r="P42">
        <v>1.98</v>
      </c>
      <c r="Q42">
        <v>0.71</v>
      </c>
      <c r="R42">
        <v>2.12</v>
      </c>
    </row>
    <row r="43" spans="1:18" x14ac:dyDescent="0.4">
      <c r="A43">
        <v>41</v>
      </c>
      <c r="B43" t="s">
        <v>79</v>
      </c>
      <c r="C43" t="s">
        <v>80</v>
      </c>
      <c r="D43" t="s">
        <v>94</v>
      </c>
      <c r="E43" t="s">
        <v>44</v>
      </c>
      <c r="F43" t="s">
        <v>45</v>
      </c>
      <c r="H43" t="s">
        <v>47</v>
      </c>
      <c r="I43" t="s">
        <v>46</v>
      </c>
      <c r="K43">
        <v>2.23</v>
      </c>
      <c r="L43">
        <v>-5.0999999999999997E-2</v>
      </c>
      <c r="M43">
        <v>0.17799999999999999</v>
      </c>
      <c r="N43">
        <v>-2</v>
      </c>
      <c r="O43">
        <v>-1.7709999999999999</v>
      </c>
    </row>
    <row r="44" spans="1:18" x14ac:dyDescent="0.4">
      <c r="A44">
        <v>42</v>
      </c>
      <c r="B44" t="s">
        <v>95</v>
      </c>
      <c r="C44" t="s">
        <v>80</v>
      </c>
      <c r="D44" t="s">
        <v>96</v>
      </c>
      <c r="E44" t="s">
        <v>97</v>
      </c>
      <c r="H44" t="s">
        <v>47</v>
      </c>
      <c r="I44" t="s">
        <v>46</v>
      </c>
      <c r="K44">
        <v>2.1800000000000002</v>
      </c>
      <c r="L44">
        <v>-1.2999999999999999E-2</v>
      </c>
      <c r="M44">
        <v>0.16200000000000001</v>
      </c>
      <c r="N44">
        <v>-1.3009999999999999</v>
      </c>
      <c r="O44">
        <v>-1.1259999999999999</v>
      </c>
    </row>
    <row r="45" spans="1:18" x14ac:dyDescent="0.4">
      <c r="A45">
        <v>43</v>
      </c>
      <c r="B45" t="s">
        <v>95</v>
      </c>
      <c r="C45" t="s">
        <v>80</v>
      </c>
      <c r="D45" t="s">
        <v>98</v>
      </c>
      <c r="E45" t="s">
        <v>44</v>
      </c>
      <c r="F45" t="s">
        <v>45</v>
      </c>
      <c r="G45" t="s">
        <v>49</v>
      </c>
      <c r="H45" t="s">
        <v>47</v>
      </c>
      <c r="I45" t="s">
        <v>46</v>
      </c>
      <c r="K45">
        <v>2.16</v>
      </c>
      <c r="L45">
        <v>0.14599999999999999</v>
      </c>
      <c r="M45">
        <v>0.307</v>
      </c>
      <c r="N45">
        <v>-0.85399999999999998</v>
      </c>
      <c r="O45">
        <v>-0.69299999999999995</v>
      </c>
    </row>
    <row r="46" spans="1:18" x14ac:dyDescent="0.4">
      <c r="A46">
        <v>44</v>
      </c>
      <c r="B46" t="s">
        <v>95</v>
      </c>
      <c r="C46" t="s">
        <v>80</v>
      </c>
      <c r="D46" t="s">
        <v>99</v>
      </c>
      <c r="E46" t="s">
        <v>44</v>
      </c>
      <c r="F46" t="s">
        <v>45</v>
      </c>
      <c r="H46" t="s">
        <v>47</v>
      </c>
      <c r="I46" t="s">
        <v>46</v>
      </c>
      <c r="K46">
        <v>1.82</v>
      </c>
      <c r="L46">
        <v>-9.1999999999999998E-2</v>
      </c>
      <c r="M46">
        <v>-0.26700000000000002</v>
      </c>
      <c r="N46">
        <v>-1.5229999999999999</v>
      </c>
      <c r="O46">
        <v>-1.698</v>
      </c>
    </row>
    <row r="47" spans="1:18" x14ac:dyDescent="0.4">
      <c r="A47">
        <v>45</v>
      </c>
      <c r="B47" t="s">
        <v>95</v>
      </c>
      <c r="C47" t="s">
        <v>80</v>
      </c>
      <c r="D47" t="s">
        <v>85</v>
      </c>
      <c r="E47" t="s">
        <v>82</v>
      </c>
      <c r="H47" t="s">
        <v>47</v>
      </c>
      <c r="I47" t="s">
        <v>46</v>
      </c>
      <c r="K47">
        <v>2.29</v>
      </c>
      <c r="L47">
        <v>-6.6000000000000003E-2</v>
      </c>
      <c r="M47">
        <v>0.224</v>
      </c>
      <c r="N47">
        <v>-1.3979999999999999</v>
      </c>
      <c r="O47">
        <v>-1.1080000000000001</v>
      </c>
      <c r="P47">
        <v>1.69</v>
      </c>
      <c r="Q47">
        <v>0.98</v>
      </c>
      <c r="R47">
        <v>2.62</v>
      </c>
    </row>
    <row r="48" spans="1:18" x14ac:dyDescent="0.4">
      <c r="A48">
        <v>46</v>
      </c>
      <c r="B48" t="s">
        <v>95</v>
      </c>
      <c r="C48" t="s">
        <v>80</v>
      </c>
      <c r="D48" t="s">
        <v>100</v>
      </c>
      <c r="E48" t="s">
        <v>101</v>
      </c>
      <c r="H48" t="s">
        <v>47</v>
      </c>
      <c r="I48" t="s">
        <v>46</v>
      </c>
      <c r="K48">
        <v>2.19</v>
      </c>
      <c r="L48">
        <v>3.6999999999999998E-2</v>
      </c>
      <c r="M48">
        <v>0.22600000000000001</v>
      </c>
      <c r="N48">
        <v>-0.88600000000000001</v>
      </c>
      <c r="O48">
        <v>-0.69699999999999995</v>
      </c>
      <c r="P48">
        <v>0.97</v>
      </c>
      <c r="Q48">
        <v>0.16</v>
      </c>
      <c r="R48">
        <v>1.84</v>
      </c>
    </row>
    <row r="49" spans="1:18" x14ac:dyDescent="0.4">
      <c r="A49">
        <v>47</v>
      </c>
      <c r="B49" t="s">
        <v>102</v>
      </c>
      <c r="C49" t="s">
        <v>103</v>
      </c>
      <c r="D49" t="s">
        <v>104</v>
      </c>
      <c r="E49" t="s">
        <v>101</v>
      </c>
      <c r="H49" t="s">
        <v>47</v>
      </c>
      <c r="I49" t="s">
        <v>46</v>
      </c>
      <c r="K49">
        <v>1.92</v>
      </c>
      <c r="L49">
        <v>3.6999999999999998E-2</v>
      </c>
      <c r="M49">
        <v>-3.9E-2</v>
      </c>
      <c r="N49">
        <v>-1.3979999999999999</v>
      </c>
      <c r="O49">
        <v>-1.474</v>
      </c>
    </row>
    <row r="50" spans="1:18" x14ac:dyDescent="0.4">
      <c r="A50">
        <v>48</v>
      </c>
      <c r="B50" t="s">
        <v>102</v>
      </c>
      <c r="C50" t="s">
        <v>103</v>
      </c>
      <c r="D50" t="s">
        <v>105</v>
      </c>
      <c r="E50" t="s">
        <v>97</v>
      </c>
      <c r="G50" t="s">
        <v>49</v>
      </c>
      <c r="H50" t="s">
        <v>106</v>
      </c>
      <c r="I50" t="s">
        <v>46</v>
      </c>
      <c r="K50">
        <v>1.66</v>
      </c>
      <c r="L50">
        <v>7.1999999999999995E-2</v>
      </c>
      <c r="M50">
        <v>-0.27300000000000002</v>
      </c>
      <c r="N50">
        <v>-0.95899999999999996</v>
      </c>
      <c r="O50">
        <v>-1.3029999999999999</v>
      </c>
    </row>
    <row r="51" spans="1:18" x14ac:dyDescent="0.4">
      <c r="A51">
        <v>49</v>
      </c>
      <c r="B51" t="s">
        <v>102</v>
      </c>
      <c r="C51" t="s">
        <v>103</v>
      </c>
      <c r="D51" t="s">
        <v>107</v>
      </c>
      <c r="E51" t="s">
        <v>82</v>
      </c>
      <c r="H51" t="s">
        <v>47</v>
      </c>
      <c r="I51" t="s">
        <v>46</v>
      </c>
      <c r="K51">
        <v>2.15</v>
      </c>
      <c r="L51">
        <v>-6.6000000000000003E-2</v>
      </c>
      <c r="M51">
        <v>8.5999999999999993E-2</v>
      </c>
      <c r="N51">
        <v>-1.3009999999999999</v>
      </c>
      <c r="O51">
        <v>-1.149</v>
      </c>
    </row>
    <row r="52" spans="1:18" x14ac:dyDescent="0.4">
      <c r="A52">
        <v>50</v>
      </c>
      <c r="B52" t="s">
        <v>102</v>
      </c>
      <c r="C52" t="s">
        <v>103</v>
      </c>
      <c r="D52" t="s">
        <v>85</v>
      </c>
      <c r="E52" t="s">
        <v>82</v>
      </c>
      <c r="H52" t="s">
        <v>47</v>
      </c>
      <c r="I52" t="s">
        <v>46</v>
      </c>
      <c r="K52">
        <v>2.25</v>
      </c>
      <c r="L52">
        <v>-0.06</v>
      </c>
      <c r="M52">
        <v>0.188</v>
      </c>
      <c r="N52">
        <v>-1.222</v>
      </c>
      <c r="O52">
        <v>-0.97399999999999998</v>
      </c>
      <c r="P52">
        <v>1.79</v>
      </c>
      <c r="Q52">
        <v>1.04</v>
      </c>
      <c r="R52">
        <v>2.5099999999999998</v>
      </c>
    </row>
    <row r="53" spans="1:18" x14ac:dyDescent="0.4">
      <c r="A53">
        <v>51</v>
      </c>
      <c r="B53" t="s">
        <v>102</v>
      </c>
      <c r="C53" t="s">
        <v>103</v>
      </c>
      <c r="D53" t="s">
        <v>108</v>
      </c>
      <c r="E53" t="s">
        <v>44</v>
      </c>
      <c r="F53" t="s">
        <v>45</v>
      </c>
      <c r="H53" t="s">
        <v>47</v>
      </c>
      <c r="I53" t="s">
        <v>46</v>
      </c>
      <c r="K53">
        <v>1.66</v>
      </c>
      <c r="L53">
        <v>2.1000000000000001E-2</v>
      </c>
      <c r="M53">
        <v>-0.316</v>
      </c>
      <c r="N53">
        <v>-1.3009999999999999</v>
      </c>
      <c r="O53">
        <v>-1.6379999999999999</v>
      </c>
    </row>
    <row r="54" spans="1:18" x14ac:dyDescent="0.4">
      <c r="A54">
        <v>52</v>
      </c>
      <c r="B54" t="s">
        <v>102</v>
      </c>
      <c r="C54" t="s">
        <v>103</v>
      </c>
      <c r="D54" t="s">
        <v>100</v>
      </c>
      <c r="E54" t="s">
        <v>101</v>
      </c>
      <c r="H54" t="s">
        <v>47</v>
      </c>
      <c r="I54" t="s">
        <v>46</v>
      </c>
      <c r="K54">
        <v>1.68</v>
      </c>
      <c r="L54">
        <v>4.4999999999999998E-2</v>
      </c>
      <c r="M54">
        <v>-0.27500000000000002</v>
      </c>
      <c r="N54">
        <v>-0.95899999999999996</v>
      </c>
      <c r="O54">
        <v>-1.2789999999999999</v>
      </c>
    </row>
    <row r="55" spans="1:18" x14ac:dyDescent="0.4">
      <c r="A55">
        <v>53</v>
      </c>
      <c r="B55" t="s">
        <v>102</v>
      </c>
      <c r="C55" t="s">
        <v>103</v>
      </c>
      <c r="D55" t="s">
        <v>109</v>
      </c>
      <c r="E55" t="s">
        <v>82</v>
      </c>
      <c r="H55" t="s">
        <v>47</v>
      </c>
      <c r="I55" t="s">
        <v>46</v>
      </c>
      <c r="K55">
        <v>1.79</v>
      </c>
      <c r="L55">
        <v>0.20399999999999999</v>
      </c>
      <c r="M55">
        <v>-4.0000000000000001E-3</v>
      </c>
      <c r="N55">
        <v>-1.097</v>
      </c>
      <c r="O55">
        <v>-1.3049999999999999</v>
      </c>
      <c r="P55">
        <v>2.36</v>
      </c>
      <c r="Q55">
        <v>1.1499999999999999</v>
      </c>
      <c r="R55">
        <v>2.41</v>
      </c>
    </row>
    <row r="56" spans="1:18" x14ac:dyDescent="0.4">
      <c r="A56">
        <v>54</v>
      </c>
      <c r="B56" t="s">
        <v>102</v>
      </c>
      <c r="C56" t="s">
        <v>103</v>
      </c>
      <c r="D56" t="s">
        <v>110</v>
      </c>
      <c r="E56" t="s">
        <v>44</v>
      </c>
      <c r="F56" t="s">
        <v>45</v>
      </c>
      <c r="H56" t="s">
        <v>47</v>
      </c>
      <c r="I56" t="s">
        <v>46</v>
      </c>
      <c r="K56">
        <v>1.85</v>
      </c>
      <c r="L56">
        <v>0.11700000000000001</v>
      </c>
      <c r="M56">
        <v>-3.6999999999999998E-2</v>
      </c>
      <c r="N56">
        <v>-1.097</v>
      </c>
      <c r="O56">
        <v>-1.2509999999999999</v>
      </c>
      <c r="P56">
        <v>1.45</v>
      </c>
      <c r="Q56">
        <v>0.28999999999999998</v>
      </c>
      <c r="R56">
        <v>1.81</v>
      </c>
    </row>
    <row r="57" spans="1:18" x14ac:dyDescent="0.4">
      <c r="A57">
        <v>57</v>
      </c>
      <c r="B57" t="s">
        <v>111</v>
      </c>
      <c r="C57" t="s">
        <v>80</v>
      </c>
      <c r="D57" t="s">
        <v>112</v>
      </c>
      <c r="E57" t="s">
        <v>44</v>
      </c>
      <c r="F57" t="s">
        <v>45</v>
      </c>
      <c r="H57" t="s">
        <v>47</v>
      </c>
      <c r="I57" t="s">
        <v>46</v>
      </c>
      <c r="K57">
        <v>1.86</v>
      </c>
      <c r="L57">
        <v>0.127</v>
      </c>
      <c r="M57">
        <v>-0.01</v>
      </c>
      <c r="N57">
        <v>-1</v>
      </c>
      <c r="O57">
        <v>-1.137</v>
      </c>
      <c r="P57">
        <v>1.66</v>
      </c>
      <c r="Q57">
        <v>0.52</v>
      </c>
      <c r="R57">
        <v>2.2799999999999998</v>
      </c>
    </row>
    <row r="58" spans="1:18" x14ac:dyDescent="0.4">
      <c r="A58">
        <v>58</v>
      </c>
      <c r="B58" t="s">
        <v>111</v>
      </c>
      <c r="C58" t="s">
        <v>80</v>
      </c>
      <c r="D58" t="s">
        <v>113</v>
      </c>
      <c r="E58" t="s">
        <v>101</v>
      </c>
      <c r="H58" t="s">
        <v>47</v>
      </c>
      <c r="I58" t="s">
        <v>46</v>
      </c>
      <c r="K58">
        <v>1.78</v>
      </c>
      <c r="L58">
        <v>0.22</v>
      </c>
      <c r="M58">
        <v>-1E-3</v>
      </c>
      <c r="N58">
        <v>-0.95899999999999996</v>
      </c>
      <c r="O58">
        <v>-1.18</v>
      </c>
    </row>
    <row r="59" spans="1:18" x14ac:dyDescent="0.4">
      <c r="A59">
        <v>59</v>
      </c>
      <c r="B59" t="s">
        <v>111</v>
      </c>
      <c r="C59" t="s">
        <v>80</v>
      </c>
      <c r="D59" t="s">
        <v>114</v>
      </c>
      <c r="E59" t="s">
        <v>44</v>
      </c>
      <c r="F59" t="s">
        <v>45</v>
      </c>
      <c r="H59" t="s">
        <v>47</v>
      </c>
      <c r="I59" t="s">
        <v>46</v>
      </c>
      <c r="K59">
        <v>1.51</v>
      </c>
      <c r="L59">
        <v>0.45500000000000002</v>
      </c>
      <c r="M59">
        <v>-3.5999999999999997E-2</v>
      </c>
      <c r="N59">
        <v>-0.88600000000000001</v>
      </c>
      <c r="O59">
        <v>-1.377</v>
      </c>
      <c r="P59">
        <v>1.67</v>
      </c>
      <c r="Q59">
        <v>0.18</v>
      </c>
      <c r="R59">
        <v>2.33</v>
      </c>
    </row>
    <row r="60" spans="1:18" x14ac:dyDescent="0.4">
      <c r="A60">
        <v>60</v>
      </c>
      <c r="B60" t="s">
        <v>111</v>
      </c>
      <c r="C60" t="s">
        <v>80</v>
      </c>
      <c r="D60" t="s">
        <v>115</v>
      </c>
      <c r="E60" t="s">
        <v>116</v>
      </c>
      <c r="H60" t="s">
        <v>47</v>
      </c>
      <c r="I60" t="s">
        <v>46</v>
      </c>
      <c r="K60">
        <v>1.78</v>
      </c>
      <c r="L60">
        <v>0.28100000000000003</v>
      </c>
      <c r="M60">
        <v>6.6000000000000003E-2</v>
      </c>
      <c r="N60">
        <v>-1</v>
      </c>
      <c r="O60">
        <v>-1.2150000000000001</v>
      </c>
      <c r="P60">
        <v>1.59</v>
      </c>
      <c r="Q60">
        <v>0.37</v>
      </c>
    </row>
    <row r="61" spans="1:18" x14ac:dyDescent="0.4">
      <c r="A61">
        <v>61</v>
      </c>
      <c r="B61" t="s">
        <v>111</v>
      </c>
      <c r="C61" t="s">
        <v>80</v>
      </c>
      <c r="D61" t="s">
        <v>117</v>
      </c>
      <c r="E61" t="s">
        <v>82</v>
      </c>
      <c r="H61" t="s">
        <v>47</v>
      </c>
      <c r="I61" t="s">
        <v>46</v>
      </c>
      <c r="K61">
        <v>1.98</v>
      </c>
      <c r="L61">
        <v>9.2999999999999999E-2</v>
      </c>
      <c r="M61">
        <v>7.5999999999999998E-2</v>
      </c>
      <c r="N61">
        <v>-1.3979999999999999</v>
      </c>
      <c r="O61">
        <v>-1.415</v>
      </c>
    </row>
    <row r="62" spans="1:18" x14ac:dyDescent="0.4">
      <c r="A62">
        <v>62</v>
      </c>
      <c r="B62" t="s">
        <v>111</v>
      </c>
      <c r="C62" t="s">
        <v>80</v>
      </c>
      <c r="D62" t="s">
        <v>107</v>
      </c>
      <c r="E62" t="s">
        <v>82</v>
      </c>
      <c r="H62" t="s">
        <v>47</v>
      </c>
      <c r="I62" t="s">
        <v>46</v>
      </c>
      <c r="K62">
        <v>2.04</v>
      </c>
      <c r="L62">
        <v>4.4999999999999998E-2</v>
      </c>
      <c r="M62">
        <v>8.4000000000000005E-2</v>
      </c>
      <c r="N62">
        <v>-1.155</v>
      </c>
      <c r="O62">
        <v>-1.1160000000000001</v>
      </c>
      <c r="P62">
        <v>1.48</v>
      </c>
      <c r="Q62">
        <v>0.52</v>
      </c>
      <c r="R62">
        <v>2.5099999999999998</v>
      </c>
    </row>
    <row r="63" spans="1:18" x14ac:dyDescent="0.4">
      <c r="A63">
        <v>63</v>
      </c>
      <c r="B63" t="s">
        <v>111</v>
      </c>
      <c r="C63" t="s">
        <v>80</v>
      </c>
      <c r="D63" t="s">
        <v>85</v>
      </c>
      <c r="E63" t="s">
        <v>82</v>
      </c>
      <c r="H63" t="s">
        <v>47</v>
      </c>
      <c r="I63" t="s">
        <v>46</v>
      </c>
      <c r="K63">
        <v>2.31</v>
      </c>
      <c r="L63">
        <v>-0.114</v>
      </c>
      <c r="M63">
        <v>0.19500000000000001</v>
      </c>
      <c r="N63">
        <v>-1.6990000000000001</v>
      </c>
      <c r="O63">
        <v>-1.391</v>
      </c>
      <c r="P63">
        <v>1.27</v>
      </c>
      <c r="Q63">
        <v>0.57999999999999996</v>
      </c>
      <c r="R63">
        <v>2.5</v>
      </c>
    </row>
    <row r="64" spans="1:18" x14ac:dyDescent="0.4">
      <c r="A64">
        <v>64</v>
      </c>
      <c r="B64" t="s">
        <v>111</v>
      </c>
      <c r="C64" t="s">
        <v>80</v>
      </c>
      <c r="D64" t="s">
        <v>118</v>
      </c>
      <c r="E64" t="s">
        <v>116</v>
      </c>
      <c r="H64" t="s">
        <v>47</v>
      </c>
      <c r="I64" t="s">
        <v>46</v>
      </c>
      <c r="K64">
        <v>1.57</v>
      </c>
      <c r="L64">
        <v>0.33800000000000002</v>
      </c>
      <c r="M64">
        <v>-9.0999999999999998E-2</v>
      </c>
      <c r="N64">
        <v>-0.92100000000000004</v>
      </c>
      <c r="O64">
        <v>-1.35</v>
      </c>
    </row>
    <row r="65" spans="1:18" x14ac:dyDescent="0.4">
      <c r="A65">
        <v>65</v>
      </c>
      <c r="B65" t="s">
        <v>119</v>
      </c>
      <c r="C65" t="s">
        <v>80</v>
      </c>
      <c r="D65" t="s">
        <v>120</v>
      </c>
      <c r="E65" t="s">
        <v>44</v>
      </c>
      <c r="F65" t="s">
        <v>45</v>
      </c>
      <c r="H65" t="s">
        <v>47</v>
      </c>
      <c r="I65" t="s">
        <v>46</v>
      </c>
      <c r="K65">
        <v>1.91</v>
      </c>
      <c r="L65">
        <v>-4.0000000000000001E-3</v>
      </c>
      <c r="M65">
        <v>-9.9000000000000005E-2</v>
      </c>
      <c r="N65">
        <v>-1.222</v>
      </c>
      <c r="O65">
        <v>-1.3169999999999999</v>
      </c>
    </row>
    <row r="66" spans="1:18" x14ac:dyDescent="0.4">
      <c r="A66">
        <v>66</v>
      </c>
      <c r="B66" t="s">
        <v>119</v>
      </c>
      <c r="C66" t="s">
        <v>80</v>
      </c>
      <c r="D66" t="s">
        <v>84</v>
      </c>
      <c r="E66" t="s">
        <v>44</v>
      </c>
      <c r="F66" t="s">
        <v>45</v>
      </c>
      <c r="H66" t="s">
        <v>47</v>
      </c>
      <c r="I66" t="s">
        <v>46</v>
      </c>
      <c r="K66">
        <v>1.6</v>
      </c>
      <c r="L66">
        <v>0.24299999999999999</v>
      </c>
      <c r="M66">
        <v>-0.156</v>
      </c>
      <c r="N66">
        <v>-1.155</v>
      </c>
      <c r="O66">
        <v>-1.554</v>
      </c>
      <c r="P66">
        <v>1.51</v>
      </c>
      <c r="Q66">
        <v>0.11</v>
      </c>
      <c r="R66">
        <v>2.2999999999999998</v>
      </c>
    </row>
    <row r="67" spans="1:18" x14ac:dyDescent="0.4">
      <c r="A67">
        <v>67</v>
      </c>
      <c r="B67" t="s">
        <v>119</v>
      </c>
      <c r="C67" t="s">
        <v>80</v>
      </c>
      <c r="D67" t="s">
        <v>104</v>
      </c>
      <c r="E67" t="s">
        <v>101</v>
      </c>
      <c r="H67" t="s">
        <v>47</v>
      </c>
      <c r="I67" t="s">
        <v>46</v>
      </c>
      <c r="K67">
        <v>2.04</v>
      </c>
      <c r="L67">
        <v>-1.7999999999999999E-2</v>
      </c>
      <c r="M67">
        <v>2.4E-2</v>
      </c>
      <c r="N67">
        <v>-1.3009999999999999</v>
      </c>
      <c r="O67">
        <v>-1.2589999999999999</v>
      </c>
    </row>
    <row r="68" spans="1:18" x14ac:dyDescent="0.4">
      <c r="A68">
        <v>68</v>
      </c>
      <c r="B68" t="s">
        <v>119</v>
      </c>
      <c r="C68" t="s">
        <v>80</v>
      </c>
      <c r="D68" t="s">
        <v>121</v>
      </c>
      <c r="E68" t="s">
        <v>44</v>
      </c>
      <c r="F68" t="s">
        <v>45</v>
      </c>
      <c r="H68" t="s">
        <v>47</v>
      </c>
      <c r="I68" t="s">
        <v>46</v>
      </c>
      <c r="K68">
        <v>2.09</v>
      </c>
      <c r="L68">
        <v>0.104</v>
      </c>
      <c r="M68">
        <v>0.19500000000000001</v>
      </c>
      <c r="N68">
        <v>-1.3979999999999999</v>
      </c>
      <c r="O68">
        <v>-1.3069999999999999</v>
      </c>
      <c r="P68">
        <v>1.48</v>
      </c>
      <c r="Q68">
        <v>0.56999999999999995</v>
      </c>
      <c r="R68">
        <v>2.48</v>
      </c>
    </row>
    <row r="69" spans="1:18" x14ac:dyDescent="0.4">
      <c r="A69">
        <v>69</v>
      </c>
      <c r="B69" t="s">
        <v>119</v>
      </c>
      <c r="C69" t="s">
        <v>80</v>
      </c>
      <c r="D69" t="s">
        <v>122</v>
      </c>
      <c r="E69" t="s">
        <v>97</v>
      </c>
      <c r="H69" t="s">
        <v>47</v>
      </c>
      <c r="I69" t="s">
        <v>46</v>
      </c>
      <c r="K69">
        <v>2.35</v>
      </c>
      <c r="L69">
        <v>-0.161</v>
      </c>
      <c r="M69">
        <v>0.189</v>
      </c>
      <c r="N69">
        <v>-1.6990000000000001</v>
      </c>
      <c r="O69">
        <v>-1.3480000000000001</v>
      </c>
    </row>
    <row r="70" spans="1:18" x14ac:dyDescent="0.4">
      <c r="A70">
        <v>70</v>
      </c>
      <c r="B70" t="s">
        <v>119</v>
      </c>
      <c r="C70" t="s">
        <v>80</v>
      </c>
      <c r="D70" t="s">
        <v>107</v>
      </c>
      <c r="E70" t="s">
        <v>82</v>
      </c>
      <c r="H70" t="s">
        <v>47</v>
      </c>
      <c r="I70" t="s">
        <v>46</v>
      </c>
      <c r="K70">
        <v>2.2000000000000002</v>
      </c>
      <c r="L70">
        <v>-0.108</v>
      </c>
      <c r="M70">
        <v>8.8999999999999996E-2</v>
      </c>
      <c r="N70">
        <v>-1.3979999999999999</v>
      </c>
      <c r="O70">
        <v>-1.2010000000000001</v>
      </c>
      <c r="P70">
        <v>1.46</v>
      </c>
      <c r="Q70">
        <v>0.66</v>
      </c>
      <c r="R70">
        <v>2.48</v>
      </c>
    </row>
    <row r="71" spans="1:18" x14ac:dyDescent="0.4">
      <c r="A71">
        <v>71</v>
      </c>
      <c r="B71" t="s">
        <v>119</v>
      </c>
      <c r="C71" t="s">
        <v>80</v>
      </c>
      <c r="D71" t="s">
        <v>85</v>
      </c>
      <c r="E71" t="s">
        <v>82</v>
      </c>
      <c r="H71" t="s">
        <v>47</v>
      </c>
      <c r="I71" t="s">
        <v>46</v>
      </c>
      <c r="K71">
        <v>2.56</v>
      </c>
      <c r="L71">
        <v>-0.22900000000000001</v>
      </c>
      <c r="M71">
        <v>0.33100000000000002</v>
      </c>
      <c r="N71">
        <v>-1.6990000000000001</v>
      </c>
      <c r="O71">
        <v>-1.139</v>
      </c>
      <c r="P71">
        <v>1.27</v>
      </c>
      <c r="Q71">
        <v>0.79</v>
      </c>
      <c r="R71">
        <v>2.27</v>
      </c>
    </row>
    <row r="72" spans="1:18" x14ac:dyDescent="0.4">
      <c r="A72">
        <v>72</v>
      </c>
      <c r="B72" t="s">
        <v>123</v>
      </c>
      <c r="C72" t="s">
        <v>124</v>
      </c>
      <c r="D72" t="s">
        <v>125</v>
      </c>
      <c r="E72" t="s">
        <v>82</v>
      </c>
      <c r="F72" t="s">
        <v>52</v>
      </c>
      <c r="G72" t="s">
        <v>49</v>
      </c>
      <c r="H72" t="s">
        <v>47</v>
      </c>
      <c r="I72" t="s">
        <v>46</v>
      </c>
      <c r="K72">
        <v>2</v>
      </c>
      <c r="L72">
        <v>0.40200000000000002</v>
      </c>
      <c r="M72">
        <v>0.39800000000000002</v>
      </c>
      <c r="P72">
        <v>2.29</v>
      </c>
      <c r="Q72">
        <v>1.29</v>
      </c>
    </row>
    <row r="73" spans="1:18" x14ac:dyDescent="0.4">
      <c r="A73">
        <v>73</v>
      </c>
      <c r="B73" t="s">
        <v>123</v>
      </c>
      <c r="C73" t="s">
        <v>124</v>
      </c>
      <c r="D73" t="s">
        <v>126</v>
      </c>
      <c r="E73" t="s">
        <v>82</v>
      </c>
      <c r="F73" t="s">
        <v>52</v>
      </c>
      <c r="G73" t="s">
        <v>49</v>
      </c>
      <c r="H73" t="s">
        <v>47</v>
      </c>
      <c r="I73" t="s">
        <v>46</v>
      </c>
      <c r="K73">
        <v>1.75</v>
      </c>
      <c r="L73">
        <v>0.42799999999999999</v>
      </c>
      <c r="M73">
        <v>0.17599999999999999</v>
      </c>
      <c r="P73">
        <v>2.52</v>
      </c>
      <c r="Q73">
        <v>1.27</v>
      </c>
    </row>
    <row r="74" spans="1:18" x14ac:dyDescent="0.4">
      <c r="A74">
        <v>74</v>
      </c>
      <c r="B74" t="s">
        <v>123</v>
      </c>
      <c r="C74" t="s">
        <v>124</v>
      </c>
      <c r="D74" t="s">
        <v>127</v>
      </c>
      <c r="E74" t="s">
        <v>82</v>
      </c>
      <c r="F74" t="s">
        <v>52</v>
      </c>
      <c r="G74" t="s">
        <v>49</v>
      </c>
      <c r="H74" t="s">
        <v>47</v>
      </c>
      <c r="I74" t="s">
        <v>46</v>
      </c>
      <c r="K74">
        <v>1.96</v>
      </c>
      <c r="L74">
        <v>0.35799999999999998</v>
      </c>
      <c r="M74">
        <v>0.32200000000000001</v>
      </c>
      <c r="P74">
        <v>2</v>
      </c>
      <c r="Q74">
        <v>0.96</v>
      </c>
    </row>
    <row r="75" spans="1:18" x14ac:dyDescent="0.4">
      <c r="A75">
        <v>75</v>
      </c>
      <c r="B75" t="s">
        <v>123</v>
      </c>
      <c r="C75" t="s">
        <v>124</v>
      </c>
      <c r="D75" t="s">
        <v>128</v>
      </c>
      <c r="E75" t="s">
        <v>82</v>
      </c>
      <c r="F75" t="s">
        <v>52</v>
      </c>
      <c r="G75" t="s">
        <v>49</v>
      </c>
      <c r="H75" t="s">
        <v>47</v>
      </c>
      <c r="I75" t="s">
        <v>46</v>
      </c>
      <c r="K75">
        <v>2.04</v>
      </c>
      <c r="L75">
        <v>0.40600000000000003</v>
      </c>
      <c r="M75">
        <v>0.44700000000000001</v>
      </c>
      <c r="P75">
        <v>2.33</v>
      </c>
      <c r="Q75">
        <v>1.37</v>
      </c>
    </row>
    <row r="76" spans="1:18" x14ac:dyDescent="0.4">
      <c r="A76">
        <v>76</v>
      </c>
      <c r="B76" t="s">
        <v>123</v>
      </c>
      <c r="C76" t="s">
        <v>124</v>
      </c>
      <c r="D76" t="s">
        <v>129</v>
      </c>
      <c r="E76" t="s">
        <v>82</v>
      </c>
      <c r="F76" t="s">
        <v>52</v>
      </c>
      <c r="G76" t="s">
        <v>49</v>
      </c>
      <c r="H76" t="s">
        <v>47</v>
      </c>
      <c r="I76" t="s">
        <v>46</v>
      </c>
      <c r="K76">
        <v>2</v>
      </c>
      <c r="L76">
        <v>0.52700000000000002</v>
      </c>
      <c r="M76">
        <v>0.53100000000000003</v>
      </c>
      <c r="P76">
        <v>2.36</v>
      </c>
      <c r="Q76">
        <v>1.36</v>
      </c>
    </row>
    <row r="77" spans="1:18" x14ac:dyDescent="0.4">
      <c r="A77">
        <v>77</v>
      </c>
      <c r="B77" t="s">
        <v>123</v>
      </c>
      <c r="C77" t="s">
        <v>124</v>
      </c>
      <c r="D77" t="s">
        <v>130</v>
      </c>
      <c r="E77" t="s">
        <v>82</v>
      </c>
      <c r="G77" t="s">
        <v>49</v>
      </c>
      <c r="H77" t="s">
        <v>47</v>
      </c>
      <c r="I77" t="s">
        <v>46</v>
      </c>
      <c r="K77">
        <v>1.76</v>
      </c>
      <c r="L77">
        <v>0.41299999999999998</v>
      </c>
      <c r="M77">
        <v>0.17599999999999999</v>
      </c>
      <c r="P77">
        <v>2.34</v>
      </c>
      <c r="Q77">
        <v>1.1000000000000001</v>
      </c>
    </row>
    <row r="78" spans="1:18" x14ac:dyDescent="0.4">
      <c r="A78">
        <v>78</v>
      </c>
      <c r="B78" t="s">
        <v>123</v>
      </c>
      <c r="C78" t="s">
        <v>124</v>
      </c>
      <c r="D78" t="s">
        <v>131</v>
      </c>
      <c r="E78" t="s">
        <v>82</v>
      </c>
      <c r="F78" t="s">
        <v>52</v>
      </c>
      <c r="G78" t="s">
        <v>49</v>
      </c>
      <c r="H78" t="s">
        <v>47</v>
      </c>
      <c r="I78" t="s">
        <v>46</v>
      </c>
      <c r="K78">
        <v>1.81</v>
      </c>
      <c r="L78">
        <v>0.30099999999999999</v>
      </c>
      <c r="M78">
        <v>0.114</v>
      </c>
      <c r="P78">
        <v>2.2999999999999998</v>
      </c>
      <c r="Q78">
        <v>1.1100000000000001</v>
      </c>
    </row>
    <row r="79" spans="1:18" x14ac:dyDescent="0.4">
      <c r="A79">
        <v>79</v>
      </c>
      <c r="B79" t="s">
        <v>123</v>
      </c>
      <c r="C79" t="s">
        <v>124</v>
      </c>
      <c r="D79" t="s">
        <v>132</v>
      </c>
      <c r="E79" t="s">
        <v>82</v>
      </c>
      <c r="F79" t="s">
        <v>52</v>
      </c>
      <c r="G79" t="s">
        <v>49</v>
      </c>
      <c r="H79" t="s">
        <v>47</v>
      </c>
      <c r="I79" t="s">
        <v>46</v>
      </c>
      <c r="K79">
        <v>2.02</v>
      </c>
      <c r="L79">
        <v>0.23400000000000001</v>
      </c>
      <c r="M79">
        <v>0.255</v>
      </c>
      <c r="P79">
        <v>2.09</v>
      </c>
      <c r="Q79">
        <v>1.1100000000000001</v>
      </c>
    </row>
    <row r="80" spans="1:18" x14ac:dyDescent="0.4">
      <c r="A80">
        <v>80</v>
      </c>
      <c r="B80" t="s">
        <v>123</v>
      </c>
      <c r="C80" t="s">
        <v>124</v>
      </c>
      <c r="D80" t="s">
        <v>133</v>
      </c>
      <c r="E80" t="s">
        <v>82</v>
      </c>
      <c r="F80" t="s">
        <v>52</v>
      </c>
      <c r="G80" t="s">
        <v>49</v>
      </c>
      <c r="H80" t="s">
        <v>47</v>
      </c>
      <c r="I80" t="s">
        <v>46</v>
      </c>
      <c r="K80">
        <v>2.0099999999999998</v>
      </c>
      <c r="L80">
        <v>0.222</v>
      </c>
      <c r="M80">
        <v>0.23</v>
      </c>
      <c r="P80">
        <v>1.83</v>
      </c>
      <c r="Q80">
        <v>0.84</v>
      </c>
    </row>
    <row r="81" spans="1:17" x14ac:dyDescent="0.4">
      <c r="A81">
        <v>81</v>
      </c>
      <c r="B81" t="s">
        <v>123</v>
      </c>
      <c r="C81" t="s">
        <v>124</v>
      </c>
      <c r="D81" t="s">
        <v>134</v>
      </c>
      <c r="E81" t="s">
        <v>82</v>
      </c>
      <c r="F81" t="s">
        <v>52</v>
      </c>
      <c r="G81" t="s">
        <v>49</v>
      </c>
      <c r="H81" t="s">
        <v>47</v>
      </c>
      <c r="I81" t="s">
        <v>46</v>
      </c>
      <c r="K81">
        <v>1.77</v>
      </c>
      <c r="L81">
        <v>0.40500000000000003</v>
      </c>
      <c r="M81">
        <v>0.17599999999999999</v>
      </c>
      <c r="P81">
        <v>2.23</v>
      </c>
      <c r="Q81">
        <v>1</v>
      </c>
    </row>
    <row r="82" spans="1:17" x14ac:dyDescent="0.4">
      <c r="A82">
        <v>85</v>
      </c>
      <c r="B82" t="s">
        <v>135</v>
      </c>
      <c r="C82" t="s">
        <v>103</v>
      </c>
      <c r="D82" t="s">
        <v>136</v>
      </c>
      <c r="E82" t="s">
        <v>82</v>
      </c>
      <c r="F82" t="s">
        <v>45</v>
      </c>
      <c r="I82" t="s">
        <v>46</v>
      </c>
      <c r="K82">
        <v>1.41</v>
      </c>
      <c r="L82">
        <v>0.41199999999999998</v>
      </c>
      <c r="M82">
        <v>-0.17399999999999999</v>
      </c>
      <c r="N82">
        <v>-0.67200000000000004</v>
      </c>
      <c r="O82">
        <v>-1.2589999999999999</v>
      </c>
    </row>
    <row r="83" spans="1:17" x14ac:dyDescent="0.4">
      <c r="A83">
        <v>86</v>
      </c>
      <c r="B83" t="s">
        <v>135</v>
      </c>
      <c r="C83" t="s">
        <v>103</v>
      </c>
      <c r="D83" t="s">
        <v>137</v>
      </c>
      <c r="E83" t="s">
        <v>82</v>
      </c>
      <c r="F83" t="s">
        <v>52</v>
      </c>
      <c r="I83" t="s">
        <v>46</v>
      </c>
      <c r="K83">
        <v>1.63</v>
      </c>
      <c r="L83">
        <v>0.191</v>
      </c>
      <c r="M83">
        <v>-0.17499999999999999</v>
      </c>
      <c r="N83">
        <v>-0.67400000000000004</v>
      </c>
      <c r="O83">
        <v>-1.0389999999999999</v>
      </c>
    </row>
    <row r="84" spans="1:17" x14ac:dyDescent="0.4">
      <c r="A84">
        <v>89</v>
      </c>
      <c r="B84" t="s">
        <v>135</v>
      </c>
      <c r="C84" t="s">
        <v>103</v>
      </c>
      <c r="D84" t="s">
        <v>138</v>
      </c>
      <c r="E84" t="s">
        <v>82</v>
      </c>
      <c r="F84" t="s">
        <v>45</v>
      </c>
      <c r="I84" t="s">
        <v>46</v>
      </c>
      <c r="K84">
        <v>2.0299999999999998</v>
      </c>
      <c r="L84">
        <v>5.2999999999999999E-2</v>
      </c>
      <c r="M84">
        <v>8.4000000000000005E-2</v>
      </c>
      <c r="N84">
        <v>-0.89200000000000002</v>
      </c>
      <c r="O84">
        <v>-0.86</v>
      </c>
    </row>
    <row r="85" spans="1:17" x14ac:dyDescent="0.4">
      <c r="A85">
        <v>92</v>
      </c>
      <c r="B85" t="s">
        <v>135</v>
      </c>
      <c r="C85" t="s">
        <v>103</v>
      </c>
      <c r="D85" t="s">
        <v>139</v>
      </c>
      <c r="E85" t="s">
        <v>82</v>
      </c>
      <c r="F85" t="s">
        <v>45</v>
      </c>
      <c r="I85" t="s">
        <v>46</v>
      </c>
      <c r="K85">
        <v>1.93</v>
      </c>
      <c r="L85">
        <v>0.154</v>
      </c>
      <c r="M85">
        <v>8.5999999999999993E-2</v>
      </c>
      <c r="N85">
        <v>-0.95399999999999996</v>
      </c>
      <c r="O85">
        <v>-1.022</v>
      </c>
    </row>
    <row r="86" spans="1:17" x14ac:dyDescent="0.4">
      <c r="A86">
        <v>99</v>
      </c>
      <c r="B86" t="s">
        <v>135</v>
      </c>
      <c r="C86" t="s">
        <v>103</v>
      </c>
      <c r="D86" t="s">
        <v>140</v>
      </c>
      <c r="E86" t="s">
        <v>82</v>
      </c>
      <c r="F86" t="s">
        <v>45</v>
      </c>
      <c r="I86" t="s">
        <v>46</v>
      </c>
      <c r="K86">
        <v>1.87</v>
      </c>
      <c r="L86">
        <v>0.222</v>
      </c>
      <c r="M86">
        <v>9.6000000000000002E-2</v>
      </c>
      <c r="N86">
        <v>-0.79800000000000004</v>
      </c>
      <c r="O86">
        <v>-0.92500000000000004</v>
      </c>
    </row>
    <row r="87" spans="1:17" x14ac:dyDescent="0.4">
      <c r="A87">
        <v>100</v>
      </c>
      <c r="B87" t="s">
        <v>135</v>
      </c>
      <c r="C87" t="s">
        <v>103</v>
      </c>
      <c r="D87" t="s">
        <v>141</v>
      </c>
      <c r="E87" t="s">
        <v>44</v>
      </c>
      <c r="F87" t="s">
        <v>45</v>
      </c>
      <c r="I87" t="s">
        <v>46</v>
      </c>
      <c r="K87">
        <v>1.74</v>
      </c>
      <c r="L87">
        <v>0.187</v>
      </c>
      <c r="M87">
        <v>-7.3999999999999996E-2</v>
      </c>
      <c r="N87">
        <v>-0.96899999999999997</v>
      </c>
      <c r="O87">
        <v>-1.23</v>
      </c>
    </row>
    <row r="88" spans="1:17" x14ac:dyDescent="0.4">
      <c r="A88">
        <v>102</v>
      </c>
      <c r="B88" t="s">
        <v>135</v>
      </c>
      <c r="C88" t="s">
        <v>103</v>
      </c>
      <c r="D88" t="s">
        <v>142</v>
      </c>
      <c r="E88" t="s">
        <v>82</v>
      </c>
      <c r="F88" t="s">
        <v>52</v>
      </c>
      <c r="I88" t="s">
        <v>46</v>
      </c>
      <c r="K88">
        <v>1.8</v>
      </c>
      <c r="L88">
        <v>0.32900000000000001</v>
      </c>
      <c r="M88">
        <v>0.13200000000000001</v>
      </c>
      <c r="N88">
        <v>-0.88500000000000001</v>
      </c>
      <c r="O88">
        <v>-1.0820000000000001</v>
      </c>
    </row>
    <row r="89" spans="1:17" x14ac:dyDescent="0.4">
      <c r="A89">
        <v>104</v>
      </c>
      <c r="B89" t="s">
        <v>135</v>
      </c>
      <c r="C89" t="s">
        <v>103</v>
      </c>
      <c r="D89" t="s">
        <v>143</v>
      </c>
      <c r="E89" t="s">
        <v>82</v>
      </c>
      <c r="F89" t="s">
        <v>52</v>
      </c>
      <c r="G89" t="s">
        <v>49</v>
      </c>
      <c r="H89" t="s">
        <v>47</v>
      </c>
      <c r="I89" t="s">
        <v>46</v>
      </c>
      <c r="K89">
        <v>1.93</v>
      </c>
      <c r="L89">
        <v>0.18</v>
      </c>
      <c r="M89">
        <v>0.109</v>
      </c>
      <c r="N89">
        <v>-0.997</v>
      </c>
      <c r="O89">
        <v>-1.0680000000000001</v>
      </c>
    </row>
    <row r="90" spans="1:17" x14ac:dyDescent="0.4">
      <c r="A90">
        <v>109</v>
      </c>
      <c r="B90" t="s">
        <v>135</v>
      </c>
      <c r="C90" t="s">
        <v>103</v>
      </c>
      <c r="D90" t="s">
        <v>144</v>
      </c>
      <c r="E90" t="s">
        <v>82</v>
      </c>
      <c r="F90" t="s">
        <v>45</v>
      </c>
      <c r="I90" t="s">
        <v>46</v>
      </c>
      <c r="K90">
        <v>1.75</v>
      </c>
      <c r="L90">
        <v>0.21299999999999999</v>
      </c>
      <c r="M90">
        <v>-3.7999999999999999E-2</v>
      </c>
      <c r="N90">
        <v>-0.999</v>
      </c>
      <c r="O90">
        <v>-1.25</v>
      </c>
    </row>
    <row r="91" spans="1:17" x14ac:dyDescent="0.4">
      <c r="A91">
        <v>113</v>
      </c>
      <c r="B91" t="s">
        <v>135</v>
      </c>
      <c r="C91" t="s">
        <v>103</v>
      </c>
      <c r="D91" t="s">
        <v>145</v>
      </c>
      <c r="E91" t="s">
        <v>82</v>
      </c>
      <c r="F91" t="s">
        <v>45</v>
      </c>
      <c r="I91" t="s">
        <v>46</v>
      </c>
      <c r="K91">
        <v>1.8</v>
      </c>
      <c r="N91">
        <v>-1.0740000000000001</v>
      </c>
      <c r="O91">
        <v>-1.276</v>
      </c>
    </row>
    <row r="92" spans="1:17" x14ac:dyDescent="0.4">
      <c r="A92">
        <v>115</v>
      </c>
      <c r="B92" t="s">
        <v>135</v>
      </c>
      <c r="C92" t="s">
        <v>103</v>
      </c>
      <c r="D92" t="s">
        <v>146</v>
      </c>
      <c r="E92" t="s">
        <v>82</v>
      </c>
      <c r="F92" t="s">
        <v>45</v>
      </c>
      <c r="I92" t="s">
        <v>46</v>
      </c>
      <c r="K92">
        <v>1.89</v>
      </c>
      <c r="L92">
        <v>0.34399999999999997</v>
      </c>
      <c r="M92">
        <v>0.23799999999999999</v>
      </c>
      <c r="N92">
        <v>-0.91400000000000003</v>
      </c>
      <c r="O92">
        <v>-1.02</v>
      </c>
    </row>
    <row r="93" spans="1:17" x14ac:dyDescent="0.4">
      <c r="A93">
        <v>120</v>
      </c>
      <c r="B93" t="s">
        <v>135</v>
      </c>
      <c r="C93" t="s">
        <v>103</v>
      </c>
      <c r="D93" t="s">
        <v>147</v>
      </c>
      <c r="E93" t="s">
        <v>82</v>
      </c>
      <c r="F93" t="s">
        <v>45</v>
      </c>
      <c r="I93" t="s">
        <v>46</v>
      </c>
      <c r="K93">
        <v>1.62</v>
      </c>
      <c r="L93">
        <v>0.08</v>
      </c>
      <c r="M93">
        <v>-0.29899999999999999</v>
      </c>
      <c r="N93">
        <v>-0.85</v>
      </c>
      <c r="O93">
        <v>-1.23</v>
      </c>
    </row>
    <row r="94" spans="1:17" x14ac:dyDescent="0.4">
      <c r="A94">
        <v>124</v>
      </c>
      <c r="B94" t="s">
        <v>135</v>
      </c>
      <c r="C94" t="s">
        <v>103</v>
      </c>
      <c r="D94" t="s">
        <v>148</v>
      </c>
      <c r="E94" t="s">
        <v>82</v>
      </c>
      <c r="F94" t="s">
        <v>45</v>
      </c>
      <c r="I94" t="s">
        <v>46</v>
      </c>
      <c r="K94">
        <v>1.61</v>
      </c>
      <c r="L94">
        <v>0.247</v>
      </c>
      <c r="M94">
        <v>-0.14099999999999999</v>
      </c>
      <c r="N94">
        <v>-0.68400000000000005</v>
      </c>
      <c r="O94">
        <v>-1.0720000000000001</v>
      </c>
    </row>
    <row r="95" spans="1:17" x14ac:dyDescent="0.4">
      <c r="A95">
        <v>133</v>
      </c>
      <c r="B95" t="s">
        <v>135</v>
      </c>
      <c r="C95" t="s">
        <v>103</v>
      </c>
      <c r="D95" t="s">
        <v>149</v>
      </c>
      <c r="E95" t="s">
        <v>82</v>
      </c>
      <c r="F95" t="s">
        <v>45</v>
      </c>
      <c r="I95" t="s">
        <v>46</v>
      </c>
      <c r="K95">
        <v>2.0299999999999998</v>
      </c>
      <c r="L95">
        <v>0.32200000000000001</v>
      </c>
      <c r="M95">
        <v>0.35399999999999998</v>
      </c>
      <c r="N95">
        <v>-0.94399999999999995</v>
      </c>
      <c r="O95">
        <v>-0.91200000000000003</v>
      </c>
    </row>
    <row r="96" spans="1:17" x14ac:dyDescent="0.4">
      <c r="A96">
        <v>140</v>
      </c>
      <c r="B96" t="s">
        <v>135</v>
      </c>
      <c r="C96" t="s">
        <v>103</v>
      </c>
      <c r="D96" t="s">
        <v>150</v>
      </c>
      <c r="E96" t="s">
        <v>82</v>
      </c>
      <c r="F96" t="s">
        <v>45</v>
      </c>
      <c r="I96" t="s">
        <v>46</v>
      </c>
      <c r="K96">
        <v>2.02</v>
      </c>
      <c r="N96">
        <v>-1.032</v>
      </c>
      <c r="O96">
        <v>-1.016</v>
      </c>
    </row>
    <row r="97" spans="1:15" x14ac:dyDescent="0.4">
      <c r="A97">
        <v>146</v>
      </c>
      <c r="B97" t="s">
        <v>135</v>
      </c>
      <c r="C97" t="s">
        <v>103</v>
      </c>
      <c r="D97" t="s">
        <v>151</v>
      </c>
      <c r="E97" t="s">
        <v>82</v>
      </c>
      <c r="F97" t="s">
        <v>52</v>
      </c>
      <c r="I97" t="s">
        <v>46</v>
      </c>
      <c r="K97">
        <v>1.93</v>
      </c>
      <c r="L97">
        <v>0.32900000000000001</v>
      </c>
      <c r="M97">
        <v>0.26300000000000001</v>
      </c>
      <c r="N97">
        <v>-0.86399999999999999</v>
      </c>
      <c r="O97">
        <v>-0.93</v>
      </c>
    </row>
    <row r="98" spans="1:15" x14ac:dyDescent="0.4">
      <c r="A98">
        <v>155</v>
      </c>
      <c r="B98" t="s">
        <v>135</v>
      </c>
      <c r="C98" t="s">
        <v>103</v>
      </c>
      <c r="D98" t="s">
        <v>152</v>
      </c>
      <c r="E98" t="s">
        <v>82</v>
      </c>
      <c r="F98" t="s">
        <v>45</v>
      </c>
      <c r="I98" t="s">
        <v>46</v>
      </c>
      <c r="K98">
        <v>1.82</v>
      </c>
      <c r="L98">
        <v>0.28199999999999997</v>
      </c>
      <c r="M98">
        <v>0.1</v>
      </c>
      <c r="N98">
        <v>-0.81399999999999995</v>
      </c>
      <c r="O98">
        <v>-0.996</v>
      </c>
    </row>
    <row r="99" spans="1:15" x14ac:dyDescent="0.4">
      <c r="A99">
        <v>156</v>
      </c>
      <c r="B99" t="s">
        <v>135</v>
      </c>
      <c r="C99" t="s">
        <v>103</v>
      </c>
      <c r="D99" t="s">
        <v>153</v>
      </c>
      <c r="E99" t="s">
        <v>82</v>
      </c>
      <c r="F99" t="s">
        <v>45</v>
      </c>
      <c r="I99" t="s">
        <v>46</v>
      </c>
      <c r="K99">
        <v>2.06</v>
      </c>
      <c r="L99">
        <v>0.17699999999999999</v>
      </c>
      <c r="M99">
        <v>0.23699999999999999</v>
      </c>
      <c r="N99">
        <v>-1.016</v>
      </c>
      <c r="O99">
        <v>-0.95499999999999996</v>
      </c>
    </row>
    <row r="100" spans="1:15" x14ac:dyDescent="0.4">
      <c r="A100">
        <v>158</v>
      </c>
      <c r="B100" t="s">
        <v>135</v>
      </c>
      <c r="C100" t="s">
        <v>103</v>
      </c>
      <c r="D100" t="s">
        <v>154</v>
      </c>
      <c r="E100" t="s">
        <v>82</v>
      </c>
      <c r="F100" t="s">
        <v>45</v>
      </c>
      <c r="I100" t="s">
        <v>46</v>
      </c>
      <c r="K100">
        <v>2.04</v>
      </c>
      <c r="L100">
        <v>0.11899999999999999</v>
      </c>
      <c r="M100">
        <v>0.16200000000000001</v>
      </c>
      <c r="N100">
        <v>-0.67800000000000005</v>
      </c>
      <c r="O100">
        <v>-0.63500000000000001</v>
      </c>
    </row>
    <row r="101" spans="1:15" x14ac:dyDescent="0.4">
      <c r="A101">
        <v>159</v>
      </c>
      <c r="B101" t="s">
        <v>135</v>
      </c>
      <c r="C101" t="s">
        <v>103</v>
      </c>
      <c r="D101" t="s">
        <v>155</v>
      </c>
      <c r="E101" t="s">
        <v>82</v>
      </c>
      <c r="F101" t="s">
        <v>45</v>
      </c>
      <c r="I101" t="s">
        <v>55</v>
      </c>
      <c r="K101">
        <v>2.11</v>
      </c>
      <c r="L101">
        <v>7.1999999999999995E-2</v>
      </c>
      <c r="M101">
        <v>0.17799999999999999</v>
      </c>
      <c r="N101">
        <v>-1.026</v>
      </c>
      <c r="O101">
        <v>-0.92100000000000004</v>
      </c>
    </row>
    <row r="102" spans="1:15" x14ac:dyDescent="0.4">
      <c r="A102">
        <v>165</v>
      </c>
      <c r="B102" t="s">
        <v>135</v>
      </c>
      <c r="C102" t="s">
        <v>103</v>
      </c>
      <c r="D102" t="s">
        <v>156</v>
      </c>
      <c r="E102" t="s">
        <v>82</v>
      </c>
      <c r="F102" t="s">
        <v>45</v>
      </c>
      <c r="I102" t="s">
        <v>46</v>
      </c>
      <c r="K102">
        <v>1.97</v>
      </c>
      <c r="L102">
        <v>-4.8000000000000001E-2</v>
      </c>
      <c r="M102">
        <v>-7.5999999999999998E-2</v>
      </c>
      <c r="N102">
        <v>-0.85899999999999999</v>
      </c>
      <c r="O102">
        <v>-0.88700000000000001</v>
      </c>
    </row>
    <row r="103" spans="1:15" x14ac:dyDescent="0.4">
      <c r="A103">
        <v>166</v>
      </c>
      <c r="B103" t="s">
        <v>135</v>
      </c>
      <c r="C103" t="s">
        <v>103</v>
      </c>
      <c r="D103" t="s">
        <v>157</v>
      </c>
      <c r="E103" t="s">
        <v>82</v>
      </c>
      <c r="F103" t="s">
        <v>52</v>
      </c>
      <c r="I103" t="s">
        <v>55</v>
      </c>
      <c r="K103">
        <v>1.92</v>
      </c>
      <c r="L103">
        <v>0.22700000000000001</v>
      </c>
      <c r="M103">
        <v>0.14799999999999999</v>
      </c>
      <c r="N103">
        <v>-0.93100000000000005</v>
      </c>
      <c r="O103">
        <v>-1.01</v>
      </c>
    </row>
    <row r="104" spans="1:15" x14ac:dyDescent="0.4">
      <c r="A104">
        <v>173</v>
      </c>
      <c r="B104" t="s">
        <v>135</v>
      </c>
      <c r="C104" t="s">
        <v>103</v>
      </c>
      <c r="D104" t="s">
        <v>158</v>
      </c>
      <c r="E104" t="s">
        <v>82</v>
      </c>
      <c r="F104" t="s">
        <v>52</v>
      </c>
      <c r="I104" t="s">
        <v>55</v>
      </c>
      <c r="K104">
        <v>1.92</v>
      </c>
      <c r="L104">
        <v>0.2</v>
      </c>
      <c r="M104">
        <v>0.115</v>
      </c>
      <c r="N104">
        <v>-0.874</v>
      </c>
      <c r="O104">
        <v>-0.95799999999999996</v>
      </c>
    </row>
    <row r="105" spans="1:15" x14ac:dyDescent="0.4">
      <c r="A105">
        <v>175</v>
      </c>
      <c r="B105" t="s">
        <v>135</v>
      </c>
      <c r="C105" t="s">
        <v>103</v>
      </c>
      <c r="D105" t="s">
        <v>159</v>
      </c>
      <c r="E105" t="s">
        <v>82</v>
      </c>
      <c r="F105" t="s">
        <v>52</v>
      </c>
      <c r="I105" t="s">
        <v>55</v>
      </c>
      <c r="K105">
        <v>1.69</v>
      </c>
      <c r="L105">
        <v>0.44400000000000001</v>
      </c>
      <c r="M105">
        <v>0.13</v>
      </c>
      <c r="N105">
        <v>-0.82</v>
      </c>
      <c r="O105">
        <v>-1.1339999999999999</v>
      </c>
    </row>
    <row r="106" spans="1:15" x14ac:dyDescent="0.4">
      <c r="A106">
        <v>182</v>
      </c>
      <c r="B106" t="s">
        <v>135</v>
      </c>
      <c r="C106" t="s">
        <v>103</v>
      </c>
      <c r="D106" t="s">
        <v>160</v>
      </c>
      <c r="E106" t="s">
        <v>82</v>
      </c>
      <c r="F106" t="s">
        <v>45</v>
      </c>
      <c r="I106" t="s">
        <v>46</v>
      </c>
      <c r="K106">
        <v>1.94</v>
      </c>
      <c r="L106">
        <v>9.1999999999999998E-2</v>
      </c>
      <c r="M106">
        <v>3.2000000000000001E-2</v>
      </c>
      <c r="N106">
        <v>-1.083</v>
      </c>
      <c r="O106">
        <v>-1.143</v>
      </c>
    </row>
    <row r="107" spans="1:15" x14ac:dyDescent="0.4">
      <c r="A107">
        <v>187</v>
      </c>
      <c r="B107" t="s">
        <v>135</v>
      </c>
      <c r="C107" t="s">
        <v>103</v>
      </c>
      <c r="D107" t="s">
        <v>161</v>
      </c>
      <c r="E107" t="s">
        <v>82</v>
      </c>
      <c r="F107" t="s">
        <v>45</v>
      </c>
      <c r="I107" t="s">
        <v>46</v>
      </c>
      <c r="K107">
        <v>2.12</v>
      </c>
      <c r="N107">
        <v>-1.071</v>
      </c>
      <c r="O107">
        <v>-0.95099999999999996</v>
      </c>
    </row>
    <row r="108" spans="1:15" x14ac:dyDescent="0.4">
      <c r="A108">
        <v>188</v>
      </c>
      <c r="B108" t="s">
        <v>135</v>
      </c>
      <c r="C108" t="s">
        <v>103</v>
      </c>
      <c r="D108" t="s">
        <v>162</v>
      </c>
      <c r="E108" t="s">
        <v>82</v>
      </c>
      <c r="F108" t="s">
        <v>45</v>
      </c>
      <c r="I108" t="s">
        <v>46</v>
      </c>
      <c r="K108">
        <v>2.02</v>
      </c>
      <c r="L108">
        <v>0.23699999999999999</v>
      </c>
      <c r="M108">
        <v>0.25600000000000001</v>
      </c>
      <c r="N108">
        <v>-0.89900000000000002</v>
      </c>
      <c r="O108">
        <v>-0.88</v>
      </c>
    </row>
    <row r="109" spans="1:15" x14ac:dyDescent="0.4">
      <c r="A109">
        <v>193</v>
      </c>
      <c r="B109" t="s">
        <v>135</v>
      </c>
      <c r="C109" t="s">
        <v>103</v>
      </c>
      <c r="D109" t="s">
        <v>163</v>
      </c>
      <c r="E109" t="s">
        <v>82</v>
      </c>
      <c r="F109" t="s">
        <v>45</v>
      </c>
      <c r="I109" t="s">
        <v>46</v>
      </c>
      <c r="K109">
        <v>1.66</v>
      </c>
      <c r="L109">
        <v>0.24</v>
      </c>
      <c r="M109">
        <v>-0.10299999999999999</v>
      </c>
      <c r="N109">
        <v>-0.91100000000000003</v>
      </c>
      <c r="O109">
        <v>-1.254</v>
      </c>
    </row>
    <row r="110" spans="1:15" x14ac:dyDescent="0.4">
      <c r="A110">
        <v>194</v>
      </c>
      <c r="B110" t="s">
        <v>135</v>
      </c>
      <c r="C110" t="s">
        <v>103</v>
      </c>
      <c r="D110" t="s">
        <v>164</v>
      </c>
      <c r="E110" t="s">
        <v>82</v>
      </c>
      <c r="F110" t="s">
        <v>45</v>
      </c>
      <c r="I110" t="s">
        <v>46</v>
      </c>
      <c r="K110">
        <v>2.06</v>
      </c>
      <c r="L110">
        <v>0.24299999999999999</v>
      </c>
      <c r="M110">
        <v>0.30599999999999999</v>
      </c>
      <c r="N110">
        <v>-0.97699999999999998</v>
      </c>
      <c r="O110">
        <v>-0.91400000000000003</v>
      </c>
    </row>
    <row r="111" spans="1:15" x14ac:dyDescent="0.4">
      <c r="A111">
        <v>195</v>
      </c>
      <c r="B111" t="s">
        <v>135</v>
      </c>
      <c r="C111" t="s">
        <v>103</v>
      </c>
      <c r="D111" t="s">
        <v>165</v>
      </c>
      <c r="E111" t="s">
        <v>82</v>
      </c>
      <c r="F111" t="s">
        <v>45</v>
      </c>
      <c r="I111" t="s">
        <v>46</v>
      </c>
      <c r="K111">
        <v>2</v>
      </c>
      <c r="L111">
        <v>0.20399999999999999</v>
      </c>
      <c r="M111">
        <v>0.20699999999999999</v>
      </c>
      <c r="N111">
        <v>-0.74299999999999999</v>
      </c>
      <c r="O111">
        <v>-0.73899999999999999</v>
      </c>
    </row>
    <row r="112" spans="1:15" x14ac:dyDescent="0.4">
      <c r="A112">
        <v>197</v>
      </c>
      <c r="B112" t="s">
        <v>135</v>
      </c>
      <c r="C112" t="s">
        <v>103</v>
      </c>
      <c r="D112" t="s">
        <v>166</v>
      </c>
      <c r="E112" t="s">
        <v>82</v>
      </c>
      <c r="F112" t="s">
        <v>45</v>
      </c>
      <c r="I112" t="s">
        <v>46</v>
      </c>
      <c r="K112">
        <v>1.79</v>
      </c>
      <c r="L112">
        <v>0.32300000000000001</v>
      </c>
      <c r="M112">
        <v>0.11</v>
      </c>
      <c r="N112">
        <v>-0.71</v>
      </c>
      <c r="O112">
        <v>-0.92400000000000004</v>
      </c>
    </row>
    <row r="113" spans="1:15" x14ac:dyDescent="0.4">
      <c r="A113">
        <v>200</v>
      </c>
      <c r="B113" t="s">
        <v>135</v>
      </c>
      <c r="C113" t="s">
        <v>103</v>
      </c>
      <c r="D113" t="s">
        <v>167</v>
      </c>
      <c r="E113" t="s">
        <v>82</v>
      </c>
      <c r="F113" t="s">
        <v>45</v>
      </c>
      <c r="I113" t="s">
        <v>46</v>
      </c>
      <c r="K113">
        <v>1.71</v>
      </c>
      <c r="L113">
        <v>0.32600000000000001</v>
      </c>
      <c r="M113">
        <v>0.04</v>
      </c>
      <c r="N113">
        <v>-0.77200000000000002</v>
      </c>
      <c r="O113">
        <v>-1.0580000000000001</v>
      </c>
    </row>
    <row r="114" spans="1:15" x14ac:dyDescent="0.4">
      <c r="A114">
        <v>212</v>
      </c>
      <c r="B114" t="s">
        <v>135</v>
      </c>
      <c r="C114" t="s">
        <v>103</v>
      </c>
      <c r="D114" t="s">
        <v>168</v>
      </c>
      <c r="E114" t="s">
        <v>82</v>
      </c>
      <c r="F114" t="s">
        <v>45</v>
      </c>
      <c r="I114" t="s">
        <v>55</v>
      </c>
      <c r="K114">
        <v>1.97</v>
      </c>
      <c r="N114">
        <v>-1.012</v>
      </c>
      <c r="O114">
        <v>-1.046</v>
      </c>
    </row>
    <row r="115" spans="1:15" x14ac:dyDescent="0.4">
      <c r="A115">
        <v>223</v>
      </c>
      <c r="B115" t="s">
        <v>135</v>
      </c>
      <c r="C115" t="s">
        <v>103</v>
      </c>
      <c r="D115" t="s">
        <v>169</v>
      </c>
      <c r="E115" t="s">
        <v>82</v>
      </c>
      <c r="F115" t="s">
        <v>52</v>
      </c>
      <c r="I115" t="s">
        <v>55</v>
      </c>
      <c r="K115">
        <v>1.99</v>
      </c>
      <c r="L115">
        <v>0.39400000000000002</v>
      </c>
      <c r="M115">
        <v>0.38200000000000001</v>
      </c>
      <c r="N115">
        <v>-0.95</v>
      </c>
      <c r="O115">
        <v>-0.96199999999999997</v>
      </c>
    </row>
    <row r="116" spans="1:15" x14ac:dyDescent="0.4">
      <c r="A116">
        <v>224</v>
      </c>
      <c r="B116" t="s">
        <v>135</v>
      </c>
      <c r="C116" t="s">
        <v>103</v>
      </c>
      <c r="D116" t="s">
        <v>170</v>
      </c>
      <c r="E116" t="s">
        <v>82</v>
      </c>
      <c r="F116" t="s">
        <v>45</v>
      </c>
      <c r="I116" t="s">
        <v>46</v>
      </c>
      <c r="K116">
        <v>1.74</v>
      </c>
      <c r="L116">
        <v>0.17599999999999999</v>
      </c>
      <c r="M116">
        <v>-0.08</v>
      </c>
      <c r="N116">
        <v>-0.80900000000000005</v>
      </c>
      <c r="O116">
        <v>-1.0640000000000001</v>
      </c>
    </row>
    <row r="117" spans="1:15" x14ac:dyDescent="0.4">
      <c r="A117">
        <v>236</v>
      </c>
      <c r="B117" t="s">
        <v>135</v>
      </c>
      <c r="C117" t="s">
        <v>103</v>
      </c>
      <c r="D117" t="s">
        <v>171</v>
      </c>
      <c r="E117" t="s">
        <v>82</v>
      </c>
      <c r="F117" t="s">
        <v>45</v>
      </c>
      <c r="I117" t="s">
        <v>46</v>
      </c>
      <c r="K117">
        <v>2</v>
      </c>
      <c r="L117">
        <v>0.18</v>
      </c>
      <c r="M117">
        <v>0.18</v>
      </c>
      <c r="N117">
        <v>-1.0629999999999999</v>
      </c>
      <c r="O117">
        <v>-1.0640000000000001</v>
      </c>
    </row>
    <row r="118" spans="1:15" x14ac:dyDescent="0.4">
      <c r="A118">
        <v>239</v>
      </c>
      <c r="B118" t="s">
        <v>135</v>
      </c>
      <c r="C118" t="s">
        <v>103</v>
      </c>
      <c r="D118" t="s">
        <v>172</v>
      </c>
      <c r="E118" t="s">
        <v>44</v>
      </c>
      <c r="F118" t="s">
        <v>52</v>
      </c>
      <c r="I118" t="s">
        <v>46</v>
      </c>
      <c r="K118">
        <v>1.73</v>
      </c>
      <c r="L118">
        <v>0.16</v>
      </c>
      <c r="M118">
        <v>-0.107</v>
      </c>
      <c r="N118">
        <v>-0.93899999999999995</v>
      </c>
      <c r="O118">
        <v>-1.206</v>
      </c>
    </row>
    <row r="119" spans="1:15" x14ac:dyDescent="0.4">
      <c r="A119">
        <v>240</v>
      </c>
      <c r="B119" t="s">
        <v>135</v>
      </c>
      <c r="C119" t="s">
        <v>103</v>
      </c>
      <c r="D119" t="s">
        <v>173</v>
      </c>
      <c r="E119" t="s">
        <v>82</v>
      </c>
      <c r="F119" t="s">
        <v>45</v>
      </c>
      <c r="I119" t="s">
        <v>46</v>
      </c>
      <c r="K119">
        <v>2.14</v>
      </c>
      <c r="L119">
        <v>0.22800000000000001</v>
      </c>
      <c r="M119">
        <v>0.36399999999999999</v>
      </c>
      <c r="N119">
        <v>-0.98499999999999999</v>
      </c>
      <c r="O119">
        <v>-0.84799999999999998</v>
      </c>
    </row>
    <row r="120" spans="1:15" x14ac:dyDescent="0.4">
      <c r="A120">
        <v>248</v>
      </c>
      <c r="B120" t="s">
        <v>135</v>
      </c>
      <c r="C120" t="s">
        <v>103</v>
      </c>
      <c r="D120" t="s">
        <v>174</v>
      </c>
      <c r="E120" t="s">
        <v>82</v>
      </c>
      <c r="F120" t="s">
        <v>52</v>
      </c>
      <c r="I120" t="s">
        <v>46</v>
      </c>
      <c r="K120">
        <v>1.85</v>
      </c>
      <c r="L120">
        <v>0.40300000000000002</v>
      </c>
      <c r="M120">
        <v>0.249</v>
      </c>
      <c r="N120">
        <v>-0.63600000000000001</v>
      </c>
      <c r="O120">
        <v>-0.79100000000000004</v>
      </c>
    </row>
    <row r="121" spans="1:15" x14ac:dyDescent="0.4">
      <c r="A121">
        <v>250</v>
      </c>
      <c r="B121" t="s">
        <v>135</v>
      </c>
      <c r="C121" t="s">
        <v>103</v>
      </c>
      <c r="D121" t="s">
        <v>175</v>
      </c>
      <c r="E121" t="s">
        <v>176</v>
      </c>
      <c r="F121" t="s">
        <v>45</v>
      </c>
      <c r="I121" t="s">
        <v>46</v>
      </c>
      <c r="K121">
        <v>2.12</v>
      </c>
      <c r="N121">
        <v>-1.113</v>
      </c>
      <c r="O121">
        <v>-0.98899999999999999</v>
      </c>
    </row>
    <row r="122" spans="1:15" x14ac:dyDescent="0.4">
      <c r="A122">
        <v>252</v>
      </c>
      <c r="B122" t="s">
        <v>135</v>
      </c>
      <c r="C122" t="s">
        <v>103</v>
      </c>
      <c r="D122" t="s">
        <v>177</v>
      </c>
      <c r="E122" t="s">
        <v>82</v>
      </c>
      <c r="F122" t="s">
        <v>45</v>
      </c>
      <c r="I122" t="s">
        <v>46</v>
      </c>
      <c r="K122">
        <v>1.84</v>
      </c>
      <c r="L122">
        <v>0.20200000000000001</v>
      </c>
      <c r="M122">
        <v>4.2999999999999997E-2</v>
      </c>
      <c r="N122">
        <v>-0.745</v>
      </c>
      <c r="O122">
        <v>-0.90400000000000003</v>
      </c>
    </row>
    <row r="123" spans="1:15" x14ac:dyDescent="0.4">
      <c r="A123">
        <v>267</v>
      </c>
      <c r="B123" t="s">
        <v>135</v>
      </c>
      <c r="C123" t="s">
        <v>103</v>
      </c>
      <c r="D123" t="s">
        <v>178</v>
      </c>
      <c r="E123" t="s">
        <v>82</v>
      </c>
      <c r="F123" t="s">
        <v>45</v>
      </c>
      <c r="G123" t="s">
        <v>49</v>
      </c>
      <c r="H123" t="s">
        <v>47</v>
      </c>
      <c r="I123" t="s">
        <v>46</v>
      </c>
      <c r="K123">
        <v>1.82</v>
      </c>
      <c r="L123">
        <v>0.32700000000000001</v>
      </c>
      <c r="M123">
        <v>0.14399999999999999</v>
      </c>
      <c r="N123">
        <v>-0.85199999999999998</v>
      </c>
      <c r="O123">
        <v>-1.036</v>
      </c>
    </row>
    <row r="124" spans="1:15" x14ac:dyDescent="0.4">
      <c r="A124">
        <v>268</v>
      </c>
      <c r="B124" t="s">
        <v>135</v>
      </c>
      <c r="C124" t="s">
        <v>103</v>
      </c>
      <c r="D124" t="s">
        <v>179</v>
      </c>
      <c r="E124" t="s">
        <v>44</v>
      </c>
      <c r="F124" t="s">
        <v>45</v>
      </c>
      <c r="G124" t="s">
        <v>49</v>
      </c>
      <c r="H124" t="s">
        <v>47</v>
      </c>
      <c r="I124" t="s">
        <v>46</v>
      </c>
      <c r="K124">
        <v>1.57</v>
      </c>
      <c r="L124">
        <v>0.50800000000000001</v>
      </c>
      <c r="M124">
        <v>0.08</v>
      </c>
      <c r="N124">
        <v>-0.66400000000000003</v>
      </c>
      <c r="O124">
        <v>-1.091</v>
      </c>
    </row>
    <row r="125" spans="1:15" x14ac:dyDescent="0.4">
      <c r="A125">
        <v>269</v>
      </c>
      <c r="B125" t="s">
        <v>135</v>
      </c>
      <c r="C125" t="s">
        <v>103</v>
      </c>
      <c r="D125" t="s">
        <v>180</v>
      </c>
      <c r="E125" t="s">
        <v>44</v>
      </c>
      <c r="F125" t="s">
        <v>45</v>
      </c>
      <c r="G125" t="s">
        <v>49</v>
      </c>
      <c r="H125" t="s">
        <v>47</v>
      </c>
      <c r="I125" t="s">
        <v>46</v>
      </c>
      <c r="K125">
        <v>1.81</v>
      </c>
      <c r="L125">
        <v>0.36199999999999999</v>
      </c>
      <c r="M125">
        <v>0.17299999999999999</v>
      </c>
      <c r="N125">
        <v>-0.755</v>
      </c>
      <c r="O125">
        <v>-0.94399999999999995</v>
      </c>
    </row>
    <row r="126" spans="1:15" x14ac:dyDescent="0.4">
      <c r="A126">
        <v>273</v>
      </c>
      <c r="B126" t="s">
        <v>135</v>
      </c>
      <c r="C126" t="s">
        <v>103</v>
      </c>
      <c r="D126" t="s">
        <v>181</v>
      </c>
      <c r="E126" t="s">
        <v>82</v>
      </c>
      <c r="F126" t="s">
        <v>45</v>
      </c>
      <c r="I126" t="s">
        <v>46</v>
      </c>
      <c r="K126">
        <v>2</v>
      </c>
      <c r="L126">
        <v>0.14299999999999999</v>
      </c>
      <c r="M126">
        <v>0.13900000000000001</v>
      </c>
      <c r="N126">
        <v>-0.91300000000000003</v>
      </c>
      <c r="O126">
        <v>-0.91700000000000004</v>
      </c>
    </row>
    <row r="127" spans="1:15" x14ac:dyDescent="0.4">
      <c r="A127">
        <v>276</v>
      </c>
      <c r="B127" t="s">
        <v>135</v>
      </c>
      <c r="C127" t="s">
        <v>103</v>
      </c>
      <c r="D127" t="s">
        <v>182</v>
      </c>
      <c r="E127" t="s">
        <v>82</v>
      </c>
      <c r="F127" t="s">
        <v>52</v>
      </c>
      <c r="I127" t="s">
        <v>46</v>
      </c>
      <c r="K127">
        <v>2.0699999999999998</v>
      </c>
      <c r="L127">
        <v>0.223</v>
      </c>
      <c r="M127">
        <v>0.29699999999999999</v>
      </c>
      <c r="N127">
        <v>-0.69499999999999995</v>
      </c>
      <c r="O127">
        <v>-0.621</v>
      </c>
    </row>
    <row r="128" spans="1:15" x14ac:dyDescent="0.4">
      <c r="A128">
        <v>278</v>
      </c>
      <c r="B128" t="s">
        <v>135</v>
      </c>
      <c r="C128" t="s">
        <v>103</v>
      </c>
      <c r="D128" t="s">
        <v>183</v>
      </c>
      <c r="E128" t="s">
        <v>82</v>
      </c>
      <c r="F128" t="s">
        <v>45</v>
      </c>
      <c r="I128" t="s">
        <v>46</v>
      </c>
      <c r="K128">
        <v>2.11</v>
      </c>
      <c r="L128">
        <v>0.20100000000000001</v>
      </c>
      <c r="M128">
        <v>0.314</v>
      </c>
      <c r="N128">
        <v>-1.1579999999999999</v>
      </c>
      <c r="O128">
        <v>-1.044</v>
      </c>
    </row>
    <row r="129" spans="1:15" x14ac:dyDescent="0.4">
      <c r="A129">
        <v>279</v>
      </c>
      <c r="B129" t="s">
        <v>135</v>
      </c>
      <c r="C129" t="s">
        <v>103</v>
      </c>
      <c r="D129" t="s">
        <v>184</v>
      </c>
      <c r="E129" t="s">
        <v>82</v>
      </c>
      <c r="F129" t="s">
        <v>45</v>
      </c>
      <c r="I129" t="s">
        <v>46</v>
      </c>
      <c r="K129">
        <v>1.96</v>
      </c>
      <c r="L129">
        <v>2.9000000000000001E-2</v>
      </c>
      <c r="M129">
        <v>-8.9999999999999993E-3</v>
      </c>
      <c r="N129">
        <v>-1.149</v>
      </c>
      <c r="O129">
        <v>-1.1870000000000001</v>
      </c>
    </row>
    <row r="130" spans="1:15" x14ac:dyDescent="0.4">
      <c r="A130">
        <v>283</v>
      </c>
      <c r="B130" t="s">
        <v>135</v>
      </c>
      <c r="C130" t="s">
        <v>103</v>
      </c>
      <c r="D130" t="s">
        <v>185</v>
      </c>
      <c r="E130" t="s">
        <v>82</v>
      </c>
      <c r="F130" t="s">
        <v>45</v>
      </c>
      <c r="I130" t="s">
        <v>46</v>
      </c>
      <c r="K130">
        <v>1.94</v>
      </c>
      <c r="L130">
        <v>1.4999999999999999E-2</v>
      </c>
      <c r="M130">
        <v>-4.9000000000000002E-2</v>
      </c>
      <c r="N130">
        <v>-1.165</v>
      </c>
      <c r="O130">
        <v>-1.2290000000000001</v>
      </c>
    </row>
    <row r="131" spans="1:15" x14ac:dyDescent="0.4">
      <c r="A131">
        <v>286</v>
      </c>
      <c r="B131" t="s">
        <v>135</v>
      </c>
      <c r="C131" t="s">
        <v>103</v>
      </c>
      <c r="D131" t="s">
        <v>186</v>
      </c>
      <c r="E131" t="s">
        <v>82</v>
      </c>
      <c r="F131" t="s">
        <v>45</v>
      </c>
      <c r="I131" t="s">
        <v>46</v>
      </c>
      <c r="K131">
        <v>1.73</v>
      </c>
      <c r="L131">
        <v>0.253</v>
      </c>
      <c r="M131">
        <v>-1.7000000000000001E-2</v>
      </c>
      <c r="N131">
        <v>-0.98399999999999999</v>
      </c>
      <c r="O131">
        <v>-1.2529999999999999</v>
      </c>
    </row>
    <row r="132" spans="1:15" x14ac:dyDescent="0.4">
      <c r="A132">
        <v>287</v>
      </c>
      <c r="B132" t="s">
        <v>135</v>
      </c>
      <c r="C132" t="s">
        <v>103</v>
      </c>
      <c r="D132" t="s">
        <v>187</v>
      </c>
      <c r="E132" t="s">
        <v>82</v>
      </c>
      <c r="F132" t="s">
        <v>45</v>
      </c>
      <c r="I132" t="s">
        <v>46</v>
      </c>
      <c r="K132">
        <v>1.74</v>
      </c>
      <c r="L132">
        <v>0.14000000000000001</v>
      </c>
      <c r="M132">
        <v>-0.11700000000000001</v>
      </c>
      <c r="N132">
        <v>-1.1839999999999999</v>
      </c>
      <c r="O132">
        <v>-1.4410000000000001</v>
      </c>
    </row>
    <row r="133" spans="1:15" x14ac:dyDescent="0.4">
      <c r="A133">
        <v>288</v>
      </c>
      <c r="B133" t="s">
        <v>135</v>
      </c>
      <c r="C133" t="s">
        <v>103</v>
      </c>
      <c r="D133" t="s">
        <v>188</v>
      </c>
      <c r="E133" t="s">
        <v>82</v>
      </c>
      <c r="F133" t="s">
        <v>45</v>
      </c>
      <c r="I133" t="s">
        <v>46</v>
      </c>
      <c r="K133">
        <v>2.04</v>
      </c>
      <c r="L133">
        <v>3.7999999999999999E-2</v>
      </c>
      <c r="M133">
        <v>8.1000000000000003E-2</v>
      </c>
      <c r="N133">
        <v>-1.1599999999999999</v>
      </c>
      <c r="O133">
        <v>-1.117</v>
      </c>
    </row>
    <row r="134" spans="1:15" x14ac:dyDescent="0.4">
      <c r="A134">
        <v>292</v>
      </c>
      <c r="B134" t="s">
        <v>135</v>
      </c>
      <c r="C134" t="s">
        <v>103</v>
      </c>
      <c r="D134" t="s">
        <v>189</v>
      </c>
      <c r="E134" t="s">
        <v>82</v>
      </c>
      <c r="F134" t="s">
        <v>45</v>
      </c>
      <c r="I134" t="s">
        <v>46</v>
      </c>
      <c r="K134">
        <v>1.62</v>
      </c>
      <c r="L134">
        <v>0.20599999999999999</v>
      </c>
      <c r="M134">
        <v>-0.16900000000000001</v>
      </c>
      <c r="N134">
        <v>-1.157</v>
      </c>
      <c r="O134">
        <v>-1.5329999999999999</v>
      </c>
    </row>
    <row r="135" spans="1:15" x14ac:dyDescent="0.4">
      <c r="A135">
        <v>293</v>
      </c>
      <c r="B135" t="s">
        <v>135</v>
      </c>
      <c r="C135" t="s">
        <v>103</v>
      </c>
      <c r="D135" t="s">
        <v>190</v>
      </c>
      <c r="E135" t="s">
        <v>82</v>
      </c>
      <c r="F135" t="s">
        <v>52</v>
      </c>
      <c r="I135" t="s">
        <v>55</v>
      </c>
      <c r="K135">
        <v>1.98</v>
      </c>
      <c r="L135">
        <v>0.27200000000000002</v>
      </c>
      <c r="M135">
        <v>0.255</v>
      </c>
      <c r="N135">
        <v>-0.76100000000000001</v>
      </c>
      <c r="O135">
        <v>-0.77800000000000002</v>
      </c>
    </row>
    <row r="136" spans="1:15" x14ac:dyDescent="0.4">
      <c r="A136">
        <v>295</v>
      </c>
      <c r="B136" t="s">
        <v>135</v>
      </c>
      <c r="C136" t="s">
        <v>103</v>
      </c>
      <c r="D136" t="s">
        <v>191</v>
      </c>
      <c r="E136" t="s">
        <v>82</v>
      </c>
      <c r="F136" t="s">
        <v>45</v>
      </c>
      <c r="I136" t="s">
        <v>46</v>
      </c>
      <c r="K136">
        <v>1.77</v>
      </c>
      <c r="L136">
        <v>0.129</v>
      </c>
      <c r="M136">
        <v>-0.1</v>
      </c>
      <c r="N136">
        <v>-0.79500000000000004</v>
      </c>
      <c r="O136">
        <v>-1.0229999999999999</v>
      </c>
    </row>
    <row r="137" spans="1:15" x14ac:dyDescent="0.4">
      <c r="A137">
        <v>301</v>
      </c>
      <c r="B137" t="s">
        <v>135</v>
      </c>
      <c r="C137" t="s">
        <v>103</v>
      </c>
      <c r="D137" t="s">
        <v>192</v>
      </c>
      <c r="E137" t="s">
        <v>82</v>
      </c>
      <c r="F137" t="s">
        <v>45</v>
      </c>
      <c r="I137" t="s">
        <v>46</v>
      </c>
      <c r="K137">
        <v>2.14</v>
      </c>
      <c r="L137">
        <v>-0.123</v>
      </c>
      <c r="M137">
        <v>1.6E-2</v>
      </c>
      <c r="N137">
        <v>-1.105</v>
      </c>
      <c r="O137">
        <v>-0.96699999999999997</v>
      </c>
    </row>
    <row r="138" spans="1:15" x14ac:dyDescent="0.4">
      <c r="A138">
        <v>304</v>
      </c>
      <c r="B138" t="s">
        <v>135</v>
      </c>
      <c r="C138" t="s">
        <v>103</v>
      </c>
      <c r="D138" t="s">
        <v>193</v>
      </c>
      <c r="E138" t="s">
        <v>82</v>
      </c>
      <c r="F138" t="s">
        <v>45</v>
      </c>
      <c r="I138" t="s">
        <v>46</v>
      </c>
      <c r="K138">
        <v>1.78</v>
      </c>
      <c r="L138">
        <v>0.28999999999999998</v>
      </c>
      <c r="M138">
        <v>6.9000000000000006E-2</v>
      </c>
      <c r="N138">
        <v>-0.74299999999999999</v>
      </c>
      <c r="O138">
        <v>-0.96399999999999997</v>
      </c>
    </row>
    <row r="139" spans="1:15" x14ac:dyDescent="0.4">
      <c r="A139">
        <v>311</v>
      </c>
      <c r="B139" t="s">
        <v>135</v>
      </c>
      <c r="C139" t="s">
        <v>103</v>
      </c>
      <c r="D139" t="s">
        <v>194</v>
      </c>
      <c r="E139" t="s">
        <v>59</v>
      </c>
      <c r="F139" t="s">
        <v>45</v>
      </c>
      <c r="I139" t="s">
        <v>46</v>
      </c>
      <c r="K139">
        <v>2.19</v>
      </c>
      <c r="N139">
        <v>-0.91400000000000003</v>
      </c>
      <c r="O139">
        <v>-0.72699999999999998</v>
      </c>
    </row>
    <row r="140" spans="1:15" x14ac:dyDescent="0.4">
      <c r="A140">
        <v>330</v>
      </c>
      <c r="B140" t="s">
        <v>135</v>
      </c>
      <c r="C140" t="s">
        <v>103</v>
      </c>
      <c r="D140" t="s">
        <v>195</v>
      </c>
      <c r="E140" t="s">
        <v>82</v>
      </c>
      <c r="F140" t="s">
        <v>52</v>
      </c>
      <c r="I140" t="s">
        <v>46</v>
      </c>
      <c r="K140">
        <v>1.86</v>
      </c>
      <c r="L140">
        <v>0.152</v>
      </c>
      <c r="M140">
        <v>1.2E-2</v>
      </c>
      <c r="N140">
        <v>-0.95</v>
      </c>
      <c r="O140">
        <v>-1.0900000000000001</v>
      </c>
    </row>
    <row r="141" spans="1:15" x14ac:dyDescent="0.4">
      <c r="A141">
        <v>331</v>
      </c>
      <c r="B141" t="s">
        <v>135</v>
      </c>
      <c r="C141" t="s">
        <v>103</v>
      </c>
      <c r="D141" t="s">
        <v>196</v>
      </c>
      <c r="E141" t="s">
        <v>82</v>
      </c>
      <c r="F141" t="s">
        <v>45</v>
      </c>
      <c r="I141" t="s">
        <v>46</v>
      </c>
      <c r="K141">
        <v>1.73</v>
      </c>
      <c r="L141">
        <v>0.35099999999999998</v>
      </c>
      <c r="M141">
        <v>7.5999999999999998E-2</v>
      </c>
      <c r="N141">
        <v>-0.92100000000000004</v>
      </c>
      <c r="O141">
        <v>-1.196</v>
      </c>
    </row>
    <row r="142" spans="1:15" x14ac:dyDescent="0.4">
      <c r="A142">
        <v>345</v>
      </c>
      <c r="B142" t="s">
        <v>135</v>
      </c>
      <c r="C142" t="s">
        <v>103</v>
      </c>
      <c r="D142" t="s">
        <v>197</v>
      </c>
      <c r="E142" t="s">
        <v>82</v>
      </c>
      <c r="F142" t="s">
        <v>45</v>
      </c>
      <c r="I142" t="s">
        <v>46</v>
      </c>
      <c r="K142">
        <v>1.76</v>
      </c>
      <c r="L142">
        <v>0.36</v>
      </c>
      <c r="M142">
        <v>0.12</v>
      </c>
      <c r="N142">
        <v>-0.82099999999999995</v>
      </c>
      <c r="O142">
        <v>-1.0609999999999999</v>
      </c>
    </row>
    <row r="143" spans="1:15" x14ac:dyDescent="0.4">
      <c r="A143">
        <v>347</v>
      </c>
      <c r="B143" t="s">
        <v>135</v>
      </c>
      <c r="C143" t="s">
        <v>103</v>
      </c>
      <c r="D143" t="s">
        <v>198</v>
      </c>
      <c r="E143" t="s">
        <v>82</v>
      </c>
      <c r="F143" t="s">
        <v>45</v>
      </c>
      <c r="I143" t="s">
        <v>46</v>
      </c>
      <c r="K143">
        <v>1.79</v>
      </c>
      <c r="L143">
        <v>0.33600000000000002</v>
      </c>
      <c r="M143">
        <v>0.122</v>
      </c>
      <c r="N143">
        <v>-0.753</v>
      </c>
      <c r="O143">
        <v>-0.96699999999999997</v>
      </c>
    </row>
    <row r="144" spans="1:15" x14ac:dyDescent="0.4">
      <c r="A144">
        <v>349</v>
      </c>
      <c r="B144" t="s">
        <v>135</v>
      </c>
      <c r="C144" t="s">
        <v>103</v>
      </c>
      <c r="D144" t="s">
        <v>199</v>
      </c>
      <c r="E144" t="s">
        <v>82</v>
      </c>
      <c r="F144" t="s">
        <v>45</v>
      </c>
      <c r="I144" t="s">
        <v>46</v>
      </c>
      <c r="K144">
        <v>1.98</v>
      </c>
      <c r="L144">
        <v>0.25700000000000001</v>
      </c>
      <c r="M144">
        <v>0.23799999999999999</v>
      </c>
      <c r="N144">
        <v>-0.95599999999999996</v>
      </c>
      <c r="O144">
        <v>-0.97499999999999998</v>
      </c>
    </row>
    <row r="145" spans="1:17" x14ac:dyDescent="0.4">
      <c r="A145">
        <v>352</v>
      </c>
      <c r="B145" t="s">
        <v>135</v>
      </c>
      <c r="C145" t="s">
        <v>103</v>
      </c>
      <c r="D145" t="s">
        <v>200</v>
      </c>
      <c r="E145" t="s">
        <v>82</v>
      </c>
      <c r="F145" t="s">
        <v>45</v>
      </c>
      <c r="I145" t="s">
        <v>46</v>
      </c>
      <c r="K145">
        <v>1.81</v>
      </c>
      <c r="L145">
        <v>0.22700000000000001</v>
      </c>
      <c r="M145">
        <v>3.3000000000000002E-2</v>
      </c>
      <c r="N145">
        <v>-0.94299999999999995</v>
      </c>
      <c r="O145">
        <v>-1.1359999999999999</v>
      </c>
    </row>
    <row r="146" spans="1:17" x14ac:dyDescent="0.4">
      <c r="A146">
        <v>353</v>
      </c>
      <c r="B146" t="s">
        <v>135</v>
      </c>
      <c r="C146" t="s">
        <v>103</v>
      </c>
      <c r="D146" t="s">
        <v>201</v>
      </c>
      <c r="E146" t="s">
        <v>82</v>
      </c>
      <c r="F146" t="s">
        <v>45</v>
      </c>
      <c r="I146" t="s">
        <v>46</v>
      </c>
      <c r="K146">
        <v>1.91</v>
      </c>
      <c r="L146">
        <v>4.8000000000000001E-2</v>
      </c>
      <c r="M146">
        <v>-4.2999999999999997E-2</v>
      </c>
      <c r="N146">
        <v>-1.121</v>
      </c>
      <c r="O146">
        <v>-1.2130000000000001</v>
      </c>
    </row>
    <row r="147" spans="1:17" x14ac:dyDescent="0.4">
      <c r="A147">
        <v>355</v>
      </c>
      <c r="B147" t="s">
        <v>135</v>
      </c>
      <c r="C147" t="s">
        <v>103</v>
      </c>
      <c r="D147" t="s">
        <v>202</v>
      </c>
      <c r="E147" t="s">
        <v>44</v>
      </c>
      <c r="F147" t="s">
        <v>45</v>
      </c>
      <c r="G147" t="s">
        <v>49</v>
      </c>
      <c r="I147" t="s">
        <v>46</v>
      </c>
      <c r="K147">
        <v>1.76</v>
      </c>
      <c r="L147">
        <v>0.45200000000000001</v>
      </c>
      <c r="M147">
        <v>0.20699999999999999</v>
      </c>
      <c r="N147">
        <v>-0.67800000000000005</v>
      </c>
      <c r="O147">
        <v>-0.92300000000000004</v>
      </c>
    </row>
    <row r="148" spans="1:17" x14ac:dyDescent="0.4">
      <c r="A148">
        <v>357</v>
      </c>
      <c r="B148" t="s">
        <v>135</v>
      </c>
      <c r="C148" t="s">
        <v>103</v>
      </c>
      <c r="D148" t="s">
        <v>203</v>
      </c>
      <c r="E148" t="s">
        <v>44</v>
      </c>
      <c r="F148" t="s">
        <v>45</v>
      </c>
      <c r="I148" t="s">
        <v>46</v>
      </c>
      <c r="K148">
        <v>1.6</v>
      </c>
      <c r="L148">
        <v>0.13700000000000001</v>
      </c>
      <c r="M148">
        <v>-0.26100000000000001</v>
      </c>
      <c r="N148">
        <v>-0.98499999999999999</v>
      </c>
      <c r="O148">
        <v>-1.383</v>
      </c>
    </row>
    <row r="149" spans="1:17" x14ac:dyDescent="0.4">
      <c r="A149">
        <v>358</v>
      </c>
      <c r="B149" t="s">
        <v>135</v>
      </c>
      <c r="C149" t="s">
        <v>103</v>
      </c>
      <c r="D149" t="s">
        <v>204</v>
      </c>
      <c r="E149" t="s">
        <v>82</v>
      </c>
      <c r="F149" t="s">
        <v>45</v>
      </c>
      <c r="I149" t="s">
        <v>55</v>
      </c>
      <c r="K149">
        <v>1.93</v>
      </c>
      <c r="L149">
        <v>0.191</v>
      </c>
      <c r="M149">
        <v>0.124</v>
      </c>
      <c r="N149">
        <v>-1.1200000000000001</v>
      </c>
      <c r="O149">
        <v>-1.1879999999999999</v>
      </c>
    </row>
    <row r="150" spans="1:17" x14ac:dyDescent="0.4">
      <c r="A150">
        <v>360</v>
      </c>
      <c r="B150" t="s">
        <v>135</v>
      </c>
      <c r="C150" t="s">
        <v>103</v>
      </c>
      <c r="D150" t="s">
        <v>205</v>
      </c>
      <c r="E150" t="s">
        <v>82</v>
      </c>
      <c r="F150" t="s">
        <v>45</v>
      </c>
      <c r="I150" t="s">
        <v>46</v>
      </c>
      <c r="K150">
        <v>2.0499999999999998</v>
      </c>
      <c r="L150">
        <v>2.5000000000000001E-2</v>
      </c>
      <c r="M150">
        <v>7.5999999999999998E-2</v>
      </c>
      <c r="N150">
        <v>-1.1279999999999999</v>
      </c>
      <c r="O150">
        <v>-1.077</v>
      </c>
    </row>
    <row r="151" spans="1:17" x14ac:dyDescent="0.4">
      <c r="A151">
        <v>364</v>
      </c>
      <c r="B151" t="s">
        <v>135</v>
      </c>
      <c r="C151" t="s">
        <v>103</v>
      </c>
      <c r="D151" t="s">
        <v>206</v>
      </c>
      <c r="E151" t="s">
        <v>82</v>
      </c>
      <c r="F151" t="s">
        <v>52</v>
      </c>
      <c r="I151" t="s">
        <v>46</v>
      </c>
      <c r="K151">
        <v>1.82</v>
      </c>
      <c r="L151">
        <v>0.31900000000000001</v>
      </c>
      <c r="M151">
        <v>0.13600000000000001</v>
      </c>
      <c r="N151">
        <v>-0.65800000000000003</v>
      </c>
      <c r="O151">
        <v>-0.84</v>
      </c>
    </row>
    <row r="152" spans="1:17" x14ac:dyDescent="0.4">
      <c r="A152">
        <v>365</v>
      </c>
      <c r="B152" t="s">
        <v>207</v>
      </c>
      <c r="C152" t="s">
        <v>124</v>
      </c>
      <c r="D152" t="s">
        <v>208</v>
      </c>
      <c r="E152" t="s">
        <v>82</v>
      </c>
      <c r="F152" t="s">
        <v>52</v>
      </c>
      <c r="G152" t="s">
        <v>49</v>
      </c>
      <c r="H152" t="s">
        <v>47</v>
      </c>
      <c r="I152" t="s">
        <v>46</v>
      </c>
      <c r="J152">
        <v>0.92</v>
      </c>
      <c r="K152">
        <v>2.12</v>
      </c>
      <c r="L152">
        <v>0.16700000000000001</v>
      </c>
      <c r="M152">
        <v>0.29099999999999998</v>
      </c>
      <c r="P152">
        <v>2.08</v>
      </c>
      <c r="Q152">
        <v>1.22</v>
      </c>
    </row>
    <row r="153" spans="1:17" x14ac:dyDescent="0.4">
      <c r="A153">
        <v>366</v>
      </c>
      <c r="B153" t="s">
        <v>207</v>
      </c>
      <c r="C153" t="s">
        <v>124</v>
      </c>
      <c r="D153" t="s">
        <v>209</v>
      </c>
      <c r="E153" t="s">
        <v>82</v>
      </c>
      <c r="F153" t="s">
        <v>45</v>
      </c>
      <c r="G153" t="s">
        <v>49</v>
      </c>
      <c r="H153" t="s">
        <v>47</v>
      </c>
      <c r="I153" t="s">
        <v>46</v>
      </c>
      <c r="J153">
        <v>0.96</v>
      </c>
      <c r="K153">
        <v>2.13</v>
      </c>
      <c r="L153">
        <v>8.3000000000000004E-2</v>
      </c>
      <c r="M153">
        <v>0.217</v>
      </c>
      <c r="P153">
        <v>1.97</v>
      </c>
      <c r="Q153">
        <v>1.1000000000000001</v>
      </c>
    </row>
    <row r="154" spans="1:17" x14ac:dyDescent="0.4">
      <c r="A154">
        <v>367</v>
      </c>
      <c r="B154" t="s">
        <v>207</v>
      </c>
      <c r="C154" t="s">
        <v>124</v>
      </c>
      <c r="D154" t="s">
        <v>210</v>
      </c>
      <c r="E154" t="s">
        <v>82</v>
      </c>
      <c r="F154" t="s">
        <v>45</v>
      </c>
      <c r="G154" t="s">
        <v>49</v>
      </c>
      <c r="H154" t="s">
        <v>47</v>
      </c>
      <c r="I154" t="s">
        <v>46</v>
      </c>
      <c r="J154">
        <v>0.75</v>
      </c>
      <c r="K154">
        <v>2.0299999999999998</v>
      </c>
      <c r="L154">
        <v>-2.1999999999999999E-2</v>
      </c>
      <c r="M154">
        <v>1.0999999999999999E-2</v>
      </c>
      <c r="P154">
        <v>2.14</v>
      </c>
      <c r="Q154">
        <v>1.1599999999999999</v>
      </c>
    </row>
    <row r="155" spans="1:17" x14ac:dyDescent="0.4">
      <c r="A155">
        <v>368</v>
      </c>
      <c r="B155" t="s">
        <v>207</v>
      </c>
      <c r="C155" t="s">
        <v>124</v>
      </c>
      <c r="D155" t="s">
        <v>211</v>
      </c>
      <c r="E155" t="s">
        <v>82</v>
      </c>
      <c r="F155" t="s">
        <v>45</v>
      </c>
      <c r="G155" t="s">
        <v>49</v>
      </c>
      <c r="H155" t="s">
        <v>47</v>
      </c>
      <c r="I155" t="s">
        <v>46</v>
      </c>
      <c r="J155">
        <v>0.88</v>
      </c>
      <c r="K155">
        <v>2.1</v>
      </c>
      <c r="L155">
        <v>0.121</v>
      </c>
      <c r="M155">
        <v>0.223</v>
      </c>
      <c r="P155">
        <v>2.02</v>
      </c>
      <c r="Q155">
        <v>1.1299999999999999</v>
      </c>
    </row>
    <row r="156" spans="1:17" x14ac:dyDescent="0.4">
      <c r="A156">
        <v>369</v>
      </c>
      <c r="B156" t="s">
        <v>207</v>
      </c>
      <c r="C156" t="s">
        <v>124</v>
      </c>
      <c r="D156" t="s">
        <v>212</v>
      </c>
      <c r="E156" t="s">
        <v>82</v>
      </c>
      <c r="F156" t="s">
        <v>52</v>
      </c>
      <c r="G156" t="s">
        <v>49</v>
      </c>
      <c r="H156" t="s">
        <v>47</v>
      </c>
      <c r="I156" t="s">
        <v>46</v>
      </c>
      <c r="J156">
        <v>0.93</v>
      </c>
      <c r="K156">
        <v>2.04</v>
      </c>
      <c r="L156">
        <v>0.185</v>
      </c>
      <c r="M156">
        <v>0.221</v>
      </c>
      <c r="P156">
        <v>2.1</v>
      </c>
      <c r="Q156">
        <v>1.1299999999999999</v>
      </c>
    </row>
    <row r="157" spans="1:17" x14ac:dyDescent="0.4">
      <c r="A157">
        <v>370</v>
      </c>
      <c r="B157" t="s">
        <v>207</v>
      </c>
      <c r="C157" t="s">
        <v>124</v>
      </c>
      <c r="D157" t="s">
        <v>213</v>
      </c>
      <c r="E157" t="s">
        <v>82</v>
      </c>
      <c r="F157" t="s">
        <v>45</v>
      </c>
      <c r="G157" t="s">
        <v>49</v>
      </c>
      <c r="H157" t="s">
        <v>47</v>
      </c>
      <c r="I157" t="s">
        <v>46</v>
      </c>
      <c r="J157">
        <v>1.0900000000000001</v>
      </c>
      <c r="K157">
        <v>2.1</v>
      </c>
      <c r="L157">
        <v>8.9999999999999993E-3</v>
      </c>
      <c r="M157">
        <v>0.113</v>
      </c>
      <c r="P157">
        <v>1.74</v>
      </c>
      <c r="Q157">
        <v>0.93</v>
      </c>
    </row>
    <row r="158" spans="1:17" x14ac:dyDescent="0.4">
      <c r="A158">
        <v>371</v>
      </c>
      <c r="B158" t="s">
        <v>207</v>
      </c>
      <c r="C158" t="s">
        <v>124</v>
      </c>
      <c r="D158" t="s">
        <v>214</v>
      </c>
      <c r="E158" t="s">
        <v>82</v>
      </c>
      <c r="F158" t="s">
        <v>45</v>
      </c>
      <c r="G158" t="s">
        <v>49</v>
      </c>
      <c r="H158" t="s">
        <v>47</v>
      </c>
      <c r="I158" t="s">
        <v>46</v>
      </c>
      <c r="J158">
        <v>0.94</v>
      </c>
      <c r="K158">
        <v>2.11</v>
      </c>
      <c r="L158">
        <v>0.111</v>
      </c>
      <c r="M158">
        <v>0.221</v>
      </c>
      <c r="P158">
        <v>2.06</v>
      </c>
      <c r="Q158">
        <v>1.1299999999999999</v>
      </c>
    </row>
    <row r="159" spans="1:17" x14ac:dyDescent="0.4">
      <c r="A159">
        <v>372</v>
      </c>
      <c r="B159" t="s">
        <v>207</v>
      </c>
      <c r="C159" t="s">
        <v>124</v>
      </c>
      <c r="D159" t="s">
        <v>215</v>
      </c>
      <c r="E159" t="s">
        <v>82</v>
      </c>
      <c r="F159" t="s">
        <v>52</v>
      </c>
      <c r="G159" t="s">
        <v>49</v>
      </c>
      <c r="H159" t="s">
        <v>47</v>
      </c>
      <c r="I159" t="s">
        <v>46</v>
      </c>
      <c r="J159">
        <v>0.92</v>
      </c>
      <c r="K159">
        <v>1.99</v>
      </c>
      <c r="L159">
        <v>0.22500000000000001</v>
      </c>
      <c r="M159">
        <v>0.219</v>
      </c>
      <c r="P159">
        <v>2.1800000000000002</v>
      </c>
      <c r="Q159">
        <v>1.18</v>
      </c>
    </row>
    <row r="160" spans="1:17" x14ac:dyDescent="0.4">
      <c r="A160">
        <v>373</v>
      </c>
      <c r="B160" t="s">
        <v>207</v>
      </c>
      <c r="C160" t="s">
        <v>124</v>
      </c>
      <c r="D160" t="s">
        <v>216</v>
      </c>
      <c r="E160" t="s">
        <v>82</v>
      </c>
      <c r="F160" t="s">
        <v>45</v>
      </c>
      <c r="G160" t="s">
        <v>49</v>
      </c>
      <c r="H160" t="s">
        <v>47</v>
      </c>
      <c r="I160" t="s">
        <v>46</v>
      </c>
      <c r="J160">
        <v>0.84</v>
      </c>
      <c r="K160">
        <v>2.08</v>
      </c>
      <c r="L160">
        <v>4.0000000000000001E-3</v>
      </c>
      <c r="M160">
        <v>8.5000000000000006E-2</v>
      </c>
      <c r="P160">
        <v>2.04</v>
      </c>
      <c r="Q160">
        <v>1.18</v>
      </c>
    </row>
    <row r="161" spans="1:17" x14ac:dyDescent="0.4">
      <c r="A161">
        <v>374</v>
      </c>
      <c r="B161" t="s">
        <v>207</v>
      </c>
      <c r="C161" t="s">
        <v>124</v>
      </c>
      <c r="D161" t="s">
        <v>217</v>
      </c>
      <c r="E161" t="s">
        <v>82</v>
      </c>
      <c r="F161" t="s">
        <v>52</v>
      </c>
      <c r="G161" t="s">
        <v>49</v>
      </c>
      <c r="H161" t="s">
        <v>47</v>
      </c>
      <c r="I161" t="s">
        <v>46</v>
      </c>
      <c r="J161">
        <v>0.9</v>
      </c>
      <c r="K161">
        <v>2.15</v>
      </c>
      <c r="L161">
        <v>0.23799999999999999</v>
      </c>
      <c r="M161">
        <v>0.39</v>
      </c>
      <c r="P161">
        <v>2.09</v>
      </c>
      <c r="Q161">
        <v>1.24</v>
      </c>
    </row>
    <row r="162" spans="1:17" x14ac:dyDescent="0.4">
      <c r="A162">
        <v>375</v>
      </c>
      <c r="B162" t="s">
        <v>207</v>
      </c>
      <c r="C162" t="s">
        <v>124</v>
      </c>
      <c r="D162" t="s">
        <v>218</v>
      </c>
      <c r="E162" t="s">
        <v>82</v>
      </c>
      <c r="F162" t="s">
        <v>52</v>
      </c>
      <c r="G162" t="s">
        <v>49</v>
      </c>
      <c r="H162" t="s">
        <v>47</v>
      </c>
      <c r="I162" t="s">
        <v>46</v>
      </c>
      <c r="J162">
        <v>0.88</v>
      </c>
      <c r="K162">
        <v>2.04</v>
      </c>
      <c r="L162">
        <v>0.20399999999999999</v>
      </c>
      <c r="M162">
        <v>0.249</v>
      </c>
      <c r="P162">
        <v>2.1800000000000002</v>
      </c>
      <c r="Q162">
        <v>1.24</v>
      </c>
    </row>
    <row r="163" spans="1:17" x14ac:dyDescent="0.4">
      <c r="A163">
        <v>376</v>
      </c>
      <c r="B163" t="s">
        <v>207</v>
      </c>
      <c r="C163" t="s">
        <v>124</v>
      </c>
      <c r="D163" t="s">
        <v>219</v>
      </c>
      <c r="E163" t="s">
        <v>82</v>
      </c>
      <c r="F163" t="s">
        <v>52</v>
      </c>
      <c r="G163" t="s">
        <v>49</v>
      </c>
      <c r="H163" t="s">
        <v>47</v>
      </c>
      <c r="I163" t="s">
        <v>46</v>
      </c>
      <c r="J163">
        <v>0.92</v>
      </c>
      <c r="K163">
        <v>2.21</v>
      </c>
      <c r="L163">
        <v>-5.0999999999999997E-2</v>
      </c>
      <c r="M163">
        <v>0.157</v>
      </c>
      <c r="P163">
        <v>2.08</v>
      </c>
      <c r="Q163">
        <v>1.28</v>
      </c>
    </row>
    <row r="164" spans="1:17" x14ac:dyDescent="0.4">
      <c r="A164">
        <v>377</v>
      </c>
      <c r="B164" t="s">
        <v>207</v>
      </c>
      <c r="C164" t="s">
        <v>124</v>
      </c>
      <c r="D164" t="s">
        <v>220</v>
      </c>
      <c r="E164" t="s">
        <v>82</v>
      </c>
      <c r="F164" t="s">
        <v>52</v>
      </c>
      <c r="G164" t="s">
        <v>49</v>
      </c>
      <c r="H164" t="s">
        <v>47</v>
      </c>
      <c r="I164" t="s">
        <v>46</v>
      </c>
      <c r="J164">
        <v>0.91</v>
      </c>
      <c r="K164">
        <v>2.06</v>
      </c>
      <c r="L164">
        <v>0.28799999999999998</v>
      </c>
      <c r="M164">
        <v>0.34699999999999998</v>
      </c>
      <c r="P164">
        <v>2.13</v>
      </c>
      <c r="Q164">
        <v>1.17</v>
      </c>
    </row>
    <row r="165" spans="1:17" x14ac:dyDescent="0.4">
      <c r="A165">
        <v>378</v>
      </c>
      <c r="B165" t="s">
        <v>207</v>
      </c>
      <c r="C165" t="s">
        <v>124</v>
      </c>
      <c r="D165" t="s">
        <v>221</v>
      </c>
      <c r="E165" t="s">
        <v>82</v>
      </c>
      <c r="F165" t="s">
        <v>45</v>
      </c>
      <c r="G165" t="s">
        <v>49</v>
      </c>
      <c r="H165" t="s">
        <v>47</v>
      </c>
      <c r="I165" t="s">
        <v>46</v>
      </c>
      <c r="J165">
        <v>0.94</v>
      </c>
      <c r="K165">
        <v>2.06</v>
      </c>
      <c r="L165">
        <v>0.14299999999999999</v>
      </c>
      <c r="M165">
        <v>0.20399999999999999</v>
      </c>
      <c r="P165">
        <v>1.88</v>
      </c>
      <c r="Q165">
        <v>0.95</v>
      </c>
    </row>
    <row r="166" spans="1:17" x14ac:dyDescent="0.4">
      <c r="A166">
        <v>379</v>
      </c>
      <c r="B166" t="s">
        <v>207</v>
      </c>
      <c r="C166" t="s">
        <v>124</v>
      </c>
      <c r="D166" t="s">
        <v>222</v>
      </c>
      <c r="E166" t="s">
        <v>82</v>
      </c>
      <c r="F166" t="s">
        <v>45</v>
      </c>
      <c r="G166" t="s">
        <v>49</v>
      </c>
      <c r="H166" t="s">
        <v>47</v>
      </c>
      <c r="I166" t="s">
        <v>46</v>
      </c>
      <c r="J166">
        <v>1.04</v>
      </c>
      <c r="K166">
        <v>2.35</v>
      </c>
      <c r="L166">
        <v>-0.06</v>
      </c>
      <c r="M166">
        <v>0.29399999999999998</v>
      </c>
      <c r="P166">
        <v>1.95</v>
      </c>
      <c r="Q166">
        <v>1.32</v>
      </c>
    </row>
    <row r="167" spans="1:17" x14ac:dyDescent="0.4">
      <c r="A167">
        <v>380</v>
      </c>
      <c r="B167" t="s">
        <v>207</v>
      </c>
      <c r="C167" t="s">
        <v>124</v>
      </c>
      <c r="D167" t="s">
        <v>223</v>
      </c>
      <c r="E167" t="s">
        <v>82</v>
      </c>
      <c r="F167" t="s">
        <v>45</v>
      </c>
      <c r="G167" t="s">
        <v>49</v>
      </c>
      <c r="H167" t="s">
        <v>47</v>
      </c>
      <c r="I167" t="s">
        <v>46</v>
      </c>
      <c r="J167">
        <v>0.84</v>
      </c>
      <c r="K167">
        <v>2.0099999999999998</v>
      </c>
      <c r="L167">
        <v>0.25</v>
      </c>
      <c r="M167">
        <v>0.26200000000000001</v>
      </c>
      <c r="P167">
        <v>2.1</v>
      </c>
      <c r="Q167">
        <v>1.1100000000000001</v>
      </c>
    </row>
    <row r="168" spans="1:17" x14ac:dyDescent="0.4">
      <c r="A168">
        <v>381</v>
      </c>
      <c r="B168" t="s">
        <v>207</v>
      </c>
      <c r="C168" t="s">
        <v>124</v>
      </c>
      <c r="D168" t="s">
        <v>224</v>
      </c>
      <c r="E168" t="s">
        <v>82</v>
      </c>
      <c r="F168" t="s">
        <v>45</v>
      </c>
      <c r="G168" t="s">
        <v>49</v>
      </c>
      <c r="H168" t="s">
        <v>47</v>
      </c>
      <c r="I168" t="s">
        <v>46</v>
      </c>
      <c r="J168">
        <v>1.01</v>
      </c>
      <c r="K168">
        <v>2.17</v>
      </c>
      <c r="L168">
        <v>0.121</v>
      </c>
      <c r="M168">
        <v>0.29099999999999998</v>
      </c>
      <c r="P168">
        <v>2.2000000000000002</v>
      </c>
      <c r="Q168">
        <v>1.35</v>
      </c>
    </row>
    <row r="169" spans="1:17" x14ac:dyDescent="0.4">
      <c r="A169">
        <v>382</v>
      </c>
      <c r="B169" t="s">
        <v>225</v>
      </c>
      <c r="C169" t="s">
        <v>42</v>
      </c>
      <c r="D169" t="s">
        <v>226</v>
      </c>
      <c r="E169" t="s">
        <v>44</v>
      </c>
      <c r="F169" t="s">
        <v>45</v>
      </c>
      <c r="G169" t="s">
        <v>49</v>
      </c>
      <c r="H169" t="s">
        <v>47</v>
      </c>
      <c r="I169" t="s">
        <v>46</v>
      </c>
      <c r="J169">
        <v>1.1000000000000001</v>
      </c>
      <c r="K169">
        <v>1.66</v>
      </c>
    </row>
    <row r="170" spans="1:17" x14ac:dyDescent="0.4">
      <c r="A170">
        <v>383</v>
      </c>
      <c r="B170" t="s">
        <v>225</v>
      </c>
      <c r="C170" t="s">
        <v>42</v>
      </c>
      <c r="D170" t="s">
        <v>227</v>
      </c>
      <c r="E170" t="s">
        <v>44</v>
      </c>
      <c r="F170" t="s">
        <v>45</v>
      </c>
      <c r="G170" t="s">
        <v>49</v>
      </c>
      <c r="H170" t="s">
        <v>47</v>
      </c>
      <c r="I170" t="s">
        <v>46</v>
      </c>
      <c r="J170">
        <v>1.18</v>
      </c>
      <c r="K170">
        <v>1.65</v>
      </c>
    </row>
    <row r="171" spans="1:17" x14ac:dyDescent="0.4">
      <c r="A171">
        <v>384</v>
      </c>
      <c r="B171" t="s">
        <v>225</v>
      </c>
      <c r="C171" t="s">
        <v>42</v>
      </c>
      <c r="D171" t="s">
        <v>228</v>
      </c>
      <c r="E171" t="s">
        <v>44</v>
      </c>
      <c r="F171" t="s">
        <v>45</v>
      </c>
      <c r="G171" t="s">
        <v>49</v>
      </c>
      <c r="H171" t="s">
        <v>47</v>
      </c>
      <c r="I171" t="s">
        <v>46</v>
      </c>
      <c r="J171">
        <v>1.1399999999999999</v>
      </c>
      <c r="K171">
        <v>1.67</v>
      </c>
    </row>
    <row r="172" spans="1:17" x14ac:dyDescent="0.4">
      <c r="A172">
        <v>385</v>
      </c>
      <c r="B172" t="s">
        <v>225</v>
      </c>
      <c r="C172" t="s">
        <v>42</v>
      </c>
      <c r="D172" t="s">
        <v>229</v>
      </c>
      <c r="E172" t="s">
        <v>44</v>
      </c>
      <c r="F172" t="s">
        <v>45</v>
      </c>
      <c r="G172" t="s">
        <v>49</v>
      </c>
      <c r="H172" t="s">
        <v>47</v>
      </c>
      <c r="I172" t="s">
        <v>46</v>
      </c>
      <c r="J172">
        <v>1.05</v>
      </c>
      <c r="K172">
        <v>1.66</v>
      </c>
    </row>
    <row r="173" spans="1:17" x14ac:dyDescent="0.4">
      <c r="A173">
        <v>386</v>
      </c>
      <c r="B173" t="s">
        <v>225</v>
      </c>
      <c r="C173" t="s">
        <v>42</v>
      </c>
      <c r="D173" t="s">
        <v>230</v>
      </c>
      <c r="E173" t="s">
        <v>44</v>
      </c>
      <c r="F173" t="s">
        <v>45</v>
      </c>
      <c r="G173" t="s">
        <v>49</v>
      </c>
      <c r="H173" t="s">
        <v>47</v>
      </c>
      <c r="I173" t="s">
        <v>55</v>
      </c>
      <c r="J173">
        <v>1.37</v>
      </c>
      <c r="K173">
        <v>1.69</v>
      </c>
    </row>
    <row r="174" spans="1:17" x14ac:dyDescent="0.4">
      <c r="A174">
        <v>387</v>
      </c>
      <c r="B174" t="s">
        <v>225</v>
      </c>
      <c r="C174" t="s">
        <v>42</v>
      </c>
      <c r="D174" t="s">
        <v>231</v>
      </c>
      <c r="E174" t="s">
        <v>44</v>
      </c>
      <c r="F174" t="s">
        <v>45</v>
      </c>
      <c r="G174" t="s">
        <v>49</v>
      </c>
      <c r="H174" t="s">
        <v>47</v>
      </c>
      <c r="I174" t="s">
        <v>46</v>
      </c>
      <c r="J174">
        <v>1.35</v>
      </c>
      <c r="K174">
        <v>1.86</v>
      </c>
    </row>
    <row r="175" spans="1:17" x14ac:dyDescent="0.4">
      <c r="A175">
        <v>388</v>
      </c>
      <c r="B175" t="s">
        <v>225</v>
      </c>
      <c r="C175" t="s">
        <v>42</v>
      </c>
      <c r="D175" t="s">
        <v>232</v>
      </c>
      <c r="E175" t="s">
        <v>44</v>
      </c>
      <c r="F175" t="s">
        <v>45</v>
      </c>
      <c r="G175" t="s">
        <v>49</v>
      </c>
      <c r="H175" t="s">
        <v>47</v>
      </c>
      <c r="I175" t="s">
        <v>46</v>
      </c>
      <c r="J175">
        <v>1.37</v>
      </c>
      <c r="K175">
        <v>1.64</v>
      </c>
    </row>
    <row r="176" spans="1:17" x14ac:dyDescent="0.4">
      <c r="A176">
        <v>389</v>
      </c>
      <c r="B176" t="s">
        <v>225</v>
      </c>
      <c r="C176" t="s">
        <v>42</v>
      </c>
      <c r="D176" t="s">
        <v>233</v>
      </c>
      <c r="E176" t="s">
        <v>44</v>
      </c>
      <c r="F176" t="s">
        <v>45</v>
      </c>
      <c r="G176" t="s">
        <v>49</v>
      </c>
      <c r="H176" t="s">
        <v>47</v>
      </c>
      <c r="I176" t="s">
        <v>46</v>
      </c>
      <c r="K176">
        <v>1.77</v>
      </c>
    </row>
    <row r="177" spans="1:14" x14ac:dyDescent="0.4">
      <c r="A177">
        <v>390</v>
      </c>
      <c r="B177" t="s">
        <v>225</v>
      </c>
      <c r="C177" t="s">
        <v>42</v>
      </c>
      <c r="D177" t="s">
        <v>234</v>
      </c>
      <c r="E177" t="s">
        <v>44</v>
      </c>
      <c r="F177" t="s">
        <v>45</v>
      </c>
      <c r="G177" t="s">
        <v>49</v>
      </c>
      <c r="H177" t="s">
        <v>47</v>
      </c>
      <c r="I177" t="s">
        <v>46</v>
      </c>
      <c r="K177">
        <v>1.9</v>
      </c>
    </row>
    <row r="178" spans="1:14" x14ac:dyDescent="0.4">
      <c r="A178">
        <v>391</v>
      </c>
      <c r="B178" t="s">
        <v>225</v>
      </c>
      <c r="C178" t="s">
        <v>42</v>
      </c>
      <c r="D178" t="s">
        <v>235</v>
      </c>
      <c r="E178" t="s">
        <v>44</v>
      </c>
      <c r="F178" t="s">
        <v>45</v>
      </c>
      <c r="G178" t="s">
        <v>49</v>
      </c>
      <c r="H178" t="s">
        <v>47</v>
      </c>
      <c r="I178" t="s">
        <v>46</v>
      </c>
      <c r="K178">
        <v>1.91</v>
      </c>
    </row>
    <row r="179" spans="1:14" x14ac:dyDescent="0.4">
      <c r="A179">
        <v>392</v>
      </c>
      <c r="B179" t="s">
        <v>225</v>
      </c>
      <c r="C179" t="s">
        <v>42</v>
      </c>
      <c r="D179" t="s">
        <v>236</v>
      </c>
      <c r="E179" t="s">
        <v>44</v>
      </c>
      <c r="F179" t="s">
        <v>45</v>
      </c>
      <c r="G179" t="s">
        <v>49</v>
      </c>
      <c r="H179" t="s">
        <v>47</v>
      </c>
      <c r="I179" t="s">
        <v>46</v>
      </c>
      <c r="K179">
        <v>1.69</v>
      </c>
    </row>
    <row r="180" spans="1:14" x14ac:dyDescent="0.4">
      <c r="A180">
        <v>393</v>
      </c>
      <c r="B180" t="s">
        <v>237</v>
      </c>
      <c r="C180" t="s">
        <v>103</v>
      </c>
      <c r="D180" t="s">
        <v>238</v>
      </c>
      <c r="E180" t="s">
        <v>82</v>
      </c>
      <c r="G180" t="s">
        <v>49</v>
      </c>
      <c r="I180" t="s">
        <v>46</v>
      </c>
      <c r="L180">
        <v>-5.0999999999999997E-2</v>
      </c>
      <c r="N180">
        <v>-1.244</v>
      </c>
    </row>
    <row r="181" spans="1:14" x14ac:dyDescent="0.4">
      <c r="A181">
        <v>394</v>
      </c>
      <c r="B181" t="s">
        <v>237</v>
      </c>
      <c r="C181" t="s">
        <v>103</v>
      </c>
      <c r="D181" t="s">
        <v>239</v>
      </c>
      <c r="E181" t="s">
        <v>82</v>
      </c>
      <c r="G181" t="s">
        <v>49</v>
      </c>
      <c r="I181" t="s">
        <v>46</v>
      </c>
      <c r="L181">
        <v>-0.187</v>
      </c>
      <c r="N181">
        <v>-1.3280000000000001</v>
      </c>
    </row>
    <row r="182" spans="1:14" x14ac:dyDescent="0.4">
      <c r="A182">
        <v>395</v>
      </c>
      <c r="B182" t="s">
        <v>237</v>
      </c>
      <c r="C182" t="s">
        <v>103</v>
      </c>
      <c r="D182" t="s">
        <v>240</v>
      </c>
      <c r="E182" t="s">
        <v>82</v>
      </c>
      <c r="G182" t="s">
        <v>49</v>
      </c>
      <c r="I182" t="s">
        <v>46</v>
      </c>
      <c r="L182">
        <v>-6.6000000000000003E-2</v>
      </c>
      <c r="N182">
        <v>-1.0920000000000001</v>
      </c>
    </row>
    <row r="183" spans="1:14" x14ac:dyDescent="0.4">
      <c r="A183">
        <v>396</v>
      </c>
      <c r="B183" t="s">
        <v>237</v>
      </c>
      <c r="C183" t="s">
        <v>103</v>
      </c>
      <c r="D183" t="s">
        <v>241</v>
      </c>
      <c r="E183" t="s">
        <v>82</v>
      </c>
      <c r="G183" t="s">
        <v>49</v>
      </c>
      <c r="I183" t="s">
        <v>46</v>
      </c>
      <c r="N183">
        <v>-0.89300000000000002</v>
      </c>
    </row>
    <row r="184" spans="1:14" x14ac:dyDescent="0.4">
      <c r="A184">
        <v>397</v>
      </c>
      <c r="B184" t="s">
        <v>237</v>
      </c>
      <c r="C184" t="s">
        <v>103</v>
      </c>
      <c r="D184" t="s">
        <v>242</v>
      </c>
      <c r="E184" t="s">
        <v>59</v>
      </c>
      <c r="G184" t="s">
        <v>49</v>
      </c>
      <c r="I184" t="s">
        <v>46</v>
      </c>
      <c r="L184">
        <v>0.121</v>
      </c>
      <c r="N184">
        <v>-1.7450000000000001</v>
      </c>
    </row>
    <row r="185" spans="1:14" x14ac:dyDescent="0.4">
      <c r="A185">
        <v>398</v>
      </c>
      <c r="B185" t="s">
        <v>237</v>
      </c>
      <c r="C185" t="s">
        <v>103</v>
      </c>
      <c r="D185" t="s">
        <v>243</v>
      </c>
      <c r="E185" t="s">
        <v>82</v>
      </c>
      <c r="G185" t="s">
        <v>49</v>
      </c>
      <c r="I185" t="s">
        <v>46</v>
      </c>
      <c r="L185">
        <v>-0.161</v>
      </c>
      <c r="N185">
        <v>-1.268</v>
      </c>
    </row>
    <row r="186" spans="1:14" x14ac:dyDescent="0.4">
      <c r="A186">
        <v>399</v>
      </c>
      <c r="B186" t="s">
        <v>244</v>
      </c>
      <c r="C186" t="s">
        <v>103</v>
      </c>
      <c r="D186" t="s">
        <v>195</v>
      </c>
      <c r="E186" t="s">
        <v>82</v>
      </c>
      <c r="F186" t="s">
        <v>52</v>
      </c>
      <c r="I186" t="s">
        <v>46</v>
      </c>
      <c r="J186">
        <v>0.67</v>
      </c>
      <c r="L186">
        <v>0.42299999999999999</v>
      </c>
    </row>
    <row r="187" spans="1:14" x14ac:dyDescent="0.4">
      <c r="A187">
        <v>400</v>
      </c>
      <c r="B187" t="s">
        <v>244</v>
      </c>
      <c r="C187" t="s">
        <v>103</v>
      </c>
      <c r="D187" t="s">
        <v>245</v>
      </c>
      <c r="E187" t="s">
        <v>82</v>
      </c>
      <c r="I187" t="s">
        <v>46</v>
      </c>
      <c r="J187">
        <v>0.59</v>
      </c>
      <c r="L187">
        <v>0.34200000000000003</v>
      </c>
    </row>
    <row r="188" spans="1:14" x14ac:dyDescent="0.4">
      <c r="A188">
        <v>401</v>
      </c>
      <c r="B188" t="s">
        <v>244</v>
      </c>
      <c r="C188" t="s">
        <v>103</v>
      </c>
      <c r="D188" t="s">
        <v>246</v>
      </c>
      <c r="E188" t="s">
        <v>82</v>
      </c>
      <c r="I188" t="s">
        <v>46</v>
      </c>
      <c r="L188">
        <v>0.34399999999999997</v>
      </c>
    </row>
    <row r="189" spans="1:14" x14ac:dyDescent="0.4">
      <c r="A189">
        <v>402</v>
      </c>
      <c r="B189" t="s">
        <v>244</v>
      </c>
      <c r="C189" t="s">
        <v>103</v>
      </c>
      <c r="D189" t="s">
        <v>247</v>
      </c>
      <c r="E189" t="s">
        <v>82</v>
      </c>
      <c r="F189" t="s">
        <v>45</v>
      </c>
      <c r="I189" t="s">
        <v>46</v>
      </c>
      <c r="J189">
        <v>1.32</v>
      </c>
      <c r="L189">
        <v>0.371</v>
      </c>
    </row>
    <row r="190" spans="1:14" x14ac:dyDescent="0.4">
      <c r="A190">
        <v>403</v>
      </c>
      <c r="B190" t="s">
        <v>244</v>
      </c>
      <c r="C190" t="s">
        <v>103</v>
      </c>
      <c r="D190" t="s">
        <v>248</v>
      </c>
      <c r="E190" t="s">
        <v>82</v>
      </c>
      <c r="F190" t="s">
        <v>45</v>
      </c>
      <c r="I190" t="s">
        <v>46</v>
      </c>
      <c r="J190">
        <v>1.46</v>
      </c>
      <c r="L190">
        <v>0.111</v>
      </c>
    </row>
    <row r="191" spans="1:14" x14ac:dyDescent="0.4">
      <c r="A191">
        <v>404</v>
      </c>
      <c r="B191" t="s">
        <v>244</v>
      </c>
      <c r="C191" t="s">
        <v>103</v>
      </c>
      <c r="D191" t="s">
        <v>249</v>
      </c>
      <c r="E191" t="s">
        <v>82</v>
      </c>
      <c r="I191" t="s">
        <v>46</v>
      </c>
      <c r="J191">
        <v>0.85</v>
      </c>
      <c r="L191">
        <v>0.36899999999999999</v>
      </c>
    </row>
    <row r="192" spans="1:14" x14ac:dyDescent="0.4">
      <c r="A192">
        <v>405</v>
      </c>
      <c r="B192" t="s">
        <v>244</v>
      </c>
      <c r="C192" t="s">
        <v>103</v>
      </c>
      <c r="D192" t="s">
        <v>250</v>
      </c>
      <c r="E192" t="s">
        <v>82</v>
      </c>
      <c r="I192" t="s">
        <v>46</v>
      </c>
      <c r="J192">
        <v>0.9</v>
      </c>
      <c r="L192">
        <v>0.36899999999999999</v>
      </c>
    </row>
    <row r="193" spans="1:12" x14ac:dyDescent="0.4">
      <c r="A193">
        <v>406</v>
      </c>
      <c r="B193" t="s">
        <v>244</v>
      </c>
      <c r="C193" t="s">
        <v>103</v>
      </c>
      <c r="D193" t="s">
        <v>251</v>
      </c>
      <c r="E193" t="s">
        <v>82</v>
      </c>
      <c r="F193" t="s">
        <v>45</v>
      </c>
      <c r="I193" t="s">
        <v>46</v>
      </c>
      <c r="L193">
        <v>0.34799999999999998</v>
      </c>
    </row>
    <row r="194" spans="1:12" x14ac:dyDescent="0.4">
      <c r="A194">
        <v>407</v>
      </c>
      <c r="B194" t="s">
        <v>244</v>
      </c>
      <c r="C194" t="s">
        <v>103</v>
      </c>
      <c r="D194" t="s">
        <v>252</v>
      </c>
      <c r="E194" t="s">
        <v>82</v>
      </c>
      <c r="I194" t="s">
        <v>46</v>
      </c>
      <c r="J194">
        <v>1.07</v>
      </c>
      <c r="L194">
        <v>0.39100000000000001</v>
      </c>
    </row>
    <row r="195" spans="1:12" x14ac:dyDescent="0.4">
      <c r="A195">
        <v>408</v>
      </c>
      <c r="B195" t="s">
        <v>244</v>
      </c>
      <c r="C195" t="s">
        <v>103</v>
      </c>
      <c r="D195" t="s">
        <v>253</v>
      </c>
      <c r="E195" t="s">
        <v>82</v>
      </c>
      <c r="F195" t="s">
        <v>52</v>
      </c>
      <c r="I195" t="s">
        <v>46</v>
      </c>
      <c r="J195">
        <v>0.93</v>
      </c>
      <c r="L195">
        <v>0.49099999999999999</v>
      </c>
    </row>
    <row r="196" spans="1:12" x14ac:dyDescent="0.4">
      <c r="A196">
        <v>409</v>
      </c>
      <c r="B196" t="s">
        <v>244</v>
      </c>
      <c r="C196" t="s">
        <v>103</v>
      </c>
      <c r="D196" t="s">
        <v>254</v>
      </c>
      <c r="E196" t="s">
        <v>82</v>
      </c>
      <c r="F196" t="s">
        <v>45</v>
      </c>
      <c r="I196" t="s">
        <v>46</v>
      </c>
      <c r="J196">
        <v>1.28</v>
      </c>
      <c r="L196">
        <v>0.23300000000000001</v>
      </c>
    </row>
    <row r="197" spans="1:12" x14ac:dyDescent="0.4">
      <c r="A197">
        <v>410</v>
      </c>
      <c r="B197" t="s">
        <v>244</v>
      </c>
      <c r="C197" t="s">
        <v>103</v>
      </c>
      <c r="D197" t="s">
        <v>255</v>
      </c>
      <c r="E197" t="s">
        <v>82</v>
      </c>
      <c r="F197" t="s">
        <v>45</v>
      </c>
      <c r="I197" t="s">
        <v>46</v>
      </c>
      <c r="J197">
        <v>1.36</v>
      </c>
      <c r="L197">
        <v>0.193</v>
      </c>
    </row>
    <row r="198" spans="1:12" x14ac:dyDescent="0.4">
      <c r="A198">
        <v>411</v>
      </c>
      <c r="B198" t="s">
        <v>244</v>
      </c>
      <c r="C198" t="s">
        <v>103</v>
      </c>
      <c r="D198" t="s">
        <v>256</v>
      </c>
      <c r="E198" t="s">
        <v>82</v>
      </c>
      <c r="I198" t="s">
        <v>46</v>
      </c>
      <c r="J198">
        <v>0.84</v>
      </c>
      <c r="L198">
        <v>0.34799999999999998</v>
      </c>
    </row>
    <row r="199" spans="1:12" x14ac:dyDescent="0.4">
      <c r="A199">
        <v>412</v>
      </c>
      <c r="B199" t="s">
        <v>244</v>
      </c>
      <c r="C199" t="s">
        <v>103</v>
      </c>
      <c r="D199" t="s">
        <v>257</v>
      </c>
      <c r="E199" t="s">
        <v>82</v>
      </c>
      <c r="F199" t="s">
        <v>45</v>
      </c>
      <c r="I199" t="s">
        <v>55</v>
      </c>
      <c r="J199">
        <v>1.46</v>
      </c>
      <c r="L199">
        <v>0.33200000000000002</v>
      </c>
    </row>
    <row r="200" spans="1:12" x14ac:dyDescent="0.4">
      <c r="A200">
        <v>413</v>
      </c>
      <c r="B200" t="s">
        <v>244</v>
      </c>
      <c r="C200" t="s">
        <v>103</v>
      </c>
      <c r="D200" t="s">
        <v>258</v>
      </c>
      <c r="E200" t="s">
        <v>82</v>
      </c>
      <c r="F200" t="s">
        <v>45</v>
      </c>
      <c r="I200" t="s">
        <v>55</v>
      </c>
      <c r="J200">
        <v>1.68</v>
      </c>
      <c r="L200">
        <v>0.41299999999999998</v>
      </c>
    </row>
    <row r="201" spans="1:12" x14ac:dyDescent="0.4">
      <c r="A201">
        <v>414</v>
      </c>
      <c r="B201" t="s">
        <v>244</v>
      </c>
      <c r="C201" t="s">
        <v>103</v>
      </c>
      <c r="D201" t="s">
        <v>259</v>
      </c>
      <c r="E201" t="s">
        <v>82</v>
      </c>
      <c r="F201" t="s">
        <v>45</v>
      </c>
      <c r="I201" t="s">
        <v>55</v>
      </c>
      <c r="J201">
        <v>1.36</v>
      </c>
      <c r="L201">
        <v>0.35399999999999998</v>
      </c>
    </row>
    <row r="202" spans="1:12" x14ac:dyDescent="0.4">
      <c r="A202">
        <v>415</v>
      </c>
      <c r="B202" t="s">
        <v>244</v>
      </c>
      <c r="C202" t="s">
        <v>103</v>
      </c>
      <c r="D202" t="s">
        <v>260</v>
      </c>
      <c r="E202" t="s">
        <v>82</v>
      </c>
      <c r="F202" t="s">
        <v>45</v>
      </c>
      <c r="I202" t="s">
        <v>46</v>
      </c>
      <c r="J202">
        <v>1.1000000000000001</v>
      </c>
      <c r="L202">
        <v>0.25800000000000001</v>
      </c>
    </row>
    <row r="203" spans="1:12" x14ac:dyDescent="0.4">
      <c r="A203">
        <v>416</v>
      </c>
      <c r="B203" t="s">
        <v>244</v>
      </c>
      <c r="C203" t="s">
        <v>103</v>
      </c>
      <c r="D203" t="s">
        <v>261</v>
      </c>
      <c r="E203" t="s">
        <v>82</v>
      </c>
      <c r="I203" t="s">
        <v>46</v>
      </c>
      <c r="J203">
        <v>0.72</v>
      </c>
      <c r="L203">
        <v>0.36499999999999999</v>
      </c>
    </row>
    <row r="204" spans="1:12" x14ac:dyDescent="0.4">
      <c r="A204">
        <v>417</v>
      </c>
      <c r="B204" t="s">
        <v>244</v>
      </c>
      <c r="C204" t="s">
        <v>103</v>
      </c>
      <c r="D204" t="s">
        <v>262</v>
      </c>
      <c r="E204" t="s">
        <v>82</v>
      </c>
      <c r="I204" t="s">
        <v>46</v>
      </c>
      <c r="L204">
        <v>0.433</v>
      </c>
    </row>
    <row r="205" spans="1:12" x14ac:dyDescent="0.4">
      <c r="A205">
        <v>418</v>
      </c>
      <c r="B205" t="s">
        <v>244</v>
      </c>
      <c r="C205" t="s">
        <v>103</v>
      </c>
      <c r="D205" t="s">
        <v>263</v>
      </c>
      <c r="E205" t="s">
        <v>82</v>
      </c>
      <c r="I205" t="s">
        <v>46</v>
      </c>
      <c r="J205">
        <v>0.82</v>
      </c>
      <c r="L205">
        <v>0.38600000000000001</v>
      </c>
    </row>
    <row r="206" spans="1:12" x14ac:dyDescent="0.4">
      <c r="A206">
        <v>419</v>
      </c>
      <c r="B206" t="s">
        <v>244</v>
      </c>
      <c r="C206" t="s">
        <v>103</v>
      </c>
      <c r="D206" t="s">
        <v>264</v>
      </c>
      <c r="E206" t="s">
        <v>82</v>
      </c>
      <c r="I206" t="s">
        <v>46</v>
      </c>
      <c r="J206">
        <v>0.72</v>
      </c>
      <c r="L206">
        <v>0.48399999999999999</v>
      </c>
    </row>
    <row r="207" spans="1:12" x14ac:dyDescent="0.4">
      <c r="A207">
        <v>420</v>
      </c>
      <c r="B207" t="s">
        <v>244</v>
      </c>
      <c r="C207" t="s">
        <v>103</v>
      </c>
      <c r="D207" t="s">
        <v>265</v>
      </c>
      <c r="E207" t="s">
        <v>82</v>
      </c>
      <c r="I207" t="s">
        <v>46</v>
      </c>
      <c r="J207">
        <v>0.94</v>
      </c>
      <c r="L207">
        <v>0.45</v>
      </c>
    </row>
    <row r="208" spans="1:12" x14ac:dyDescent="0.4">
      <c r="A208">
        <v>421</v>
      </c>
      <c r="B208" t="s">
        <v>244</v>
      </c>
      <c r="C208" t="s">
        <v>103</v>
      </c>
      <c r="D208" t="s">
        <v>266</v>
      </c>
      <c r="E208" t="s">
        <v>82</v>
      </c>
      <c r="I208" t="s">
        <v>46</v>
      </c>
      <c r="J208">
        <v>0.85</v>
      </c>
      <c r="L208">
        <v>0.29899999999999999</v>
      </c>
    </row>
    <row r="209" spans="1:12" x14ac:dyDescent="0.4">
      <c r="A209">
        <v>422</v>
      </c>
      <c r="B209" t="s">
        <v>244</v>
      </c>
      <c r="C209" t="s">
        <v>103</v>
      </c>
      <c r="D209" t="s">
        <v>267</v>
      </c>
      <c r="E209" t="s">
        <v>82</v>
      </c>
      <c r="F209" t="s">
        <v>45</v>
      </c>
      <c r="I209" t="s">
        <v>46</v>
      </c>
      <c r="J209">
        <v>1.54</v>
      </c>
      <c r="L209">
        <v>6.8000000000000005E-2</v>
      </c>
    </row>
    <row r="210" spans="1:12" x14ac:dyDescent="0.4">
      <c r="A210">
        <v>423</v>
      </c>
      <c r="B210" t="s">
        <v>244</v>
      </c>
      <c r="C210" t="s">
        <v>103</v>
      </c>
      <c r="D210" t="s">
        <v>268</v>
      </c>
      <c r="E210" t="s">
        <v>82</v>
      </c>
      <c r="I210" t="s">
        <v>46</v>
      </c>
      <c r="J210">
        <v>0.95</v>
      </c>
      <c r="L210">
        <v>0.223</v>
      </c>
    </row>
    <row r="211" spans="1:12" x14ac:dyDescent="0.4">
      <c r="A211">
        <v>424</v>
      </c>
      <c r="B211" t="s">
        <v>244</v>
      </c>
      <c r="C211" t="s">
        <v>103</v>
      </c>
      <c r="D211" t="s">
        <v>164</v>
      </c>
      <c r="E211" t="s">
        <v>82</v>
      </c>
      <c r="F211" t="s">
        <v>45</v>
      </c>
      <c r="I211" t="s">
        <v>46</v>
      </c>
      <c r="J211">
        <v>1.48</v>
      </c>
      <c r="L211">
        <v>0.49099999999999999</v>
      </c>
    </row>
    <row r="212" spans="1:12" x14ac:dyDescent="0.4">
      <c r="A212">
        <v>425</v>
      </c>
      <c r="B212" t="s">
        <v>244</v>
      </c>
      <c r="C212" t="s">
        <v>103</v>
      </c>
      <c r="D212" t="s">
        <v>269</v>
      </c>
      <c r="E212" t="s">
        <v>82</v>
      </c>
      <c r="F212" t="s">
        <v>45</v>
      </c>
      <c r="I212" t="s">
        <v>46</v>
      </c>
      <c r="J212">
        <v>1.53</v>
      </c>
      <c r="L212">
        <v>0.38</v>
      </c>
    </row>
    <row r="213" spans="1:12" x14ac:dyDescent="0.4">
      <c r="A213">
        <v>426</v>
      </c>
      <c r="B213" t="s">
        <v>244</v>
      </c>
      <c r="C213" t="s">
        <v>103</v>
      </c>
      <c r="D213" t="s">
        <v>270</v>
      </c>
      <c r="E213" t="s">
        <v>82</v>
      </c>
      <c r="F213" t="s">
        <v>45</v>
      </c>
      <c r="I213" t="s">
        <v>46</v>
      </c>
      <c r="J213">
        <v>1.51</v>
      </c>
      <c r="L213">
        <v>0.314</v>
      </c>
    </row>
    <row r="214" spans="1:12" x14ac:dyDescent="0.4">
      <c r="A214">
        <v>427</v>
      </c>
      <c r="B214" t="s">
        <v>244</v>
      </c>
      <c r="C214" t="s">
        <v>103</v>
      </c>
      <c r="D214" t="s">
        <v>271</v>
      </c>
      <c r="E214" t="s">
        <v>82</v>
      </c>
      <c r="I214" t="s">
        <v>46</v>
      </c>
      <c r="J214">
        <v>0.67</v>
      </c>
      <c r="L214">
        <v>0.318</v>
      </c>
    </row>
    <row r="215" spans="1:12" x14ac:dyDescent="0.4">
      <c r="A215">
        <v>428</v>
      </c>
      <c r="B215" t="s">
        <v>244</v>
      </c>
      <c r="C215" t="s">
        <v>103</v>
      </c>
      <c r="D215" t="s">
        <v>146</v>
      </c>
      <c r="E215" t="s">
        <v>82</v>
      </c>
      <c r="I215" t="s">
        <v>46</v>
      </c>
      <c r="J215">
        <v>0.6</v>
      </c>
      <c r="L215">
        <v>0.47</v>
      </c>
    </row>
    <row r="216" spans="1:12" x14ac:dyDescent="0.4">
      <c r="A216">
        <v>429</v>
      </c>
      <c r="B216" t="s">
        <v>244</v>
      </c>
      <c r="C216" t="s">
        <v>103</v>
      </c>
      <c r="D216" t="s">
        <v>182</v>
      </c>
      <c r="E216" t="s">
        <v>82</v>
      </c>
      <c r="F216" t="s">
        <v>45</v>
      </c>
      <c r="I216" t="s">
        <v>46</v>
      </c>
      <c r="J216">
        <v>1.45</v>
      </c>
      <c r="L216">
        <v>0.20399999999999999</v>
      </c>
    </row>
    <row r="217" spans="1:12" x14ac:dyDescent="0.4">
      <c r="A217">
        <v>430</v>
      </c>
      <c r="B217" t="s">
        <v>244</v>
      </c>
      <c r="C217" t="s">
        <v>103</v>
      </c>
      <c r="D217" t="s">
        <v>272</v>
      </c>
      <c r="E217" t="s">
        <v>82</v>
      </c>
      <c r="F217" t="s">
        <v>45</v>
      </c>
      <c r="I217" t="s">
        <v>46</v>
      </c>
      <c r="J217">
        <v>1.38</v>
      </c>
      <c r="L217">
        <v>0.433</v>
      </c>
    </row>
    <row r="218" spans="1:12" x14ac:dyDescent="0.4">
      <c r="A218">
        <v>431</v>
      </c>
      <c r="B218" t="s">
        <v>244</v>
      </c>
      <c r="C218" t="s">
        <v>103</v>
      </c>
      <c r="D218" t="s">
        <v>273</v>
      </c>
      <c r="E218" t="s">
        <v>82</v>
      </c>
      <c r="I218" t="s">
        <v>46</v>
      </c>
      <c r="J218">
        <v>1.01</v>
      </c>
      <c r="L218">
        <v>0.47299999999999998</v>
      </c>
    </row>
    <row r="219" spans="1:12" x14ac:dyDescent="0.4">
      <c r="A219">
        <v>432</v>
      </c>
      <c r="B219" t="s">
        <v>244</v>
      </c>
      <c r="C219" t="s">
        <v>103</v>
      </c>
      <c r="D219" t="s">
        <v>160</v>
      </c>
      <c r="E219" t="s">
        <v>82</v>
      </c>
      <c r="F219" t="s">
        <v>45</v>
      </c>
      <c r="I219" t="s">
        <v>46</v>
      </c>
      <c r="L219">
        <v>0.20699999999999999</v>
      </c>
    </row>
    <row r="220" spans="1:12" x14ac:dyDescent="0.4">
      <c r="A220">
        <v>433</v>
      </c>
      <c r="B220" t="s">
        <v>244</v>
      </c>
      <c r="C220" t="s">
        <v>103</v>
      </c>
      <c r="D220" t="s">
        <v>274</v>
      </c>
      <c r="E220" t="s">
        <v>82</v>
      </c>
      <c r="I220" t="s">
        <v>46</v>
      </c>
      <c r="J220">
        <v>0.96</v>
      </c>
      <c r="L220">
        <v>0.371</v>
      </c>
    </row>
    <row r="221" spans="1:12" x14ac:dyDescent="0.4">
      <c r="A221">
        <v>434</v>
      </c>
      <c r="B221" t="s">
        <v>244</v>
      </c>
      <c r="C221" t="s">
        <v>103</v>
      </c>
      <c r="D221" t="s">
        <v>275</v>
      </c>
      <c r="E221" t="s">
        <v>82</v>
      </c>
      <c r="I221" t="s">
        <v>46</v>
      </c>
      <c r="J221">
        <v>0.67</v>
      </c>
      <c r="L221">
        <v>0.42799999999999999</v>
      </c>
    </row>
    <row r="222" spans="1:12" x14ac:dyDescent="0.4">
      <c r="A222">
        <v>435</v>
      </c>
      <c r="B222" t="s">
        <v>244</v>
      </c>
      <c r="C222" t="s">
        <v>103</v>
      </c>
      <c r="D222" t="s">
        <v>276</v>
      </c>
      <c r="E222" t="s">
        <v>82</v>
      </c>
      <c r="I222" t="s">
        <v>46</v>
      </c>
      <c r="J222">
        <v>0.88</v>
      </c>
      <c r="L222">
        <v>0.45</v>
      </c>
    </row>
    <row r="223" spans="1:12" x14ac:dyDescent="0.4">
      <c r="A223">
        <v>436</v>
      </c>
      <c r="B223" t="s">
        <v>244</v>
      </c>
      <c r="C223" t="s">
        <v>103</v>
      </c>
      <c r="D223" t="s">
        <v>277</v>
      </c>
      <c r="E223" t="s">
        <v>82</v>
      </c>
      <c r="F223" t="s">
        <v>45</v>
      </c>
      <c r="I223" t="s">
        <v>46</v>
      </c>
      <c r="J223">
        <v>1.32</v>
      </c>
      <c r="L223">
        <v>0.27200000000000002</v>
      </c>
    </row>
    <row r="224" spans="1:12" x14ac:dyDescent="0.4">
      <c r="A224">
        <v>437</v>
      </c>
      <c r="B224" t="s">
        <v>244</v>
      </c>
      <c r="C224" t="s">
        <v>103</v>
      </c>
      <c r="D224" t="s">
        <v>278</v>
      </c>
      <c r="E224" t="s">
        <v>82</v>
      </c>
      <c r="F224" t="s">
        <v>45</v>
      </c>
      <c r="I224" t="s">
        <v>46</v>
      </c>
      <c r="J224">
        <v>1.48</v>
      </c>
      <c r="L224">
        <v>0.41</v>
      </c>
    </row>
    <row r="225" spans="1:15" x14ac:dyDescent="0.4">
      <c r="A225">
        <v>438</v>
      </c>
      <c r="B225" t="s">
        <v>244</v>
      </c>
      <c r="C225" t="s">
        <v>103</v>
      </c>
      <c r="D225" t="s">
        <v>279</v>
      </c>
      <c r="E225" t="s">
        <v>82</v>
      </c>
      <c r="I225" t="s">
        <v>46</v>
      </c>
      <c r="J225">
        <v>0.93</v>
      </c>
      <c r="L225">
        <v>0.255</v>
      </c>
    </row>
    <row r="226" spans="1:15" x14ac:dyDescent="0.4">
      <c r="A226">
        <v>439</v>
      </c>
      <c r="B226" t="s">
        <v>244</v>
      </c>
      <c r="C226" t="s">
        <v>103</v>
      </c>
      <c r="D226" t="s">
        <v>280</v>
      </c>
      <c r="E226" t="s">
        <v>82</v>
      </c>
      <c r="F226" t="s">
        <v>45</v>
      </c>
      <c r="I226" t="s">
        <v>46</v>
      </c>
      <c r="J226">
        <v>1.43</v>
      </c>
      <c r="L226">
        <v>0.46500000000000002</v>
      </c>
    </row>
    <row r="227" spans="1:15" x14ac:dyDescent="0.4">
      <c r="A227">
        <v>440</v>
      </c>
      <c r="B227" t="s">
        <v>244</v>
      </c>
      <c r="C227" t="s">
        <v>103</v>
      </c>
      <c r="D227" t="s">
        <v>281</v>
      </c>
      <c r="E227" t="s">
        <v>82</v>
      </c>
      <c r="I227" t="s">
        <v>46</v>
      </c>
      <c r="J227">
        <v>1.04</v>
      </c>
      <c r="L227">
        <v>0.373</v>
      </c>
    </row>
    <row r="228" spans="1:15" x14ac:dyDescent="0.4">
      <c r="A228">
        <v>441</v>
      </c>
      <c r="B228" t="s">
        <v>244</v>
      </c>
      <c r="C228" t="s">
        <v>103</v>
      </c>
      <c r="D228" t="s">
        <v>282</v>
      </c>
      <c r="E228" t="s">
        <v>82</v>
      </c>
      <c r="I228" t="s">
        <v>46</v>
      </c>
      <c r="J228">
        <v>0.77</v>
      </c>
      <c r="L228">
        <v>0.34</v>
      </c>
    </row>
    <row r="229" spans="1:15" x14ac:dyDescent="0.4">
      <c r="A229">
        <v>442</v>
      </c>
      <c r="B229" t="s">
        <v>244</v>
      </c>
      <c r="C229" t="s">
        <v>103</v>
      </c>
      <c r="D229" t="s">
        <v>283</v>
      </c>
      <c r="E229" t="s">
        <v>82</v>
      </c>
      <c r="I229" t="s">
        <v>46</v>
      </c>
      <c r="J229">
        <v>0.59</v>
      </c>
      <c r="L229">
        <v>0.42199999999999999</v>
      </c>
    </row>
    <row r="230" spans="1:15" x14ac:dyDescent="0.4">
      <c r="A230">
        <v>443</v>
      </c>
      <c r="B230" t="s">
        <v>244</v>
      </c>
      <c r="C230" t="s">
        <v>103</v>
      </c>
      <c r="D230" t="s">
        <v>284</v>
      </c>
      <c r="E230" t="s">
        <v>82</v>
      </c>
      <c r="F230" t="s">
        <v>52</v>
      </c>
      <c r="G230" t="s">
        <v>49</v>
      </c>
      <c r="I230" t="s">
        <v>46</v>
      </c>
      <c r="J230">
        <v>0.69</v>
      </c>
      <c r="L230">
        <v>0.41799999999999998</v>
      </c>
    </row>
    <row r="231" spans="1:15" x14ac:dyDescent="0.4">
      <c r="A231">
        <v>444</v>
      </c>
      <c r="B231" t="s">
        <v>244</v>
      </c>
      <c r="C231" t="s">
        <v>103</v>
      </c>
      <c r="D231" t="s">
        <v>197</v>
      </c>
      <c r="E231" t="s">
        <v>82</v>
      </c>
      <c r="F231" t="s">
        <v>45</v>
      </c>
      <c r="I231" t="s">
        <v>46</v>
      </c>
      <c r="J231">
        <v>0.81</v>
      </c>
      <c r="L231">
        <v>0.46100000000000002</v>
      </c>
    </row>
    <row r="232" spans="1:15" x14ac:dyDescent="0.4">
      <c r="A232">
        <v>445</v>
      </c>
      <c r="B232" t="s">
        <v>285</v>
      </c>
      <c r="C232" t="s">
        <v>42</v>
      </c>
      <c r="D232" t="s">
        <v>286</v>
      </c>
      <c r="E232" t="s">
        <v>82</v>
      </c>
      <c r="F232" t="s">
        <v>52</v>
      </c>
      <c r="G232" t="s">
        <v>49</v>
      </c>
      <c r="H232" t="s">
        <v>47</v>
      </c>
      <c r="I232" t="s">
        <v>46</v>
      </c>
      <c r="K232">
        <v>1.76</v>
      </c>
      <c r="L232">
        <v>0.372</v>
      </c>
      <c r="M232">
        <v>0.129</v>
      </c>
      <c r="N232">
        <v>-0.78400000000000003</v>
      </c>
      <c r="O232">
        <v>-1.0269999999999999</v>
      </c>
    </row>
    <row r="233" spans="1:15" x14ac:dyDescent="0.4">
      <c r="A233">
        <v>446</v>
      </c>
      <c r="B233" t="s">
        <v>285</v>
      </c>
      <c r="C233" t="s">
        <v>42</v>
      </c>
      <c r="D233" t="s">
        <v>287</v>
      </c>
      <c r="E233" t="s">
        <v>82</v>
      </c>
      <c r="F233" t="s">
        <v>52</v>
      </c>
      <c r="G233" t="s">
        <v>49</v>
      </c>
      <c r="H233" t="s">
        <v>47</v>
      </c>
      <c r="I233" t="s">
        <v>46</v>
      </c>
      <c r="K233">
        <v>1.88</v>
      </c>
      <c r="L233">
        <v>0.45400000000000001</v>
      </c>
      <c r="M233">
        <v>0.33</v>
      </c>
      <c r="N233">
        <v>-0.752</v>
      </c>
      <c r="O233">
        <v>-0.876</v>
      </c>
    </row>
    <row r="234" spans="1:15" x14ac:dyDescent="0.4">
      <c r="A234">
        <v>447</v>
      </c>
      <c r="B234" t="s">
        <v>285</v>
      </c>
      <c r="C234" t="s">
        <v>42</v>
      </c>
      <c r="D234" t="s">
        <v>288</v>
      </c>
      <c r="E234" t="s">
        <v>82</v>
      </c>
      <c r="F234" t="s">
        <v>52</v>
      </c>
      <c r="I234" t="s">
        <v>46</v>
      </c>
      <c r="K234">
        <v>1.86</v>
      </c>
      <c r="L234">
        <v>0.372</v>
      </c>
      <c r="M234">
        <v>0.23499999999999999</v>
      </c>
      <c r="N234">
        <v>-0.80400000000000005</v>
      </c>
      <c r="O234">
        <v>-0.94099999999999995</v>
      </c>
    </row>
    <row r="235" spans="1:15" x14ac:dyDescent="0.4">
      <c r="A235">
        <v>448</v>
      </c>
      <c r="B235" t="s">
        <v>285</v>
      </c>
      <c r="C235" t="s">
        <v>42</v>
      </c>
      <c r="D235" t="s">
        <v>289</v>
      </c>
      <c r="E235" t="s">
        <v>82</v>
      </c>
      <c r="F235" t="s">
        <v>52</v>
      </c>
      <c r="I235" t="s">
        <v>55</v>
      </c>
      <c r="K235">
        <v>1.84</v>
      </c>
      <c r="L235">
        <v>0.54900000000000004</v>
      </c>
      <c r="M235">
        <v>0.38500000000000001</v>
      </c>
      <c r="N235">
        <v>-0.68500000000000005</v>
      </c>
      <c r="O235">
        <v>-0.84899999999999998</v>
      </c>
    </row>
    <row r="236" spans="1:15" x14ac:dyDescent="0.4">
      <c r="A236">
        <v>449</v>
      </c>
      <c r="B236" t="s">
        <v>285</v>
      </c>
      <c r="C236" t="s">
        <v>42</v>
      </c>
      <c r="D236" t="s">
        <v>227</v>
      </c>
      <c r="E236" t="s">
        <v>44</v>
      </c>
      <c r="F236" t="s">
        <v>45</v>
      </c>
      <c r="G236" t="s">
        <v>49</v>
      </c>
      <c r="H236" t="s">
        <v>47</v>
      </c>
      <c r="I236" t="s">
        <v>46</v>
      </c>
      <c r="K236">
        <v>1.97</v>
      </c>
      <c r="L236">
        <v>0.36199999999999999</v>
      </c>
      <c r="M236">
        <v>0.32800000000000001</v>
      </c>
      <c r="N236">
        <v>-0.71699999999999997</v>
      </c>
      <c r="O236">
        <v>-0.752</v>
      </c>
    </row>
    <row r="237" spans="1:15" x14ac:dyDescent="0.4">
      <c r="A237">
        <v>450</v>
      </c>
      <c r="B237" t="s">
        <v>285</v>
      </c>
      <c r="C237" t="s">
        <v>42</v>
      </c>
      <c r="D237" t="s">
        <v>290</v>
      </c>
      <c r="E237" t="s">
        <v>44</v>
      </c>
      <c r="F237" t="s">
        <v>52</v>
      </c>
      <c r="I237" t="s">
        <v>46</v>
      </c>
      <c r="K237">
        <v>1.88</v>
      </c>
      <c r="L237">
        <v>0.36099999999999999</v>
      </c>
      <c r="M237">
        <v>0.24299999999999999</v>
      </c>
      <c r="N237">
        <v>-0.90800000000000003</v>
      </c>
      <c r="O237">
        <v>-1.026</v>
      </c>
    </row>
    <row r="238" spans="1:15" x14ac:dyDescent="0.4">
      <c r="A238">
        <v>451</v>
      </c>
      <c r="B238" t="s">
        <v>285</v>
      </c>
      <c r="C238" t="s">
        <v>42</v>
      </c>
      <c r="D238" t="s">
        <v>291</v>
      </c>
      <c r="E238" t="s">
        <v>82</v>
      </c>
      <c r="F238" t="s">
        <v>52</v>
      </c>
      <c r="I238" t="s">
        <v>46</v>
      </c>
      <c r="K238">
        <v>1.86</v>
      </c>
      <c r="L238">
        <v>0.44</v>
      </c>
      <c r="M238">
        <v>0.30499999999999999</v>
      </c>
      <c r="N238">
        <v>-0.79600000000000004</v>
      </c>
      <c r="O238">
        <v>-0.93200000000000005</v>
      </c>
    </row>
    <row r="239" spans="1:15" x14ac:dyDescent="0.4">
      <c r="A239">
        <v>452</v>
      </c>
      <c r="B239" t="s">
        <v>285</v>
      </c>
      <c r="C239" t="s">
        <v>42</v>
      </c>
      <c r="D239" t="s">
        <v>292</v>
      </c>
      <c r="E239" t="s">
        <v>44</v>
      </c>
      <c r="F239" t="s">
        <v>52</v>
      </c>
      <c r="I239" t="s">
        <v>46</v>
      </c>
      <c r="K239">
        <v>1.91</v>
      </c>
      <c r="L239">
        <v>0.29699999999999999</v>
      </c>
      <c r="M239">
        <v>0.20599999999999999</v>
      </c>
      <c r="N239">
        <v>-0.63</v>
      </c>
      <c r="O239">
        <v>-0.72099999999999997</v>
      </c>
    </row>
    <row r="240" spans="1:15" x14ac:dyDescent="0.4">
      <c r="A240">
        <v>453</v>
      </c>
      <c r="B240" t="s">
        <v>285</v>
      </c>
      <c r="C240" t="s">
        <v>42</v>
      </c>
      <c r="D240" t="s">
        <v>293</v>
      </c>
      <c r="E240" t="s">
        <v>44</v>
      </c>
      <c r="F240" t="s">
        <v>45</v>
      </c>
      <c r="G240" t="s">
        <v>49</v>
      </c>
      <c r="H240" t="s">
        <v>47</v>
      </c>
      <c r="I240" t="s">
        <v>46</v>
      </c>
      <c r="K240">
        <v>2.04</v>
      </c>
      <c r="L240">
        <v>0.32</v>
      </c>
      <c r="M240">
        <v>0.36499999999999999</v>
      </c>
      <c r="N240">
        <v>-0.997</v>
      </c>
      <c r="O240">
        <v>-0.95299999999999996</v>
      </c>
    </row>
    <row r="241" spans="1:15" x14ac:dyDescent="0.4">
      <c r="A241">
        <v>454</v>
      </c>
      <c r="B241" t="s">
        <v>285</v>
      </c>
      <c r="C241" t="s">
        <v>42</v>
      </c>
      <c r="D241" t="s">
        <v>294</v>
      </c>
      <c r="E241" t="s">
        <v>44</v>
      </c>
      <c r="F241" t="s">
        <v>45</v>
      </c>
      <c r="I241" t="s">
        <v>46</v>
      </c>
      <c r="K241">
        <v>1.78</v>
      </c>
      <c r="L241">
        <v>0.16900000000000001</v>
      </c>
      <c r="M241">
        <v>-4.5999999999999999E-2</v>
      </c>
      <c r="N241">
        <v>-1.0149999999999999</v>
      </c>
      <c r="O241">
        <v>-1.23</v>
      </c>
    </row>
    <row r="242" spans="1:15" x14ac:dyDescent="0.4">
      <c r="A242">
        <v>455</v>
      </c>
      <c r="B242" t="s">
        <v>285</v>
      </c>
      <c r="C242" t="s">
        <v>42</v>
      </c>
      <c r="D242" t="s">
        <v>295</v>
      </c>
      <c r="E242" t="s">
        <v>82</v>
      </c>
      <c r="F242" t="s">
        <v>52</v>
      </c>
      <c r="I242" t="s">
        <v>46</v>
      </c>
      <c r="K242">
        <v>1.88</v>
      </c>
      <c r="L242">
        <v>0.376</v>
      </c>
      <c r="M242">
        <v>0.252</v>
      </c>
      <c r="N242">
        <v>-0.84599999999999997</v>
      </c>
      <c r="O242">
        <v>-0.97</v>
      </c>
    </row>
    <row r="243" spans="1:15" x14ac:dyDescent="0.4">
      <c r="A243">
        <v>456</v>
      </c>
      <c r="B243" t="s">
        <v>285</v>
      </c>
      <c r="C243" t="s">
        <v>42</v>
      </c>
      <c r="D243" t="s">
        <v>296</v>
      </c>
      <c r="E243" t="s">
        <v>44</v>
      </c>
      <c r="F243" t="s">
        <v>52</v>
      </c>
      <c r="I243" t="s">
        <v>46</v>
      </c>
      <c r="K243">
        <v>1.79</v>
      </c>
      <c r="L243">
        <v>0.32700000000000001</v>
      </c>
      <c r="M243">
        <v>0.12</v>
      </c>
      <c r="N243">
        <v>-0.81299999999999994</v>
      </c>
      <c r="O243">
        <v>-1.0209999999999999</v>
      </c>
    </row>
    <row r="244" spans="1:15" x14ac:dyDescent="0.4">
      <c r="A244">
        <v>457</v>
      </c>
      <c r="B244" t="s">
        <v>285</v>
      </c>
      <c r="C244" t="s">
        <v>42</v>
      </c>
      <c r="D244" t="s">
        <v>297</v>
      </c>
      <c r="E244" t="s">
        <v>82</v>
      </c>
      <c r="F244" t="s">
        <v>52</v>
      </c>
      <c r="I244" t="s">
        <v>46</v>
      </c>
      <c r="K244">
        <v>1.83</v>
      </c>
      <c r="L244">
        <v>0.39</v>
      </c>
      <c r="M244">
        <v>0.222</v>
      </c>
      <c r="N244">
        <v>-0.76500000000000001</v>
      </c>
      <c r="O244">
        <v>-0.93300000000000005</v>
      </c>
    </row>
    <row r="245" spans="1:15" x14ac:dyDescent="0.4">
      <c r="A245">
        <v>458</v>
      </c>
      <c r="B245" t="s">
        <v>285</v>
      </c>
      <c r="C245" t="s">
        <v>42</v>
      </c>
      <c r="D245" t="s">
        <v>298</v>
      </c>
      <c r="E245" t="s">
        <v>44</v>
      </c>
      <c r="F245" t="s">
        <v>52</v>
      </c>
      <c r="G245" t="s">
        <v>49</v>
      </c>
      <c r="H245" t="s">
        <v>47</v>
      </c>
      <c r="I245" t="s">
        <v>46</v>
      </c>
      <c r="K245">
        <v>1.94</v>
      </c>
      <c r="L245">
        <v>0.253</v>
      </c>
      <c r="M245">
        <v>0.192</v>
      </c>
      <c r="N245">
        <v>-0.89600000000000002</v>
      </c>
      <c r="O245">
        <v>-0.95699999999999996</v>
      </c>
    </row>
    <row r="246" spans="1:15" x14ac:dyDescent="0.4">
      <c r="A246">
        <v>459</v>
      </c>
      <c r="B246" t="s">
        <v>285</v>
      </c>
      <c r="C246" t="s">
        <v>42</v>
      </c>
      <c r="D246" t="s">
        <v>299</v>
      </c>
      <c r="E246" t="s">
        <v>44</v>
      </c>
      <c r="F246" t="s">
        <v>45</v>
      </c>
      <c r="I246" t="s">
        <v>55</v>
      </c>
      <c r="K246">
        <v>1.79</v>
      </c>
      <c r="L246">
        <v>0.46600000000000003</v>
      </c>
      <c r="M246">
        <v>0.25600000000000001</v>
      </c>
      <c r="N246">
        <v>-0.93300000000000005</v>
      </c>
      <c r="O246">
        <v>-1.143</v>
      </c>
    </row>
    <row r="247" spans="1:15" x14ac:dyDescent="0.4">
      <c r="A247">
        <v>460</v>
      </c>
      <c r="B247" t="s">
        <v>285</v>
      </c>
      <c r="C247" t="s">
        <v>42</v>
      </c>
      <c r="D247" t="s">
        <v>300</v>
      </c>
      <c r="E247" t="s">
        <v>44</v>
      </c>
      <c r="F247" t="s">
        <v>52</v>
      </c>
      <c r="I247" t="s">
        <v>46</v>
      </c>
      <c r="K247">
        <v>1.65</v>
      </c>
      <c r="L247">
        <v>0.40300000000000002</v>
      </c>
      <c r="M247">
        <v>4.8000000000000001E-2</v>
      </c>
      <c r="N247">
        <v>-0.51700000000000002</v>
      </c>
      <c r="O247">
        <v>-0.872</v>
      </c>
    </row>
    <row r="248" spans="1:15" x14ac:dyDescent="0.4">
      <c r="A248">
        <v>461</v>
      </c>
      <c r="B248" t="s">
        <v>285</v>
      </c>
      <c r="C248" t="s">
        <v>42</v>
      </c>
      <c r="D248" t="s">
        <v>301</v>
      </c>
      <c r="E248" t="s">
        <v>44</v>
      </c>
      <c r="F248" t="s">
        <v>45</v>
      </c>
      <c r="G248" t="s">
        <v>49</v>
      </c>
      <c r="H248" t="s">
        <v>47</v>
      </c>
      <c r="I248" t="s">
        <v>46</v>
      </c>
      <c r="K248">
        <v>1.81</v>
      </c>
      <c r="L248">
        <v>0.28499999999999998</v>
      </c>
      <c r="M248">
        <v>9.5000000000000001E-2</v>
      </c>
      <c r="N248">
        <v>-0.38</v>
      </c>
      <c r="O248">
        <v>-0.56999999999999995</v>
      </c>
    </row>
    <row r="249" spans="1:15" x14ac:dyDescent="0.4">
      <c r="A249">
        <v>462</v>
      </c>
      <c r="B249" t="s">
        <v>285</v>
      </c>
      <c r="C249" t="s">
        <v>42</v>
      </c>
      <c r="D249" t="s">
        <v>302</v>
      </c>
      <c r="E249" t="s">
        <v>44</v>
      </c>
      <c r="F249" t="s">
        <v>45</v>
      </c>
      <c r="G249" t="s">
        <v>49</v>
      </c>
      <c r="H249" t="s">
        <v>47</v>
      </c>
      <c r="I249" t="s">
        <v>46</v>
      </c>
      <c r="K249">
        <v>2</v>
      </c>
      <c r="L249">
        <v>0.123</v>
      </c>
      <c r="M249">
        <v>0.11899999999999999</v>
      </c>
      <c r="N249">
        <v>-0.96899999999999997</v>
      </c>
      <c r="O249">
        <v>-0.97299999999999998</v>
      </c>
    </row>
    <row r="250" spans="1:15" x14ac:dyDescent="0.4">
      <c r="A250">
        <v>463</v>
      </c>
      <c r="B250" t="s">
        <v>285</v>
      </c>
      <c r="C250" t="s">
        <v>42</v>
      </c>
      <c r="D250" t="s">
        <v>303</v>
      </c>
      <c r="E250" t="s">
        <v>44</v>
      </c>
      <c r="F250" t="s">
        <v>45</v>
      </c>
      <c r="I250" t="s">
        <v>46</v>
      </c>
      <c r="K250">
        <v>1.95</v>
      </c>
      <c r="L250">
        <v>0.152</v>
      </c>
      <c r="M250">
        <v>9.9000000000000005E-2</v>
      </c>
      <c r="N250">
        <v>-1.046</v>
      </c>
      <c r="O250">
        <v>-1.0980000000000001</v>
      </c>
    </row>
    <row r="251" spans="1:15" x14ac:dyDescent="0.4">
      <c r="A251">
        <v>464</v>
      </c>
      <c r="B251" t="s">
        <v>285</v>
      </c>
      <c r="C251" t="s">
        <v>42</v>
      </c>
      <c r="D251" t="s">
        <v>304</v>
      </c>
      <c r="E251" t="s">
        <v>82</v>
      </c>
      <c r="F251" t="s">
        <v>52</v>
      </c>
      <c r="I251" t="s">
        <v>46</v>
      </c>
      <c r="K251">
        <v>1.81</v>
      </c>
      <c r="L251">
        <v>0.38900000000000001</v>
      </c>
      <c r="M251">
        <v>0.2</v>
      </c>
      <c r="N251">
        <v>-0.71899999999999997</v>
      </c>
      <c r="O251">
        <v>-0.90800000000000003</v>
      </c>
    </row>
    <row r="252" spans="1:15" x14ac:dyDescent="0.4">
      <c r="A252">
        <v>465</v>
      </c>
      <c r="B252" t="s">
        <v>285</v>
      </c>
      <c r="C252" t="s">
        <v>42</v>
      </c>
      <c r="D252" t="s">
        <v>305</v>
      </c>
      <c r="E252" t="s">
        <v>82</v>
      </c>
      <c r="F252" t="s">
        <v>52</v>
      </c>
      <c r="G252" t="s">
        <v>49</v>
      </c>
      <c r="H252" t="s">
        <v>47</v>
      </c>
      <c r="I252" t="s">
        <v>46</v>
      </c>
      <c r="K252">
        <v>1.91</v>
      </c>
      <c r="L252">
        <v>0.378</v>
      </c>
      <c r="M252">
        <v>0.28799999999999998</v>
      </c>
      <c r="N252">
        <v>-0.86499999999999999</v>
      </c>
      <c r="O252">
        <v>-0.95499999999999996</v>
      </c>
    </row>
    <row r="253" spans="1:15" x14ac:dyDescent="0.4">
      <c r="A253">
        <v>466</v>
      </c>
      <c r="B253" t="s">
        <v>285</v>
      </c>
      <c r="C253" t="s">
        <v>42</v>
      </c>
      <c r="D253" t="s">
        <v>306</v>
      </c>
      <c r="E253" t="s">
        <v>44</v>
      </c>
      <c r="F253" t="s">
        <v>52</v>
      </c>
      <c r="I253" t="s">
        <v>46</v>
      </c>
      <c r="K253">
        <v>1.68</v>
      </c>
      <c r="L253">
        <v>0.45500000000000002</v>
      </c>
      <c r="M253">
        <v>0.13</v>
      </c>
      <c r="N253">
        <v>-0.76</v>
      </c>
      <c r="O253">
        <v>-1.085</v>
      </c>
    </row>
    <row r="254" spans="1:15" x14ac:dyDescent="0.4">
      <c r="A254">
        <v>467</v>
      </c>
      <c r="B254" t="s">
        <v>285</v>
      </c>
      <c r="C254" t="s">
        <v>42</v>
      </c>
      <c r="D254" t="s">
        <v>307</v>
      </c>
      <c r="E254" t="s">
        <v>82</v>
      </c>
      <c r="F254" t="s">
        <v>52</v>
      </c>
      <c r="I254" t="s">
        <v>46</v>
      </c>
      <c r="K254">
        <v>1.89</v>
      </c>
      <c r="L254">
        <v>0.41</v>
      </c>
      <c r="M254">
        <v>0.30299999999999999</v>
      </c>
      <c r="N254">
        <v>-0.73899999999999999</v>
      </c>
      <c r="O254">
        <v>-0.84499999999999997</v>
      </c>
    </row>
    <row r="255" spans="1:15" x14ac:dyDescent="0.4">
      <c r="A255">
        <v>468</v>
      </c>
      <c r="B255" t="s">
        <v>285</v>
      </c>
      <c r="C255" t="s">
        <v>42</v>
      </c>
      <c r="D255" t="s">
        <v>308</v>
      </c>
      <c r="E255" t="s">
        <v>44</v>
      </c>
      <c r="F255" t="s">
        <v>45</v>
      </c>
      <c r="I255" t="s">
        <v>46</v>
      </c>
      <c r="K255">
        <v>1.94</v>
      </c>
      <c r="L255">
        <v>0.26600000000000001</v>
      </c>
      <c r="M255">
        <v>0.20399999999999999</v>
      </c>
      <c r="N255">
        <v>-0.68899999999999995</v>
      </c>
      <c r="O255">
        <v>-0.751</v>
      </c>
    </row>
    <row r="256" spans="1:15" x14ac:dyDescent="0.4">
      <c r="A256">
        <v>469</v>
      </c>
      <c r="B256" t="s">
        <v>285</v>
      </c>
      <c r="C256" t="s">
        <v>42</v>
      </c>
      <c r="D256" t="s">
        <v>309</v>
      </c>
      <c r="E256" t="s">
        <v>59</v>
      </c>
      <c r="F256" t="s">
        <v>45</v>
      </c>
      <c r="I256" t="s">
        <v>46</v>
      </c>
      <c r="K256">
        <v>1.86</v>
      </c>
      <c r="L256">
        <v>0.14399999999999999</v>
      </c>
      <c r="M256">
        <v>8.0000000000000002E-3</v>
      </c>
      <c r="N256">
        <v>-0.77600000000000002</v>
      </c>
      <c r="O256">
        <v>-0.91200000000000003</v>
      </c>
    </row>
    <row r="257" spans="1:15" x14ac:dyDescent="0.4">
      <c r="A257">
        <v>470</v>
      </c>
      <c r="B257" t="s">
        <v>285</v>
      </c>
      <c r="C257" t="s">
        <v>42</v>
      </c>
      <c r="D257" t="s">
        <v>310</v>
      </c>
      <c r="E257" t="s">
        <v>44</v>
      </c>
      <c r="F257" t="s">
        <v>45</v>
      </c>
      <c r="G257" t="s">
        <v>49</v>
      </c>
      <c r="H257" t="s">
        <v>47</v>
      </c>
      <c r="I257" t="s">
        <v>46</v>
      </c>
      <c r="K257">
        <v>1.88</v>
      </c>
      <c r="L257">
        <v>0.35299999999999998</v>
      </c>
      <c r="M257">
        <v>0.23499999999999999</v>
      </c>
      <c r="N257">
        <v>-0.65100000000000002</v>
      </c>
      <c r="O257">
        <v>-0.77</v>
      </c>
    </row>
    <row r="258" spans="1:15" x14ac:dyDescent="0.4">
      <c r="A258">
        <v>471</v>
      </c>
      <c r="B258" t="s">
        <v>285</v>
      </c>
      <c r="C258" t="s">
        <v>42</v>
      </c>
      <c r="D258" t="s">
        <v>311</v>
      </c>
      <c r="E258" t="s">
        <v>44</v>
      </c>
      <c r="F258" t="s">
        <v>52</v>
      </c>
      <c r="I258" t="s">
        <v>46</v>
      </c>
      <c r="K258">
        <v>1.9</v>
      </c>
      <c r="L258">
        <v>0.48299999999999998</v>
      </c>
      <c r="M258">
        <v>0.38800000000000001</v>
      </c>
      <c r="N258">
        <v>-0.82599999999999996</v>
      </c>
      <c r="O258">
        <v>-0.92200000000000004</v>
      </c>
    </row>
    <row r="259" spans="1:15" x14ac:dyDescent="0.4">
      <c r="A259">
        <v>472</v>
      </c>
      <c r="B259" t="s">
        <v>285</v>
      </c>
      <c r="C259" t="s">
        <v>42</v>
      </c>
      <c r="D259" t="s">
        <v>312</v>
      </c>
      <c r="E259" t="s">
        <v>82</v>
      </c>
      <c r="F259" t="s">
        <v>45</v>
      </c>
      <c r="I259" t="s">
        <v>46</v>
      </c>
      <c r="K259">
        <v>2.11</v>
      </c>
      <c r="L259">
        <v>0.20599999999999999</v>
      </c>
      <c r="M259">
        <v>0.31900000000000001</v>
      </c>
      <c r="N259">
        <v>-0.89100000000000001</v>
      </c>
      <c r="O259">
        <v>-0.77800000000000002</v>
      </c>
    </row>
    <row r="260" spans="1:15" x14ac:dyDescent="0.4">
      <c r="A260">
        <v>473</v>
      </c>
      <c r="B260" t="s">
        <v>285</v>
      </c>
      <c r="C260" t="s">
        <v>42</v>
      </c>
      <c r="D260" t="s">
        <v>313</v>
      </c>
      <c r="E260" t="s">
        <v>82</v>
      </c>
      <c r="F260" t="s">
        <v>52</v>
      </c>
      <c r="I260" t="s">
        <v>46</v>
      </c>
      <c r="K260">
        <v>1.84</v>
      </c>
      <c r="L260">
        <v>0.34100000000000003</v>
      </c>
      <c r="M260">
        <v>0.17699999999999999</v>
      </c>
      <c r="N260">
        <v>-0.64200000000000002</v>
      </c>
      <c r="O260">
        <v>-0.80700000000000005</v>
      </c>
    </row>
    <row r="261" spans="1:15" x14ac:dyDescent="0.4">
      <c r="A261">
        <v>474</v>
      </c>
      <c r="B261" t="s">
        <v>285</v>
      </c>
      <c r="C261" t="s">
        <v>42</v>
      </c>
      <c r="D261" t="s">
        <v>314</v>
      </c>
      <c r="E261" t="s">
        <v>82</v>
      </c>
      <c r="F261" t="s">
        <v>52</v>
      </c>
      <c r="I261" t="s">
        <v>55</v>
      </c>
      <c r="K261">
        <v>1.75</v>
      </c>
      <c r="L261">
        <v>0.53200000000000003</v>
      </c>
      <c r="M261">
        <v>0.28100000000000003</v>
      </c>
      <c r="N261">
        <v>-0.747</v>
      </c>
      <c r="O261">
        <v>-0.998</v>
      </c>
    </row>
    <row r="262" spans="1:15" x14ac:dyDescent="0.4">
      <c r="A262">
        <v>475</v>
      </c>
      <c r="B262" t="s">
        <v>285</v>
      </c>
      <c r="C262" t="s">
        <v>42</v>
      </c>
      <c r="D262" t="s">
        <v>315</v>
      </c>
      <c r="E262" t="s">
        <v>82</v>
      </c>
      <c r="F262" t="s">
        <v>52</v>
      </c>
      <c r="G262" t="s">
        <v>46</v>
      </c>
      <c r="H262" t="s">
        <v>47</v>
      </c>
      <c r="I262" t="s">
        <v>46</v>
      </c>
      <c r="K262">
        <v>2.04</v>
      </c>
      <c r="L262">
        <v>0.35299999999999998</v>
      </c>
      <c r="M262">
        <v>0.39100000000000001</v>
      </c>
      <c r="N262">
        <v>-0.76500000000000001</v>
      </c>
      <c r="O262">
        <v>-0.72699999999999998</v>
      </c>
    </row>
    <row r="263" spans="1:15" x14ac:dyDescent="0.4">
      <c r="A263">
        <v>476</v>
      </c>
      <c r="B263" t="s">
        <v>285</v>
      </c>
      <c r="C263" t="s">
        <v>42</v>
      </c>
      <c r="D263" t="s">
        <v>316</v>
      </c>
      <c r="E263" t="s">
        <v>44</v>
      </c>
      <c r="F263" t="s">
        <v>45</v>
      </c>
      <c r="I263" t="s">
        <v>46</v>
      </c>
      <c r="K263">
        <v>2</v>
      </c>
      <c r="L263">
        <v>0.19800000000000001</v>
      </c>
      <c r="M263">
        <v>0.19800000000000001</v>
      </c>
      <c r="N263">
        <v>-0.97199999999999998</v>
      </c>
      <c r="O263">
        <v>-0.97199999999999998</v>
      </c>
    </row>
    <row r="264" spans="1:15" x14ac:dyDescent="0.4">
      <c r="A264">
        <v>477</v>
      </c>
      <c r="B264" t="s">
        <v>285</v>
      </c>
      <c r="C264" t="s">
        <v>42</v>
      </c>
      <c r="D264" t="s">
        <v>317</v>
      </c>
      <c r="E264" t="s">
        <v>59</v>
      </c>
      <c r="F264" t="s">
        <v>52</v>
      </c>
      <c r="I264" t="s">
        <v>46</v>
      </c>
      <c r="K264">
        <v>1.85</v>
      </c>
      <c r="L264">
        <v>0.35399999999999998</v>
      </c>
      <c r="M264">
        <v>0.20200000000000001</v>
      </c>
      <c r="N264">
        <v>-0.75800000000000001</v>
      </c>
      <c r="O264">
        <v>-0.91</v>
      </c>
    </row>
    <row r="265" spans="1:15" x14ac:dyDescent="0.4">
      <c r="A265">
        <v>478</v>
      </c>
      <c r="B265" t="s">
        <v>285</v>
      </c>
      <c r="C265" t="s">
        <v>42</v>
      </c>
      <c r="D265" t="s">
        <v>318</v>
      </c>
      <c r="E265" t="s">
        <v>82</v>
      </c>
      <c r="F265" t="s">
        <v>52</v>
      </c>
      <c r="I265" t="s">
        <v>46</v>
      </c>
      <c r="K265">
        <v>1.93</v>
      </c>
      <c r="L265">
        <v>0.33700000000000002</v>
      </c>
      <c r="M265">
        <v>0.26600000000000001</v>
      </c>
      <c r="N265">
        <v>-0.84599999999999997</v>
      </c>
      <c r="O265">
        <v>-0.91700000000000004</v>
      </c>
    </row>
    <row r="266" spans="1:15" x14ac:dyDescent="0.4">
      <c r="A266">
        <v>479</v>
      </c>
      <c r="B266" t="s">
        <v>285</v>
      </c>
      <c r="C266" t="s">
        <v>42</v>
      </c>
      <c r="D266" t="s">
        <v>319</v>
      </c>
      <c r="E266" t="s">
        <v>82</v>
      </c>
      <c r="F266" t="s">
        <v>45</v>
      </c>
      <c r="G266" t="s">
        <v>46</v>
      </c>
      <c r="H266" t="s">
        <v>47</v>
      </c>
      <c r="I266" t="s">
        <v>46</v>
      </c>
      <c r="K266">
        <v>2.19</v>
      </c>
      <c r="L266">
        <v>0.11600000000000001</v>
      </c>
      <c r="M266">
        <v>0.30299999999999999</v>
      </c>
      <c r="N266">
        <v>-0.91700000000000004</v>
      </c>
      <c r="O266">
        <v>-0.72899999999999998</v>
      </c>
    </row>
    <row r="267" spans="1:15" x14ac:dyDescent="0.4">
      <c r="A267">
        <v>480</v>
      </c>
      <c r="B267" t="s">
        <v>285</v>
      </c>
      <c r="C267" t="s">
        <v>42</v>
      </c>
      <c r="D267" t="s">
        <v>320</v>
      </c>
      <c r="E267" t="s">
        <v>82</v>
      </c>
      <c r="F267" t="s">
        <v>45</v>
      </c>
      <c r="G267" t="s">
        <v>46</v>
      </c>
      <c r="H267" t="s">
        <v>47</v>
      </c>
      <c r="I267" t="s">
        <v>46</v>
      </c>
      <c r="K267">
        <v>2.15</v>
      </c>
      <c r="L267">
        <v>0.224</v>
      </c>
      <c r="M267">
        <v>0.37</v>
      </c>
      <c r="N267">
        <v>-0.71</v>
      </c>
      <c r="O267">
        <v>-0.56399999999999995</v>
      </c>
    </row>
    <row r="268" spans="1:15" x14ac:dyDescent="0.4">
      <c r="A268">
        <v>481</v>
      </c>
      <c r="B268" t="s">
        <v>285</v>
      </c>
      <c r="C268" t="s">
        <v>42</v>
      </c>
      <c r="D268" t="s">
        <v>321</v>
      </c>
      <c r="E268" t="s">
        <v>44</v>
      </c>
      <c r="F268" t="s">
        <v>45</v>
      </c>
      <c r="I268" t="s">
        <v>46</v>
      </c>
      <c r="K268">
        <v>2.08</v>
      </c>
      <c r="L268">
        <v>0.20799999999999999</v>
      </c>
      <c r="M268">
        <v>0.28599999999999998</v>
      </c>
      <c r="N268">
        <v>-0.748</v>
      </c>
      <c r="O268">
        <v>-0.67100000000000004</v>
      </c>
    </row>
    <row r="269" spans="1:15" x14ac:dyDescent="0.4">
      <c r="A269">
        <v>482</v>
      </c>
      <c r="B269" t="s">
        <v>285</v>
      </c>
      <c r="C269" t="s">
        <v>42</v>
      </c>
      <c r="D269" t="s">
        <v>322</v>
      </c>
      <c r="E269" t="s">
        <v>44</v>
      </c>
      <c r="F269" t="s">
        <v>45</v>
      </c>
      <c r="I269" t="s">
        <v>46</v>
      </c>
      <c r="K269">
        <v>2.15</v>
      </c>
      <c r="L269">
        <v>6.7000000000000004E-2</v>
      </c>
      <c r="M269">
        <v>0.221</v>
      </c>
      <c r="N269">
        <v>-1.016</v>
      </c>
      <c r="O269">
        <v>-0.86299999999999999</v>
      </c>
    </row>
    <row r="270" spans="1:15" x14ac:dyDescent="0.4">
      <c r="A270">
        <v>483</v>
      </c>
      <c r="B270" t="s">
        <v>285</v>
      </c>
      <c r="C270" t="s">
        <v>42</v>
      </c>
      <c r="D270" t="s">
        <v>323</v>
      </c>
      <c r="E270" t="s">
        <v>44</v>
      </c>
      <c r="F270" t="s">
        <v>52</v>
      </c>
      <c r="G270" t="s">
        <v>49</v>
      </c>
      <c r="H270" t="s">
        <v>47</v>
      </c>
      <c r="I270" t="s">
        <v>46</v>
      </c>
      <c r="K270">
        <v>1.84</v>
      </c>
      <c r="L270">
        <v>0.48199999999999998</v>
      </c>
      <c r="M270">
        <v>0.32400000000000001</v>
      </c>
      <c r="N270">
        <v>-0.67200000000000004</v>
      </c>
      <c r="O270">
        <v>-0.83</v>
      </c>
    </row>
    <row r="271" spans="1:15" x14ac:dyDescent="0.4">
      <c r="A271">
        <v>484</v>
      </c>
      <c r="B271" t="s">
        <v>285</v>
      </c>
      <c r="C271" t="s">
        <v>42</v>
      </c>
      <c r="D271" t="s">
        <v>324</v>
      </c>
      <c r="E271" t="s">
        <v>82</v>
      </c>
      <c r="F271" t="s">
        <v>52</v>
      </c>
      <c r="I271" t="s">
        <v>46</v>
      </c>
      <c r="K271">
        <v>2</v>
      </c>
      <c r="L271">
        <v>0.437</v>
      </c>
      <c r="M271">
        <v>0.44</v>
      </c>
      <c r="N271">
        <v>-0.79600000000000004</v>
      </c>
      <c r="O271">
        <v>-0.79300000000000004</v>
      </c>
    </row>
    <row r="272" spans="1:15" x14ac:dyDescent="0.4">
      <c r="A272">
        <v>485</v>
      </c>
      <c r="B272" t="s">
        <v>285</v>
      </c>
      <c r="C272" t="s">
        <v>42</v>
      </c>
      <c r="D272" t="s">
        <v>234</v>
      </c>
      <c r="E272" t="s">
        <v>82</v>
      </c>
      <c r="F272" t="s">
        <v>45</v>
      </c>
      <c r="G272" t="s">
        <v>49</v>
      </c>
      <c r="H272" t="s">
        <v>47</v>
      </c>
      <c r="I272" t="s">
        <v>46</v>
      </c>
      <c r="K272">
        <v>2.2000000000000002</v>
      </c>
      <c r="L272">
        <v>0.37</v>
      </c>
      <c r="M272">
        <v>0.57399999999999995</v>
      </c>
      <c r="N272">
        <v>-0.747</v>
      </c>
      <c r="O272">
        <v>-0.54300000000000004</v>
      </c>
    </row>
    <row r="273" spans="1:15" x14ac:dyDescent="0.4">
      <c r="A273">
        <v>486</v>
      </c>
      <c r="B273" t="s">
        <v>285</v>
      </c>
      <c r="C273" t="s">
        <v>42</v>
      </c>
      <c r="D273" t="s">
        <v>325</v>
      </c>
      <c r="E273" t="s">
        <v>82</v>
      </c>
      <c r="F273" t="s">
        <v>52</v>
      </c>
      <c r="I273" t="s">
        <v>46</v>
      </c>
      <c r="K273">
        <v>1.87</v>
      </c>
      <c r="L273">
        <v>0.41</v>
      </c>
      <c r="M273">
        <v>0.27900000000000003</v>
      </c>
      <c r="N273">
        <v>-0.85</v>
      </c>
      <c r="O273">
        <v>-0.98099999999999998</v>
      </c>
    </row>
    <row r="274" spans="1:15" x14ac:dyDescent="0.4">
      <c r="A274">
        <v>487</v>
      </c>
      <c r="B274" t="s">
        <v>285</v>
      </c>
      <c r="C274" t="s">
        <v>42</v>
      </c>
      <c r="D274" t="s">
        <v>326</v>
      </c>
      <c r="E274" t="s">
        <v>82</v>
      </c>
      <c r="F274" t="s">
        <v>52</v>
      </c>
      <c r="I274" t="s">
        <v>46</v>
      </c>
      <c r="K274">
        <v>1.88</v>
      </c>
      <c r="L274">
        <v>0.45800000000000002</v>
      </c>
      <c r="M274">
        <v>0.33800000000000002</v>
      </c>
      <c r="N274">
        <v>-0.77100000000000002</v>
      </c>
      <c r="O274">
        <v>-0.89100000000000001</v>
      </c>
    </row>
    <row r="275" spans="1:15" x14ac:dyDescent="0.4">
      <c r="A275">
        <v>488</v>
      </c>
      <c r="B275" t="s">
        <v>285</v>
      </c>
      <c r="C275" t="s">
        <v>42</v>
      </c>
      <c r="D275" t="s">
        <v>128</v>
      </c>
      <c r="E275" t="s">
        <v>82</v>
      </c>
      <c r="F275" t="s">
        <v>52</v>
      </c>
      <c r="G275" t="s">
        <v>49</v>
      </c>
      <c r="H275" t="s">
        <v>47</v>
      </c>
      <c r="I275" t="s">
        <v>46</v>
      </c>
      <c r="K275">
        <v>1.76</v>
      </c>
      <c r="L275">
        <v>0.35499999999999998</v>
      </c>
      <c r="M275">
        <v>0.113</v>
      </c>
      <c r="N275">
        <v>-0.81599999999999995</v>
      </c>
      <c r="O275">
        <v>-1.0580000000000001</v>
      </c>
    </row>
    <row r="276" spans="1:15" x14ac:dyDescent="0.4">
      <c r="A276">
        <v>489</v>
      </c>
      <c r="B276" t="s">
        <v>285</v>
      </c>
      <c r="C276" t="s">
        <v>42</v>
      </c>
      <c r="D276" t="s">
        <v>327</v>
      </c>
      <c r="E276" t="s">
        <v>44</v>
      </c>
      <c r="F276" t="s">
        <v>52</v>
      </c>
      <c r="G276" t="s">
        <v>49</v>
      </c>
      <c r="H276" t="s">
        <v>47</v>
      </c>
      <c r="I276" t="s">
        <v>46</v>
      </c>
      <c r="K276">
        <v>1.74</v>
      </c>
      <c r="L276">
        <v>0.48</v>
      </c>
      <c r="M276">
        <v>0.218</v>
      </c>
      <c r="N276">
        <v>-0.75800000000000001</v>
      </c>
      <c r="O276">
        <v>-1.02</v>
      </c>
    </row>
    <row r="277" spans="1:15" x14ac:dyDescent="0.4">
      <c r="A277">
        <v>490</v>
      </c>
      <c r="B277" t="s">
        <v>285</v>
      </c>
      <c r="C277" t="s">
        <v>42</v>
      </c>
      <c r="D277" t="s">
        <v>328</v>
      </c>
      <c r="E277" t="s">
        <v>44</v>
      </c>
      <c r="F277" t="s">
        <v>45</v>
      </c>
      <c r="I277" t="s">
        <v>46</v>
      </c>
      <c r="K277">
        <v>2.0699999999999998</v>
      </c>
      <c r="L277">
        <v>1.4E-2</v>
      </c>
      <c r="M277">
        <v>8.4000000000000005E-2</v>
      </c>
      <c r="N277">
        <v>-0.99099999999999999</v>
      </c>
      <c r="O277">
        <v>-0.92200000000000004</v>
      </c>
    </row>
    <row r="278" spans="1:15" x14ac:dyDescent="0.4">
      <c r="A278">
        <v>491</v>
      </c>
      <c r="B278" t="s">
        <v>285</v>
      </c>
      <c r="C278" t="s">
        <v>42</v>
      </c>
      <c r="D278" t="s">
        <v>329</v>
      </c>
      <c r="E278" t="s">
        <v>44</v>
      </c>
      <c r="F278" t="s">
        <v>52</v>
      </c>
      <c r="I278" t="s">
        <v>46</v>
      </c>
      <c r="K278">
        <v>1.82</v>
      </c>
      <c r="L278">
        <v>0.26600000000000001</v>
      </c>
      <c r="M278">
        <v>8.6999999999999994E-2</v>
      </c>
      <c r="N278">
        <v>-0.75</v>
      </c>
      <c r="O278">
        <v>-0.92900000000000005</v>
      </c>
    </row>
    <row r="279" spans="1:15" x14ac:dyDescent="0.4">
      <c r="A279">
        <v>492</v>
      </c>
      <c r="B279" t="s">
        <v>285</v>
      </c>
      <c r="C279" t="s">
        <v>42</v>
      </c>
      <c r="D279" t="s">
        <v>330</v>
      </c>
      <c r="E279" t="s">
        <v>44</v>
      </c>
      <c r="F279" t="s">
        <v>52</v>
      </c>
      <c r="G279" t="s">
        <v>49</v>
      </c>
      <c r="H279" t="s">
        <v>47</v>
      </c>
      <c r="I279" t="s">
        <v>46</v>
      </c>
      <c r="K279">
        <v>1.78</v>
      </c>
      <c r="L279">
        <v>0.35</v>
      </c>
      <c r="M279">
        <v>0.13300000000000001</v>
      </c>
      <c r="N279">
        <v>-0.73799999999999999</v>
      </c>
      <c r="O279">
        <v>-0.95499999999999996</v>
      </c>
    </row>
    <row r="280" spans="1:15" x14ac:dyDescent="0.4">
      <c r="A280">
        <v>493</v>
      </c>
      <c r="B280" t="s">
        <v>285</v>
      </c>
      <c r="C280" t="s">
        <v>42</v>
      </c>
      <c r="D280" t="s">
        <v>331</v>
      </c>
      <c r="E280" t="s">
        <v>82</v>
      </c>
      <c r="F280" t="s">
        <v>52</v>
      </c>
      <c r="G280" t="s">
        <v>49</v>
      </c>
      <c r="H280" t="s">
        <v>47</v>
      </c>
      <c r="I280" t="s">
        <v>55</v>
      </c>
      <c r="K280">
        <v>1.7</v>
      </c>
      <c r="L280">
        <v>0.47299999999999998</v>
      </c>
      <c r="M280">
        <v>0.16900000000000001</v>
      </c>
      <c r="N280">
        <v>-0.81100000000000005</v>
      </c>
      <c r="O280">
        <v>-1.1140000000000001</v>
      </c>
    </row>
    <row r="281" spans="1:15" x14ac:dyDescent="0.4">
      <c r="A281">
        <v>494</v>
      </c>
      <c r="B281" t="s">
        <v>285</v>
      </c>
      <c r="C281" t="s">
        <v>42</v>
      </c>
      <c r="D281" t="s">
        <v>332</v>
      </c>
      <c r="E281" t="s">
        <v>59</v>
      </c>
      <c r="F281" t="s">
        <v>52</v>
      </c>
      <c r="I281" t="s">
        <v>46</v>
      </c>
      <c r="K281">
        <v>1.65</v>
      </c>
      <c r="L281">
        <v>0.38100000000000001</v>
      </c>
      <c r="M281">
        <v>3.3000000000000002E-2</v>
      </c>
      <c r="N281">
        <v>-0.66</v>
      </c>
      <c r="O281">
        <v>-1.008</v>
      </c>
    </row>
    <row r="282" spans="1:15" x14ac:dyDescent="0.4">
      <c r="A282">
        <v>495</v>
      </c>
      <c r="B282" t="s">
        <v>285</v>
      </c>
      <c r="C282" t="s">
        <v>42</v>
      </c>
      <c r="D282" t="s">
        <v>333</v>
      </c>
      <c r="E282" t="s">
        <v>59</v>
      </c>
      <c r="F282" t="s">
        <v>45</v>
      </c>
      <c r="I282" t="s">
        <v>46</v>
      </c>
      <c r="K282">
        <v>1.81</v>
      </c>
      <c r="L282">
        <v>0.40100000000000002</v>
      </c>
      <c r="M282">
        <v>0.20699999999999999</v>
      </c>
      <c r="N282">
        <v>-0.73399999999999999</v>
      </c>
      <c r="O282">
        <v>-0.92800000000000005</v>
      </c>
    </row>
    <row r="283" spans="1:15" x14ac:dyDescent="0.4">
      <c r="A283">
        <v>496</v>
      </c>
      <c r="B283" t="s">
        <v>285</v>
      </c>
      <c r="C283" t="s">
        <v>42</v>
      </c>
      <c r="D283" t="s">
        <v>334</v>
      </c>
      <c r="E283" t="s">
        <v>82</v>
      </c>
      <c r="F283" t="s">
        <v>52</v>
      </c>
      <c r="I283" t="s">
        <v>46</v>
      </c>
      <c r="K283">
        <v>1.84</v>
      </c>
      <c r="L283">
        <v>0.432</v>
      </c>
      <c r="M283">
        <v>0.27400000000000002</v>
      </c>
      <c r="N283">
        <v>-0.68</v>
      </c>
      <c r="O283">
        <v>-0.83799999999999997</v>
      </c>
    </row>
    <row r="284" spans="1:15" x14ac:dyDescent="0.4">
      <c r="A284">
        <v>497</v>
      </c>
      <c r="B284" t="s">
        <v>285</v>
      </c>
      <c r="C284" t="s">
        <v>42</v>
      </c>
      <c r="D284" t="s">
        <v>335</v>
      </c>
      <c r="E284" t="s">
        <v>44</v>
      </c>
      <c r="F284" t="s">
        <v>52</v>
      </c>
      <c r="I284" t="s">
        <v>46</v>
      </c>
      <c r="K284">
        <v>1.72</v>
      </c>
      <c r="L284">
        <v>0.52200000000000002</v>
      </c>
      <c r="M284">
        <v>0.23799999999999999</v>
      </c>
      <c r="N284">
        <v>-0.61399999999999999</v>
      </c>
      <c r="O284">
        <v>-0.89800000000000002</v>
      </c>
    </row>
    <row r="285" spans="1:15" x14ac:dyDescent="0.4">
      <c r="A285">
        <v>498</v>
      </c>
      <c r="B285" t="s">
        <v>285</v>
      </c>
      <c r="C285" t="s">
        <v>42</v>
      </c>
      <c r="D285" t="s">
        <v>336</v>
      </c>
      <c r="E285" t="s">
        <v>59</v>
      </c>
      <c r="F285" t="s">
        <v>52</v>
      </c>
      <c r="I285" t="s">
        <v>46</v>
      </c>
      <c r="K285">
        <v>1.43</v>
      </c>
      <c r="L285">
        <v>0.58399999999999996</v>
      </c>
      <c r="M285">
        <v>0.01</v>
      </c>
      <c r="N285">
        <v>-0.51500000000000001</v>
      </c>
      <c r="O285">
        <v>-1.0880000000000001</v>
      </c>
    </row>
    <row r="286" spans="1:15" x14ac:dyDescent="0.4">
      <c r="A286">
        <v>499</v>
      </c>
      <c r="B286" t="s">
        <v>285</v>
      </c>
      <c r="C286" t="s">
        <v>42</v>
      </c>
      <c r="D286" t="s">
        <v>337</v>
      </c>
      <c r="E286" t="s">
        <v>82</v>
      </c>
      <c r="F286" t="s">
        <v>52</v>
      </c>
      <c r="G286" t="s">
        <v>49</v>
      </c>
      <c r="H286" t="s">
        <v>47</v>
      </c>
      <c r="I286" t="s">
        <v>46</v>
      </c>
      <c r="K286">
        <v>1.86</v>
      </c>
      <c r="L286">
        <v>0.40300000000000002</v>
      </c>
      <c r="M286">
        <v>0.25900000000000001</v>
      </c>
      <c r="N286">
        <v>-0.73599999999999999</v>
      </c>
      <c r="O286">
        <v>-0.88</v>
      </c>
    </row>
    <row r="287" spans="1:15" x14ac:dyDescent="0.4">
      <c r="A287">
        <v>500</v>
      </c>
      <c r="B287" t="s">
        <v>285</v>
      </c>
      <c r="C287" t="s">
        <v>42</v>
      </c>
      <c r="D287" t="s">
        <v>338</v>
      </c>
      <c r="E287" t="s">
        <v>82</v>
      </c>
      <c r="F287" t="s">
        <v>45</v>
      </c>
      <c r="I287" t="s">
        <v>46</v>
      </c>
      <c r="K287">
        <v>2.0699999999999998</v>
      </c>
      <c r="L287">
        <v>0.378</v>
      </c>
      <c r="M287">
        <v>0.45200000000000001</v>
      </c>
      <c r="N287">
        <v>-0.67</v>
      </c>
      <c r="O287">
        <v>-0.59599999999999997</v>
      </c>
    </row>
    <row r="288" spans="1:15" x14ac:dyDescent="0.4">
      <c r="A288">
        <v>501</v>
      </c>
      <c r="B288" t="s">
        <v>285</v>
      </c>
      <c r="C288" t="s">
        <v>42</v>
      </c>
      <c r="D288" t="s">
        <v>339</v>
      </c>
      <c r="E288" t="s">
        <v>44</v>
      </c>
      <c r="F288" t="s">
        <v>45</v>
      </c>
      <c r="I288" t="s">
        <v>46</v>
      </c>
      <c r="K288">
        <v>1.8</v>
      </c>
      <c r="L288">
        <v>0.21199999999999999</v>
      </c>
      <c r="M288">
        <v>7.0000000000000001E-3</v>
      </c>
      <c r="N288">
        <v>-0.73799999999999999</v>
      </c>
      <c r="O288">
        <v>-0.94299999999999995</v>
      </c>
    </row>
    <row r="289" spans="1:21" x14ac:dyDescent="0.4">
      <c r="A289">
        <v>502</v>
      </c>
      <c r="B289" t="s">
        <v>285</v>
      </c>
      <c r="C289" t="s">
        <v>42</v>
      </c>
      <c r="D289" t="s">
        <v>340</v>
      </c>
      <c r="E289" t="s">
        <v>44</v>
      </c>
      <c r="F289" t="s">
        <v>45</v>
      </c>
      <c r="I289" t="s">
        <v>55</v>
      </c>
      <c r="K289">
        <v>1.95</v>
      </c>
      <c r="L289">
        <v>0.504</v>
      </c>
      <c r="M289">
        <v>0.45500000000000002</v>
      </c>
      <c r="N289">
        <v>-0.59099999999999997</v>
      </c>
      <c r="O289">
        <v>-0.64</v>
      </c>
    </row>
    <row r="290" spans="1:21" x14ac:dyDescent="0.4">
      <c r="A290">
        <v>503</v>
      </c>
      <c r="B290" t="s">
        <v>285</v>
      </c>
      <c r="C290" t="s">
        <v>42</v>
      </c>
      <c r="D290" t="s">
        <v>341</v>
      </c>
      <c r="E290" t="s">
        <v>44</v>
      </c>
      <c r="F290" t="s">
        <v>45</v>
      </c>
      <c r="I290" t="s">
        <v>55</v>
      </c>
      <c r="K290">
        <v>2.14</v>
      </c>
      <c r="L290">
        <v>0.35399999999999998</v>
      </c>
      <c r="M290">
        <v>0.49399999999999999</v>
      </c>
      <c r="N290">
        <v>-0.79100000000000004</v>
      </c>
      <c r="O290">
        <v>-0.65200000000000002</v>
      </c>
    </row>
    <row r="291" spans="1:21" x14ac:dyDescent="0.4">
      <c r="A291">
        <v>504</v>
      </c>
      <c r="B291" t="s">
        <v>285</v>
      </c>
      <c r="C291" t="s">
        <v>42</v>
      </c>
      <c r="D291" t="s">
        <v>342</v>
      </c>
      <c r="E291" t="s">
        <v>82</v>
      </c>
      <c r="F291" t="s">
        <v>52</v>
      </c>
      <c r="I291" t="s">
        <v>46</v>
      </c>
      <c r="K291">
        <v>1.88</v>
      </c>
      <c r="L291">
        <v>0.33900000000000002</v>
      </c>
      <c r="M291">
        <v>0.218</v>
      </c>
      <c r="N291">
        <v>-0.747</v>
      </c>
      <c r="O291">
        <v>-0.86799999999999999</v>
      </c>
    </row>
    <row r="292" spans="1:21" x14ac:dyDescent="0.4">
      <c r="A292">
        <v>505</v>
      </c>
      <c r="B292" t="s">
        <v>285</v>
      </c>
      <c r="C292" t="s">
        <v>42</v>
      </c>
      <c r="D292" t="s">
        <v>343</v>
      </c>
      <c r="E292" t="s">
        <v>44</v>
      </c>
      <c r="F292" t="s">
        <v>52</v>
      </c>
      <c r="G292" t="s">
        <v>49</v>
      </c>
      <c r="H292" t="s">
        <v>47</v>
      </c>
      <c r="I292" t="s">
        <v>46</v>
      </c>
      <c r="K292">
        <v>1.74</v>
      </c>
      <c r="L292">
        <v>0.23300000000000001</v>
      </c>
      <c r="M292">
        <v>-2.8000000000000001E-2</v>
      </c>
      <c r="N292">
        <v>-1.0089999999999999</v>
      </c>
      <c r="O292">
        <v>-1.2689999999999999</v>
      </c>
    </row>
    <row r="293" spans="1:21" x14ac:dyDescent="0.4">
      <c r="A293">
        <v>506</v>
      </c>
      <c r="B293" t="s">
        <v>285</v>
      </c>
      <c r="C293" t="s">
        <v>42</v>
      </c>
      <c r="D293" t="s">
        <v>344</v>
      </c>
      <c r="E293" t="s">
        <v>44</v>
      </c>
      <c r="F293" t="s">
        <v>45</v>
      </c>
      <c r="I293" t="s">
        <v>46</v>
      </c>
      <c r="K293">
        <v>2</v>
      </c>
      <c r="L293">
        <v>0.186</v>
      </c>
      <c r="M293">
        <v>0.185</v>
      </c>
      <c r="N293">
        <v>-1.044</v>
      </c>
      <c r="O293">
        <v>-1.0449999999999999</v>
      </c>
    </row>
    <row r="294" spans="1:21" x14ac:dyDescent="0.4">
      <c r="A294">
        <v>507</v>
      </c>
      <c r="B294" t="s">
        <v>285</v>
      </c>
      <c r="C294" t="s">
        <v>42</v>
      </c>
      <c r="D294" t="s">
        <v>345</v>
      </c>
      <c r="E294" t="s">
        <v>44</v>
      </c>
      <c r="F294" t="s">
        <v>45</v>
      </c>
      <c r="G294" t="s">
        <v>49</v>
      </c>
      <c r="H294" t="s">
        <v>47</v>
      </c>
      <c r="I294" t="s">
        <v>46</v>
      </c>
      <c r="K294">
        <v>2.14</v>
      </c>
      <c r="L294">
        <v>0.05</v>
      </c>
      <c r="M294">
        <v>0.19400000000000001</v>
      </c>
      <c r="N294">
        <v>-1.0149999999999999</v>
      </c>
      <c r="O294">
        <v>-0.871</v>
      </c>
    </row>
    <row r="295" spans="1:21" x14ac:dyDescent="0.4">
      <c r="A295">
        <v>508</v>
      </c>
      <c r="B295" t="s">
        <v>285</v>
      </c>
      <c r="C295" t="s">
        <v>42</v>
      </c>
      <c r="D295" t="s">
        <v>346</v>
      </c>
      <c r="E295" t="s">
        <v>44</v>
      </c>
      <c r="F295" t="s">
        <v>52</v>
      </c>
      <c r="I295" t="s">
        <v>46</v>
      </c>
      <c r="K295">
        <v>1.8</v>
      </c>
      <c r="L295">
        <v>0.379</v>
      </c>
      <c r="M295">
        <v>0.18</v>
      </c>
      <c r="N295">
        <v>-0.79400000000000004</v>
      </c>
      <c r="O295">
        <v>-0.99299999999999999</v>
      </c>
    </row>
    <row r="296" spans="1:21" x14ac:dyDescent="0.4">
      <c r="A296">
        <v>509</v>
      </c>
      <c r="B296" t="s">
        <v>285</v>
      </c>
      <c r="C296" t="s">
        <v>42</v>
      </c>
      <c r="D296" t="s">
        <v>347</v>
      </c>
      <c r="E296" t="s">
        <v>44</v>
      </c>
      <c r="F296" t="s">
        <v>45</v>
      </c>
      <c r="G296" t="s">
        <v>49</v>
      </c>
      <c r="H296" t="s">
        <v>47</v>
      </c>
      <c r="I296" t="s">
        <v>46</v>
      </c>
      <c r="K296">
        <v>2.0699999999999998</v>
      </c>
      <c r="L296">
        <v>7.3999999999999996E-2</v>
      </c>
      <c r="M296">
        <v>0.14399999999999999</v>
      </c>
      <c r="N296">
        <v>-0.95099999999999996</v>
      </c>
      <c r="O296">
        <v>-0.88100000000000001</v>
      </c>
    </row>
    <row r="297" spans="1:21" x14ac:dyDescent="0.4">
      <c r="A297">
        <v>510</v>
      </c>
      <c r="B297" t="s">
        <v>348</v>
      </c>
      <c r="C297" t="s">
        <v>42</v>
      </c>
      <c r="D297" t="s">
        <v>349</v>
      </c>
      <c r="E297" t="s">
        <v>82</v>
      </c>
      <c r="G297" t="s">
        <v>49</v>
      </c>
      <c r="H297" t="s">
        <v>47</v>
      </c>
      <c r="K297">
        <v>2.0299999999999998</v>
      </c>
      <c r="L297">
        <v>0.26</v>
      </c>
      <c r="M297">
        <v>0.28799999999999998</v>
      </c>
      <c r="N297">
        <v>-0.80200000000000005</v>
      </c>
      <c r="O297">
        <v>-0.77400000000000002</v>
      </c>
      <c r="P297">
        <v>2.19</v>
      </c>
      <c r="Q297">
        <v>1.22</v>
      </c>
      <c r="R297">
        <v>2.39</v>
      </c>
      <c r="U297">
        <v>140.30000000000001</v>
      </c>
    </row>
    <row r="298" spans="1:21" x14ac:dyDescent="0.4">
      <c r="A298">
        <v>511</v>
      </c>
      <c r="B298" t="s">
        <v>348</v>
      </c>
      <c r="C298" t="s">
        <v>42</v>
      </c>
      <c r="D298" t="s">
        <v>350</v>
      </c>
      <c r="E298" t="s">
        <v>44</v>
      </c>
      <c r="G298" t="s">
        <v>49</v>
      </c>
      <c r="H298" t="s">
        <v>47</v>
      </c>
      <c r="I298" t="s">
        <v>46</v>
      </c>
      <c r="K298">
        <v>2.23</v>
      </c>
      <c r="L298">
        <v>0.156</v>
      </c>
      <c r="M298">
        <v>0.39300000000000002</v>
      </c>
      <c r="N298">
        <v>-0.58799999999999997</v>
      </c>
      <c r="O298">
        <v>-0.35</v>
      </c>
      <c r="P298">
        <v>1.65</v>
      </c>
      <c r="Q298">
        <v>0.87</v>
      </c>
      <c r="R298">
        <v>2.0499999999999998</v>
      </c>
      <c r="U298">
        <v>150.1</v>
      </c>
    </row>
    <row r="299" spans="1:21" x14ac:dyDescent="0.4">
      <c r="A299">
        <v>512</v>
      </c>
      <c r="B299" t="s">
        <v>348</v>
      </c>
      <c r="C299" t="s">
        <v>42</v>
      </c>
      <c r="D299" t="s">
        <v>351</v>
      </c>
      <c r="E299" t="s">
        <v>82</v>
      </c>
      <c r="G299" t="s">
        <v>46</v>
      </c>
      <c r="H299" t="s">
        <v>47</v>
      </c>
      <c r="K299">
        <v>2.81</v>
      </c>
      <c r="L299">
        <v>-0.121</v>
      </c>
      <c r="M299">
        <v>0.69099999999999995</v>
      </c>
      <c r="N299">
        <v>-0.95799999999999996</v>
      </c>
      <c r="O299">
        <v>-0.14499999999999999</v>
      </c>
      <c r="P299">
        <v>0.68</v>
      </c>
      <c r="Q299">
        <v>0.49</v>
      </c>
      <c r="R299">
        <v>1.6</v>
      </c>
      <c r="U299">
        <v>190.2</v>
      </c>
    </row>
    <row r="300" spans="1:21" x14ac:dyDescent="0.4">
      <c r="A300">
        <v>513</v>
      </c>
      <c r="B300" t="s">
        <v>348</v>
      </c>
      <c r="C300" t="s">
        <v>42</v>
      </c>
      <c r="D300" t="s">
        <v>352</v>
      </c>
      <c r="E300" t="s">
        <v>82</v>
      </c>
      <c r="G300" t="s">
        <v>46</v>
      </c>
      <c r="H300" t="s">
        <v>47</v>
      </c>
      <c r="K300">
        <v>2.52</v>
      </c>
      <c r="L300">
        <v>3.3000000000000002E-2</v>
      </c>
      <c r="M300">
        <v>0.55200000000000005</v>
      </c>
      <c r="N300">
        <v>-0.96899999999999997</v>
      </c>
      <c r="O300">
        <v>-0.44900000000000001</v>
      </c>
      <c r="P300">
        <v>1.51</v>
      </c>
      <c r="Q300">
        <v>1.03</v>
      </c>
      <c r="R300">
        <v>2.13</v>
      </c>
      <c r="U300">
        <v>183.2</v>
      </c>
    </row>
    <row r="301" spans="1:21" x14ac:dyDescent="0.4">
      <c r="A301">
        <v>514</v>
      </c>
      <c r="B301" t="s">
        <v>348</v>
      </c>
      <c r="C301" t="s">
        <v>42</v>
      </c>
      <c r="D301" t="s">
        <v>353</v>
      </c>
      <c r="E301" t="s">
        <v>82</v>
      </c>
      <c r="G301" t="s">
        <v>46</v>
      </c>
      <c r="H301" t="s">
        <v>47</v>
      </c>
      <c r="K301">
        <v>2.87</v>
      </c>
      <c r="L301">
        <v>-4.8000000000000001E-2</v>
      </c>
      <c r="M301">
        <v>0.82499999999999996</v>
      </c>
      <c r="N301">
        <v>-0.92700000000000005</v>
      </c>
      <c r="O301">
        <v>-5.3999999999999999E-2</v>
      </c>
      <c r="P301">
        <v>0.95</v>
      </c>
      <c r="Q301">
        <v>0.83</v>
      </c>
      <c r="R301">
        <v>1.8</v>
      </c>
      <c r="U301">
        <v>208.1</v>
      </c>
    </row>
    <row r="302" spans="1:21" x14ac:dyDescent="0.4">
      <c r="A302">
        <v>515</v>
      </c>
      <c r="B302" t="s">
        <v>348</v>
      </c>
      <c r="C302" t="s">
        <v>42</v>
      </c>
      <c r="D302" t="s">
        <v>354</v>
      </c>
      <c r="E302" t="s">
        <v>82</v>
      </c>
      <c r="G302" t="s">
        <v>46</v>
      </c>
      <c r="H302" t="s">
        <v>47</v>
      </c>
      <c r="K302">
        <v>2.5</v>
      </c>
      <c r="L302">
        <v>-1.4999999999999999E-2</v>
      </c>
      <c r="M302">
        <v>0.48499999999999999</v>
      </c>
      <c r="N302">
        <v>-1.0129999999999999</v>
      </c>
      <c r="O302">
        <v>-0.51</v>
      </c>
      <c r="P302">
        <v>1.36</v>
      </c>
      <c r="Q302">
        <v>0.86</v>
      </c>
      <c r="R302">
        <v>1.97</v>
      </c>
      <c r="U302">
        <v>194.4</v>
      </c>
    </row>
    <row r="303" spans="1:21" x14ac:dyDescent="0.4">
      <c r="A303">
        <v>516</v>
      </c>
      <c r="B303" t="s">
        <v>348</v>
      </c>
      <c r="C303" t="s">
        <v>42</v>
      </c>
      <c r="D303" t="s">
        <v>355</v>
      </c>
      <c r="E303" t="s">
        <v>44</v>
      </c>
      <c r="G303" t="s">
        <v>49</v>
      </c>
      <c r="H303" t="s">
        <v>47</v>
      </c>
      <c r="L303">
        <v>0.374</v>
      </c>
      <c r="N303">
        <v>-0.77200000000000002</v>
      </c>
      <c r="U303">
        <v>164.9</v>
      </c>
    </row>
    <row r="304" spans="1:21" x14ac:dyDescent="0.4">
      <c r="A304">
        <v>517</v>
      </c>
      <c r="B304" t="s">
        <v>356</v>
      </c>
      <c r="C304" t="s">
        <v>42</v>
      </c>
      <c r="D304" t="s">
        <v>357</v>
      </c>
      <c r="E304" t="s">
        <v>44</v>
      </c>
      <c r="F304" t="s">
        <v>45</v>
      </c>
      <c r="G304" t="s">
        <v>49</v>
      </c>
      <c r="H304" t="s">
        <v>47</v>
      </c>
      <c r="I304" t="s">
        <v>46</v>
      </c>
      <c r="J304">
        <v>1.26</v>
      </c>
      <c r="K304">
        <v>2.2400000000000002</v>
      </c>
      <c r="L304">
        <v>-0.155</v>
      </c>
      <c r="M304">
        <v>8.1000000000000003E-2</v>
      </c>
      <c r="N304">
        <v>-1.464</v>
      </c>
      <c r="O304">
        <v>-1.228</v>
      </c>
      <c r="P304">
        <v>1.68</v>
      </c>
      <c r="Q304">
        <v>0.89</v>
      </c>
      <c r="R304">
        <v>2.2000000000000002</v>
      </c>
    </row>
    <row r="305" spans="1:18" x14ac:dyDescent="0.4">
      <c r="A305">
        <v>518</v>
      </c>
      <c r="B305" t="s">
        <v>356</v>
      </c>
      <c r="C305" t="s">
        <v>42</v>
      </c>
      <c r="D305" t="s">
        <v>358</v>
      </c>
      <c r="E305" t="s">
        <v>44</v>
      </c>
      <c r="F305" t="s">
        <v>45</v>
      </c>
      <c r="G305" t="s">
        <v>49</v>
      </c>
      <c r="H305" t="s">
        <v>47</v>
      </c>
      <c r="I305" t="s">
        <v>46</v>
      </c>
      <c r="J305">
        <v>1.26</v>
      </c>
      <c r="K305">
        <v>2.0099999999999998</v>
      </c>
      <c r="L305">
        <v>0.1</v>
      </c>
      <c r="M305">
        <v>0.113</v>
      </c>
      <c r="N305">
        <v>-1.2589999999999999</v>
      </c>
      <c r="O305">
        <v>-1.246</v>
      </c>
      <c r="P305">
        <v>2.0299999999999998</v>
      </c>
      <c r="Q305">
        <v>1.04</v>
      </c>
      <c r="R305">
        <v>2.2999999999999998</v>
      </c>
    </row>
    <row r="306" spans="1:18" x14ac:dyDescent="0.4">
      <c r="A306">
        <v>519</v>
      </c>
      <c r="B306" t="s">
        <v>356</v>
      </c>
      <c r="C306" t="s">
        <v>42</v>
      </c>
      <c r="D306" t="s">
        <v>359</v>
      </c>
      <c r="E306" t="s">
        <v>44</v>
      </c>
      <c r="F306" t="s">
        <v>52</v>
      </c>
      <c r="G306" t="s">
        <v>49</v>
      </c>
      <c r="H306" t="s">
        <v>47</v>
      </c>
      <c r="I306" t="s">
        <v>46</v>
      </c>
      <c r="J306">
        <v>0.81</v>
      </c>
      <c r="K306">
        <v>1.95</v>
      </c>
      <c r="L306">
        <v>-8.9999999999999993E-3</v>
      </c>
      <c r="M306">
        <v>-0.06</v>
      </c>
      <c r="N306">
        <v>-1.319</v>
      </c>
      <c r="O306">
        <v>-1.37</v>
      </c>
      <c r="P306">
        <v>1.9</v>
      </c>
      <c r="Q306">
        <v>0.85</v>
      </c>
      <c r="R306">
        <v>2.09</v>
      </c>
    </row>
    <row r="307" spans="1:18" x14ac:dyDescent="0.4">
      <c r="A307">
        <v>520</v>
      </c>
      <c r="B307" t="s">
        <v>356</v>
      </c>
      <c r="C307" t="s">
        <v>42</v>
      </c>
      <c r="D307" t="s">
        <v>360</v>
      </c>
      <c r="E307" t="s">
        <v>44</v>
      </c>
      <c r="F307" t="s">
        <v>52</v>
      </c>
      <c r="G307" t="s">
        <v>49</v>
      </c>
      <c r="H307" t="s">
        <v>47</v>
      </c>
      <c r="I307" t="s">
        <v>46</v>
      </c>
      <c r="J307">
        <v>0.81</v>
      </c>
      <c r="K307">
        <v>1.85</v>
      </c>
      <c r="L307">
        <v>4.9000000000000002E-2</v>
      </c>
      <c r="M307">
        <v>-9.8000000000000004E-2</v>
      </c>
      <c r="N307">
        <v>-1.177</v>
      </c>
      <c r="O307">
        <v>-1.3240000000000001</v>
      </c>
      <c r="P307">
        <v>1.96</v>
      </c>
      <c r="Q307">
        <v>0.8</v>
      </c>
      <c r="R307">
        <v>2.04</v>
      </c>
    </row>
    <row r="308" spans="1:18" x14ac:dyDescent="0.4">
      <c r="A308">
        <v>521</v>
      </c>
      <c r="B308" t="s">
        <v>356</v>
      </c>
      <c r="C308" t="s">
        <v>42</v>
      </c>
      <c r="D308" t="s">
        <v>361</v>
      </c>
      <c r="E308" t="s">
        <v>44</v>
      </c>
      <c r="F308" t="s">
        <v>52</v>
      </c>
      <c r="G308" t="s">
        <v>49</v>
      </c>
      <c r="H308" t="s">
        <v>47</v>
      </c>
      <c r="I308" t="s">
        <v>46</v>
      </c>
      <c r="J308">
        <v>0.81</v>
      </c>
      <c r="K308">
        <v>1.93</v>
      </c>
      <c r="L308">
        <v>0.1</v>
      </c>
      <c r="M308">
        <v>3.2000000000000001E-2</v>
      </c>
      <c r="N308">
        <v>-1.171</v>
      </c>
      <c r="O308">
        <v>-1.2390000000000001</v>
      </c>
      <c r="P308">
        <v>2.11</v>
      </c>
      <c r="Q308">
        <v>0.92</v>
      </c>
      <c r="R308">
        <v>2.25</v>
      </c>
    </row>
    <row r="309" spans="1:18" x14ac:dyDescent="0.4">
      <c r="A309">
        <v>522</v>
      </c>
      <c r="B309" t="s">
        <v>362</v>
      </c>
      <c r="C309" t="s">
        <v>363</v>
      </c>
      <c r="D309" t="s">
        <v>364</v>
      </c>
      <c r="E309" t="s">
        <v>116</v>
      </c>
      <c r="G309" t="s">
        <v>49</v>
      </c>
      <c r="H309" t="s">
        <v>47</v>
      </c>
      <c r="I309" t="s">
        <v>46</v>
      </c>
      <c r="J309">
        <v>0.36</v>
      </c>
      <c r="K309">
        <v>1.65</v>
      </c>
      <c r="L309">
        <v>0.66500000000000004</v>
      </c>
      <c r="M309">
        <v>0.318</v>
      </c>
      <c r="P309">
        <v>2.56</v>
      </c>
      <c r="Q309">
        <v>1.21</v>
      </c>
    </row>
    <row r="310" spans="1:18" x14ac:dyDescent="0.4">
      <c r="A310">
        <v>523</v>
      </c>
      <c r="B310" t="s">
        <v>362</v>
      </c>
      <c r="C310" t="s">
        <v>363</v>
      </c>
      <c r="D310" t="s">
        <v>365</v>
      </c>
      <c r="E310" t="s">
        <v>116</v>
      </c>
      <c r="G310" t="s">
        <v>49</v>
      </c>
      <c r="H310" t="s">
        <v>47</v>
      </c>
      <c r="I310" t="s">
        <v>46</v>
      </c>
      <c r="K310">
        <v>1.58</v>
      </c>
      <c r="L310">
        <v>0.46800000000000003</v>
      </c>
      <c r="M310">
        <v>4.2999999999999997E-2</v>
      </c>
    </row>
    <row r="311" spans="1:18" x14ac:dyDescent="0.4">
      <c r="A311">
        <v>524</v>
      </c>
      <c r="B311" t="s">
        <v>362</v>
      </c>
      <c r="C311" t="s">
        <v>363</v>
      </c>
      <c r="D311" t="s">
        <v>366</v>
      </c>
      <c r="E311" t="s">
        <v>116</v>
      </c>
      <c r="G311" t="s">
        <v>49</v>
      </c>
      <c r="H311" t="s">
        <v>47</v>
      </c>
      <c r="I311" t="s">
        <v>46</v>
      </c>
      <c r="K311">
        <v>1.68</v>
      </c>
      <c r="L311">
        <v>0.505</v>
      </c>
      <c r="M311">
        <v>0.17499999999999999</v>
      </c>
    </row>
    <row r="312" spans="1:18" x14ac:dyDescent="0.4">
      <c r="A312">
        <v>525</v>
      </c>
      <c r="B312" t="s">
        <v>362</v>
      </c>
      <c r="C312" t="s">
        <v>363</v>
      </c>
      <c r="D312" t="s">
        <v>367</v>
      </c>
      <c r="E312" t="s">
        <v>116</v>
      </c>
      <c r="G312" t="s">
        <v>49</v>
      </c>
      <c r="H312" t="s">
        <v>47</v>
      </c>
      <c r="I312" t="s">
        <v>46</v>
      </c>
      <c r="K312">
        <v>1.62</v>
      </c>
      <c r="L312">
        <v>0.47399999999999998</v>
      </c>
      <c r="M312">
        <v>8.8999999999999996E-2</v>
      </c>
    </row>
    <row r="313" spans="1:18" x14ac:dyDescent="0.4">
      <c r="A313">
        <v>526</v>
      </c>
      <c r="B313" t="s">
        <v>362</v>
      </c>
      <c r="C313" t="s">
        <v>363</v>
      </c>
      <c r="D313" t="s">
        <v>368</v>
      </c>
      <c r="E313" t="s">
        <v>116</v>
      </c>
      <c r="G313" t="s">
        <v>49</v>
      </c>
      <c r="H313" t="s">
        <v>47</v>
      </c>
      <c r="I313" t="s">
        <v>46</v>
      </c>
      <c r="K313">
        <v>1.72</v>
      </c>
      <c r="L313">
        <v>0.35599999999999998</v>
      </c>
      <c r="M313">
        <v>8.2000000000000003E-2</v>
      </c>
    </row>
    <row r="314" spans="1:18" x14ac:dyDescent="0.4">
      <c r="A314">
        <v>527</v>
      </c>
      <c r="B314" t="s">
        <v>362</v>
      </c>
      <c r="C314" t="s">
        <v>363</v>
      </c>
      <c r="D314" t="s">
        <v>369</v>
      </c>
      <c r="E314" t="s">
        <v>116</v>
      </c>
      <c r="G314" t="s">
        <v>49</v>
      </c>
      <c r="H314" t="s">
        <v>47</v>
      </c>
      <c r="I314" t="s">
        <v>46</v>
      </c>
      <c r="K314">
        <v>1.5</v>
      </c>
      <c r="L314">
        <v>0.41699999999999998</v>
      </c>
      <c r="M314">
        <v>-0.11</v>
      </c>
    </row>
    <row r="315" spans="1:18" x14ac:dyDescent="0.4">
      <c r="A315">
        <v>528</v>
      </c>
      <c r="B315" t="s">
        <v>362</v>
      </c>
      <c r="C315" t="s">
        <v>363</v>
      </c>
      <c r="D315" t="s">
        <v>370</v>
      </c>
      <c r="E315" t="s">
        <v>116</v>
      </c>
      <c r="G315" t="s">
        <v>49</v>
      </c>
      <c r="H315" t="s">
        <v>47</v>
      </c>
      <c r="I315" t="s">
        <v>46</v>
      </c>
      <c r="J315">
        <v>0.25</v>
      </c>
      <c r="K315">
        <v>1.69</v>
      </c>
      <c r="L315">
        <v>0.60599999999999998</v>
      </c>
      <c r="M315">
        <v>0.29499999999999998</v>
      </c>
      <c r="P315">
        <v>2.64</v>
      </c>
      <c r="Q315">
        <v>1.32</v>
      </c>
    </row>
    <row r="316" spans="1:18" x14ac:dyDescent="0.4">
      <c r="A316">
        <v>529</v>
      </c>
      <c r="B316" t="s">
        <v>362</v>
      </c>
      <c r="C316" t="s">
        <v>363</v>
      </c>
      <c r="D316" t="s">
        <v>371</v>
      </c>
      <c r="E316" t="s">
        <v>116</v>
      </c>
      <c r="G316" t="s">
        <v>49</v>
      </c>
      <c r="H316" t="s">
        <v>47</v>
      </c>
      <c r="I316" t="s">
        <v>46</v>
      </c>
      <c r="J316">
        <v>0.41</v>
      </c>
      <c r="K316">
        <v>1.68</v>
      </c>
      <c r="L316">
        <v>0.51900000000000002</v>
      </c>
      <c r="M316">
        <v>0.19400000000000001</v>
      </c>
      <c r="P316">
        <v>2.67</v>
      </c>
      <c r="Q316">
        <v>1.35</v>
      </c>
    </row>
    <row r="317" spans="1:18" x14ac:dyDescent="0.4">
      <c r="A317">
        <v>530</v>
      </c>
      <c r="B317" t="s">
        <v>362</v>
      </c>
      <c r="C317" t="s">
        <v>363</v>
      </c>
      <c r="D317" t="s">
        <v>372</v>
      </c>
      <c r="E317" t="s">
        <v>116</v>
      </c>
      <c r="G317" t="s">
        <v>49</v>
      </c>
      <c r="H317" t="s">
        <v>47</v>
      </c>
      <c r="I317" t="s">
        <v>46</v>
      </c>
      <c r="K317">
        <v>1.77</v>
      </c>
      <c r="L317">
        <v>0.21</v>
      </c>
      <c r="M317">
        <v>4.0000000000000001E-3</v>
      </c>
    </row>
    <row r="318" spans="1:18" x14ac:dyDescent="0.4">
      <c r="A318">
        <v>531</v>
      </c>
      <c r="B318" t="s">
        <v>362</v>
      </c>
      <c r="C318" t="s">
        <v>363</v>
      </c>
      <c r="D318" t="s">
        <v>373</v>
      </c>
      <c r="E318" t="s">
        <v>116</v>
      </c>
      <c r="G318" t="s">
        <v>49</v>
      </c>
      <c r="H318" t="s">
        <v>47</v>
      </c>
      <c r="I318" t="s">
        <v>46</v>
      </c>
      <c r="K318">
        <v>1.82</v>
      </c>
      <c r="L318">
        <v>0.13400000000000001</v>
      </c>
      <c r="M318">
        <v>-0.01</v>
      </c>
    </row>
    <row r="319" spans="1:18" x14ac:dyDescent="0.4">
      <c r="A319">
        <v>532</v>
      </c>
      <c r="B319" t="s">
        <v>362</v>
      </c>
      <c r="C319" t="s">
        <v>363</v>
      </c>
      <c r="D319" t="s">
        <v>374</v>
      </c>
      <c r="E319" t="s">
        <v>116</v>
      </c>
      <c r="G319" t="s">
        <v>49</v>
      </c>
      <c r="H319" t="s">
        <v>47</v>
      </c>
      <c r="I319" t="s">
        <v>46</v>
      </c>
      <c r="J319">
        <v>0.32</v>
      </c>
      <c r="K319">
        <v>1.85</v>
      </c>
      <c r="L319">
        <v>0.39300000000000002</v>
      </c>
      <c r="M319">
        <v>0.24299999999999999</v>
      </c>
      <c r="P319">
        <v>2.33</v>
      </c>
      <c r="Q319">
        <v>1.17</v>
      </c>
    </row>
    <row r="320" spans="1:18" x14ac:dyDescent="0.4">
      <c r="A320">
        <v>533</v>
      </c>
      <c r="B320" t="s">
        <v>362</v>
      </c>
      <c r="C320" t="s">
        <v>363</v>
      </c>
      <c r="D320" t="s">
        <v>375</v>
      </c>
      <c r="E320" t="s">
        <v>116</v>
      </c>
      <c r="G320" t="s">
        <v>49</v>
      </c>
      <c r="H320" t="s">
        <v>47</v>
      </c>
      <c r="I320" t="s">
        <v>46</v>
      </c>
      <c r="J320">
        <v>0.48</v>
      </c>
      <c r="K320">
        <v>1.85</v>
      </c>
      <c r="L320">
        <v>0.41299999999999998</v>
      </c>
      <c r="M320">
        <v>0.254</v>
      </c>
      <c r="P320">
        <v>2.29</v>
      </c>
      <c r="Q320">
        <v>1.1399999999999999</v>
      </c>
    </row>
    <row r="321" spans="1:17" x14ac:dyDescent="0.4">
      <c r="A321">
        <v>534</v>
      </c>
      <c r="B321" t="s">
        <v>362</v>
      </c>
      <c r="C321" t="s">
        <v>363</v>
      </c>
      <c r="D321" t="s">
        <v>376</v>
      </c>
      <c r="E321" t="s">
        <v>116</v>
      </c>
      <c r="G321" t="s">
        <v>49</v>
      </c>
      <c r="H321" t="s">
        <v>47</v>
      </c>
      <c r="I321" t="s">
        <v>46</v>
      </c>
      <c r="K321">
        <v>1.7</v>
      </c>
      <c r="L321">
        <v>0.501</v>
      </c>
      <c r="M321">
        <v>0.17</v>
      </c>
    </row>
    <row r="322" spans="1:17" x14ac:dyDescent="0.4">
      <c r="A322">
        <v>535</v>
      </c>
      <c r="B322" t="s">
        <v>362</v>
      </c>
      <c r="C322" t="s">
        <v>363</v>
      </c>
      <c r="D322" t="s">
        <v>377</v>
      </c>
      <c r="E322" t="s">
        <v>116</v>
      </c>
      <c r="G322" t="s">
        <v>49</v>
      </c>
      <c r="H322" t="s">
        <v>47</v>
      </c>
      <c r="I322" t="s">
        <v>46</v>
      </c>
      <c r="J322">
        <v>0.42</v>
      </c>
      <c r="K322">
        <v>1.8</v>
      </c>
      <c r="L322">
        <v>0.373</v>
      </c>
      <c r="M322">
        <v>0.17499999999999999</v>
      </c>
      <c r="P322">
        <v>2.25</v>
      </c>
      <c r="Q322">
        <v>1.04</v>
      </c>
    </row>
    <row r="323" spans="1:17" x14ac:dyDescent="0.4">
      <c r="A323">
        <v>536</v>
      </c>
      <c r="B323" t="s">
        <v>362</v>
      </c>
      <c r="C323" t="s">
        <v>363</v>
      </c>
      <c r="D323" t="s">
        <v>378</v>
      </c>
      <c r="E323" t="s">
        <v>116</v>
      </c>
      <c r="G323" t="s">
        <v>49</v>
      </c>
      <c r="H323" t="s">
        <v>47</v>
      </c>
      <c r="I323" t="s">
        <v>46</v>
      </c>
      <c r="J323">
        <v>0.4</v>
      </c>
      <c r="K323">
        <v>1.9</v>
      </c>
      <c r="L323">
        <v>0.55900000000000005</v>
      </c>
      <c r="M323">
        <v>0.45900000000000002</v>
      </c>
      <c r="P323">
        <v>2.48</v>
      </c>
      <c r="Q323">
        <v>1.38</v>
      </c>
    </row>
    <row r="324" spans="1:17" x14ac:dyDescent="0.4">
      <c r="A324">
        <v>537</v>
      </c>
      <c r="B324" t="s">
        <v>362</v>
      </c>
      <c r="C324" t="s">
        <v>363</v>
      </c>
      <c r="D324" t="s">
        <v>379</v>
      </c>
      <c r="E324" t="s">
        <v>116</v>
      </c>
      <c r="G324" t="s">
        <v>49</v>
      </c>
      <c r="H324" t="s">
        <v>47</v>
      </c>
      <c r="I324" t="s">
        <v>46</v>
      </c>
      <c r="K324">
        <v>1.6</v>
      </c>
      <c r="L324">
        <v>0.377</v>
      </c>
      <c r="M324">
        <v>5.1999999999999998E-2</v>
      </c>
    </row>
    <row r="325" spans="1:17" x14ac:dyDescent="0.4">
      <c r="A325">
        <v>538</v>
      </c>
      <c r="B325" t="s">
        <v>362</v>
      </c>
      <c r="C325" t="s">
        <v>363</v>
      </c>
      <c r="D325" t="s">
        <v>380</v>
      </c>
      <c r="E325" t="s">
        <v>97</v>
      </c>
      <c r="G325" t="s">
        <v>49</v>
      </c>
      <c r="H325" t="s">
        <v>47</v>
      </c>
      <c r="I325" t="s">
        <v>46</v>
      </c>
      <c r="J325">
        <v>0.28000000000000003</v>
      </c>
      <c r="K325">
        <v>1.83</v>
      </c>
      <c r="L325">
        <v>0.47399999999999998</v>
      </c>
      <c r="M325">
        <v>0.307</v>
      </c>
      <c r="P325">
        <v>2.33</v>
      </c>
      <c r="Q325">
        <v>1.17</v>
      </c>
    </row>
    <row r="326" spans="1:17" x14ac:dyDescent="0.4">
      <c r="A326">
        <v>539</v>
      </c>
      <c r="B326" t="s">
        <v>362</v>
      </c>
      <c r="C326" t="s">
        <v>363</v>
      </c>
      <c r="D326" t="s">
        <v>381</v>
      </c>
      <c r="E326" t="s">
        <v>116</v>
      </c>
      <c r="F326" t="s">
        <v>52</v>
      </c>
      <c r="G326" t="s">
        <v>49</v>
      </c>
      <c r="H326" t="s">
        <v>47</v>
      </c>
      <c r="I326" t="s">
        <v>46</v>
      </c>
      <c r="J326">
        <v>0.2</v>
      </c>
      <c r="K326">
        <v>1.41</v>
      </c>
      <c r="L326">
        <v>0.65800000000000003</v>
      </c>
      <c r="M326">
        <v>6.3E-2</v>
      </c>
      <c r="P326">
        <v>2.81</v>
      </c>
      <c r="Q326">
        <v>1.21</v>
      </c>
    </row>
    <row r="327" spans="1:17" x14ac:dyDescent="0.4">
      <c r="A327">
        <v>540</v>
      </c>
      <c r="B327" t="s">
        <v>362</v>
      </c>
      <c r="C327" t="s">
        <v>363</v>
      </c>
      <c r="D327" t="s">
        <v>382</v>
      </c>
      <c r="E327" t="s">
        <v>116</v>
      </c>
      <c r="G327" t="s">
        <v>49</v>
      </c>
      <c r="H327" t="s">
        <v>47</v>
      </c>
      <c r="I327" t="s">
        <v>46</v>
      </c>
      <c r="J327">
        <v>0.3</v>
      </c>
      <c r="K327">
        <v>1.72</v>
      </c>
      <c r="L327">
        <v>0.44900000000000001</v>
      </c>
      <c r="M327">
        <v>0.20699999999999999</v>
      </c>
      <c r="P327">
        <v>2.5</v>
      </c>
      <c r="Q327">
        <v>1.31</v>
      </c>
    </row>
    <row r="328" spans="1:17" x14ac:dyDescent="0.4">
      <c r="A328">
        <v>541</v>
      </c>
      <c r="B328" t="s">
        <v>362</v>
      </c>
      <c r="C328" t="s">
        <v>363</v>
      </c>
      <c r="D328" t="s">
        <v>383</v>
      </c>
      <c r="E328" t="s">
        <v>97</v>
      </c>
      <c r="G328" t="s">
        <v>49</v>
      </c>
      <c r="H328" t="s">
        <v>47</v>
      </c>
      <c r="I328" t="s">
        <v>46</v>
      </c>
      <c r="K328">
        <v>1.6</v>
      </c>
      <c r="L328">
        <v>0.63500000000000001</v>
      </c>
      <c r="M328">
        <v>0.23300000000000001</v>
      </c>
    </row>
    <row r="329" spans="1:17" x14ac:dyDescent="0.4">
      <c r="A329">
        <v>542</v>
      </c>
      <c r="B329" t="s">
        <v>362</v>
      </c>
      <c r="C329" t="s">
        <v>363</v>
      </c>
      <c r="D329" t="s">
        <v>384</v>
      </c>
      <c r="E329" t="s">
        <v>116</v>
      </c>
      <c r="G329" t="s">
        <v>49</v>
      </c>
      <c r="H329" t="s">
        <v>47</v>
      </c>
      <c r="I329" t="s">
        <v>46</v>
      </c>
      <c r="J329">
        <v>0.13</v>
      </c>
      <c r="K329">
        <v>1.85</v>
      </c>
      <c r="L329">
        <v>0.59299999999999997</v>
      </c>
      <c r="M329">
        <v>0.435</v>
      </c>
      <c r="P329">
        <v>2.4700000000000002</v>
      </c>
      <c r="Q329">
        <v>1.31</v>
      </c>
    </row>
    <row r="330" spans="1:17" x14ac:dyDescent="0.4">
      <c r="A330">
        <v>543</v>
      </c>
      <c r="B330" t="s">
        <v>362</v>
      </c>
      <c r="C330" t="s">
        <v>363</v>
      </c>
      <c r="D330" t="s">
        <v>385</v>
      </c>
      <c r="E330" t="s">
        <v>116</v>
      </c>
      <c r="G330" t="s">
        <v>49</v>
      </c>
      <c r="H330" t="s">
        <v>47</v>
      </c>
      <c r="I330" t="s">
        <v>46</v>
      </c>
      <c r="K330">
        <v>1.68</v>
      </c>
      <c r="L330">
        <v>0.39100000000000001</v>
      </c>
      <c r="M330">
        <v>6.7000000000000004E-2</v>
      </c>
    </row>
    <row r="331" spans="1:17" x14ac:dyDescent="0.4">
      <c r="A331">
        <v>544</v>
      </c>
      <c r="B331" t="s">
        <v>362</v>
      </c>
      <c r="C331" t="s">
        <v>363</v>
      </c>
      <c r="D331" t="s">
        <v>386</v>
      </c>
      <c r="E331" t="s">
        <v>116</v>
      </c>
      <c r="F331" t="s">
        <v>52</v>
      </c>
      <c r="G331" t="s">
        <v>49</v>
      </c>
      <c r="H331" t="s">
        <v>47</v>
      </c>
      <c r="I331" t="s">
        <v>46</v>
      </c>
      <c r="J331">
        <v>0.38</v>
      </c>
      <c r="K331">
        <v>1.78</v>
      </c>
      <c r="L331">
        <v>0.51600000000000001</v>
      </c>
      <c r="M331">
        <v>0.29799999999999999</v>
      </c>
      <c r="P331">
        <v>2.4300000000000002</v>
      </c>
      <c r="Q331">
        <v>1.21</v>
      </c>
    </row>
    <row r="332" spans="1:17" x14ac:dyDescent="0.4">
      <c r="A332">
        <v>545</v>
      </c>
      <c r="B332" t="s">
        <v>362</v>
      </c>
      <c r="C332" t="s">
        <v>363</v>
      </c>
      <c r="D332" t="s">
        <v>387</v>
      </c>
      <c r="E332" t="s">
        <v>116</v>
      </c>
      <c r="G332" t="s">
        <v>49</v>
      </c>
      <c r="H332" t="s">
        <v>47</v>
      </c>
      <c r="I332" t="s">
        <v>46</v>
      </c>
      <c r="K332">
        <v>1.72</v>
      </c>
      <c r="L332">
        <v>0.39800000000000002</v>
      </c>
      <c r="M332">
        <v>0.11899999999999999</v>
      </c>
    </row>
    <row r="333" spans="1:17" x14ac:dyDescent="0.4">
      <c r="A333">
        <v>546</v>
      </c>
      <c r="B333" t="s">
        <v>362</v>
      </c>
      <c r="C333" t="s">
        <v>363</v>
      </c>
      <c r="D333" t="s">
        <v>388</v>
      </c>
      <c r="E333" t="s">
        <v>116</v>
      </c>
      <c r="G333" t="s">
        <v>49</v>
      </c>
      <c r="H333" t="s">
        <v>47</v>
      </c>
      <c r="I333" t="s">
        <v>46</v>
      </c>
      <c r="J333">
        <v>0.4</v>
      </c>
      <c r="K333">
        <v>1.86</v>
      </c>
      <c r="L333">
        <v>0.42799999999999999</v>
      </c>
      <c r="M333">
        <v>0.23400000000000001</v>
      </c>
      <c r="P333">
        <v>2.2200000000000002</v>
      </c>
      <c r="Q333">
        <v>1.0900000000000001</v>
      </c>
    </row>
    <row r="334" spans="1:17" x14ac:dyDescent="0.4">
      <c r="A334">
        <v>547</v>
      </c>
      <c r="B334" t="s">
        <v>362</v>
      </c>
      <c r="C334" t="s">
        <v>363</v>
      </c>
      <c r="D334" t="s">
        <v>389</v>
      </c>
      <c r="E334" t="s">
        <v>116</v>
      </c>
      <c r="G334" t="s">
        <v>49</v>
      </c>
      <c r="H334" t="s">
        <v>47</v>
      </c>
      <c r="I334" t="s">
        <v>46</v>
      </c>
      <c r="J334">
        <v>0.49</v>
      </c>
      <c r="K334">
        <v>1.79</v>
      </c>
      <c r="L334">
        <v>0.52900000000000003</v>
      </c>
      <c r="M334">
        <v>0.32300000000000001</v>
      </c>
      <c r="P334">
        <v>2.48</v>
      </c>
      <c r="Q334">
        <v>1.29</v>
      </c>
    </row>
    <row r="335" spans="1:17" x14ac:dyDescent="0.4">
      <c r="A335">
        <v>548</v>
      </c>
      <c r="B335" t="s">
        <v>362</v>
      </c>
      <c r="C335" t="s">
        <v>363</v>
      </c>
      <c r="D335" t="s">
        <v>390</v>
      </c>
      <c r="E335" t="s">
        <v>116</v>
      </c>
      <c r="G335" t="s">
        <v>49</v>
      </c>
      <c r="H335" t="s">
        <v>47</v>
      </c>
      <c r="I335" t="s">
        <v>46</v>
      </c>
      <c r="K335">
        <v>1.82</v>
      </c>
      <c r="L335">
        <v>0.31</v>
      </c>
      <c r="M335">
        <v>0.13800000000000001</v>
      </c>
    </row>
    <row r="336" spans="1:17" x14ac:dyDescent="0.4">
      <c r="A336">
        <v>549</v>
      </c>
      <c r="B336" t="s">
        <v>362</v>
      </c>
      <c r="C336" t="s">
        <v>363</v>
      </c>
      <c r="D336" t="s">
        <v>391</v>
      </c>
      <c r="E336" t="s">
        <v>116</v>
      </c>
      <c r="F336" t="s">
        <v>52</v>
      </c>
      <c r="G336" t="s">
        <v>49</v>
      </c>
      <c r="H336" t="s">
        <v>47</v>
      </c>
      <c r="I336" t="s">
        <v>46</v>
      </c>
      <c r="K336">
        <v>1.77</v>
      </c>
      <c r="L336">
        <v>0.27200000000000002</v>
      </c>
      <c r="M336">
        <v>4.2999999999999997E-2</v>
      </c>
    </row>
    <row r="337" spans="1:17" x14ac:dyDescent="0.4">
      <c r="A337">
        <v>550</v>
      </c>
      <c r="B337" t="s">
        <v>362</v>
      </c>
      <c r="C337" t="s">
        <v>363</v>
      </c>
      <c r="D337" t="s">
        <v>392</v>
      </c>
      <c r="E337" t="s">
        <v>116</v>
      </c>
      <c r="G337" t="s">
        <v>49</v>
      </c>
      <c r="H337" t="s">
        <v>47</v>
      </c>
      <c r="I337" t="s">
        <v>46</v>
      </c>
      <c r="J337">
        <v>0.34</v>
      </c>
      <c r="K337">
        <v>1.56</v>
      </c>
      <c r="L337">
        <v>0.46800000000000003</v>
      </c>
      <c r="M337">
        <v>3.1E-2</v>
      </c>
      <c r="P337">
        <v>2.46</v>
      </c>
      <c r="Q337">
        <v>1.03</v>
      </c>
    </row>
    <row r="338" spans="1:17" x14ac:dyDescent="0.4">
      <c r="A338">
        <v>551</v>
      </c>
      <c r="B338" t="s">
        <v>362</v>
      </c>
      <c r="C338" t="s">
        <v>363</v>
      </c>
      <c r="D338" t="s">
        <v>393</v>
      </c>
      <c r="E338" t="s">
        <v>116</v>
      </c>
      <c r="G338" t="s">
        <v>49</v>
      </c>
      <c r="H338" t="s">
        <v>47</v>
      </c>
      <c r="I338" t="s">
        <v>46</v>
      </c>
      <c r="K338">
        <v>1.57</v>
      </c>
      <c r="L338">
        <v>0.36399999999999999</v>
      </c>
      <c r="M338">
        <v>-7.4999999999999997E-2</v>
      </c>
    </row>
    <row r="339" spans="1:17" x14ac:dyDescent="0.4">
      <c r="A339">
        <v>552</v>
      </c>
      <c r="B339" t="s">
        <v>362</v>
      </c>
      <c r="C339" t="s">
        <v>363</v>
      </c>
      <c r="D339" t="s">
        <v>394</v>
      </c>
      <c r="E339" t="s">
        <v>116</v>
      </c>
      <c r="G339" t="s">
        <v>49</v>
      </c>
      <c r="H339" t="s">
        <v>47</v>
      </c>
      <c r="I339" t="s">
        <v>46</v>
      </c>
      <c r="K339">
        <v>2</v>
      </c>
      <c r="L339">
        <v>7.5999999999999998E-2</v>
      </c>
      <c r="M339">
        <v>8.1000000000000003E-2</v>
      </c>
    </row>
    <row r="340" spans="1:17" x14ac:dyDescent="0.4">
      <c r="A340">
        <v>553</v>
      </c>
      <c r="B340" t="s">
        <v>395</v>
      </c>
      <c r="C340" t="s">
        <v>363</v>
      </c>
      <c r="D340" t="s">
        <v>396</v>
      </c>
      <c r="E340" t="s">
        <v>116</v>
      </c>
      <c r="G340" t="s">
        <v>49</v>
      </c>
      <c r="H340" t="s">
        <v>47</v>
      </c>
      <c r="I340" t="s">
        <v>46</v>
      </c>
      <c r="J340">
        <v>0.14000000000000001</v>
      </c>
      <c r="K340">
        <v>1.72</v>
      </c>
      <c r="L340">
        <v>0.504</v>
      </c>
      <c r="M340">
        <v>0.221</v>
      </c>
      <c r="P340">
        <v>2.54</v>
      </c>
      <c r="Q340">
        <v>1.25</v>
      </c>
    </row>
    <row r="341" spans="1:17" x14ac:dyDescent="0.4">
      <c r="A341">
        <v>554</v>
      </c>
      <c r="B341" t="s">
        <v>395</v>
      </c>
      <c r="C341" t="s">
        <v>363</v>
      </c>
      <c r="D341" t="s">
        <v>397</v>
      </c>
      <c r="E341" t="s">
        <v>116</v>
      </c>
      <c r="G341" t="s">
        <v>49</v>
      </c>
      <c r="H341" t="s">
        <v>47</v>
      </c>
      <c r="I341" t="s">
        <v>46</v>
      </c>
      <c r="K341">
        <v>1.43</v>
      </c>
      <c r="L341">
        <v>0.46200000000000002</v>
      </c>
      <c r="M341">
        <v>-9.8000000000000004E-2</v>
      </c>
    </row>
    <row r="342" spans="1:17" x14ac:dyDescent="0.4">
      <c r="A342">
        <v>555</v>
      </c>
      <c r="B342" t="s">
        <v>395</v>
      </c>
      <c r="C342" t="s">
        <v>363</v>
      </c>
      <c r="D342" t="s">
        <v>398</v>
      </c>
      <c r="E342" t="s">
        <v>116</v>
      </c>
      <c r="G342" t="s">
        <v>49</v>
      </c>
      <c r="H342" t="s">
        <v>47</v>
      </c>
      <c r="I342" t="s">
        <v>46</v>
      </c>
      <c r="K342">
        <v>1.7</v>
      </c>
      <c r="L342">
        <v>0.30099999999999999</v>
      </c>
      <c r="M342">
        <v>-4.0000000000000001E-3</v>
      </c>
    </row>
    <row r="343" spans="1:17" x14ac:dyDescent="0.4">
      <c r="A343">
        <v>556</v>
      </c>
      <c r="B343" t="s">
        <v>395</v>
      </c>
      <c r="C343" t="s">
        <v>363</v>
      </c>
      <c r="D343" t="s">
        <v>399</v>
      </c>
      <c r="E343" t="s">
        <v>116</v>
      </c>
      <c r="G343" t="s">
        <v>49</v>
      </c>
      <c r="H343" t="s">
        <v>47</v>
      </c>
      <c r="I343" t="s">
        <v>46</v>
      </c>
      <c r="J343">
        <v>0.41</v>
      </c>
      <c r="K343">
        <v>1.51</v>
      </c>
    </row>
    <row r="344" spans="1:17" x14ac:dyDescent="0.4">
      <c r="A344">
        <v>557</v>
      </c>
      <c r="B344" t="s">
        <v>395</v>
      </c>
      <c r="C344" t="s">
        <v>363</v>
      </c>
      <c r="D344" t="s">
        <v>400</v>
      </c>
      <c r="E344" t="s">
        <v>116</v>
      </c>
      <c r="G344" t="s">
        <v>49</v>
      </c>
      <c r="H344" t="s">
        <v>47</v>
      </c>
      <c r="I344" t="s">
        <v>46</v>
      </c>
      <c r="K344">
        <v>1.57</v>
      </c>
      <c r="L344">
        <v>0.43099999999999999</v>
      </c>
      <c r="M344">
        <v>-1E-3</v>
      </c>
    </row>
    <row r="345" spans="1:17" x14ac:dyDescent="0.4">
      <c r="A345">
        <v>558</v>
      </c>
      <c r="B345" t="s">
        <v>395</v>
      </c>
      <c r="C345" t="s">
        <v>363</v>
      </c>
      <c r="D345" t="s">
        <v>401</v>
      </c>
      <c r="E345" t="s">
        <v>116</v>
      </c>
      <c r="G345" t="s">
        <v>49</v>
      </c>
      <c r="H345" t="s">
        <v>47</v>
      </c>
      <c r="I345" t="s">
        <v>46</v>
      </c>
      <c r="J345">
        <v>0.3</v>
      </c>
      <c r="K345">
        <v>1.58</v>
      </c>
      <c r="L345">
        <v>0.54400000000000004</v>
      </c>
      <c r="M345">
        <v>0.123</v>
      </c>
      <c r="P345">
        <v>2.7</v>
      </c>
      <c r="Q345">
        <v>1.28</v>
      </c>
    </row>
    <row r="346" spans="1:17" x14ac:dyDescent="0.4">
      <c r="A346">
        <v>559</v>
      </c>
      <c r="B346" t="s">
        <v>395</v>
      </c>
      <c r="C346" t="s">
        <v>363</v>
      </c>
      <c r="D346" t="s">
        <v>402</v>
      </c>
      <c r="E346" t="s">
        <v>116</v>
      </c>
      <c r="G346" t="s">
        <v>49</v>
      </c>
      <c r="H346" t="s">
        <v>47</v>
      </c>
      <c r="I346" t="s">
        <v>46</v>
      </c>
      <c r="K346">
        <v>2</v>
      </c>
      <c r="L346">
        <v>0.54400000000000004</v>
      </c>
      <c r="M346">
        <v>0.54400000000000004</v>
      </c>
    </row>
    <row r="347" spans="1:17" x14ac:dyDescent="0.4">
      <c r="A347">
        <v>560</v>
      </c>
      <c r="B347" t="s">
        <v>395</v>
      </c>
      <c r="C347" t="s">
        <v>363</v>
      </c>
      <c r="D347" t="s">
        <v>403</v>
      </c>
      <c r="E347" t="s">
        <v>116</v>
      </c>
      <c r="G347" t="s">
        <v>49</v>
      </c>
      <c r="H347" t="s">
        <v>47</v>
      </c>
      <c r="I347" t="s">
        <v>46</v>
      </c>
      <c r="J347">
        <v>0.34</v>
      </c>
      <c r="K347">
        <v>1.72</v>
      </c>
      <c r="L347">
        <v>0.45300000000000001</v>
      </c>
      <c r="M347">
        <v>0.16600000000000001</v>
      </c>
      <c r="P347">
        <v>2.65</v>
      </c>
      <c r="Q347">
        <v>1.36</v>
      </c>
    </row>
    <row r="348" spans="1:17" x14ac:dyDescent="0.4">
      <c r="A348">
        <v>561</v>
      </c>
      <c r="B348" t="s">
        <v>395</v>
      </c>
      <c r="C348" t="s">
        <v>363</v>
      </c>
      <c r="D348" t="s">
        <v>404</v>
      </c>
      <c r="E348" t="s">
        <v>116</v>
      </c>
      <c r="G348" t="s">
        <v>49</v>
      </c>
      <c r="H348" t="s">
        <v>47</v>
      </c>
      <c r="I348" t="s">
        <v>46</v>
      </c>
      <c r="K348">
        <v>1.75</v>
      </c>
      <c r="L348">
        <v>0.32200000000000001</v>
      </c>
      <c r="M348">
        <v>8.3000000000000004E-2</v>
      </c>
    </row>
    <row r="349" spans="1:17" x14ac:dyDescent="0.4">
      <c r="A349">
        <v>562</v>
      </c>
      <c r="B349" t="s">
        <v>395</v>
      </c>
      <c r="C349" t="s">
        <v>363</v>
      </c>
      <c r="D349" t="s">
        <v>405</v>
      </c>
      <c r="E349" t="s">
        <v>116</v>
      </c>
      <c r="G349" t="s">
        <v>49</v>
      </c>
      <c r="H349" t="s">
        <v>47</v>
      </c>
      <c r="I349" t="s">
        <v>46</v>
      </c>
      <c r="J349">
        <v>0.46</v>
      </c>
      <c r="K349">
        <v>1.72</v>
      </c>
      <c r="L349">
        <v>0.38600000000000001</v>
      </c>
      <c r="M349">
        <v>0.106</v>
      </c>
      <c r="P349">
        <v>2.38</v>
      </c>
      <c r="Q349">
        <v>1.1000000000000001</v>
      </c>
    </row>
    <row r="350" spans="1:17" x14ac:dyDescent="0.4">
      <c r="A350">
        <v>564</v>
      </c>
      <c r="B350" t="s">
        <v>395</v>
      </c>
      <c r="C350" t="s">
        <v>363</v>
      </c>
      <c r="D350" t="s">
        <v>376</v>
      </c>
      <c r="E350" t="s">
        <v>116</v>
      </c>
      <c r="G350" t="s">
        <v>49</v>
      </c>
      <c r="H350" t="s">
        <v>47</v>
      </c>
      <c r="I350" t="s">
        <v>46</v>
      </c>
      <c r="K350">
        <v>1.64</v>
      </c>
      <c r="L350">
        <v>0.30099999999999999</v>
      </c>
      <c r="M350">
        <v>-5.7000000000000002E-2</v>
      </c>
    </row>
    <row r="351" spans="1:17" x14ac:dyDescent="0.4">
      <c r="A351">
        <v>565</v>
      </c>
      <c r="B351" t="s">
        <v>395</v>
      </c>
      <c r="C351" t="s">
        <v>363</v>
      </c>
      <c r="D351" t="s">
        <v>406</v>
      </c>
      <c r="E351" t="s">
        <v>116</v>
      </c>
      <c r="G351" t="s">
        <v>49</v>
      </c>
      <c r="H351" t="s">
        <v>47</v>
      </c>
      <c r="I351" t="s">
        <v>46</v>
      </c>
      <c r="K351">
        <v>1.65</v>
      </c>
      <c r="L351">
        <v>0.14599999999999999</v>
      </c>
      <c r="M351">
        <v>-0.186</v>
      </c>
    </row>
    <row r="352" spans="1:17" x14ac:dyDescent="0.4">
      <c r="A352">
        <v>566</v>
      </c>
      <c r="B352" t="s">
        <v>395</v>
      </c>
      <c r="C352" t="s">
        <v>363</v>
      </c>
      <c r="D352" t="s">
        <v>407</v>
      </c>
      <c r="E352" t="s">
        <v>116</v>
      </c>
      <c r="G352" t="s">
        <v>49</v>
      </c>
      <c r="H352" t="s">
        <v>47</v>
      </c>
      <c r="I352" t="s">
        <v>46</v>
      </c>
      <c r="K352">
        <v>1.57</v>
      </c>
      <c r="L352">
        <v>0.378</v>
      </c>
      <c r="M352">
        <v>-5.3999999999999999E-2</v>
      </c>
    </row>
    <row r="353" spans="1:17" x14ac:dyDescent="0.4">
      <c r="A353">
        <v>567</v>
      </c>
      <c r="B353" t="s">
        <v>395</v>
      </c>
      <c r="C353" t="s">
        <v>363</v>
      </c>
      <c r="D353" t="s">
        <v>408</v>
      </c>
      <c r="E353" t="s">
        <v>116</v>
      </c>
      <c r="G353" t="s">
        <v>49</v>
      </c>
      <c r="H353" t="s">
        <v>47</v>
      </c>
      <c r="I353" t="s">
        <v>46</v>
      </c>
      <c r="J353">
        <v>0.27</v>
      </c>
      <c r="K353">
        <v>1.72</v>
      </c>
      <c r="L353">
        <v>0.49</v>
      </c>
      <c r="M353">
        <v>0.20799999999999999</v>
      </c>
      <c r="P353">
        <v>2.59</v>
      </c>
      <c r="Q353">
        <v>1.31</v>
      </c>
    </row>
    <row r="354" spans="1:17" x14ac:dyDescent="0.4">
      <c r="A354">
        <v>568</v>
      </c>
      <c r="B354" t="s">
        <v>395</v>
      </c>
      <c r="C354" t="s">
        <v>363</v>
      </c>
      <c r="D354" t="s">
        <v>409</v>
      </c>
      <c r="E354" t="s">
        <v>116</v>
      </c>
      <c r="G354" t="s">
        <v>49</v>
      </c>
      <c r="H354" t="s">
        <v>47</v>
      </c>
      <c r="I354" t="s">
        <v>46</v>
      </c>
      <c r="K354">
        <v>1.54</v>
      </c>
      <c r="L354">
        <v>0.54400000000000004</v>
      </c>
      <c r="M354">
        <v>7.9000000000000001E-2</v>
      </c>
    </row>
    <row r="355" spans="1:17" x14ac:dyDescent="0.4">
      <c r="A355">
        <v>569</v>
      </c>
      <c r="B355" t="s">
        <v>395</v>
      </c>
      <c r="C355" t="s">
        <v>363</v>
      </c>
      <c r="D355" t="s">
        <v>410</v>
      </c>
      <c r="E355" t="s">
        <v>116</v>
      </c>
      <c r="G355" t="s">
        <v>49</v>
      </c>
      <c r="H355" t="s">
        <v>47</v>
      </c>
      <c r="I355" t="s">
        <v>46</v>
      </c>
      <c r="K355">
        <v>1.77</v>
      </c>
      <c r="L355">
        <v>0.34200000000000003</v>
      </c>
      <c r="M355">
        <v>0.105</v>
      </c>
    </row>
    <row r="356" spans="1:17" x14ac:dyDescent="0.4">
      <c r="A356">
        <v>570</v>
      </c>
      <c r="B356" t="s">
        <v>395</v>
      </c>
      <c r="C356" t="s">
        <v>363</v>
      </c>
      <c r="D356" t="s">
        <v>411</v>
      </c>
      <c r="E356" t="s">
        <v>116</v>
      </c>
      <c r="G356" t="s">
        <v>49</v>
      </c>
      <c r="H356" t="s">
        <v>47</v>
      </c>
      <c r="I356" t="s">
        <v>46</v>
      </c>
      <c r="J356">
        <v>0.49</v>
      </c>
      <c r="K356">
        <v>1.62</v>
      </c>
      <c r="L356">
        <v>0.39100000000000001</v>
      </c>
      <c r="M356">
        <v>7.0000000000000001E-3</v>
      </c>
      <c r="P356">
        <v>2.4</v>
      </c>
      <c r="Q356">
        <v>1.03</v>
      </c>
    </row>
    <row r="357" spans="1:17" x14ac:dyDescent="0.4">
      <c r="A357">
        <v>571</v>
      </c>
      <c r="B357" t="s">
        <v>395</v>
      </c>
      <c r="C357" t="s">
        <v>363</v>
      </c>
      <c r="D357" t="s">
        <v>412</v>
      </c>
      <c r="E357" t="s">
        <v>116</v>
      </c>
      <c r="G357" t="s">
        <v>49</v>
      </c>
      <c r="H357" t="s">
        <v>47</v>
      </c>
      <c r="I357" t="s">
        <v>46</v>
      </c>
      <c r="K357">
        <v>1.65</v>
      </c>
      <c r="L357">
        <v>0.23</v>
      </c>
      <c r="M357">
        <v>-0.123</v>
      </c>
    </row>
    <row r="358" spans="1:17" x14ac:dyDescent="0.4">
      <c r="A358">
        <v>572</v>
      </c>
      <c r="B358" t="s">
        <v>395</v>
      </c>
      <c r="C358" t="s">
        <v>363</v>
      </c>
      <c r="D358" t="s">
        <v>413</v>
      </c>
      <c r="E358" t="s">
        <v>116</v>
      </c>
      <c r="G358" t="s">
        <v>49</v>
      </c>
      <c r="H358" t="s">
        <v>47</v>
      </c>
      <c r="I358" t="s">
        <v>46</v>
      </c>
      <c r="J358">
        <v>0.26</v>
      </c>
      <c r="K358">
        <v>1.8</v>
      </c>
      <c r="L358">
        <v>0.374</v>
      </c>
      <c r="M358">
        <v>0.18</v>
      </c>
      <c r="P358">
        <v>2.39</v>
      </c>
      <c r="Q358">
        <v>1.21</v>
      </c>
    </row>
    <row r="359" spans="1:17" x14ac:dyDescent="0.4">
      <c r="A359">
        <v>573</v>
      </c>
      <c r="B359" t="s">
        <v>395</v>
      </c>
      <c r="C359" t="s">
        <v>363</v>
      </c>
      <c r="D359" t="s">
        <v>414</v>
      </c>
      <c r="E359" t="s">
        <v>116</v>
      </c>
      <c r="G359" t="s">
        <v>49</v>
      </c>
      <c r="H359" t="s">
        <v>47</v>
      </c>
      <c r="I359" t="s">
        <v>46</v>
      </c>
      <c r="K359">
        <v>1.75</v>
      </c>
      <c r="L359">
        <v>0.46400000000000002</v>
      </c>
      <c r="M359">
        <v>0.184</v>
      </c>
    </row>
    <row r="360" spans="1:17" x14ac:dyDescent="0.4">
      <c r="A360">
        <v>574</v>
      </c>
      <c r="B360" t="s">
        <v>395</v>
      </c>
      <c r="C360" t="s">
        <v>363</v>
      </c>
      <c r="D360" t="s">
        <v>415</v>
      </c>
      <c r="E360" t="s">
        <v>116</v>
      </c>
      <c r="G360" t="s">
        <v>49</v>
      </c>
      <c r="H360" t="s">
        <v>47</v>
      </c>
      <c r="I360" t="s">
        <v>46</v>
      </c>
      <c r="K360">
        <v>1.51</v>
      </c>
      <c r="L360">
        <v>0.51900000000000002</v>
      </c>
      <c r="M360">
        <v>3.4000000000000002E-2</v>
      </c>
    </row>
    <row r="361" spans="1:17" x14ac:dyDescent="0.4">
      <c r="A361">
        <v>575</v>
      </c>
      <c r="B361" t="s">
        <v>395</v>
      </c>
      <c r="C361" t="s">
        <v>363</v>
      </c>
      <c r="D361" t="s">
        <v>416</v>
      </c>
      <c r="E361" t="s">
        <v>116</v>
      </c>
      <c r="G361" t="s">
        <v>49</v>
      </c>
      <c r="H361" t="s">
        <v>47</v>
      </c>
      <c r="I361" t="s">
        <v>46</v>
      </c>
      <c r="K361">
        <v>1.83</v>
      </c>
      <c r="L361">
        <v>0.30099999999999999</v>
      </c>
      <c r="M361">
        <v>0.114</v>
      </c>
    </row>
    <row r="362" spans="1:17" x14ac:dyDescent="0.4">
      <c r="A362">
        <v>576</v>
      </c>
      <c r="B362" t="s">
        <v>395</v>
      </c>
      <c r="C362" t="s">
        <v>363</v>
      </c>
      <c r="D362" t="s">
        <v>417</v>
      </c>
      <c r="E362" t="s">
        <v>116</v>
      </c>
      <c r="G362" t="s">
        <v>49</v>
      </c>
      <c r="H362" t="s">
        <v>47</v>
      </c>
      <c r="I362" t="s">
        <v>46</v>
      </c>
      <c r="J362">
        <v>0.34</v>
      </c>
      <c r="K362">
        <v>1.54</v>
      </c>
      <c r="L362">
        <v>0.55600000000000005</v>
      </c>
      <c r="M362">
        <v>9.2999999999999999E-2</v>
      </c>
      <c r="P362">
        <v>2.82</v>
      </c>
      <c r="Q362">
        <v>1.36</v>
      </c>
    </row>
    <row r="363" spans="1:17" x14ac:dyDescent="0.4">
      <c r="A363">
        <v>577</v>
      </c>
      <c r="B363" t="s">
        <v>395</v>
      </c>
      <c r="C363" t="s">
        <v>363</v>
      </c>
      <c r="D363" t="s">
        <v>418</v>
      </c>
      <c r="E363" t="s">
        <v>116</v>
      </c>
      <c r="G363" t="s">
        <v>49</v>
      </c>
      <c r="H363" t="s">
        <v>47</v>
      </c>
      <c r="I363" t="s">
        <v>55</v>
      </c>
      <c r="J363">
        <v>0.3</v>
      </c>
      <c r="K363">
        <v>1.53</v>
      </c>
      <c r="L363">
        <v>0.65300000000000002</v>
      </c>
      <c r="M363">
        <v>0.183</v>
      </c>
      <c r="P363">
        <v>2.68</v>
      </c>
      <c r="Q363">
        <v>1.21</v>
      </c>
    </row>
    <row r="364" spans="1:17" x14ac:dyDescent="0.4">
      <c r="A364">
        <v>578</v>
      </c>
      <c r="B364" t="s">
        <v>395</v>
      </c>
      <c r="C364" t="s">
        <v>363</v>
      </c>
      <c r="D364" t="s">
        <v>419</v>
      </c>
      <c r="E364" t="s">
        <v>116</v>
      </c>
      <c r="G364" t="s">
        <v>49</v>
      </c>
      <c r="H364" t="s">
        <v>47</v>
      </c>
      <c r="I364" t="s">
        <v>46</v>
      </c>
      <c r="K364">
        <v>1.51</v>
      </c>
      <c r="L364">
        <v>0.23</v>
      </c>
      <c r="M364">
        <v>-5.5E-2</v>
      </c>
    </row>
    <row r="365" spans="1:17" x14ac:dyDescent="0.4">
      <c r="A365">
        <v>579</v>
      </c>
      <c r="B365" t="s">
        <v>420</v>
      </c>
      <c r="C365" t="s">
        <v>363</v>
      </c>
      <c r="D365" t="s">
        <v>421</v>
      </c>
      <c r="E365" t="s">
        <v>116</v>
      </c>
      <c r="I365" t="s">
        <v>46</v>
      </c>
      <c r="K365">
        <v>1.82</v>
      </c>
      <c r="L365">
        <v>0.377</v>
      </c>
      <c r="M365">
        <v>0.19600000000000001</v>
      </c>
    </row>
    <row r="366" spans="1:17" x14ac:dyDescent="0.4">
      <c r="A366">
        <v>580</v>
      </c>
      <c r="B366" t="s">
        <v>420</v>
      </c>
      <c r="C366" t="s">
        <v>363</v>
      </c>
      <c r="D366" t="s">
        <v>422</v>
      </c>
      <c r="E366" t="s">
        <v>116</v>
      </c>
      <c r="I366" t="s">
        <v>46</v>
      </c>
      <c r="K366">
        <v>1.78</v>
      </c>
      <c r="L366">
        <v>0.121</v>
      </c>
      <c r="M366">
        <v>-0.10100000000000001</v>
      </c>
    </row>
    <row r="367" spans="1:17" x14ac:dyDescent="0.4">
      <c r="A367">
        <v>581</v>
      </c>
      <c r="B367" t="s">
        <v>420</v>
      </c>
      <c r="C367" t="s">
        <v>363</v>
      </c>
      <c r="D367" t="s">
        <v>423</v>
      </c>
      <c r="E367" t="s">
        <v>116</v>
      </c>
      <c r="I367" t="s">
        <v>46</v>
      </c>
      <c r="K367">
        <v>1.97</v>
      </c>
      <c r="L367">
        <v>-3.2000000000000001E-2</v>
      </c>
      <c r="M367">
        <v>-6.3E-2</v>
      </c>
    </row>
    <row r="368" spans="1:17" x14ac:dyDescent="0.4">
      <c r="A368">
        <v>582</v>
      </c>
      <c r="B368" t="s">
        <v>420</v>
      </c>
      <c r="C368" t="s">
        <v>363</v>
      </c>
      <c r="D368" t="s">
        <v>424</v>
      </c>
      <c r="E368" t="s">
        <v>116</v>
      </c>
      <c r="I368" t="s">
        <v>55</v>
      </c>
      <c r="K368">
        <v>1.72</v>
      </c>
      <c r="L368">
        <v>0.50800000000000001</v>
      </c>
      <c r="M368">
        <v>0.224</v>
      </c>
    </row>
    <row r="369" spans="1:13" x14ac:dyDescent="0.4">
      <c r="A369">
        <v>583</v>
      </c>
      <c r="B369" t="s">
        <v>420</v>
      </c>
      <c r="C369" t="s">
        <v>363</v>
      </c>
      <c r="D369" t="s">
        <v>425</v>
      </c>
      <c r="E369" t="s">
        <v>116</v>
      </c>
      <c r="F369" t="s">
        <v>52</v>
      </c>
      <c r="G369" t="s">
        <v>49</v>
      </c>
      <c r="H369" t="s">
        <v>47</v>
      </c>
      <c r="I369" t="s">
        <v>46</v>
      </c>
      <c r="K369">
        <v>1.77</v>
      </c>
      <c r="L369">
        <v>0.36399999999999999</v>
      </c>
      <c r="M369">
        <v>0.13400000000000001</v>
      </c>
    </row>
    <row r="370" spans="1:13" x14ac:dyDescent="0.4">
      <c r="A370">
        <v>584</v>
      </c>
      <c r="B370" t="s">
        <v>420</v>
      </c>
      <c r="C370" t="s">
        <v>363</v>
      </c>
      <c r="D370" t="s">
        <v>417</v>
      </c>
      <c r="E370" t="s">
        <v>116</v>
      </c>
      <c r="G370" t="s">
        <v>49</v>
      </c>
      <c r="H370" t="s">
        <v>47</v>
      </c>
      <c r="I370" t="s">
        <v>46</v>
      </c>
      <c r="K370">
        <v>1.52</v>
      </c>
      <c r="L370">
        <v>0.60199999999999998</v>
      </c>
      <c r="M370">
        <v>0.121</v>
      </c>
    </row>
    <row r="371" spans="1:13" x14ac:dyDescent="0.4">
      <c r="A371">
        <v>585</v>
      </c>
      <c r="B371" t="s">
        <v>420</v>
      </c>
      <c r="C371" t="s">
        <v>363</v>
      </c>
      <c r="D371" t="s">
        <v>418</v>
      </c>
      <c r="E371" t="s">
        <v>116</v>
      </c>
      <c r="G371" t="s">
        <v>49</v>
      </c>
      <c r="H371" t="s">
        <v>47</v>
      </c>
      <c r="I371" t="s">
        <v>55</v>
      </c>
      <c r="K371">
        <v>1.6</v>
      </c>
      <c r="L371">
        <v>0.53700000000000003</v>
      </c>
      <c r="M371">
        <v>0.13900000000000001</v>
      </c>
    </row>
    <row r="372" spans="1:13" x14ac:dyDescent="0.4">
      <c r="A372">
        <v>586</v>
      </c>
      <c r="B372" t="s">
        <v>426</v>
      </c>
      <c r="C372" t="s">
        <v>363</v>
      </c>
      <c r="D372" t="s">
        <v>427</v>
      </c>
      <c r="E372" t="s">
        <v>44</v>
      </c>
      <c r="I372" t="s">
        <v>46</v>
      </c>
      <c r="J372">
        <v>0.43</v>
      </c>
      <c r="K372">
        <v>1.98</v>
      </c>
      <c r="L372">
        <v>0.46500000000000002</v>
      </c>
      <c r="M372">
        <v>0.44500000000000001</v>
      </c>
    </row>
    <row r="373" spans="1:13" x14ac:dyDescent="0.4">
      <c r="A373">
        <v>587</v>
      </c>
      <c r="B373" t="s">
        <v>426</v>
      </c>
      <c r="C373" t="s">
        <v>363</v>
      </c>
      <c r="D373" t="s">
        <v>428</v>
      </c>
      <c r="E373" t="s">
        <v>97</v>
      </c>
      <c r="I373" t="s">
        <v>46</v>
      </c>
      <c r="K373">
        <v>2.06</v>
      </c>
      <c r="L373">
        <v>0.33600000000000002</v>
      </c>
      <c r="M373">
        <v>0.39300000000000002</v>
      </c>
    </row>
    <row r="374" spans="1:13" x14ac:dyDescent="0.4">
      <c r="A374">
        <v>588</v>
      </c>
      <c r="B374" t="s">
        <v>426</v>
      </c>
      <c r="C374" t="s">
        <v>363</v>
      </c>
      <c r="D374" t="s">
        <v>429</v>
      </c>
      <c r="E374" t="s">
        <v>97</v>
      </c>
      <c r="G374" t="s">
        <v>49</v>
      </c>
      <c r="I374" t="s">
        <v>46</v>
      </c>
      <c r="K374">
        <v>2.2999999999999998</v>
      </c>
      <c r="L374">
        <v>-0.17399999999999999</v>
      </c>
      <c r="M374">
        <v>0.125</v>
      </c>
    </row>
    <row r="375" spans="1:13" x14ac:dyDescent="0.4">
      <c r="A375">
        <v>589</v>
      </c>
      <c r="B375" t="s">
        <v>426</v>
      </c>
      <c r="C375" t="s">
        <v>363</v>
      </c>
      <c r="D375" t="s">
        <v>430</v>
      </c>
      <c r="E375" t="s">
        <v>97</v>
      </c>
      <c r="I375" t="s">
        <v>46</v>
      </c>
      <c r="K375">
        <v>1.94</v>
      </c>
      <c r="L375">
        <v>0.217</v>
      </c>
      <c r="M375">
        <v>0.16200000000000001</v>
      </c>
    </row>
    <row r="376" spans="1:13" x14ac:dyDescent="0.4">
      <c r="A376">
        <v>590</v>
      </c>
      <c r="B376" t="s">
        <v>426</v>
      </c>
      <c r="C376" t="s">
        <v>363</v>
      </c>
      <c r="D376" t="s">
        <v>431</v>
      </c>
      <c r="E376" t="s">
        <v>44</v>
      </c>
      <c r="I376" t="s">
        <v>46</v>
      </c>
      <c r="J376">
        <v>0.81</v>
      </c>
      <c r="K376">
        <v>2.15</v>
      </c>
      <c r="L376">
        <v>0.22500000000000001</v>
      </c>
      <c r="M376">
        <v>0.39700000000000002</v>
      </c>
    </row>
    <row r="377" spans="1:13" x14ac:dyDescent="0.4">
      <c r="A377">
        <v>591</v>
      </c>
      <c r="B377" t="s">
        <v>426</v>
      </c>
      <c r="C377" t="s">
        <v>363</v>
      </c>
      <c r="D377" t="s">
        <v>432</v>
      </c>
      <c r="E377" t="s">
        <v>44</v>
      </c>
      <c r="I377" t="s">
        <v>46</v>
      </c>
      <c r="J377">
        <v>0.59</v>
      </c>
      <c r="K377">
        <v>2.19</v>
      </c>
      <c r="L377">
        <v>0.35199999999999998</v>
      </c>
      <c r="M377">
        <v>0.53900000000000003</v>
      </c>
    </row>
    <row r="378" spans="1:13" x14ac:dyDescent="0.4">
      <c r="A378">
        <v>592</v>
      </c>
      <c r="B378" t="s">
        <v>426</v>
      </c>
      <c r="C378" t="s">
        <v>363</v>
      </c>
      <c r="D378" t="s">
        <v>433</v>
      </c>
      <c r="E378" t="s">
        <v>116</v>
      </c>
      <c r="I378" t="s">
        <v>46</v>
      </c>
      <c r="J378">
        <v>0.53</v>
      </c>
      <c r="K378">
        <v>1.9</v>
      </c>
      <c r="L378">
        <v>0.40500000000000003</v>
      </c>
      <c r="M378">
        <v>0.308</v>
      </c>
    </row>
    <row r="379" spans="1:13" x14ac:dyDescent="0.4">
      <c r="A379">
        <v>593</v>
      </c>
      <c r="B379" t="s">
        <v>426</v>
      </c>
      <c r="C379" t="s">
        <v>363</v>
      </c>
      <c r="D379" t="s">
        <v>434</v>
      </c>
      <c r="E379" t="s">
        <v>116</v>
      </c>
      <c r="I379" t="s">
        <v>46</v>
      </c>
      <c r="K379">
        <v>2.04</v>
      </c>
      <c r="L379">
        <v>0.35599999999999998</v>
      </c>
      <c r="M379">
        <v>0.39300000000000002</v>
      </c>
    </row>
    <row r="380" spans="1:13" x14ac:dyDescent="0.4">
      <c r="A380">
        <v>594</v>
      </c>
      <c r="B380" t="s">
        <v>426</v>
      </c>
      <c r="C380" t="s">
        <v>363</v>
      </c>
      <c r="D380" t="s">
        <v>435</v>
      </c>
      <c r="E380" t="s">
        <v>44</v>
      </c>
      <c r="I380" t="s">
        <v>46</v>
      </c>
      <c r="J380">
        <v>0.98</v>
      </c>
      <c r="K380">
        <v>2.23</v>
      </c>
      <c r="L380">
        <v>0.20100000000000001</v>
      </c>
      <c r="M380">
        <v>0.43</v>
      </c>
    </row>
    <row r="381" spans="1:13" x14ac:dyDescent="0.4">
      <c r="A381">
        <v>595</v>
      </c>
      <c r="B381" t="s">
        <v>426</v>
      </c>
      <c r="C381" t="s">
        <v>363</v>
      </c>
      <c r="D381" t="s">
        <v>436</v>
      </c>
      <c r="E381" t="s">
        <v>116</v>
      </c>
      <c r="I381" t="s">
        <v>46</v>
      </c>
      <c r="K381">
        <v>1.94</v>
      </c>
      <c r="L381">
        <v>0.22500000000000001</v>
      </c>
      <c r="M381">
        <v>0.17</v>
      </c>
    </row>
    <row r="382" spans="1:13" x14ac:dyDescent="0.4">
      <c r="A382">
        <v>596</v>
      </c>
      <c r="B382" t="s">
        <v>426</v>
      </c>
      <c r="C382" t="s">
        <v>363</v>
      </c>
      <c r="D382" t="s">
        <v>437</v>
      </c>
      <c r="E382" t="s">
        <v>44</v>
      </c>
      <c r="F382" t="s">
        <v>45</v>
      </c>
      <c r="I382" t="s">
        <v>46</v>
      </c>
      <c r="J382">
        <v>1.34</v>
      </c>
      <c r="K382">
        <v>2.2999999999999998</v>
      </c>
      <c r="L382">
        <v>2.9000000000000001E-2</v>
      </c>
      <c r="M382">
        <v>0.34</v>
      </c>
    </row>
    <row r="383" spans="1:13" x14ac:dyDescent="0.4">
      <c r="A383">
        <v>597</v>
      </c>
      <c r="B383" t="s">
        <v>426</v>
      </c>
      <c r="C383" t="s">
        <v>363</v>
      </c>
      <c r="D383" t="s">
        <v>438</v>
      </c>
      <c r="E383" t="s">
        <v>116</v>
      </c>
      <c r="I383" t="s">
        <v>55</v>
      </c>
      <c r="J383">
        <v>0.54</v>
      </c>
      <c r="K383">
        <v>1.92</v>
      </c>
      <c r="L383">
        <v>0.59199999999999997</v>
      </c>
      <c r="M383">
        <v>0.51600000000000001</v>
      </c>
    </row>
    <row r="384" spans="1:13" x14ac:dyDescent="0.4">
      <c r="A384">
        <v>598</v>
      </c>
      <c r="B384" t="s">
        <v>426</v>
      </c>
      <c r="C384" t="s">
        <v>363</v>
      </c>
      <c r="D384" t="s">
        <v>439</v>
      </c>
      <c r="E384" t="s">
        <v>97</v>
      </c>
      <c r="I384" t="s">
        <v>46</v>
      </c>
      <c r="K384">
        <v>1.77</v>
      </c>
      <c r="L384">
        <v>0.19</v>
      </c>
      <c r="M384">
        <v>-3.9E-2</v>
      </c>
    </row>
    <row r="385" spans="1:13" x14ac:dyDescent="0.4">
      <c r="A385">
        <v>599</v>
      </c>
      <c r="B385" t="s">
        <v>426</v>
      </c>
      <c r="C385" t="s">
        <v>363</v>
      </c>
      <c r="D385" t="s">
        <v>440</v>
      </c>
      <c r="E385" t="s">
        <v>116</v>
      </c>
      <c r="I385" t="s">
        <v>46</v>
      </c>
      <c r="J385">
        <v>0.81</v>
      </c>
      <c r="K385">
        <v>2.1</v>
      </c>
      <c r="L385">
        <v>0.44900000000000001</v>
      </c>
      <c r="M385">
        <v>0.54900000000000004</v>
      </c>
    </row>
    <row r="386" spans="1:13" x14ac:dyDescent="0.4">
      <c r="A386">
        <v>600</v>
      </c>
      <c r="B386" t="s">
        <v>426</v>
      </c>
      <c r="C386" t="s">
        <v>363</v>
      </c>
      <c r="D386" t="s">
        <v>441</v>
      </c>
      <c r="E386" t="s">
        <v>116</v>
      </c>
      <c r="I386" t="s">
        <v>46</v>
      </c>
      <c r="K386">
        <v>2.21</v>
      </c>
      <c r="L386">
        <v>0.124</v>
      </c>
      <c r="M386">
        <v>0.33600000000000002</v>
      </c>
    </row>
    <row r="387" spans="1:13" x14ac:dyDescent="0.4">
      <c r="A387">
        <v>601</v>
      </c>
      <c r="B387" t="s">
        <v>426</v>
      </c>
      <c r="C387" t="s">
        <v>363</v>
      </c>
      <c r="D387" t="s">
        <v>442</v>
      </c>
      <c r="E387" t="s">
        <v>116</v>
      </c>
      <c r="I387" t="s">
        <v>46</v>
      </c>
      <c r="J387">
        <v>0.54</v>
      </c>
      <c r="K387">
        <v>1.84</v>
      </c>
      <c r="L387">
        <v>0.51900000000000002</v>
      </c>
      <c r="M387">
        <v>0.35699999999999998</v>
      </c>
    </row>
    <row r="388" spans="1:13" x14ac:dyDescent="0.4">
      <c r="A388">
        <v>602</v>
      </c>
      <c r="B388" t="s">
        <v>426</v>
      </c>
      <c r="C388" t="s">
        <v>363</v>
      </c>
      <c r="D388" t="s">
        <v>443</v>
      </c>
      <c r="E388" t="s">
        <v>116</v>
      </c>
      <c r="I388" t="s">
        <v>46</v>
      </c>
      <c r="J388">
        <v>0.53</v>
      </c>
      <c r="K388">
        <v>1.83</v>
      </c>
      <c r="L388">
        <v>0.56799999999999995</v>
      </c>
      <c r="M388">
        <v>0.39400000000000002</v>
      </c>
    </row>
    <row r="389" spans="1:13" x14ac:dyDescent="0.4">
      <c r="A389">
        <v>603</v>
      </c>
      <c r="B389" t="s">
        <v>426</v>
      </c>
      <c r="C389" t="s">
        <v>363</v>
      </c>
      <c r="D389" t="s">
        <v>444</v>
      </c>
      <c r="E389" t="s">
        <v>116</v>
      </c>
      <c r="I389" t="s">
        <v>46</v>
      </c>
      <c r="J389">
        <v>1.01</v>
      </c>
      <c r="K389">
        <v>2.09</v>
      </c>
      <c r="L389">
        <v>0.26</v>
      </c>
      <c r="M389">
        <v>0.34599999999999997</v>
      </c>
    </row>
    <row r="390" spans="1:13" x14ac:dyDescent="0.4">
      <c r="A390">
        <v>604</v>
      </c>
      <c r="B390" t="s">
        <v>426</v>
      </c>
      <c r="C390" t="s">
        <v>363</v>
      </c>
      <c r="D390" t="s">
        <v>445</v>
      </c>
      <c r="E390" t="s">
        <v>116</v>
      </c>
      <c r="I390" t="s">
        <v>46</v>
      </c>
      <c r="J390">
        <v>0.94</v>
      </c>
      <c r="K390">
        <v>2.2599999999999998</v>
      </c>
      <c r="L390">
        <v>0.35</v>
      </c>
      <c r="M390">
        <v>0.61</v>
      </c>
    </row>
    <row r="391" spans="1:13" x14ac:dyDescent="0.4">
      <c r="A391">
        <v>605</v>
      </c>
      <c r="B391" t="s">
        <v>446</v>
      </c>
      <c r="C391" t="s">
        <v>363</v>
      </c>
      <c r="D391" t="s">
        <v>447</v>
      </c>
      <c r="E391" t="s">
        <v>116</v>
      </c>
      <c r="I391" t="s">
        <v>46</v>
      </c>
      <c r="K391">
        <v>2.0299999999999998</v>
      </c>
      <c r="L391">
        <v>0.42199999999999999</v>
      </c>
      <c r="M391">
        <v>0.44700000000000001</v>
      </c>
    </row>
    <row r="392" spans="1:13" x14ac:dyDescent="0.4">
      <c r="A392">
        <v>606</v>
      </c>
      <c r="B392" t="s">
        <v>446</v>
      </c>
      <c r="C392" t="s">
        <v>363</v>
      </c>
      <c r="D392" t="s">
        <v>448</v>
      </c>
      <c r="E392" t="s">
        <v>97</v>
      </c>
      <c r="I392" t="s">
        <v>46</v>
      </c>
      <c r="K392">
        <v>1.97</v>
      </c>
      <c r="L392">
        <v>0.33400000000000002</v>
      </c>
      <c r="M392">
        <v>0.30299999999999999</v>
      </c>
    </row>
    <row r="393" spans="1:13" x14ac:dyDescent="0.4">
      <c r="A393">
        <v>607</v>
      </c>
      <c r="B393" t="s">
        <v>446</v>
      </c>
      <c r="C393" t="s">
        <v>363</v>
      </c>
      <c r="D393" t="s">
        <v>449</v>
      </c>
      <c r="E393" t="s">
        <v>116</v>
      </c>
      <c r="I393" t="s">
        <v>55</v>
      </c>
      <c r="K393">
        <v>2.13</v>
      </c>
      <c r="L393">
        <v>0.54</v>
      </c>
      <c r="M393">
        <v>0.67100000000000004</v>
      </c>
    </row>
    <row r="394" spans="1:13" x14ac:dyDescent="0.4">
      <c r="A394">
        <v>608</v>
      </c>
      <c r="B394" t="s">
        <v>446</v>
      </c>
      <c r="C394" t="s">
        <v>363</v>
      </c>
      <c r="D394" t="s">
        <v>450</v>
      </c>
      <c r="E394" t="s">
        <v>116</v>
      </c>
      <c r="I394" t="s">
        <v>46</v>
      </c>
      <c r="K394">
        <v>2.11</v>
      </c>
      <c r="L394">
        <v>0.20699999999999999</v>
      </c>
      <c r="M394">
        <v>0.317</v>
      </c>
    </row>
    <row r="395" spans="1:13" x14ac:dyDescent="0.4">
      <c r="A395">
        <v>609</v>
      </c>
      <c r="B395" t="s">
        <v>446</v>
      </c>
      <c r="C395" t="s">
        <v>363</v>
      </c>
      <c r="D395" t="s">
        <v>451</v>
      </c>
      <c r="E395" t="s">
        <v>116</v>
      </c>
      <c r="I395" t="s">
        <v>46</v>
      </c>
      <c r="K395">
        <v>2</v>
      </c>
      <c r="L395">
        <v>0.43</v>
      </c>
      <c r="M395">
        <v>0.43</v>
      </c>
    </row>
    <row r="396" spans="1:13" x14ac:dyDescent="0.4">
      <c r="A396">
        <v>610</v>
      </c>
      <c r="B396" t="s">
        <v>446</v>
      </c>
      <c r="C396" t="s">
        <v>363</v>
      </c>
      <c r="D396" t="s">
        <v>452</v>
      </c>
      <c r="E396" t="s">
        <v>116</v>
      </c>
      <c r="I396" t="s">
        <v>46</v>
      </c>
      <c r="J396">
        <v>0.59</v>
      </c>
      <c r="K396">
        <v>1.81</v>
      </c>
      <c r="L396">
        <v>0.43</v>
      </c>
      <c r="M396">
        <v>0.24299999999999999</v>
      </c>
    </row>
    <row r="397" spans="1:13" x14ac:dyDescent="0.4">
      <c r="A397">
        <v>611</v>
      </c>
      <c r="B397" t="s">
        <v>446</v>
      </c>
      <c r="C397" t="s">
        <v>363</v>
      </c>
      <c r="D397" t="s">
        <v>453</v>
      </c>
      <c r="E397" t="s">
        <v>116</v>
      </c>
      <c r="I397" t="s">
        <v>46</v>
      </c>
      <c r="K397">
        <v>2.44</v>
      </c>
      <c r="L397">
        <v>8.3000000000000004E-2</v>
      </c>
      <c r="M397">
        <v>0.52500000000000002</v>
      </c>
    </row>
    <row r="398" spans="1:13" x14ac:dyDescent="0.4">
      <c r="A398">
        <v>612</v>
      </c>
      <c r="B398" t="s">
        <v>446</v>
      </c>
      <c r="C398" t="s">
        <v>363</v>
      </c>
      <c r="D398" t="s">
        <v>454</v>
      </c>
      <c r="E398" t="s">
        <v>116</v>
      </c>
      <c r="I398" t="s">
        <v>46</v>
      </c>
      <c r="J398">
        <v>0.81</v>
      </c>
      <c r="K398">
        <v>2.37</v>
      </c>
      <c r="L398">
        <v>0.19600000000000001</v>
      </c>
      <c r="M398">
        <v>0.57099999999999995</v>
      </c>
    </row>
    <row r="399" spans="1:13" x14ac:dyDescent="0.4">
      <c r="A399">
        <v>613</v>
      </c>
      <c r="B399" t="s">
        <v>446</v>
      </c>
      <c r="C399" t="s">
        <v>363</v>
      </c>
      <c r="D399" t="s">
        <v>455</v>
      </c>
      <c r="E399" t="s">
        <v>116</v>
      </c>
      <c r="I399" t="s">
        <v>46</v>
      </c>
      <c r="K399">
        <v>2.23</v>
      </c>
      <c r="L399">
        <v>0.19900000000000001</v>
      </c>
      <c r="M399">
        <v>0.432</v>
      </c>
    </row>
    <row r="400" spans="1:13" x14ac:dyDescent="0.4">
      <c r="A400">
        <v>614</v>
      </c>
      <c r="B400" t="s">
        <v>446</v>
      </c>
      <c r="C400" t="s">
        <v>363</v>
      </c>
      <c r="D400" t="s">
        <v>456</v>
      </c>
      <c r="E400" t="s">
        <v>116</v>
      </c>
      <c r="I400" t="s">
        <v>46</v>
      </c>
      <c r="K400">
        <v>1.88</v>
      </c>
      <c r="L400">
        <v>0.32800000000000001</v>
      </c>
      <c r="M400">
        <v>0.20899999999999999</v>
      </c>
    </row>
    <row r="401" spans="1:13" x14ac:dyDescent="0.4">
      <c r="A401">
        <v>615</v>
      </c>
      <c r="B401" t="s">
        <v>446</v>
      </c>
      <c r="C401" t="s">
        <v>363</v>
      </c>
      <c r="D401" t="s">
        <v>457</v>
      </c>
      <c r="E401" t="s">
        <v>116</v>
      </c>
      <c r="I401" t="s">
        <v>46</v>
      </c>
      <c r="J401">
        <v>0.95</v>
      </c>
      <c r="K401">
        <v>1.82</v>
      </c>
      <c r="L401">
        <v>0.45600000000000002</v>
      </c>
      <c r="M401">
        <v>0.27600000000000002</v>
      </c>
    </row>
    <row r="402" spans="1:13" x14ac:dyDescent="0.4">
      <c r="A402">
        <v>616</v>
      </c>
      <c r="B402" t="s">
        <v>446</v>
      </c>
      <c r="C402" t="s">
        <v>363</v>
      </c>
      <c r="D402" t="s">
        <v>458</v>
      </c>
      <c r="E402" t="s">
        <v>116</v>
      </c>
      <c r="I402" t="s">
        <v>46</v>
      </c>
      <c r="K402">
        <v>1.81</v>
      </c>
      <c r="L402">
        <v>0.223</v>
      </c>
      <c r="M402">
        <v>3.5999999999999997E-2</v>
      </c>
    </row>
    <row r="403" spans="1:13" x14ac:dyDescent="0.4">
      <c r="A403">
        <v>617</v>
      </c>
      <c r="B403" t="s">
        <v>446</v>
      </c>
      <c r="C403" t="s">
        <v>363</v>
      </c>
      <c r="D403" t="s">
        <v>459</v>
      </c>
      <c r="E403" t="s">
        <v>116</v>
      </c>
      <c r="I403" t="s">
        <v>46</v>
      </c>
      <c r="J403">
        <v>0.76</v>
      </c>
      <c r="K403">
        <v>1.94</v>
      </c>
      <c r="L403">
        <v>0.36399999999999999</v>
      </c>
      <c r="M403">
        <v>0.30299999999999999</v>
      </c>
    </row>
    <row r="404" spans="1:13" x14ac:dyDescent="0.4">
      <c r="A404">
        <v>618</v>
      </c>
      <c r="B404" t="s">
        <v>446</v>
      </c>
      <c r="C404" t="s">
        <v>363</v>
      </c>
      <c r="D404" t="s">
        <v>460</v>
      </c>
      <c r="E404" t="s">
        <v>116</v>
      </c>
      <c r="I404" t="s">
        <v>46</v>
      </c>
      <c r="K404">
        <v>2.11</v>
      </c>
      <c r="L404">
        <v>6.0999999999999999E-2</v>
      </c>
      <c r="M404">
        <v>0.17499999999999999</v>
      </c>
    </row>
    <row r="405" spans="1:13" x14ac:dyDescent="0.4">
      <c r="A405">
        <v>619</v>
      </c>
      <c r="B405" t="s">
        <v>446</v>
      </c>
      <c r="C405" t="s">
        <v>363</v>
      </c>
      <c r="D405" t="s">
        <v>461</v>
      </c>
      <c r="E405" t="s">
        <v>97</v>
      </c>
      <c r="I405" t="s">
        <v>46</v>
      </c>
      <c r="J405">
        <v>0.82</v>
      </c>
      <c r="K405">
        <v>2.0099999999999998</v>
      </c>
      <c r="L405">
        <v>9.2999999999999999E-2</v>
      </c>
      <c r="M405">
        <v>0.10199999999999999</v>
      </c>
    </row>
    <row r="406" spans="1:13" x14ac:dyDescent="0.4">
      <c r="A406">
        <v>620</v>
      </c>
      <c r="B406" t="s">
        <v>446</v>
      </c>
      <c r="C406" t="s">
        <v>363</v>
      </c>
      <c r="D406" t="s">
        <v>462</v>
      </c>
      <c r="E406" t="s">
        <v>116</v>
      </c>
      <c r="I406" t="s">
        <v>46</v>
      </c>
      <c r="J406">
        <v>0.84</v>
      </c>
      <c r="K406">
        <v>1.94</v>
      </c>
      <c r="L406">
        <v>0.39400000000000002</v>
      </c>
      <c r="M406">
        <v>0.33900000000000002</v>
      </c>
    </row>
    <row r="407" spans="1:13" x14ac:dyDescent="0.4">
      <c r="A407">
        <v>621</v>
      </c>
      <c r="B407" t="s">
        <v>446</v>
      </c>
      <c r="C407" t="s">
        <v>363</v>
      </c>
      <c r="D407" t="s">
        <v>463</v>
      </c>
      <c r="E407" t="s">
        <v>116</v>
      </c>
      <c r="I407" t="s">
        <v>46</v>
      </c>
      <c r="J407">
        <v>0.74</v>
      </c>
      <c r="K407">
        <v>2.04</v>
      </c>
      <c r="L407">
        <v>0.27900000000000003</v>
      </c>
      <c r="M407">
        <v>0.316</v>
      </c>
    </row>
    <row r="408" spans="1:13" x14ac:dyDescent="0.4">
      <c r="A408">
        <v>622</v>
      </c>
      <c r="B408" t="s">
        <v>446</v>
      </c>
      <c r="C408" t="s">
        <v>363</v>
      </c>
      <c r="D408" t="s">
        <v>464</v>
      </c>
      <c r="E408" t="s">
        <v>116</v>
      </c>
      <c r="I408" t="s">
        <v>46</v>
      </c>
      <c r="J408">
        <v>1.03</v>
      </c>
      <c r="K408">
        <v>2.2000000000000002</v>
      </c>
      <c r="L408">
        <v>-0.108</v>
      </c>
      <c r="M408">
        <v>9.0999999999999998E-2</v>
      </c>
    </row>
    <row r="409" spans="1:13" x14ac:dyDescent="0.4">
      <c r="A409">
        <v>623</v>
      </c>
      <c r="B409" t="s">
        <v>446</v>
      </c>
      <c r="C409" t="s">
        <v>363</v>
      </c>
      <c r="D409" t="s">
        <v>465</v>
      </c>
      <c r="E409" t="s">
        <v>116</v>
      </c>
      <c r="I409" t="s">
        <v>46</v>
      </c>
      <c r="K409">
        <v>1.83</v>
      </c>
      <c r="L409">
        <v>0.371</v>
      </c>
      <c r="M409">
        <v>0.19700000000000001</v>
      </c>
    </row>
    <row r="410" spans="1:13" x14ac:dyDescent="0.4">
      <c r="A410">
        <v>624</v>
      </c>
      <c r="B410" t="s">
        <v>446</v>
      </c>
      <c r="C410" t="s">
        <v>363</v>
      </c>
      <c r="D410" t="s">
        <v>466</v>
      </c>
      <c r="E410" t="s">
        <v>116</v>
      </c>
      <c r="I410" t="s">
        <v>46</v>
      </c>
      <c r="J410">
        <v>0.88</v>
      </c>
      <c r="K410">
        <v>1.88</v>
      </c>
      <c r="L410">
        <v>0.43099999999999999</v>
      </c>
      <c r="M410">
        <v>0.30599999999999999</v>
      </c>
    </row>
    <row r="411" spans="1:13" x14ac:dyDescent="0.4">
      <c r="A411">
        <v>625</v>
      </c>
      <c r="B411" t="s">
        <v>446</v>
      </c>
      <c r="C411" t="s">
        <v>363</v>
      </c>
      <c r="D411" t="s">
        <v>467</v>
      </c>
      <c r="E411" t="s">
        <v>116</v>
      </c>
      <c r="I411" t="s">
        <v>46</v>
      </c>
      <c r="K411">
        <v>1.99</v>
      </c>
      <c r="L411">
        <v>0.161</v>
      </c>
      <c r="M411">
        <v>0.14799999999999999</v>
      </c>
    </row>
    <row r="412" spans="1:13" x14ac:dyDescent="0.4">
      <c r="A412">
        <v>626</v>
      </c>
      <c r="B412" t="s">
        <v>446</v>
      </c>
      <c r="C412" t="s">
        <v>363</v>
      </c>
      <c r="D412" t="s">
        <v>445</v>
      </c>
      <c r="E412" t="s">
        <v>116</v>
      </c>
      <c r="I412" t="s">
        <v>46</v>
      </c>
      <c r="K412">
        <v>2.2000000000000002</v>
      </c>
      <c r="L412">
        <v>0.155</v>
      </c>
      <c r="M412">
        <v>0.35399999999999998</v>
      </c>
    </row>
    <row r="413" spans="1:13" x14ac:dyDescent="0.4">
      <c r="A413">
        <v>627</v>
      </c>
      <c r="B413" t="s">
        <v>446</v>
      </c>
      <c r="C413" t="s">
        <v>363</v>
      </c>
      <c r="D413" t="s">
        <v>468</v>
      </c>
      <c r="E413" t="s">
        <v>116</v>
      </c>
      <c r="I413" t="s">
        <v>46</v>
      </c>
      <c r="J413">
        <v>0.68</v>
      </c>
      <c r="K413">
        <v>2.23</v>
      </c>
      <c r="L413">
        <v>0.24099999999999999</v>
      </c>
      <c r="M413">
        <v>0.47399999999999998</v>
      </c>
    </row>
    <row r="414" spans="1:13" x14ac:dyDescent="0.4">
      <c r="A414">
        <v>629</v>
      </c>
      <c r="B414" t="s">
        <v>469</v>
      </c>
      <c r="C414" t="s">
        <v>363</v>
      </c>
      <c r="D414" t="s">
        <v>470</v>
      </c>
      <c r="E414" t="s">
        <v>97</v>
      </c>
      <c r="G414" t="s">
        <v>49</v>
      </c>
      <c r="I414" t="s">
        <v>46</v>
      </c>
      <c r="K414">
        <v>1.93</v>
      </c>
      <c r="L414">
        <v>0.42</v>
      </c>
      <c r="M414">
        <v>0.35399999999999998</v>
      </c>
    </row>
    <row r="415" spans="1:13" x14ac:dyDescent="0.4">
      <c r="A415">
        <v>630</v>
      </c>
      <c r="B415" t="s">
        <v>469</v>
      </c>
      <c r="C415" t="s">
        <v>363</v>
      </c>
      <c r="D415" t="s">
        <v>471</v>
      </c>
      <c r="E415" t="s">
        <v>116</v>
      </c>
      <c r="I415" t="s">
        <v>46</v>
      </c>
      <c r="K415">
        <v>1.68</v>
      </c>
      <c r="L415">
        <v>0.14299999999999999</v>
      </c>
      <c r="M415">
        <v>-0.17599999999999999</v>
      </c>
    </row>
    <row r="416" spans="1:13" x14ac:dyDescent="0.4">
      <c r="A416">
        <v>631</v>
      </c>
      <c r="B416" t="s">
        <v>469</v>
      </c>
      <c r="C416" t="s">
        <v>363</v>
      </c>
      <c r="D416" t="s">
        <v>452</v>
      </c>
      <c r="E416" t="s">
        <v>116</v>
      </c>
      <c r="I416" t="s">
        <v>46</v>
      </c>
      <c r="K416">
        <v>1.77</v>
      </c>
      <c r="L416">
        <v>0.505</v>
      </c>
      <c r="M416">
        <v>0.27600000000000002</v>
      </c>
    </row>
    <row r="417" spans="1:21" x14ac:dyDescent="0.4">
      <c r="A417">
        <v>632</v>
      </c>
      <c r="B417" t="s">
        <v>469</v>
      </c>
      <c r="C417" t="s">
        <v>363</v>
      </c>
      <c r="D417" t="s">
        <v>455</v>
      </c>
      <c r="E417" t="s">
        <v>116</v>
      </c>
      <c r="I417" t="s">
        <v>46</v>
      </c>
      <c r="K417">
        <v>2.29</v>
      </c>
      <c r="L417">
        <v>0.16400000000000001</v>
      </c>
      <c r="M417">
        <v>0.45700000000000002</v>
      </c>
    </row>
    <row r="418" spans="1:21" x14ac:dyDescent="0.4">
      <c r="A418">
        <v>633</v>
      </c>
      <c r="B418" t="s">
        <v>469</v>
      </c>
      <c r="C418" t="s">
        <v>363</v>
      </c>
      <c r="D418" t="s">
        <v>472</v>
      </c>
      <c r="E418" t="s">
        <v>116</v>
      </c>
      <c r="I418" t="s">
        <v>46</v>
      </c>
      <c r="K418">
        <v>1.87</v>
      </c>
      <c r="L418">
        <v>0.69299999999999995</v>
      </c>
      <c r="M418">
        <v>0.56200000000000006</v>
      </c>
    </row>
    <row r="419" spans="1:21" x14ac:dyDescent="0.4">
      <c r="A419">
        <v>634</v>
      </c>
      <c r="B419" t="s">
        <v>473</v>
      </c>
      <c r="C419" t="s">
        <v>42</v>
      </c>
      <c r="D419" t="s">
        <v>48</v>
      </c>
      <c r="E419" t="s">
        <v>44</v>
      </c>
      <c r="F419" t="s">
        <v>45</v>
      </c>
      <c r="G419" t="s">
        <v>49</v>
      </c>
      <c r="H419" t="s">
        <v>47</v>
      </c>
      <c r="I419" t="s">
        <v>46</v>
      </c>
      <c r="K419">
        <v>2.09</v>
      </c>
      <c r="L419">
        <v>0.129</v>
      </c>
      <c r="M419">
        <v>0.219</v>
      </c>
      <c r="P419">
        <v>1.8</v>
      </c>
      <c r="Q419">
        <v>0.89</v>
      </c>
      <c r="R419">
        <v>2.13</v>
      </c>
      <c r="U419">
        <v>94</v>
      </c>
    </row>
    <row r="420" spans="1:21" x14ac:dyDescent="0.4">
      <c r="A420">
        <v>635</v>
      </c>
      <c r="B420" t="s">
        <v>473</v>
      </c>
      <c r="C420" t="s">
        <v>42</v>
      </c>
      <c r="D420" t="s">
        <v>62</v>
      </c>
      <c r="E420" t="s">
        <v>44</v>
      </c>
      <c r="F420" t="s">
        <v>45</v>
      </c>
      <c r="G420" t="s">
        <v>49</v>
      </c>
      <c r="H420" t="s">
        <v>47</v>
      </c>
      <c r="I420" t="s">
        <v>46</v>
      </c>
      <c r="K420">
        <v>2.36</v>
      </c>
      <c r="L420">
        <v>1.6E-2</v>
      </c>
      <c r="M420">
        <v>0.379</v>
      </c>
      <c r="P420">
        <v>1.66</v>
      </c>
      <c r="Q420">
        <v>1.03</v>
      </c>
      <c r="R420">
        <v>2.13</v>
      </c>
      <c r="U420">
        <v>139</v>
      </c>
    </row>
    <row r="421" spans="1:21" x14ac:dyDescent="0.4">
      <c r="A421">
        <v>636</v>
      </c>
      <c r="B421" t="s">
        <v>473</v>
      </c>
      <c r="C421" t="s">
        <v>42</v>
      </c>
      <c r="D421" t="s">
        <v>474</v>
      </c>
      <c r="E421" t="s">
        <v>44</v>
      </c>
      <c r="F421" t="s">
        <v>45</v>
      </c>
      <c r="G421" t="s">
        <v>49</v>
      </c>
      <c r="H421" t="s">
        <v>47</v>
      </c>
      <c r="I421" t="s">
        <v>46</v>
      </c>
      <c r="K421">
        <v>2.2000000000000002</v>
      </c>
      <c r="L421">
        <v>0.25</v>
      </c>
      <c r="M421">
        <v>0.44900000000000001</v>
      </c>
      <c r="P421">
        <v>1.73</v>
      </c>
      <c r="Q421">
        <v>0.93</v>
      </c>
      <c r="R421">
        <v>2.21</v>
      </c>
      <c r="U421">
        <v>81</v>
      </c>
    </row>
    <row r="422" spans="1:21" x14ac:dyDescent="0.4">
      <c r="A422">
        <v>637</v>
      </c>
      <c r="B422" t="s">
        <v>473</v>
      </c>
      <c r="C422" t="s">
        <v>42</v>
      </c>
      <c r="D422" t="s">
        <v>72</v>
      </c>
      <c r="E422" t="s">
        <v>44</v>
      </c>
      <c r="F422" t="s">
        <v>45</v>
      </c>
      <c r="G422" t="s">
        <v>49</v>
      </c>
      <c r="H422" t="s">
        <v>47</v>
      </c>
      <c r="I422" t="s">
        <v>46</v>
      </c>
      <c r="K422">
        <v>2.0299999999999998</v>
      </c>
      <c r="L422">
        <v>0.28000000000000003</v>
      </c>
      <c r="M422">
        <v>0.30499999999999999</v>
      </c>
      <c r="P422">
        <v>1.86</v>
      </c>
      <c r="Q422">
        <v>0.88</v>
      </c>
      <c r="R422">
        <v>2.08</v>
      </c>
      <c r="U422">
        <v>116</v>
      </c>
    </row>
    <row r="423" spans="1:21" x14ac:dyDescent="0.4">
      <c r="A423">
        <v>638</v>
      </c>
      <c r="B423" t="s">
        <v>473</v>
      </c>
      <c r="C423" t="s">
        <v>42</v>
      </c>
      <c r="D423" t="s">
        <v>475</v>
      </c>
      <c r="E423" t="s">
        <v>44</v>
      </c>
      <c r="F423" t="s">
        <v>45</v>
      </c>
      <c r="G423" t="s">
        <v>49</v>
      </c>
      <c r="I423" t="s">
        <v>46</v>
      </c>
      <c r="K423">
        <v>2.12</v>
      </c>
      <c r="L423">
        <v>0.247</v>
      </c>
      <c r="M423">
        <v>0.36399999999999999</v>
      </c>
      <c r="P423">
        <v>1.8</v>
      </c>
      <c r="Q423">
        <v>0.93</v>
      </c>
      <c r="R423">
        <v>2.17</v>
      </c>
      <c r="U423">
        <v>102</v>
      </c>
    </row>
    <row r="424" spans="1:21" x14ac:dyDescent="0.4">
      <c r="A424">
        <v>639</v>
      </c>
      <c r="B424" t="s">
        <v>476</v>
      </c>
      <c r="C424" t="s">
        <v>477</v>
      </c>
      <c r="D424" t="s">
        <v>478</v>
      </c>
      <c r="E424" t="s">
        <v>82</v>
      </c>
      <c r="F424" t="s">
        <v>45</v>
      </c>
      <c r="I424" t="s">
        <v>46</v>
      </c>
      <c r="Q424">
        <v>1</v>
      </c>
      <c r="R424">
        <v>2.2999999999999998</v>
      </c>
    </row>
    <row r="425" spans="1:21" x14ac:dyDescent="0.4">
      <c r="A425">
        <v>640</v>
      </c>
      <c r="B425" t="s">
        <v>476</v>
      </c>
      <c r="C425" t="s">
        <v>477</v>
      </c>
      <c r="D425" t="s">
        <v>479</v>
      </c>
      <c r="E425" t="s">
        <v>82</v>
      </c>
      <c r="F425" t="s">
        <v>52</v>
      </c>
      <c r="I425" t="s">
        <v>46</v>
      </c>
      <c r="Q425">
        <v>1.06</v>
      </c>
      <c r="R425">
        <v>2.2599999999999998</v>
      </c>
    </row>
    <row r="426" spans="1:21" x14ac:dyDescent="0.4">
      <c r="A426">
        <v>641</v>
      </c>
      <c r="B426" t="s">
        <v>476</v>
      </c>
      <c r="C426" t="s">
        <v>477</v>
      </c>
      <c r="D426" t="s">
        <v>480</v>
      </c>
      <c r="E426" t="s">
        <v>44</v>
      </c>
      <c r="F426" t="s">
        <v>45</v>
      </c>
      <c r="I426" t="s">
        <v>46</v>
      </c>
      <c r="Q426">
        <v>0.98</v>
      </c>
      <c r="R426">
        <v>2.08</v>
      </c>
    </row>
    <row r="427" spans="1:21" x14ac:dyDescent="0.4">
      <c r="A427">
        <v>642</v>
      </c>
      <c r="B427" t="s">
        <v>476</v>
      </c>
      <c r="C427" t="s">
        <v>477</v>
      </c>
      <c r="D427" t="s">
        <v>481</v>
      </c>
      <c r="E427" t="s">
        <v>44</v>
      </c>
      <c r="F427" t="s">
        <v>45</v>
      </c>
      <c r="I427" t="s">
        <v>46</v>
      </c>
      <c r="Q427">
        <v>1.04</v>
      </c>
      <c r="R427">
        <v>2.11</v>
      </c>
    </row>
    <row r="428" spans="1:21" x14ac:dyDescent="0.4">
      <c r="A428">
        <v>643</v>
      </c>
      <c r="B428" t="s">
        <v>476</v>
      </c>
      <c r="C428" t="s">
        <v>477</v>
      </c>
      <c r="D428" t="s">
        <v>482</v>
      </c>
      <c r="E428" t="s">
        <v>44</v>
      </c>
      <c r="F428" t="s">
        <v>45</v>
      </c>
      <c r="I428" t="s">
        <v>46</v>
      </c>
      <c r="Q428">
        <v>0.65</v>
      </c>
      <c r="R428">
        <v>1.81</v>
      </c>
    </row>
    <row r="429" spans="1:21" x14ac:dyDescent="0.4">
      <c r="A429">
        <v>644</v>
      </c>
      <c r="B429" t="s">
        <v>483</v>
      </c>
      <c r="C429" t="s">
        <v>484</v>
      </c>
      <c r="D429" t="s">
        <v>485</v>
      </c>
      <c r="E429" t="s">
        <v>82</v>
      </c>
      <c r="F429" t="s">
        <v>52</v>
      </c>
      <c r="G429" t="s">
        <v>49</v>
      </c>
      <c r="H429" t="s">
        <v>47</v>
      </c>
      <c r="I429" t="s">
        <v>46</v>
      </c>
      <c r="K429">
        <v>1.92</v>
      </c>
      <c r="L429">
        <v>0.34799999999999998</v>
      </c>
      <c r="M429">
        <v>0.27200000000000002</v>
      </c>
    </row>
    <row r="430" spans="1:21" x14ac:dyDescent="0.4">
      <c r="A430">
        <v>645</v>
      </c>
      <c r="B430" t="s">
        <v>483</v>
      </c>
      <c r="C430" t="s">
        <v>484</v>
      </c>
      <c r="D430" t="s">
        <v>486</v>
      </c>
      <c r="E430" t="s">
        <v>97</v>
      </c>
      <c r="F430" t="s">
        <v>52</v>
      </c>
      <c r="G430" t="s">
        <v>49</v>
      </c>
      <c r="H430" t="s">
        <v>47</v>
      </c>
      <c r="I430" t="s">
        <v>46</v>
      </c>
      <c r="K430">
        <v>1.57</v>
      </c>
      <c r="L430">
        <v>0.51400000000000001</v>
      </c>
      <c r="M430">
        <v>8.2000000000000003E-2</v>
      </c>
    </row>
    <row r="431" spans="1:21" x14ac:dyDescent="0.4">
      <c r="A431">
        <v>646</v>
      </c>
      <c r="B431" t="s">
        <v>483</v>
      </c>
      <c r="C431" t="s">
        <v>484</v>
      </c>
      <c r="D431" t="s">
        <v>487</v>
      </c>
      <c r="E431" t="s">
        <v>97</v>
      </c>
      <c r="I431" t="s">
        <v>46</v>
      </c>
      <c r="K431">
        <v>1.64</v>
      </c>
      <c r="L431">
        <v>0.45200000000000001</v>
      </c>
      <c r="M431">
        <v>0.09</v>
      </c>
    </row>
    <row r="432" spans="1:21" x14ac:dyDescent="0.4">
      <c r="A432">
        <v>647</v>
      </c>
      <c r="B432" t="s">
        <v>483</v>
      </c>
      <c r="C432" t="s">
        <v>484</v>
      </c>
      <c r="D432" t="s">
        <v>488</v>
      </c>
      <c r="E432" t="s">
        <v>97</v>
      </c>
      <c r="G432" t="s">
        <v>49</v>
      </c>
      <c r="I432" t="s">
        <v>46</v>
      </c>
      <c r="K432">
        <v>1.61</v>
      </c>
      <c r="L432">
        <v>0.38200000000000001</v>
      </c>
      <c r="M432">
        <v>-1E-3</v>
      </c>
    </row>
    <row r="433" spans="1:13" x14ac:dyDescent="0.4">
      <c r="A433">
        <v>648</v>
      </c>
      <c r="B433" t="s">
        <v>483</v>
      </c>
      <c r="C433" t="s">
        <v>484</v>
      </c>
      <c r="D433" t="s">
        <v>489</v>
      </c>
      <c r="E433" t="s">
        <v>97</v>
      </c>
      <c r="G433" t="s">
        <v>49</v>
      </c>
      <c r="H433" t="s">
        <v>47</v>
      </c>
      <c r="I433" t="s">
        <v>46</v>
      </c>
      <c r="K433">
        <v>1.74</v>
      </c>
      <c r="L433">
        <v>0.30499999999999999</v>
      </c>
      <c r="M433">
        <v>8.6999999999999994E-2</v>
      </c>
    </row>
    <row r="434" spans="1:13" x14ac:dyDescent="0.4">
      <c r="A434">
        <v>649</v>
      </c>
      <c r="B434" t="s">
        <v>483</v>
      </c>
      <c r="C434" t="s">
        <v>484</v>
      </c>
      <c r="D434" t="s">
        <v>490</v>
      </c>
      <c r="E434" t="s">
        <v>97</v>
      </c>
      <c r="G434" t="s">
        <v>49</v>
      </c>
      <c r="H434" t="s">
        <v>47</v>
      </c>
      <c r="I434" t="s">
        <v>46</v>
      </c>
      <c r="K434">
        <v>1.48</v>
      </c>
      <c r="L434">
        <v>0.23599999999999999</v>
      </c>
      <c r="M434">
        <v>-0.27100000000000002</v>
      </c>
    </row>
    <row r="435" spans="1:13" x14ac:dyDescent="0.4">
      <c r="A435">
        <v>650</v>
      </c>
      <c r="B435" t="s">
        <v>483</v>
      </c>
      <c r="C435" t="s">
        <v>484</v>
      </c>
      <c r="D435" t="s">
        <v>491</v>
      </c>
      <c r="E435" t="s">
        <v>97</v>
      </c>
      <c r="F435" t="s">
        <v>52</v>
      </c>
      <c r="G435" t="s">
        <v>49</v>
      </c>
      <c r="H435" t="s">
        <v>47</v>
      </c>
      <c r="I435" t="s">
        <v>46</v>
      </c>
      <c r="K435">
        <v>1.8</v>
      </c>
      <c r="L435">
        <v>0.21</v>
      </c>
      <c r="M435">
        <v>0.04</v>
      </c>
    </row>
    <row r="436" spans="1:13" x14ac:dyDescent="0.4">
      <c r="A436">
        <v>651</v>
      </c>
      <c r="B436" t="s">
        <v>483</v>
      </c>
      <c r="C436" t="s">
        <v>484</v>
      </c>
      <c r="D436" t="s">
        <v>492</v>
      </c>
      <c r="E436" t="s">
        <v>97</v>
      </c>
      <c r="G436" t="s">
        <v>49</v>
      </c>
      <c r="I436" t="s">
        <v>46</v>
      </c>
      <c r="K436">
        <v>1.74</v>
      </c>
      <c r="L436">
        <v>0.28100000000000003</v>
      </c>
      <c r="M436">
        <v>3.4000000000000002E-2</v>
      </c>
    </row>
    <row r="437" spans="1:13" x14ac:dyDescent="0.4">
      <c r="A437">
        <v>652</v>
      </c>
      <c r="B437" t="s">
        <v>483</v>
      </c>
      <c r="C437" t="s">
        <v>484</v>
      </c>
      <c r="D437" t="s">
        <v>493</v>
      </c>
      <c r="E437" t="s">
        <v>97</v>
      </c>
      <c r="F437" t="s">
        <v>52</v>
      </c>
      <c r="G437" t="s">
        <v>49</v>
      </c>
      <c r="H437" t="s">
        <v>47</v>
      </c>
      <c r="I437" t="s">
        <v>46</v>
      </c>
      <c r="K437">
        <v>1.74</v>
      </c>
      <c r="L437">
        <v>0.32800000000000001</v>
      </c>
      <c r="M437">
        <v>7.4999999999999997E-2</v>
      </c>
    </row>
    <row r="438" spans="1:13" x14ac:dyDescent="0.4">
      <c r="A438">
        <v>653</v>
      </c>
      <c r="B438" t="s">
        <v>483</v>
      </c>
      <c r="C438" t="s">
        <v>484</v>
      </c>
      <c r="D438" t="s">
        <v>494</v>
      </c>
      <c r="E438" t="s">
        <v>97</v>
      </c>
      <c r="F438" t="s">
        <v>52</v>
      </c>
      <c r="G438" t="s">
        <v>49</v>
      </c>
      <c r="H438" t="s">
        <v>47</v>
      </c>
      <c r="I438" t="s">
        <v>46</v>
      </c>
      <c r="K438">
        <v>1.59</v>
      </c>
      <c r="L438">
        <v>0.27400000000000002</v>
      </c>
      <c r="M438">
        <v>-0.123</v>
      </c>
    </row>
    <row r="439" spans="1:13" x14ac:dyDescent="0.4">
      <c r="A439">
        <v>654</v>
      </c>
      <c r="B439" t="s">
        <v>483</v>
      </c>
      <c r="C439" t="s">
        <v>484</v>
      </c>
      <c r="D439" t="s">
        <v>495</v>
      </c>
      <c r="E439" t="s">
        <v>97</v>
      </c>
      <c r="G439" t="s">
        <v>49</v>
      </c>
      <c r="I439" t="s">
        <v>46</v>
      </c>
      <c r="K439">
        <v>1.43</v>
      </c>
      <c r="L439">
        <v>0.32400000000000001</v>
      </c>
      <c r="M439">
        <v>-0.24299999999999999</v>
      </c>
    </row>
    <row r="440" spans="1:13" x14ac:dyDescent="0.4">
      <c r="A440">
        <v>655</v>
      </c>
      <c r="B440" t="s">
        <v>483</v>
      </c>
      <c r="C440" t="s">
        <v>484</v>
      </c>
      <c r="D440" t="s">
        <v>496</v>
      </c>
      <c r="E440" t="s">
        <v>116</v>
      </c>
      <c r="F440" t="s">
        <v>52</v>
      </c>
      <c r="G440" t="s">
        <v>49</v>
      </c>
      <c r="H440" t="s">
        <v>47</v>
      </c>
      <c r="I440" t="s">
        <v>46</v>
      </c>
      <c r="K440">
        <v>2.0299999999999998</v>
      </c>
      <c r="L440">
        <v>0.13800000000000001</v>
      </c>
      <c r="M440">
        <v>0.16500000000000001</v>
      </c>
    </row>
    <row r="441" spans="1:13" x14ac:dyDescent="0.4">
      <c r="A441">
        <v>656</v>
      </c>
      <c r="B441" t="s">
        <v>483</v>
      </c>
      <c r="C441" t="s">
        <v>484</v>
      </c>
      <c r="D441" t="s">
        <v>293</v>
      </c>
      <c r="E441" t="s">
        <v>44</v>
      </c>
      <c r="F441" t="s">
        <v>45</v>
      </c>
      <c r="G441" t="s">
        <v>49</v>
      </c>
      <c r="H441" t="s">
        <v>47</v>
      </c>
      <c r="I441" t="s">
        <v>46</v>
      </c>
      <c r="K441">
        <v>2.21</v>
      </c>
      <c r="L441">
        <v>0.06</v>
      </c>
      <c r="M441">
        <v>0.27500000000000002</v>
      </c>
    </row>
    <row r="442" spans="1:13" x14ac:dyDescent="0.4">
      <c r="A442">
        <v>657</v>
      </c>
      <c r="B442" t="s">
        <v>483</v>
      </c>
      <c r="C442" t="s">
        <v>484</v>
      </c>
      <c r="D442" t="s">
        <v>497</v>
      </c>
      <c r="E442" t="s">
        <v>44</v>
      </c>
      <c r="F442" t="s">
        <v>45</v>
      </c>
      <c r="G442" t="s">
        <v>49</v>
      </c>
      <c r="H442" t="s">
        <v>47</v>
      </c>
      <c r="I442" t="s">
        <v>46</v>
      </c>
      <c r="K442">
        <v>1.58</v>
      </c>
      <c r="L442">
        <v>0.504</v>
      </c>
      <c r="M442">
        <v>7.9000000000000001E-2</v>
      </c>
    </row>
    <row r="443" spans="1:13" x14ac:dyDescent="0.4">
      <c r="A443">
        <v>658</v>
      </c>
      <c r="B443" t="s">
        <v>483</v>
      </c>
      <c r="C443" t="s">
        <v>484</v>
      </c>
      <c r="D443" t="s">
        <v>498</v>
      </c>
      <c r="E443" t="s">
        <v>59</v>
      </c>
      <c r="G443" t="s">
        <v>49</v>
      </c>
      <c r="I443" t="s">
        <v>46</v>
      </c>
      <c r="K443">
        <v>1.56</v>
      </c>
      <c r="L443">
        <v>0.50800000000000001</v>
      </c>
      <c r="M443">
        <v>6.9000000000000006E-2</v>
      </c>
    </row>
    <row r="444" spans="1:13" x14ac:dyDescent="0.4">
      <c r="A444">
        <v>659</v>
      </c>
      <c r="B444" t="s">
        <v>483</v>
      </c>
      <c r="C444" t="s">
        <v>484</v>
      </c>
      <c r="D444" t="s">
        <v>499</v>
      </c>
      <c r="E444" t="s">
        <v>116</v>
      </c>
      <c r="G444" t="s">
        <v>49</v>
      </c>
      <c r="H444" t="s">
        <v>47</v>
      </c>
      <c r="I444" t="s">
        <v>46</v>
      </c>
      <c r="K444">
        <v>1.64</v>
      </c>
      <c r="L444">
        <v>0.45800000000000002</v>
      </c>
      <c r="M444">
        <v>0.10199999999999999</v>
      </c>
    </row>
    <row r="445" spans="1:13" x14ac:dyDescent="0.4">
      <c r="A445">
        <v>660</v>
      </c>
      <c r="B445" t="s">
        <v>483</v>
      </c>
      <c r="C445" t="s">
        <v>484</v>
      </c>
      <c r="D445" t="s">
        <v>500</v>
      </c>
      <c r="E445" t="s">
        <v>116</v>
      </c>
      <c r="G445" t="s">
        <v>49</v>
      </c>
      <c r="H445" t="s">
        <v>47</v>
      </c>
      <c r="I445" t="s">
        <v>46</v>
      </c>
      <c r="K445">
        <v>1.58</v>
      </c>
      <c r="L445">
        <v>0.27700000000000002</v>
      </c>
      <c r="M445">
        <v>-0.14299999999999999</v>
      </c>
    </row>
    <row r="446" spans="1:13" x14ac:dyDescent="0.4">
      <c r="A446">
        <v>661</v>
      </c>
      <c r="B446" t="s">
        <v>483</v>
      </c>
      <c r="C446" t="s">
        <v>484</v>
      </c>
      <c r="D446" t="s">
        <v>501</v>
      </c>
      <c r="E446" t="s">
        <v>116</v>
      </c>
      <c r="G446" t="s">
        <v>49</v>
      </c>
      <c r="H446" t="s">
        <v>47</v>
      </c>
      <c r="I446" t="s">
        <v>46</v>
      </c>
      <c r="K446">
        <v>1.74</v>
      </c>
      <c r="L446">
        <v>0.441</v>
      </c>
      <c r="M446">
        <v>0.186</v>
      </c>
    </row>
    <row r="447" spans="1:13" x14ac:dyDescent="0.4">
      <c r="A447">
        <v>662</v>
      </c>
      <c r="B447" t="s">
        <v>483</v>
      </c>
      <c r="C447" t="s">
        <v>484</v>
      </c>
      <c r="D447" t="s">
        <v>502</v>
      </c>
      <c r="E447" t="s">
        <v>97</v>
      </c>
      <c r="F447" t="s">
        <v>52</v>
      </c>
      <c r="G447" t="s">
        <v>49</v>
      </c>
      <c r="H447" t="s">
        <v>47</v>
      </c>
      <c r="I447" t="s">
        <v>46</v>
      </c>
      <c r="K447">
        <v>1.65</v>
      </c>
      <c r="L447">
        <v>0.441</v>
      </c>
      <c r="M447">
        <v>0.09</v>
      </c>
    </row>
    <row r="448" spans="1:13" x14ac:dyDescent="0.4">
      <c r="A448">
        <v>663</v>
      </c>
      <c r="B448" t="s">
        <v>483</v>
      </c>
      <c r="C448" t="s">
        <v>484</v>
      </c>
      <c r="D448" t="s">
        <v>503</v>
      </c>
      <c r="E448" t="s">
        <v>116</v>
      </c>
      <c r="F448" t="s">
        <v>52</v>
      </c>
      <c r="G448" t="s">
        <v>49</v>
      </c>
      <c r="H448" t="s">
        <v>47</v>
      </c>
      <c r="I448" t="s">
        <v>46</v>
      </c>
      <c r="K448">
        <v>1.89</v>
      </c>
      <c r="L448">
        <v>0.441</v>
      </c>
      <c r="M448">
        <v>0.33</v>
      </c>
    </row>
    <row r="449" spans="1:13" x14ac:dyDescent="0.4">
      <c r="A449">
        <v>664</v>
      </c>
      <c r="B449" t="s">
        <v>483</v>
      </c>
      <c r="C449" t="s">
        <v>484</v>
      </c>
      <c r="D449" t="s">
        <v>504</v>
      </c>
      <c r="E449" t="s">
        <v>97</v>
      </c>
      <c r="G449" t="s">
        <v>49</v>
      </c>
      <c r="I449" t="s">
        <v>46</v>
      </c>
      <c r="K449">
        <v>1.63</v>
      </c>
      <c r="L449">
        <v>0.40699999999999997</v>
      </c>
      <c r="M449">
        <v>7.0000000000000007E-2</v>
      </c>
    </row>
    <row r="450" spans="1:13" x14ac:dyDescent="0.4">
      <c r="A450">
        <v>665</v>
      </c>
      <c r="B450" t="s">
        <v>483</v>
      </c>
      <c r="C450" t="s">
        <v>484</v>
      </c>
      <c r="D450" t="s">
        <v>505</v>
      </c>
      <c r="E450" t="s">
        <v>97</v>
      </c>
      <c r="G450" t="s">
        <v>49</v>
      </c>
      <c r="I450" t="s">
        <v>46</v>
      </c>
      <c r="K450">
        <v>1.54</v>
      </c>
      <c r="L450">
        <v>0.30499999999999999</v>
      </c>
      <c r="M450">
        <v>-0.155</v>
      </c>
    </row>
    <row r="451" spans="1:13" x14ac:dyDescent="0.4">
      <c r="A451">
        <v>666</v>
      </c>
      <c r="B451" t="s">
        <v>483</v>
      </c>
      <c r="C451" t="s">
        <v>484</v>
      </c>
      <c r="D451" t="s">
        <v>506</v>
      </c>
      <c r="E451" t="s">
        <v>116</v>
      </c>
      <c r="G451" t="s">
        <v>49</v>
      </c>
      <c r="H451" t="s">
        <v>47</v>
      </c>
      <c r="I451" t="s">
        <v>46</v>
      </c>
      <c r="K451">
        <v>1.46</v>
      </c>
      <c r="L451">
        <v>0.34200000000000003</v>
      </c>
      <c r="M451">
        <v>-0.19500000000000001</v>
      </c>
    </row>
    <row r="452" spans="1:13" x14ac:dyDescent="0.4">
      <c r="A452">
        <v>667</v>
      </c>
      <c r="B452" t="s">
        <v>483</v>
      </c>
      <c r="C452" t="s">
        <v>484</v>
      </c>
      <c r="D452" t="s">
        <v>507</v>
      </c>
      <c r="E452" t="s">
        <v>116</v>
      </c>
      <c r="F452" t="s">
        <v>52</v>
      </c>
      <c r="G452" t="s">
        <v>49</v>
      </c>
      <c r="H452" t="s">
        <v>47</v>
      </c>
      <c r="I452" t="s">
        <v>55</v>
      </c>
      <c r="K452">
        <v>1.48</v>
      </c>
      <c r="L452">
        <v>0.68400000000000005</v>
      </c>
      <c r="M452">
        <v>0.16400000000000001</v>
      </c>
    </row>
    <row r="453" spans="1:13" x14ac:dyDescent="0.4">
      <c r="A453">
        <v>668</v>
      </c>
      <c r="B453" t="s">
        <v>483</v>
      </c>
      <c r="C453" t="s">
        <v>484</v>
      </c>
      <c r="D453" t="s">
        <v>508</v>
      </c>
      <c r="E453" t="s">
        <v>97</v>
      </c>
      <c r="G453" t="s">
        <v>49</v>
      </c>
      <c r="I453" t="s">
        <v>46</v>
      </c>
      <c r="K453">
        <v>1.63</v>
      </c>
      <c r="L453">
        <v>0.432</v>
      </c>
      <c r="M453">
        <v>8.5999999999999993E-2</v>
      </c>
    </row>
    <row r="454" spans="1:13" x14ac:dyDescent="0.4">
      <c r="A454">
        <v>669</v>
      </c>
      <c r="B454" t="s">
        <v>483</v>
      </c>
      <c r="C454" t="s">
        <v>484</v>
      </c>
      <c r="D454" t="s">
        <v>509</v>
      </c>
      <c r="E454" t="s">
        <v>44</v>
      </c>
      <c r="F454" t="s">
        <v>45</v>
      </c>
      <c r="G454" t="s">
        <v>49</v>
      </c>
      <c r="H454" t="s">
        <v>47</v>
      </c>
      <c r="I454" t="s">
        <v>46</v>
      </c>
      <c r="K454">
        <v>2.12</v>
      </c>
      <c r="L454">
        <v>0.06</v>
      </c>
      <c r="M454">
        <v>0.185</v>
      </c>
    </row>
    <row r="455" spans="1:13" x14ac:dyDescent="0.4">
      <c r="A455">
        <v>670</v>
      </c>
      <c r="B455" t="s">
        <v>483</v>
      </c>
      <c r="C455" t="s">
        <v>484</v>
      </c>
      <c r="D455" t="s">
        <v>510</v>
      </c>
      <c r="E455" t="s">
        <v>97</v>
      </c>
      <c r="G455" t="s">
        <v>49</v>
      </c>
      <c r="H455" t="s">
        <v>47</v>
      </c>
      <c r="I455" t="s">
        <v>46</v>
      </c>
      <c r="K455">
        <v>1.57</v>
      </c>
      <c r="L455">
        <v>0.42699999999999999</v>
      </c>
      <c r="M455">
        <v>1.6E-2</v>
      </c>
    </row>
    <row r="456" spans="1:13" x14ac:dyDescent="0.4">
      <c r="A456">
        <v>671</v>
      </c>
      <c r="B456" t="s">
        <v>483</v>
      </c>
      <c r="C456" t="s">
        <v>484</v>
      </c>
      <c r="D456" t="s">
        <v>511</v>
      </c>
      <c r="E456" t="s">
        <v>82</v>
      </c>
      <c r="F456" t="s">
        <v>52</v>
      </c>
      <c r="G456" t="s">
        <v>49</v>
      </c>
      <c r="H456" t="s">
        <v>47</v>
      </c>
      <c r="I456" t="s">
        <v>46</v>
      </c>
      <c r="K456">
        <v>1.97</v>
      </c>
      <c r="L456">
        <v>0.33400000000000002</v>
      </c>
      <c r="M456">
        <v>0.30099999999999999</v>
      </c>
    </row>
    <row r="457" spans="1:13" x14ac:dyDescent="0.4">
      <c r="A457">
        <v>672</v>
      </c>
      <c r="B457" t="s">
        <v>483</v>
      </c>
      <c r="C457" t="s">
        <v>484</v>
      </c>
      <c r="D457" t="s">
        <v>512</v>
      </c>
      <c r="E457" t="s">
        <v>116</v>
      </c>
      <c r="F457" t="s">
        <v>52</v>
      </c>
      <c r="G457" t="s">
        <v>49</v>
      </c>
      <c r="H457" t="s">
        <v>47</v>
      </c>
      <c r="I457" t="s">
        <v>46</v>
      </c>
      <c r="K457">
        <v>1.8</v>
      </c>
      <c r="L457">
        <v>0.254</v>
      </c>
      <c r="M457">
        <v>5.5E-2</v>
      </c>
    </row>
    <row r="458" spans="1:13" x14ac:dyDescent="0.4">
      <c r="A458">
        <v>673</v>
      </c>
      <c r="B458" t="s">
        <v>483</v>
      </c>
      <c r="C458" t="s">
        <v>484</v>
      </c>
      <c r="D458" t="s">
        <v>513</v>
      </c>
      <c r="E458" t="s">
        <v>44</v>
      </c>
      <c r="G458" t="s">
        <v>49</v>
      </c>
      <c r="H458" t="s">
        <v>47</v>
      </c>
      <c r="I458" t="s">
        <v>55</v>
      </c>
      <c r="K458">
        <v>1.72</v>
      </c>
      <c r="L458">
        <v>0.63200000000000001</v>
      </c>
      <c r="M458">
        <v>0.35099999999999998</v>
      </c>
    </row>
    <row r="459" spans="1:13" x14ac:dyDescent="0.4">
      <c r="A459">
        <v>674</v>
      </c>
      <c r="B459" t="s">
        <v>483</v>
      </c>
      <c r="C459" t="s">
        <v>484</v>
      </c>
      <c r="D459" t="s">
        <v>234</v>
      </c>
      <c r="E459" t="s">
        <v>82</v>
      </c>
      <c r="F459" t="s">
        <v>45</v>
      </c>
      <c r="G459" t="s">
        <v>49</v>
      </c>
      <c r="H459" t="s">
        <v>47</v>
      </c>
      <c r="I459" t="s">
        <v>46</v>
      </c>
      <c r="K459">
        <v>2.17</v>
      </c>
      <c r="L459">
        <v>0.218</v>
      </c>
      <c r="M459">
        <v>0.39200000000000002</v>
      </c>
    </row>
    <row r="460" spans="1:13" x14ac:dyDescent="0.4">
      <c r="A460">
        <v>675</v>
      </c>
      <c r="B460" t="s">
        <v>483</v>
      </c>
      <c r="C460" t="s">
        <v>484</v>
      </c>
      <c r="D460" t="s">
        <v>514</v>
      </c>
      <c r="E460" t="s">
        <v>82</v>
      </c>
      <c r="F460" t="s">
        <v>52</v>
      </c>
      <c r="G460" t="s">
        <v>49</v>
      </c>
      <c r="H460" t="s">
        <v>47</v>
      </c>
      <c r="I460" t="s">
        <v>46</v>
      </c>
      <c r="K460">
        <v>2</v>
      </c>
      <c r="L460">
        <v>0.22900000000000001</v>
      </c>
      <c r="M460">
        <v>0.23400000000000001</v>
      </c>
    </row>
    <row r="461" spans="1:13" x14ac:dyDescent="0.4">
      <c r="A461">
        <v>676</v>
      </c>
      <c r="B461" t="s">
        <v>483</v>
      </c>
      <c r="C461" t="s">
        <v>484</v>
      </c>
      <c r="D461" t="s">
        <v>515</v>
      </c>
      <c r="E461" t="s">
        <v>44</v>
      </c>
      <c r="F461" t="s">
        <v>45</v>
      </c>
      <c r="G461" t="s">
        <v>49</v>
      </c>
      <c r="H461" t="s">
        <v>47</v>
      </c>
      <c r="I461" t="s">
        <v>46</v>
      </c>
      <c r="K461">
        <v>1.85</v>
      </c>
      <c r="L461">
        <v>0.151</v>
      </c>
      <c r="M461">
        <v>-2E-3</v>
      </c>
    </row>
    <row r="462" spans="1:13" x14ac:dyDescent="0.4">
      <c r="A462">
        <v>677</v>
      </c>
      <c r="B462" t="s">
        <v>483</v>
      </c>
      <c r="C462" t="s">
        <v>484</v>
      </c>
      <c r="D462" t="s">
        <v>516</v>
      </c>
      <c r="E462" t="s">
        <v>44</v>
      </c>
      <c r="F462" t="s">
        <v>52</v>
      </c>
      <c r="G462" t="s">
        <v>49</v>
      </c>
      <c r="H462" t="s">
        <v>47</v>
      </c>
      <c r="I462" t="s">
        <v>46</v>
      </c>
      <c r="K462">
        <v>1.77</v>
      </c>
      <c r="L462">
        <v>0.39200000000000002</v>
      </c>
      <c r="M462">
        <v>0.16200000000000001</v>
      </c>
    </row>
    <row r="463" spans="1:13" x14ac:dyDescent="0.4">
      <c r="A463">
        <v>678</v>
      </c>
      <c r="B463" t="s">
        <v>483</v>
      </c>
      <c r="C463" t="s">
        <v>484</v>
      </c>
      <c r="D463" t="s">
        <v>517</v>
      </c>
      <c r="E463" t="s">
        <v>116</v>
      </c>
      <c r="F463" t="s">
        <v>52</v>
      </c>
      <c r="G463" t="s">
        <v>49</v>
      </c>
      <c r="H463" t="s">
        <v>47</v>
      </c>
      <c r="I463" t="s">
        <v>46</v>
      </c>
      <c r="K463">
        <v>1.75</v>
      </c>
      <c r="L463">
        <v>0.36099999999999999</v>
      </c>
      <c r="M463">
        <v>0.113</v>
      </c>
    </row>
    <row r="464" spans="1:13" x14ac:dyDescent="0.4">
      <c r="A464">
        <v>679</v>
      </c>
      <c r="B464" t="s">
        <v>483</v>
      </c>
      <c r="C464" t="s">
        <v>484</v>
      </c>
      <c r="D464" t="s">
        <v>518</v>
      </c>
      <c r="E464" t="s">
        <v>116</v>
      </c>
      <c r="G464" t="s">
        <v>49</v>
      </c>
      <c r="H464" t="s">
        <v>47</v>
      </c>
      <c r="I464" t="s">
        <v>46</v>
      </c>
      <c r="K464">
        <v>1.92</v>
      </c>
      <c r="L464">
        <v>0.443</v>
      </c>
      <c r="M464">
        <v>0.36399999999999999</v>
      </c>
    </row>
    <row r="465" spans="1:17" x14ac:dyDescent="0.4">
      <c r="A465">
        <v>680</v>
      </c>
      <c r="B465" t="s">
        <v>483</v>
      </c>
      <c r="C465" t="s">
        <v>484</v>
      </c>
      <c r="D465" t="s">
        <v>519</v>
      </c>
      <c r="E465" t="s">
        <v>116</v>
      </c>
      <c r="G465" t="s">
        <v>49</v>
      </c>
      <c r="H465" t="s">
        <v>47</v>
      </c>
      <c r="I465" t="s">
        <v>46</v>
      </c>
      <c r="K465">
        <v>1.5</v>
      </c>
      <c r="L465">
        <v>0.50800000000000001</v>
      </c>
      <c r="M465">
        <v>4.0000000000000001E-3</v>
      </c>
    </row>
    <row r="466" spans="1:17" x14ac:dyDescent="0.4">
      <c r="A466">
        <v>681</v>
      </c>
      <c r="B466" t="s">
        <v>483</v>
      </c>
      <c r="C466" t="s">
        <v>484</v>
      </c>
      <c r="D466" t="s">
        <v>347</v>
      </c>
      <c r="E466" t="s">
        <v>44</v>
      </c>
      <c r="F466" t="s">
        <v>45</v>
      </c>
      <c r="G466" t="s">
        <v>49</v>
      </c>
      <c r="H466" t="s">
        <v>47</v>
      </c>
      <c r="I466" t="s">
        <v>46</v>
      </c>
      <c r="K466">
        <v>1.96</v>
      </c>
      <c r="L466">
        <v>0.10100000000000001</v>
      </c>
      <c r="M466">
        <v>6.3E-2</v>
      </c>
    </row>
    <row r="467" spans="1:17" x14ac:dyDescent="0.4">
      <c r="A467">
        <v>682</v>
      </c>
      <c r="B467" t="s">
        <v>520</v>
      </c>
      <c r="C467" t="s">
        <v>484</v>
      </c>
      <c r="D467" t="s">
        <v>485</v>
      </c>
      <c r="E467" t="s">
        <v>82</v>
      </c>
      <c r="F467" t="s">
        <v>52</v>
      </c>
      <c r="G467" t="s">
        <v>49</v>
      </c>
      <c r="H467" t="s">
        <v>47</v>
      </c>
      <c r="I467" t="s">
        <v>46</v>
      </c>
      <c r="J467">
        <v>0.76</v>
      </c>
      <c r="K467">
        <v>1.84</v>
      </c>
      <c r="L467">
        <v>0.32800000000000001</v>
      </c>
      <c r="M467">
        <v>0.17299999999999999</v>
      </c>
      <c r="P467">
        <v>2.16</v>
      </c>
      <c r="Q467">
        <v>1.01</v>
      </c>
    </row>
    <row r="468" spans="1:17" x14ac:dyDescent="0.4">
      <c r="A468">
        <v>683</v>
      </c>
      <c r="B468" t="s">
        <v>520</v>
      </c>
      <c r="C468" t="s">
        <v>484</v>
      </c>
      <c r="D468" t="s">
        <v>521</v>
      </c>
      <c r="E468" t="s">
        <v>59</v>
      </c>
      <c r="G468" t="s">
        <v>49</v>
      </c>
      <c r="H468" t="s">
        <v>47</v>
      </c>
      <c r="I468" t="s">
        <v>46</v>
      </c>
      <c r="K468">
        <v>1.56</v>
      </c>
      <c r="L468">
        <v>0.51600000000000001</v>
      </c>
      <c r="M468">
        <v>7.4999999999999997E-2</v>
      </c>
    </row>
    <row r="469" spans="1:17" x14ac:dyDescent="0.4">
      <c r="A469">
        <v>684</v>
      </c>
      <c r="B469" t="s">
        <v>520</v>
      </c>
      <c r="C469" t="s">
        <v>484</v>
      </c>
      <c r="D469" t="s">
        <v>491</v>
      </c>
      <c r="E469" t="s">
        <v>97</v>
      </c>
      <c r="F469" t="s">
        <v>52</v>
      </c>
      <c r="G469" t="s">
        <v>49</v>
      </c>
      <c r="H469" t="s">
        <v>47</v>
      </c>
      <c r="I469" t="s">
        <v>46</v>
      </c>
      <c r="J469">
        <v>0.71</v>
      </c>
      <c r="K469">
        <v>1.74</v>
      </c>
      <c r="L469">
        <v>0.32500000000000001</v>
      </c>
      <c r="M469">
        <v>7.0000000000000007E-2</v>
      </c>
      <c r="P469">
        <v>2.39</v>
      </c>
      <c r="Q469">
        <v>1.1399999999999999</v>
      </c>
    </row>
    <row r="470" spans="1:17" x14ac:dyDescent="0.4">
      <c r="A470">
        <v>685</v>
      </c>
      <c r="B470" t="s">
        <v>520</v>
      </c>
      <c r="C470" t="s">
        <v>484</v>
      </c>
      <c r="D470" t="s">
        <v>497</v>
      </c>
      <c r="E470" t="s">
        <v>44</v>
      </c>
      <c r="F470" t="s">
        <v>45</v>
      </c>
      <c r="G470" t="s">
        <v>49</v>
      </c>
      <c r="H470" t="s">
        <v>47</v>
      </c>
      <c r="I470" t="s">
        <v>46</v>
      </c>
      <c r="K470">
        <v>1.54</v>
      </c>
      <c r="L470">
        <v>0.432</v>
      </c>
      <c r="M470">
        <v>-3.2000000000000001E-2</v>
      </c>
    </row>
    <row r="471" spans="1:17" x14ac:dyDescent="0.4">
      <c r="A471">
        <v>686</v>
      </c>
      <c r="B471" t="s">
        <v>520</v>
      </c>
      <c r="C471" t="s">
        <v>484</v>
      </c>
      <c r="D471" t="s">
        <v>298</v>
      </c>
      <c r="E471" t="s">
        <v>44</v>
      </c>
      <c r="F471" t="s">
        <v>52</v>
      </c>
      <c r="G471" t="s">
        <v>49</v>
      </c>
      <c r="H471" t="s">
        <v>47</v>
      </c>
      <c r="I471" t="s">
        <v>46</v>
      </c>
      <c r="J471">
        <v>0.68</v>
      </c>
      <c r="K471">
        <v>1.85</v>
      </c>
      <c r="L471">
        <v>0.27700000000000002</v>
      </c>
      <c r="M471">
        <v>0.128</v>
      </c>
      <c r="P471">
        <v>2.23</v>
      </c>
      <c r="Q471">
        <v>1.08</v>
      </c>
    </row>
    <row r="472" spans="1:17" x14ac:dyDescent="0.4">
      <c r="A472">
        <v>687</v>
      </c>
      <c r="B472" t="s">
        <v>520</v>
      </c>
      <c r="C472" t="s">
        <v>484</v>
      </c>
      <c r="D472" t="s">
        <v>502</v>
      </c>
      <c r="E472" t="s">
        <v>97</v>
      </c>
      <c r="F472" t="s">
        <v>52</v>
      </c>
      <c r="G472" t="s">
        <v>49</v>
      </c>
      <c r="H472" t="s">
        <v>47</v>
      </c>
      <c r="I472" t="s">
        <v>46</v>
      </c>
      <c r="K472">
        <v>1.55</v>
      </c>
      <c r="L472">
        <v>0.53600000000000003</v>
      </c>
      <c r="M472">
        <v>8.6999999999999994E-2</v>
      </c>
    </row>
    <row r="473" spans="1:17" x14ac:dyDescent="0.4">
      <c r="A473">
        <v>688</v>
      </c>
      <c r="B473" t="s">
        <v>520</v>
      </c>
      <c r="C473" t="s">
        <v>484</v>
      </c>
      <c r="D473" t="s">
        <v>522</v>
      </c>
      <c r="E473" t="s">
        <v>116</v>
      </c>
      <c r="F473" t="s">
        <v>52</v>
      </c>
      <c r="G473" t="s">
        <v>49</v>
      </c>
      <c r="H473" t="s">
        <v>47</v>
      </c>
      <c r="I473" t="s">
        <v>55</v>
      </c>
      <c r="J473">
        <v>0.75</v>
      </c>
      <c r="K473">
        <v>1.74</v>
      </c>
      <c r="L473">
        <v>0.53400000000000003</v>
      </c>
      <c r="M473">
        <v>0.27100000000000002</v>
      </c>
      <c r="P473">
        <v>2.25</v>
      </c>
      <c r="Q473">
        <v>0.99</v>
      </c>
    </row>
    <row r="474" spans="1:17" x14ac:dyDescent="0.4">
      <c r="A474">
        <v>689</v>
      </c>
      <c r="B474" t="s">
        <v>520</v>
      </c>
      <c r="C474" t="s">
        <v>484</v>
      </c>
      <c r="D474" t="s">
        <v>310</v>
      </c>
      <c r="E474" t="s">
        <v>44</v>
      </c>
      <c r="F474" t="s">
        <v>45</v>
      </c>
      <c r="G474" t="s">
        <v>49</v>
      </c>
      <c r="H474" t="s">
        <v>47</v>
      </c>
      <c r="I474" t="s">
        <v>46</v>
      </c>
      <c r="K474">
        <v>1.82</v>
      </c>
      <c r="L474">
        <v>0.40899999999999997</v>
      </c>
      <c r="M474">
        <v>0.23300000000000001</v>
      </c>
    </row>
    <row r="475" spans="1:17" x14ac:dyDescent="0.4">
      <c r="A475">
        <v>690</v>
      </c>
      <c r="B475" t="s">
        <v>520</v>
      </c>
      <c r="C475" t="s">
        <v>484</v>
      </c>
      <c r="D475" t="s">
        <v>523</v>
      </c>
      <c r="E475" t="s">
        <v>44</v>
      </c>
      <c r="F475" t="s">
        <v>45</v>
      </c>
      <c r="G475" t="s">
        <v>49</v>
      </c>
      <c r="H475" t="s">
        <v>47</v>
      </c>
      <c r="I475" t="s">
        <v>46</v>
      </c>
      <c r="K475">
        <v>1.91</v>
      </c>
      <c r="L475">
        <v>0.28899999999999998</v>
      </c>
      <c r="M475">
        <v>0.20300000000000001</v>
      </c>
    </row>
    <row r="476" spans="1:17" x14ac:dyDescent="0.4">
      <c r="A476">
        <v>691</v>
      </c>
      <c r="B476" t="s">
        <v>520</v>
      </c>
      <c r="C476" t="s">
        <v>484</v>
      </c>
      <c r="D476" t="s">
        <v>511</v>
      </c>
      <c r="E476" t="s">
        <v>82</v>
      </c>
      <c r="F476" t="s">
        <v>52</v>
      </c>
      <c r="G476" t="s">
        <v>49</v>
      </c>
      <c r="H476" t="s">
        <v>47</v>
      </c>
      <c r="I476" t="s">
        <v>46</v>
      </c>
      <c r="K476">
        <v>1.84</v>
      </c>
      <c r="L476">
        <v>0.39400000000000002</v>
      </c>
      <c r="M476">
        <v>0.23899999999999999</v>
      </c>
    </row>
    <row r="477" spans="1:17" x14ac:dyDescent="0.4">
      <c r="A477">
        <v>692</v>
      </c>
      <c r="B477" t="s">
        <v>520</v>
      </c>
      <c r="C477" t="s">
        <v>484</v>
      </c>
      <c r="D477" t="s">
        <v>512</v>
      </c>
      <c r="E477" t="s">
        <v>116</v>
      </c>
      <c r="F477" t="s">
        <v>52</v>
      </c>
      <c r="G477" t="s">
        <v>49</v>
      </c>
      <c r="H477" t="s">
        <v>47</v>
      </c>
      <c r="I477" t="s">
        <v>46</v>
      </c>
      <c r="J477">
        <v>0.65</v>
      </c>
      <c r="K477">
        <v>1.7</v>
      </c>
      <c r="L477">
        <v>0.379</v>
      </c>
      <c r="M477">
        <v>8.1000000000000003E-2</v>
      </c>
      <c r="P477">
        <v>2.5299999999999998</v>
      </c>
      <c r="Q477">
        <v>1.23</v>
      </c>
    </row>
    <row r="478" spans="1:17" x14ac:dyDescent="0.4">
      <c r="A478">
        <v>693</v>
      </c>
      <c r="B478" t="s">
        <v>520</v>
      </c>
      <c r="C478" t="s">
        <v>484</v>
      </c>
      <c r="D478" t="s">
        <v>513</v>
      </c>
      <c r="E478" t="s">
        <v>44</v>
      </c>
      <c r="G478" t="s">
        <v>49</v>
      </c>
      <c r="H478" t="s">
        <v>47</v>
      </c>
      <c r="I478" t="s">
        <v>55</v>
      </c>
      <c r="K478">
        <v>1.71</v>
      </c>
      <c r="L478">
        <v>0.64500000000000002</v>
      </c>
      <c r="M478">
        <v>0.35899999999999999</v>
      </c>
    </row>
    <row r="479" spans="1:17" x14ac:dyDescent="0.4">
      <c r="A479">
        <v>694</v>
      </c>
      <c r="B479" t="s">
        <v>520</v>
      </c>
      <c r="C479" t="s">
        <v>484</v>
      </c>
      <c r="D479" t="s">
        <v>514</v>
      </c>
      <c r="E479" t="s">
        <v>82</v>
      </c>
      <c r="F479" t="s">
        <v>52</v>
      </c>
      <c r="G479" t="s">
        <v>49</v>
      </c>
      <c r="H479" t="s">
        <v>47</v>
      </c>
      <c r="I479" t="s">
        <v>46</v>
      </c>
      <c r="K479">
        <v>1.97</v>
      </c>
      <c r="L479">
        <v>0.32500000000000001</v>
      </c>
      <c r="M479">
        <v>0.3</v>
      </c>
    </row>
    <row r="480" spans="1:17" x14ac:dyDescent="0.4">
      <c r="A480">
        <v>695</v>
      </c>
      <c r="B480" t="s">
        <v>520</v>
      </c>
      <c r="C480" t="s">
        <v>484</v>
      </c>
      <c r="D480" t="s">
        <v>515</v>
      </c>
      <c r="E480" t="s">
        <v>44</v>
      </c>
      <c r="F480" t="s">
        <v>45</v>
      </c>
      <c r="G480" t="s">
        <v>49</v>
      </c>
      <c r="H480" t="s">
        <v>47</v>
      </c>
      <c r="I480" t="s">
        <v>46</v>
      </c>
      <c r="J480">
        <v>0.68</v>
      </c>
      <c r="K480">
        <v>1.79</v>
      </c>
      <c r="L480">
        <v>0.28899999999999998</v>
      </c>
      <c r="M480">
        <v>7.6999999999999999E-2</v>
      </c>
      <c r="P480">
        <v>2.31</v>
      </c>
      <c r="Q480">
        <v>1.1000000000000001</v>
      </c>
    </row>
    <row r="481" spans="1:17" x14ac:dyDescent="0.4">
      <c r="A481">
        <v>696</v>
      </c>
      <c r="B481" t="s">
        <v>520</v>
      </c>
      <c r="C481" t="s">
        <v>484</v>
      </c>
      <c r="D481" t="s">
        <v>516</v>
      </c>
      <c r="E481" t="s">
        <v>44</v>
      </c>
      <c r="F481" t="s">
        <v>52</v>
      </c>
      <c r="G481" t="s">
        <v>49</v>
      </c>
      <c r="H481" t="s">
        <v>47</v>
      </c>
      <c r="I481" t="s">
        <v>46</v>
      </c>
      <c r="J481">
        <v>0.82</v>
      </c>
      <c r="K481">
        <v>1.73</v>
      </c>
      <c r="L481">
        <v>0.36399999999999999</v>
      </c>
      <c r="M481">
        <v>9.1999999999999998E-2</v>
      </c>
      <c r="P481">
        <v>2.2400000000000002</v>
      </c>
      <c r="Q481">
        <v>0.96</v>
      </c>
    </row>
    <row r="482" spans="1:17" x14ac:dyDescent="0.4">
      <c r="A482">
        <v>697</v>
      </c>
      <c r="B482" t="s">
        <v>520</v>
      </c>
      <c r="C482" t="s">
        <v>484</v>
      </c>
      <c r="D482" t="s">
        <v>518</v>
      </c>
      <c r="E482" t="s">
        <v>116</v>
      </c>
      <c r="G482" t="s">
        <v>49</v>
      </c>
      <c r="H482" t="s">
        <v>47</v>
      </c>
      <c r="I482" t="s">
        <v>46</v>
      </c>
      <c r="K482">
        <v>1.87</v>
      </c>
      <c r="L482">
        <v>0.47299999999999998</v>
      </c>
      <c r="M482">
        <v>0.34200000000000003</v>
      </c>
    </row>
    <row r="483" spans="1:17" x14ac:dyDescent="0.4">
      <c r="A483">
        <v>698</v>
      </c>
      <c r="B483" t="s">
        <v>520</v>
      </c>
      <c r="C483" t="s">
        <v>484</v>
      </c>
      <c r="D483" t="s">
        <v>524</v>
      </c>
      <c r="E483" t="s">
        <v>44</v>
      </c>
      <c r="F483" t="s">
        <v>45</v>
      </c>
      <c r="G483" t="s">
        <v>49</v>
      </c>
      <c r="H483" t="s">
        <v>47</v>
      </c>
      <c r="I483" t="s">
        <v>46</v>
      </c>
      <c r="J483">
        <v>0.85</v>
      </c>
      <c r="K483">
        <v>1.84</v>
      </c>
      <c r="L483">
        <v>0.32500000000000001</v>
      </c>
      <c r="M483">
        <v>0.17</v>
      </c>
      <c r="P483">
        <v>2.3199999999999998</v>
      </c>
      <c r="Q483">
        <v>1.1599999999999999</v>
      </c>
    </row>
    <row r="484" spans="1:17" x14ac:dyDescent="0.4">
      <c r="A484">
        <v>699</v>
      </c>
      <c r="B484" t="s">
        <v>520</v>
      </c>
      <c r="C484" t="s">
        <v>484</v>
      </c>
      <c r="D484" t="s">
        <v>347</v>
      </c>
      <c r="E484" t="s">
        <v>44</v>
      </c>
      <c r="F484" t="s">
        <v>45</v>
      </c>
      <c r="G484" t="s">
        <v>49</v>
      </c>
      <c r="H484" t="s">
        <v>47</v>
      </c>
      <c r="I484" t="s">
        <v>46</v>
      </c>
      <c r="J484">
        <v>1.08</v>
      </c>
      <c r="K484">
        <v>1.79</v>
      </c>
      <c r="L484">
        <v>0.184</v>
      </c>
      <c r="M484">
        <v>-2.8000000000000001E-2</v>
      </c>
      <c r="P484">
        <v>1.88</v>
      </c>
      <c r="Q484">
        <v>0.67</v>
      </c>
    </row>
    <row r="485" spans="1:17" x14ac:dyDescent="0.4">
      <c r="A485">
        <v>700</v>
      </c>
      <c r="B485" t="s">
        <v>525</v>
      </c>
      <c r="C485" t="s">
        <v>484</v>
      </c>
      <c r="D485" t="s">
        <v>485</v>
      </c>
      <c r="E485" t="s">
        <v>82</v>
      </c>
      <c r="F485" t="s">
        <v>52</v>
      </c>
      <c r="G485" t="s">
        <v>49</v>
      </c>
      <c r="H485" t="s">
        <v>47</v>
      </c>
      <c r="I485" t="s">
        <v>46</v>
      </c>
      <c r="K485">
        <v>1.9</v>
      </c>
      <c r="L485">
        <v>0.254</v>
      </c>
      <c r="M485">
        <v>0.153</v>
      </c>
    </row>
    <row r="486" spans="1:17" x14ac:dyDescent="0.4">
      <c r="A486">
        <v>701</v>
      </c>
      <c r="B486" t="s">
        <v>525</v>
      </c>
      <c r="C486" t="s">
        <v>484</v>
      </c>
      <c r="D486" t="s">
        <v>486</v>
      </c>
      <c r="E486" t="s">
        <v>97</v>
      </c>
      <c r="F486" t="s">
        <v>52</v>
      </c>
      <c r="G486" t="s">
        <v>49</v>
      </c>
      <c r="H486" t="s">
        <v>47</v>
      </c>
      <c r="I486" t="s">
        <v>46</v>
      </c>
      <c r="J486">
        <v>0.32</v>
      </c>
      <c r="K486">
        <v>1.64</v>
      </c>
      <c r="L486">
        <v>0.39900000000000002</v>
      </c>
      <c r="M486">
        <v>4.2999999999999997E-2</v>
      </c>
      <c r="P486">
        <v>2.5299999999999998</v>
      </c>
      <c r="Q486">
        <v>1.17</v>
      </c>
    </row>
    <row r="487" spans="1:17" x14ac:dyDescent="0.4">
      <c r="A487">
        <v>702</v>
      </c>
      <c r="B487" t="s">
        <v>525</v>
      </c>
      <c r="C487" t="s">
        <v>484</v>
      </c>
      <c r="D487" t="s">
        <v>526</v>
      </c>
      <c r="E487" t="s">
        <v>97</v>
      </c>
      <c r="I487" t="s">
        <v>46</v>
      </c>
      <c r="K487">
        <v>1.56</v>
      </c>
      <c r="L487">
        <v>0.54400000000000004</v>
      </c>
      <c r="M487">
        <v>0.112</v>
      </c>
    </row>
    <row r="488" spans="1:17" x14ac:dyDescent="0.4">
      <c r="A488">
        <v>703</v>
      </c>
      <c r="B488" t="s">
        <v>525</v>
      </c>
      <c r="C488" t="s">
        <v>484</v>
      </c>
      <c r="D488" t="s">
        <v>527</v>
      </c>
      <c r="E488" t="s">
        <v>116</v>
      </c>
      <c r="G488" t="s">
        <v>49</v>
      </c>
      <c r="I488" t="s">
        <v>46</v>
      </c>
      <c r="K488">
        <v>1.4</v>
      </c>
      <c r="L488">
        <v>0.46</v>
      </c>
      <c r="M488">
        <v>-0.14199999999999999</v>
      </c>
    </row>
    <row r="489" spans="1:17" x14ac:dyDescent="0.4">
      <c r="A489">
        <v>704</v>
      </c>
      <c r="B489" t="s">
        <v>525</v>
      </c>
      <c r="C489" t="s">
        <v>484</v>
      </c>
      <c r="D489" t="s">
        <v>521</v>
      </c>
      <c r="E489" t="s">
        <v>59</v>
      </c>
      <c r="G489" t="s">
        <v>49</v>
      </c>
      <c r="H489" t="s">
        <v>47</v>
      </c>
      <c r="I489" t="s">
        <v>46</v>
      </c>
      <c r="K489">
        <v>1.69</v>
      </c>
      <c r="L489">
        <v>0.54300000000000004</v>
      </c>
      <c r="M489">
        <v>0.23100000000000001</v>
      </c>
    </row>
    <row r="490" spans="1:17" x14ac:dyDescent="0.4">
      <c r="A490">
        <v>705</v>
      </c>
      <c r="B490" t="s">
        <v>525</v>
      </c>
      <c r="C490" t="s">
        <v>484</v>
      </c>
      <c r="D490" t="s">
        <v>488</v>
      </c>
      <c r="E490" t="s">
        <v>97</v>
      </c>
      <c r="G490" t="s">
        <v>49</v>
      </c>
      <c r="I490" t="s">
        <v>46</v>
      </c>
      <c r="K490">
        <v>1.6</v>
      </c>
      <c r="L490">
        <v>0.39400000000000002</v>
      </c>
      <c r="M490">
        <v>-0.01</v>
      </c>
    </row>
    <row r="491" spans="1:17" x14ac:dyDescent="0.4">
      <c r="A491">
        <v>706</v>
      </c>
      <c r="B491" t="s">
        <v>525</v>
      </c>
      <c r="C491" t="s">
        <v>484</v>
      </c>
      <c r="D491" t="s">
        <v>489</v>
      </c>
      <c r="E491" t="s">
        <v>97</v>
      </c>
      <c r="F491" t="s">
        <v>52</v>
      </c>
      <c r="G491" t="s">
        <v>49</v>
      </c>
      <c r="H491" t="s">
        <v>47</v>
      </c>
      <c r="I491" t="s">
        <v>46</v>
      </c>
      <c r="J491">
        <v>0.41</v>
      </c>
      <c r="K491">
        <v>1.8</v>
      </c>
      <c r="L491">
        <v>0.24</v>
      </c>
      <c r="M491">
        <v>3.5999999999999997E-2</v>
      </c>
      <c r="P491">
        <v>1.83</v>
      </c>
      <c r="Q491">
        <v>0.63</v>
      </c>
    </row>
    <row r="492" spans="1:17" x14ac:dyDescent="0.4">
      <c r="A492">
        <v>707</v>
      </c>
      <c r="B492" t="s">
        <v>525</v>
      </c>
      <c r="C492" t="s">
        <v>484</v>
      </c>
      <c r="D492" t="s">
        <v>490</v>
      </c>
      <c r="E492" t="s">
        <v>97</v>
      </c>
      <c r="F492" t="s">
        <v>52</v>
      </c>
      <c r="G492" t="s">
        <v>49</v>
      </c>
      <c r="H492" t="s">
        <v>47</v>
      </c>
      <c r="I492" t="s">
        <v>46</v>
      </c>
      <c r="J492">
        <v>0.34</v>
      </c>
      <c r="K492">
        <v>1.53</v>
      </c>
      <c r="L492">
        <v>0.38400000000000001</v>
      </c>
      <c r="M492">
        <v>-0.09</v>
      </c>
      <c r="P492">
        <v>2.4</v>
      </c>
      <c r="Q492">
        <v>0.93</v>
      </c>
    </row>
    <row r="493" spans="1:17" x14ac:dyDescent="0.4">
      <c r="A493">
        <v>708</v>
      </c>
      <c r="B493" t="s">
        <v>525</v>
      </c>
      <c r="C493" t="s">
        <v>484</v>
      </c>
      <c r="D493" t="s">
        <v>491</v>
      </c>
      <c r="E493" t="s">
        <v>97</v>
      </c>
      <c r="F493" t="s">
        <v>52</v>
      </c>
      <c r="G493" t="s">
        <v>49</v>
      </c>
      <c r="H493" t="s">
        <v>47</v>
      </c>
      <c r="I493" t="s">
        <v>46</v>
      </c>
      <c r="J493">
        <v>0.56999999999999995</v>
      </c>
      <c r="K493">
        <v>1.81</v>
      </c>
      <c r="L493">
        <v>0.23</v>
      </c>
      <c r="M493">
        <v>7.4999999999999997E-2</v>
      </c>
      <c r="P493">
        <v>2.0099999999999998</v>
      </c>
      <c r="Q493">
        <v>0.87</v>
      </c>
    </row>
    <row r="494" spans="1:17" x14ac:dyDescent="0.4">
      <c r="A494">
        <v>709</v>
      </c>
      <c r="B494" t="s">
        <v>525</v>
      </c>
      <c r="C494" t="s">
        <v>484</v>
      </c>
      <c r="D494" t="s">
        <v>493</v>
      </c>
      <c r="E494" t="s">
        <v>97</v>
      </c>
      <c r="F494" t="s">
        <v>52</v>
      </c>
      <c r="G494" t="s">
        <v>49</v>
      </c>
      <c r="H494" t="s">
        <v>47</v>
      </c>
      <c r="I494" t="s">
        <v>46</v>
      </c>
      <c r="J494">
        <v>0.45</v>
      </c>
      <c r="K494">
        <v>1.73</v>
      </c>
      <c r="L494">
        <v>0.3</v>
      </c>
      <c r="M494">
        <v>4.7E-2</v>
      </c>
      <c r="P494">
        <v>2.21</v>
      </c>
      <c r="Q494">
        <v>1.03</v>
      </c>
    </row>
    <row r="495" spans="1:17" x14ac:dyDescent="0.4">
      <c r="A495">
        <v>710</v>
      </c>
      <c r="B495" t="s">
        <v>525</v>
      </c>
      <c r="C495" t="s">
        <v>484</v>
      </c>
      <c r="D495" t="s">
        <v>528</v>
      </c>
      <c r="E495" t="s">
        <v>97</v>
      </c>
      <c r="G495" t="s">
        <v>49</v>
      </c>
      <c r="I495" t="s">
        <v>46</v>
      </c>
      <c r="K495">
        <v>1.55</v>
      </c>
      <c r="L495">
        <v>0.42699999999999999</v>
      </c>
      <c r="M495">
        <v>-1.6E-2</v>
      </c>
    </row>
    <row r="496" spans="1:17" x14ac:dyDescent="0.4">
      <c r="A496">
        <v>711</v>
      </c>
      <c r="B496" t="s">
        <v>525</v>
      </c>
      <c r="C496" t="s">
        <v>484</v>
      </c>
      <c r="D496" t="s">
        <v>494</v>
      </c>
      <c r="E496" t="s">
        <v>97</v>
      </c>
      <c r="F496" t="s">
        <v>52</v>
      </c>
      <c r="G496" t="s">
        <v>49</v>
      </c>
      <c r="H496" t="s">
        <v>47</v>
      </c>
      <c r="I496" t="s">
        <v>46</v>
      </c>
      <c r="J496">
        <v>0.33</v>
      </c>
      <c r="K496">
        <v>1.61</v>
      </c>
      <c r="L496">
        <v>0.34200000000000003</v>
      </c>
      <c r="M496">
        <v>-4.5999999999999999E-2</v>
      </c>
      <c r="P496">
        <v>2.37</v>
      </c>
      <c r="Q496">
        <v>0.98</v>
      </c>
    </row>
    <row r="497" spans="1:17" x14ac:dyDescent="0.4">
      <c r="A497">
        <v>712</v>
      </c>
      <c r="B497" t="s">
        <v>525</v>
      </c>
      <c r="C497" t="s">
        <v>484</v>
      </c>
      <c r="D497" t="s">
        <v>495</v>
      </c>
      <c r="E497" t="s">
        <v>97</v>
      </c>
      <c r="G497" t="s">
        <v>49</v>
      </c>
      <c r="I497" t="s">
        <v>46</v>
      </c>
      <c r="K497">
        <v>1.45</v>
      </c>
      <c r="L497">
        <v>0.33600000000000002</v>
      </c>
      <c r="M497">
        <v>-0.20599999999999999</v>
      </c>
    </row>
    <row r="498" spans="1:17" x14ac:dyDescent="0.4">
      <c r="A498">
        <v>713</v>
      </c>
      <c r="B498" t="s">
        <v>525</v>
      </c>
      <c r="C498" t="s">
        <v>484</v>
      </c>
      <c r="D498" t="s">
        <v>496</v>
      </c>
      <c r="E498" t="s">
        <v>116</v>
      </c>
      <c r="F498" t="s">
        <v>52</v>
      </c>
      <c r="G498" t="s">
        <v>49</v>
      </c>
      <c r="H498" t="s">
        <v>47</v>
      </c>
      <c r="I498" t="s">
        <v>46</v>
      </c>
      <c r="J498">
        <v>0.62</v>
      </c>
      <c r="K498">
        <v>1.91</v>
      </c>
      <c r="L498">
        <v>0.21</v>
      </c>
      <c r="M498">
        <v>0.11700000000000001</v>
      </c>
      <c r="P498">
        <v>2.41</v>
      </c>
      <c r="Q498">
        <v>1.32</v>
      </c>
    </row>
    <row r="499" spans="1:17" x14ac:dyDescent="0.4">
      <c r="A499">
        <v>714</v>
      </c>
      <c r="B499" t="s">
        <v>525</v>
      </c>
      <c r="C499" t="s">
        <v>484</v>
      </c>
      <c r="D499" t="s">
        <v>293</v>
      </c>
      <c r="E499" t="s">
        <v>44</v>
      </c>
      <c r="F499" t="s">
        <v>45</v>
      </c>
      <c r="G499" t="s">
        <v>49</v>
      </c>
      <c r="H499" t="s">
        <v>47</v>
      </c>
      <c r="I499" t="s">
        <v>46</v>
      </c>
      <c r="J499">
        <v>1.21</v>
      </c>
      <c r="K499">
        <v>2.21</v>
      </c>
      <c r="L499">
        <v>0.16400000000000001</v>
      </c>
      <c r="M499">
        <v>0.379</v>
      </c>
      <c r="P499">
        <v>1.52</v>
      </c>
      <c r="Q499">
        <v>0.73</v>
      </c>
    </row>
    <row r="500" spans="1:17" x14ac:dyDescent="0.4">
      <c r="A500">
        <v>715</v>
      </c>
      <c r="B500" t="s">
        <v>525</v>
      </c>
      <c r="C500" t="s">
        <v>484</v>
      </c>
      <c r="D500" t="s">
        <v>497</v>
      </c>
      <c r="E500" t="s">
        <v>44</v>
      </c>
      <c r="F500" t="s">
        <v>45</v>
      </c>
      <c r="G500" t="s">
        <v>49</v>
      </c>
      <c r="H500" t="s">
        <v>47</v>
      </c>
      <c r="I500" t="s">
        <v>46</v>
      </c>
      <c r="J500">
        <v>0.54</v>
      </c>
      <c r="K500">
        <v>1.58</v>
      </c>
      <c r="L500">
        <v>0.41899999999999998</v>
      </c>
      <c r="M500">
        <v>-2E-3</v>
      </c>
      <c r="P500">
        <v>2.38</v>
      </c>
      <c r="Q500">
        <v>0.96</v>
      </c>
    </row>
    <row r="501" spans="1:17" x14ac:dyDescent="0.4">
      <c r="A501">
        <v>716</v>
      </c>
      <c r="B501" t="s">
        <v>525</v>
      </c>
      <c r="C501" t="s">
        <v>484</v>
      </c>
      <c r="D501" t="s">
        <v>529</v>
      </c>
      <c r="E501" t="s">
        <v>97</v>
      </c>
      <c r="F501" t="s">
        <v>52</v>
      </c>
      <c r="G501" t="s">
        <v>49</v>
      </c>
      <c r="H501" t="s">
        <v>47</v>
      </c>
      <c r="I501" t="s">
        <v>46</v>
      </c>
      <c r="J501">
        <v>0.62</v>
      </c>
      <c r="K501">
        <v>1.86</v>
      </c>
      <c r="L501">
        <v>0.27</v>
      </c>
      <c r="M501">
        <v>0.13</v>
      </c>
      <c r="P501">
        <v>2.16</v>
      </c>
      <c r="Q501">
        <v>1.02</v>
      </c>
    </row>
    <row r="502" spans="1:17" x14ac:dyDescent="0.4">
      <c r="A502">
        <v>717</v>
      </c>
      <c r="B502" t="s">
        <v>525</v>
      </c>
      <c r="C502" t="s">
        <v>484</v>
      </c>
      <c r="D502" t="s">
        <v>530</v>
      </c>
      <c r="E502" t="s">
        <v>116</v>
      </c>
      <c r="F502" t="s">
        <v>52</v>
      </c>
      <c r="G502" t="s">
        <v>49</v>
      </c>
      <c r="H502" t="s">
        <v>47</v>
      </c>
      <c r="I502" t="s">
        <v>46</v>
      </c>
      <c r="J502">
        <v>0.47</v>
      </c>
      <c r="K502">
        <v>1.8</v>
      </c>
      <c r="L502">
        <v>0.308</v>
      </c>
      <c r="M502">
        <v>0.104</v>
      </c>
      <c r="P502">
        <v>2.57</v>
      </c>
      <c r="Q502">
        <v>1.37</v>
      </c>
    </row>
    <row r="503" spans="1:17" x14ac:dyDescent="0.4">
      <c r="A503">
        <v>718</v>
      </c>
      <c r="B503" t="s">
        <v>525</v>
      </c>
      <c r="C503" t="s">
        <v>484</v>
      </c>
      <c r="D503" t="s">
        <v>498</v>
      </c>
      <c r="E503" t="s">
        <v>59</v>
      </c>
      <c r="G503" t="s">
        <v>49</v>
      </c>
      <c r="I503" t="s">
        <v>46</v>
      </c>
      <c r="K503">
        <v>1.71</v>
      </c>
      <c r="L503">
        <v>0.439</v>
      </c>
      <c r="M503">
        <v>0.14399999999999999</v>
      </c>
    </row>
    <row r="504" spans="1:17" x14ac:dyDescent="0.4">
      <c r="A504">
        <v>719</v>
      </c>
      <c r="B504" t="s">
        <v>525</v>
      </c>
      <c r="C504" t="s">
        <v>484</v>
      </c>
      <c r="D504" t="s">
        <v>499</v>
      </c>
      <c r="E504" t="s">
        <v>116</v>
      </c>
      <c r="G504" t="s">
        <v>49</v>
      </c>
      <c r="H504" t="s">
        <v>47</v>
      </c>
      <c r="I504" t="s">
        <v>46</v>
      </c>
      <c r="K504">
        <v>1.58</v>
      </c>
      <c r="L504">
        <v>0.46</v>
      </c>
      <c r="M504">
        <v>0.04</v>
      </c>
    </row>
    <row r="505" spans="1:17" x14ac:dyDescent="0.4">
      <c r="A505">
        <v>720</v>
      </c>
      <c r="B505" t="s">
        <v>525</v>
      </c>
      <c r="C505" t="s">
        <v>484</v>
      </c>
      <c r="D505" t="s">
        <v>298</v>
      </c>
      <c r="E505" t="s">
        <v>44</v>
      </c>
      <c r="F505" t="s">
        <v>52</v>
      </c>
      <c r="G505" t="s">
        <v>49</v>
      </c>
      <c r="H505" t="s">
        <v>47</v>
      </c>
      <c r="I505" t="s">
        <v>46</v>
      </c>
      <c r="K505">
        <v>1.98</v>
      </c>
      <c r="L505">
        <v>0.20300000000000001</v>
      </c>
      <c r="M505">
        <v>0.182</v>
      </c>
    </row>
    <row r="506" spans="1:17" x14ac:dyDescent="0.4">
      <c r="A506">
        <v>721</v>
      </c>
      <c r="B506" t="s">
        <v>525</v>
      </c>
      <c r="C506" t="s">
        <v>484</v>
      </c>
      <c r="D506" t="s">
        <v>500</v>
      </c>
      <c r="E506" t="s">
        <v>116</v>
      </c>
      <c r="G506" t="s">
        <v>49</v>
      </c>
      <c r="H506" t="s">
        <v>47</v>
      </c>
      <c r="I506" t="s">
        <v>46</v>
      </c>
      <c r="K506">
        <v>1.49</v>
      </c>
      <c r="L506">
        <v>0.26400000000000001</v>
      </c>
      <c r="M506">
        <v>-0.247</v>
      </c>
    </row>
    <row r="507" spans="1:17" x14ac:dyDescent="0.4">
      <c r="A507">
        <v>722</v>
      </c>
      <c r="B507" t="s">
        <v>525</v>
      </c>
      <c r="C507" t="s">
        <v>484</v>
      </c>
      <c r="D507" t="s">
        <v>501</v>
      </c>
      <c r="E507" t="s">
        <v>116</v>
      </c>
      <c r="G507" t="s">
        <v>49</v>
      </c>
      <c r="H507" t="s">
        <v>47</v>
      </c>
      <c r="I507" t="s">
        <v>46</v>
      </c>
      <c r="K507">
        <v>1.59</v>
      </c>
      <c r="L507">
        <v>0.32800000000000001</v>
      </c>
      <c r="M507">
        <v>-8.3000000000000004E-2</v>
      </c>
    </row>
    <row r="508" spans="1:17" x14ac:dyDescent="0.4">
      <c r="A508">
        <v>723</v>
      </c>
      <c r="B508" t="s">
        <v>525</v>
      </c>
      <c r="C508" t="s">
        <v>484</v>
      </c>
      <c r="D508" t="s">
        <v>502</v>
      </c>
      <c r="E508" t="s">
        <v>97</v>
      </c>
      <c r="F508" t="s">
        <v>52</v>
      </c>
      <c r="G508" t="s">
        <v>49</v>
      </c>
      <c r="H508" t="s">
        <v>47</v>
      </c>
      <c r="I508" t="s">
        <v>46</v>
      </c>
      <c r="J508">
        <v>0.3</v>
      </c>
      <c r="K508">
        <v>1.66</v>
      </c>
      <c r="L508">
        <v>0.48</v>
      </c>
      <c r="M508">
        <v>0.14000000000000001</v>
      </c>
      <c r="P508">
        <v>2.11</v>
      </c>
      <c r="Q508">
        <v>0.77</v>
      </c>
    </row>
    <row r="509" spans="1:17" x14ac:dyDescent="0.4">
      <c r="A509">
        <v>724</v>
      </c>
      <c r="B509" t="s">
        <v>525</v>
      </c>
      <c r="C509" t="s">
        <v>484</v>
      </c>
      <c r="D509" t="s">
        <v>503</v>
      </c>
      <c r="E509" t="s">
        <v>116</v>
      </c>
      <c r="F509" t="s">
        <v>52</v>
      </c>
      <c r="G509" t="s">
        <v>49</v>
      </c>
      <c r="H509" t="s">
        <v>47</v>
      </c>
      <c r="I509" t="s">
        <v>46</v>
      </c>
      <c r="J509">
        <v>0.44</v>
      </c>
      <c r="K509">
        <v>1.75</v>
      </c>
      <c r="L509">
        <v>0.40200000000000002</v>
      </c>
      <c r="M509">
        <v>0.153</v>
      </c>
      <c r="P509">
        <v>2.44</v>
      </c>
      <c r="Q509">
        <v>1.19</v>
      </c>
    </row>
    <row r="510" spans="1:17" x14ac:dyDescent="0.4">
      <c r="A510">
        <v>725</v>
      </c>
      <c r="B510" t="s">
        <v>525</v>
      </c>
      <c r="C510" t="s">
        <v>484</v>
      </c>
      <c r="D510" t="s">
        <v>531</v>
      </c>
      <c r="E510" t="s">
        <v>116</v>
      </c>
      <c r="F510" t="s">
        <v>52</v>
      </c>
      <c r="G510" t="s">
        <v>49</v>
      </c>
      <c r="H510" t="s">
        <v>47</v>
      </c>
      <c r="I510" t="s">
        <v>55</v>
      </c>
      <c r="J510">
        <v>0.52</v>
      </c>
      <c r="K510">
        <v>1.68</v>
      </c>
      <c r="L510">
        <v>0.504</v>
      </c>
      <c r="M510">
        <v>0.18</v>
      </c>
      <c r="P510">
        <v>2.4500000000000002</v>
      </c>
      <c r="Q510">
        <v>1.1200000000000001</v>
      </c>
    </row>
    <row r="511" spans="1:17" x14ac:dyDescent="0.4">
      <c r="A511">
        <v>726</v>
      </c>
      <c r="B511" t="s">
        <v>525</v>
      </c>
      <c r="C511" t="s">
        <v>484</v>
      </c>
      <c r="D511" t="s">
        <v>522</v>
      </c>
      <c r="E511" t="s">
        <v>116</v>
      </c>
      <c r="F511" t="s">
        <v>52</v>
      </c>
      <c r="G511" t="s">
        <v>49</v>
      </c>
      <c r="H511" t="s">
        <v>47</v>
      </c>
      <c r="I511" t="s">
        <v>55</v>
      </c>
      <c r="K511">
        <v>1.84</v>
      </c>
      <c r="L511">
        <v>0.42499999999999999</v>
      </c>
      <c r="M511">
        <v>0.26400000000000001</v>
      </c>
    </row>
    <row r="512" spans="1:17" x14ac:dyDescent="0.4">
      <c r="A512">
        <v>727</v>
      </c>
      <c r="B512" t="s">
        <v>525</v>
      </c>
      <c r="C512" t="s">
        <v>484</v>
      </c>
      <c r="D512" t="s">
        <v>532</v>
      </c>
      <c r="E512" t="s">
        <v>116</v>
      </c>
      <c r="F512" t="s">
        <v>52</v>
      </c>
      <c r="G512" t="s">
        <v>49</v>
      </c>
      <c r="H512" t="s">
        <v>47</v>
      </c>
      <c r="I512" t="s">
        <v>46</v>
      </c>
      <c r="J512">
        <v>0.5</v>
      </c>
      <c r="K512">
        <v>1.93</v>
      </c>
      <c r="L512">
        <v>0.43</v>
      </c>
      <c r="M512">
        <v>0.35799999999999998</v>
      </c>
      <c r="P512">
        <v>2.33</v>
      </c>
      <c r="Q512">
        <v>1.26</v>
      </c>
    </row>
    <row r="513" spans="1:17" x14ac:dyDescent="0.4">
      <c r="A513">
        <v>728</v>
      </c>
      <c r="B513" t="s">
        <v>525</v>
      </c>
      <c r="C513" t="s">
        <v>484</v>
      </c>
      <c r="D513" t="s">
        <v>533</v>
      </c>
      <c r="E513" t="s">
        <v>116</v>
      </c>
      <c r="F513" t="s">
        <v>52</v>
      </c>
      <c r="G513" t="s">
        <v>49</v>
      </c>
      <c r="H513" t="s">
        <v>47</v>
      </c>
      <c r="I513" t="s">
        <v>46</v>
      </c>
      <c r="J513">
        <v>0.39</v>
      </c>
      <c r="K513">
        <v>1.99</v>
      </c>
      <c r="L513">
        <v>0.33400000000000002</v>
      </c>
      <c r="M513">
        <v>0.32100000000000001</v>
      </c>
      <c r="P513">
        <v>2.35</v>
      </c>
      <c r="Q513">
        <v>1.34</v>
      </c>
    </row>
    <row r="514" spans="1:17" x14ac:dyDescent="0.4">
      <c r="A514">
        <v>729</v>
      </c>
      <c r="B514" t="s">
        <v>525</v>
      </c>
      <c r="C514" t="s">
        <v>484</v>
      </c>
      <c r="D514" t="s">
        <v>310</v>
      </c>
      <c r="E514" t="s">
        <v>44</v>
      </c>
      <c r="F514" t="s">
        <v>45</v>
      </c>
      <c r="G514" t="s">
        <v>49</v>
      </c>
      <c r="H514" t="s">
        <v>47</v>
      </c>
      <c r="I514" t="s">
        <v>46</v>
      </c>
      <c r="J514">
        <v>0.42</v>
      </c>
      <c r="K514">
        <v>1.81</v>
      </c>
      <c r="L514">
        <v>0.35499999999999998</v>
      </c>
      <c r="M514">
        <v>0.161</v>
      </c>
      <c r="P514">
        <v>2.16</v>
      </c>
      <c r="Q514">
        <v>0.97</v>
      </c>
    </row>
    <row r="515" spans="1:17" x14ac:dyDescent="0.4">
      <c r="A515">
        <v>730</v>
      </c>
      <c r="B515" t="s">
        <v>525</v>
      </c>
      <c r="C515" t="s">
        <v>484</v>
      </c>
      <c r="D515" t="s">
        <v>534</v>
      </c>
      <c r="E515" t="s">
        <v>97</v>
      </c>
      <c r="G515" t="s">
        <v>49</v>
      </c>
      <c r="I515" t="s">
        <v>46</v>
      </c>
      <c r="K515">
        <v>1.53</v>
      </c>
      <c r="L515">
        <v>0.48399999999999999</v>
      </c>
      <c r="M515">
        <v>2.1999999999999999E-2</v>
      </c>
    </row>
    <row r="516" spans="1:17" x14ac:dyDescent="0.4">
      <c r="A516">
        <v>731</v>
      </c>
      <c r="B516" t="s">
        <v>525</v>
      </c>
      <c r="C516" t="s">
        <v>484</v>
      </c>
      <c r="D516" t="s">
        <v>535</v>
      </c>
      <c r="E516" t="s">
        <v>44</v>
      </c>
      <c r="F516" t="s">
        <v>45</v>
      </c>
      <c r="G516" t="s">
        <v>49</v>
      </c>
      <c r="H516" t="s">
        <v>47</v>
      </c>
      <c r="I516" t="s">
        <v>46</v>
      </c>
      <c r="J516">
        <v>1.26</v>
      </c>
      <c r="K516">
        <v>2.15</v>
      </c>
      <c r="L516">
        <v>-7.5999999999999998E-2</v>
      </c>
      <c r="M516">
        <v>7.2999999999999995E-2</v>
      </c>
      <c r="P516">
        <v>1.4</v>
      </c>
      <c r="Q516">
        <v>0.55000000000000004</v>
      </c>
    </row>
    <row r="517" spans="1:17" x14ac:dyDescent="0.4">
      <c r="A517">
        <v>732</v>
      </c>
      <c r="B517" t="s">
        <v>525</v>
      </c>
      <c r="C517" t="s">
        <v>484</v>
      </c>
      <c r="D517" t="s">
        <v>506</v>
      </c>
      <c r="E517" t="s">
        <v>116</v>
      </c>
      <c r="G517" t="s">
        <v>49</v>
      </c>
      <c r="H517" t="s">
        <v>47</v>
      </c>
      <c r="I517" t="s">
        <v>46</v>
      </c>
      <c r="K517">
        <v>1.47</v>
      </c>
      <c r="L517">
        <v>0.32300000000000001</v>
      </c>
      <c r="M517">
        <v>-0.21099999999999999</v>
      </c>
    </row>
    <row r="518" spans="1:17" x14ac:dyDescent="0.4">
      <c r="A518">
        <v>733</v>
      </c>
      <c r="B518" t="s">
        <v>525</v>
      </c>
      <c r="C518" t="s">
        <v>484</v>
      </c>
      <c r="D518" t="s">
        <v>523</v>
      </c>
      <c r="E518" t="s">
        <v>44</v>
      </c>
      <c r="F518" t="s">
        <v>45</v>
      </c>
      <c r="G518" t="s">
        <v>49</v>
      </c>
      <c r="H518" t="s">
        <v>47</v>
      </c>
      <c r="I518" t="s">
        <v>46</v>
      </c>
      <c r="J518">
        <v>0.62</v>
      </c>
      <c r="K518">
        <v>1.97</v>
      </c>
      <c r="L518">
        <v>0.23499999999999999</v>
      </c>
      <c r="M518">
        <v>0.20399999999999999</v>
      </c>
      <c r="P518">
        <v>1.66</v>
      </c>
      <c r="Q518">
        <v>0.63</v>
      </c>
    </row>
    <row r="519" spans="1:17" x14ac:dyDescent="0.4">
      <c r="A519">
        <v>734</v>
      </c>
      <c r="B519" t="s">
        <v>525</v>
      </c>
      <c r="C519" t="s">
        <v>484</v>
      </c>
      <c r="D519" t="s">
        <v>536</v>
      </c>
      <c r="E519" t="s">
        <v>97</v>
      </c>
      <c r="G519" t="s">
        <v>49</v>
      </c>
      <c r="I519" t="s">
        <v>46</v>
      </c>
      <c r="K519">
        <v>1.6</v>
      </c>
      <c r="L519">
        <v>0.39400000000000002</v>
      </c>
      <c r="M519">
        <v>-2E-3</v>
      </c>
    </row>
    <row r="520" spans="1:17" x14ac:dyDescent="0.4">
      <c r="A520">
        <v>735</v>
      </c>
      <c r="B520" t="s">
        <v>525</v>
      </c>
      <c r="C520" t="s">
        <v>484</v>
      </c>
      <c r="D520" t="s">
        <v>537</v>
      </c>
      <c r="E520" t="s">
        <v>59</v>
      </c>
      <c r="G520" t="s">
        <v>49</v>
      </c>
      <c r="H520" t="s">
        <v>47</v>
      </c>
      <c r="I520" t="s">
        <v>46</v>
      </c>
      <c r="K520">
        <v>1.82</v>
      </c>
      <c r="L520">
        <v>0.26</v>
      </c>
      <c r="M520">
        <v>8.1000000000000003E-2</v>
      </c>
    </row>
    <row r="521" spans="1:17" x14ac:dyDescent="0.4">
      <c r="A521">
        <v>736</v>
      </c>
      <c r="B521" t="s">
        <v>525</v>
      </c>
      <c r="C521" t="s">
        <v>484</v>
      </c>
      <c r="D521" t="s">
        <v>538</v>
      </c>
      <c r="E521" t="s">
        <v>116</v>
      </c>
      <c r="G521" t="s">
        <v>49</v>
      </c>
      <c r="H521" t="s">
        <v>47</v>
      </c>
      <c r="I521" t="s">
        <v>55</v>
      </c>
      <c r="K521">
        <v>1.68</v>
      </c>
      <c r="L521">
        <v>0.48699999999999999</v>
      </c>
      <c r="M521">
        <v>0.17100000000000001</v>
      </c>
    </row>
    <row r="522" spans="1:17" x14ac:dyDescent="0.4">
      <c r="A522">
        <v>737</v>
      </c>
      <c r="B522" t="s">
        <v>525</v>
      </c>
      <c r="C522" t="s">
        <v>484</v>
      </c>
      <c r="D522" t="s">
        <v>507</v>
      </c>
      <c r="E522" t="s">
        <v>116</v>
      </c>
      <c r="F522" t="s">
        <v>52</v>
      </c>
      <c r="G522" t="s">
        <v>49</v>
      </c>
      <c r="H522" t="s">
        <v>47</v>
      </c>
      <c r="I522" t="s">
        <v>55</v>
      </c>
      <c r="J522">
        <v>0.36</v>
      </c>
      <c r="K522">
        <v>1.66</v>
      </c>
      <c r="L522">
        <v>0.57399999999999995</v>
      </c>
      <c r="M522">
        <v>0.23699999999999999</v>
      </c>
      <c r="P522">
        <v>2.39</v>
      </c>
      <c r="Q522">
        <v>1.05</v>
      </c>
    </row>
    <row r="523" spans="1:17" x14ac:dyDescent="0.4">
      <c r="A523">
        <v>738</v>
      </c>
      <c r="B523" t="s">
        <v>525</v>
      </c>
      <c r="C523" t="s">
        <v>484</v>
      </c>
      <c r="D523" t="s">
        <v>509</v>
      </c>
      <c r="E523" t="s">
        <v>44</v>
      </c>
      <c r="F523" t="s">
        <v>45</v>
      </c>
      <c r="G523" t="s">
        <v>49</v>
      </c>
      <c r="H523" t="s">
        <v>47</v>
      </c>
      <c r="I523" t="s">
        <v>46</v>
      </c>
      <c r="K523">
        <v>2.04</v>
      </c>
      <c r="L523">
        <v>0.25700000000000001</v>
      </c>
      <c r="M523">
        <v>0.29799999999999999</v>
      </c>
    </row>
    <row r="524" spans="1:17" x14ac:dyDescent="0.4">
      <c r="A524">
        <v>739</v>
      </c>
      <c r="B524" t="s">
        <v>525</v>
      </c>
      <c r="C524" t="s">
        <v>484</v>
      </c>
      <c r="D524" t="s">
        <v>510</v>
      </c>
      <c r="E524" t="s">
        <v>97</v>
      </c>
      <c r="F524" t="s">
        <v>52</v>
      </c>
      <c r="G524" t="s">
        <v>49</v>
      </c>
      <c r="H524" t="s">
        <v>47</v>
      </c>
      <c r="I524" t="s">
        <v>46</v>
      </c>
      <c r="J524">
        <v>0.31</v>
      </c>
      <c r="K524">
        <v>1.61</v>
      </c>
      <c r="L524">
        <v>0.39100000000000001</v>
      </c>
      <c r="M524">
        <v>4.0000000000000001E-3</v>
      </c>
      <c r="P524">
        <v>2.15</v>
      </c>
      <c r="Q524">
        <v>0.76</v>
      </c>
    </row>
    <row r="525" spans="1:17" x14ac:dyDescent="0.4">
      <c r="A525">
        <v>740</v>
      </c>
      <c r="B525" t="s">
        <v>525</v>
      </c>
      <c r="C525" t="s">
        <v>484</v>
      </c>
      <c r="D525" t="s">
        <v>511</v>
      </c>
      <c r="E525" t="s">
        <v>82</v>
      </c>
      <c r="F525" t="s">
        <v>52</v>
      </c>
      <c r="G525" t="s">
        <v>49</v>
      </c>
      <c r="H525" t="s">
        <v>47</v>
      </c>
      <c r="I525" t="s">
        <v>46</v>
      </c>
      <c r="J525">
        <v>0.75</v>
      </c>
      <c r="K525">
        <v>1.99</v>
      </c>
      <c r="L525">
        <v>0.32500000000000001</v>
      </c>
      <c r="M525">
        <v>0.315</v>
      </c>
      <c r="P525">
        <v>2.08</v>
      </c>
      <c r="Q525">
        <v>1.07</v>
      </c>
    </row>
    <row r="526" spans="1:17" x14ac:dyDescent="0.4">
      <c r="A526">
        <v>741</v>
      </c>
      <c r="B526" t="s">
        <v>525</v>
      </c>
      <c r="C526" t="s">
        <v>484</v>
      </c>
      <c r="D526" t="s">
        <v>512</v>
      </c>
      <c r="E526" t="s">
        <v>116</v>
      </c>
      <c r="F526" t="s">
        <v>52</v>
      </c>
      <c r="G526" t="s">
        <v>49</v>
      </c>
      <c r="H526" t="s">
        <v>47</v>
      </c>
      <c r="I526" t="s">
        <v>46</v>
      </c>
      <c r="K526">
        <v>1.78</v>
      </c>
      <c r="L526">
        <v>0.308</v>
      </c>
      <c r="M526">
        <v>8.5000000000000006E-2</v>
      </c>
    </row>
    <row r="527" spans="1:17" x14ac:dyDescent="0.4">
      <c r="A527">
        <v>742</v>
      </c>
      <c r="B527" t="s">
        <v>525</v>
      </c>
      <c r="C527" t="s">
        <v>484</v>
      </c>
      <c r="D527" t="s">
        <v>386</v>
      </c>
      <c r="E527" t="s">
        <v>116</v>
      </c>
      <c r="F527" t="s">
        <v>52</v>
      </c>
      <c r="G527" t="s">
        <v>49</v>
      </c>
      <c r="H527" t="s">
        <v>47</v>
      </c>
      <c r="I527" t="s">
        <v>46</v>
      </c>
      <c r="J527">
        <v>0.59</v>
      </c>
      <c r="K527">
        <v>1.91</v>
      </c>
      <c r="L527">
        <v>0.25700000000000001</v>
      </c>
      <c r="M527">
        <v>0.16700000000000001</v>
      </c>
      <c r="P527">
        <v>2.37</v>
      </c>
      <c r="Q527">
        <v>1.28</v>
      </c>
    </row>
    <row r="528" spans="1:17" x14ac:dyDescent="0.4">
      <c r="A528">
        <v>743</v>
      </c>
      <c r="B528" t="s">
        <v>525</v>
      </c>
      <c r="C528" t="s">
        <v>484</v>
      </c>
      <c r="D528" t="s">
        <v>539</v>
      </c>
      <c r="E528" t="s">
        <v>44</v>
      </c>
      <c r="F528" t="s">
        <v>52</v>
      </c>
      <c r="G528" t="s">
        <v>49</v>
      </c>
      <c r="H528" t="s">
        <v>47</v>
      </c>
      <c r="I528" t="s">
        <v>46</v>
      </c>
      <c r="J528">
        <v>0.63</v>
      </c>
      <c r="K528">
        <v>1.89</v>
      </c>
      <c r="L528">
        <v>0.34399999999999997</v>
      </c>
      <c r="M528">
        <v>0.23100000000000001</v>
      </c>
      <c r="P528">
        <v>2.25</v>
      </c>
      <c r="Q528">
        <v>1.1399999999999999</v>
      </c>
    </row>
    <row r="529" spans="1:17" x14ac:dyDescent="0.4">
      <c r="A529">
        <v>744</v>
      </c>
      <c r="B529" t="s">
        <v>525</v>
      </c>
      <c r="C529" t="s">
        <v>484</v>
      </c>
      <c r="D529" t="s">
        <v>323</v>
      </c>
      <c r="E529" t="s">
        <v>44</v>
      </c>
      <c r="F529" t="s">
        <v>52</v>
      </c>
      <c r="G529" t="s">
        <v>49</v>
      </c>
      <c r="H529" t="s">
        <v>47</v>
      </c>
      <c r="I529" t="s">
        <v>46</v>
      </c>
      <c r="J529">
        <v>0.72</v>
      </c>
      <c r="K529">
        <v>1.91</v>
      </c>
      <c r="L529">
        <v>0.27900000000000003</v>
      </c>
      <c r="M529">
        <v>0.186</v>
      </c>
      <c r="P529">
        <v>2.2000000000000002</v>
      </c>
      <c r="Q529">
        <v>1.1000000000000001</v>
      </c>
    </row>
    <row r="530" spans="1:17" x14ac:dyDescent="0.4">
      <c r="A530">
        <v>745</v>
      </c>
      <c r="B530" t="s">
        <v>525</v>
      </c>
      <c r="C530" t="s">
        <v>484</v>
      </c>
      <c r="D530" t="s">
        <v>513</v>
      </c>
      <c r="E530" t="s">
        <v>44</v>
      </c>
      <c r="G530" t="s">
        <v>49</v>
      </c>
      <c r="H530" t="s">
        <v>47</v>
      </c>
      <c r="I530" t="s">
        <v>55</v>
      </c>
      <c r="K530">
        <v>1.7</v>
      </c>
      <c r="L530">
        <v>0.624</v>
      </c>
      <c r="M530">
        <v>0.32700000000000001</v>
      </c>
    </row>
    <row r="531" spans="1:17" x14ac:dyDescent="0.4">
      <c r="A531">
        <v>746</v>
      </c>
      <c r="B531" t="s">
        <v>525</v>
      </c>
      <c r="C531" t="s">
        <v>484</v>
      </c>
      <c r="D531" t="s">
        <v>234</v>
      </c>
      <c r="E531" t="s">
        <v>82</v>
      </c>
      <c r="F531" t="s">
        <v>45</v>
      </c>
      <c r="G531" t="s">
        <v>49</v>
      </c>
      <c r="H531" t="s">
        <v>47</v>
      </c>
      <c r="I531" t="s">
        <v>46</v>
      </c>
      <c r="J531">
        <v>1.36</v>
      </c>
      <c r="K531">
        <v>2.23</v>
      </c>
      <c r="L531">
        <v>0.114</v>
      </c>
      <c r="M531">
        <v>0.34</v>
      </c>
      <c r="P531">
        <v>1.73</v>
      </c>
      <c r="Q531">
        <v>0.96</v>
      </c>
    </row>
    <row r="532" spans="1:17" x14ac:dyDescent="0.4">
      <c r="A532">
        <v>747</v>
      </c>
      <c r="B532" t="s">
        <v>525</v>
      </c>
      <c r="C532" t="s">
        <v>484</v>
      </c>
      <c r="D532" t="s">
        <v>514</v>
      </c>
      <c r="E532" t="s">
        <v>82</v>
      </c>
      <c r="F532" t="s">
        <v>52</v>
      </c>
      <c r="G532" t="s">
        <v>49</v>
      </c>
      <c r="H532" t="s">
        <v>47</v>
      </c>
      <c r="I532" t="s">
        <v>46</v>
      </c>
      <c r="J532">
        <v>0.83</v>
      </c>
      <c r="K532">
        <v>2.04</v>
      </c>
      <c r="L532">
        <v>0.30399999999999999</v>
      </c>
      <c r="M532">
        <v>0.34</v>
      </c>
      <c r="P532">
        <v>1.86</v>
      </c>
      <c r="Q532">
        <v>0.9</v>
      </c>
    </row>
    <row r="533" spans="1:17" x14ac:dyDescent="0.4">
      <c r="A533">
        <v>748</v>
      </c>
      <c r="B533" t="s">
        <v>525</v>
      </c>
      <c r="C533" t="s">
        <v>484</v>
      </c>
      <c r="D533" t="s">
        <v>540</v>
      </c>
      <c r="E533" t="s">
        <v>44</v>
      </c>
      <c r="F533" t="s">
        <v>52</v>
      </c>
      <c r="G533" t="s">
        <v>49</v>
      </c>
      <c r="H533" t="s">
        <v>47</v>
      </c>
      <c r="I533" t="s">
        <v>46</v>
      </c>
      <c r="J533">
        <v>0.53</v>
      </c>
      <c r="K533">
        <v>1.89</v>
      </c>
      <c r="L533">
        <v>0.27900000000000003</v>
      </c>
      <c r="M533">
        <v>0.17199999999999999</v>
      </c>
      <c r="P533">
        <v>2.2200000000000002</v>
      </c>
      <c r="Q533">
        <v>1.1100000000000001</v>
      </c>
    </row>
    <row r="534" spans="1:17" x14ac:dyDescent="0.4">
      <c r="A534">
        <v>749</v>
      </c>
      <c r="B534" t="s">
        <v>525</v>
      </c>
      <c r="C534" t="s">
        <v>484</v>
      </c>
      <c r="D534" t="s">
        <v>515</v>
      </c>
      <c r="E534" t="s">
        <v>44</v>
      </c>
      <c r="F534" t="s">
        <v>45</v>
      </c>
      <c r="G534" t="s">
        <v>49</v>
      </c>
      <c r="H534" t="s">
        <v>47</v>
      </c>
      <c r="I534" t="s">
        <v>46</v>
      </c>
      <c r="K534">
        <v>1.73</v>
      </c>
      <c r="L534">
        <v>0.314</v>
      </c>
      <c r="M534">
        <v>4.3999999999999997E-2</v>
      </c>
    </row>
    <row r="535" spans="1:17" x14ac:dyDescent="0.4">
      <c r="A535">
        <v>750</v>
      </c>
      <c r="B535" t="s">
        <v>525</v>
      </c>
      <c r="C535" t="s">
        <v>484</v>
      </c>
      <c r="D535" t="s">
        <v>516</v>
      </c>
      <c r="E535" t="s">
        <v>44</v>
      </c>
      <c r="F535" t="s">
        <v>52</v>
      </c>
      <c r="G535" t="s">
        <v>49</v>
      </c>
      <c r="H535" t="s">
        <v>47</v>
      </c>
      <c r="I535" t="s">
        <v>46</v>
      </c>
      <c r="K535">
        <v>1.91</v>
      </c>
      <c r="L535">
        <v>0.27</v>
      </c>
      <c r="M535">
        <v>0.18</v>
      </c>
    </row>
    <row r="536" spans="1:17" x14ac:dyDescent="0.4">
      <c r="A536">
        <v>751</v>
      </c>
      <c r="B536" t="s">
        <v>525</v>
      </c>
      <c r="C536" t="s">
        <v>484</v>
      </c>
      <c r="D536" t="s">
        <v>541</v>
      </c>
      <c r="E536" t="s">
        <v>44</v>
      </c>
      <c r="G536" t="s">
        <v>49</v>
      </c>
      <c r="H536" t="s">
        <v>47</v>
      </c>
      <c r="I536" t="s">
        <v>46</v>
      </c>
      <c r="K536">
        <v>1.74</v>
      </c>
      <c r="L536">
        <v>0.43</v>
      </c>
      <c r="M536">
        <v>0.17199999999999999</v>
      </c>
    </row>
    <row r="537" spans="1:17" x14ac:dyDescent="0.4">
      <c r="A537">
        <v>752</v>
      </c>
      <c r="B537" t="s">
        <v>525</v>
      </c>
      <c r="C537" t="s">
        <v>484</v>
      </c>
      <c r="D537" t="s">
        <v>517</v>
      </c>
      <c r="E537" t="s">
        <v>116</v>
      </c>
      <c r="F537" t="s">
        <v>52</v>
      </c>
      <c r="G537" t="s">
        <v>49</v>
      </c>
      <c r="H537" t="s">
        <v>47</v>
      </c>
      <c r="I537" t="s">
        <v>46</v>
      </c>
      <c r="J537">
        <v>0.49</v>
      </c>
      <c r="K537">
        <v>1.71</v>
      </c>
      <c r="L537">
        <v>0.32200000000000001</v>
      </c>
      <c r="M537">
        <v>3.5000000000000003E-2</v>
      </c>
      <c r="P537">
        <v>2.3199999999999998</v>
      </c>
      <c r="Q537">
        <v>1.03</v>
      </c>
    </row>
    <row r="538" spans="1:17" x14ac:dyDescent="0.4">
      <c r="A538">
        <v>753</v>
      </c>
      <c r="B538" t="s">
        <v>525</v>
      </c>
      <c r="C538" t="s">
        <v>484</v>
      </c>
      <c r="D538" t="s">
        <v>518</v>
      </c>
      <c r="E538" t="s">
        <v>116</v>
      </c>
      <c r="G538" t="s">
        <v>49</v>
      </c>
      <c r="H538" t="s">
        <v>47</v>
      </c>
      <c r="I538" t="s">
        <v>46</v>
      </c>
      <c r="K538">
        <v>1.92</v>
      </c>
      <c r="L538">
        <v>0.39400000000000002</v>
      </c>
      <c r="M538">
        <v>0.315</v>
      </c>
    </row>
    <row r="539" spans="1:17" x14ac:dyDescent="0.4">
      <c r="A539">
        <v>754</v>
      </c>
      <c r="B539" t="s">
        <v>525</v>
      </c>
      <c r="C539" t="s">
        <v>484</v>
      </c>
      <c r="D539" t="s">
        <v>542</v>
      </c>
      <c r="E539" t="s">
        <v>116</v>
      </c>
      <c r="G539" t="s">
        <v>49</v>
      </c>
      <c r="H539" t="s">
        <v>47</v>
      </c>
      <c r="I539" t="s">
        <v>46</v>
      </c>
      <c r="K539">
        <v>1.78</v>
      </c>
      <c r="L539">
        <v>0.317</v>
      </c>
      <c r="M539">
        <v>9.9000000000000005E-2</v>
      </c>
    </row>
    <row r="540" spans="1:17" x14ac:dyDescent="0.4">
      <c r="A540">
        <v>755</v>
      </c>
      <c r="B540" t="s">
        <v>525</v>
      </c>
      <c r="C540" t="s">
        <v>484</v>
      </c>
      <c r="D540" t="s">
        <v>524</v>
      </c>
      <c r="E540" t="s">
        <v>44</v>
      </c>
      <c r="F540" t="s">
        <v>45</v>
      </c>
      <c r="G540" t="s">
        <v>49</v>
      </c>
      <c r="H540" t="s">
        <v>47</v>
      </c>
      <c r="I540" t="s">
        <v>46</v>
      </c>
      <c r="J540">
        <v>0.72</v>
      </c>
      <c r="K540">
        <v>1.89</v>
      </c>
      <c r="L540">
        <v>0.29899999999999999</v>
      </c>
      <c r="M540">
        <v>0.185</v>
      </c>
      <c r="P540">
        <v>1.73</v>
      </c>
      <c r="Q540">
        <v>0.61</v>
      </c>
    </row>
    <row r="541" spans="1:17" x14ac:dyDescent="0.4">
      <c r="A541">
        <v>756</v>
      </c>
      <c r="B541" t="s">
        <v>525</v>
      </c>
      <c r="C541" t="s">
        <v>484</v>
      </c>
      <c r="D541" t="s">
        <v>543</v>
      </c>
      <c r="E541" t="s">
        <v>44</v>
      </c>
      <c r="F541" t="s">
        <v>45</v>
      </c>
      <c r="G541" t="s">
        <v>49</v>
      </c>
      <c r="H541" t="s">
        <v>47</v>
      </c>
      <c r="I541" t="s">
        <v>46</v>
      </c>
      <c r="J541">
        <v>0.77</v>
      </c>
      <c r="K541">
        <v>1.9</v>
      </c>
      <c r="L541">
        <v>0.29599999999999999</v>
      </c>
      <c r="M541">
        <v>0.193</v>
      </c>
      <c r="P541">
        <v>1.92</v>
      </c>
      <c r="Q541">
        <v>0.82</v>
      </c>
    </row>
    <row r="542" spans="1:17" x14ac:dyDescent="0.4">
      <c r="A542">
        <v>757</v>
      </c>
      <c r="B542" t="s">
        <v>525</v>
      </c>
      <c r="C542" t="s">
        <v>484</v>
      </c>
      <c r="D542" t="s">
        <v>544</v>
      </c>
      <c r="E542" t="s">
        <v>116</v>
      </c>
      <c r="G542" t="s">
        <v>49</v>
      </c>
      <c r="H542" t="s">
        <v>47</v>
      </c>
      <c r="I542" t="s">
        <v>55</v>
      </c>
      <c r="K542">
        <v>1.66</v>
      </c>
      <c r="L542">
        <v>0.51200000000000001</v>
      </c>
      <c r="M542">
        <v>0.17499999999999999</v>
      </c>
    </row>
    <row r="543" spans="1:17" x14ac:dyDescent="0.4">
      <c r="A543">
        <v>758</v>
      </c>
      <c r="B543" t="s">
        <v>525</v>
      </c>
      <c r="C543" t="s">
        <v>484</v>
      </c>
      <c r="D543" t="s">
        <v>519</v>
      </c>
      <c r="E543" t="s">
        <v>116</v>
      </c>
      <c r="G543" t="s">
        <v>49</v>
      </c>
      <c r="H543" t="s">
        <v>47</v>
      </c>
      <c r="I543" t="s">
        <v>46</v>
      </c>
      <c r="K543">
        <v>1.62</v>
      </c>
      <c r="L543">
        <v>0.32</v>
      </c>
      <c r="M543">
        <v>-6.2E-2</v>
      </c>
    </row>
    <row r="544" spans="1:17" x14ac:dyDescent="0.4">
      <c r="A544">
        <v>759</v>
      </c>
      <c r="B544" t="s">
        <v>525</v>
      </c>
      <c r="C544" t="s">
        <v>484</v>
      </c>
      <c r="D544" t="s">
        <v>347</v>
      </c>
      <c r="E544" t="s">
        <v>44</v>
      </c>
      <c r="F544" t="s">
        <v>45</v>
      </c>
      <c r="G544" t="s">
        <v>49</v>
      </c>
      <c r="H544" t="s">
        <v>47</v>
      </c>
      <c r="I544" t="s">
        <v>46</v>
      </c>
      <c r="K544">
        <v>1.92</v>
      </c>
      <c r="L544">
        <v>3.9E-2</v>
      </c>
      <c r="M544">
        <v>-3.6999999999999998E-2</v>
      </c>
    </row>
    <row r="545" spans="1:21" x14ac:dyDescent="0.4">
      <c r="A545">
        <v>760</v>
      </c>
      <c r="B545" t="s">
        <v>525</v>
      </c>
      <c r="C545" t="s">
        <v>484</v>
      </c>
      <c r="D545" t="s">
        <v>545</v>
      </c>
      <c r="E545" t="s">
        <v>116</v>
      </c>
      <c r="F545" t="s">
        <v>52</v>
      </c>
      <c r="G545" t="s">
        <v>49</v>
      </c>
      <c r="H545" t="s">
        <v>47</v>
      </c>
      <c r="I545" t="s">
        <v>46</v>
      </c>
      <c r="J545">
        <v>0.56999999999999995</v>
      </c>
      <c r="K545">
        <v>1.68</v>
      </c>
      <c r="L545">
        <v>0.29199999999999998</v>
      </c>
      <c r="M545">
        <v>-3.2000000000000001E-2</v>
      </c>
      <c r="P545">
        <v>2.2599999999999998</v>
      </c>
      <c r="Q545">
        <v>0.93</v>
      </c>
    </row>
    <row r="546" spans="1:21" x14ac:dyDescent="0.4">
      <c r="A546">
        <v>761</v>
      </c>
      <c r="B546" t="s">
        <v>525</v>
      </c>
      <c r="C546" t="s">
        <v>484</v>
      </c>
      <c r="D546" t="s">
        <v>546</v>
      </c>
      <c r="E546" t="s">
        <v>97</v>
      </c>
      <c r="I546" t="s">
        <v>46</v>
      </c>
      <c r="K546">
        <v>1.42</v>
      </c>
      <c r="L546">
        <v>0.32</v>
      </c>
      <c r="M546">
        <v>-0.23400000000000001</v>
      </c>
    </row>
    <row r="547" spans="1:21" x14ac:dyDescent="0.4">
      <c r="A547">
        <v>762</v>
      </c>
      <c r="B547" t="s">
        <v>525</v>
      </c>
      <c r="C547" t="s">
        <v>484</v>
      </c>
      <c r="D547" t="s">
        <v>547</v>
      </c>
      <c r="E547" t="s">
        <v>116</v>
      </c>
      <c r="F547" t="s">
        <v>52</v>
      </c>
      <c r="G547" t="s">
        <v>49</v>
      </c>
      <c r="H547" t="s">
        <v>47</v>
      </c>
      <c r="I547" t="s">
        <v>46</v>
      </c>
      <c r="J547">
        <v>0.27</v>
      </c>
      <c r="K547">
        <v>1.45</v>
      </c>
      <c r="L547">
        <v>0.498</v>
      </c>
      <c r="M547">
        <v>-5.2999999999999999E-2</v>
      </c>
      <c r="P547">
        <v>2.57</v>
      </c>
      <c r="Q547">
        <v>1.02</v>
      </c>
    </row>
    <row r="548" spans="1:21" x14ac:dyDescent="0.4">
      <c r="A548">
        <v>763</v>
      </c>
      <c r="B548" t="s">
        <v>548</v>
      </c>
      <c r="C548" t="s">
        <v>42</v>
      </c>
      <c r="D548" t="s">
        <v>549</v>
      </c>
      <c r="E548" t="s">
        <v>44</v>
      </c>
      <c r="F548" t="s">
        <v>45</v>
      </c>
      <c r="G548" t="s">
        <v>49</v>
      </c>
      <c r="H548" t="s">
        <v>47</v>
      </c>
      <c r="I548" t="s">
        <v>46</v>
      </c>
      <c r="K548">
        <v>2.13</v>
      </c>
      <c r="L548">
        <v>0.32</v>
      </c>
      <c r="M548">
        <v>0.53900000000000003</v>
      </c>
      <c r="P548">
        <v>2.27</v>
      </c>
      <c r="Q548">
        <v>1.38</v>
      </c>
      <c r="R548">
        <v>2.44</v>
      </c>
      <c r="U548">
        <v>164.4</v>
      </c>
    </row>
    <row r="549" spans="1:21" x14ac:dyDescent="0.4">
      <c r="A549">
        <v>764</v>
      </c>
      <c r="B549" t="s">
        <v>548</v>
      </c>
      <c r="C549" t="s">
        <v>42</v>
      </c>
      <c r="D549" t="s">
        <v>550</v>
      </c>
      <c r="E549" t="s">
        <v>44</v>
      </c>
      <c r="F549" t="s">
        <v>45</v>
      </c>
      <c r="G549" t="s">
        <v>49</v>
      </c>
      <c r="H549" t="s">
        <v>47</v>
      </c>
      <c r="I549" t="s">
        <v>46</v>
      </c>
      <c r="K549">
        <v>2</v>
      </c>
      <c r="L549">
        <v>0.30299999999999999</v>
      </c>
      <c r="M549">
        <v>0.38700000000000001</v>
      </c>
      <c r="P549">
        <v>2.0299999999999998</v>
      </c>
      <c r="Q549">
        <v>1.03</v>
      </c>
      <c r="R549">
        <v>1.96</v>
      </c>
      <c r="U549">
        <v>208.8</v>
      </c>
    </row>
    <row r="550" spans="1:21" x14ac:dyDescent="0.4">
      <c r="A550">
        <v>765</v>
      </c>
      <c r="B550" t="s">
        <v>548</v>
      </c>
      <c r="C550" t="s">
        <v>42</v>
      </c>
      <c r="D550" t="s">
        <v>551</v>
      </c>
      <c r="E550" t="s">
        <v>44</v>
      </c>
      <c r="F550" t="s">
        <v>45</v>
      </c>
      <c r="G550" t="s">
        <v>49</v>
      </c>
      <c r="H550" t="s">
        <v>47</v>
      </c>
      <c r="I550" t="s">
        <v>46</v>
      </c>
      <c r="K550">
        <v>2.0699999999999998</v>
      </c>
      <c r="L550">
        <v>0.38900000000000001</v>
      </c>
      <c r="M550">
        <v>0.73399999999999999</v>
      </c>
      <c r="P550">
        <v>2</v>
      </c>
      <c r="Q550">
        <v>1.03</v>
      </c>
      <c r="R550">
        <v>2.34</v>
      </c>
      <c r="U550">
        <v>103.1</v>
      </c>
    </row>
    <row r="551" spans="1:21" x14ac:dyDescent="0.4">
      <c r="A551">
        <v>766</v>
      </c>
      <c r="B551" t="s">
        <v>548</v>
      </c>
      <c r="C551" t="s">
        <v>42</v>
      </c>
      <c r="D551" t="s">
        <v>509</v>
      </c>
      <c r="E551" t="s">
        <v>44</v>
      </c>
      <c r="F551" t="s">
        <v>45</v>
      </c>
      <c r="G551" t="s">
        <v>49</v>
      </c>
      <c r="H551" t="s">
        <v>47</v>
      </c>
      <c r="I551" t="s">
        <v>46</v>
      </c>
      <c r="K551">
        <v>2.08</v>
      </c>
      <c r="L551">
        <v>0.25</v>
      </c>
      <c r="M551">
        <v>0.47799999999999998</v>
      </c>
      <c r="P551">
        <v>2.0299999999999998</v>
      </c>
      <c r="Q551">
        <v>1.1000000000000001</v>
      </c>
      <c r="R551">
        <v>2.1800000000000002</v>
      </c>
      <c r="U551">
        <v>158.9</v>
      </c>
    </row>
    <row r="552" spans="1:21" x14ac:dyDescent="0.4">
      <c r="A552">
        <v>767</v>
      </c>
      <c r="B552" t="s">
        <v>548</v>
      </c>
      <c r="C552" t="s">
        <v>42</v>
      </c>
      <c r="D552" t="s">
        <v>552</v>
      </c>
      <c r="E552" t="s">
        <v>82</v>
      </c>
      <c r="F552" t="s">
        <v>45</v>
      </c>
      <c r="G552" t="s">
        <v>46</v>
      </c>
      <c r="H552" t="s">
        <v>47</v>
      </c>
      <c r="I552" t="s">
        <v>46</v>
      </c>
      <c r="K552">
        <v>2.1</v>
      </c>
      <c r="L552">
        <v>0.114</v>
      </c>
      <c r="M552">
        <v>0.21199999999999999</v>
      </c>
      <c r="P552">
        <v>1.78</v>
      </c>
      <c r="Q552">
        <v>0.88</v>
      </c>
      <c r="R552">
        <v>1.96</v>
      </c>
      <c r="U552">
        <v>153</v>
      </c>
    </row>
    <row r="553" spans="1:21" x14ac:dyDescent="0.4">
      <c r="A553">
        <v>768</v>
      </c>
      <c r="B553" t="s">
        <v>548</v>
      </c>
      <c r="C553" t="s">
        <v>42</v>
      </c>
      <c r="D553" t="s">
        <v>229</v>
      </c>
      <c r="E553" t="s">
        <v>44</v>
      </c>
      <c r="F553" t="s">
        <v>45</v>
      </c>
      <c r="G553" t="s">
        <v>49</v>
      </c>
      <c r="H553" t="s">
        <v>47</v>
      </c>
      <c r="I553" t="s">
        <v>46</v>
      </c>
      <c r="K553">
        <v>2.3199999999999998</v>
      </c>
      <c r="L553">
        <v>0.14899999999999999</v>
      </c>
      <c r="M553">
        <v>0.45300000000000001</v>
      </c>
      <c r="P553">
        <v>1.8</v>
      </c>
      <c r="Q553">
        <v>1.1000000000000001</v>
      </c>
      <c r="R553">
        <v>2.17</v>
      </c>
      <c r="U553">
        <v>169.6</v>
      </c>
    </row>
    <row r="554" spans="1:21" x14ac:dyDescent="0.4">
      <c r="A554">
        <v>769</v>
      </c>
      <c r="B554" t="s">
        <v>548</v>
      </c>
      <c r="C554" t="s">
        <v>42</v>
      </c>
      <c r="D554" t="s">
        <v>553</v>
      </c>
      <c r="E554" t="s">
        <v>44</v>
      </c>
      <c r="F554" t="s">
        <v>45</v>
      </c>
      <c r="G554" t="s">
        <v>49</v>
      </c>
      <c r="H554" t="s">
        <v>47</v>
      </c>
      <c r="I554" t="s">
        <v>46</v>
      </c>
      <c r="K554">
        <v>2.2200000000000002</v>
      </c>
      <c r="L554">
        <v>0.26</v>
      </c>
      <c r="M554">
        <v>0.32900000000000001</v>
      </c>
      <c r="P554">
        <v>1.77</v>
      </c>
      <c r="Q554">
        <v>0.98</v>
      </c>
      <c r="R554">
        <v>2.25</v>
      </c>
      <c r="U554">
        <v>105.6</v>
      </c>
    </row>
    <row r="555" spans="1:21" x14ac:dyDescent="0.4">
      <c r="A555">
        <v>770</v>
      </c>
      <c r="B555" t="s">
        <v>548</v>
      </c>
      <c r="C555" t="s">
        <v>42</v>
      </c>
      <c r="D555" t="s">
        <v>554</v>
      </c>
      <c r="E555" t="s">
        <v>116</v>
      </c>
      <c r="G555" t="s">
        <v>49</v>
      </c>
      <c r="H555" t="s">
        <v>47</v>
      </c>
      <c r="I555" t="s">
        <v>46</v>
      </c>
      <c r="K555">
        <v>2.04</v>
      </c>
      <c r="L555">
        <v>0.49299999999999999</v>
      </c>
      <c r="M555">
        <v>0.67200000000000004</v>
      </c>
      <c r="P555">
        <v>2.0499999999999998</v>
      </c>
      <c r="Q555">
        <v>1.0900000000000001</v>
      </c>
      <c r="R555">
        <v>2.23</v>
      </c>
      <c r="U555">
        <v>152.5</v>
      </c>
    </row>
    <row r="556" spans="1:21" x14ac:dyDescent="0.4">
      <c r="A556">
        <v>771</v>
      </c>
      <c r="B556" t="s">
        <v>555</v>
      </c>
      <c r="C556" t="s">
        <v>42</v>
      </c>
      <c r="D556" t="s">
        <v>227</v>
      </c>
      <c r="E556" t="s">
        <v>82</v>
      </c>
      <c r="F556" t="s">
        <v>45</v>
      </c>
      <c r="G556" t="s">
        <v>49</v>
      </c>
      <c r="H556" t="s">
        <v>47</v>
      </c>
      <c r="I556" t="s">
        <v>46</v>
      </c>
      <c r="K556">
        <v>2.2200000000000002</v>
      </c>
      <c r="L556">
        <v>7.5999999999999998E-2</v>
      </c>
      <c r="M556">
        <v>0.11799999999999999</v>
      </c>
      <c r="P556">
        <v>1.74</v>
      </c>
      <c r="Q556">
        <v>0.96</v>
      </c>
      <c r="R556">
        <v>2.13</v>
      </c>
      <c r="U556">
        <v>139.9</v>
      </c>
    </row>
    <row r="557" spans="1:21" x14ac:dyDescent="0.4">
      <c r="A557">
        <v>772</v>
      </c>
      <c r="B557" t="s">
        <v>555</v>
      </c>
      <c r="C557" t="s">
        <v>42</v>
      </c>
      <c r="D557" t="s">
        <v>556</v>
      </c>
      <c r="E557" t="s">
        <v>44</v>
      </c>
      <c r="F557" t="s">
        <v>45</v>
      </c>
      <c r="G557" t="s">
        <v>49</v>
      </c>
      <c r="H557" t="s">
        <v>47</v>
      </c>
      <c r="I557" t="s">
        <v>46</v>
      </c>
      <c r="K557">
        <v>2.04</v>
      </c>
      <c r="L557">
        <v>0.28799999999999998</v>
      </c>
      <c r="M557">
        <v>0.628</v>
      </c>
      <c r="P557">
        <v>2.2000000000000002</v>
      </c>
      <c r="Q557">
        <v>1.22</v>
      </c>
      <c r="R557">
        <v>2.67</v>
      </c>
      <c r="U557">
        <v>82.4</v>
      </c>
    </row>
    <row r="558" spans="1:21" x14ac:dyDescent="0.4">
      <c r="A558">
        <v>773</v>
      </c>
      <c r="B558" t="s">
        <v>555</v>
      </c>
      <c r="C558" t="s">
        <v>42</v>
      </c>
      <c r="D558" t="s">
        <v>557</v>
      </c>
      <c r="E558" t="s">
        <v>44</v>
      </c>
      <c r="F558" t="s">
        <v>45</v>
      </c>
      <c r="G558" t="s">
        <v>49</v>
      </c>
      <c r="H558" t="s">
        <v>47</v>
      </c>
      <c r="I558" t="s">
        <v>46</v>
      </c>
      <c r="K558">
        <v>2.13</v>
      </c>
      <c r="L558">
        <v>0.26700000000000002</v>
      </c>
      <c r="M558">
        <v>0.307</v>
      </c>
      <c r="P558">
        <v>2.16</v>
      </c>
      <c r="Q558">
        <v>1.29</v>
      </c>
      <c r="R558">
        <v>2.72</v>
      </c>
      <c r="U558">
        <v>85.4</v>
      </c>
    </row>
    <row r="559" spans="1:21" x14ac:dyDescent="0.4">
      <c r="A559">
        <v>774</v>
      </c>
      <c r="B559" t="s">
        <v>555</v>
      </c>
      <c r="C559" t="s">
        <v>42</v>
      </c>
      <c r="D559" t="s">
        <v>228</v>
      </c>
      <c r="E559" t="s">
        <v>44</v>
      </c>
      <c r="F559" t="s">
        <v>45</v>
      </c>
      <c r="G559" t="s">
        <v>49</v>
      </c>
      <c r="H559" t="s">
        <v>47</v>
      </c>
      <c r="I559" t="s">
        <v>46</v>
      </c>
      <c r="K559">
        <v>2.23</v>
      </c>
      <c r="L559">
        <v>7.9000000000000001E-2</v>
      </c>
      <c r="M559">
        <v>0.20599999999999999</v>
      </c>
      <c r="P559">
        <v>1.77</v>
      </c>
      <c r="Q559">
        <v>1</v>
      </c>
      <c r="R559">
        <v>2.02</v>
      </c>
      <c r="U559">
        <v>179.8</v>
      </c>
    </row>
    <row r="560" spans="1:21" x14ac:dyDescent="0.4">
      <c r="A560">
        <v>775</v>
      </c>
      <c r="B560" t="s">
        <v>555</v>
      </c>
      <c r="C560" t="s">
        <v>42</v>
      </c>
      <c r="D560" t="s">
        <v>558</v>
      </c>
      <c r="E560" t="s">
        <v>82</v>
      </c>
      <c r="F560" t="s">
        <v>45</v>
      </c>
      <c r="G560" t="s">
        <v>49</v>
      </c>
      <c r="H560" t="s">
        <v>47</v>
      </c>
      <c r="I560" t="s">
        <v>46</v>
      </c>
      <c r="K560">
        <v>2.29</v>
      </c>
      <c r="L560">
        <v>0.19600000000000001</v>
      </c>
      <c r="M560">
        <v>0.41099999999999998</v>
      </c>
      <c r="P560">
        <v>1.78</v>
      </c>
      <c r="Q560">
        <v>1.06</v>
      </c>
      <c r="R560">
        <v>2.33</v>
      </c>
      <c r="U560">
        <v>125</v>
      </c>
    </row>
    <row r="561" spans="1:21" x14ac:dyDescent="0.4">
      <c r="A561">
        <v>776</v>
      </c>
      <c r="B561" t="s">
        <v>555</v>
      </c>
      <c r="C561" t="s">
        <v>42</v>
      </c>
      <c r="D561" t="s">
        <v>559</v>
      </c>
      <c r="E561" t="s">
        <v>44</v>
      </c>
      <c r="F561" t="s">
        <v>45</v>
      </c>
      <c r="G561" t="s">
        <v>49</v>
      </c>
      <c r="H561" t="s">
        <v>47</v>
      </c>
      <c r="I561" t="s">
        <v>46</v>
      </c>
      <c r="K561">
        <v>2.1800000000000002</v>
      </c>
      <c r="L561">
        <v>0.30499999999999999</v>
      </c>
      <c r="M561">
        <v>0.438</v>
      </c>
      <c r="P561">
        <v>1.83</v>
      </c>
      <c r="Q561">
        <v>1.01</v>
      </c>
      <c r="R561">
        <v>2.2000000000000002</v>
      </c>
      <c r="U561">
        <v>133</v>
      </c>
    </row>
    <row r="562" spans="1:21" x14ac:dyDescent="0.4">
      <c r="A562">
        <v>777</v>
      </c>
      <c r="B562" t="s">
        <v>560</v>
      </c>
      <c r="C562" t="s">
        <v>42</v>
      </c>
      <c r="D562" t="s">
        <v>561</v>
      </c>
      <c r="E562" t="s">
        <v>82</v>
      </c>
      <c r="F562" t="s">
        <v>52</v>
      </c>
      <c r="G562" t="s">
        <v>49</v>
      </c>
      <c r="H562" t="s">
        <v>47</v>
      </c>
      <c r="I562" t="s">
        <v>46</v>
      </c>
      <c r="K562">
        <v>1.75</v>
      </c>
      <c r="L562">
        <v>0.51500000000000001</v>
      </c>
      <c r="M562">
        <v>0.26700000000000002</v>
      </c>
      <c r="P562">
        <v>2.13</v>
      </c>
      <c r="Q562">
        <v>0.87</v>
      </c>
      <c r="R562">
        <v>2.0499999999999998</v>
      </c>
      <c r="U562">
        <v>133.80000000000001</v>
      </c>
    </row>
    <row r="563" spans="1:21" x14ac:dyDescent="0.4">
      <c r="A563">
        <v>778</v>
      </c>
      <c r="B563" t="s">
        <v>560</v>
      </c>
      <c r="C563" t="s">
        <v>42</v>
      </c>
      <c r="D563" t="s">
        <v>562</v>
      </c>
      <c r="E563" t="s">
        <v>116</v>
      </c>
      <c r="G563" t="s">
        <v>49</v>
      </c>
      <c r="H563" t="s">
        <v>47</v>
      </c>
      <c r="I563" t="s">
        <v>46</v>
      </c>
      <c r="K563">
        <v>1.96</v>
      </c>
      <c r="L563">
        <v>0.34599999999999997</v>
      </c>
      <c r="M563">
        <v>0.311</v>
      </c>
      <c r="P563">
        <v>2.16</v>
      </c>
      <c r="Q563">
        <v>1.1299999999999999</v>
      </c>
      <c r="R563">
        <v>2.2599999999999998</v>
      </c>
      <c r="U563">
        <v>141.5</v>
      </c>
    </row>
    <row r="564" spans="1:21" x14ac:dyDescent="0.4">
      <c r="A564">
        <v>779</v>
      </c>
      <c r="B564" t="s">
        <v>560</v>
      </c>
      <c r="C564" t="s">
        <v>42</v>
      </c>
      <c r="D564" t="s">
        <v>563</v>
      </c>
      <c r="E564" t="s">
        <v>44</v>
      </c>
      <c r="F564" t="s">
        <v>52</v>
      </c>
      <c r="G564" t="s">
        <v>49</v>
      </c>
      <c r="H564" t="s">
        <v>47</v>
      </c>
      <c r="I564" t="s">
        <v>46</v>
      </c>
      <c r="K564">
        <v>1.89</v>
      </c>
      <c r="L564">
        <v>0.67400000000000004</v>
      </c>
      <c r="M564">
        <v>0.56399999999999995</v>
      </c>
      <c r="P564">
        <v>2.56</v>
      </c>
      <c r="Q564">
        <v>1.44</v>
      </c>
      <c r="R564">
        <v>2.89</v>
      </c>
      <c r="U564">
        <v>113.2</v>
      </c>
    </row>
    <row r="565" spans="1:21" x14ac:dyDescent="0.4">
      <c r="A565">
        <v>780</v>
      </c>
      <c r="B565" t="s">
        <v>560</v>
      </c>
      <c r="C565" t="s">
        <v>42</v>
      </c>
      <c r="D565" t="s">
        <v>564</v>
      </c>
      <c r="E565" t="s">
        <v>44</v>
      </c>
      <c r="F565" t="s">
        <v>45</v>
      </c>
      <c r="G565" t="s">
        <v>49</v>
      </c>
      <c r="H565" t="s">
        <v>47</v>
      </c>
      <c r="I565" t="s">
        <v>46</v>
      </c>
      <c r="K565">
        <v>2.06</v>
      </c>
      <c r="L565">
        <v>0.36</v>
      </c>
      <c r="M565">
        <v>0.41799999999999998</v>
      </c>
      <c r="P565">
        <v>2.2400000000000002</v>
      </c>
      <c r="Q565">
        <v>1.29</v>
      </c>
      <c r="R565">
        <v>2.56</v>
      </c>
      <c r="U565">
        <v>133.19999999999999</v>
      </c>
    </row>
    <row r="566" spans="1:21" x14ac:dyDescent="0.4">
      <c r="A566">
        <v>781</v>
      </c>
      <c r="B566" t="s">
        <v>560</v>
      </c>
      <c r="C566" t="s">
        <v>42</v>
      </c>
      <c r="D566" t="s">
        <v>565</v>
      </c>
      <c r="E566" t="s">
        <v>116</v>
      </c>
      <c r="F566" t="s">
        <v>45</v>
      </c>
      <c r="G566" t="s">
        <v>49</v>
      </c>
      <c r="H566" t="s">
        <v>47</v>
      </c>
      <c r="I566" t="s">
        <v>46</v>
      </c>
      <c r="K566">
        <v>1.73</v>
      </c>
      <c r="L566">
        <v>0.52</v>
      </c>
      <c r="M566">
        <v>0.248</v>
      </c>
      <c r="P566">
        <v>2.4500000000000002</v>
      </c>
      <c r="Q566">
        <v>1.18</v>
      </c>
      <c r="R566">
        <v>2.72</v>
      </c>
      <c r="U566">
        <v>92</v>
      </c>
    </row>
    <row r="567" spans="1:21" x14ac:dyDescent="0.4">
      <c r="A567">
        <v>782</v>
      </c>
      <c r="B567" t="s">
        <v>560</v>
      </c>
      <c r="C567" t="s">
        <v>42</v>
      </c>
      <c r="D567" t="s">
        <v>566</v>
      </c>
      <c r="E567" t="s">
        <v>116</v>
      </c>
      <c r="G567" t="s">
        <v>49</v>
      </c>
      <c r="H567" t="s">
        <v>47</v>
      </c>
      <c r="I567" t="s">
        <v>46</v>
      </c>
      <c r="K567">
        <v>1.75</v>
      </c>
      <c r="L567">
        <v>0.59199999999999997</v>
      </c>
      <c r="M567">
        <v>0.34699999999999998</v>
      </c>
      <c r="P567">
        <v>2.5099999999999998</v>
      </c>
      <c r="Q567">
        <v>1.26</v>
      </c>
      <c r="R567">
        <v>2.4700000000000002</v>
      </c>
      <c r="U567">
        <v>141.80000000000001</v>
      </c>
    </row>
    <row r="568" spans="1:21" x14ac:dyDescent="0.4">
      <c r="A568">
        <v>783</v>
      </c>
      <c r="B568" t="s">
        <v>560</v>
      </c>
      <c r="C568" t="s">
        <v>42</v>
      </c>
      <c r="D568" t="s">
        <v>567</v>
      </c>
      <c r="E568" t="s">
        <v>116</v>
      </c>
      <c r="G568" t="s">
        <v>49</v>
      </c>
      <c r="H568" t="s">
        <v>47</v>
      </c>
      <c r="I568" t="s">
        <v>46</v>
      </c>
      <c r="K568">
        <v>2.06</v>
      </c>
      <c r="L568">
        <v>0.307</v>
      </c>
      <c r="M568">
        <v>0.36599999999999999</v>
      </c>
      <c r="P568">
        <v>2.15</v>
      </c>
      <c r="Q568">
        <v>1.21</v>
      </c>
      <c r="R568">
        <v>2.27</v>
      </c>
      <c r="U568">
        <v>158.80000000000001</v>
      </c>
    </row>
    <row r="569" spans="1:21" x14ac:dyDescent="0.4">
      <c r="A569">
        <v>784</v>
      </c>
      <c r="B569" t="s">
        <v>560</v>
      </c>
      <c r="C569" t="s">
        <v>42</v>
      </c>
      <c r="D569" t="s">
        <v>568</v>
      </c>
      <c r="E569" t="s">
        <v>44</v>
      </c>
      <c r="F569" t="s">
        <v>45</v>
      </c>
      <c r="G569" t="s">
        <v>49</v>
      </c>
      <c r="H569" t="s">
        <v>47</v>
      </c>
      <c r="I569" t="s">
        <v>46</v>
      </c>
      <c r="K569">
        <v>1.9</v>
      </c>
      <c r="L569">
        <v>0.56499999999999995</v>
      </c>
      <c r="M569">
        <v>0.46899999999999997</v>
      </c>
      <c r="P569">
        <v>2.2200000000000002</v>
      </c>
      <c r="Q569">
        <v>1.1200000000000001</v>
      </c>
      <c r="R569">
        <v>2.2200000000000002</v>
      </c>
      <c r="U569">
        <v>169.2</v>
      </c>
    </row>
    <row r="570" spans="1:21" x14ac:dyDescent="0.4">
      <c r="A570">
        <v>785</v>
      </c>
      <c r="B570" t="s">
        <v>560</v>
      </c>
      <c r="C570" t="s">
        <v>42</v>
      </c>
      <c r="D570" t="s">
        <v>569</v>
      </c>
      <c r="E570" t="s">
        <v>44</v>
      </c>
      <c r="F570" t="s">
        <v>45</v>
      </c>
      <c r="G570" t="s">
        <v>49</v>
      </c>
      <c r="H570" t="s">
        <v>47</v>
      </c>
      <c r="I570" t="s">
        <v>46</v>
      </c>
      <c r="K570">
        <v>2.2000000000000002</v>
      </c>
      <c r="L570">
        <v>0.21199999999999999</v>
      </c>
      <c r="M570">
        <v>0.40799999999999997</v>
      </c>
      <c r="P570">
        <v>2.0299999999999998</v>
      </c>
      <c r="Q570">
        <v>1.22</v>
      </c>
      <c r="R570">
        <v>2.36</v>
      </c>
      <c r="U570">
        <v>154.19999999999999</v>
      </c>
    </row>
    <row r="571" spans="1:21" x14ac:dyDescent="0.4">
      <c r="A571">
        <v>786</v>
      </c>
      <c r="B571" t="s">
        <v>560</v>
      </c>
      <c r="C571" t="s">
        <v>42</v>
      </c>
      <c r="D571" t="s">
        <v>570</v>
      </c>
      <c r="E571" t="s">
        <v>44</v>
      </c>
      <c r="F571" t="s">
        <v>45</v>
      </c>
      <c r="G571" t="s">
        <v>49</v>
      </c>
      <c r="H571" t="s">
        <v>47</v>
      </c>
      <c r="I571" t="s">
        <v>46</v>
      </c>
      <c r="K571">
        <v>1.6</v>
      </c>
      <c r="L571">
        <v>0.61799999999999999</v>
      </c>
      <c r="M571">
        <v>0.222</v>
      </c>
      <c r="P571">
        <v>2.59</v>
      </c>
      <c r="Q571">
        <v>1.19</v>
      </c>
      <c r="R571">
        <v>2.4700000000000002</v>
      </c>
      <c r="U571">
        <v>115.8</v>
      </c>
    </row>
    <row r="572" spans="1:21" x14ac:dyDescent="0.4">
      <c r="A572">
        <v>787</v>
      </c>
      <c r="B572" t="s">
        <v>560</v>
      </c>
      <c r="C572" t="s">
        <v>42</v>
      </c>
      <c r="D572" t="s">
        <v>571</v>
      </c>
      <c r="E572" t="s">
        <v>44</v>
      </c>
      <c r="F572" t="s">
        <v>45</v>
      </c>
      <c r="G572" t="s">
        <v>49</v>
      </c>
      <c r="H572" t="s">
        <v>47</v>
      </c>
      <c r="I572" t="s">
        <v>46</v>
      </c>
      <c r="K572">
        <v>2.0299999999999998</v>
      </c>
      <c r="L572">
        <v>0.39300000000000002</v>
      </c>
      <c r="M572">
        <v>0.42499999999999999</v>
      </c>
      <c r="P572">
        <v>2.19</v>
      </c>
      <c r="Q572">
        <v>1.22</v>
      </c>
      <c r="R572">
        <v>2.3199999999999998</v>
      </c>
      <c r="U572">
        <v>166</v>
      </c>
    </row>
    <row r="573" spans="1:21" x14ac:dyDescent="0.4">
      <c r="A573">
        <v>788</v>
      </c>
      <c r="B573" t="s">
        <v>560</v>
      </c>
      <c r="C573" t="s">
        <v>42</v>
      </c>
      <c r="D573" t="s">
        <v>572</v>
      </c>
      <c r="E573" t="s">
        <v>44</v>
      </c>
      <c r="F573" t="s">
        <v>45</v>
      </c>
      <c r="G573" t="s">
        <v>49</v>
      </c>
      <c r="H573" t="s">
        <v>47</v>
      </c>
      <c r="I573" t="s">
        <v>46</v>
      </c>
      <c r="K573">
        <v>2.04</v>
      </c>
      <c r="L573">
        <v>0.32</v>
      </c>
      <c r="M573">
        <v>0.36199999999999999</v>
      </c>
      <c r="P573">
        <v>2.2599999999999998</v>
      </c>
      <c r="Q573">
        <v>1.3</v>
      </c>
      <c r="R573">
        <v>2.62</v>
      </c>
      <c r="U573">
        <v>122</v>
      </c>
    </row>
    <row r="574" spans="1:21" x14ac:dyDescent="0.4">
      <c r="A574">
        <v>789</v>
      </c>
      <c r="B574" t="s">
        <v>560</v>
      </c>
      <c r="C574" t="s">
        <v>42</v>
      </c>
      <c r="D574" t="s">
        <v>511</v>
      </c>
      <c r="E574" t="s">
        <v>44</v>
      </c>
      <c r="F574" t="s">
        <v>52</v>
      </c>
      <c r="G574" t="s">
        <v>49</v>
      </c>
      <c r="H574" t="s">
        <v>47</v>
      </c>
      <c r="I574" t="s">
        <v>46</v>
      </c>
      <c r="K574">
        <v>2.13</v>
      </c>
      <c r="L574">
        <v>0.45</v>
      </c>
      <c r="M574">
        <v>0.57999999999999996</v>
      </c>
      <c r="P574">
        <v>2.19</v>
      </c>
      <c r="Q574">
        <v>1.31</v>
      </c>
      <c r="R574">
        <v>2.57</v>
      </c>
      <c r="U574">
        <v>134</v>
      </c>
    </row>
    <row r="575" spans="1:21" x14ac:dyDescent="0.4">
      <c r="A575">
        <v>790</v>
      </c>
      <c r="B575" t="s">
        <v>560</v>
      </c>
      <c r="C575" t="s">
        <v>42</v>
      </c>
      <c r="D575" t="s">
        <v>573</v>
      </c>
      <c r="E575" t="s">
        <v>101</v>
      </c>
      <c r="G575" t="s">
        <v>49</v>
      </c>
      <c r="H575" t="s">
        <v>47</v>
      </c>
      <c r="I575" t="s">
        <v>46</v>
      </c>
      <c r="K575">
        <v>2.0299999999999998</v>
      </c>
      <c r="L575">
        <v>0.33200000000000002</v>
      </c>
      <c r="M575">
        <v>0.36699999999999999</v>
      </c>
      <c r="P575">
        <v>2.06</v>
      </c>
      <c r="Q575">
        <v>1.0900000000000001</v>
      </c>
      <c r="R575">
        <v>2.13</v>
      </c>
      <c r="U575">
        <v>167</v>
      </c>
    </row>
    <row r="576" spans="1:21" x14ac:dyDescent="0.4">
      <c r="A576">
        <v>791</v>
      </c>
      <c r="B576" t="s">
        <v>560</v>
      </c>
      <c r="C576" t="s">
        <v>42</v>
      </c>
      <c r="D576" t="s">
        <v>574</v>
      </c>
      <c r="E576" t="s">
        <v>44</v>
      </c>
      <c r="F576" t="s">
        <v>45</v>
      </c>
      <c r="G576" t="s">
        <v>49</v>
      </c>
      <c r="H576" t="s">
        <v>47</v>
      </c>
      <c r="I576" t="s">
        <v>46</v>
      </c>
      <c r="K576">
        <v>1.84</v>
      </c>
      <c r="L576">
        <v>0.56299999999999994</v>
      </c>
      <c r="M576">
        <v>0.39900000000000002</v>
      </c>
      <c r="P576">
        <v>2.33</v>
      </c>
      <c r="Q576">
        <v>1.1599999999999999</v>
      </c>
      <c r="R576">
        <v>2.37</v>
      </c>
      <c r="U576">
        <v>131</v>
      </c>
    </row>
    <row r="577" spans="1:21" x14ac:dyDescent="0.4">
      <c r="A577">
        <v>792</v>
      </c>
      <c r="B577" t="s">
        <v>560</v>
      </c>
      <c r="C577" t="s">
        <v>42</v>
      </c>
      <c r="D577" t="s">
        <v>575</v>
      </c>
      <c r="E577" t="s">
        <v>116</v>
      </c>
      <c r="G577" t="s">
        <v>49</v>
      </c>
      <c r="H577" t="s">
        <v>47</v>
      </c>
      <c r="I577" t="s">
        <v>46</v>
      </c>
      <c r="K577">
        <v>1.64</v>
      </c>
      <c r="L577">
        <v>0.61</v>
      </c>
      <c r="M577">
        <v>0.254</v>
      </c>
      <c r="P577">
        <v>2.5499999999999998</v>
      </c>
      <c r="Q577">
        <v>1.19</v>
      </c>
      <c r="R577">
        <v>2.5299999999999998</v>
      </c>
      <c r="U577">
        <v>107.5</v>
      </c>
    </row>
    <row r="578" spans="1:21" x14ac:dyDescent="0.4">
      <c r="A578">
        <v>793</v>
      </c>
      <c r="B578" t="s">
        <v>560</v>
      </c>
      <c r="C578" t="s">
        <v>42</v>
      </c>
      <c r="D578" t="s">
        <v>576</v>
      </c>
      <c r="E578" t="s">
        <v>116</v>
      </c>
      <c r="F578" t="s">
        <v>45</v>
      </c>
      <c r="G578" t="s">
        <v>49</v>
      </c>
      <c r="H578" t="s">
        <v>47</v>
      </c>
      <c r="I578" t="s">
        <v>46</v>
      </c>
      <c r="K578">
        <v>1.72</v>
      </c>
      <c r="L578">
        <v>0.56200000000000006</v>
      </c>
      <c r="M578">
        <v>0.28399999999999997</v>
      </c>
      <c r="P578">
        <v>2.34</v>
      </c>
      <c r="Q578">
        <v>1.05</v>
      </c>
      <c r="R578">
        <v>2.37</v>
      </c>
      <c r="U578">
        <v>112.5</v>
      </c>
    </row>
    <row r="579" spans="1:21" x14ac:dyDescent="0.4">
      <c r="A579">
        <v>794</v>
      </c>
      <c r="B579" t="s">
        <v>560</v>
      </c>
      <c r="C579" t="s">
        <v>42</v>
      </c>
      <c r="D579" t="s">
        <v>577</v>
      </c>
      <c r="E579" t="s">
        <v>116</v>
      </c>
      <c r="F579" t="s">
        <v>45</v>
      </c>
      <c r="G579" t="s">
        <v>49</v>
      </c>
      <c r="H579" t="s">
        <v>47</v>
      </c>
      <c r="I579" t="s">
        <v>46</v>
      </c>
      <c r="K579">
        <v>1.59</v>
      </c>
      <c r="L579">
        <v>0.622</v>
      </c>
      <c r="M579">
        <v>0.21099999999999999</v>
      </c>
      <c r="P579">
        <v>2.5099999999999998</v>
      </c>
      <c r="Q579">
        <v>1.1000000000000001</v>
      </c>
      <c r="R579">
        <v>2.36</v>
      </c>
      <c r="U579">
        <v>125.3</v>
      </c>
    </row>
    <row r="580" spans="1:21" x14ac:dyDescent="0.4">
      <c r="A580">
        <v>795</v>
      </c>
      <c r="B580" t="s">
        <v>560</v>
      </c>
      <c r="C580" t="s">
        <v>42</v>
      </c>
      <c r="D580" t="s">
        <v>578</v>
      </c>
      <c r="E580" t="s">
        <v>116</v>
      </c>
      <c r="F580" t="s">
        <v>45</v>
      </c>
      <c r="G580" t="s">
        <v>49</v>
      </c>
      <c r="H580" t="s">
        <v>47</v>
      </c>
      <c r="I580" t="s">
        <v>46</v>
      </c>
      <c r="K580">
        <v>1.8</v>
      </c>
      <c r="L580">
        <v>0.43</v>
      </c>
      <c r="M580">
        <v>0.23300000000000001</v>
      </c>
      <c r="P580">
        <v>2.27</v>
      </c>
      <c r="Q580">
        <v>1.07</v>
      </c>
      <c r="R580">
        <v>2.2599999999999998</v>
      </c>
      <c r="U580">
        <v>138.5</v>
      </c>
    </row>
    <row r="581" spans="1:21" x14ac:dyDescent="0.4">
      <c r="A581">
        <v>796</v>
      </c>
      <c r="B581" t="s">
        <v>579</v>
      </c>
      <c r="C581" t="s">
        <v>42</v>
      </c>
      <c r="D581" t="s">
        <v>580</v>
      </c>
      <c r="E581" t="s">
        <v>116</v>
      </c>
      <c r="G581" t="s">
        <v>49</v>
      </c>
      <c r="H581" t="s">
        <v>106</v>
      </c>
      <c r="I581" t="s">
        <v>46</v>
      </c>
      <c r="K581">
        <v>1.74</v>
      </c>
      <c r="L581">
        <v>0.63500000000000001</v>
      </c>
      <c r="M581">
        <v>0.377</v>
      </c>
      <c r="P581">
        <v>2.79</v>
      </c>
      <c r="Q581">
        <v>1.53</v>
      </c>
      <c r="R581">
        <v>2.4</v>
      </c>
      <c r="U581">
        <v>266.5</v>
      </c>
    </row>
    <row r="582" spans="1:21" x14ac:dyDescent="0.4">
      <c r="A582">
        <v>797</v>
      </c>
      <c r="B582" t="s">
        <v>579</v>
      </c>
      <c r="C582" t="s">
        <v>42</v>
      </c>
      <c r="D582" t="s">
        <v>581</v>
      </c>
      <c r="E582" t="s">
        <v>116</v>
      </c>
      <c r="G582" t="s">
        <v>49</v>
      </c>
      <c r="H582" t="s">
        <v>106</v>
      </c>
      <c r="I582" t="s">
        <v>46</v>
      </c>
      <c r="K582">
        <v>1.77</v>
      </c>
      <c r="L582">
        <v>0.40699999999999997</v>
      </c>
      <c r="M582">
        <v>0.17699999999999999</v>
      </c>
      <c r="P582">
        <v>2.5299999999999998</v>
      </c>
      <c r="Q582">
        <v>1.3</v>
      </c>
      <c r="R582">
        <v>2.15</v>
      </c>
      <c r="U582">
        <v>283.89999999999998</v>
      </c>
    </row>
    <row r="583" spans="1:21" x14ac:dyDescent="0.4">
      <c r="A583">
        <v>798</v>
      </c>
      <c r="B583" t="s">
        <v>579</v>
      </c>
      <c r="C583" t="s">
        <v>42</v>
      </c>
      <c r="D583" t="s">
        <v>582</v>
      </c>
      <c r="E583" t="s">
        <v>44</v>
      </c>
      <c r="F583" t="s">
        <v>52</v>
      </c>
      <c r="G583" t="s">
        <v>49</v>
      </c>
      <c r="H583" t="s">
        <v>47</v>
      </c>
      <c r="I583" t="s">
        <v>55</v>
      </c>
      <c r="K583">
        <v>1.98</v>
      </c>
      <c r="L583">
        <v>0.57099999999999995</v>
      </c>
      <c r="M583">
        <v>0.624</v>
      </c>
      <c r="P583">
        <v>2.36</v>
      </c>
      <c r="Q583">
        <v>1.33</v>
      </c>
      <c r="R583">
        <v>2.58</v>
      </c>
      <c r="U583">
        <v>149.80000000000001</v>
      </c>
    </row>
    <row r="584" spans="1:21" x14ac:dyDescent="0.4">
      <c r="A584">
        <v>799</v>
      </c>
      <c r="B584" t="s">
        <v>579</v>
      </c>
      <c r="C584" t="s">
        <v>42</v>
      </c>
      <c r="D584" t="s">
        <v>583</v>
      </c>
      <c r="E584" t="s">
        <v>44</v>
      </c>
      <c r="F584" t="s">
        <v>45</v>
      </c>
      <c r="G584" t="s">
        <v>49</v>
      </c>
      <c r="H584" t="s">
        <v>106</v>
      </c>
      <c r="I584" t="s">
        <v>46</v>
      </c>
      <c r="K584">
        <v>1.94</v>
      </c>
      <c r="L584">
        <v>0.71599999999999997</v>
      </c>
      <c r="M584">
        <v>0.65800000000000003</v>
      </c>
      <c r="P584">
        <v>2.41</v>
      </c>
      <c r="Q584">
        <v>1.34</v>
      </c>
      <c r="R584">
        <v>2.4300000000000002</v>
      </c>
      <c r="U584">
        <v>202.2</v>
      </c>
    </row>
    <row r="585" spans="1:21" x14ac:dyDescent="0.4">
      <c r="A585">
        <v>800</v>
      </c>
      <c r="B585" t="s">
        <v>579</v>
      </c>
      <c r="C585" t="s">
        <v>42</v>
      </c>
      <c r="D585" t="s">
        <v>584</v>
      </c>
      <c r="E585" t="s">
        <v>116</v>
      </c>
      <c r="G585" t="s">
        <v>49</v>
      </c>
      <c r="H585" t="s">
        <v>47</v>
      </c>
      <c r="I585" t="s">
        <v>46</v>
      </c>
      <c r="K585">
        <v>1.71</v>
      </c>
      <c r="L585">
        <v>0.58099999999999996</v>
      </c>
      <c r="M585">
        <v>0.56000000000000005</v>
      </c>
      <c r="P585">
        <v>2.65</v>
      </c>
      <c r="Q585">
        <v>1.35</v>
      </c>
      <c r="R585">
        <v>2.87</v>
      </c>
      <c r="U585">
        <v>117.3</v>
      </c>
    </row>
    <row r="586" spans="1:21" x14ac:dyDescent="0.4">
      <c r="A586">
        <v>801</v>
      </c>
      <c r="B586" t="s">
        <v>579</v>
      </c>
      <c r="C586" t="s">
        <v>42</v>
      </c>
      <c r="D586" t="s">
        <v>230</v>
      </c>
      <c r="E586" t="s">
        <v>82</v>
      </c>
      <c r="F586" t="s">
        <v>45</v>
      </c>
      <c r="G586" t="s">
        <v>49</v>
      </c>
      <c r="H586" t="s">
        <v>47</v>
      </c>
      <c r="I586" t="s">
        <v>55</v>
      </c>
      <c r="K586">
        <v>2.4</v>
      </c>
      <c r="L586">
        <v>0.155</v>
      </c>
      <c r="M586">
        <v>0.55700000000000005</v>
      </c>
      <c r="P586">
        <v>1.72</v>
      </c>
      <c r="Q586">
        <v>1.1200000000000001</v>
      </c>
      <c r="R586">
        <v>2.44</v>
      </c>
      <c r="U586">
        <v>118.8</v>
      </c>
    </row>
    <row r="587" spans="1:21" x14ac:dyDescent="0.4">
      <c r="A587">
        <v>802</v>
      </c>
      <c r="B587" t="s">
        <v>579</v>
      </c>
      <c r="C587" t="s">
        <v>42</v>
      </c>
      <c r="D587" t="s">
        <v>585</v>
      </c>
      <c r="E587" t="s">
        <v>116</v>
      </c>
      <c r="G587" t="s">
        <v>49</v>
      </c>
      <c r="H587" t="s">
        <v>47</v>
      </c>
      <c r="I587" t="s">
        <v>46</v>
      </c>
      <c r="K587">
        <v>1.83</v>
      </c>
      <c r="L587">
        <v>0.623</v>
      </c>
      <c r="M587">
        <v>0.33600000000000002</v>
      </c>
      <c r="P587">
        <v>2.6</v>
      </c>
      <c r="Q587">
        <v>1.42</v>
      </c>
      <c r="R587">
        <v>2.91</v>
      </c>
      <c r="U587">
        <v>126.2</v>
      </c>
    </row>
    <row r="588" spans="1:21" x14ac:dyDescent="0.4">
      <c r="A588">
        <v>803</v>
      </c>
      <c r="B588" t="s">
        <v>579</v>
      </c>
      <c r="C588" t="s">
        <v>42</v>
      </c>
      <c r="D588" t="s">
        <v>586</v>
      </c>
      <c r="E588" t="s">
        <v>116</v>
      </c>
      <c r="G588" t="s">
        <v>49</v>
      </c>
      <c r="H588" t="s">
        <v>47</v>
      </c>
      <c r="I588" t="s">
        <v>46</v>
      </c>
      <c r="K588">
        <v>1.54</v>
      </c>
      <c r="L588">
        <v>0.55000000000000004</v>
      </c>
      <c r="M588">
        <v>9.4E-2</v>
      </c>
      <c r="P588">
        <v>2.74</v>
      </c>
      <c r="Q588">
        <v>1.27</v>
      </c>
      <c r="R588">
        <v>2.89</v>
      </c>
      <c r="U588">
        <v>94.3</v>
      </c>
    </row>
    <row r="589" spans="1:21" x14ac:dyDescent="0.4">
      <c r="A589">
        <v>804</v>
      </c>
      <c r="B589" t="s">
        <v>579</v>
      </c>
      <c r="C589" t="s">
        <v>42</v>
      </c>
      <c r="D589" t="s">
        <v>499</v>
      </c>
      <c r="E589" t="s">
        <v>116</v>
      </c>
      <c r="G589" t="s">
        <v>49</v>
      </c>
      <c r="H589" t="s">
        <v>47</v>
      </c>
      <c r="I589" t="s">
        <v>46</v>
      </c>
      <c r="K589">
        <v>1.62</v>
      </c>
      <c r="L589">
        <v>0.73799999999999999</v>
      </c>
      <c r="M589">
        <v>0.35899999999999999</v>
      </c>
      <c r="P589">
        <v>2.63</v>
      </c>
      <c r="Q589">
        <v>1.24</v>
      </c>
      <c r="R589">
        <v>2.64</v>
      </c>
      <c r="U589">
        <v>99.8</v>
      </c>
    </row>
    <row r="590" spans="1:21" x14ac:dyDescent="0.4">
      <c r="A590">
        <v>805</v>
      </c>
      <c r="B590" t="s">
        <v>579</v>
      </c>
      <c r="C590" t="s">
        <v>42</v>
      </c>
      <c r="D590" t="s">
        <v>587</v>
      </c>
      <c r="E590" t="s">
        <v>116</v>
      </c>
      <c r="G590" t="s">
        <v>49</v>
      </c>
      <c r="H590" t="s">
        <v>47</v>
      </c>
      <c r="I590" t="s">
        <v>46</v>
      </c>
      <c r="K590">
        <v>1.68</v>
      </c>
      <c r="L590">
        <v>0.75700000000000001</v>
      </c>
      <c r="M590">
        <v>0.60699999999999998</v>
      </c>
      <c r="P590">
        <v>2.78</v>
      </c>
      <c r="Q590">
        <v>1.46</v>
      </c>
      <c r="R590">
        <v>3.09</v>
      </c>
      <c r="U590">
        <v>114.8</v>
      </c>
    </row>
    <row r="591" spans="1:21" x14ac:dyDescent="0.4">
      <c r="A591">
        <v>806</v>
      </c>
      <c r="B591" t="s">
        <v>579</v>
      </c>
      <c r="C591" t="s">
        <v>42</v>
      </c>
      <c r="D591" t="s">
        <v>588</v>
      </c>
      <c r="E591" t="s">
        <v>44</v>
      </c>
      <c r="G591" t="s">
        <v>49</v>
      </c>
      <c r="H591" t="s">
        <v>47</v>
      </c>
      <c r="I591" t="s">
        <v>46</v>
      </c>
      <c r="K591">
        <v>1.73</v>
      </c>
      <c r="L591">
        <v>0.53100000000000003</v>
      </c>
      <c r="M591">
        <v>0.26300000000000001</v>
      </c>
      <c r="P591">
        <v>2.5</v>
      </c>
      <c r="Q591">
        <v>1.22</v>
      </c>
      <c r="R591">
        <v>2.6</v>
      </c>
      <c r="U591">
        <v>99</v>
      </c>
    </row>
    <row r="592" spans="1:21" x14ac:dyDescent="0.4">
      <c r="A592">
        <v>807</v>
      </c>
      <c r="B592" t="s">
        <v>579</v>
      </c>
      <c r="C592" t="s">
        <v>42</v>
      </c>
      <c r="D592" t="s">
        <v>589</v>
      </c>
      <c r="E592" t="s">
        <v>82</v>
      </c>
      <c r="F592" t="s">
        <v>52</v>
      </c>
      <c r="G592" t="s">
        <v>49</v>
      </c>
      <c r="H592" t="s">
        <v>47</v>
      </c>
      <c r="I592" t="s">
        <v>46</v>
      </c>
      <c r="K592">
        <v>2.0499999999999998</v>
      </c>
      <c r="L592">
        <v>0.375</v>
      </c>
      <c r="M592">
        <v>0.44600000000000001</v>
      </c>
      <c r="P592">
        <v>2.31</v>
      </c>
      <c r="Q592">
        <v>1.36</v>
      </c>
      <c r="R592">
        <v>2.64</v>
      </c>
      <c r="U592">
        <v>130.5</v>
      </c>
    </row>
    <row r="593" spans="1:21" x14ac:dyDescent="0.4">
      <c r="A593">
        <v>808</v>
      </c>
      <c r="B593" t="s">
        <v>579</v>
      </c>
      <c r="C593" t="s">
        <v>42</v>
      </c>
      <c r="D593" t="s">
        <v>590</v>
      </c>
      <c r="E593" t="s">
        <v>44</v>
      </c>
      <c r="F593" t="s">
        <v>45</v>
      </c>
      <c r="G593" t="s">
        <v>49</v>
      </c>
      <c r="H593" t="s">
        <v>47</v>
      </c>
      <c r="I593" t="s">
        <v>46</v>
      </c>
      <c r="K593">
        <v>2.23</v>
      </c>
      <c r="L593">
        <v>0.22800000000000001</v>
      </c>
      <c r="M593">
        <v>0.28799999999999998</v>
      </c>
      <c r="P593">
        <v>1.88</v>
      </c>
      <c r="Q593">
        <v>1.1100000000000001</v>
      </c>
      <c r="R593">
        <v>2.2999999999999998</v>
      </c>
      <c r="U593">
        <v>149.69999999999999</v>
      </c>
    </row>
    <row r="594" spans="1:21" x14ac:dyDescent="0.4">
      <c r="A594">
        <v>809</v>
      </c>
      <c r="B594" t="s">
        <v>579</v>
      </c>
      <c r="C594" t="s">
        <v>42</v>
      </c>
      <c r="D594" t="s">
        <v>591</v>
      </c>
      <c r="E594" t="s">
        <v>44</v>
      </c>
      <c r="F594" t="s">
        <v>45</v>
      </c>
      <c r="G594" t="s">
        <v>49</v>
      </c>
      <c r="H594" t="s">
        <v>47</v>
      </c>
      <c r="I594" t="s">
        <v>46</v>
      </c>
      <c r="K594">
        <v>2.23</v>
      </c>
      <c r="L594">
        <v>0.22</v>
      </c>
      <c r="M594">
        <v>0.45300000000000001</v>
      </c>
      <c r="P594">
        <v>1.84</v>
      </c>
      <c r="Q594">
        <v>1.06</v>
      </c>
      <c r="R594">
        <v>2.38</v>
      </c>
      <c r="U594">
        <v>118.5</v>
      </c>
    </row>
    <row r="595" spans="1:21" x14ac:dyDescent="0.4">
      <c r="A595">
        <v>810</v>
      </c>
      <c r="B595" t="s">
        <v>579</v>
      </c>
      <c r="C595" t="s">
        <v>42</v>
      </c>
      <c r="D595" t="s">
        <v>592</v>
      </c>
      <c r="E595" t="s">
        <v>44</v>
      </c>
      <c r="F595" t="s">
        <v>45</v>
      </c>
      <c r="G595" t="s">
        <v>49</v>
      </c>
      <c r="H595" t="s">
        <v>47</v>
      </c>
      <c r="I595" t="s">
        <v>46</v>
      </c>
      <c r="K595">
        <v>1.9</v>
      </c>
      <c r="L595">
        <v>0.39100000000000001</v>
      </c>
      <c r="M595">
        <v>0.29099999999999998</v>
      </c>
      <c r="P595">
        <v>2.4700000000000002</v>
      </c>
      <c r="Q595">
        <v>1.38</v>
      </c>
      <c r="R595">
        <v>2.64</v>
      </c>
      <c r="U595">
        <v>113.8</v>
      </c>
    </row>
    <row r="596" spans="1:21" x14ac:dyDescent="0.4">
      <c r="A596">
        <v>811</v>
      </c>
      <c r="B596" t="s">
        <v>579</v>
      </c>
      <c r="C596" t="s">
        <v>42</v>
      </c>
      <c r="D596" t="s">
        <v>593</v>
      </c>
      <c r="E596" t="s">
        <v>116</v>
      </c>
      <c r="G596" t="s">
        <v>49</v>
      </c>
      <c r="H596" t="s">
        <v>47</v>
      </c>
      <c r="I596" t="s">
        <v>46</v>
      </c>
      <c r="K596">
        <v>1.68</v>
      </c>
      <c r="L596">
        <v>0.70199999999999996</v>
      </c>
      <c r="M596">
        <v>0.38200000000000001</v>
      </c>
      <c r="P596">
        <v>2.8</v>
      </c>
      <c r="Q596">
        <v>1.46</v>
      </c>
      <c r="R596">
        <v>2.89</v>
      </c>
      <c r="U596">
        <v>115.7</v>
      </c>
    </row>
    <row r="597" spans="1:21" x14ac:dyDescent="0.4">
      <c r="A597">
        <v>812</v>
      </c>
      <c r="B597" t="s">
        <v>579</v>
      </c>
      <c r="C597" t="s">
        <v>42</v>
      </c>
      <c r="D597" t="s">
        <v>594</v>
      </c>
      <c r="E597" t="s">
        <v>116</v>
      </c>
      <c r="G597" t="s">
        <v>49</v>
      </c>
      <c r="H597" t="s">
        <v>47</v>
      </c>
      <c r="I597" t="s">
        <v>46</v>
      </c>
      <c r="K597">
        <v>2.06</v>
      </c>
      <c r="L597">
        <v>0.24099999999999999</v>
      </c>
      <c r="M597">
        <v>0.17399999999999999</v>
      </c>
      <c r="P597">
        <v>2.02</v>
      </c>
      <c r="Q597">
        <v>1.08</v>
      </c>
      <c r="R597">
        <v>2.34</v>
      </c>
      <c r="U597">
        <v>132</v>
      </c>
    </row>
    <row r="598" spans="1:21" x14ac:dyDescent="0.4">
      <c r="A598">
        <v>813</v>
      </c>
      <c r="B598" t="s">
        <v>579</v>
      </c>
      <c r="C598" t="s">
        <v>42</v>
      </c>
      <c r="D598" t="s">
        <v>595</v>
      </c>
      <c r="E598" t="s">
        <v>82</v>
      </c>
      <c r="F598" t="s">
        <v>52</v>
      </c>
      <c r="G598" t="s">
        <v>49</v>
      </c>
      <c r="H598" t="s">
        <v>47</v>
      </c>
      <c r="I598" t="s">
        <v>46</v>
      </c>
      <c r="K598">
        <v>1.96</v>
      </c>
      <c r="L598">
        <v>0.371</v>
      </c>
      <c r="M598">
        <v>5.6000000000000001E-2</v>
      </c>
      <c r="P598">
        <v>2.2799999999999998</v>
      </c>
      <c r="Q598">
        <v>1.22</v>
      </c>
      <c r="R598">
        <v>2.35</v>
      </c>
      <c r="U598">
        <v>169</v>
      </c>
    </row>
    <row r="599" spans="1:21" x14ac:dyDescent="0.4">
      <c r="A599">
        <v>814</v>
      </c>
      <c r="B599" t="s">
        <v>579</v>
      </c>
      <c r="C599" t="s">
        <v>42</v>
      </c>
      <c r="D599" t="s">
        <v>596</v>
      </c>
      <c r="E599" t="s">
        <v>82</v>
      </c>
      <c r="F599" t="s">
        <v>52</v>
      </c>
      <c r="G599" t="s">
        <v>49</v>
      </c>
      <c r="H599" t="s">
        <v>47</v>
      </c>
      <c r="I599" t="s">
        <v>46</v>
      </c>
      <c r="K599">
        <v>2.02</v>
      </c>
      <c r="L599">
        <v>0.436</v>
      </c>
      <c r="M599">
        <v>0.441</v>
      </c>
      <c r="P599">
        <v>2.2000000000000002</v>
      </c>
      <c r="Q599">
        <v>1.22</v>
      </c>
      <c r="R599">
        <v>2.41</v>
      </c>
      <c r="U599">
        <v>141.30000000000001</v>
      </c>
    </row>
    <row r="600" spans="1:21" x14ac:dyDescent="0.4">
      <c r="A600">
        <v>815</v>
      </c>
      <c r="B600" t="s">
        <v>579</v>
      </c>
      <c r="C600" t="s">
        <v>42</v>
      </c>
      <c r="D600" t="s">
        <v>597</v>
      </c>
      <c r="E600" t="s">
        <v>116</v>
      </c>
      <c r="G600" t="s">
        <v>49</v>
      </c>
      <c r="H600" t="s">
        <v>47</v>
      </c>
      <c r="I600" t="s">
        <v>46</v>
      </c>
      <c r="K600">
        <v>1.86</v>
      </c>
      <c r="L600">
        <v>0.318</v>
      </c>
      <c r="M600">
        <v>0.183</v>
      </c>
      <c r="P600">
        <v>2.5299999999999998</v>
      </c>
      <c r="Q600">
        <v>1.4</v>
      </c>
      <c r="R600">
        <v>2.89</v>
      </c>
      <c r="U600">
        <v>120.7</v>
      </c>
    </row>
    <row r="601" spans="1:21" x14ac:dyDescent="0.4">
      <c r="A601">
        <v>816</v>
      </c>
      <c r="B601" t="s">
        <v>579</v>
      </c>
      <c r="C601" t="s">
        <v>42</v>
      </c>
      <c r="D601" t="s">
        <v>598</v>
      </c>
      <c r="E601" t="s">
        <v>44</v>
      </c>
      <c r="F601" t="s">
        <v>52</v>
      </c>
      <c r="G601" t="s">
        <v>49</v>
      </c>
      <c r="H601" t="s">
        <v>47</v>
      </c>
      <c r="I601" t="s">
        <v>46</v>
      </c>
      <c r="K601">
        <v>1.92</v>
      </c>
      <c r="L601">
        <v>0.52400000000000002</v>
      </c>
      <c r="M601">
        <v>0.44400000000000001</v>
      </c>
      <c r="P601">
        <v>2.44</v>
      </c>
      <c r="Q601">
        <v>1.35</v>
      </c>
      <c r="R601">
        <v>2.67</v>
      </c>
      <c r="U601">
        <v>140.5</v>
      </c>
    </row>
    <row r="602" spans="1:21" x14ac:dyDescent="0.4">
      <c r="A602">
        <v>817</v>
      </c>
      <c r="B602" t="s">
        <v>599</v>
      </c>
      <c r="C602" t="s">
        <v>124</v>
      </c>
      <c r="D602" t="s">
        <v>600</v>
      </c>
      <c r="E602" t="s">
        <v>82</v>
      </c>
      <c r="F602" t="s">
        <v>45</v>
      </c>
      <c r="G602" t="s">
        <v>49</v>
      </c>
      <c r="H602" t="s">
        <v>47</v>
      </c>
      <c r="I602" t="s">
        <v>46</v>
      </c>
      <c r="J602">
        <v>1.1499999999999999</v>
      </c>
      <c r="K602">
        <v>2.08</v>
      </c>
      <c r="L602">
        <v>2E-3</v>
      </c>
      <c r="M602">
        <v>8.5999999999999993E-2</v>
      </c>
      <c r="P602">
        <v>1.65</v>
      </c>
      <c r="Q602">
        <v>0.78</v>
      </c>
      <c r="U602">
        <v>99.8</v>
      </c>
    </row>
    <row r="603" spans="1:21" x14ac:dyDescent="0.4">
      <c r="A603">
        <v>818</v>
      </c>
      <c r="B603" t="s">
        <v>599</v>
      </c>
      <c r="C603" t="s">
        <v>124</v>
      </c>
      <c r="D603" t="s">
        <v>601</v>
      </c>
      <c r="E603" t="s">
        <v>82</v>
      </c>
      <c r="F603" t="s">
        <v>45</v>
      </c>
      <c r="G603" t="s">
        <v>49</v>
      </c>
      <c r="H603" t="s">
        <v>47</v>
      </c>
      <c r="I603" t="s">
        <v>46</v>
      </c>
      <c r="J603">
        <v>1.1599999999999999</v>
      </c>
      <c r="K603">
        <v>2.0499999999999998</v>
      </c>
      <c r="L603">
        <v>-0.1</v>
      </c>
      <c r="M603">
        <v>-5.5E-2</v>
      </c>
      <c r="P603">
        <v>1.67</v>
      </c>
      <c r="Q603">
        <v>0.75</v>
      </c>
      <c r="U603">
        <v>89.3</v>
      </c>
    </row>
    <row r="604" spans="1:21" x14ac:dyDescent="0.4">
      <c r="A604">
        <v>819</v>
      </c>
      <c r="B604" t="s">
        <v>599</v>
      </c>
      <c r="C604" t="s">
        <v>124</v>
      </c>
      <c r="D604" t="s">
        <v>602</v>
      </c>
      <c r="E604" t="s">
        <v>82</v>
      </c>
      <c r="F604" t="s">
        <v>45</v>
      </c>
      <c r="G604" t="s">
        <v>49</v>
      </c>
      <c r="H604" t="s">
        <v>47</v>
      </c>
      <c r="I604" t="s">
        <v>46</v>
      </c>
      <c r="J604">
        <v>1.0900000000000001</v>
      </c>
      <c r="K604">
        <v>2.0099999999999998</v>
      </c>
      <c r="L604">
        <v>6.0000000000000001E-3</v>
      </c>
      <c r="M604">
        <v>1.0999999999999999E-2</v>
      </c>
      <c r="P604">
        <v>1.86</v>
      </c>
      <c r="Q604">
        <v>0.87</v>
      </c>
      <c r="U604">
        <v>86.9</v>
      </c>
    </row>
    <row r="605" spans="1:21" x14ac:dyDescent="0.4">
      <c r="A605">
        <v>820</v>
      </c>
      <c r="B605" t="s">
        <v>599</v>
      </c>
      <c r="C605" t="s">
        <v>124</v>
      </c>
      <c r="D605" t="s">
        <v>603</v>
      </c>
      <c r="E605" t="s">
        <v>82</v>
      </c>
      <c r="F605" t="s">
        <v>45</v>
      </c>
      <c r="G605" t="s">
        <v>49</v>
      </c>
      <c r="H605" t="s">
        <v>47</v>
      </c>
      <c r="I605" t="s">
        <v>46</v>
      </c>
      <c r="J605">
        <v>0.89</v>
      </c>
      <c r="K605">
        <v>2.02</v>
      </c>
      <c r="L605">
        <v>0.06</v>
      </c>
      <c r="M605">
        <v>8.5000000000000006E-2</v>
      </c>
      <c r="P605">
        <v>1.84</v>
      </c>
      <c r="Q605">
        <v>0.87</v>
      </c>
      <c r="U605">
        <v>81.3</v>
      </c>
    </row>
    <row r="606" spans="1:21" x14ac:dyDescent="0.4">
      <c r="A606">
        <v>821</v>
      </c>
      <c r="B606" t="s">
        <v>599</v>
      </c>
      <c r="C606" t="s">
        <v>124</v>
      </c>
      <c r="D606" t="s">
        <v>604</v>
      </c>
      <c r="E606" t="s">
        <v>82</v>
      </c>
      <c r="F606" t="s">
        <v>45</v>
      </c>
      <c r="G606" t="s">
        <v>49</v>
      </c>
      <c r="H606" t="s">
        <v>47</v>
      </c>
      <c r="I606" t="s">
        <v>46</v>
      </c>
      <c r="J606">
        <v>1.38</v>
      </c>
      <c r="K606">
        <v>2.0499999999999998</v>
      </c>
      <c r="L606">
        <v>-0.01</v>
      </c>
      <c r="M606">
        <v>0.04</v>
      </c>
      <c r="P606">
        <v>1.61</v>
      </c>
      <c r="Q606">
        <v>0.67</v>
      </c>
      <c r="U606">
        <v>104.5</v>
      </c>
    </row>
    <row r="607" spans="1:21" x14ac:dyDescent="0.4">
      <c r="A607">
        <v>822</v>
      </c>
      <c r="B607" t="s">
        <v>599</v>
      </c>
      <c r="C607" t="s">
        <v>124</v>
      </c>
      <c r="D607" t="s">
        <v>605</v>
      </c>
      <c r="E607" t="s">
        <v>82</v>
      </c>
      <c r="F607" t="s">
        <v>45</v>
      </c>
      <c r="G607" t="s">
        <v>49</v>
      </c>
      <c r="H607" t="s">
        <v>47</v>
      </c>
      <c r="I607" t="s">
        <v>46</v>
      </c>
      <c r="J607">
        <v>1.2</v>
      </c>
      <c r="K607">
        <v>1.98</v>
      </c>
      <c r="L607">
        <v>2.1000000000000001E-2</v>
      </c>
      <c r="M607">
        <v>1E-3</v>
      </c>
      <c r="P607">
        <v>1.62</v>
      </c>
      <c r="Q607">
        <v>0.59</v>
      </c>
      <c r="U607">
        <v>114.3</v>
      </c>
    </row>
    <row r="608" spans="1:21" x14ac:dyDescent="0.4">
      <c r="A608">
        <v>823</v>
      </c>
      <c r="B608" t="s">
        <v>599</v>
      </c>
      <c r="C608" t="s">
        <v>124</v>
      </c>
      <c r="D608" t="s">
        <v>606</v>
      </c>
      <c r="E608" t="s">
        <v>82</v>
      </c>
      <c r="F608" t="s">
        <v>45</v>
      </c>
      <c r="G608" t="s">
        <v>49</v>
      </c>
      <c r="H608" t="s">
        <v>47</v>
      </c>
      <c r="I608" t="s">
        <v>46</v>
      </c>
      <c r="J608">
        <v>1.22</v>
      </c>
      <c r="K608">
        <v>1.76</v>
      </c>
      <c r="L608">
        <v>9.8000000000000004E-2</v>
      </c>
      <c r="M608">
        <v>-0.13900000000000001</v>
      </c>
      <c r="P608">
        <v>1.82</v>
      </c>
      <c r="Q608">
        <v>0.57999999999999996</v>
      </c>
      <c r="U608">
        <v>93.5</v>
      </c>
    </row>
    <row r="609" spans="1:21" x14ac:dyDescent="0.4">
      <c r="A609">
        <v>824</v>
      </c>
      <c r="B609" t="s">
        <v>599</v>
      </c>
      <c r="C609" t="s">
        <v>124</v>
      </c>
      <c r="D609" t="s">
        <v>607</v>
      </c>
      <c r="E609" t="s">
        <v>44</v>
      </c>
      <c r="F609" t="s">
        <v>45</v>
      </c>
      <c r="G609" t="s">
        <v>49</v>
      </c>
      <c r="H609" t="s">
        <v>47</v>
      </c>
      <c r="I609" t="s">
        <v>46</v>
      </c>
      <c r="J609">
        <v>1.1599999999999999</v>
      </c>
      <c r="K609">
        <v>1.91</v>
      </c>
      <c r="L609">
        <v>4.2999999999999997E-2</v>
      </c>
      <c r="M609">
        <v>-4.8000000000000001E-2</v>
      </c>
      <c r="P609">
        <v>1.78</v>
      </c>
      <c r="Q609">
        <v>0.7</v>
      </c>
      <c r="U609">
        <v>88.9</v>
      </c>
    </row>
    <row r="610" spans="1:21" x14ac:dyDescent="0.4">
      <c r="A610">
        <v>825</v>
      </c>
      <c r="B610" t="s">
        <v>608</v>
      </c>
      <c r="C610" t="s">
        <v>103</v>
      </c>
      <c r="D610" t="s">
        <v>609</v>
      </c>
      <c r="E610" t="s">
        <v>44</v>
      </c>
      <c r="F610" t="s">
        <v>45</v>
      </c>
      <c r="G610" t="s">
        <v>49</v>
      </c>
      <c r="H610" t="s">
        <v>47</v>
      </c>
      <c r="I610" t="s">
        <v>46</v>
      </c>
      <c r="K610">
        <v>1.74</v>
      </c>
      <c r="L610">
        <v>0.39800000000000002</v>
      </c>
      <c r="M610">
        <v>0.14299999999999999</v>
      </c>
      <c r="P610">
        <v>2.0099999999999998</v>
      </c>
      <c r="Q610">
        <v>0.74</v>
      </c>
    </row>
    <row r="611" spans="1:21" x14ac:dyDescent="0.4">
      <c r="A611">
        <v>826</v>
      </c>
      <c r="B611" t="s">
        <v>608</v>
      </c>
      <c r="C611" t="s">
        <v>103</v>
      </c>
      <c r="D611" t="s">
        <v>610</v>
      </c>
      <c r="E611" t="s">
        <v>82</v>
      </c>
      <c r="F611" t="s">
        <v>45</v>
      </c>
      <c r="G611" t="s">
        <v>49</v>
      </c>
      <c r="H611" t="s">
        <v>47</v>
      </c>
      <c r="I611" t="s">
        <v>46</v>
      </c>
      <c r="K611">
        <v>1.82</v>
      </c>
      <c r="L611">
        <v>0.17</v>
      </c>
      <c r="M611">
        <v>-4.2999999999999997E-2</v>
      </c>
      <c r="P611">
        <v>1.72</v>
      </c>
      <c r="Q611">
        <v>0.53</v>
      </c>
    </row>
    <row r="612" spans="1:21" x14ac:dyDescent="0.4">
      <c r="A612">
        <v>827</v>
      </c>
      <c r="B612" t="s">
        <v>608</v>
      </c>
      <c r="C612" t="s">
        <v>103</v>
      </c>
      <c r="D612" t="s">
        <v>611</v>
      </c>
      <c r="E612" t="s">
        <v>82</v>
      </c>
      <c r="F612" t="s">
        <v>45</v>
      </c>
      <c r="G612" t="s">
        <v>49</v>
      </c>
      <c r="H612" t="s">
        <v>47</v>
      </c>
      <c r="I612" t="s">
        <v>46</v>
      </c>
      <c r="K612">
        <v>1.54</v>
      </c>
      <c r="L612">
        <v>0.51500000000000001</v>
      </c>
      <c r="M612">
        <v>6.7000000000000004E-2</v>
      </c>
      <c r="P612">
        <v>2.34</v>
      </c>
      <c r="Q612">
        <v>0.9</v>
      </c>
    </row>
    <row r="613" spans="1:21" x14ac:dyDescent="0.4">
      <c r="A613">
        <v>828</v>
      </c>
      <c r="B613" t="s">
        <v>608</v>
      </c>
      <c r="C613" t="s">
        <v>103</v>
      </c>
      <c r="D613" t="s">
        <v>612</v>
      </c>
      <c r="E613" t="s">
        <v>82</v>
      </c>
      <c r="F613" t="s">
        <v>45</v>
      </c>
      <c r="G613" t="s">
        <v>49</v>
      </c>
      <c r="H613" t="s">
        <v>47</v>
      </c>
      <c r="I613" t="s">
        <v>46</v>
      </c>
      <c r="K613">
        <v>1.69</v>
      </c>
      <c r="L613">
        <v>0.28000000000000003</v>
      </c>
      <c r="M613">
        <v>-3.2000000000000001E-2</v>
      </c>
      <c r="P613">
        <v>1.94</v>
      </c>
      <c r="Q613">
        <v>0.63</v>
      </c>
    </row>
    <row r="614" spans="1:21" x14ac:dyDescent="0.4">
      <c r="A614">
        <v>829</v>
      </c>
      <c r="B614" t="s">
        <v>608</v>
      </c>
      <c r="C614" t="s">
        <v>103</v>
      </c>
      <c r="D614" t="s">
        <v>613</v>
      </c>
      <c r="E614" t="s">
        <v>82</v>
      </c>
      <c r="F614" t="s">
        <v>45</v>
      </c>
      <c r="G614" t="s">
        <v>49</v>
      </c>
      <c r="H614" t="s">
        <v>47</v>
      </c>
      <c r="I614" t="s">
        <v>46</v>
      </c>
      <c r="K614">
        <v>1.67</v>
      </c>
      <c r="L614">
        <v>0.32400000000000001</v>
      </c>
      <c r="M614">
        <v>-1.0999999999999999E-2</v>
      </c>
      <c r="P614">
        <v>2.0299999999999998</v>
      </c>
      <c r="Q614">
        <v>0.69</v>
      </c>
    </row>
    <row r="615" spans="1:21" x14ac:dyDescent="0.4">
      <c r="A615">
        <v>830</v>
      </c>
      <c r="B615" t="s">
        <v>614</v>
      </c>
      <c r="C615" t="s">
        <v>103</v>
      </c>
      <c r="D615" t="s">
        <v>615</v>
      </c>
      <c r="E615" t="s">
        <v>44</v>
      </c>
      <c r="F615" t="s">
        <v>45</v>
      </c>
      <c r="G615" t="s">
        <v>49</v>
      </c>
      <c r="H615" t="s">
        <v>47</v>
      </c>
      <c r="I615" t="s">
        <v>46</v>
      </c>
      <c r="K615">
        <v>1.82</v>
      </c>
      <c r="L615">
        <v>0.18</v>
      </c>
      <c r="M615">
        <v>4.0000000000000001E-3</v>
      </c>
      <c r="P615">
        <v>1.87</v>
      </c>
      <c r="Q615">
        <v>0.68</v>
      </c>
    </row>
    <row r="616" spans="1:21" x14ac:dyDescent="0.4">
      <c r="A616">
        <v>831</v>
      </c>
      <c r="B616" t="s">
        <v>614</v>
      </c>
      <c r="C616" t="s">
        <v>103</v>
      </c>
      <c r="D616" t="s">
        <v>616</v>
      </c>
      <c r="E616" t="s">
        <v>82</v>
      </c>
      <c r="F616" t="s">
        <v>45</v>
      </c>
      <c r="G616" t="s">
        <v>49</v>
      </c>
      <c r="H616" t="s">
        <v>47</v>
      </c>
      <c r="I616" t="s">
        <v>46</v>
      </c>
      <c r="K616">
        <v>2.06</v>
      </c>
      <c r="L616">
        <v>0.13200000000000001</v>
      </c>
      <c r="M616">
        <v>0.187</v>
      </c>
      <c r="P616">
        <v>1.67</v>
      </c>
      <c r="Q616">
        <v>0.77</v>
      </c>
    </row>
    <row r="617" spans="1:21" x14ac:dyDescent="0.4">
      <c r="A617">
        <v>832</v>
      </c>
      <c r="B617" t="s">
        <v>614</v>
      </c>
      <c r="C617" t="s">
        <v>103</v>
      </c>
      <c r="D617" t="s">
        <v>617</v>
      </c>
      <c r="E617" t="s">
        <v>82</v>
      </c>
      <c r="F617" t="s">
        <v>45</v>
      </c>
      <c r="G617" t="s">
        <v>49</v>
      </c>
      <c r="H617" t="s">
        <v>47</v>
      </c>
      <c r="I617" t="s">
        <v>46</v>
      </c>
      <c r="K617">
        <v>1.82</v>
      </c>
      <c r="L617">
        <v>0.17100000000000001</v>
      </c>
      <c r="M617">
        <v>-5.0000000000000001E-3</v>
      </c>
      <c r="P617">
        <v>1.89</v>
      </c>
      <c r="Q617">
        <v>0.71</v>
      </c>
    </row>
    <row r="618" spans="1:21" x14ac:dyDescent="0.4">
      <c r="A618">
        <v>833</v>
      </c>
      <c r="B618" t="s">
        <v>614</v>
      </c>
      <c r="C618" t="s">
        <v>103</v>
      </c>
      <c r="D618" t="s">
        <v>618</v>
      </c>
      <c r="E618" t="s">
        <v>82</v>
      </c>
      <c r="F618" t="s">
        <v>45</v>
      </c>
      <c r="G618" t="s">
        <v>49</v>
      </c>
      <c r="H618" t="s">
        <v>47</v>
      </c>
      <c r="I618" t="s">
        <v>46</v>
      </c>
      <c r="K618">
        <v>1.99</v>
      </c>
      <c r="L618">
        <v>0.184</v>
      </c>
      <c r="M618">
        <v>0.17100000000000001</v>
      </c>
      <c r="P618">
        <v>1.74</v>
      </c>
      <c r="Q618">
        <v>0.73</v>
      </c>
    </row>
    <row r="619" spans="1:21" x14ac:dyDescent="0.4">
      <c r="A619">
        <v>834</v>
      </c>
      <c r="B619" t="s">
        <v>614</v>
      </c>
      <c r="C619" t="s">
        <v>103</v>
      </c>
      <c r="D619" t="s">
        <v>619</v>
      </c>
      <c r="E619" t="s">
        <v>82</v>
      </c>
      <c r="F619" t="s">
        <v>45</v>
      </c>
      <c r="G619" t="s">
        <v>49</v>
      </c>
      <c r="H619" t="s">
        <v>47</v>
      </c>
      <c r="I619" t="s">
        <v>46</v>
      </c>
      <c r="K619">
        <v>2.1</v>
      </c>
      <c r="L619">
        <v>5.2999999999999999E-2</v>
      </c>
      <c r="M619">
        <v>0.14599999999999999</v>
      </c>
      <c r="P619">
        <v>1.77</v>
      </c>
      <c r="Q619">
        <v>0.82</v>
      </c>
    </row>
    <row r="620" spans="1:21" x14ac:dyDescent="0.4">
      <c r="A620">
        <v>835</v>
      </c>
      <c r="B620" t="s">
        <v>620</v>
      </c>
      <c r="C620" t="s">
        <v>80</v>
      </c>
      <c r="D620" t="s">
        <v>615</v>
      </c>
      <c r="E620" t="s">
        <v>44</v>
      </c>
      <c r="F620" t="s">
        <v>45</v>
      </c>
      <c r="G620" t="s">
        <v>49</v>
      </c>
      <c r="H620" t="s">
        <v>47</v>
      </c>
      <c r="I620" t="s">
        <v>46</v>
      </c>
      <c r="K620">
        <v>2.0699999999999998</v>
      </c>
      <c r="L620">
        <v>0.253</v>
      </c>
      <c r="M620">
        <v>0.32700000000000001</v>
      </c>
      <c r="P620">
        <v>1.51</v>
      </c>
      <c r="Q620">
        <v>0.56999999999999995</v>
      </c>
    </row>
    <row r="621" spans="1:21" x14ac:dyDescent="0.4">
      <c r="A621">
        <v>836</v>
      </c>
      <c r="B621" t="s">
        <v>620</v>
      </c>
      <c r="C621" t="s">
        <v>80</v>
      </c>
      <c r="D621" t="s">
        <v>621</v>
      </c>
      <c r="E621" t="s">
        <v>82</v>
      </c>
      <c r="F621" t="s">
        <v>45</v>
      </c>
      <c r="G621" t="s">
        <v>49</v>
      </c>
      <c r="H621" t="s">
        <v>47</v>
      </c>
      <c r="I621" t="s">
        <v>46</v>
      </c>
      <c r="K621">
        <v>2.2599999999999998</v>
      </c>
      <c r="L621">
        <v>0.10100000000000001</v>
      </c>
      <c r="M621">
        <v>0.35199999999999998</v>
      </c>
      <c r="P621">
        <v>1.29</v>
      </c>
      <c r="Q621">
        <v>0.54</v>
      </c>
    </row>
    <row r="622" spans="1:21" x14ac:dyDescent="0.4">
      <c r="A622">
        <v>837</v>
      </c>
      <c r="B622" t="s">
        <v>620</v>
      </c>
      <c r="C622" t="s">
        <v>80</v>
      </c>
      <c r="D622" t="s">
        <v>622</v>
      </c>
      <c r="E622" t="s">
        <v>82</v>
      </c>
      <c r="F622" t="s">
        <v>45</v>
      </c>
      <c r="G622" t="s">
        <v>49</v>
      </c>
      <c r="H622" t="s">
        <v>47</v>
      </c>
      <c r="I622" t="s">
        <v>46</v>
      </c>
      <c r="K622">
        <v>2.3199999999999998</v>
      </c>
      <c r="L622">
        <v>8.5000000000000006E-2</v>
      </c>
      <c r="M622">
        <v>0.40400000000000003</v>
      </c>
      <c r="P622">
        <v>1.24</v>
      </c>
      <c r="Q622">
        <v>0.55000000000000004</v>
      </c>
    </row>
    <row r="623" spans="1:21" x14ac:dyDescent="0.4">
      <c r="A623">
        <v>838</v>
      </c>
      <c r="B623" t="s">
        <v>620</v>
      </c>
      <c r="C623" t="s">
        <v>80</v>
      </c>
      <c r="D623" t="s">
        <v>623</v>
      </c>
      <c r="E623" t="s">
        <v>82</v>
      </c>
      <c r="F623" t="s">
        <v>45</v>
      </c>
      <c r="G623" t="s">
        <v>49</v>
      </c>
      <c r="H623" t="s">
        <v>47</v>
      </c>
      <c r="I623" t="s">
        <v>46</v>
      </c>
      <c r="K623">
        <v>2.17</v>
      </c>
      <c r="L623">
        <v>0.34699999999999998</v>
      </c>
      <c r="M623">
        <v>0.505</v>
      </c>
      <c r="P623">
        <v>1.66</v>
      </c>
      <c r="Q623">
        <v>0.81</v>
      </c>
    </row>
    <row r="624" spans="1:21" x14ac:dyDescent="0.4">
      <c r="A624">
        <v>839</v>
      </c>
      <c r="B624" t="s">
        <v>620</v>
      </c>
      <c r="C624" t="s">
        <v>80</v>
      </c>
      <c r="D624" t="s">
        <v>624</v>
      </c>
      <c r="E624" t="s">
        <v>82</v>
      </c>
      <c r="F624" t="s">
        <v>45</v>
      </c>
      <c r="G624" t="s">
        <v>49</v>
      </c>
      <c r="H624" t="s">
        <v>47</v>
      </c>
      <c r="I624" t="s">
        <v>46</v>
      </c>
      <c r="K624">
        <v>2.2000000000000002</v>
      </c>
      <c r="L624">
        <v>8.6999999999999994E-2</v>
      </c>
      <c r="M624">
        <v>0.29399999999999998</v>
      </c>
      <c r="P624">
        <v>1.43</v>
      </c>
      <c r="Q624">
        <v>0.61</v>
      </c>
    </row>
    <row r="625" spans="1:17" x14ac:dyDescent="0.4">
      <c r="A625">
        <v>840</v>
      </c>
      <c r="B625" t="s">
        <v>625</v>
      </c>
      <c r="C625" t="s">
        <v>80</v>
      </c>
      <c r="D625" t="s">
        <v>615</v>
      </c>
      <c r="E625" t="s">
        <v>44</v>
      </c>
      <c r="F625" t="s">
        <v>45</v>
      </c>
      <c r="G625" t="s">
        <v>49</v>
      </c>
      <c r="H625" t="s">
        <v>47</v>
      </c>
      <c r="I625" t="s">
        <v>46</v>
      </c>
      <c r="K625">
        <v>2.0699999999999998</v>
      </c>
      <c r="L625">
        <v>0.34599999999999997</v>
      </c>
      <c r="M625">
        <v>0.41599999999999998</v>
      </c>
      <c r="P625">
        <v>1.39</v>
      </c>
      <c r="Q625">
        <v>0.44</v>
      </c>
    </row>
    <row r="626" spans="1:17" x14ac:dyDescent="0.4">
      <c r="A626">
        <v>841</v>
      </c>
      <c r="B626" t="s">
        <v>625</v>
      </c>
      <c r="C626" t="s">
        <v>80</v>
      </c>
      <c r="D626" t="s">
        <v>626</v>
      </c>
      <c r="E626" t="s">
        <v>82</v>
      </c>
      <c r="F626" t="s">
        <v>45</v>
      </c>
      <c r="G626" t="s">
        <v>49</v>
      </c>
      <c r="H626" t="s">
        <v>47</v>
      </c>
      <c r="I626" t="s">
        <v>46</v>
      </c>
      <c r="K626">
        <v>2.2599999999999998</v>
      </c>
      <c r="L626">
        <v>0.246</v>
      </c>
      <c r="M626">
        <v>0.503</v>
      </c>
      <c r="P626">
        <v>1.2</v>
      </c>
      <c r="Q626">
        <v>0.45</v>
      </c>
    </row>
    <row r="627" spans="1:17" x14ac:dyDescent="0.4">
      <c r="A627">
        <v>842</v>
      </c>
      <c r="B627" t="s">
        <v>625</v>
      </c>
      <c r="C627" t="s">
        <v>80</v>
      </c>
      <c r="D627" t="s">
        <v>623</v>
      </c>
      <c r="E627" t="s">
        <v>82</v>
      </c>
      <c r="F627" t="s">
        <v>45</v>
      </c>
      <c r="G627" t="s">
        <v>49</v>
      </c>
      <c r="H627" t="s">
        <v>47</v>
      </c>
      <c r="I627" t="s">
        <v>46</v>
      </c>
      <c r="K627">
        <v>2.11</v>
      </c>
      <c r="L627">
        <v>0.33600000000000002</v>
      </c>
      <c r="M627">
        <v>0.42799999999999999</v>
      </c>
      <c r="P627">
        <v>1.5</v>
      </c>
      <c r="Q627">
        <v>0.56999999999999995</v>
      </c>
    </row>
    <row r="628" spans="1:17" x14ac:dyDescent="0.4">
      <c r="A628">
        <v>843</v>
      </c>
      <c r="B628" t="s">
        <v>627</v>
      </c>
      <c r="C628" t="s">
        <v>80</v>
      </c>
      <c r="D628" t="s">
        <v>628</v>
      </c>
      <c r="E628" t="s">
        <v>82</v>
      </c>
      <c r="I628" t="s">
        <v>46</v>
      </c>
      <c r="K628">
        <v>2.08</v>
      </c>
      <c r="L628">
        <v>0.13400000000000001</v>
      </c>
      <c r="M628">
        <v>0.21199999999999999</v>
      </c>
      <c r="N628">
        <v>-1.075</v>
      </c>
      <c r="O628">
        <v>-0.996</v>
      </c>
    </row>
    <row r="629" spans="1:17" x14ac:dyDescent="0.4">
      <c r="A629">
        <v>844</v>
      </c>
      <c r="B629" t="s">
        <v>627</v>
      </c>
      <c r="C629" t="s">
        <v>80</v>
      </c>
      <c r="D629" t="s">
        <v>629</v>
      </c>
      <c r="E629" t="s">
        <v>82</v>
      </c>
      <c r="I629" t="s">
        <v>46</v>
      </c>
      <c r="K629">
        <v>1.95</v>
      </c>
      <c r="L629">
        <v>0.111</v>
      </c>
      <c r="M629">
        <v>6.4000000000000001E-2</v>
      </c>
      <c r="N629">
        <v>-1.147</v>
      </c>
      <c r="O629">
        <v>-1.1930000000000001</v>
      </c>
    </row>
    <row r="630" spans="1:17" x14ac:dyDescent="0.4">
      <c r="A630">
        <v>845</v>
      </c>
      <c r="B630" t="s">
        <v>627</v>
      </c>
      <c r="C630" t="s">
        <v>80</v>
      </c>
      <c r="D630" t="s">
        <v>630</v>
      </c>
      <c r="E630" t="s">
        <v>82</v>
      </c>
      <c r="I630" t="s">
        <v>46</v>
      </c>
      <c r="K630">
        <v>2.0099999999999998</v>
      </c>
      <c r="L630">
        <v>0.32200000000000001</v>
      </c>
      <c r="M630">
        <v>0.33400000000000002</v>
      </c>
      <c r="N630">
        <v>-1.0249999999999999</v>
      </c>
      <c r="O630">
        <v>-1.0129999999999999</v>
      </c>
    </row>
    <row r="631" spans="1:17" x14ac:dyDescent="0.4">
      <c r="A631">
        <v>846</v>
      </c>
      <c r="B631" t="s">
        <v>627</v>
      </c>
      <c r="C631" t="s">
        <v>80</v>
      </c>
      <c r="D631" t="s">
        <v>631</v>
      </c>
      <c r="E631" t="s">
        <v>82</v>
      </c>
      <c r="I631" t="s">
        <v>46</v>
      </c>
      <c r="K631">
        <v>2.1800000000000002</v>
      </c>
      <c r="L631">
        <v>5.7000000000000002E-2</v>
      </c>
      <c r="M631">
        <v>0.24099999999999999</v>
      </c>
      <c r="N631">
        <v>-1.1739999999999999</v>
      </c>
      <c r="O631">
        <v>-0.98899999999999999</v>
      </c>
    </row>
    <row r="632" spans="1:17" x14ac:dyDescent="0.4">
      <c r="A632">
        <v>847</v>
      </c>
      <c r="B632" t="s">
        <v>627</v>
      </c>
      <c r="C632" t="s">
        <v>80</v>
      </c>
      <c r="D632" t="s">
        <v>632</v>
      </c>
      <c r="E632" t="s">
        <v>82</v>
      </c>
      <c r="I632" t="s">
        <v>46</v>
      </c>
      <c r="K632">
        <v>1.94</v>
      </c>
      <c r="L632">
        <v>0.35599999999999998</v>
      </c>
      <c r="M632">
        <v>0.30099999999999999</v>
      </c>
      <c r="N632">
        <v>-0.81799999999999995</v>
      </c>
      <c r="O632">
        <v>-0.874</v>
      </c>
    </row>
    <row r="633" spans="1:17" x14ac:dyDescent="0.4">
      <c r="A633">
        <v>848</v>
      </c>
      <c r="B633" t="s">
        <v>627</v>
      </c>
      <c r="C633" t="s">
        <v>80</v>
      </c>
      <c r="D633" t="s">
        <v>633</v>
      </c>
      <c r="E633" t="s">
        <v>82</v>
      </c>
      <c r="I633" t="s">
        <v>46</v>
      </c>
      <c r="K633">
        <v>1.92</v>
      </c>
      <c r="L633">
        <v>0.26200000000000001</v>
      </c>
      <c r="M633">
        <v>0.182</v>
      </c>
      <c r="N633">
        <v>-0.94</v>
      </c>
      <c r="O633">
        <v>-1.0209999999999999</v>
      </c>
    </row>
    <row r="634" spans="1:17" x14ac:dyDescent="0.4">
      <c r="A634">
        <v>849</v>
      </c>
      <c r="B634" t="s">
        <v>634</v>
      </c>
      <c r="C634" t="s">
        <v>124</v>
      </c>
      <c r="D634" t="s">
        <v>133</v>
      </c>
      <c r="E634" t="s">
        <v>82</v>
      </c>
      <c r="F634" t="s">
        <v>52</v>
      </c>
      <c r="G634" t="s">
        <v>49</v>
      </c>
      <c r="H634" t="s">
        <v>47</v>
      </c>
      <c r="I634" t="s">
        <v>46</v>
      </c>
      <c r="K634">
        <v>1.81</v>
      </c>
      <c r="L634">
        <v>0.20699999999999999</v>
      </c>
      <c r="M634">
        <v>2.1000000000000001E-2</v>
      </c>
      <c r="N634">
        <v>-0.95899999999999996</v>
      </c>
      <c r="O634">
        <v>-1.1439999999999999</v>
      </c>
    </row>
    <row r="635" spans="1:17" x14ac:dyDescent="0.4">
      <c r="A635">
        <v>850</v>
      </c>
      <c r="B635" t="s">
        <v>634</v>
      </c>
      <c r="C635" t="s">
        <v>124</v>
      </c>
      <c r="D635" t="s">
        <v>635</v>
      </c>
      <c r="E635" t="s">
        <v>82</v>
      </c>
      <c r="F635" t="s">
        <v>52</v>
      </c>
      <c r="G635" t="s">
        <v>49</v>
      </c>
      <c r="H635" t="s">
        <v>47</v>
      </c>
      <c r="I635" t="s">
        <v>46</v>
      </c>
      <c r="K635">
        <v>1.87</v>
      </c>
      <c r="L635">
        <v>0.22</v>
      </c>
      <c r="M635">
        <v>9.2999999999999999E-2</v>
      </c>
      <c r="N635">
        <v>-0.92100000000000004</v>
      </c>
      <c r="O635">
        <v>-1.048</v>
      </c>
    </row>
    <row r="636" spans="1:17" x14ac:dyDescent="0.4">
      <c r="A636">
        <v>851</v>
      </c>
      <c r="B636" t="s">
        <v>634</v>
      </c>
      <c r="C636" t="s">
        <v>124</v>
      </c>
      <c r="D636" t="s">
        <v>636</v>
      </c>
      <c r="E636" t="s">
        <v>82</v>
      </c>
      <c r="F636" t="s">
        <v>52</v>
      </c>
      <c r="G636" t="s">
        <v>49</v>
      </c>
      <c r="H636" t="s">
        <v>47</v>
      </c>
      <c r="I636" t="s">
        <v>46</v>
      </c>
      <c r="K636">
        <v>1.83</v>
      </c>
      <c r="L636">
        <v>0.29399999999999998</v>
      </c>
      <c r="M636">
        <v>0.124</v>
      </c>
      <c r="N636">
        <v>-0.92100000000000004</v>
      </c>
      <c r="O636">
        <v>-1.091</v>
      </c>
    </row>
    <row r="637" spans="1:17" x14ac:dyDescent="0.4">
      <c r="A637">
        <v>852</v>
      </c>
      <c r="B637" t="s">
        <v>634</v>
      </c>
      <c r="C637" t="s">
        <v>124</v>
      </c>
      <c r="D637" t="s">
        <v>637</v>
      </c>
      <c r="E637" t="s">
        <v>82</v>
      </c>
      <c r="F637" t="s">
        <v>52</v>
      </c>
      <c r="G637" t="s">
        <v>49</v>
      </c>
      <c r="H637" t="s">
        <v>47</v>
      </c>
      <c r="I637" t="s">
        <v>46</v>
      </c>
      <c r="K637">
        <v>1.88</v>
      </c>
      <c r="L637">
        <v>0.23599999999999999</v>
      </c>
      <c r="M637">
        <v>0.12</v>
      </c>
      <c r="N637">
        <v>-0.92100000000000004</v>
      </c>
      <c r="O637">
        <v>-1.036</v>
      </c>
    </row>
    <row r="638" spans="1:17" x14ac:dyDescent="0.4">
      <c r="A638">
        <v>853</v>
      </c>
      <c r="B638" t="s">
        <v>634</v>
      </c>
      <c r="C638" t="s">
        <v>124</v>
      </c>
      <c r="D638" t="s">
        <v>129</v>
      </c>
      <c r="E638" t="s">
        <v>82</v>
      </c>
      <c r="F638" t="s">
        <v>52</v>
      </c>
      <c r="G638" t="s">
        <v>49</v>
      </c>
      <c r="H638" t="s">
        <v>47</v>
      </c>
      <c r="I638" t="s">
        <v>46</v>
      </c>
      <c r="K638">
        <v>1.9</v>
      </c>
      <c r="L638">
        <v>0.253</v>
      </c>
      <c r="M638">
        <v>0.14899999999999999</v>
      </c>
      <c r="N638">
        <v>-0.72099999999999997</v>
      </c>
      <c r="O638">
        <v>-0.82499999999999996</v>
      </c>
    </row>
    <row r="639" spans="1:17" x14ac:dyDescent="0.4">
      <c r="A639">
        <v>854</v>
      </c>
      <c r="B639" t="s">
        <v>634</v>
      </c>
      <c r="C639" t="s">
        <v>124</v>
      </c>
      <c r="D639" t="s">
        <v>638</v>
      </c>
      <c r="E639" t="s">
        <v>82</v>
      </c>
      <c r="F639" t="s">
        <v>52</v>
      </c>
      <c r="G639" t="s">
        <v>49</v>
      </c>
      <c r="I639" t="s">
        <v>46</v>
      </c>
      <c r="K639">
        <v>1.94</v>
      </c>
      <c r="L639">
        <v>0.17599999999999999</v>
      </c>
      <c r="M639">
        <v>0.11600000000000001</v>
      </c>
      <c r="N639">
        <v>-0.88600000000000001</v>
      </c>
      <c r="O639">
        <v>-0.94599999999999995</v>
      </c>
    </row>
    <row r="640" spans="1:17" x14ac:dyDescent="0.4">
      <c r="A640">
        <v>855</v>
      </c>
      <c r="B640" t="s">
        <v>634</v>
      </c>
      <c r="C640" t="s">
        <v>124</v>
      </c>
      <c r="D640" t="s">
        <v>128</v>
      </c>
      <c r="E640" t="s">
        <v>82</v>
      </c>
      <c r="F640" t="s">
        <v>52</v>
      </c>
      <c r="G640" t="s">
        <v>49</v>
      </c>
      <c r="H640" t="s">
        <v>47</v>
      </c>
      <c r="I640" t="s">
        <v>46</v>
      </c>
      <c r="K640">
        <v>1.97</v>
      </c>
      <c r="L640">
        <v>0.21</v>
      </c>
      <c r="M640">
        <v>0.182</v>
      </c>
      <c r="N640">
        <v>-0.92100000000000004</v>
      </c>
      <c r="O640">
        <v>-0.94799999999999995</v>
      </c>
    </row>
    <row r="641" spans="1:21" x14ac:dyDescent="0.4">
      <c r="A641">
        <v>856</v>
      </c>
      <c r="B641" t="s">
        <v>634</v>
      </c>
      <c r="C641" t="s">
        <v>124</v>
      </c>
      <c r="D641" t="s">
        <v>639</v>
      </c>
      <c r="E641" t="s">
        <v>82</v>
      </c>
      <c r="F641" t="s">
        <v>52</v>
      </c>
      <c r="G641" t="s">
        <v>49</v>
      </c>
      <c r="I641" t="s">
        <v>46</v>
      </c>
      <c r="K641">
        <v>2.02</v>
      </c>
      <c r="L641">
        <v>0.14000000000000001</v>
      </c>
      <c r="M641">
        <v>0.16200000000000001</v>
      </c>
      <c r="N641">
        <v>-0.92100000000000004</v>
      </c>
      <c r="O641">
        <v>-0.89900000000000002</v>
      </c>
    </row>
    <row r="642" spans="1:21" x14ac:dyDescent="0.4">
      <c r="A642">
        <v>857</v>
      </c>
      <c r="B642" t="s">
        <v>640</v>
      </c>
      <c r="C642" t="s">
        <v>124</v>
      </c>
      <c r="D642" t="s">
        <v>132</v>
      </c>
      <c r="E642" t="s">
        <v>82</v>
      </c>
      <c r="F642" t="s">
        <v>52</v>
      </c>
      <c r="G642" t="s">
        <v>49</v>
      </c>
      <c r="H642" t="s">
        <v>47</v>
      </c>
      <c r="I642" t="s">
        <v>46</v>
      </c>
      <c r="K642">
        <v>1.86</v>
      </c>
      <c r="P642">
        <v>2.06</v>
      </c>
      <c r="Q642">
        <v>0.92</v>
      </c>
    </row>
    <row r="643" spans="1:21" x14ac:dyDescent="0.4">
      <c r="A643">
        <v>858</v>
      </c>
      <c r="B643" t="s">
        <v>640</v>
      </c>
      <c r="C643" t="s">
        <v>124</v>
      </c>
      <c r="D643" t="s">
        <v>133</v>
      </c>
      <c r="E643" t="s">
        <v>82</v>
      </c>
      <c r="F643" t="s">
        <v>52</v>
      </c>
      <c r="G643" t="s">
        <v>49</v>
      </c>
      <c r="H643" t="s">
        <v>47</v>
      </c>
      <c r="I643" t="s">
        <v>46</v>
      </c>
      <c r="K643">
        <v>1.77</v>
      </c>
      <c r="P643">
        <v>1.93</v>
      </c>
      <c r="Q643">
        <v>0.7</v>
      </c>
    </row>
    <row r="644" spans="1:21" x14ac:dyDescent="0.4">
      <c r="A644">
        <v>859</v>
      </c>
      <c r="B644" t="s">
        <v>640</v>
      </c>
      <c r="C644" t="s">
        <v>124</v>
      </c>
      <c r="D644" t="s">
        <v>641</v>
      </c>
      <c r="E644" t="s">
        <v>82</v>
      </c>
      <c r="F644" t="s">
        <v>52</v>
      </c>
      <c r="G644" t="s">
        <v>49</v>
      </c>
      <c r="H644" t="s">
        <v>47</v>
      </c>
      <c r="I644" t="s">
        <v>46</v>
      </c>
      <c r="K644">
        <v>1.79</v>
      </c>
      <c r="P644">
        <v>2.02</v>
      </c>
      <c r="Q644">
        <v>0.81</v>
      </c>
    </row>
    <row r="645" spans="1:21" x14ac:dyDescent="0.4">
      <c r="A645">
        <v>860</v>
      </c>
      <c r="B645" t="s">
        <v>640</v>
      </c>
      <c r="C645" t="s">
        <v>124</v>
      </c>
      <c r="D645" t="s">
        <v>642</v>
      </c>
      <c r="E645" t="s">
        <v>82</v>
      </c>
      <c r="F645" t="s">
        <v>52</v>
      </c>
      <c r="G645" t="s">
        <v>49</v>
      </c>
      <c r="H645" t="s">
        <v>47</v>
      </c>
      <c r="I645" t="s">
        <v>46</v>
      </c>
      <c r="K645">
        <v>1.89</v>
      </c>
      <c r="P645">
        <v>2.29</v>
      </c>
      <c r="Q645">
        <v>1.18</v>
      </c>
    </row>
    <row r="646" spans="1:21" x14ac:dyDescent="0.4">
      <c r="A646">
        <v>861</v>
      </c>
      <c r="B646" t="s">
        <v>640</v>
      </c>
      <c r="C646" t="s">
        <v>124</v>
      </c>
      <c r="D646" t="s">
        <v>128</v>
      </c>
      <c r="E646" t="s">
        <v>82</v>
      </c>
      <c r="F646" t="s">
        <v>52</v>
      </c>
      <c r="G646" t="s">
        <v>49</v>
      </c>
      <c r="H646" t="s">
        <v>47</v>
      </c>
      <c r="I646" t="s">
        <v>46</v>
      </c>
      <c r="K646">
        <v>2.04</v>
      </c>
      <c r="P646">
        <v>2.06</v>
      </c>
      <c r="Q646">
        <v>1.1000000000000001</v>
      </c>
    </row>
    <row r="647" spans="1:21" x14ac:dyDescent="0.4">
      <c r="A647">
        <v>862</v>
      </c>
      <c r="B647" t="s">
        <v>643</v>
      </c>
      <c r="C647" t="s">
        <v>103</v>
      </c>
      <c r="D647" t="s">
        <v>644</v>
      </c>
      <c r="E647" t="s">
        <v>82</v>
      </c>
      <c r="F647" t="s">
        <v>45</v>
      </c>
      <c r="G647" t="s">
        <v>49</v>
      </c>
      <c r="I647" t="s">
        <v>46</v>
      </c>
      <c r="J647">
        <v>0.93</v>
      </c>
      <c r="K647">
        <v>1.92</v>
      </c>
      <c r="L647">
        <v>0.22</v>
      </c>
      <c r="M647">
        <v>0.14499999999999999</v>
      </c>
      <c r="P647">
        <v>2.1</v>
      </c>
      <c r="Q647">
        <v>1.02</v>
      </c>
      <c r="R647">
        <v>2.4</v>
      </c>
      <c r="S647">
        <v>1.41</v>
      </c>
      <c r="T647">
        <v>0.34</v>
      </c>
      <c r="U647">
        <v>108.3</v>
      </c>
    </row>
    <row r="648" spans="1:21" x14ac:dyDescent="0.4">
      <c r="A648">
        <v>863</v>
      </c>
      <c r="B648" t="s">
        <v>643</v>
      </c>
      <c r="C648" t="s">
        <v>103</v>
      </c>
      <c r="D648" t="s">
        <v>284</v>
      </c>
      <c r="E648" t="s">
        <v>82</v>
      </c>
      <c r="F648" t="s">
        <v>52</v>
      </c>
      <c r="G648" t="s">
        <v>49</v>
      </c>
      <c r="I648" t="s">
        <v>46</v>
      </c>
      <c r="J648">
        <v>0.8</v>
      </c>
      <c r="K648">
        <v>2.14</v>
      </c>
      <c r="L648">
        <v>0.307</v>
      </c>
      <c r="M648">
        <v>0.443</v>
      </c>
      <c r="P648">
        <v>2.13</v>
      </c>
      <c r="Q648">
        <v>1.27</v>
      </c>
      <c r="R648">
        <v>2.89</v>
      </c>
      <c r="S648">
        <v>1.33</v>
      </c>
      <c r="T648">
        <v>0.47</v>
      </c>
      <c r="U648">
        <v>101.1</v>
      </c>
    </row>
    <row r="649" spans="1:21" x14ac:dyDescent="0.4">
      <c r="A649">
        <v>864</v>
      </c>
      <c r="B649" t="s">
        <v>643</v>
      </c>
      <c r="C649" t="s">
        <v>103</v>
      </c>
      <c r="D649" t="s">
        <v>645</v>
      </c>
      <c r="E649" t="s">
        <v>82</v>
      </c>
      <c r="F649" t="s">
        <v>52</v>
      </c>
      <c r="G649" t="s">
        <v>49</v>
      </c>
      <c r="I649" t="s">
        <v>46</v>
      </c>
      <c r="J649">
        <v>0.76</v>
      </c>
      <c r="K649">
        <v>1.89</v>
      </c>
      <c r="L649">
        <v>0.32800000000000001</v>
      </c>
      <c r="M649">
        <v>0.217</v>
      </c>
      <c r="P649">
        <v>2</v>
      </c>
      <c r="Q649">
        <v>0.89</v>
      </c>
      <c r="R649">
        <v>2.5499999999999998</v>
      </c>
      <c r="S649">
        <v>1.43</v>
      </c>
      <c r="T649">
        <v>0.32</v>
      </c>
      <c r="U649">
        <v>77</v>
      </c>
    </row>
    <row r="650" spans="1:21" x14ac:dyDescent="0.4">
      <c r="A650">
        <v>865</v>
      </c>
      <c r="B650" t="s">
        <v>643</v>
      </c>
      <c r="C650" t="s">
        <v>103</v>
      </c>
      <c r="D650" t="s">
        <v>646</v>
      </c>
      <c r="E650" t="s">
        <v>82</v>
      </c>
      <c r="F650" t="s">
        <v>52</v>
      </c>
      <c r="G650" t="s">
        <v>49</v>
      </c>
      <c r="I650" t="s">
        <v>46</v>
      </c>
      <c r="J650">
        <v>0.76</v>
      </c>
      <c r="K650">
        <v>1.97</v>
      </c>
      <c r="L650">
        <v>0.316</v>
      </c>
      <c r="M650">
        <v>0.28399999999999997</v>
      </c>
      <c r="P650">
        <v>2.3199999999999998</v>
      </c>
      <c r="Q650">
        <v>1.29</v>
      </c>
      <c r="R650">
        <v>2.94</v>
      </c>
      <c r="S650">
        <v>1.26</v>
      </c>
      <c r="T650">
        <v>0.23</v>
      </c>
      <c r="U650">
        <v>90.4</v>
      </c>
    </row>
    <row r="651" spans="1:21" x14ac:dyDescent="0.4">
      <c r="A651">
        <v>866</v>
      </c>
      <c r="B651" t="s">
        <v>643</v>
      </c>
      <c r="C651" t="s">
        <v>103</v>
      </c>
      <c r="D651" t="s">
        <v>202</v>
      </c>
      <c r="E651" t="s">
        <v>82</v>
      </c>
      <c r="F651" t="s">
        <v>52</v>
      </c>
      <c r="G651" t="s">
        <v>49</v>
      </c>
      <c r="I651" t="s">
        <v>46</v>
      </c>
      <c r="J651">
        <v>0.48</v>
      </c>
      <c r="K651">
        <v>1.83</v>
      </c>
      <c r="L651">
        <v>0.58299999999999996</v>
      </c>
      <c r="M651">
        <v>0.40899999999999997</v>
      </c>
      <c r="P651">
        <v>2.36</v>
      </c>
      <c r="Q651">
        <v>1.19</v>
      </c>
      <c r="R651">
        <v>3.12</v>
      </c>
      <c r="S651">
        <v>1.46</v>
      </c>
      <c r="T651">
        <v>0.28999999999999998</v>
      </c>
      <c r="U651">
        <v>71.900000000000006</v>
      </c>
    </row>
    <row r="652" spans="1:21" x14ac:dyDescent="0.4">
      <c r="A652">
        <v>867</v>
      </c>
      <c r="B652" t="s">
        <v>643</v>
      </c>
      <c r="C652" t="s">
        <v>103</v>
      </c>
      <c r="D652" t="s">
        <v>647</v>
      </c>
      <c r="E652" t="s">
        <v>82</v>
      </c>
      <c r="F652" t="s">
        <v>52</v>
      </c>
      <c r="G652" t="s">
        <v>49</v>
      </c>
      <c r="I652" t="s">
        <v>46</v>
      </c>
      <c r="J652">
        <v>0.46</v>
      </c>
      <c r="K652">
        <v>2.06</v>
      </c>
      <c r="L652">
        <v>0.41699999999999998</v>
      </c>
      <c r="M652">
        <v>0.47799999999999998</v>
      </c>
      <c r="P652">
        <v>2.2400000000000002</v>
      </c>
      <c r="Q652">
        <v>1.3</v>
      </c>
      <c r="R652">
        <v>2.56</v>
      </c>
      <c r="S652">
        <v>1.34</v>
      </c>
      <c r="T652">
        <v>0.4</v>
      </c>
      <c r="U652">
        <v>150.9</v>
      </c>
    </row>
    <row r="653" spans="1:21" x14ac:dyDescent="0.4">
      <c r="A653">
        <v>868</v>
      </c>
      <c r="B653" t="s">
        <v>648</v>
      </c>
      <c r="C653" t="s">
        <v>124</v>
      </c>
      <c r="D653" t="s">
        <v>649</v>
      </c>
      <c r="E653" t="s">
        <v>82</v>
      </c>
      <c r="F653" t="s">
        <v>52</v>
      </c>
      <c r="G653" t="s">
        <v>49</v>
      </c>
      <c r="H653" t="s">
        <v>47</v>
      </c>
      <c r="I653" t="s">
        <v>46</v>
      </c>
      <c r="K653">
        <v>1.65</v>
      </c>
      <c r="P653">
        <v>1.97</v>
      </c>
      <c r="Q653">
        <v>0.62</v>
      </c>
    </row>
    <row r="654" spans="1:21" x14ac:dyDescent="0.4">
      <c r="A654">
        <v>869</v>
      </c>
      <c r="B654" t="s">
        <v>648</v>
      </c>
      <c r="C654" t="s">
        <v>124</v>
      </c>
      <c r="D654" t="s">
        <v>650</v>
      </c>
      <c r="E654" t="s">
        <v>82</v>
      </c>
      <c r="F654" t="s">
        <v>52</v>
      </c>
      <c r="G654" t="s">
        <v>49</v>
      </c>
      <c r="H654" t="s">
        <v>47</v>
      </c>
      <c r="I654" t="s">
        <v>46</v>
      </c>
      <c r="J654">
        <v>0.65</v>
      </c>
      <c r="K654">
        <v>1.75</v>
      </c>
      <c r="L654">
        <v>0.20399999999999999</v>
      </c>
      <c r="M654">
        <v>-4.3999999999999997E-2</v>
      </c>
      <c r="P654">
        <v>1.91</v>
      </c>
      <c r="Q654">
        <v>0.66</v>
      </c>
    </row>
    <row r="655" spans="1:21" x14ac:dyDescent="0.4">
      <c r="A655">
        <v>870</v>
      </c>
      <c r="B655" t="s">
        <v>648</v>
      </c>
      <c r="C655" t="s">
        <v>124</v>
      </c>
      <c r="D655" t="s">
        <v>651</v>
      </c>
      <c r="E655" t="s">
        <v>82</v>
      </c>
      <c r="F655" t="s">
        <v>52</v>
      </c>
      <c r="G655" t="s">
        <v>49</v>
      </c>
      <c r="H655" t="s">
        <v>47</v>
      </c>
      <c r="I655" t="s">
        <v>46</v>
      </c>
      <c r="K655">
        <v>1.8</v>
      </c>
      <c r="P655">
        <v>1.94</v>
      </c>
      <c r="Q655">
        <v>0.73</v>
      </c>
    </row>
    <row r="656" spans="1:21" x14ac:dyDescent="0.4">
      <c r="A656">
        <v>871</v>
      </c>
      <c r="B656" t="s">
        <v>648</v>
      </c>
      <c r="C656" t="s">
        <v>124</v>
      </c>
      <c r="D656" t="s">
        <v>652</v>
      </c>
      <c r="E656" t="s">
        <v>82</v>
      </c>
      <c r="F656" t="s">
        <v>52</v>
      </c>
      <c r="G656" t="s">
        <v>49</v>
      </c>
      <c r="H656" t="s">
        <v>47</v>
      </c>
      <c r="I656" t="s">
        <v>46</v>
      </c>
      <c r="J656">
        <v>0.63</v>
      </c>
      <c r="K656">
        <v>1.8</v>
      </c>
      <c r="P656">
        <v>1.97</v>
      </c>
      <c r="Q656">
        <v>0.77</v>
      </c>
    </row>
    <row r="657" spans="1:17" x14ac:dyDescent="0.4">
      <c r="A657">
        <v>872</v>
      </c>
      <c r="B657" t="s">
        <v>648</v>
      </c>
      <c r="C657" t="s">
        <v>124</v>
      </c>
      <c r="D657" t="s">
        <v>653</v>
      </c>
      <c r="E657" t="s">
        <v>82</v>
      </c>
      <c r="F657" t="s">
        <v>52</v>
      </c>
      <c r="G657" t="s">
        <v>49</v>
      </c>
      <c r="H657" t="s">
        <v>47</v>
      </c>
      <c r="I657" t="s">
        <v>46</v>
      </c>
      <c r="J657">
        <v>0.67</v>
      </c>
      <c r="K657">
        <v>1.81</v>
      </c>
      <c r="P657">
        <v>2.0099999999999998</v>
      </c>
      <c r="Q657">
        <v>0.82</v>
      </c>
    </row>
    <row r="658" spans="1:17" x14ac:dyDescent="0.4">
      <c r="A658">
        <v>873</v>
      </c>
      <c r="B658" t="s">
        <v>648</v>
      </c>
      <c r="C658" t="s">
        <v>124</v>
      </c>
      <c r="D658" t="s">
        <v>654</v>
      </c>
      <c r="E658" t="s">
        <v>82</v>
      </c>
      <c r="F658" t="s">
        <v>52</v>
      </c>
      <c r="G658" t="s">
        <v>49</v>
      </c>
      <c r="H658" t="s">
        <v>47</v>
      </c>
      <c r="I658" t="s">
        <v>46</v>
      </c>
      <c r="J658">
        <v>0.55000000000000004</v>
      </c>
      <c r="K658">
        <v>1.83</v>
      </c>
      <c r="P658">
        <v>2.1800000000000002</v>
      </c>
      <c r="Q658">
        <v>1.01</v>
      </c>
    </row>
    <row r="659" spans="1:17" x14ac:dyDescent="0.4">
      <c r="A659">
        <v>874</v>
      </c>
      <c r="B659" t="s">
        <v>648</v>
      </c>
      <c r="C659" t="s">
        <v>124</v>
      </c>
      <c r="D659" t="s">
        <v>655</v>
      </c>
      <c r="E659" t="s">
        <v>82</v>
      </c>
      <c r="F659" t="s">
        <v>52</v>
      </c>
      <c r="G659" t="s">
        <v>49</v>
      </c>
      <c r="H659" t="s">
        <v>47</v>
      </c>
      <c r="I659" t="s">
        <v>46</v>
      </c>
      <c r="K659">
        <v>1.86</v>
      </c>
      <c r="P659">
        <v>1.88</v>
      </c>
      <c r="Q659">
        <v>0.74</v>
      </c>
    </row>
    <row r="660" spans="1:17" x14ac:dyDescent="0.4">
      <c r="A660">
        <v>875</v>
      </c>
      <c r="B660" t="s">
        <v>648</v>
      </c>
      <c r="C660" t="s">
        <v>124</v>
      </c>
      <c r="D660" t="s">
        <v>656</v>
      </c>
      <c r="E660" t="s">
        <v>82</v>
      </c>
      <c r="F660" t="s">
        <v>52</v>
      </c>
      <c r="G660" t="s">
        <v>49</v>
      </c>
      <c r="H660" t="s">
        <v>47</v>
      </c>
      <c r="I660" t="s">
        <v>55</v>
      </c>
      <c r="J660">
        <v>0.63</v>
      </c>
      <c r="K660">
        <v>1.88</v>
      </c>
      <c r="P660">
        <v>1.95</v>
      </c>
      <c r="Q660">
        <v>0.83</v>
      </c>
    </row>
    <row r="661" spans="1:17" x14ac:dyDescent="0.4">
      <c r="A661">
        <v>876</v>
      </c>
      <c r="B661" t="s">
        <v>648</v>
      </c>
      <c r="C661" t="s">
        <v>124</v>
      </c>
      <c r="D661" t="s">
        <v>657</v>
      </c>
      <c r="E661" t="s">
        <v>82</v>
      </c>
      <c r="F661" t="s">
        <v>52</v>
      </c>
      <c r="G661" t="s">
        <v>49</v>
      </c>
      <c r="H661" t="s">
        <v>47</v>
      </c>
      <c r="I661" t="s">
        <v>46</v>
      </c>
      <c r="J661">
        <v>0.56999999999999995</v>
      </c>
      <c r="K661">
        <v>1.9</v>
      </c>
      <c r="L661">
        <v>0.49099999999999999</v>
      </c>
      <c r="M661">
        <v>0.39200000000000002</v>
      </c>
      <c r="P661">
        <v>1.96</v>
      </c>
      <c r="Q661">
        <v>0.86</v>
      </c>
    </row>
    <row r="662" spans="1:17" x14ac:dyDescent="0.4">
      <c r="A662">
        <v>877</v>
      </c>
      <c r="B662" t="s">
        <v>648</v>
      </c>
      <c r="C662" t="s">
        <v>124</v>
      </c>
      <c r="D662" t="s">
        <v>658</v>
      </c>
      <c r="E662" t="s">
        <v>82</v>
      </c>
      <c r="F662" t="s">
        <v>52</v>
      </c>
      <c r="G662" t="s">
        <v>49</v>
      </c>
      <c r="H662" t="s">
        <v>47</v>
      </c>
      <c r="I662" t="s">
        <v>46</v>
      </c>
      <c r="J662">
        <v>0.64</v>
      </c>
      <c r="K662">
        <v>1.86</v>
      </c>
      <c r="P662">
        <v>2.0099999999999998</v>
      </c>
      <c r="Q662">
        <v>0.86</v>
      </c>
    </row>
    <row r="663" spans="1:17" x14ac:dyDescent="0.4">
      <c r="A663">
        <v>878</v>
      </c>
      <c r="B663" t="s">
        <v>648</v>
      </c>
      <c r="C663" t="s">
        <v>124</v>
      </c>
      <c r="D663" t="s">
        <v>659</v>
      </c>
      <c r="E663" t="s">
        <v>82</v>
      </c>
      <c r="F663" t="s">
        <v>52</v>
      </c>
      <c r="G663" t="s">
        <v>49</v>
      </c>
      <c r="H663" t="s">
        <v>47</v>
      </c>
      <c r="I663" t="s">
        <v>46</v>
      </c>
      <c r="J663">
        <v>0.71</v>
      </c>
      <c r="K663">
        <v>1.87</v>
      </c>
      <c r="P663">
        <v>2</v>
      </c>
      <c r="Q663">
        <v>0.87</v>
      </c>
    </row>
    <row r="664" spans="1:17" x14ac:dyDescent="0.4">
      <c r="A664">
        <v>879</v>
      </c>
      <c r="B664" t="s">
        <v>648</v>
      </c>
      <c r="C664" t="s">
        <v>124</v>
      </c>
      <c r="D664" t="s">
        <v>660</v>
      </c>
      <c r="E664" t="s">
        <v>82</v>
      </c>
      <c r="F664" t="s">
        <v>52</v>
      </c>
      <c r="G664" t="s">
        <v>49</v>
      </c>
      <c r="H664" t="s">
        <v>47</v>
      </c>
      <c r="I664" t="s">
        <v>46</v>
      </c>
      <c r="J664">
        <v>0.56999999999999995</v>
      </c>
      <c r="K664">
        <v>1.86</v>
      </c>
      <c r="L664">
        <v>0.38</v>
      </c>
      <c r="M664">
        <v>0.23799999999999999</v>
      </c>
      <c r="P664">
        <v>2.02</v>
      </c>
      <c r="Q664">
        <v>0.88</v>
      </c>
    </row>
    <row r="665" spans="1:17" x14ac:dyDescent="0.4">
      <c r="A665">
        <v>880</v>
      </c>
      <c r="B665" t="s">
        <v>648</v>
      </c>
      <c r="C665" t="s">
        <v>124</v>
      </c>
      <c r="D665" t="s">
        <v>661</v>
      </c>
      <c r="E665" t="s">
        <v>82</v>
      </c>
      <c r="F665" t="s">
        <v>52</v>
      </c>
      <c r="G665" t="s">
        <v>49</v>
      </c>
      <c r="H665" t="s">
        <v>47</v>
      </c>
      <c r="I665" t="s">
        <v>46</v>
      </c>
      <c r="K665">
        <v>1.88</v>
      </c>
      <c r="P665">
        <v>2.0099999999999998</v>
      </c>
      <c r="Q665">
        <v>0.89</v>
      </c>
    </row>
    <row r="666" spans="1:17" x14ac:dyDescent="0.4">
      <c r="A666">
        <v>881</v>
      </c>
      <c r="B666" t="s">
        <v>648</v>
      </c>
      <c r="C666" t="s">
        <v>124</v>
      </c>
      <c r="D666" t="s">
        <v>662</v>
      </c>
      <c r="E666" t="s">
        <v>82</v>
      </c>
      <c r="F666" t="s">
        <v>52</v>
      </c>
      <c r="G666" t="s">
        <v>49</v>
      </c>
      <c r="H666" t="s">
        <v>47</v>
      </c>
      <c r="I666" t="s">
        <v>46</v>
      </c>
      <c r="K666">
        <v>1.87</v>
      </c>
      <c r="L666">
        <v>0.38</v>
      </c>
      <c r="M666">
        <v>0.249</v>
      </c>
      <c r="P666">
        <v>2.0299999999999998</v>
      </c>
      <c r="Q666">
        <v>0.9</v>
      </c>
    </row>
    <row r="667" spans="1:17" x14ac:dyDescent="0.4">
      <c r="A667">
        <v>882</v>
      </c>
      <c r="B667" t="s">
        <v>648</v>
      </c>
      <c r="C667" t="s">
        <v>124</v>
      </c>
      <c r="D667" t="s">
        <v>663</v>
      </c>
      <c r="E667" t="s">
        <v>82</v>
      </c>
      <c r="F667" t="s">
        <v>52</v>
      </c>
      <c r="G667" t="s">
        <v>49</v>
      </c>
      <c r="H667" t="s">
        <v>47</v>
      </c>
      <c r="I667" t="s">
        <v>46</v>
      </c>
      <c r="K667">
        <v>1.86</v>
      </c>
      <c r="P667">
        <v>2.0699999999999998</v>
      </c>
      <c r="Q667">
        <v>0.93</v>
      </c>
    </row>
    <row r="668" spans="1:17" x14ac:dyDescent="0.4">
      <c r="A668">
        <v>883</v>
      </c>
      <c r="B668" t="s">
        <v>648</v>
      </c>
      <c r="C668" t="s">
        <v>124</v>
      </c>
      <c r="D668" t="s">
        <v>664</v>
      </c>
      <c r="E668" t="s">
        <v>82</v>
      </c>
      <c r="F668" t="s">
        <v>52</v>
      </c>
      <c r="G668" t="s">
        <v>49</v>
      </c>
      <c r="H668" t="s">
        <v>47</v>
      </c>
      <c r="I668" t="s">
        <v>46</v>
      </c>
      <c r="K668">
        <v>1.86</v>
      </c>
      <c r="L668">
        <v>0.53100000000000003</v>
      </c>
      <c r="M668">
        <v>0.39500000000000002</v>
      </c>
      <c r="P668">
        <v>2.12</v>
      </c>
      <c r="Q668">
        <v>0.98</v>
      </c>
    </row>
    <row r="669" spans="1:17" x14ac:dyDescent="0.4">
      <c r="A669">
        <v>884</v>
      </c>
      <c r="B669" t="s">
        <v>648</v>
      </c>
      <c r="C669" t="s">
        <v>124</v>
      </c>
      <c r="D669" t="s">
        <v>665</v>
      </c>
      <c r="E669" t="s">
        <v>82</v>
      </c>
      <c r="F669" t="s">
        <v>52</v>
      </c>
      <c r="G669" t="s">
        <v>49</v>
      </c>
      <c r="H669" t="s">
        <v>47</v>
      </c>
      <c r="I669" t="s">
        <v>55</v>
      </c>
      <c r="J669">
        <v>0.52</v>
      </c>
      <c r="K669">
        <v>1.89</v>
      </c>
      <c r="L669">
        <v>0.505</v>
      </c>
      <c r="M669">
        <v>0.4</v>
      </c>
      <c r="P669">
        <v>2.16</v>
      </c>
      <c r="Q669">
        <v>1.05</v>
      </c>
    </row>
    <row r="670" spans="1:17" x14ac:dyDescent="0.4">
      <c r="A670">
        <v>885</v>
      </c>
      <c r="B670" t="s">
        <v>648</v>
      </c>
      <c r="C670" t="s">
        <v>124</v>
      </c>
      <c r="D670" t="s">
        <v>666</v>
      </c>
      <c r="E670" t="s">
        <v>82</v>
      </c>
      <c r="F670" t="s">
        <v>52</v>
      </c>
      <c r="G670" t="s">
        <v>49</v>
      </c>
      <c r="H670" t="s">
        <v>47</v>
      </c>
      <c r="I670" t="s">
        <v>46</v>
      </c>
      <c r="K670">
        <v>1.91</v>
      </c>
      <c r="P670">
        <v>1.94</v>
      </c>
      <c r="Q670">
        <v>0.85</v>
      </c>
    </row>
    <row r="671" spans="1:17" x14ac:dyDescent="0.4">
      <c r="A671">
        <v>886</v>
      </c>
      <c r="B671" t="s">
        <v>648</v>
      </c>
      <c r="C671" t="s">
        <v>124</v>
      </c>
      <c r="D671" t="s">
        <v>667</v>
      </c>
      <c r="E671" t="s">
        <v>82</v>
      </c>
      <c r="F671" t="s">
        <v>52</v>
      </c>
      <c r="G671" t="s">
        <v>49</v>
      </c>
      <c r="H671" t="s">
        <v>47</v>
      </c>
      <c r="I671" t="s">
        <v>46</v>
      </c>
      <c r="K671">
        <v>1.92</v>
      </c>
      <c r="L671">
        <v>0.505</v>
      </c>
      <c r="M671">
        <v>0.42399999999999999</v>
      </c>
      <c r="P671">
        <v>1.95</v>
      </c>
      <c r="Q671">
        <v>0.86</v>
      </c>
    </row>
    <row r="672" spans="1:17" x14ac:dyDescent="0.4">
      <c r="A672">
        <v>887</v>
      </c>
      <c r="B672" t="s">
        <v>648</v>
      </c>
      <c r="C672" t="s">
        <v>124</v>
      </c>
      <c r="D672" t="s">
        <v>668</v>
      </c>
      <c r="E672" t="s">
        <v>82</v>
      </c>
      <c r="F672" t="s">
        <v>52</v>
      </c>
      <c r="G672" t="s">
        <v>49</v>
      </c>
      <c r="H672" t="s">
        <v>47</v>
      </c>
      <c r="I672" t="s">
        <v>46</v>
      </c>
      <c r="K672">
        <v>1.93</v>
      </c>
      <c r="P672">
        <v>1.97</v>
      </c>
      <c r="Q672">
        <v>0.9</v>
      </c>
    </row>
    <row r="673" spans="1:17" x14ac:dyDescent="0.4">
      <c r="A673">
        <v>888</v>
      </c>
      <c r="B673" t="s">
        <v>648</v>
      </c>
      <c r="C673" t="s">
        <v>124</v>
      </c>
      <c r="D673" t="s">
        <v>669</v>
      </c>
      <c r="E673" t="s">
        <v>82</v>
      </c>
      <c r="F673" t="s">
        <v>52</v>
      </c>
      <c r="G673" t="s">
        <v>49</v>
      </c>
      <c r="H673" t="s">
        <v>47</v>
      </c>
      <c r="I673" t="s">
        <v>46</v>
      </c>
      <c r="K673">
        <v>1.93</v>
      </c>
      <c r="P673">
        <v>1.98</v>
      </c>
      <c r="Q673">
        <v>0.91</v>
      </c>
    </row>
    <row r="674" spans="1:17" x14ac:dyDescent="0.4">
      <c r="A674">
        <v>889</v>
      </c>
      <c r="B674" t="s">
        <v>648</v>
      </c>
      <c r="C674" t="s">
        <v>124</v>
      </c>
      <c r="D674" t="s">
        <v>670</v>
      </c>
      <c r="E674" t="s">
        <v>82</v>
      </c>
      <c r="F674" t="s">
        <v>52</v>
      </c>
      <c r="G674" t="s">
        <v>49</v>
      </c>
      <c r="H674" t="s">
        <v>47</v>
      </c>
      <c r="I674" t="s">
        <v>46</v>
      </c>
      <c r="J674">
        <v>0.62</v>
      </c>
      <c r="K674">
        <v>1.91</v>
      </c>
      <c r="P674">
        <v>2.0299999999999998</v>
      </c>
      <c r="Q674">
        <v>0.94</v>
      </c>
    </row>
    <row r="675" spans="1:17" x14ac:dyDescent="0.4">
      <c r="A675">
        <v>890</v>
      </c>
      <c r="B675" t="s">
        <v>648</v>
      </c>
      <c r="C675" t="s">
        <v>124</v>
      </c>
      <c r="D675" t="s">
        <v>671</v>
      </c>
      <c r="E675" t="s">
        <v>82</v>
      </c>
      <c r="F675" t="s">
        <v>52</v>
      </c>
      <c r="G675" t="s">
        <v>49</v>
      </c>
      <c r="H675" t="s">
        <v>47</v>
      </c>
      <c r="I675" t="s">
        <v>55</v>
      </c>
      <c r="K675">
        <v>1.91</v>
      </c>
      <c r="P675">
        <v>2.1</v>
      </c>
      <c r="Q675">
        <v>1.01</v>
      </c>
    </row>
    <row r="676" spans="1:17" x14ac:dyDescent="0.4">
      <c r="A676">
        <v>891</v>
      </c>
      <c r="B676" t="s">
        <v>648</v>
      </c>
      <c r="C676" t="s">
        <v>124</v>
      </c>
      <c r="D676" t="s">
        <v>672</v>
      </c>
      <c r="E676" t="s">
        <v>82</v>
      </c>
      <c r="F676" t="s">
        <v>52</v>
      </c>
      <c r="G676" t="s">
        <v>49</v>
      </c>
      <c r="H676" t="s">
        <v>47</v>
      </c>
      <c r="I676" t="s">
        <v>46</v>
      </c>
      <c r="J676">
        <v>0.65</v>
      </c>
      <c r="K676">
        <v>1.91</v>
      </c>
      <c r="P676">
        <v>2.15</v>
      </c>
      <c r="Q676">
        <v>1.06</v>
      </c>
    </row>
    <row r="677" spans="1:17" x14ac:dyDescent="0.4">
      <c r="A677">
        <v>892</v>
      </c>
      <c r="B677" t="s">
        <v>648</v>
      </c>
      <c r="C677" t="s">
        <v>124</v>
      </c>
      <c r="D677" t="s">
        <v>673</v>
      </c>
      <c r="E677" t="s">
        <v>82</v>
      </c>
      <c r="F677" t="s">
        <v>52</v>
      </c>
      <c r="G677" t="s">
        <v>49</v>
      </c>
      <c r="H677" t="s">
        <v>47</v>
      </c>
      <c r="I677" t="s">
        <v>46</v>
      </c>
      <c r="J677">
        <v>0.73</v>
      </c>
      <c r="K677">
        <v>1.98</v>
      </c>
      <c r="P677">
        <v>1.76</v>
      </c>
      <c r="Q677">
        <v>0.74</v>
      </c>
    </row>
    <row r="678" spans="1:17" x14ac:dyDescent="0.4">
      <c r="A678">
        <v>893</v>
      </c>
      <c r="B678" t="s">
        <v>648</v>
      </c>
      <c r="C678" t="s">
        <v>124</v>
      </c>
      <c r="D678" t="s">
        <v>674</v>
      </c>
      <c r="E678" t="s">
        <v>82</v>
      </c>
      <c r="F678" t="s">
        <v>52</v>
      </c>
      <c r="G678" t="s">
        <v>49</v>
      </c>
      <c r="H678" t="s">
        <v>47</v>
      </c>
      <c r="I678" t="s">
        <v>46</v>
      </c>
      <c r="J678">
        <v>0.72</v>
      </c>
      <c r="K678">
        <v>1.96</v>
      </c>
      <c r="P678">
        <v>1.87</v>
      </c>
      <c r="Q678">
        <v>0.83</v>
      </c>
    </row>
    <row r="679" spans="1:17" x14ac:dyDescent="0.4">
      <c r="A679">
        <v>894</v>
      </c>
      <c r="B679" t="s">
        <v>648</v>
      </c>
      <c r="C679" t="s">
        <v>124</v>
      </c>
      <c r="D679" t="s">
        <v>675</v>
      </c>
      <c r="E679" t="s">
        <v>82</v>
      </c>
      <c r="F679" t="s">
        <v>52</v>
      </c>
      <c r="G679" t="s">
        <v>49</v>
      </c>
      <c r="H679" t="s">
        <v>47</v>
      </c>
      <c r="I679" t="s">
        <v>46</v>
      </c>
      <c r="J679">
        <v>0.55000000000000004</v>
      </c>
      <c r="K679">
        <v>1.98</v>
      </c>
      <c r="P679">
        <v>1.92</v>
      </c>
      <c r="Q679">
        <v>0.9</v>
      </c>
    </row>
    <row r="680" spans="1:17" x14ac:dyDescent="0.4">
      <c r="A680">
        <v>895</v>
      </c>
      <c r="B680" t="s">
        <v>648</v>
      </c>
      <c r="C680" t="s">
        <v>124</v>
      </c>
      <c r="D680" t="s">
        <v>676</v>
      </c>
      <c r="E680" t="s">
        <v>82</v>
      </c>
      <c r="F680" t="s">
        <v>52</v>
      </c>
      <c r="G680" t="s">
        <v>49</v>
      </c>
      <c r="H680" t="s">
        <v>47</v>
      </c>
      <c r="I680" t="s">
        <v>46</v>
      </c>
      <c r="K680">
        <v>1.98</v>
      </c>
      <c r="P680">
        <v>1.98</v>
      </c>
      <c r="Q680">
        <v>0.96</v>
      </c>
    </row>
    <row r="681" spans="1:17" x14ac:dyDescent="0.4">
      <c r="A681">
        <v>896</v>
      </c>
      <c r="B681" t="s">
        <v>648</v>
      </c>
      <c r="C681" t="s">
        <v>124</v>
      </c>
      <c r="D681" t="s">
        <v>677</v>
      </c>
      <c r="E681" t="s">
        <v>82</v>
      </c>
      <c r="F681" t="s">
        <v>52</v>
      </c>
      <c r="G681" t="s">
        <v>49</v>
      </c>
      <c r="H681" t="s">
        <v>47</v>
      </c>
      <c r="I681" t="s">
        <v>46</v>
      </c>
      <c r="K681">
        <v>2.0099999999999998</v>
      </c>
      <c r="P681">
        <v>1.85</v>
      </c>
      <c r="Q681">
        <v>0.86</v>
      </c>
    </row>
    <row r="682" spans="1:17" x14ac:dyDescent="0.4">
      <c r="A682">
        <v>897</v>
      </c>
      <c r="B682" t="s">
        <v>648</v>
      </c>
      <c r="C682" t="s">
        <v>124</v>
      </c>
      <c r="D682" t="s">
        <v>678</v>
      </c>
      <c r="E682" t="s">
        <v>82</v>
      </c>
      <c r="F682" t="s">
        <v>52</v>
      </c>
      <c r="G682" t="s">
        <v>49</v>
      </c>
      <c r="H682" t="s">
        <v>47</v>
      </c>
      <c r="I682" t="s">
        <v>46</v>
      </c>
      <c r="J682">
        <v>0.56000000000000005</v>
      </c>
      <c r="K682">
        <v>2.0099999999999998</v>
      </c>
      <c r="P682">
        <v>2.1</v>
      </c>
      <c r="Q682">
        <v>1.1100000000000001</v>
      </c>
    </row>
    <row r="683" spans="1:17" x14ac:dyDescent="0.4">
      <c r="A683">
        <v>898</v>
      </c>
      <c r="B683" t="s">
        <v>679</v>
      </c>
      <c r="C683" t="s">
        <v>80</v>
      </c>
      <c r="D683" t="s">
        <v>680</v>
      </c>
      <c r="E683" t="s">
        <v>82</v>
      </c>
      <c r="I683" t="s">
        <v>46</v>
      </c>
      <c r="K683">
        <v>2.1800000000000002</v>
      </c>
      <c r="L683">
        <v>0.127</v>
      </c>
      <c r="M683">
        <v>0.30499999999999999</v>
      </c>
    </row>
    <row r="684" spans="1:17" x14ac:dyDescent="0.4">
      <c r="A684">
        <v>899</v>
      </c>
      <c r="B684" t="s">
        <v>679</v>
      </c>
      <c r="C684" t="s">
        <v>80</v>
      </c>
      <c r="D684" t="s">
        <v>681</v>
      </c>
      <c r="E684" t="s">
        <v>82</v>
      </c>
      <c r="I684" t="s">
        <v>46</v>
      </c>
      <c r="K684">
        <v>2.0299999999999998</v>
      </c>
      <c r="L684">
        <v>0.02</v>
      </c>
      <c r="M684">
        <v>0.05</v>
      </c>
    </row>
    <row r="685" spans="1:17" x14ac:dyDescent="0.4">
      <c r="A685">
        <v>900</v>
      </c>
      <c r="B685" t="s">
        <v>679</v>
      </c>
      <c r="C685" t="s">
        <v>80</v>
      </c>
      <c r="D685" t="s">
        <v>682</v>
      </c>
      <c r="E685" t="s">
        <v>44</v>
      </c>
      <c r="I685" t="s">
        <v>46</v>
      </c>
      <c r="K685">
        <v>2.0499999999999998</v>
      </c>
      <c r="L685">
        <v>-3.9E-2</v>
      </c>
      <c r="M685">
        <v>1.6E-2</v>
      </c>
    </row>
    <row r="686" spans="1:17" x14ac:dyDescent="0.4">
      <c r="A686">
        <v>901</v>
      </c>
      <c r="B686" t="s">
        <v>679</v>
      </c>
      <c r="C686" t="s">
        <v>80</v>
      </c>
      <c r="D686" t="s">
        <v>683</v>
      </c>
      <c r="E686" t="s">
        <v>116</v>
      </c>
      <c r="I686" t="s">
        <v>46</v>
      </c>
      <c r="K686">
        <v>1.78</v>
      </c>
      <c r="L686">
        <v>0.14599999999999999</v>
      </c>
      <c r="M686">
        <v>-7.4999999999999997E-2</v>
      </c>
    </row>
    <row r="687" spans="1:17" x14ac:dyDescent="0.4">
      <c r="A687">
        <v>902</v>
      </c>
      <c r="B687" t="s">
        <v>684</v>
      </c>
      <c r="C687" t="s">
        <v>685</v>
      </c>
      <c r="D687" t="s">
        <v>396</v>
      </c>
      <c r="E687" t="s">
        <v>116</v>
      </c>
      <c r="G687" t="s">
        <v>49</v>
      </c>
      <c r="H687" t="s">
        <v>47</v>
      </c>
      <c r="I687" t="s">
        <v>46</v>
      </c>
      <c r="K687">
        <v>1.69</v>
      </c>
      <c r="L687">
        <v>0.35899999999999999</v>
      </c>
      <c r="M687">
        <v>5.1999999999999998E-2</v>
      </c>
    </row>
    <row r="688" spans="1:17" x14ac:dyDescent="0.4">
      <c r="A688">
        <v>903</v>
      </c>
      <c r="B688" t="s">
        <v>684</v>
      </c>
      <c r="C688" t="s">
        <v>685</v>
      </c>
      <c r="D688" t="s">
        <v>686</v>
      </c>
      <c r="E688" t="s">
        <v>82</v>
      </c>
      <c r="F688" t="s">
        <v>52</v>
      </c>
      <c r="G688" t="s">
        <v>49</v>
      </c>
      <c r="H688" t="s">
        <v>47</v>
      </c>
      <c r="I688" t="s">
        <v>55</v>
      </c>
      <c r="K688">
        <v>1.86</v>
      </c>
      <c r="L688">
        <v>0.50700000000000001</v>
      </c>
      <c r="M688">
        <v>0.36599999999999999</v>
      </c>
    </row>
    <row r="689" spans="1:17" x14ac:dyDescent="0.4">
      <c r="A689">
        <v>904</v>
      </c>
      <c r="B689" t="s">
        <v>684</v>
      </c>
      <c r="C689" t="s">
        <v>685</v>
      </c>
      <c r="D689" t="s">
        <v>687</v>
      </c>
      <c r="E689" t="s">
        <v>44</v>
      </c>
      <c r="F689" t="s">
        <v>45</v>
      </c>
      <c r="G689" t="s">
        <v>49</v>
      </c>
      <c r="H689" t="s">
        <v>47</v>
      </c>
      <c r="I689" t="s">
        <v>46</v>
      </c>
      <c r="J689">
        <v>1.17</v>
      </c>
      <c r="K689">
        <v>2.11</v>
      </c>
      <c r="L689">
        <v>0.191</v>
      </c>
      <c r="M689">
        <v>0.30199999999999999</v>
      </c>
    </row>
    <row r="690" spans="1:17" x14ac:dyDescent="0.4">
      <c r="A690">
        <v>905</v>
      </c>
      <c r="B690" t="s">
        <v>684</v>
      </c>
      <c r="C690" t="s">
        <v>685</v>
      </c>
      <c r="D690" t="s">
        <v>688</v>
      </c>
      <c r="E690" t="s">
        <v>116</v>
      </c>
      <c r="G690" t="s">
        <v>49</v>
      </c>
      <c r="H690" t="s">
        <v>47</v>
      </c>
      <c r="I690" t="s">
        <v>46</v>
      </c>
      <c r="K690">
        <v>1.48</v>
      </c>
      <c r="L690">
        <v>0.47299999999999998</v>
      </c>
      <c r="M690">
        <v>-0.05</v>
      </c>
    </row>
    <row r="691" spans="1:17" x14ac:dyDescent="0.4">
      <c r="A691">
        <v>906</v>
      </c>
      <c r="B691" t="s">
        <v>684</v>
      </c>
      <c r="C691" t="s">
        <v>685</v>
      </c>
      <c r="D691" t="s">
        <v>689</v>
      </c>
      <c r="E691" t="s">
        <v>116</v>
      </c>
      <c r="G691" t="s">
        <v>49</v>
      </c>
      <c r="H691" t="s">
        <v>47</v>
      </c>
      <c r="I691" t="s">
        <v>46</v>
      </c>
      <c r="K691">
        <v>1.37</v>
      </c>
      <c r="L691">
        <v>0.375</v>
      </c>
      <c r="M691">
        <v>-0.255</v>
      </c>
    </row>
    <row r="692" spans="1:17" x14ac:dyDescent="0.4">
      <c r="A692">
        <v>907</v>
      </c>
      <c r="B692" t="s">
        <v>684</v>
      </c>
      <c r="C692" t="s">
        <v>685</v>
      </c>
      <c r="D692" t="s">
        <v>690</v>
      </c>
      <c r="E692" t="s">
        <v>44</v>
      </c>
      <c r="F692" t="s">
        <v>52</v>
      </c>
      <c r="G692" t="s">
        <v>49</v>
      </c>
      <c r="H692" t="s">
        <v>47</v>
      </c>
      <c r="I692" t="s">
        <v>46</v>
      </c>
      <c r="J692">
        <v>0.47</v>
      </c>
      <c r="K692">
        <v>1.93</v>
      </c>
      <c r="L692">
        <v>0.158</v>
      </c>
      <c r="M692">
        <v>9.0999999999999998E-2</v>
      </c>
    </row>
    <row r="693" spans="1:17" x14ac:dyDescent="0.4">
      <c r="A693">
        <v>908</v>
      </c>
      <c r="B693" t="s">
        <v>684</v>
      </c>
      <c r="C693" t="s">
        <v>685</v>
      </c>
      <c r="D693" t="s">
        <v>691</v>
      </c>
      <c r="E693" t="s">
        <v>116</v>
      </c>
      <c r="F693" t="s">
        <v>52</v>
      </c>
      <c r="G693" t="s">
        <v>49</v>
      </c>
      <c r="H693" t="s">
        <v>47</v>
      </c>
      <c r="I693" t="s">
        <v>55</v>
      </c>
      <c r="K693">
        <v>1.61</v>
      </c>
      <c r="L693">
        <v>0.59399999999999997</v>
      </c>
      <c r="M693">
        <v>0.28000000000000003</v>
      </c>
    </row>
    <row r="694" spans="1:17" x14ac:dyDescent="0.4">
      <c r="A694">
        <v>909</v>
      </c>
      <c r="B694" t="s">
        <v>684</v>
      </c>
      <c r="C694" t="s">
        <v>685</v>
      </c>
      <c r="D694" t="s">
        <v>692</v>
      </c>
      <c r="E694" t="s">
        <v>116</v>
      </c>
      <c r="F694" t="s">
        <v>52</v>
      </c>
      <c r="G694" t="s">
        <v>49</v>
      </c>
      <c r="H694" t="s">
        <v>47</v>
      </c>
      <c r="I694" t="s">
        <v>55</v>
      </c>
      <c r="K694">
        <v>1.67</v>
      </c>
      <c r="L694">
        <v>0.70399999999999996</v>
      </c>
      <c r="M694">
        <v>0.378</v>
      </c>
    </row>
    <row r="695" spans="1:17" x14ac:dyDescent="0.4">
      <c r="A695">
        <v>910</v>
      </c>
      <c r="B695" t="s">
        <v>684</v>
      </c>
      <c r="C695" t="s">
        <v>685</v>
      </c>
      <c r="D695" t="s">
        <v>693</v>
      </c>
      <c r="E695" t="s">
        <v>116</v>
      </c>
      <c r="F695" t="s">
        <v>52</v>
      </c>
      <c r="G695" t="s">
        <v>49</v>
      </c>
      <c r="H695" t="s">
        <v>47</v>
      </c>
      <c r="I695" t="s">
        <v>46</v>
      </c>
      <c r="K695">
        <v>1.86</v>
      </c>
      <c r="L695">
        <v>0.42</v>
      </c>
      <c r="M695">
        <v>0.27600000000000002</v>
      </c>
    </row>
    <row r="696" spans="1:17" x14ac:dyDescent="0.4">
      <c r="A696">
        <v>911</v>
      </c>
      <c r="B696" t="s">
        <v>684</v>
      </c>
      <c r="C696" t="s">
        <v>685</v>
      </c>
      <c r="D696" t="s">
        <v>694</v>
      </c>
      <c r="E696" t="s">
        <v>44</v>
      </c>
      <c r="F696" t="s">
        <v>52</v>
      </c>
      <c r="G696" t="s">
        <v>49</v>
      </c>
      <c r="H696" t="s">
        <v>47</v>
      </c>
      <c r="I696" t="s">
        <v>46</v>
      </c>
      <c r="J696">
        <v>0.48</v>
      </c>
      <c r="K696">
        <v>1.91</v>
      </c>
      <c r="L696">
        <v>0.35</v>
      </c>
      <c r="M696">
        <v>0.25800000000000001</v>
      </c>
    </row>
    <row r="697" spans="1:17" x14ac:dyDescent="0.4">
      <c r="A697">
        <v>912</v>
      </c>
      <c r="B697" t="s">
        <v>684</v>
      </c>
      <c r="C697" t="s">
        <v>685</v>
      </c>
      <c r="D697" t="s">
        <v>695</v>
      </c>
      <c r="E697" t="s">
        <v>82</v>
      </c>
      <c r="F697" t="s">
        <v>52</v>
      </c>
      <c r="G697" t="s">
        <v>49</v>
      </c>
      <c r="H697" t="s">
        <v>47</v>
      </c>
      <c r="I697" t="s">
        <v>46</v>
      </c>
      <c r="K697">
        <v>1.84</v>
      </c>
      <c r="L697">
        <v>0.441</v>
      </c>
      <c r="M697">
        <v>0.27900000000000003</v>
      </c>
      <c r="P697">
        <v>2.08</v>
      </c>
      <c r="Q697">
        <v>0.92</v>
      </c>
    </row>
    <row r="698" spans="1:17" x14ac:dyDescent="0.4">
      <c r="A698">
        <v>913</v>
      </c>
      <c r="B698" t="s">
        <v>684</v>
      </c>
      <c r="C698" t="s">
        <v>685</v>
      </c>
      <c r="D698" t="s">
        <v>696</v>
      </c>
      <c r="E698" t="s">
        <v>97</v>
      </c>
      <c r="G698" t="s">
        <v>49</v>
      </c>
      <c r="H698" t="s">
        <v>47</v>
      </c>
      <c r="I698" t="s">
        <v>46</v>
      </c>
      <c r="K698">
        <v>1.59</v>
      </c>
      <c r="L698">
        <v>0.245</v>
      </c>
      <c r="M698">
        <v>-0.16500000000000001</v>
      </c>
    </row>
    <row r="699" spans="1:17" x14ac:dyDescent="0.4">
      <c r="A699">
        <v>914</v>
      </c>
      <c r="B699" t="s">
        <v>684</v>
      </c>
      <c r="C699" t="s">
        <v>685</v>
      </c>
      <c r="D699" t="s">
        <v>399</v>
      </c>
      <c r="E699" t="s">
        <v>116</v>
      </c>
      <c r="G699" t="s">
        <v>49</v>
      </c>
      <c r="H699" t="s">
        <v>47</v>
      </c>
      <c r="I699" t="s">
        <v>46</v>
      </c>
      <c r="K699">
        <v>1.38</v>
      </c>
      <c r="L699">
        <v>0.55300000000000005</v>
      </c>
      <c r="M699">
        <v>-6.6000000000000003E-2</v>
      </c>
    </row>
    <row r="700" spans="1:17" x14ac:dyDescent="0.4">
      <c r="A700">
        <v>915</v>
      </c>
      <c r="B700" t="s">
        <v>684</v>
      </c>
      <c r="C700" t="s">
        <v>685</v>
      </c>
      <c r="D700" t="s">
        <v>697</v>
      </c>
      <c r="E700" t="s">
        <v>97</v>
      </c>
      <c r="G700" t="s">
        <v>49</v>
      </c>
      <c r="H700" t="s">
        <v>47</v>
      </c>
      <c r="I700" t="s">
        <v>46</v>
      </c>
      <c r="K700">
        <v>1.88</v>
      </c>
      <c r="L700">
        <v>0.23200000000000001</v>
      </c>
      <c r="M700">
        <v>0.108</v>
      </c>
    </row>
    <row r="701" spans="1:17" x14ac:dyDescent="0.4">
      <c r="A701">
        <v>916</v>
      </c>
      <c r="B701" t="s">
        <v>684</v>
      </c>
      <c r="C701" t="s">
        <v>685</v>
      </c>
      <c r="D701" t="s">
        <v>698</v>
      </c>
      <c r="E701" t="s">
        <v>97</v>
      </c>
      <c r="G701" t="s">
        <v>49</v>
      </c>
      <c r="H701" t="s">
        <v>47</v>
      </c>
      <c r="I701" t="s">
        <v>46</v>
      </c>
      <c r="K701">
        <v>1.84</v>
      </c>
      <c r="L701">
        <v>0.38300000000000001</v>
      </c>
      <c r="M701">
        <v>0.221</v>
      </c>
    </row>
    <row r="702" spans="1:17" x14ac:dyDescent="0.4">
      <c r="A702">
        <v>917</v>
      </c>
      <c r="B702" t="s">
        <v>684</v>
      </c>
      <c r="C702" t="s">
        <v>685</v>
      </c>
      <c r="D702" t="s">
        <v>699</v>
      </c>
      <c r="E702" t="s">
        <v>97</v>
      </c>
      <c r="G702" t="s">
        <v>49</v>
      </c>
      <c r="H702" t="s">
        <v>47</v>
      </c>
      <c r="I702" t="s">
        <v>46</v>
      </c>
      <c r="K702">
        <v>1.79</v>
      </c>
      <c r="L702">
        <v>0.28599999999999998</v>
      </c>
      <c r="M702">
        <v>0.08</v>
      </c>
    </row>
    <row r="703" spans="1:17" x14ac:dyDescent="0.4">
      <c r="A703">
        <v>918</v>
      </c>
      <c r="B703" t="s">
        <v>684</v>
      </c>
      <c r="C703" t="s">
        <v>685</v>
      </c>
      <c r="D703" t="s">
        <v>700</v>
      </c>
      <c r="E703" t="s">
        <v>44</v>
      </c>
      <c r="F703" t="s">
        <v>45</v>
      </c>
      <c r="G703" t="s">
        <v>49</v>
      </c>
      <c r="H703" t="s">
        <v>47</v>
      </c>
      <c r="I703" t="s">
        <v>46</v>
      </c>
      <c r="J703">
        <v>1.52</v>
      </c>
      <c r="L703">
        <v>-7.0999999999999994E-2</v>
      </c>
    </row>
    <row r="704" spans="1:17" x14ac:dyDescent="0.4">
      <c r="A704">
        <v>919</v>
      </c>
      <c r="B704" t="s">
        <v>684</v>
      </c>
      <c r="C704" t="s">
        <v>685</v>
      </c>
      <c r="D704" t="s">
        <v>701</v>
      </c>
      <c r="E704" t="s">
        <v>116</v>
      </c>
      <c r="G704" t="s">
        <v>49</v>
      </c>
      <c r="H704" t="s">
        <v>47</v>
      </c>
      <c r="I704" t="s">
        <v>46</v>
      </c>
      <c r="K704">
        <v>1.82</v>
      </c>
      <c r="L704">
        <v>0.47</v>
      </c>
      <c r="M704">
        <v>0.29099999999999998</v>
      </c>
    </row>
    <row r="705" spans="1:17" x14ac:dyDescent="0.4">
      <c r="A705">
        <v>920</v>
      </c>
      <c r="B705" t="s">
        <v>684</v>
      </c>
      <c r="C705" t="s">
        <v>685</v>
      </c>
      <c r="D705" t="s">
        <v>702</v>
      </c>
      <c r="E705" t="s">
        <v>116</v>
      </c>
      <c r="G705" t="s">
        <v>49</v>
      </c>
      <c r="H705" t="s">
        <v>47</v>
      </c>
      <c r="I705" t="s">
        <v>46</v>
      </c>
      <c r="K705">
        <v>1.51</v>
      </c>
      <c r="L705">
        <v>0.315</v>
      </c>
      <c r="M705">
        <v>-0.17599999999999999</v>
      </c>
    </row>
    <row r="706" spans="1:17" x14ac:dyDescent="0.4">
      <c r="A706">
        <v>921</v>
      </c>
      <c r="B706" t="s">
        <v>684</v>
      </c>
      <c r="C706" t="s">
        <v>685</v>
      </c>
      <c r="D706" t="s">
        <v>703</v>
      </c>
      <c r="E706" t="s">
        <v>97</v>
      </c>
      <c r="G706" t="s">
        <v>49</v>
      </c>
      <c r="H706" t="s">
        <v>47</v>
      </c>
      <c r="I706" t="s">
        <v>46</v>
      </c>
      <c r="K706">
        <v>1.74</v>
      </c>
      <c r="L706">
        <v>0.27</v>
      </c>
      <c r="M706">
        <v>1.4E-2</v>
      </c>
    </row>
    <row r="707" spans="1:17" x14ac:dyDescent="0.4">
      <c r="A707">
        <v>922</v>
      </c>
      <c r="B707" t="s">
        <v>684</v>
      </c>
      <c r="C707" t="s">
        <v>685</v>
      </c>
      <c r="D707" t="s">
        <v>704</v>
      </c>
      <c r="E707" t="s">
        <v>101</v>
      </c>
      <c r="F707" t="s">
        <v>45</v>
      </c>
      <c r="G707" t="s">
        <v>49</v>
      </c>
      <c r="H707" t="s">
        <v>47</v>
      </c>
      <c r="I707" t="s">
        <v>46</v>
      </c>
      <c r="L707">
        <v>-9.5000000000000001E-2</v>
      </c>
    </row>
    <row r="708" spans="1:17" x14ac:dyDescent="0.4">
      <c r="A708">
        <v>923</v>
      </c>
      <c r="B708" t="s">
        <v>684</v>
      </c>
      <c r="C708" t="s">
        <v>685</v>
      </c>
      <c r="D708" t="s">
        <v>705</v>
      </c>
      <c r="E708" t="s">
        <v>116</v>
      </c>
      <c r="G708" t="s">
        <v>49</v>
      </c>
      <c r="H708" t="s">
        <v>47</v>
      </c>
      <c r="I708" t="s">
        <v>46</v>
      </c>
      <c r="K708">
        <v>1.4</v>
      </c>
      <c r="L708">
        <v>7.9000000000000001E-2</v>
      </c>
      <c r="M708">
        <v>-0.52</v>
      </c>
      <c r="P708">
        <v>1.66</v>
      </c>
      <c r="Q708">
        <v>0.06</v>
      </c>
    </row>
    <row r="709" spans="1:17" x14ac:dyDescent="0.4">
      <c r="A709">
        <v>924</v>
      </c>
      <c r="B709" t="s">
        <v>684</v>
      </c>
      <c r="C709" t="s">
        <v>685</v>
      </c>
      <c r="D709" t="s">
        <v>301</v>
      </c>
      <c r="E709" t="s">
        <v>44</v>
      </c>
      <c r="F709" t="s">
        <v>45</v>
      </c>
      <c r="G709" t="s">
        <v>49</v>
      </c>
      <c r="H709" t="s">
        <v>47</v>
      </c>
      <c r="I709" t="s">
        <v>46</v>
      </c>
      <c r="J709">
        <v>0.44</v>
      </c>
      <c r="K709">
        <v>1.97</v>
      </c>
      <c r="L709">
        <v>0.30599999999999999</v>
      </c>
      <c r="M709">
        <v>0.28000000000000003</v>
      </c>
    </row>
    <row r="710" spans="1:17" x14ac:dyDescent="0.4">
      <c r="A710">
        <v>925</v>
      </c>
      <c r="B710" t="s">
        <v>684</v>
      </c>
      <c r="C710" t="s">
        <v>685</v>
      </c>
      <c r="D710" t="s">
        <v>706</v>
      </c>
      <c r="E710" t="s">
        <v>97</v>
      </c>
      <c r="G710" t="s">
        <v>49</v>
      </c>
      <c r="H710" t="s">
        <v>47</v>
      </c>
      <c r="I710" t="s">
        <v>46</v>
      </c>
      <c r="K710">
        <v>1.62</v>
      </c>
      <c r="L710">
        <v>0.38800000000000001</v>
      </c>
      <c r="M710">
        <v>5.0000000000000001E-3</v>
      </c>
    </row>
    <row r="711" spans="1:17" x14ac:dyDescent="0.4">
      <c r="A711">
        <v>926</v>
      </c>
      <c r="B711" t="s">
        <v>684</v>
      </c>
      <c r="C711" t="s">
        <v>685</v>
      </c>
      <c r="D711" t="s">
        <v>707</v>
      </c>
      <c r="E711" t="s">
        <v>44</v>
      </c>
      <c r="F711" t="s">
        <v>45</v>
      </c>
      <c r="G711" t="s">
        <v>49</v>
      </c>
      <c r="I711" t="s">
        <v>46</v>
      </c>
      <c r="J711">
        <v>1.61</v>
      </c>
      <c r="K711">
        <v>2.25</v>
      </c>
      <c r="L711">
        <v>-0.108</v>
      </c>
      <c r="M711">
        <v>0.14000000000000001</v>
      </c>
    </row>
    <row r="712" spans="1:17" x14ac:dyDescent="0.4">
      <c r="A712">
        <v>927</v>
      </c>
      <c r="B712" t="s">
        <v>684</v>
      </c>
      <c r="C712" t="s">
        <v>685</v>
      </c>
      <c r="D712" t="s">
        <v>302</v>
      </c>
      <c r="E712" t="s">
        <v>44</v>
      </c>
      <c r="F712" t="s">
        <v>45</v>
      </c>
      <c r="G712" t="s">
        <v>49</v>
      </c>
      <c r="H712" t="s">
        <v>47</v>
      </c>
      <c r="I712" t="s">
        <v>46</v>
      </c>
      <c r="J712">
        <v>1.61</v>
      </c>
      <c r="K712">
        <v>1.94</v>
      </c>
      <c r="L712">
        <v>7.8E-2</v>
      </c>
      <c r="M712">
        <v>1.9E-2</v>
      </c>
      <c r="P712">
        <v>1.6</v>
      </c>
      <c r="Q712">
        <v>0.54</v>
      </c>
    </row>
    <row r="713" spans="1:17" x14ac:dyDescent="0.4">
      <c r="A713">
        <v>928</v>
      </c>
      <c r="B713" t="s">
        <v>684</v>
      </c>
      <c r="C713" t="s">
        <v>685</v>
      </c>
      <c r="D713" t="s">
        <v>708</v>
      </c>
      <c r="E713" t="s">
        <v>101</v>
      </c>
      <c r="G713" t="s">
        <v>49</v>
      </c>
      <c r="H713" t="s">
        <v>47</v>
      </c>
      <c r="I713" t="s">
        <v>46</v>
      </c>
      <c r="K713">
        <v>1.61</v>
      </c>
      <c r="L713">
        <v>0.36299999999999999</v>
      </c>
      <c r="M713">
        <v>-2.5000000000000001E-2</v>
      </c>
    </row>
    <row r="714" spans="1:17" x14ac:dyDescent="0.4">
      <c r="A714">
        <v>929</v>
      </c>
      <c r="B714" t="s">
        <v>684</v>
      </c>
      <c r="C714" t="s">
        <v>685</v>
      </c>
      <c r="D714" t="s">
        <v>709</v>
      </c>
      <c r="E714" t="s">
        <v>97</v>
      </c>
      <c r="G714" t="s">
        <v>49</v>
      </c>
      <c r="H714" t="s">
        <v>47</v>
      </c>
      <c r="I714" t="s">
        <v>46</v>
      </c>
      <c r="K714">
        <v>1.88</v>
      </c>
      <c r="L714">
        <v>0.40899999999999997</v>
      </c>
      <c r="M714">
        <v>0.29299999999999998</v>
      </c>
    </row>
    <row r="715" spans="1:17" x14ac:dyDescent="0.4">
      <c r="A715">
        <v>930</v>
      </c>
      <c r="B715" t="s">
        <v>684</v>
      </c>
      <c r="C715" t="s">
        <v>685</v>
      </c>
      <c r="D715" t="s">
        <v>710</v>
      </c>
      <c r="E715" t="s">
        <v>116</v>
      </c>
      <c r="G715" t="s">
        <v>49</v>
      </c>
      <c r="H715" t="s">
        <v>47</v>
      </c>
      <c r="I715" t="s">
        <v>46</v>
      </c>
      <c r="K715">
        <v>1.49</v>
      </c>
      <c r="L715">
        <v>0.73</v>
      </c>
      <c r="M715">
        <v>0.217</v>
      </c>
    </row>
    <row r="716" spans="1:17" x14ac:dyDescent="0.4">
      <c r="A716">
        <v>931</v>
      </c>
      <c r="B716" t="s">
        <v>684</v>
      </c>
      <c r="C716" t="s">
        <v>685</v>
      </c>
      <c r="D716" t="s">
        <v>711</v>
      </c>
      <c r="E716" t="s">
        <v>116</v>
      </c>
      <c r="G716" t="s">
        <v>49</v>
      </c>
      <c r="H716" t="s">
        <v>47</v>
      </c>
      <c r="I716" t="s">
        <v>46</v>
      </c>
      <c r="K716">
        <v>1.55</v>
      </c>
      <c r="L716">
        <v>0.44400000000000001</v>
      </c>
      <c r="M716">
        <v>-8.9999999999999993E-3</v>
      </c>
    </row>
    <row r="717" spans="1:17" x14ac:dyDescent="0.4">
      <c r="A717">
        <v>932</v>
      </c>
      <c r="B717" t="s">
        <v>684</v>
      </c>
      <c r="C717" t="s">
        <v>685</v>
      </c>
      <c r="D717" t="s">
        <v>712</v>
      </c>
      <c r="E717" t="s">
        <v>116</v>
      </c>
      <c r="G717" t="s">
        <v>49</v>
      </c>
      <c r="H717" t="s">
        <v>47</v>
      </c>
      <c r="I717" t="s">
        <v>46</v>
      </c>
      <c r="K717">
        <v>1.66</v>
      </c>
      <c r="L717">
        <v>0.435</v>
      </c>
      <c r="M717">
        <v>9.9000000000000005E-2</v>
      </c>
    </row>
    <row r="718" spans="1:17" x14ac:dyDescent="0.4">
      <c r="A718">
        <v>933</v>
      </c>
      <c r="B718" t="s">
        <v>684</v>
      </c>
      <c r="C718" t="s">
        <v>685</v>
      </c>
      <c r="D718" t="s">
        <v>713</v>
      </c>
      <c r="E718" t="s">
        <v>116</v>
      </c>
      <c r="G718" t="s">
        <v>49</v>
      </c>
      <c r="H718" t="s">
        <v>47</v>
      </c>
      <c r="I718" t="s">
        <v>46</v>
      </c>
      <c r="K718">
        <v>1.45</v>
      </c>
      <c r="L718">
        <v>0.217</v>
      </c>
      <c r="M718">
        <v>-0.33300000000000002</v>
      </c>
    </row>
    <row r="719" spans="1:17" x14ac:dyDescent="0.4">
      <c r="A719">
        <v>934</v>
      </c>
      <c r="B719" t="s">
        <v>684</v>
      </c>
      <c r="C719" t="s">
        <v>685</v>
      </c>
      <c r="D719" t="s">
        <v>714</v>
      </c>
      <c r="E719" t="s">
        <v>97</v>
      </c>
      <c r="G719" t="s">
        <v>49</v>
      </c>
      <c r="H719" t="s">
        <v>47</v>
      </c>
      <c r="I719" t="s">
        <v>46</v>
      </c>
      <c r="K719">
        <v>2.36</v>
      </c>
      <c r="L719">
        <v>0.34899999999999998</v>
      </c>
      <c r="M719">
        <v>0.70499999999999996</v>
      </c>
    </row>
    <row r="720" spans="1:17" x14ac:dyDescent="0.4">
      <c r="A720">
        <v>935</v>
      </c>
      <c r="B720" t="s">
        <v>684</v>
      </c>
      <c r="C720" t="s">
        <v>685</v>
      </c>
      <c r="D720" t="s">
        <v>715</v>
      </c>
      <c r="E720" t="s">
        <v>44</v>
      </c>
      <c r="F720" t="s">
        <v>45</v>
      </c>
      <c r="G720" t="s">
        <v>46</v>
      </c>
      <c r="H720" t="s">
        <v>47</v>
      </c>
      <c r="I720" t="s">
        <v>46</v>
      </c>
      <c r="K720">
        <v>2.2200000000000002</v>
      </c>
      <c r="L720">
        <v>5.8999999999999997E-2</v>
      </c>
      <c r="M720">
        <v>0.28100000000000003</v>
      </c>
    </row>
    <row r="721" spans="1:17" x14ac:dyDescent="0.4">
      <c r="A721">
        <v>936</v>
      </c>
      <c r="B721" t="s">
        <v>684</v>
      </c>
      <c r="C721" t="s">
        <v>685</v>
      </c>
      <c r="D721" t="s">
        <v>716</v>
      </c>
      <c r="E721" t="s">
        <v>116</v>
      </c>
      <c r="G721" t="s">
        <v>49</v>
      </c>
      <c r="H721" t="s">
        <v>47</v>
      </c>
      <c r="I721" t="s">
        <v>55</v>
      </c>
      <c r="K721">
        <v>1.53</v>
      </c>
      <c r="L721">
        <v>0.68700000000000006</v>
      </c>
      <c r="M721">
        <v>0.218</v>
      </c>
    </row>
    <row r="722" spans="1:17" x14ac:dyDescent="0.4">
      <c r="A722">
        <v>937</v>
      </c>
      <c r="B722" t="s">
        <v>684</v>
      </c>
      <c r="C722" t="s">
        <v>685</v>
      </c>
      <c r="D722" t="s">
        <v>717</v>
      </c>
      <c r="E722" t="s">
        <v>44</v>
      </c>
      <c r="F722" t="s">
        <v>45</v>
      </c>
      <c r="I722" t="s">
        <v>46</v>
      </c>
      <c r="J722">
        <v>1.57</v>
      </c>
      <c r="K722">
        <v>2.4</v>
      </c>
      <c r="L722">
        <v>-0.14899999999999999</v>
      </c>
      <c r="M722">
        <v>0.249</v>
      </c>
    </row>
    <row r="723" spans="1:17" x14ac:dyDescent="0.4">
      <c r="A723">
        <v>938</v>
      </c>
      <c r="B723" t="s">
        <v>684</v>
      </c>
      <c r="C723" t="s">
        <v>685</v>
      </c>
      <c r="D723" t="s">
        <v>718</v>
      </c>
      <c r="E723" t="s">
        <v>101</v>
      </c>
      <c r="F723" t="s">
        <v>45</v>
      </c>
      <c r="G723" t="s">
        <v>49</v>
      </c>
      <c r="H723" t="s">
        <v>47</v>
      </c>
      <c r="I723" t="s">
        <v>46</v>
      </c>
      <c r="L723">
        <v>-6.6000000000000003E-2</v>
      </c>
    </row>
    <row r="724" spans="1:17" x14ac:dyDescent="0.4">
      <c r="A724">
        <v>939</v>
      </c>
      <c r="B724" t="s">
        <v>684</v>
      </c>
      <c r="C724" t="s">
        <v>685</v>
      </c>
      <c r="D724" t="s">
        <v>719</v>
      </c>
      <c r="E724" t="s">
        <v>101</v>
      </c>
      <c r="G724" t="s">
        <v>49</v>
      </c>
      <c r="H724" t="s">
        <v>47</v>
      </c>
      <c r="I724" t="s">
        <v>46</v>
      </c>
      <c r="K724">
        <v>1.57</v>
      </c>
      <c r="L724">
        <v>0.51700000000000002</v>
      </c>
      <c r="M724">
        <v>8.3000000000000004E-2</v>
      </c>
    </row>
    <row r="725" spans="1:17" x14ac:dyDescent="0.4">
      <c r="A725">
        <v>940</v>
      </c>
      <c r="B725" t="s">
        <v>684</v>
      </c>
      <c r="C725" t="s">
        <v>685</v>
      </c>
      <c r="D725" t="s">
        <v>720</v>
      </c>
      <c r="E725" t="s">
        <v>116</v>
      </c>
      <c r="G725" t="s">
        <v>49</v>
      </c>
      <c r="H725" t="s">
        <v>47</v>
      </c>
      <c r="I725" t="s">
        <v>46</v>
      </c>
      <c r="K725">
        <v>1.5</v>
      </c>
      <c r="L725">
        <v>0.27</v>
      </c>
      <c r="M725">
        <v>-0.23300000000000001</v>
      </c>
    </row>
    <row r="726" spans="1:17" x14ac:dyDescent="0.4">
      <c r="A726">
        <v>941</v>
      </c>
      <c r="B726" t="s">
        <v>684</v>
      </c>
      <c r="C726" t="s">
        <v>685</v>
      </c>
      <c r="D726" t="s">
        <v>721</v>
      </c>
      <c r="E726" t="s">
        <v>116</v>
      </c>
      <c r="G726" t="s">
        <v>49</v>
      </c>
      <c r="H726" t="s">
        <v>47</v>
      </c>
      <c r="I726" t="s">
        <v>46</v>
      </c>
      <c r="K726">
        <v>1.75</v>
      </c>
      <c r="L726">
        <v>0.27300000000000002</v>
      </c>
      <c r="M726">
        <v>1.9E-2</v>
      </c>
    </row>
    <row r="727" spans="1:17" x14ac:dyDescent="0.4">
      <c r="A727">
        <v>942</v>
      </c>
      <c r="B727" t="s">
        <v>684</v>
      </c>
      <c r="C727" t="s">
        <v>685</v>
      </c>
      <c r="D727" t="s">
        <v>722</v>
      </c>
      <c r="E727" t="s">
        <v>116</v>
      </c>
      <c r="F727" t="s">
        <v>52</v>
      </c>
      <c r="G727" t="s">
        <v>49</v>
      </c>
      <c r="H727" t="s">
        <v>47</v>
      </c>
      <c r="I727" t="s">
        <v>46</v>
      </c>
      <c r="J727">
        <v>0.32</v>
      </c>
      <c r="K727">
        <v>1.79</v>
      </c>
      <c r="L727">
        <v>0.48799999999999999</v>
      </c>
      <c r="M727">
        <v>0.254</v>
      </c>
    </row>
    <row r="728" spans="1:17" x14ac:dyDescent="0.4">
      <c r="A728">
        <v>943</v>
      </c>
      <c r="B728" t="s">
        <v>684</v>
      </c>
      <c r="C728" t="s">
        <v>685</v>
      </c>
      <c r="D728" t="s">
        <v>723</v>
      </c>
      <c r="E728" t="s">
        <v>116</v>
      </c>
      <c r="G728" t="s">
        <v>49</v>
      </c>
      <c r="H728" t="s">
        <v>47</v>
      </c>
      <c r="I728" t="s">
        <v>46</v>
      </c>
      <c r="K728">
        <v>1.81</v>
      </c>
      <c r="L728">
        <v>0.26900000000000002</v>
      </c>
      <c r="M728">
        <v>7.5999999999999998E-2</v>
      </c>
    </row>
    <row r="729" spans="1:17" x14ac:dyDescent="0.4">
      <c r="A729">
        <v>944</v>
      </c>
      <c r="B729" t="s">
        <v>684</v>
      </c>
      <c r="C729" t="s">
        <v>685</v>
      </c>
      <c r="D729" t="s">
        <v>724</v>
      </c>
      <c r="E729" t="s">
        <v>44</v>
      </c>
      <c r="F729" t="s">
        <v>45</v>
      </c>
      <c r="I729" t="s">
        <v>46</v>
      </c>
      <c r="J729">
        <v>1.45</v>
      </c>
      <c r="K729">
        <v>2.08</v>
      </c>
      <c r="L729">
        <v>-8.1000000000000003E-2</v>
      </c>
      <c r="M729">
        <v>-5.0000000000000001E-3</v>
      </c>
    </row>
    <row r="730" spans="1:17" x14ac:dyDescent="0.4">
      <c r="A730">
        <v>945</v>
      </c>
      <c r="B730" t="s">
        <v>684</v>
      </c>
      <c r="C730" t="s">
        <v>685</v>
      </c>
      <c r="D730" t="s">
        <v>725</v>
      </c>
      <c r="E730" t="s">
        <v>82</v>
      </c>
      <c r="F730" t="s">
        <v>45</v>
      </c>
      <c r="G730" t="s">
        <v>46</v>
      </c>
      <c r="H730" t="s">
        <v>47</v>
      </c>
      <c r="I730" t="s">
        <v>46</v>
      </c>
      <c r="K730">
        <v>2.48</v>
      </c>
      <c r="L730">
        <v>0.122</v>
      </c>
      <c r="M730">
        <v>0.6</v>
      </c>
    </row>
    <row r="731" spans="1:17" x14ac:dyDescent="0.4">
      <c r="A731">
        <v>946</v>
      </c>
      <c r="B731" t="s">
        <v>684</v>
      </c>
      <c r="C731" t="s">
        <v>685</v>
      </c>
      <c r="D731" t="s">
        <v>726</v>
      </c>
      <c r="E731" t="s">
        <v>116</v>
      </c>
      <c r="G731" t="s">
        <v>49</v>
      </c>
      <c r="H731" t="s">
        <v>47</v>
      </c>
      <c r="I731" t="s">
        <v>46</v>
      </c>
      <c r="K731">
        <v>1.22</v>
      </c>
      <c r="L731">
        <v>0.2</v>
      </c>
      <c r="M731">
        <v>-0.58399999999999996</v>
      </c>
      <c r="P731">
        <v>1.79</v>
      </c>
      <c r="Q731">
        <v>0</v>
      </c>
    </row>
    <row r="732" spans="1:17" x14ac:dyDescent="0.4">
      <c r="A732">
        <v>947</v>
      </c>
      <c r="B732" t="s">
        <v>684</v>
      </c>
      <c r="C732" t="s">
        <v>685</v>
      </c>
      <c r="D732" t="s">
        <v>320</v>
      </c>
      <c r="E732" t="s">
        <v>82</v>
      </c>
      <c r="F732" t="s">
        <v>45</v>
      </c>
      <c r="G732" t="s">
        <v>46</v>
      </c>
      <c r="H732" t="s">
        <v>47</v>
      </c>
      <c r="I732" t="s">
        <v>46</v>
      </c>
      <c r="K732">
        <v>2.48</v>
      </c>
      <c r="L732">
        <v>-2.5000000000000001E-2</v>
      </c>
      <c r="M732">
        <v>0.45400000000000001</v>
      </c>
    </row>
    <row r="733" spans="1:17" x14ac:dyDescent="0.4">
      <c r="A733">
        <v>948</v>
      </c>
      <c r="B733" t="s">
        <v>684</v>
      </c>
      <c r="C733" t="s">
        <v>685</v>
      </c>
      <c r="D733" t="s">
        <v>384</v>
      </c>
      <c r="E733" t="s">
        <v>116</v>
      </c>
      <c r="G733" t="s">
        <v>49</v>
      </c>
      <c r="H733" t="s">
        <v>47</v>
      </c>
      <c r="I733" t="s">
        <v>46</v>
      </c>
      <c r="J733">
        <v>0.27</v>
      </c>
      <c r="K733">
        <v>1.84</v>
      </c>
      <c r="L733">
        <v>0.5</v>
      </c>
      <c r="M733">
        <v>0.374</v>
      </c>
    </row>
    <row r="734" spans="1:17" x14ac:dyDescent="0.4">
      <c r="A734">
        <v>949</v>
      </c>
      <c r="B734" t="s">
        <v>684</v>
      </c>
      <c r="C734" t="s">
        <v>685</v>
      </c>
      <c r="D734" t="s">
        <v>727</v>
      </c>
      <c r="E734" t="s">
        <v>82</v>
      </c>
      <c r="F734" t="s">
        <v>52</v>
      </c>
      <c r="G734" t="s">
        <v>49</v>
      </c>
      <c r="H734" t="s">
        <v>47</v>
      </c>
      <c r="I734" t="s">
        <v>46</v>
      </c>
      <c r="K734">
        <v>1.89</v>
      </c>
      <c r="L734">
        <v>0.39900000000000002</v>
      </c>
      <c r="M734">
        <v>0.28499999999999998</v>
      </c>
    </row>
    <row r="735" spans="1:17" x14ac:dyDescent="0.4">
      <c r="A735">
        <v>950</v>
      </c>
      <c r="B735" t="s">
        <v>684</v>
      </c>
      <c r="C735" t="s">
        <v>685</v>
      </c>
      <c r="D735" t="s">
        <v>728</v>
      </c>
      <c r="E735" t="s">
        <v>116</v>
      </c>
      <c r="G735" t="s">
        <v>49</v>
      </c>
      <c r="H735" t="s">
        <v>47</v>
      </c>
      <c r="I735" t="s">
        <v>46</v>
      </c>
      <c r="K735">
        <v>1.82</v>
      </c>
      <c r="L735">
        <v>0.55000000000000004</v>
      </c>
      <c r="M735">
        <v>0.36699999999999999</v>
      </c>
    </row>
    <row r="736" spans="1:17" x14ac:dyDescent="0.4">
      <c r="A736">
        <v>951</v>
      </c>
      <c r="B736" t="s">
        <v>684</v>
      </c>
      <c r="C736" t="s">
        <v>685</v>
      </c>
      <c r="D736" t="s">
        <v>729</v>
      </c>
      <c r="E736" t="s">
        <v>116</v>
      </c>
      <c r="G736" t="s">
        <v>49</v>
      </c>
      <c r="H736" t="s">
        <v>47</v>
      </c>
      <c r="I736" t="s">
        <v>46</v>
      </c>
      <c r="K736">
        <v>1.53</v>
      </c>
      <c r="L736">
        <v>0.49399999999999999</v>
      </c>
      <c r="M736">
        <v>2.7E-2</v>
      </c>
    </row>
    <row r="737" spans="1:17" x14ac:dyDescent="0.4">
      <c r="A737">
        <v>952</v>
      </c>
      <c r="B737" t="s">
        <v>684</v>
      </c>
      <c r="C737" t="s">
        <v>685</v>
      </c>
      <c r="D737" t="s">
        <v>730</v>
      </c>
      <c r="E737" t="s">
        <v>44</v>
      </c>
      <c r="F737" t="s">
        <v>45</v>
      </c>
      <c r="G737" t="s">
        <v>49</v>
      </c>
      <c r="H737" t="s">
        <v>47</v>
      </c>
      <c r="I737" t="s">
        <v>46</v>
      </c>
      <c r="J737">
        <v>1.1399999999999999</v>
      </c>
      <c r="K737">
        <v>2.13</v>
      </c>
      <c r="L737">
        <v>0.222</v>
      </c>
      <c r="M737">
        <v>0.35299999999999998</v>
      </c>
    </row>
    <row r="738" spans="1:17" x14ac:dyDescent="0.4">
      <c r="A738">
        <v>953</v>
      </c>
      <c r="B738" t="s">
        <v>684</v>
      </c>
      <c r="C738" t="s">
        <v>685</v>
      </c>
      <c r="D738" t="s">
        <v>731</v>
      </c>
      <c r="E738" t="s">
        <v>44</v>
      </c>
      <c r="F738" t="s">
        <v>52</v>
      </c>
      <c r="G738" t="s">
        <v>49</v>
      </c>
      <c r="H738" t="s">
        <v>47</v>
      </c>
      <c r="I738" t="s">
        <v>46</v>
      </c>
      <c r="K738">
        <v>1.52</v>
      </c>
      <c r="L738">
        <v>0.46899999999999997</v>
      </c>
      <c r="M738">
        <v>-8.0000000000000002E-3</v>
      </c>
    </row>
    <row r="739" spans="1:17" x14ac:dyDescent="0.4">
      <c r="A739">
        <v>954</v>
      </c>
      <c r="B739" t="s">
        <v>684</v>
      </c>
      <c r="C739" t="s">
        <v>685</v>
      </c>
      <c r="D739" t="s">
        <v>732</v>
      </c>
      <c r="E739" t="s">
        <v>116</v>
      </c>
      <c r="G739" t="s">
        <v>49</v>
      </c>
      <c r="H739" t="s">
        <v>47</v>
      </c>
      <c r="I739" t="s">
        <v>46</v>
      </c>
      <c r="K739">
        <v>1.91</v>
      </c>
      <c r="L739">
        <v>0.27500000000000002</v>
      </c>
      <c r="M739">
        <v>0.17699999999999999</v>
      </c>
    </row>
    <row r="740" spans="1:17" x14ac:dyDescent="0.4">
      <c r="A740">
        <v>955</v>
      </c>
      <c r="B740" t="s">
        <v>684</v>
      </c>
      <c r="C740" t="s">
        <v>685</v>
      </c>
      <c r="D740" t="s">
        <v>733</v>
      </c>
      <c r="E740" t="s">
        <v>116</v>
      </c>
      <c r="G740" t="s">
        <v>49</v>
      </c>
      <c r="H740" t="s">
        <v>47</v>
      </c>
      <c r="I740" t="s">
        <v>46</v>
      </c>
      <c r="K740">
        <v>1.48</v>
      </c>
      <c r="L740">
        <v>0.35899999999999999</v>
      </c>
      <c r="M740">
        <v>-0.158</v>
      </c>
    </row>
    <row r="741" spans="1:17" x14ac:dyDescent="0.4">
      <c r="A741">
        <v>956</v>
      </c>
      <c r="B741" t="s">
        <v>684</v>
      </c>
      <c r="C741" t="s">
        <v>685</v>
      </c>
      <c r="D741" t="s">
        <v>734</v>
      </c>
      <c r="E741" t="s">
        <v>116</v>
      </c>
      <c r="G741" t="s">
        <v>49</v>
      </c>
      <c r="H741" t="s">
        <v>47</v>
      </c>
      <c r="I741" t="s">
        <v>46</v>
      </c>
      <c r="K741">
        <v>1.6</v>
      </c>
      <c r="L741">
        <v>0.52300000000000002</v>
      </c>
      <c r="M741">
        <v>0.127</v>
      </c>
    </row>
    <row r="742" spans="1:17" x14ac:dyDescent="0.4">
      <c r="A742">
        <v>957</v>
      </c>
      <c r="B742" t="s">
        <v>684</v>
      </c>
      <c r="C742" t="s">
        <v>685</v>
      </c>
      <c r="D742" t="s">
        <v>735</v>
      </c>
      <c r="E742" t="s">
        <v>44</v>
      </c>
      <c r="F742" t="s">
        <v>52</v>
      </c>
      <c r="G742" t="s">
        <v>49</v>
      </c>
      <c r="H742" t="s">
        <v>47</v>
      </c>
      <c r="I742" t="s">
        <v>46</v>
      </c>
      <c r="K742">
        <v>1.93</v>
      </c>
      <c r="L742">
        <v>0.38900000000000001</v>
      </c>
      <c r="M742">
        <v>0.32300000000000001</v>
      </c>
    </row>
    <row r="743" spans="1:17" x14ac:dyDescent="0.4">
      <c r="A743">
        <v>958</v>
      </c>
      <c r="B743" t="s">
        <v>684</v>
      </c>
      <c r="C743" t="s">
        <v>685</v>
      </c>
      <c r="D743" t="s">
        <v>736</v>
      </c>
      <c r="E743" t="s">
        <v>44</v>
      </c>
      <c r="F743" t="s">
        <v>52</v>
      </c>
      <c r="G743" t="s">
        <v>49</v>
      </c>
      <c r="H743" t="s">
        <v>47</v>
      </c>
      <c r="I743" t="s">
        <v>46</v>
      </c>
      <c r="J743">
        <v>0.47</v>
      </c>
      <c r="K743">
        <v>2.0699999999999998</v>
      </c>
      <c r="L743">
        <v>0.23599999999999999</v>
      </c>
      <c r="M743">
        <v>0.29699999999999999</v>
      </c>
    </row>
    <row r="744" spans="1:17" x14ac:dyDescent="0.4">
      <c r="A744">
        <v>959</v>
      </c>
      <c r="B744" t="s">
        <v>684</v>
      </c>
      <c r="C744" t="s">
        <v>685</v>
      </c>
      <c r="D744" t="s">
        <v>737</v>
      </c>
      <c r="E744" t="s">
        <v>44</v>
      </c>
      <c r="F744" t="s">
        <v>52</v>
      </c>
      <c r="G744" t="s">
        <v>49</v>
      </c>
      <c r="H744" t="s">
        <v>47</v>
      </c>
      <c r="I744" t="s">
        <v>46</v>
      </c>
      <c r="J744">
        <v>0.51</v>
      </c>
      <c r="K744">
        <v>2.1</v>
      </c>
      <c r="L744">
        <v>0.22800000000000001</v>
      </c>
      <c r="M744">
        <v>0.32500000000000001</v>
      </c>
    </row>
    <row r="745" spans="1:17" x14ac:dyDescent="0.4">
      <c r="A745">
        <v>960</v>
      </c>
      <c r="B745" t="s">
        <v>684</v>
      </c>
      <c r="C745" t="s">
        <v>685</v>
      </c>
      <c r="D745" t="s">
        <v>738</v>
      </c>
      <c r="E745" t="s">
        <v>116</v>
      </c>
      <c r="G745" t="s">
        <v>49</v>
      </c>
      <c r="H745" t="s">
        <v>47</v>
      </c>
      <c r="I745" t="s">
        <v>46</v>
      </c>
      <c r="K745">
        <v>1.56</v>
      </c>
      <c r="L745">
        <v>0.45700000000000002</v>
      </c>
      <c r="M745">
        <v>1.7000000000000001E-2</v>
      </c>
    </row>
    <row r="746" spans="1:17" x14ac:dyDescent="0.4">
      <c r="A746">
        <v>961</v>
      </c>
      <c r="B746" t="s">
        <v>684</v>
      </c>
      <c r="C746" t="s">
        <v>685</v>
      </c>
      <c r="D746" t="s">
        <v>337</v>
      </c>
      <c r="E746" t="s">
        <v>82</v>
      </c>
      <c r="F746" t="s">
        <v>52</v>
      </c>
      <c r="G746" t="s">
        <v>49</v>
      </c>
      <c r="H746" t="s">
        <v>47</v>
      </c>
      <c r="I746" t="s">
        <v>46</v>
      </c>
      <c r="K746">
        <v>1.8</v>
      </c>
      <c r="L746">
        <v>0.28699999999999998</v>
      </c>
      <c r="M746">
        <v>8.5000000000000006E-2</v>
      </c>
    </row>
    <row r="747" spans="1:17" x14ac:dyDescent="0.4">
      <c r="A747">
        <v>962</v>
      </c>
      <c r="B747" t="s">
        <v>684</v>
      </c>
      <c r="C747" t="s">
        <v>685</v>
      </c>
      <c r="D747" t="s">
        <v>739</v>
      </c>
      <c r="E747" t="s">
        <v>116</v>
      </c>
      <c r="G747" t="s">
        <v>49</v>
      </c>
      <c r="H747" t="s">
        <v>47</v>
      </c>
      <c r="I747" t="s">
        <v>46</v>
      </c>
      <c r="K747">
        <v>1.69</v>
      </c>
      <c r="L747">
        <v>0.42299999999999999</v>
      </c>
      <c r="M747">
        <v>0.112</v>
      </c>
    </row>
    <row r="748" spans="1:17" x14ac:dyDescent="0.4">
      <c r="A748">
        <v>963</v>
      </c>
      <c r="B748" t="s">
        <v>684</v>
      </c>
      <c r="C748" t="s">
        <v>685</v>
      </c>
      <c r="D748" t="s">
        <v>740</v>
      </c>
      <c r="E748" t="s">
        <v>116</v>
      </c>
      <c r="G748" t="s">
        <v>49</v>
      </c>
      <c r="H748" t="s">
        <v>47</v>
      </c>
      <c r="I748" t="s">
        <v>55</v>
      </c>
      <c r="K748">
        <v>1.41</v>
      </c>
      <c r="L748">
        <v>0.67400000000000004</v>
      </c>
      <c r="M748">
        <v>8.1000000000000003E-2</v>
      </c>
    </row>
    <row r="749" spans="1:17" x14ac:dyDescent="0.4">
      <c r="A749">
        <v>964</v>
      </c>
      <c r="B749" t="s">
        <v>684</v>
      </c>
      <c r="C749" t="s">
        <v>685</v>
      </c>
      <c r="D749" t="s">
        <v>343</v>
      </c>
      <c r="E749" t="s">
        <v>44</v>
      </c>
      <c r="F749" t="s">
        <v>52</v>
      </c>
      <c r="G749" t="s">
        <v>49</v>
      </c>
      <c r="H749" t="s">
        <v>47</v>
      </c>
      <c r="I749" t="s">
        <v>46</v>
      </c>
      <c r="J749">
        <v>0.47</v>
      </c>
      <c r="K749">
        <v>1.73</v>
      </c>
      <c r="L749">
        <v>0.27800000000000002</v>
      </c>
      <c r="M749">
        <v>0.01</v>
      </c>
      <c r="P749">
        <v>2.0099999999999998</v>
      </c>
      <c r="Q749">
        <v>0.7</v>
      </c>
    </row>
    <row r="750" spans="1:17" x14ac:dyDescent="0.4">
      <c r="A750">
        <v>965</v>
      </c>
      <c r="B750" t="s">
        <v>684</v>
      </c>
      <c r="C750" t="s">
        <v>685</v>
      </c>
      <c r="D750" t="s">
        <v>741</v>
      </c>
      <c r="E750" t="s">
        <v>44</v>
      </c>
      <c r="F750" t="s">
        <v>52</v>
      </c>
      <c r="G750" t="s">
        <v>49</v>
      </c>
      <c r="H750" t="s">
        <v>47</v>
      </c>
      <c r="I750" t="s">
        <v>46</v>
      </c>
      <c r="J750">
        <v>0.47</v>
      </c>
      <c r="K750">
        <v>1.89</v>
      </c>
      <c r="L750">
        <v>0.29799999999999999</v>
      </c>
      <c r="M750">
        <v>0.20300000000000001</v>
      </c>
      <c r="P750">
        <v>2.0099999999999998</v>
      </c>
      <c r="Q750">
        <v>0.82</v>
      </c>
    </row>
    <row r="751" spans="1:17" x14ac:dyDescent="0.4">
      <c r="A751">
        <v>966</v>
      </c>
      <c r="B751" t="s">
        <v>684</v>
      </c>
      <c r="C751" t="s">
        <v>685</v>
      </c>
      <c r="D751" t="s">
        <v>345</v>
      </c>
      <c r="E751" t="s">
        <v>44</v>
      </c>
      <c r="F751" t="s">
        <v>45</v>
      </c>
      <c r="G751" t="s">
        <v>49</v>
      </c>
      <c r="H751" t="s">
        <v>47</v>
      </c>
      <c r="I751" t="s">
        <v>46</v>
      </c>
      <c r="J751">
        <v>1.44</v>
      </c>
      <c r="K751">
        <v>2.2000000000000002</v>
      </c>
      <c r="L751">
        <v>-1.6E-2</v>
      </c>
      <c r="M751">
        <v>0.192</v>
      </c>
      <c r="P751">
        <v>1.6</v>
      </c>
      <c r="Q751">
        <v>0.73</v>
      </c>
    </row>
    <row r="752" spans="1:17" x14ac:dyDescent="0.4">
      <c r="A752">
        <v>967</v>
      </c>
      <c r="B752" t="s">
        <v>684</v>
      </c>
      <c r="C752" t="s">
        <v>685</v>
      </c>
      <c r="D752" t="s">
        <v>742</v>
      </c>
      <c r="E752" t="s">
        <v>116</v>
      </c>
      <c r="G752" t="s">
        <v>49</v>
      </c>
      <c r="H752" t="s">
        <v>47</v>
      </c>
      <c r="I752" t="s">
        <v>55</v>
      </c>
      <c r="K752">
        <v>1.44</v>
      </c>
      <c r="L752">
        <v>0.73499999999999999</v>
      </c>
      <c r="M752">
        <v>0.17899999999999999</v>
      </c>
    </row>
    <row r="753" spans="1:13" x14ac:dyDescent="0.4">
      <c r="A753">
        <v>968</v>
      </c>
      <c r="B753" t="s">
        <v>743</v>
      </c>
      <c r="C753" t="s">
        <v>685</v>
      </c>
      <c r="D753" t="s">
        <v>690</v>
      </c>
      <c r="E753" t="s">
        <v>44</v>
      </c>
      <c r="F753" t="s">
        <v>52</v>
      </c>
      <c r="G753" t="s">
        <v>49</v>
      </c>
      <c r="H753" t="s">
        <v>47</v>
      </c>
      <c r="I753" t="s">
        <v>46</v>
      </c>
      <c r="J753">
        <v>0.39</v>
      </c>
      <c r="K753">
        <v>1.98</v>
      </c>
      <c r="L753">
        <v>0.27</v>
      </c>
      <c r="M753">
        <v>0.252</v>
      </c>
    </row>
    <row r="754" spans="1:13" x14ac:dyDescent="0.4">
      <c r="A754">
        <v>969</v>
      </c>
      <c r="B754" t="s">
        <v>743</v>
      </c>
      <c r="C754" t="s">
        <v>685</v>
      </c>
      <c r="D754" t="s">
        <v>691</v>
      </c>
      <c r="E754" t="s">
        <v>116</v>
      </c>
      <c r="F754" t="s">
        <v>52</v>
      </c>
      <c r="G754" t="s">
        <v>49</v>
      </c>
      <c r="H754" t="s">
        <v>47</v>
      </c>
      <c r="I754" t="s">
        <v>55</v>
      </c>
      <c r="K754">
        <v>1.66</v>
      </c>
      <c r="L754">
        <v>0.75</v>
      </c>
      <c r="M754">
        <v>0.41199999999999998</v>
      </c>
    </row>
    <row r="755" spans="1:13" x14ac:dyDescent="0.4">
      <c r="A755">
        <v>970</v>
      </c>
      <c r="B755" t="s">
        <v>743</v>
      </c>
      <c r="C755" t="s">
        <v>685</v>
      </c>
      <c r="D755" t="s">
        <v>692</v>
      </c>
      <c r="E755" t="s">
        <v>116</v>
      </c>
      <c r="F755" t="s">
        <v>52</v>
      </c>
      <c r="G755" t="s">
        <v>49</v>
      </c>
      <c r="H755" t="s">
        <v>47</v>
      </c>
      <c r="I755" t="s">
        <v>55</v>
      </c>
      <c r="K755">
        <v>1.67</v>
      </c>
      <c r="L755">
        <v>0.746</v>
      </c>
      <c r="M755">
        <v>0.41799999999999998</v>
      </c>
    </row>
    <row r="756" spans="1:13" x14ac:dyDescent="0.4">
      <c r="A756">
        <v>971</v>
      </c>
      <c r="B756" t="s">
        <v>743</v>
      </c>
      <c r="C756" t="s">
        <v>685</v>
      </c>
      <c r="D756" t="s">
        <v>693</v>
      </c>
      <c r="E756" t="s">
        <v>116</v>
      </c>
      <c r="F756" t="s">
        <v>52</v>
      </c>
      <c r="G756" t="s">
        <v>49</v>
      </c>
      <c r="H756" t="s">
        <v>47</v>
      </c>
      <c r="I756" t="s">
        <v>46</v>
      </c>
      <c r="K756">
        <v>1.9</v>
      </c>
      <c r="L756">
        <v>0.39100000000000001</v>
      </c>
      <c r="M756">
        <v>0.29099999999999998</v>
      </c>
    </row>
    <row r="757" spans="1:13" x14ac:dyDescent="0.4">
      <c r="A757">
        <v>972</v>
      </c>
      <c r="B757" t="s">
        <v>743</v>
      </c>
      <c r="C757" t="s">
        <v>685</v>
      </c>
      <c r="D757" t="s">
        <v>694</v>
      </c>
      <c r="E757" t="s">
        <v>44</v>
      </c>
      <c r="F757" t="s">
        <v>52</v>
      </c>
      <c r="G757" t="s">
        <v>49</v>
      </c>
      <c r="H757" t="s">
        <v>47</v>
      </c>
      <c r="I757" t="s">
        <v>46</v>
      </c>
      <c r="J757">
        <v>0.32</v>
      </c>
      <c r="K757">
        <v>1.91</v>
      </c>
      <c r="L757">
        <v>0.499</v>
      </c>
      <c r="M757">
        <v>0.41</v>
      </c>
    </row>
    <row r="758" spans="1:13" x14ac:dyDescent="0.4">
      <c r="A758">
        <v>973</v>
      </c>
      <c r="B758" t="s">
        <v>743</v>
      </c>
      <c r="C758" t="s">
        <v>685</v>
      </c>
      <c r="D758" t="s">
        <v>744</v>
      </c>
      <c r="E758" t="s">
        <v>97</v>
      </c>
      <c r="G758" t="s">
        <v>49</v>
      </c>
      <c r="H758" t="s">
        <v>47</v>
      </c>
      <c r="I758" t="s">
        <v>46</v>
      </c>
      <c r="K758">
        <v>1.79</v>
      </c>
      <c r="L758">
        <v>0.46200000000000002</v>
      </c>
      <c r="M758">
        <v>0.253</v>
      </c>
    </row>
    <row r="759" spans="1:13" x14ac:dyDescent="0.4">
      <c r="A759">
        <v>974</v>
      </c>
      <c r="B759" t="s">
        <v>743</v>
      </c>
      <c r="C759" t="s">
        <v>685</v>
      </c>
      <c r="D759" t="s">
        <v>700</v>
      </c>
      <c r="E759" t="s">
        <v>44</v>
      </c>
      <c r="F759" t="s">
        <v>45</v>
      </c>
      <c r="G759" t="s">
        <v>49</v>
      </c>
      <c r="H759" t="s">
        <v>47</v>
      </c>
      <c r="I759" t="s">
        <v>46</v>
      </c>
      <c r="J759">
        <v>1.59</v>
      </c>
      <c r="K759">
        <v>2.13</v>
      </c>
      <c r="L759">
        <v>0.13400000000000001</v>
      </c>
      <c r="M759">
        <v>0.25900000000000001</v>
      </c>
    </row>
    <row r="760" spans="1:13" x14ac:dyDescent="0.4">
      <c r="A760">
        <v>975</v>
      </c>
      <c r="B760" t="s">
        <v>743</v>
      </c>
      <c r="C760" t="s">
        <v>685</v>
      </c>
      <c r="D760" t="s">
        <v>745</v>
      </c>
      <c r="E760" t="s">
        <v>44</v>
      </c>
      <c r="F760" t="s">
        <v>45</v>
      </c>
      <c r="I760" t="s">
        <v>46</v>
      </c>
      <c r="J760">
        <v>1.63</v>
      </c>
      <c r="K760">
        <v>2.2000000000000002</v>
      </c>
      <c r="L760">
        <v>0.13200000000000001</v>
      </c>
      <c r="M760">
        <v>0.32800000000000001</v>
      </c>
    </row>
    <row r="761" spans="1:13" x14ac:dyDescent="0.4">
      <c r="A761">
        <v>976</v>
      </c>
      <c r="B761" t="s">
        <v>743</v>
      </c>
      <c r="C761" t="s">
        <v>685</v>
      </c>
      <c r="D761" t="s">
        <v>301</v>
      </c>
      <c r="E761" t="s">
        <v>44</v>
      </c>
      <c r="F761" t="s">
        <v>45</v>
      </c>
      <c r="G761" t="s">
        <v>49</v>
      </c>
      <c r="H761" t="s">
        <v>47</v>
      </c>
      <c r="I761" t="s">
        <v>46</v>
      </c>
      <c r="J761">
        <v>0.42</v>
      </c>
      <c r="K761">
        <v>2.06</v>
      </c>
      <c r="L761">
        <v>0.31</v>
      </c>
      <c r="M761">
        <v>0.36599999999999999</v>
      </c>
    </row>
    <row r="762" spans="1:13" x14ac:dyDescent="0.4">
      <c r="A762">
        <v>977</v>
      </c>
      <c r="B762" t="s">
        <v>743</v>
      </c>
      <c r="C762" t="s">
        <v>685</v>
      </c>
      <c r="D762" t="s">
        <v>707</v>
      </c>
      <c r="E762" t="s">
        <v>44</v>
      </c>
      <c r="F762" t="s">
        <v>45</v>
      </c>
      <c r="G762" t="s">
        <v>49</v>
      </c>
      <c r="I762" t="s">
        <v>46</v>
      </c>
      <c r="J762">
        <v>1.62</v>
      </c>
      <c r="K762">
        <v>2.19</v>
      </c>
      <c r="L762">
        <v>-1.4999999999999999E-2</v>
      </c>
      <c r="M762">
        <v>0.17599999999999999</v>
      </c>
    </row>
    <row r="763" spans="1:13" x14ac:dyDescent="0.4">
      <c r="A763">
        <v>978</v>
      </c>
      <c r="B763" t="s">
        <v>743</v>
      </c>
      <c r="C763" t="s">
        <v>685</v>
      </c>
      <c r="D763" t="s">
        <v>746</v>
      </c>
      <c r="E763" t="s">
        <v>97</v>
      </c>
      <c r="G763" t="s">
        <v>49</v>
      </c>
      <c r="H763" t="s">
        <v>47</v>
      </c>
      <c r="I763" t="s">
        <v>46</v>
      </c>
      <c r="K763">
        <v>1.76</v>
      </c>
      <c r="L763">
        <v>0.50900000000000001</v>
      </c>
      <c r="M763">
        <v>0.27100000000000002</v>
      </c>
    </row>
    <row r="764" spans="1:13" x14ac:dyDescent="0.4">
      <c r="A764">
        <v>979</v>
      </c>
      <c r="B764" t="s">
        <v>743</v>
      </c>
      <c r="C764" t="s">
        <v>685</v>
      </c>
      <c r="D764" t="s">
        <v>717</v>
      </c>
      <c r="E764" t="s">
        <v>44</v>
      </c>
      <c r="F764" t="s">
        <v>45</v>
      </c>
      <c r="I764" t="s">
        <v>46</v>
      </c>
      <c r="J764">
        <v>1.72</v>
      </c>
      <c r="K764">
        <v>2.36</v>
      </c>
      <c r="L764">
        <v>2.3E-2</v>
      </c>
      <c r="M764">
        <v>0.38800000000000001</v>
      </c>
    </row>
    <row r="765" spans="1:13" x14ac:dyDescent="0.4">
      <c r="A765">
        <v>980</v>
      </c>
      <c r="B765" t="s">
        <v>743</v>
      </c>
      <c r="C765" t="s">
        <v>685</v>
      </c>
      <c r="D765" t="s">
        <v>747</v>
      </c>
      <c r="E765" t="s">
        <v>97</v>
      </c>
      <c r="G765" t="s">
        <v>49</v>
      </c>
      <c r="H765" t="s">
        <v>47</v>
      </c>
      <c r="I765" t="s">
        <v>46</v>
      </c>
      <c r="K765">
        <v>1.53</v>
      </c>
      <c r="L765">
        <v>0.36099999999999999</v>
      </c>
      <c r="M765">
        <v>-0.106</v>
      </c>
    </row>
    <row r="766" spans="1:13" x14ac:dyDescent="0.4">
      <c r="A766">
        <v>981</v>
      </c>
      <c r="B766" t="s">
        <v>743</v>
      </c>
      <c r="C766" t="s">
        <v>685</v>
      </c>
      <c r="D766" t="s">
        <v>381</v>
      </c>
      <c r="E766" t="s">
        <v>116</v>
      </c>
      <c r="F766" t="s">
        <v>52</v>
      </c>
      <c r="G766" t="s">
        <v>49</v>
      </c>
      <c r="H766" t="s">
        <v>47</v>
      </c>
      <c r="I766" t="s">
        <v>46</v>
      </c>
      <c r="K766">
        <v>1.79</v>
      </c>
      <c r="L766">
        <v>0.54500000000000004</v>
      </c>
      <c r="M766">
        <v>0.33800000000000002</v>
      </c>
    </row>
    <row r="767" spans="1:13" x14ac:dyDescent="0.4">
      <c r="A767">
        <v>982</v>
      </c>
      <c r="B767" t="s">
        <v>743</v>
      </c>
      <c r="C767" t="s">
        <v>685</v>
      </c>
      <c r="D767" t="s">
        <v>748</v>
      </c>
      <c r="E767" t="s">
        <v>116</v>
      </c>
      <c r="G767" t="s">
        <v>49</v>
      </c>
      <c r="H767" t="s">
        <v>47</v>
      </c>
      <c r="I767" t="s">
        <v>46</v>
      </c>
      <c r="K767">
        <v>1.69</v>
      </c>
      <c r="L767">
        <v>0.442</v>
      </c>
      <c r="M767">
        <v>0.13500000000000001</v>
      </c>
    </row>
    <row r="768" spans="1:13" x14ac:dyDescent="0.4">
      <c r="A768">
        <v>983</v>
      </c>
      <c r="B768" t="s">
        <v>743</v>
      </c>
      <c r="C768" t="s">
        <v>685</v>
      </c>
      <c r="D768" t="s">
        <v>722</v>
      </c>
      <c r="E768" t="s">
        <v>116</v>
      </c>
      <c r="F768" t="s">
        <v>52</v>
      </c>
      <c r="G768" t="s">
        <v>49</v>
      </c>
      <c r="H768" t="s">
        <v>47</v>
      </c>
      <c r="I768" t="s">
        <v>46</v>
      </c>
      <c r="J768">
        <v>0.35</v>
      </c>
      <c r="K768">
        <v>1.96</v>
      </c>
      <c r="L768">
        <v>0.36199999999999999</v>
      </c>
      <c r="M768">
        <v>0.32</v>
      </c>
    </row>
    <row r="769" spans="1:13" x14ac:dyDescent="0.4">
      <c r="A769">
        <v>984</v>
      </c>
      <c r="B769" t="s">
        <v>743</v>
      </c>
      <c r="C769" t="s">
        <v>685</v>
      </c>
      <c r="D769" t="s">
        <v>749</v>
      </c>
      <c r="E769" t="s">
        <v>97</v>
      </c>
      <c r="G769" t="s">
        <v>49</v>
      </c>
      <c r="H769" t="s">
        <v>47</v>
      </c>
      <c r="I769" t="s">
        <v>46</v>
      </c>
      <c r="K769">
        <v>1.62</v>
      </c>
      <c r="L769">
        <v>0.499</v>
      </c>
      <c r="M769">
        <v>0.11700000000000001</v>
      </c>
    </row>
    <row r="770" spans="1:13" x14ac:dyDescent="0.4">
      <c r="A770">
        <v>985</v>
      </c>
      <c r="B770" t="s">
        <v>743</v>
      </c>
      <c r="C770" t="s">
        <v>685</v>
      </c>
      <c r="D770" t="s">
        <v>724</v>
      </c>
      <c r="E770" t="s">
        <v>44</v>
      </c>
      <c r="F770" t="s">
        <v>45</v>
      </c>
      <c r="I770" t="s">
        <v>46</v>
      </c>
      <c r="J770">
        <v>1.53</v>
      </c>
      <c r="K770">
        <v>2.11</v>
      </c>
      <c r="L770">
        <v>4.2999999999999997E-2</v>
      </c>
      <c r="M770">
        <v>0.15</v>
      </c>
    </row>
    <row r="771" spans="1:13" x14ac:dyDescent="0.4">
      <c r="A771">
        <v>986</v>
      </c>
      <c r="B771" t="s">
        <v>743</v>
      </c>
      <c r="C771" t="s">
        <v>685</v>
      </c>
      <c r="D771" t="s">
        <v>384</v>
      </c>
      <c r="E771" t="s">
        <v>116</v>
      </c>
      <c r="G771" t="s">
        <v>49</v>
      </c>
      <c r="H771" t="s">
        <v>47</v>
      </c>
      <c r="I771" t="s">
        <v>46</v>
      </c>
      <c r="J771">
        <v>0.24</v>
      </c>
      <c r="K771">
        <v>1.94</v>
      </c>
      <c r="L771">
        <v>0.56999999999999995</v>
      </c>
      <c r="M771">
        <v>0.51500000000000001</v>
      </c>
    </row>
    <row r="772" spans="1:13" x14ac:dyDescent="0.4">
      <c r="A772">
        <v>987</v>
      </c>
      <c r="B772" t="s">
        <v>743</v>
      </c>
      <c r="C772" t="s">
        <v>685</v>
      </c>
      <c r="D772" t="s">
        <v>386</v>
      </c>
      <c r="E772" t="s">
        <v>116</v>
      </c>
      <c r="F772" t="s">
        <v>52</v>
      </c>
      <c r="G772" t="s">
        <v>49</v>
      </c>
      <c r="H772" t="s">
        <v>47</v>
      </c>
      <c r="I772" t="s">
        <v>46</v>
      </c>
      <c r="J772">
        <v>0.34</v>
      </c>
      <c r="K772">
        <v>1.91</v>
      </c>
      <c r="L772">
        <v>0.42799999999999999</v>
      </c>
      <c r="M772">
        <v>0.34300000000000003</v>
      </c>
    </row>
    <row r="773" spans="1:13" x14ac:dyDescent="0.4">
      <c r="A773">
        <v>988</v>
      </c>
      <c r="B773" t="s">
        <v>743</v>
      </c>
      <c r="C773" t="s">
        <v>685</v>
      </c>
      <c r="D773" t="s">
        <v>750</v>
      </c>
      <c r="E773" t="s">
        <v>116</v>
      </c>
      <c r="F773" t="s">
        <v>52</v>
      </c>
      <c r="I773" t="s">
        <v>46</v>
      </c>
      <c r="J773">
        <v>0.43</v>
      </c>
      <c r="K773">
        <v>1.7</v>
      </c>
      <c r="L773">
        <v>0.48399999999999999</v>
      </c>
      <c r="M773">
        <v>0.18099999999999999</v>
      </c>
    </row>
    <row r="774" spans="1:13" x14ac:dyDescent="0.4">
      <c r="A774">
        <v>989</v>
      </c>
      <c r="B774" t="s">
        <v>743</v>
      </c>
      <c r="C774" t="s">
        <v>685</v>
      </c>
      <c r="D774" t="s">
        <v>730</v>
      </c>
      <c r="E774" t="s">
        <v>44</v>
      </c>
      <c r="F774" t="s">
        <v>45</v>
      </c>
      <c r="G774" t="s">
        <v>49</v>
      </c>
      <c r="H774" t="s">
        <v>47</v>
      </c>
      <c r="I774" t="s">
        <v>46</v>
      </c>
      <c r="J774">
        <v>1.1200000000000001</v>
      </c>
      <c r="K774">
        <v>2.2000000000000002</v>
      </c>
      <c r="L774">
        <v>0.27200000000000002</v>
      </c>
      <c r="M774">
        <v>0.47299999999999998</v>
      </c>
    </row>
    <row r="775" spans="1:13" x14ac:dyDescent="0.4">
      <c r="A775">
        <v>990</v>
      </c>
      <c r="B775" t="s">
        <v>743</v>
      </c>
      <c r="C775" t="s">
        <v>685</v>
      </c>
      <c r="D775" t="s">
        <v>732</v>
      </c>
      <c r="E775" t="s">
        <v>116</v>
      </c>
      <c r="G775" t="s">
        <v>49</v>
      </c>
      <c r="H775" t="s">
        <v>47</v>
      </c>
      <c r="I775" t="s">
        <v>46</v>
      </c>
      <c r="K775">
        <v>1.9</v>
      </c>
      <c r="L775">
        <v>0.41499999999999998</v>
      </c>
      <c r="M775">
        <v>0.318</v>
      </c>
    </row>
    <row r="776" spans="1:13" x14ac:dyDescent="0.4">
      <c r="A776">
        <v>991</v>
      </c>
      <c r="B776" t="s">
        <v>743</v>
      </c>
      <c r="C776" t="s">
        <v>685</v>
      </c>
      <c r="D776" t="s">
        <v>751</v>
      </c>
      <c r="E776" t="s">
        <v>44</v>
      </c>
      <c r="F776" t="s">
        <v>52</v>
      </c>
      <c r="G776" t="s">
        <v>49</v>
      </c>
      <c r="H776" t="s">
        <v>47</v>
      </c>
      <c r="I776" t="s">
        <v>46</v>
      </c>
      <c r="J776">
        <v>0.42</v>
      </c>
      <c r="K776">
        <v>1.91</v>
      </c>
      <c r="L776">
        <v>0.42699999999999999</v>
      </c>
      <c r="M776">
        <v>0.34499999999999997</v>
      </c>
    </row>
    <row r="777" spans="1:13" x14ac:dyDescent="0.4">
      <c r="A777">
        <v>992</v>
      </c>
      <c r="B777" t="s">
        <v>743</v>
      </c>
      <c r="C777" t="s">
        <v>685</v>
      </c>
      <c r="D777" t="s">
        <v>736</v>
      </c>
      <c r="E777" t="s">
        <v>44</v>
      </c>
      <c r="F777" t="s">
        <v>52</v>
      </c>
      <c r="G777" t="s">
        <v>49</v>
      </c>
      <c r="H777" t="s">
        <v>47</v>
      </c>
      <c r="I777" t="s">
        <v>46</v>
      </c>
      <c r="K777">
        <v>1.98</v>
      </c>
      <c r="L777">
        <v>0.39400000000000002</v>
      </c>
      <c r="M777">
        <v>0.372</v>
      </c>
    </row>
    <row r="778" spans="1:13" x14ac:dyDescent="0.4">
      <c r="A778">
        <v>993</v>
      </c>
      <c r="B778" t="s">
        <v>743</v>
      </c>
      <c r="C778" t="s">
        <v>685</v>
      </c>
      <c r="D778" t="s">
        <v>752</v>
      </c>
      <c r="E778" t="s">
        <v>44</v>
      </c>
      <c r="F778" t="s">
        <v>52</v>
      </c>
      <c r="G778" t="s">
        <v>49</v>
      </c>
      <c r="H778" t="s">
        <v>47</v>
      </c>
      <c r="I778" t="s">
        <v>46</v>
      </c>
      <c r="J778">
        <v>0.4</v>
      </c>
      <c r="K778">
        <v>1.92</v>
      </c>
      <c r="L778">
        <v>0.39500000000000002</v>
      </c>
      <c r="M778">
        <v>0.32600000000000001</v>
      </c>
    </row>
    <row r="779" spans="1:13" x14ac:dyDescent="0.4">
      <c r="A779">
        <v>994</v>
      </c>
      <c r="B779" t="s">
        <v>743</v>
      </c>
      <c r="C779" t="s">
        <v>685</v>
      </c>
      <c r="D779" t="s">
        <v>737</v>
      </c>
      <c r="E779" t="s">
        <v>44</v>
      </c>
      <c r="F779" t="s">
        <v>52</v>
      </c>
      <c r="G779" t="s">
        <v>49</v>
      </c>
      <c r="H779" t="s">
        <v>47</v>
      </c>
      <c r="I779" t="s">
        <v>46</v>
      </c>
      <c r="J779">
        <v>0.44</v>
      </c>
      <c r="K779">
        <v>2.04</v>
      </c>
      <c r="L779">
        <v>0.35599999999999998</v>
      </c>
      <c r="M779">
        <v>0.39500000000000002</v>
      </c>
    </row>
    <row r="780" spans="1:13" x14ac:dyDescent="0.4">
      <c r="A780">
        <v>995</v>
      </c>
      <c r="B780" t="s">
        <v>743</v>
      </c>
      <c r="C780" t="s">
        <v>685</v>
      </c>
      <c r="D780" t="s">
        <v>391</v>
      </c>
      <c r="E780" t="s">
        <v>116</v>
      </c>
      <c r="F780" t="s">
        <v>52</v>
      </c>
      <c r="G780" t="s">
        <v>49</v>
      </c>
      <c r="H780" t="s">
        <v>47</v>
      </c>
      <c r="I780" t="s">
        <v>46</v>
      </c>
      <c r="J780">
        <v>0.2</v>
      </c>
      <c r="K780">
        <v>1.8</v>
      </c>
      <c r="L780">
        <v>0.46100000000000002</v>
      </c>
      <c r="M780">
        <v>0.26500000000000001</v>
      </c>
    </row>
    <row r="781" spans="1:13" x14ac:dyDescent="0.4">
      <c r="A781">
        <v>996</v>
      </c>
      <c r="B781" t="s">
        <v>743</v>
      </c>
      <c r="C781" t="s">
        <v>685</v>
      </c>
      <c r="D781" t="s">
        <v>753</v>
      </c>
      <c r="E781" t="s">
        <v>116</v>
      </c>
      <c r="G781" t="s">
        <v>49</v>
      </c>
      <c r="H781" t="s">
        <v>47</v>
      </c>
      <c r="I781" t="s">
        <v>46</v>
      </c>
      <c r="K781">
        <v>1.56</v>
      </c>
      <c r="L781">
        <v>0.39800000000000002</v>
      </c>
      <c r="M781">
        <v>-4.7E-2</v>
      </c>
    </row>
    <row r="782" spans="1:13" x14ac:dyDescent="0.4">
      <c r="A782">
        <v>997</v>
      </c>
      <c r="B782" t="s">
        <v>743</v>
      </c>
      <c r="C782" t="s">
        <v>685</v>
      </c>
      <c r="D782" t="s">
        <v>343</v>
      </c>
      <c r="E782" t="s">
        <v>44</v>
      </c>
      <c r="F782" t="s">
        <v>52</v>
      </c>
      <c r="G782" t="s">
        <v>49</v>
      </c>
      <c r="H782" t="s">
        <v>47</v>
      </c>
      <c r="I782" t="s">
        <v>46</v>
      </c>
      <c r="J782">
        <v>0.34</v>
      </c>
      <c r="K782">
        <v>1.86</v>
      </c>
      <c r="L782">
        <v>0.21199999999999999</v>
      </c>
      <c r="M782">
        <v>7.5999999999999998E-2</v>
      </c>
    </row>
    <row r="783" spans="1:13" x14ac:dyDescent="0.4">
      <c r="A783">
        <v>998</v>
      </c>
      <c r="B783" t="s">
        <v>743</v>
      </c>
      <c r="C783" t="s">
        <v>685</v>
      </c>
      <c r="D783" t="s">
        <v>741</v>
      </c>
      <c r="E783" t="s">
        <v>44</v>
      </c>
      <c r="F783" t="s">
        <v>52</v>
      </c>
      <c r="G783" t="s">
        <v>49</v>
      </c>
      <c r="H783" t="s">
        <v>47</v>
      </c>
      <c r="I783" t="s">
        <v>46</v>
      </c>
      <c r="J783">
        <v>0.35</v>
      </c>
      <c r="K783">
        <v>1.9</v>
      </c>
      <c r="L783">
        <v>0.39800000000000002</v>
      </c>
      <c r="M783">
        <v>0.30599999999999999</v>
      </c>
    </row>
    <row r="784" spans="1:13" x14ac:dyDescent="0.4">
      <c r="A784">
        <v>999</v>
      </c>
      <c r="B784" t="s">
        <v>743</v>
      </c>
      <c r="C784" t="s">
        <v>685</v>
      </c>
      <c r="D784" t="s">
        <v>345</v>
      </c>
      <c r="E784" t="s">
        <v>44</v>
      </c>
      <c r="F784" t="s">
        <v>45</v>
      </c>
      <c r="G784" t="s">
        <v>49</v>
      </c>
      <c r="H784" t="s">
        <v>47</v>
      </c>
      <c r="I784" t="s">
        <v>46</v>
      </c>
      <c r="J784">
        <v>1.57</v>
      </c>
      <c r="K784">
        <v>2.39</v>
      </c>
      <c r="L784">
        <v>-1.2999999999999999E-2</v>
      </c>
      <c r="M784">
        <v>0.38</v>
      </c>
    </row>
    <row r="785" spans="1:18" x14ac:dyDescent="0.4">
      <c r="A785">
        <v>1000</v>
      </c>
      <c r="B785" t="s">
        <v>743</v>
      </c>
      <c r="C785" t="s">
        <v>685</v>
      </c>
      <c r="D785" t="s">
        <v>754</v>
      </c>
      <c r="E785" t="s">
        <v>116</v>
      </c>
      <c r="G785" t="s">
        <v>49</v>
      </c>
      <c r="H785" t="s">
        <v>47</v>
      </c>
      <c r="I785" t="s">
        <v>46</v>
      </c>
      <c r="K785">
        <v>1.56</v>
      </c>
      <c r="L785">
        <v>0.49099999999999999</v>
      </c>
      <c r="M785">
        <v>5.1999999999999998E-2</v>
      </c>
    </row>
    <row r="786" spans="1:18" x14ac:dyDescent="0.4">
      <c r="A786">
        <v>1001</v>
      </c>
      <c r="B786" t="s">
        <v>755</v>
      </c>
      <c r="C786" t="s">
        <v>685</v>
      </c>
      <c r="D786" t="s">
        <v>700</v>
      </c>
      <c r="E786" t="s">
        <v>44</v>
      </c>
      <c r="F786" t="s">
        <v>45</v>
      </c>
      <c r="G786" t="s">
        <v>49</v>
      </c>
      <c r="H786" t="s">
        <v>47</v>
      </c>
      <c r="I786" t="s">
        <v>46</v>
      </c>
      <c r="J786">
        <v>1.72</v>
      </c>
      <c r="L786">
        <v>7.5999999999999998E-2</v>
      </c>
    </row>
    <row r="787" spans="1:18" x14ac:dyDescent="0.4">
      <c r="A787">
        <v>1002</v>
      </c>
      <c r="B787" t="s">
        <v>755</v>
      </c>
      <c r="C787" t="s">
        <v>685</v>
      </c>
      <c r="D787" t="s">
        <v>301</v>
      </c>
      <c r="E787" t="s">
        <v>44</v>
      </c>
      <c r="F787" t="s">
        <v>45</v>
      </c>
      <c r="G787" t="s">
        <v>49</v>
      </c>
      <c r="H787" t="s">
        <v>47</v>
      </c>
      <c r="I787" t="s">
        <v>46</v>
      </c>
      <c r="K787">
        <v>2.0699999999999998</v>
      </c>
      <c r="L787">
        <v>0.371</v>
      </c>
      <c r="M787">
        <v>0.443</v>
      </c>
    </row>
    <row r="788" spans="1:18" x14ac:dyDescent="0.4">
      <c r="A788">
        <v>1003</v>
      </c>
      <c r="B788" t="s">
        <v>755</v>
      </c>
      <c r="C788" t="s">
        <v>685</v>
      </c>
      <c r="D788" t="s">
        <v>381</v>
      </c>
      <c r="E788" t="s">
        <v>116</v>
      </c>
      <c r="F788" t="s">
        <v>52</v>
      </c>
      <c r="G788" t="s">
        <v>49</v>
      </c>
      <c r="H788" t="s">
        <v>47</v>
      </c>
      <c r="I788" t="s">
        <v>46</v>
      </c>
      <c r="K788">
        <v>1.85</v>
      </c>
      <c r="L788">
        <v>0.628</v>
      </c>
      <c r="M788">
        <v>0.48</v>
      </c>
    </row>
    <row r="789" spans="1:18" x14ac:dyDescent="0.4">
      <c r="A789">
        <v>1004</v>
      </c>
      <c r="B789" t="s">
        <v>755</v>
      </c>
      <c r="C789" t="s">
        <v>685</v>
      </c>
      <c r="D789" t="s">
        <v>384</v>
      </c>
      <c r="E789" t="s">
        <v>116</v>
      </c>
      <c r="G789" t="s">
        <v>49</v>
      </c>
      <c r="H789" t="s">
        <v>47</v>
      </c>
      <c r="I789" t="s">
        <v>46</v>
      </c>
      <c r="K789">
        <v>1.9</v>
      </c>
      <c r="L789">
        <v>0.60299999999999998</v>
      </c>
      <c r="M789">
        <v>0.50600000000000001</v>
      </c>
    </row>
    <row r="790" spans="1:18" x14ac:dyDescent="0.4">
      <c r="A790">
        <v>1005</v>
      </c>
      <c r="B790" t="s">
        <v>755</v>
      </c>
      <c r="C790" t="s">
        <v>685</v>
      </c>
      <c r="D790" t="s">
        <v>752</v>
      </c>
      <c r="E790" t="s">
        <v>44</v>
      </c>
      <c r="F790" t="s">
        <v>52</v>
      </c>
      <c r="G790" t="s">
        <v>49</v>
      </c>
      <c r="H790" t="s">
        <v>47</v>
      </c>
      <c r="I790" t="s">
        <v>46</v>
      </c>
      <c r="K790">
        <v>1.87</v>
      </c>
      <c r="L790">
        <v>0.58699999999999997</v>
      </c>
      <c r="M790">
        <v>0.45600000000000002</v>
      </c>
    </row>
    <row r="791" spans="1:18" x14ac:dyDescent="0.4">
      <c r="A791">
        <v>1006</v>
      </c>
      <c r="B791" t="s">
        <v>756</v>
      </c>
      <c r="C791" t="s">
        <v>42</v>
      </c>
      <c r="D791" t="s">
        <v>757</v>
      </c>
      <c r="E791" t="s">
        <v>59</v>
      </c>
      <c r="F791" t="s">
        <v>52</v>
      </c>
      <c r="G791" t="s">
        <v>49</v>
      </c>
      <c r="H791" t="s">
        <v>47</v>
      </c>
      <c r="I791" t="s">
        <v>46</v>
      </c>
      <c r="J791">
        <v>0.78</v>
      </c>
      <c r="K791">
        <v>1.85</v>
      </c>
      <c r="L791">
        <v>0.26500000000000001</v>
      </c>
      <c r="M791">
        <v>0.113</v>
      </c>
      <c r="N791">
        <v>-0.72099999999999997</v>
      </c>
      <c r="O791">
        <v>-0.874</v>
      </c>
      <c r="P791">
        <v>2.27</v>
      </c>
      <c r="Q791">
        <v>1.1100000000000001</v>
      </c>
      <c r="R791">
        <v>2.2999999999999998</v>
      </c>
    </row>
    <row r="792" spans="1:18" x14ac:dyDescent="0.4">
      <c r="A792">
        <v>1007</v>
      </c>
      <c r="B792" t="s">
        <v>756</v>
      </c>
      <c r="C792" t="s">
        <v>42</v>
      </c>
      <c r="D792" t="s">
        <v>323</v>
      </c>
      <c r="E792" t="s">
        <v>44</v>
      </c>
      <c r="F792" t="s">
        <v>52</v>
      </c>
      <c r="G792" t="s">
        <v>49</v>
      </c>
      <c r="H792" t="s">
        <v>47</v>
      </c>
      <c r="I792" t="s">
        <v>46</v>
      </c>
      <c r="J792">
        <v>0.76</v>
      </c>
      <c r="K792">
        <v>1.95</v>
      </c>
      <c r="L792">
        <v>0.32600000000000001</v>
      </c>
      <c r="M792">
        <v>0.28100000000000003</v>
      </c>
      <c r="N792">
        <v>-0.745</v>
      </c>
      <c r="O792">
        <v>-0.79</v>
      </c>
      <c r="P792">
        <v>2.0699999999999998</v>
      </c>
      <c r="Q792">
        <v>1.02</v>
      </c>
      <c r="R792">
        <v>2.6</v>
      </c>
    </row>
    <row r="793" spans="1:18" x14ac:dyDescent="0.4">
      <c r="A793">
        <v>1008</v>
      </c>
      <c r="B793" t="s">
        <v>756</v>
      </c>
      <c r="C793" t="s">
        <v>42</v>
      </c>
      <c r="D793" t="s">
        <v>758</v>
      </c>
      <c r="E793" t="s">
        <v>44</v>
      </c>
      <c r="F793" t="s">
        <v>52</v>
      </c>
      <c r="G793" t="s">
        <v>49</v>
      </c>
      <c r="H793" t="s">
        <v>47</v>
      </c>
      <c r="I793" t="s">
        <v>46</v>
      </c>
      <c r="J793">
        <v>0.82</v>
      </c>
      <c r="K793">
        <v>2.04</v>
      </c>
      <c r="L793">
        <v>0.31</v>
      </c>
      <c r="M793">
        <v>0.35099999999999998</v>
      </c>
      <c r="N793">
        <v>-0.62</v>
      </c>
      <c r="O793">
        <v>-0.57899999999999996</v>
      </c>
      <c r="P793">
        <v>1.96</v>
      </c>
      <c r="Q793">
        <v>1</v>
      </c>
      <c r="R793">
        <v>2.63</v>
      </c>
    </row>
    <row r="794" spans="1:18" x14ac:dyDescent="0.4">
      <c r="A794">
        <v>1009</v>
      </c>
      <c r="B794" t="s">
        <v>756</v>
      </c>
      <c r="C794" t="s">
        <v>42</v>
      </c>
      <c r="D794" t="s">
        <v>759</v>
      </c>
      <c r="E794" t="s">
        <v>82</v>
      </c>
      <c r="F794" t="s">
        <v>52</v>
      </c>
      <c r="G794" t="s">
        <v>49</v>
      </c>
      <c r="H794" t="s">
        <v>47</v>
      </c>
      <c r="I794" t="s">
        <v>46</v>
      </c>
      <c r="J794">
        <v>0.79</v>
      </c>
      <c r="K794">
        <v>1.98</v>
      </c>
      <c r="L794">
        <v>0.28799999999999998</v>
      </c>
      <c r="M794">
        <v>0.26700000000000002</v>
      </c>
      <c r="N794">
        <v>-0.72099999999999997</v>
      </c>
      <c r="O794">
        <v>-0.74199999999999999</v>
      </c>
      <c r="P794">
        <v>2</v>
      </c>
      <c r="Q794">
        <v>0.98</v>
      </c>
      <c r="R794">
        <v>2.2400000000000002</v>
      </c>
    </row>
    <row r="795" spans="1:18" x14ac:dyDescent="0.4">
      <c r="A795">
        <v>1010</v>
      </c>
      <c r="B795" t="s">
        <v>756</v>
      </c>
      <c r="C795" t="s">
        <v>42</v>
      </c>
      <c r="D795" t="s">
        <v>760</v>
      </c>
      <c r="E795" t="s">
        <v>44</v>
      </c>
      <c r="F795" t="s">
        <v>52</v>
      </c>
      <c r="G795" t="s">
        <v>49</v>
      </c>
      <c r="H795" t="s">
        <v>47</v>
      </c>
      <c r="I795" t="s">
        <v>46</v>
      </c>
      <c r="J795">
        <v>0.91</v>
      </c>
      <c r="K795">
        <v>1.81</v>
      </c>
      <c r="L795">
        <v>0.314</v>
      </c>
      <c r="M795">
        <v>0.126</v>
      </c>
      <c r="N795">
        <v>-0.82399999999999995</v>
      </c>
      <c r="O795">
        <v>-1.0109999999999999</v>
      </c>
      <c r="P795">
        <v>2.19</v>
      </c>
      <c r="Q795">
        <v>1</v>
      </c>
      <c r="R795">
        <v>2.4</v>
      </c>
    </row>
    <row r="796" spans="1:18" x14ac:dyDescent="0.4">
      <c r="A796">
        <v>1011</v>
      </c>
      <c r="B796" t="s">
        <v>761</v>
      </c>
      <c r="C796" t="s">
        <v>477</v>
      </c>
      <c r="D796" t="s">
        <v>762</v>
      </c>
      <c r="E796" t="s">
        <v>82</v>
      </c>
      <c r="F796" t="s">
        <v>52</v>
      </c>
      <c r="G796" t="s">
        <v>49</v>
      </c>
      <c r="I796" t="s">
        <v>46</v>
      </c>
      <c r="K796">
        <v>2.06</v>
      </c>
      <c r="L796">
        <v>0.28599999999999998</v>
      </c>
      <c r="M796">
        <v>0.34499999999999997</v>
      </c>
      <c r="N796">
        <v>-0.28399999999999997</v>
      </c>
      <c r="O796">
        <v>-0.22500000000000001</v>
      </c>
    </row>
    <row r="797" spans="1:18" x14ac:dyDescent="0.4">
      <c r="A797">
        <v>1012</v>
      </c>
      <c r="B797" t="s">
        <v>761</v>
      </c>
      <c r="C797" t="s">
        <v>477</v>
      </c>
      <c r="D797" t="s">
        <v>763</v>
      </c>
      <c r="E797" t="s">
        <v>82</v>
      </c>
      <c r="F797" t="s">
        <v>45</v>
      </c>
      <c r="G797" t="s">
        <v>49</v>
      </c>
      <c r="I797" t="s">
        <v>46</v>
      </c>
      <c r="K797">
        <v>1.61</v>
      </c>
      <c r="L797">
        <v>0.25800000000000001</v>
      </c>
      <c r="M797">
        <v>-0.13400000000000001</v>
      </c>
      <c r="N797">
        <v>-0.58499999999999996</v>
      </c>
      <c r="O797">
        <v>-0.97699999999999998</v>
      </c>
    </row>
    <row r="798" spans="1:18" x14ac:dyDescent="0.4">
      <c r="A798">
        <v>1013</v>
      </c>
      <c r="B798" t="s">
        <v>761</v>
      </c>
      <c r="C798" t="s">
        <v>477</v>
      </c>
      <c r="D798" t="s">
        <v>764</v>
      </c>
      <c r="E798" t="s">
        <v>82</v>
      </c>
      <c r="F798" t="s">
        <v>45</v>
      </c>
      <c r="G798" t="s">
        <v>49</v>
      </c>
      <c r="I798" t="s">
        <v>46</v>
      </c>
      <c r="K798">
        <v>1.74</v>
      </c>
      <c r="L798">
        <v>0.501</v>
      </c>
      <c r="M798">
        <v>0.24099999999999999</v>
      </c>
      <c r="N798">
        <v>-0.77</v>
      </c>
      <c r="O798">
        <v>-1.03</v>
      </c>
    </row>
    <row r="799" spans="1:18" x14ac:dyDescent="0.4">
      <c r="A799">
        <v>1014</v>
      </c>
      <c r="B799" t="s">
        <v>761</v>
      </c>
      <c r="C799" t="s">
        <v>477</v>
      </c>
      <c r="D799" t="s">
        <v>765</v>
      </c>
      <c r="E799" t="s">
        <v>82</v>
      </c>
      <c r="F799" t="s">
        <v>45</v>
      </c>
      <c r="G799" t="s">
        <v>49</v>
      </c>
      <c r="I799" t="s">
        <v>46</v>
      </c>
      <c r="K799">
        <v>2.06</v>
      </c>
      <c r="L799">
        <v>0.24299999999999999</v>
      </c>
      <c r="M799">
        <v>0.29899999999999999</v>
      </c>
      <c r="N799">
        <v>-0.72099999999999997</v>
      </c>
      <c r="O799">
        <v>-0.66500000000000004</v>
      </c>
    </row>
    <row r="800" spans="1:18" x14ac:dyDescent="0.4">
      <c r="A800">
        <v>1015</v>
      </c>
      <c r="B800" t="s">
        <v>761</v>
      </c>
      <c r="C800" t="s">
        <v>477</v>
      </c>
      <c r="D800" t="s">
        <v>766</v>
      </c>
      <c r="E800" t="s">
        <v>82</v>
      </c>
      <c r="F800" t="s">
        <v>45</v>
      </c>
      <c r="G800" t="s">
        <v>49</v>
      </c>
      <c r="I800" t="s">
        <v>46</v>
      </c>
      <c r="K800">
        <v>2.02</v>
      </c>
      <c r="L800">
        <v>0.41799999999999998</v>
      </c>
      <c r="M800">
        <v>0.442</v>
      </c>
      <c r="N800">
        <v>-0.72099999999999997</v>
      </c>
      <c r="O800">
        <v>-0.69699999999999995</v>
      </c>
    </row>
    <row r="801" spans="1:15" x14ac:dyDescent="0.4">
      <c r="A801">
        <v>1016</v>
      </c>
      <c r="B801" t="s">
        <v>761</v>
      </c>
      <c r="C801" t="s">
        <v>477</v>
      </c>
      <c r="D801" t="s">
        <v>767</v>
      </c>
      <c r="E801" t="s">
        <v>82</v>
      </c>
      <c r="F801" t="s">
        <v>52</v>
      </c>
      <c r="G801" t="s">
        <v>49</v>
      </c>
      <c r="I801" t="s">
        <v>46</v>
      </c>
      <c r="K801">
        <v>1.96</v>
      </c>
      <c r="L801">
        <v>0.29899999999999999</v>
      </c>
      <c r="M801">
        <v>0.26200000000000001</v>
      </c>
      <c r="N801">
        <v>-0.77</v>
      </c>
      <c r="O801">
        <v>-0.80600000000000005</v>
      </c>
    </row>
    <row r="802" spans="1:15" x14ac:dyDescent="0.4">
      <c r="A802">
        <v>1017</v>
      </c>
      <c r="B802" t="s">
        <v>761</v>
      </c>
      <c r="C802" t="s">
        <v>477</v>
      </c>
      <c r="D802" t="s">
        <v>768</v>
      </c>
      <c r="E802" t="s">
        <v>82</v>
      </c>
      <c r="F802" t="s">
        <v>52</v>
      </c>
      <c r="G802" t="s">
        <v>49</v>
      </c>
      <c r="I802" t="s">
        <v>46</v>
      </c>
      <c r="K802">
        <v>1.9</v>
      </c>
      <c r="L802">
        <v>0.48399999999999999</v>
      </c>
      <c r="M802">
        <v>0.38200000000000001</v>
      </c>
      <c r="N802">
        <v>-0.72099999999999997</v>
      </c>
      <c r="O802">
        <v>-0.82399999999999995</v>
      </c>
    </row>
    <row r="803" spans="1:15" x14ac:dyDescent="0.4">
      <c r="A803">
        <v>1018</v>
      </c>
      <c r="B803" t="s">
        <v>761</v>
      </c>
      <c r="C803" t="s">
        <v>477</v>
      </c>
      <c r="D803" t="s">
        <v>769</v>
      </c>
      <c r="E803" t="s">
        <v>82</v>
      </c>
      <c r="F803" t="s">
        <v>52</v>
      </c>
      <c r="G803" t="s">
        <v>49</v>
      </c>
      <c r="I803" t="s">
        <v>46</v>
      </c>
      <c r="K803">
        <v>1.79</v>
      </c>
      <c r="L803">
        <v>0.36199999999999999</v>
      </c>
      <c r="M803">
        <v>0.156</v>
      </c>
      <c r="N803">
        <v>-0.85399999999999998</v>
      </c>
      <c r="O803">
        <v>-1.06</v>
      </c>
    </row>
    <row r="804" spans="1:15" x14ac:dyDescent="0.4">
      <c r="A804">
        <v>1019</v>
      </c>
      <c r="B804" t="s">
        <v>761</v>
      </c>
      <c r="C804" t="s">
        <v>477</v>
      </c>
      <c r="D804" t="s">
        <v>770</v>
      </c>
      <c r="E804" t="s">
        <v>82</v>
      </c>
      <c r="F804" t="s">
        <v>52</v>
      </c>
      <c r="G804" t="s">
        <v>49</v>
      </c>
      <c r="I804" t="s">
        <v>55</v>
      </c>
      <c r="K804">
        <v>1.88</v>
      </c>
      <c r="L804">
        <v>0.47899999999999998</v>
      </c>
      <c r="M804">
        <v>0.36099999999999999</v>
      </c>
      <c r="N804">
        <v>-0.33700000000000002</v>
      </c>
      <c r="O804">
        <v>-0.45500000000000002</v>
      </c>
    </row>
    <row r="805" spans="1:15" x14ac:dyDescent="0.4">
      <c r="A805">
        <v>1020</v>
      </c>
      <c r="B805" t="s">
        <v>761</v>
      </c>
      <c r="C805" t="s">
        <v>477</v>
      </c>
      <c r="D805" t="s">
        <v>771</v>
      </c>
      <c r="E805" t="s">
        <v>82</v>
      </c>
      <c r="F805" t="s">
        <v>52</v>
      </c>
      <c r="G805" t="s">
        <v>49</v>
      </c>
      <c r="I805" t="s">
        <v>46</v>
      </c>
      <c r="K805">
        <v>2.06</v>
      </c>
      <c r="L805">
        <v>0.20399999999999999</v>
      </c>
      <c r="M805">
        <v>0.26600000000000001</v>
      </c>
      <c r="N805">
        <v>-0.72099999999999997</v>
      </c>
      <c r="O805">
        <v>-0.65900000000000003</v>
      </c>
    </row>
    <row r="806" spans="1:15" x14ac:dyDescent="0.4">
      <c r="A806">
        <v>1021</v>
      </c>
      <c r="B806" t="s">
        <v>761</v>
      </c>
      <c r="C806" t="s">
        <v>477</v>
      </c>
      <c r="D806" t="s">
        <v>772</v>
      </c>
      <c r="E806" t="s">
        <v>44</v>
      </c>
      <c r="F806" t="s">
        <v>45</v>
      </c>
      <c r="G806" t="s">
        <v>49</v>
      </c>
      <c r="I806" t="s">
        <v>46</v>
      </c>
      <c r="K806">
        <v>1.83</v>
      </c>
      <c r="L806">
        <v>0.436</v>
      </c>
      <c r="M806">
        <v>0.26300000000000001</v>
      </c>
      <c r="N806">
        <v>-0.95899999999999996</v>
      </c>
      <c r="O806">
        <v>-1.1319999999999999</v>
      </c>
    </row>
    <row r="807" spans="1:15" x14ac:dyDescent="0.4">
      <c r="A807">
        <v>1022</v>
      </c>
      <c r="B807" t="s">
        <v>761</v>
      </c>
      <c r="C807" t="s">
        <v>477</v>
      </c>
      <c r="D807" t="s">
        <v>773</v>
      </c>
      <c r="E807" t="s">
        <v>44</v>
      </c>
      <c r="F807" t="s">
        <v>45</v>
      </c>
      <c r="G807" t="s">
        <v>49</v>
      </c>
      <c r="I807" t="s">
        <v>46</v>
      </c>
      <c r="K807">
        <v>1.95</v>
      </c>
      <c r="L807">
        <v>6.8000000000000005E-2</v>
      </c>
      <c r="M807">
        <v>1.4999999999999999E-2</v>
      </c>
      <c r="N807">
        <v>-0.82399999999999995</v>
      </c>
      <c r="O807">
        <v>-0.877</v>
      </c>
    </row>
    <row r="808" spans="1:15" x14ac:dyDescent="0.4">
      <c r="A808">
        <v>1023</v>
      </c>
      <c r="B808" t="s">
        <v>761</v>
      </c>
      <c r="C808" t="s">
        <v>477</v>
      </c>
      <c r="D808" t="s">
        <v>774</v>
      </c>
      <c r="E808" t="s">
        <v>82</v>
      </c>
      <c r="F808" t="s">
        <v>52</v>
      </c>
      <c r="G808" t="s">
        <v>49</v>
      </c>
      <c r="I808" t="s">
        <v>55</v>
      </c>
      <c r="K808">
        <v>1.82</v>
      </c>
      <c r="L808">
        <v>0.34200000000000003</v>
      </c>
      <c r="M808">
        <v>0.158</v>
      </c>
      <c r="N808">
        <v>-0.77</v>
      </c>
      <c r="O808">
        <v>-0.95399999999999996</v>
      </c>
    </row>
    <row r="809" spans="1:15" x14ac:dyDescent="0.4">
      <c r="A809">
        <v>1024</v>
      </c>
      <c r="B809" t="s">
        <v>761</v>
      </c>
      <c r="C809" t="s">
        <v>477</v>
      </c>
      <c r="D809" t="s">
        <v>775</v>
      </c>
      <c r="E809" t="s">
        <v>82</v>
      </c>
      <c r="F809" t="s">
        <v>52</v>
      </c>
      <c r="G809" t="s">
        <v>49</v>
      </c>
      <c r="I809" t="s">
        <v>46</v>
      </c>
      <c r="K809">
        <v>2.06</v>
      </c>
      <c r="L809">
        <v>0.32600000000000001</v>
      </c>
      <c r="M809">
        <v>0.38700000000000001</v>
      </c>
      <c r="N809">
        <v>-0.77</v>
      </c>
      <c r="O809">
        <v>-0.70899999999999996</v>
      </c>
    </row>
    <row r="810" spans="1:15" x14ac:dyDescent="0.4">
      <c r="A810">
        <v>1025</v>
      </c>
      <c r="B810" t="s">
        <v>761</v>
      </c>
      <c r="C810" t="s">
        <v>477</v>
      </c>
      <c r="D810" t="s">
        <v>776</v>
      </c>
      <c r="E810" t="s">
        <v>82</v>
      </c>
      <c r="F810" t="s">
        <v>45</v>
      </c>
      <c r="G810" t="s">
        <v>49</v>
      </c>
      <c r="I810" t="s">
        <v>46</v>
      </c>
      <c r="K810">
        <v>1.83</v>
      </c>
      <c r="L810">
        <v>0.30099999999999999</v>
      </c>
      <c r="M810">
        <v>0.13400000000000001</v>
      </c>
      <c r="N810">
        <v>-0.79600000000000004</v>
      </c>
      <c r="O810">
        <v>-0.96299999999999997</v>
      </c>
    </row>
    <row r="811" spans="1:15" x14ac:dyDescent="0.4">
      <c r="A811">
        <v>1026</v>
      </c>
      <c r="B811" t="s">
        <v>761</v>
      </c>
      <c r="C811" t="s">
        <v>477</v>
      </c>
      <c r="D811" t="s">
        <v>777</v>
      </c>
      <c r="E811" t="s">
        <v>82</v>
      </c>
      <c r="F811" t="s">
        <v>52</v>
      </c>
      <c r="G811" t="s">
        <v>49</v>
      </c>
      <c r="I811" t="s">
        <v>55</v>
      </c>
      <c r="K811">
        <v>2.08</v>
      </c>
      <c r="L811">
        <v>0.32</v>
      </c>
      <c r="M811">
        <v>0.40300000000000002</v>
      </c>
      <c r="N811">
        <v>-0.745</v>
      </c>
      <c r="O811">
        <v>-0.66200000000000003</v>
      </c>
    </row>
    <row r="812" spans="1:15" x14ac:dyDescent="0.4">
      <c r="A812">
        <v>1027</v>
      </c>
      <c r="B812" t="s">
        <v>761</v>
      </c>
      <c r="C812" t="s">
        <v>477</v>
      </c>
      <c r="D812" t="s">
        <v>778</v>
      </c>
      <c r="E812" t="s">
        <v>82</v>
      </c>
      <c r="F812" t="s">
        <v>45</v>
      </c>
      <c r="G812" t="s">
        <v>49</v>
      </c>
      <c r="I812" t="s">
        <v>46</v>
      </c>
      <c r="K812">
        <v>1.96</v>
      </c>
      <c r="L812">
        <v>0.13400000000000001</v>
      </c>
      <c r="M812">
        <v>9.7000000000000003E-2</v>
      </c>
      <c r="N812">
        <v>-0.85399999999999998</v>
      </c>
      <c r="O812">
        <v>-0.89100000000000001</v>
      </c>
    </row>
    <row r="813" spans="1:15" x14ac:dyDescent="0.4">
      <c r="A813">
        <v>1028</v>
      </c>
      <c r="B813" t="s">
        <v>761</v>
      </c>
      <c r="C813" t="s">
        <v>477</v>
      </c>
      <c r="D813" t="s">
        <v>779</v>
      </c>
      <c r="E813" t="s">
        <v>82</v>
      </c>
      <c r="F813" t="s">
        <v>45</v>
      </c>
      <c r="G813" t="s">
        <v>49</v>
      </c>
      <c r="I813" t="s">
        <v>46</v>
      </c>
      <c r="K813">
        <v>2.0099999999999998</v>
      </c>
      <c r="L813">
        <v>0.21199999999999999</v>
      </c>
      <c r="M813">
        <v>0.22</v>
      </c>
      <c r="N813">
        <v>-0.56899999999999995</v>
      </c>
      <c r="O813">
        <v>-0.56000000000000005</v>
      </c>
    </row>
    <row r="814" spans="1:15" x14ac:dyDescent="0.4">
      <c r="A814">
        <v>1029</v>
      </c>
      <c r="B814" t="s">
        <v>761</v>
      </c>
      <c r="C814" t="s">
        <v>477</v>
      </c>
      <c r="D814" t="s">
        <v>780</v>
      </c>
      <c r="E814" t="s">
        <v>82</v>
      </c>
      <c r="F814" t="s">
        <v>45</v>
      </c>
      <c r="G814" t="s">
        <v>49</v>
      </c>
      <c r="H814" t="s">
        <v>47</v>
      </c>
      <c r="I814" t="s">
        <v>46</v>
      </c>
      <c r="K814">
        <v>2.16</v>
      </c>
      <c r="L814">
        <v>0.104</v>
      </c>
      <c r="M814">
        <v>0.26500000000000001</v>
      </c>
      <c r="N814">
        <v>-0.82399999999999995</v>
      </c>
      <c r="O814">
        <v>-0.66300000000000003</v>
      </c>
    </row>
    <row r="815" spans="1:15" x14ac:dyDescent="0.4">
      <c r="A815">
        <v>1030</v>
      </c>
      <c r="B815" t="s">
        <v>761</v>
      </c>
      <c r="C815" t="s">
        <v>477</v>
      </c>
      <c r="D815" t="s">
        <v>781</v>
      </c>
      <c r="E815" t="s">
        <v>82</v>
      </c>
      <c r="F815" t="s">
        <v>45</v>
      </c>
      <c r="G815" t="s">
        <v>49</v>
      </c>
      <c r="I815" t="s">
        <v>46</v>
      </c>
      <c r="K815">
        <v>2.1</v>
      </c>
      <c r="L815">
        <v>0.111</v>
      </c>
      <c r="M815">
        <v>0.21199999999999999</v>
      </c>
      <c r="N815">
        <v>-0.95899999999999996</v>
      </c>
      <c r="O815">
        <v>-0.85699999999999998</v>
      </c>
    </row>
    <row r="816" spans="1:15" x14ac:dyDescent="0.4">
      <c r="A816">
        <v>1031</v>
      </c>
      <c r="B816" t="s">
        <v>761</v>
      </c>
      <c r="C816" t="s">
        <v>477</v>
      </c>
      <c r="D816" t="s">
        <v>782</v>
      </c>
      <c r="E816" t="s">
        <v>82</v>
      </c>
      <c r="F816" t="s">
        <v>52</v>
      </c>
      <c r="G816" t="s">
        <v>49</v>
      </c>
      <c r="I816" t="s">
        <v>46</v>
      </c>
      <c r="K816">
        <v>1.93</v>
      </c>
      <c r="L816">
        <v>0.5</v>
      </c>
      <c r="M816">
        <v>0.433</v>
      </c>
      <c r="N816">
        <v>-0.67800000000000005</v>
      </c>
      <c r="O816">
        <v>-0.74399999999999999</v>
      </c>
    </row>
    <row r="817" spans="1:15" x14ac:dyDescent="0.4">
      <c r="A817">
        <v>1032</v>
      </c>
      <c r="B817" t="s">
        <v>761</v>
      </c>
      <c r="C817" t="s">
        <v>477</v>
      </c>
      <c r="D817" t="s">
        <v>783</v>
      </c>
      <c r="E817" t="s">
        <v>82</v>
      </c>
      <c r="F817" t="s">
        <v>52</v>
      </c>
      <c r="G817" t="s">
        <v>49</v>
      </c>
      <c r="I817" t="s">
        <v>46</v>
      </c>
      <c r="K817">
        <v>2.04</v>
      </c>
      <c r="L817">
        <v>0.17</v>
      </c>
      <c r="M817">
        <v>0.20699999999999999</v>
      </c>
      <c r="N817">
        <v>-0.92100000000000004</v>
      </c>
      <c r="O817">
        <v>-0.88400000000000001</v>
      </c>
    </row>
    <row r="818" spans="1:15" x14ac:dyDescent="0.4">
      <c r="A818">
        <v>1033</v>
      </c>
      <c r="B818" t="s">
        <v>761</v>
      </c>
      <c r="C818" t="s">
        <v>477</v>
      </c>
      <c r="D818" t="s">
        <v>784</v>
      </c>
      <c r="E818" t="s">
        <v>82</v>
      </c>
      <c r="F818" t="s">
        <v>52</v>
      </c>
      <c r="G818" t="s">
        <v>49</v>
      </c>
      <c r="I818" t="s">
        <v>46</v>
      </c>
      <c r="K818">
        <v>1.9</v>
      </c>
      <c r="L818">
        <v>0.19</v>
      </c>
      <c r="M818">
        <v>8.8999999999999996E-2</v>
      </c>
      <c r="N818">
        <v>-0.88600000000000001</v>
      </c>
      <c r="O818">
        <v>-0.98799999999999999</v>
      </c>
    </row>
    <row r="819" spans="1:15" x14ac:dyDescent="0.4">
      <c r="A819">
        <v>1034</v>
      </c>
      <c r="B819" t="s">
        <v>761</v>
      </c>
      <c r="C819" t="s">
        <v>477</v>
      </c>
      <c r="D819" t="s">
        <v>785</v>
      </c>
      <c r="E819" t="s">
        <v>44</v>
      </c>
      <c r="F819" t="s">
        <v>45</v>
      </c>
      <c r="G819" t="s">
        <v>49</v>
      </c>
      <c r="I819" t="s">
        <v>46</v>
      </c>
      <c r="K819">
        <v>1.91</v>
      </c>
      <c r="L819">
        <v>0.182</v>
      </c>
      <c r="M819">
        <v>9.6000000000000002E-2</v>
      </c>
      <c r="N819">
        <v>-0.77</v>
      </c>
      <c r="O819">
        <v>-0.85499999999999998</v>
      </c>
    </row>
    <row r="820" spans="1:15" x14ac:dyDescent="0.4">
      <c r="A820">
        <v>1035</v>
      </c>
      <c r="B820" t="s">
        <v>761</v>
      </c>
      <c r="C820" t="s">
        <v>477</v>
      </c>
      <c r="D820" t="s">
        <v>786</v>
      </c>
      <c r="E820" t="s">
        <v>82</v>
      </c>
      <c r="F820" t="s">
        <v>52</v>
      </c>
      <c r="G820" t="s">
        <v>49</v>
      </c>
      <c r="I820" t="s">
        <v>46</v>
      </c>
      <c r="K820">
        <v>2.0099999999999998</v>
      </c>
      <c r="L820">
        <v>0.23799999999999999</v>
      </c>
      <c r="M820">
        <v>0.24299999999999999</v>
      </c>
      <c r="N820">
        <v>-0.55300000000000005</v>
      </c>
      <c r="O820">
        <v>-0.54800000000000004</v>
      </c>
    </row>
    <row r="821" spans="1:15" x14ac:dyDescent="0.4">
      <c r="A821">
        <v>1036</v>
      </c>
      <c r="B821" t="s">
        <v>761</v>
      </c>
      <c r="C821" t="s">
        <v>477</v>
      </c>
      <c r="D821" t="s">
        <v>787</v>
      </c>
      <c r="E821" t="s">
        <v>44</v>
      </c>
      <c r="F821" t="s">
        <v>45</v>
      </c>
      <c r="G821" t="s">
        <v>49</v>
      </c>
      <c r="I821" t="s">
        <v>46</v>
      </c>
      <c r="K821">
        <v>1.82</v>
      </c>
      <c r="L821">
        <v>0.52400000000000002</v>
      </c>
      <c r="M821">
        <v>0.34499999999999997</v>
      </c>
      <c r="N821">
        <v>-0.67800000000000005</v>
      </c>
      <c r="O821">
        <v>-0.85599999999999998</v>
      </c>
    </row>
    <row r="822" spans="1:15" x14ac:dyDescent="0.4">
      <c r="A822">
        <v>1037</v>
      </c>
      <c r="B822" t="s">
        <v>761</v>
      </c>
      <c r="C822" t="s">
        <v>477</v>
      </c>
      <c r="D822" t="s">
        <v>788</v>
      </c>
      <c r="E822" t="s">
        <v>44</v>
      </c>
      <c r="F822" t="s">
        <v>45</v>
      </c>
      <c r="G822" t="s">
        <v>49</v>
      </c>
      <c r="I822" t="s">
        <v>46</v>
      </c>
      <c r="K822">
        <v>1.67</v>
      </c>
      <c r="L822">
        <v>0.35</v>
      </c>
      <c r="M822">
        <v>1.9E-2</v>
      </c>
      <c r="N822">
        <v>-0.222</v>
      </c>
      <c r="O822">
        <v>-0.55300000000000005</v>
      </c>
    </row>
    <row r="823" spans="1:15" x14ac:dyDescent="0.4">
      <c r="A823">
        <v>1038</v>
      </c>
      <c r="B823" t="s">
        <v>761</v>
      </c>
      <c r="C823" t="s">
        <v>477</v>
      </c>
      <c r="D823" t="s">
        <v>789</v>
      </c>
      <c r="E823" t="s">
        <v>82</v>
      </c>
      <c r="F823" t="s">
        <v>52</v>
      </c>
      <c r="G823" t="s">
        <v>49</v>
      </c>
      <c r="I823" t="s">
        <v>46</v>
      </c>
      <c r="K823">
        <v>1.8</v>
      </c>
      <c r="L823">
        <v>0.439</v>
      </c>
      <c r="M823">
        <v>0.23599999999999999</v>
      </c>
      <c r="N823">
        <v>-0.79600000000000004</v>
      </c>
      <c r="O823">
        <v>-0.999</v>
      </c>
    </row>
    <row r="824" spans="1:15" x14ac:dyDescent="0.4">
      <c r="A824">
        <v>1039</v>
      </c>
      <c r="B824" t="s">
        <v>761</v>
      </c>
      <c r="C824" t="s">
        <v>477</v>
      </c>
      <c r="D824" t="s">
        <v>790</v>
      </c>
      <c r="E824" t="s">
        <v>44</v>
      </c>
      <c r="F824" t="s">
        <v>45</v>
      </c>
      <c r="G824" t="s">
        <v>49</v>
      </c>
      <c r="I824" t="s">
        <v>46</v>
      </c>
      <c r="K824">
        <v>1.92</v>
      </c>
      <c r="L824">
        <v>0.34200000000000003</v>
      </c>
      <c r="M824">
        <v>0.26500000000000001</v>
      </c>
      <c r="N824">
        <v>-0.56899999999999995</v>
      </c>
      <c r="O824">
        <v>-0.64600000000000002</v>
      </c>
    </row>
    <row r="825" spans="1:15" x14ac:dyDescent="0.4">
      <c r="A825">
        <v>1040</v>
      </c>
      <c r="B825" t="s">
        <v>761</v>
      </c>
      <c r="C825" t="s">
        <v>477</v>
      </c>
      <c r="D825" t="s">
        <v>791</v>
      </c>
      <c r="E825" t="s">
        <v>44</v>
      </c>
      <c r="F825" t="s">
        <v>45</v>
      </c>
      <c r="G825" t="s">
        <v>49</v>
      </c>
      <c r="I825" t="s">
        <v>46</v>
      </c>
      <c r="K825">
        <v>2.0099999999999998</v>
      </c>
      <c r="L825">
        <v>0.14299999999999999</v>
      </c>
      <c r="M825">
        <v>0.14899999999999999</v>
      </c>
      <c r="N825">
        <v>-0.82399999999999995</v>
      </c>
      <c r="O825">
        <v>-0.81699999999999995</v>
      </c>
    </row>
    <row r="826" spans="1:15" x14ac:dyDescent="0.4">
      <c r="A826">
        <v>1041</v>
      </c>
      <c r="B826" t="s">
        <v>761</v>
      </c>
      <c r="C826" t="s">
        <v>477</v>
      </c>
      <c r="D826" t="s">
        <v>792</v>
      </c>
      <c r="E826" t="s">
        <v>82</v>
      </c>
      <c r="F826" t="s">
        <v>52</v>
      </c>
      <c r="G826" t="s">
        <v>49</v>
      </c>
      <c r="I826" t="s">
        <v>46</v>
      </c>
      <c r="K826">
        <v>2.04</v>
      </c>
      <c r="L826">
        <v>0.22800000000000001</v>
      </c>
      <c r="M826">
        <v>0.26600000000000001</v>
      </c>
      <c r="N826">
        <v>-0.745</v>
      </c>
      <c r="O826">
        <v>-0.70699999999999996</v>
      </c>
    </row>
    <row r="827" spans="1:15" x14ac:dyDescent="0.4">
      <c r="A827">
        <v>1042</v>
      </c>
      <c r="B827" t="s">
        <v>761</v>
      </c>
      <c r="C827" t="s">
        <v>477</v>
      </c>
      <c r="D827" t="s">
        <v>793</v>
      </c>
      <c r="E827" t="s">
        <v>82</v>
      </c>
      <c r="F827" t="s">
        <v>52</v>
      </c>
      <c r="G827" t="s">
        <v>49</v>
      </c>
      <c r="I827" t="s">
        <v>46</v>
      </c>
      <c r="K827">
        <v>1.94</v>
      </c>
      <c r="L827">
        <v>0.307</v>
      </c>
      <c r="M827">
        <v>0.249</v>
      </c>
      <c r="N827">
        <v>-0.67800000000000005</v>
      </c>
      <c r="O827">
        <v>-0.73599999999999999</v>
      </c>
    </row>
    <row r="828" spans="1:15" x14ac:dyDescent="0.4">
      <c r="A828">
        <v>1043</v>
      </c>
      <c r="B828" t="s">
        <v>761</v>
      </c>
      <c r="C828" t="s">
        <v>477</v>
      </c>
      <c r="D828" t="s">
        <v>794</v>
      </c>
      <c r="E828" t="s">
        <v>82</v>
      </c>
      <c r="F828" t="s">
        <v>45</v>
      </c>
      <c r="G828" t="s">
        <v>49</v>
      </c>
      <c r="I828" t="s">
        <v>46</v>
      </c>
      <c r="K828">
        <v>2.11</v>
      </c>
      <c r="L828">
        <v>0.152</v>
      </c>
      <c r="M828">
        <v>0.26300000000000001</v>
      </c>
      <c r="N828">
        <v>-0.56899999999999995</v>
      </c>
      <c r="O828">
        <v>-0.45800000000000002</v>
      </c>
    </row>
    <row r="829" spans="1:15" x14ac:dyDescent="0.4">
      <c r="A829">
        <v>1044</v>
      </c>
      <c r="B829" t="s">
        <v>761</v>
      </c>
      <c r="C829" t="s">
        <v>477</v>
      </c>
      <c r="D829" t="s">
        <v>795</v>
      </c>
      <c r="E829" t="s">
        <v>82</v>
      </c>
      <c r="F829" t="s">
        <v>52</v>
      </c>
      <c r="G829" t="s">
        <v>49</v>
      </c>
      <c r="I829" t="s">
        <v>46</v>
      </c>
      <c r="K829">
        <v>2.0499999999999998</v>
      </c>
      <c r="L829">
        <v>0.248</v>
      </c>
      <c r="M829">
        <v>0.29799999999999999</v>
      </c>
      <c r="N829">
        <v>-0.92100000000000004</v>
      </c>
      <c r="O829">
        <v>-0.87</v>
      </c>
    </row>
    <row r="830" spans="1:15" x14ac:dyDescent="0.4">
      <c r="A830">
        <v>1045</v>
      </c>
      <c r="B830" t="s">
        <v>761</v>
      </c>
      <c r="C830" t="s">
        <v>477</v>
      </c>
      <c r="D830" t="s">
        <v>796</v>
      </c>
      <c r="E830" t="s">
        <v>82</v>
      </c>
      <c r="F830" t="s">
        <v>45</v>
      </c>
      <c r="G830" t="s">
        <v>49</v>
      </c>
      <c r="I830" t="s">
        <v>46</v>
      </c>
      <c r="K830">
        <v>2.19</v>
      </c>
      <c r="L830">
        <v>0.127</v>
      </c>
      <c r="M830">
        <v>0.32100000000000001</v>
      </c>
      <c r="N830">
        <v>-0.92100000000000004</v>
      </c>
      <c r="O830">
        <v>-0.72699999999999998</v>
      </c>
    </row>
    <row r="831" spans="1:15" x14ac:dyDescent="0.4">
      <c r="A831">
        <v>1046</v>
      </c>
      <c r="B831" t="s">
        <v>761</v>
      </c>
      <c r="C831" t="s">
        <v>477</v>
      </c>
      <c r="D831" t="s">
        <v>797</v>
      </c>
      <c r="E831" t="s">
        <v>82</v>
      </c>
      <c r="F831" t="s">
        <v>45</v>
      </c>
      <c r="G831" t="s">
        <v>49</v>
      </c>
      <c r="I831" t="s">
        <v>46</v>
      </c>
      <c r="K831">
        <v>1.76</v>
      </c>
      <c r="L831">
        <v>0.39600000000000002</v>
      </c>
      <c r="M831">
        <v>0.154</v>
      </c>
      <c r="N831">
        <v>-0.39800000000000002</v>
      </c>
      <c r="O831">
        <v>-0.64100000000000001</v>
      </c>
    </row>
    <row r="832" spans="1:15" x14ac:dyDescent="0.4">
      <c r="A832">
        <v>1047</v>
      </c>
      <c r="B832" t="s">
        <v>761</v>
      </c>
      <c r="C832" t="s">
        <v>477</v>
      </c>
      <c r="D832" t="s">
        <v>798</v>
      </c>
      <c r="E832" t="s">
        <v>82</v>
      </c>
      <c r="F832" t="s">
        <v>45</v>
      </c>
      <c r="G832" t="s">
        <v>49</v>
      </c>
      <c r="I832" t="s">
        <v>46</v>
      </c>
      <c r="K832">
        <v>2.13</v>
      </c>
      <c r="L832">
        <v>0.22500000000000001</v>
      </c>
      <c r="M832">
        <v>0.35699999999999998</v>
      </c>
      <c r="N832">
        <v>-0.82399999999999995</v>
      </c>
      <c r="O832">
        <v>-0.69199999999999995</v>
      </c>
    </row>
    <row r="833" spans="1:15" x14ac:dyDescent="0.4">
      <c r="A833">
        <v>1048</v>
      </c>
      <c r="B833" t="s">
        <v>761</v>
      </c>
      <c r="C833" t="s">
        <v>477</v>
      </c>
      <c r="D833" t="s">
        <v>799</v>
      </c>
      <c r="E833" t="s">
        <v>82</v>
      </c>
      <c r="F833" t="s">
        <v>45</v>
      </c>
      <c r="G833" t="s">
        <v>49</v>
      </c>
      <c r="I833" t="s">
        <v>46</v>
      </c>
      <c r="K833">
        <v>2.1</v>
      </c>
      <c r="L833">
        <v>0.223</v>
      </c>
      <c r="M833">
        <v>0.32100000000000001</v>
      </c>
      <c r="N833">
        <v>-0.34699999999999998</v>
      </c>
      <c r="O833">
        <v>-0.248</v>
      </c>
    </row>
    <row r="834" spans="1:15" x14ac:dyDescent="0.4">
      <c r="A834">
        <v>1049</v>
      </c>
      <c r="B834" t="s">
        <v>761</v>
      </c>
      <c r="C834" t="s">
        <v>477</v>
      </c>
      <c r="D834" t="s">
        <v>800</v>
      </c>
      <c r="E834" t="s">
        <v>82</v>
      </c>
      <c r="F834" t="s">
        <v>45</v>
      </c>
      <c r="G834" t="s">
        <v>49</v>
      </c>
      <c r="I834" t="s">
        <v>46</v>
      </c>
      <c r="K834">
        <v>2.09</v>
      </c>
      <c r="L834">
        <v>0.21</v>
      </c>
      <c r="M834">
        <v>0.29899999999999999</v>
      </c>
      <c r="N834">
        <v>-0.60199999999999998</v>
      </c>
      <c r="O834">
        <v>-0.51300000000000001</v>
      </c>
    </row>
    <row r="835" spans="1:15" x14ac:dyDescent="0.4">
      <c r="A835">
        <v>1050</v>
      </c>
      <c r="B835" t="s">
        <v>761</v>
      </c>
      <c r="C835" t="s">
        <v>477</v>
      </c>
      <c r="D835" t="s">
        <v>801</v>
      </c>
      <c r="E835" t="s">
        <v>82</v>
      </c>
      <c r="F835" t="s">
        <v>52</v>
      </c>
      <c r="G835" t="s">
        <v>49</v>
      </c>
      <c r="I835" t="s">
        <v>46</v>
      </c>
      <c r="K835">
        <v>1.96</v>
      </c>
      <c r="L835">
        <v>0.29199999999999998</v>
      </c>
      <c r="M835">
        <v>0.251</v>
      </c>
      <c r="N835">
        <v>-0.88600000000000001</v>
      </c>
      <c r="O835">
        <v>-0.92700000000000005</v>
      </c>
    </row>
    <row r="836" spans="1:15" x14ac:dyDescent="0.4">
      <c r="A836">
        <v>1051</v>
      </c>
      <c r="B836" t="s">
        <v>761</v>
      </c>
      <c r="C836" t="s">
        <v>477</v>
      </c>
      <c r="D836" t="s">
        <v>802</v>
      </c>
      <c r="E836" t="s">
        <v>82</v>
      </c>
      <c r="F836" t="s">
        <v>52</v>
      </c>
      <c r="G836" t="s">
        <v>49</v>
      </c>
      <c r="I836" t="s">
        <v>46</v>
      </c>
      <c r="K836">
        <v>1.83</v>
      </c>
      <c r="L836">
        <v>0.307</v>
      </c>
      <c r="M836">
        <v>0.13600000000000001</v>
      </c>
      <c r="N836">
        <v>-0.77</v>
      </c>
      <c r="O836">
        <v>-0.94199999999999995</v>
      </c>
    </row>
    <row r="837" spans="1:15" x14ac:dyDescent="0.4">
      <c r="A837">
        <v>1052</v>
      </c>
      <c r="B837" t="s">
        <v>761</v>
      </c>
      <c r="C837" t="s">
        <v>477</v>
      </c>
      <c r="D837" t="s">
        <v>803</v>
      </c>
      <c r="E837" t="s">
        <v>82</v>
      </c>
      <c r="F837" t="s">
        <v>52</v>
      </c>
      <c r="G837" t="s">
        <v>49</v>
      </c>
      <c r="I837" t="s">
        <v>46</v>
      </c>
      <c r="K837">
        <v>1.99</v>
      </c>
      <c r="L837">
        <v>0.23</v>
      </c>
      <c r="M837">
        <v>0.222</v>
      </c>
      <c r="N837">
        <v>-0.53800000000000003</v>
      </c>
      <c r="O837">
        <v>-0.54600000000000004</v>
      </c>
    </row>
    <row r="838" spans="1:15" x14ac:dyDescent="0.4">
      <c r="A838">
        <v>1053</v>
      </c>
      <c r="B838" t="s">
        <v>761</v>
      </c>
      <c r="C838" t="s">
        <v>477</v>
      </c>
      <c r="D838" t="s">
        <v>804</v>
      </c>
      <c r="E838" t="s">
        <v>82</v>
      </c>
      <c r="F838" t="s">
        <v>45</v>
      </c>
      <c r="G838" t="s">
        <v>49</v>
      </c>
      <c r="I838" t="s">
        <v>46</v>
      </c>
      <c r="K838">
        <v>1.81</v>
      </c>
      <c r="L838">
        <v>0.32600000000000001</v>
      </c>
      <c r="M838">
        <v>0.13300000000000001</v>
      </c>
      <c r="N838">
        <v>-0.67800000000000005</v>
      </c>
      <c r="O838">
        <v>-0.871</v>
      </c>
    </row>
    <row r="839" spans="1:15" x14ac:dyDescent="0.4">
      <c r="A839">
        <v>1054</v>
      </c>
      <c r="B839" t="s">
        <v>761</v>
      </c>
      <c r="C839" t="s">
        <v>477</v>
      </c>
      <c r="D839" t="s">
        <v>805</v>
      </c>
      <c r="E839" t="s">
        <v>82</v>
      </c>
      <c r="F839" t="s">
        <v>45</v>
      </c>
      <c r="G839" t="s">
        <v>49</v>
      </c>
      <c r="I839" t="s">
        <v>46</v>
      </c>
      <c r="K839">
        <v>1.86</v>
      </c>
      <c r="L839">
        <v>0.40300000000000002</v>
      </c>
      <c r="M839">
        <v>0.25900000000000001</v>
      </c>
      <c r="N839">
        <v>-0.62</v>
      </c>
      <c r="O839">
        <v>-0.76400000000000001</v>
      </c>
    </row>
    <row r="840" spans="1:15" x14ac:dyDescent="0.4">
      <c r="A840">
        <v>1055</v>
      </c>
      <c r="B840" t="s">
        <v>761</v>
      </c>
      <c r="C840" t="s">
        <v>477</v>
      </c>
      <c r="D840" t="s">
        <v>806</v>
      </c>
      <c r="E840" t="s">
        <v>82</v>
      </c>
      <c r="F840" t="s">
        <v>52</v>
      </c>
      <c r="G840" t="s">
        <v>49</v>
      </c>
      <c r="I840" t="s">
        <v>55</v>
      </c>
      <c r="K840">
        <v>1.78</v>
      </c>
      <c r="L840">
        <v>0.44600000000000001</v>
      </c>
      <c r="M840">
        <v>0.22700000000000001</v>
      </c>
      <c r="N840">
        <v>-0.82399999999999995</v>
      </c>
      <c r="O840">
        <v>-1.0429999999999999</v>
      </c>
    </row>
    <row r="841" spans="1:15" x14ac:dyDescent="0.4">
      <c r="A841">
        <v>1056</v>
      </c>
      <c r="B841" t="s">
        <v>761</v>
      </c>
      <c r="C841" t="s">
        <v>477</v>
      </c>
      <c r="D841" t="s">
        <v>807</v>
      </c>
      <c r="E841" t="s">
        <v>82</v>
      </c>
      <c r="F841" t="s">
        <v>52</v>
      </c>
      <c r="G841" t="s">
        <v>49</v>
      </c>
      <c r="H841" t="s">
        <v>47</v>
      </c>
      <c r="I841" t="s">
        <v>46</v>
      </c>
      <c r="K841">
        <v>2.0099999999999998</v>
      </c>
      <c r="L841">
        <v>0.38200000000000001</v>
      </c>
      <c r="M841">
        <v>0.39400000000000002</v>
      </c>
      <c r="N841">
        <v>-0.745</v>
      </c>
      <c r="O841">
        <v>-0.73299999999999998</v>
      </c>
    </row>
    <row r="842" spans="1:15" x14ac:dyDescent="0.4">
      <c r="A842">
        <v>1057</v>
      </c>
      <c r="B842" t="s">
        <v>761</v>
      </c>
      <c r="C842" t="s">
        <v>477</v>
      </c>
      <c r="D842" t="s">
        <v>808</v>
      </c>
      <c r="E842" t="s">
        <v>82</v>
      </c>
      <c r="F842" t="s">
        <v>45</v>
      </c>
      <c r="G842" t="s">
        <v>49</v>
      </c>
      <c r="I842" t="s">
        <v>46</v>
      </c>
      <c r="K842">
        <v>1.96</v>
      </c>
      <c r="L842">
        <v>0.23799999999999999</v>
      </c>
      <c r="M842">
        <v>0.19800000000000001</v>
      </c>
      <c r="N842">
        <v>-0.67800000000000005</v>
      </c>
      <c r="O842">
        <v>-0.71799999999999997</v>
      </c>
    </row>
    <row r="843" spans="1:15" x14ac:dyDescent="0.4">
      <c r="A843">
        <v>1058</v>
      </c>
      <c r="B843" t="s">
        <v>761</v>
      </c>
      <c r="C843" t="s">
        <v>477</v>
      </c>
      <c r="D843" t="s">
        <v>809</v>
      </c>
      <c r="E843" t="s">
        <v>82</v>
      </c>
      <c r="F843" t="s">
        <v>45</v>
      </c>
      <c r="G843" t="s">
        <v>49</v>
      </c>
      <c r="I843" t="s">
        <v>46</v>
      </c>
      <c r="K843">
        <v>1.98</v>
      </c>
      <c r="L843">
        <v>0.155</v>
      </c>
      <c r="M843">
        <v>0.13600000000000001</v>
      </c>
      <c r="N843">
        <v>-0.58499999999999996</v>
      </c>
      <c r="O843">
        <v>-0.60399999999999998</v>
      </c>
    </row>
    <row r="844" spans="1:15" x14ac:dyDescent="0.4">
      <c r="A844">
        <v>1059</v>
      </c>
      <c r="B844" t="s">
        <v>761</v>
      </c>
      <c r="C844" t="s">
        <v>477</v>
      </c>
      <c r="D844" t="s">
        <v>810</v>
      </c>
      <c r="E844" t="s">
        <v>44</v>
      </c>
      <c r="F844" t="s">
        <v>45</v>
      </c>
      <c r="G844" t="s">
        <v>49</v>
      </c>
      <c r="I844" t="s">
        <v>46</v>
      </c>
      <c r="K844">
        <v>1.61</v>
      </c>
      <c r="L844">
        <v>0.46400000000000002</v>
      </c>
      <c r="M844">
        <v>7.1999999999999995E-2</v>
      </c>
      <c r="N844">
        <v>-0.36699999999999999</v>
      </c>
      <c r="O844">
        <v>-0.75800000000000001</v>
      </c>
    </row>
    <row r="845" spans="1:15" x14ac:dyDescent="0.4">
      <c r="A845">
        <v>1060</v>
      </c>
      <c r="B845" t="s">
        <v>761</v>
      </c>
      <c r="C845" t="s">
        <v>477</v>
      </c>
      <c r="D845" t="s">
        <v>811</v>
      </c>
      <c r="E845" t="s">
        <v>82</v>
      </c>
      <c r="F845" t="s">
        <v>52</v>
      </c>
      <c r="G845" t="s">
        <v>49</v>
      </c>
      <c r="I845" t="s">
        <v>46</v>
      </c>
      <c r="K845">
        <v>1.72</v>
      </c>
      <c r="L845">
        <v>0.47899999999999998</v>
      </c>
      <c r="M845">
        <v>0.19800000000000001</v>
      </c>
      <c r="N845">
        <v>-0.432</v>
      </c>
      <c r="O845">
        <v>-0.71199999999999997</v>
      </c>
    </row>
    <row r="846" spans="1:15" x14ac:dyDescent="0.4">
      <c r="A846">
        <v>1061</v>
      </c>
      <c r="B846" t="s">
        <v>761</v>
      </c>
      <c r="C846" t="s">
        <v>477</v>
      </c>
      <c r="D846" t="s">
        <v>812</v>
      </c>
      <c r="E846" t="s">
        <v>82</v>
      </c>
      <c r="F846" t="s">
        <v>45</v>
      </c>
      <c r="G846" t="s">
        <v>49</v>
      </c>
      <c r="I846" t="s">
        <v>55</v>
      </c>
      <c r="K846">
        <v>1.95</v>
      </c>
      <c r="L846">
        <v>0.31</v>
      </c>
      <c r="M846">
        <v>0.25600000000000001</v>
      </c>
      <c r="N846">
        <v>-0.67800000000000005</v>
      </c>
      <c r="O846">
        <v>-0.73099999999999998</v>
      </c>
    </row>
    <row r="847" spans="1:15" x14ac:dyDescent="0.4">
      <c r="A847">
        <v>1062</v>
      </c>
      <c r="B847" t="s">
        <v>761</v>
      </c>
      <c r="C847" t="s">
        <v>477</v>
      </c>
      <c r="D847" t="s">
        <v>813</v>
      </c>
      <c r="E847" t="s">
        <v>82</v>
      </c>
      <c r="F847" t="s">
        <v>52</v>
      </c>
      <c r="G847" t="s">
        <v>49</v>
      </c>
      <c r="I847" t="s">
        <v>46</v>
      </c>
      <c r="K847">
        <v>1.91</v>
      </c>
      <c r="L847">
        <v>0.253</v>
      </c>
      <c r="M847">
        <v>0.16300000000000001</v>
      </c>
      <c r="N847">
        <v>-0.28399999999999997</v>
      </c>
      <c r="O847">
        <v>-0.374</v>
      </c>
    </row>
    <row r="848" spans="1:15" x14ac:dyDescent="0.4">
      <c r="A848">
        <v>1063</v>
      </c>
      <c r="B848" t="s">
        <v>761</v>
      </c>
      <c r="C848" t="s">
        <v>477</v>
      </c>
      <c r="D848" t="s">
        <v>814</v>
      </c>
      <c r="E848" t="s">
        <v>82</v>
      </c>
      <c r="F848" t="s">
        <v>52</v>
      </c>
      <c r="G848" t="s">
        <v>49</v>
      </c>
      <c r="I848" t="s">
        <v>46</v>
      </c>
      <c r="K848">
        <v>1.83</v>
      </c>
      <c r="L848">
        <v>0.26200000000000001</v>
      </c>
      <c r="M848">
        <v>0.09</v>
      </c>
      <c r="N848">
        <v>-0.53800000000000003</v>
      </c>
      <c r="O848">
        <v>-0.71</v>
      </c>
    </row>
    <row r="849" spans="1:15" x14ac:dyDescent="0.4">
      <c r="A849">
        <v>1064</v>
      </c>
      <c r="B849" t="s">
        <v>761</v>
      </c>
      <c r="C849" t="s">
        <v>477</v>
      </c>
      <c r="D849" t="s">
        <v>815</v>
      </c>
      <c r="E849" t="s">
        <v>82</v>
      </c>
      <c r="F849" t="s">
        <v>45</v>
      </c>
      <c r="G849" t="s">
        <v>49</v>
      </c>
      <c r="I849" t="s">
        <v>46</v>
      </c>
      <c r="K849">
        <v>2.02</v>
      </c>
      <c r="L849">
        <v>0.28599999999999998</v>
      </c>
      <c r="M849">
        <v>0.30099999999999999</v>
      </c>
      <c r="N849">
        <v>-0.77</v>
      </c>
      <c r="O849">
        <v>-0.754</v>
      </c>
    </row>
    <row r="850" spans="1:15" x14ac:dyDescent="0.4">
      <c r="A850">
        <v>1065</v>
      </c>
      <c r="B850" t="s">
        <v>761</v>
      </c>
      <c r="C850" t="s">
        <v>477</v>
      </c>
      <c r="D850" t="s">
        <v>816</v>
      </c>
      <c r="E850" t="s">
        <v>82</v>
      </c>
      <c r="F850" t="s">
        <v>52</v>
      </c>
      <c r="G850" t="s">
        <v>49</v>
      </c>
      <c r="I850" t="s">
        <v>46</v>
      </c>
      <c r="K850">
        <v>1.89</v>
      </c>
      <c r="L850">
        <v>0.246</v>
      </c>
      <c r="M850">
        <v>0.13300000000000001</v>
      </c>
      <c r="N850">
        <v>-0.82399999999999995</v>
      </c>
      <c r="O850">
        <v>-0.93600000000000005</v>
      </c>
    </row>
    <row r="851" spans="1:15" x14ac:dyDescent="0.4">
      <c r="A851">
        <v>1066</v>
      </c>
      <c r="B851" t="s">
        <v>761</v>
      </c>
      <c r="C851" t="s">
        <v>477</v>
      </c>
      <c r="D851" t="s">
        <v>817</v>
      </c>
      <c r="E851" t="s">
        <v>82</v>
      </c>
      <c r="F851" t="s">
        <v>52</v>
      </c>
      <c r="G851" t="s">
        <v>49</v>
      </c>
      <c r="I851" t="s">
        <v>46</v>
      </c>
      <c r="K851">
        <v>1.94</v>
      </c>
      <c r="L851">
        <v>0.35799999999999998</v>
      </c>
      <c r="M851">
        <v>0.3</v>
      </c>
      <c r="N851">
        <v>-0.69899999999999995</v>
      </c>
      <c r="O851">
        <v>-0.75700000000000001</v>
      </c>
    </row>
    <row r="852" spans="1:15" x14ac:dyDescent="0.4">
      <c r="A852">
        <v>1067</v>
      </c>
      <c r="B852" t="s">
        <v>761</v>
      </c>
      <c r="C852" t="s">
        <v>477</v>
      </c>
      <c r="D852" t="s">
        <v>818</v>
      </c>
      <c r="E852" t="s">
        <v>82</v>
      </c>
      <c r="F852" t="s">
        <v>52</v>
      </c>
      <c r="G852" t="s">
        <v>49</v>
      </c>
      <c r="I852" t="s">
        <v>46</v>
      </c>
      <c r="K852">
        <v>1.95</v>
      </c>
      <c r="L852">
        <v>0.217</v>
      </c>
      <c r="M852">
        <v>0.16600000000000001</v>
      </c>
      <c r="N852">
        <v>-0.745</v>
      </c>
      <c r="O852">
        <v>-0.79600000000000004</v>
      </c>
    </row>
    <row r="853" spans="1:15" x14ac:dyDescent="0.4">
      <c r="A853">
        <v>1068</v>
      </c>
      <c r="B853" t="s">
        <v>761</v>
      </c>
      <c r="C853" t="s">
        <v>477</v>
      </c>
      <c r="D853" t="s">
        <v>819</v>
      </c>
      <c r="E853" t="s">
        <v>82</v>
      </c>
      <c r="F853" t="s">
        <v>52</v>
      </c>
      <c r="G853" t="s">
        <v>49</v>
      </c>
      <c r="I853" t="s">
        <v>46</v>
      </c>
      <c r="K853">
        <v>1.9</v>
      </c>
      <c r="L853">
        <v>0.41799999999999998</v>
      </c>
      <c r="M853">
        <v>0.32200000000000001</v>
      </c>
      <c r="N853">
        <v>-0.95899999999999996</v>
      </c>
      <c r="O853">
        <v>-1.054</v>
      </c>
    </row>
    <row r="854" spans="1:15" x14ac:dyDescent="0.4">
      <c r="A854">
        <v>1069</v>
      </c>
      <c r="B854" t="s">
        <v>761</v>
      </c>
      <c r="C854" t="s">
        <v>477</v>
      </c>
      <c r="D854" t="s">
        <v>820</v>
      </c>
      <c r="E854" t="s">
        <v>82</v>
      </c>
      <c r="F854" t="s">
        <v>52</v>
      </c>
      <c r="G854" t="s">
        <v>49</v>
      </c>
      <c r="I854" t="s">
        <v>46</v>
      </c>
      <c r="K854">
        <v>1.93</v>
      </c>
      <c r="L854">
        <v>0.182</v>
      </c>
      <c r="M854">
        <v>0.11</v>
      </c>
      <c r="N854">
        <v>-1.046</v>
      </c>
      <c r="O854">
        <v>-1.117</v>
      </c>
    </row>
    <row r="855" spans="1:15" x14ac:dyDescent="0.4">
      <c r="A855">
        <v>1070</v>
      </c>
      <c r="B855" t="s">
        <v>761</v>
      </c>
      <c r="C855" t="s">
        <v>477</v>
      </c>
      <c r="D855" t="s">
        <v>821</v>
      </c>
      <c r="E855" t="s">
        <v>82</v>
      </c>
      <c r="F855" t="s">
        <v>45</v>
      </c>
      <c r="G855" t="s">
        <v>49</v>
      </c>
      <c r="I855" t="s">
        <v>46</v>
      </c>
      <c r="K855">
        <v>2.06</v>
      </c>
      <c r="L855">
        <v>0.13</v>
      </c>
      <c r="M855">
        <v>0.193</v>
      </c>
      <c r="N855">
        <v>-1.046</v>
      </c>
      <c r="O855">
        <v>-0.98399999999999999</v>
      </c>
    </row>
    <row r="856" spans="1:15" x14ac:dyDescent="0.4">
      <c r="A856">
        <v>1071</v>
      </c>
      <c r="B856" t="s">
        <v>761</v>
      </c>
      <c r="C856" t="s">
        <v>477</v>
      </c>
      <c r="D856" t="s">
        <v>822</v>
      </c>
      <c r="E856" t="s">
        <v>44</v>
      </c>
      <c r="F856" t="s">
        <v>45</v>
      </c>
      <c r="G856" t="s">
        <v>49</v>
      </c>
      <c r="I856" t="s">
        <v>46</v>
      </c>
      <c r="K856">
        <v>1.74</v>
      </c>
      <c r="L856">
        <v>0.61399999999999999</v>
      </c>
      <c r="M856">
        <v>0.35699999999999998</v>
      </c>
      <c r="N856">
        <v>-0.26800000000000002</v>
      </c>
      <c r="O856">
        <v>-0.52500000000000002</v>
      </c>
    </row>
    <row r="857" spans="1:15" x14ac:dyDescent="0.4">
      <c r="A857">
        <v>1072</v>
      </c>
      <c r="B857" t="s">
        <v>761</v>
      </c>
      <c r="C857" t="s">
        <v>477</v>
      </c>
      <c r="D857" t="s">
        <v>823</v>
      </c>
      <c r="E857" t="s">
        <v>82</v>
      </c>
      <c r="F857" t="s">
        <v>52</v>
      </c>
      <c r="G857" t="s">
        <v>49</v>
      </c>
      <c r="I857" t="s">
        <v>46</v>
      </c>
      <c r="K857">
        <v>2.13</v>
      </c>
      <c r="L857">
        <v>0.17599999999999999</v>
      </c>
      <c r="M857">
        <v>0.307</v>
      </c>
      <c r="N857">
        <v>-0.77</v>
      </c>
      <c r="O857">
        <v>-0.63900000000000001</v>
      </c>
    </row>
    <row r="858" spans="1:15" x14ac:dyDescent="0.4">
      <c r="A858">
        <v>1073</v>
      </c>
      <c r="B858" t="s">
        <v>761</v>
      </c>
      <c r="C858" t="s">
        <v>477</v>
      </c>
      <c r="D858" t="s">
        <v>824</v>
      </c>
      <c r="E858" t="s">
        <v>82</v>
      </c>
      <c r="F858" t="s">
        <v>52</v>
      </c>
      <c r="G858" t="s">
        <v>49</v>
      </c>
      <c r="I858" t="s">
        <v>46</v>
      </c>
      <c r="K858">
        <v>2.12</v>
      </c>
      <c r="L858">
        <v>0.16400000000000001</v>
      </c>
      <c r="M858">
        <v>0.28199999999999997</v>
      </c>
      <c r="N858">
        <v>-0.72099999999999997</v>
      </c>
      <c r="O858">
        <v>-0.60299999999999998</v>
      </c>
    </row>
    <row r="859" spans="1:15" x14ac:dyDescent="0.4">
      <c r="A859">
        <v>1074</v>
      </c>
      <c r="B859" t="s">
        <v>761</v>
      </c>
      <c r="C859" t="s">
        <v>477</v>
      </c>
      <c r="D859" t="s">
        <v>825</v>
      </c>
      <c r="E859" t="s">
        <v>82</v>
      </c>
      <c r="F859" t="s">
        <v>52</v>
      </c>
      <c r="G859" t="s">
        <v>49</v>
      </c>
      <c r="I859" t="s">
        <v>46</v>
      </c>
      <c r="K859">
        <v>2.2000000000000002</v>
      </c>
      <c r="L859">
        <v>-6.6000000000000003E-2</v>
      </c>
      <c r="M859">
        <v>0.13200000000000001</v>
      </c>
      <c r="N859">
        <v>-0.495</v>
      </c>
      <c r="O859">
        <v>-0.29799999999999999</v>
      </c>
    </row>
    <row r="860" spans="1:15" x14ac:dyDescent="0.4">
      <c r="A860">
        <v>1075</v>
      </c>
      <c r="B860" t="s">
        <v>761</v>
      </c>
      <c r="C860" t="s">
        <v>477</v>
      </c>
      <c r="D860" t="s">
        <v>826</v>
      </c>
      <c r="E860" t="s">
        <v>82</v>
      </c>
      <c r="F860" t="s">
        <v>52</v>
      </c>
      <c r="G860" t="s">
        <v>49</v>
      </c>
      <c r="I860" t="s">
        <v>46</v>
      </c>
      <c r="K860">
        <v>1.87</v>
      </c>
      <c r="L860">
        <v>0.28799999999999998</v>
      </c>
      <c r="M860">
        <v>0.16</v>
      </c>
      <c r="N860">
        <v>-0.56899999999999995</v>
      </c>
      <c r="O860">
        <v>-0.69599999999999995</v>
      </c>
    </row>
    <row r="861" spans="1:15" x14ac:dyDescent="0.4">
      <c r="A861">
        <v>1076</v>
      </c>
      <c r="B861" t="s">
        <v>761</v>
      </c>
      <c r="C861" t="s">
        <v>477</v>
      </c>
      <c r="D861" t="s">
        <v>827</v>
      </c>
      <c r="E861" t="s">
        <v>82</v>
      </c>
      <c r="F861" t="s">
        <v>45</v>
      </c>
      <c r="G861" t="s">
        <v>49</v>
      </c>
      <c r="I861" t="s">
        <v>46</v>
      </c>
      <c r="K861">
        <v>1.86</v>
      </c>
      <c r="L861">
        <v>0.28299999999999997</v>
      </c>
      <c r="M861">
        <v>0.14499999999999999</v>
      </c>
      <c r="N861">
        <v>-0.88600000000000001</v>
      </c>
      <c r="O861">
        <v>-1.0249999999999999</v>
      </c>
    </row>
    <row r="862" spans="1:15" x14ac:dyDescent="0.4">
      <c r="A862">
        <v>1077</v>
      </c>
      <c r="B862" t="s">
        <v>761</v>
      </c>
      <c r="C862" t="s">
        <v>477</v>
      </c>
      <c r="D862" t="s">
        <v>828</v>
      </c>
      <c r="E862" t="s">
        <v>44</v>
      </c>
      <c r="F862" t="s">
        <v>45</v>
      </c>
      <c r="G862" t="s">
        <v>49</v>
      </c>
      <c r="I862" t="s">
        <v>46</v>
      </c>
      <c r="K862">
        <v>2.04</v>
      </c>
      <c r="L862">
        <v>0.124</v>
      </c>
      <c r="M862">
        <v>0.16900000000000001</v>
      </c>
      <c r="N862">
        <v>-0.88600000000000001</v>
      </c>
      <c r="O862">
        <v>-0.84099999999999997</v>
      </c>
    </row>
    <row r="863" spans="1:15" x14ac:dyDescent="0.4">
      <c r="A863">
        <v>1078</v>
      </c>
      <c r="B863" t="s">
        <v>761</v>
      </c>
      <c r="C863" t="s">
        <v>477</v>
      </c>
      <c r="D863" t="s">
        <v>829</v>
      </c>
      <c r="E863" t="s">
        <v>82</v>
      </c>
      <c r="F863" t="s">
        <v>52</v>
      </c>
      <c r="G863" t="s">
        <v>49</v>
      </c>
      <c r="I863" t="s">
        <v>46</v>
      </c>
      <c r="K863">
        <v>2.12</v>
      </c>
      <c r="L863">
        <v>0.246</v>
      </c>
      <c r="M863">
        <v>0.36599999999999999</v>
      </c>
      <c r="N863">
        <v>-0.72099999999999997</v>
      </c>
      <c r="O863">
        <v>-0.6</v>
      </c>
    </row>
    <row r="864" spans="1:15" x14ac:dyDescent="0.4">
      <c r="A864">
        <v>1079</v>
      </c>
      <c r="B864" t="s">
        <v>830</v>
      </c>
      <c r="C864" t="s">
        <v>477</v>
      </c>
      <c r="D864" t="s">
        <v>831</v>
      </c>
      <c r="E864" t="s">
        <v>82</v>
      </c>
      <c r="F864" t="s">
        <v>52</v>
      </c>
      <c r="G864" t="s">
        <v>49</v>
      </c>
      <c r="I864" t="s">
        <v>46</v>
      </c>
      <c r="J864">
        <v>0.95</v>
      </c>
      <c r="K864">
        <v>2.09</v>
      </c>
      <c r="L864">
        <v>0.32</v>
      </c>
      <c r="M864">
        <v>0.40799999999999997</v>
      </c>
      <c r="N864">
        <v>-0.82399999999999995</v>
      </c>
      <c r="O864">
        <v>-0.73599999999999999</v>
      </c>
    </row>
    <row r="865" spans="1:15" x14ac:dyDescent="0.4">
      <c r="A865">
        <v>1080</v>
      </c>
      <c r="B865" t="s">
        <v>830</v>
      </c>
      <c r="C865" t="s">
        <v>477</v>
      </c>
      <c r="D865" t="s">
        <v>832</v>
      </c>
      <c r="E865" t="s">
        <v>82</v>
      </c>
      <c r="F865" t="s">
        <v>52</v>
      </c>
      <c r="G865" t="s">
        <v>49</v>
      </c>
      <c r="I865" t="s">
        <v>46</v>
      </c>
      <c r="K865">
        <v>2.16</v>
      </c>
      <c r="L865">
        <v>0.158</v>
      </c>
      <c r="M865">
        <v>0.32100000000000001</v>
      </c>
      <c r="N865">
        <v>-1.046</v>
      </c>
      <c r="O865">
        <v>-0.88300000000000001</v>
      </c>
    </row>
    <row r="866" spans="1:15" x14ac:dyDescent="0.4">
      <c r="A866">
        <v>1081</v>
      </c>
      <c r="B866" t="s">
        <v>830</v>
      </c>
      <c r="C866" t="s">
        <v>477</v>
      </c>
      <c r="D866" t="s">
        <v>833</v>
      </c>
      <c r="E866" t="s">
        <v>82</v>
      </c>
      <c r="F866" t="s">
        <v>52</v>
      </c>
      <c r="G866" t="s">
        <v>49</v>
      </c>
      <c r="I866" t="s">
        <v>55</v>
      </c>
      <c r="K866">
        <v>1.91</v>
      </c>
      <c r="L866">
        <v>0.39300000000000002</v>
      </c>
      <c r="M866">
        <v>0.308</v>
      </c>
      <c r="N866">
        <v>-0.745</v>
      </c>
      <c r="O866">
        <v>-0.83</v>
      </c>
    </row>
    <row r="867" spans="1:15" x14ac:dyDescent="0.4">
      <c r="A867">
        <v>1082</v>
      </c>
      <c r="B867" t="s">
        <v>830</v>
      </c>
      <c r="C867" t="s">
        <v>477</v>
      </c>
      <c r="D867" t="s">
        <v>834</v>
      </c>
      <c r="E867" t="s">
        <v>82</v>
      </c>
      <c r="F867" t="s">
        <v>52</v>
      </c>
      <c r="G867" t="s">
        <v>49</v>
      </c>
      <c r="I867" t="s">
        <v>46</v>
      </c>
      <c r="K867">
        <v>2.1</v>
      </c>
      <c r="L867">
        <v>0.121</v>
      </c>
      <c r="M867">
        <v>0.22</v>
      </c>
      <c r="N867">
        <v>-0.30099999999999999</v>
      </c>
      <c r="O867">
        <v>-0.20200000000000001</v>
      </c>
    </row>
    <row r="868" spans="1:15" x14ac:dyDescent="0.4">
      <c r="A868">
        <v>1083</v>
      </c>
      <c r="B868" t="s">
        <v>830</v>
      </c>
      <c r="C868" t="s">
        <v>477</v>
      </c>
      <c r="D868" t="s">
        <v>835</v>
      </c>
      <c r="E868" t="s">
        <v>82</v>
      </c>
      <c r="F868" t="s">
        <v>52</v>
      </c>
      <c r="G868" t="s">
        <v>49</v>
      </c>
      <c r="I868" t="s">
        <v>46</v>
      </c>
      <c r="K868">
        <v>1.94</v>
      </c>
      <c r="L868">
        <v>0.28999999999999998</v>
      </c>
      <c r="M868">
        <v>0.22600000000000001</v>
      </c>
      <c r="N868">
        <v>-0.82399999999999995</v>
      </c>
      <c r="O868">
        <v>-0.88800000000000001</v>
      </c>
    </row>
    <row r="869" spans="1:15" x14ac:dyDescent="0.4">
      <c r="A869">
        <v>1084</v>
      </c>
      <c r="B869" t="s">
        <v>830</v>
      </c>
      <c r="C869" t="s">
        <v>477</v>
      </c>
      <c r="D869" t="s">
        <v>836</v>
      </c>
      <c r="E869" t="s">
        <v>82</v>
      </c>
      <c r="F869" t="s">
        <v>52</v>
      </c>
      <c r="G869" t="s">
        <v>49</v>
      </c>
      <c r="I869" t="s">
        <v>46</v>
      </c>
      <c r="J869">
        <v>1</v>
      </c>
      <c r="K869">
        <v>2.06</v>
      </c>
      <c r="L869">
        <v>0.29899999999999999</v>
      </c>
      <c r="M869">
        <v>0.36199999999999999</v>
      </c>
      <c r="N869">
        <v>-0.88600000000000001</v>
      </c>
      <c r="O869">
        <v>-0.82299999999999995</v>
      </c>
    </row>
    <row r="870" spans="1:15" x14ac:dyDescent="0.4">
      <c r="A870">
        <v>1085</v>
      </c>
      <c r="B870" t="s">
        <v>830</v>
      </c>
      <c r="C870" t="s">
        <v>477</v>
      </c>
      <c r="D870" t="s">
        <v>837</v>
      </c>
      <c r="E870" t="s">
        <v>82</v>
      </c>
      <c r="F870" t="s">
        <v>52</v>
      </c>
      <c r="G870" t="s">
        <v>49</v>
      </c>
      <c r="I870" t="s">
        <v>55</v>
      </c>
      <c r="J870">
        <v>1.04</v>
      </c>
      <c r="K870">
        <v>2.15</v>
      </c>
      <c r="L870">
        <v>0.40500000000000003</v>
      </c>
      <c r="M870">
        <v>0.55100000000000005</v>
      </c>
      <c r="N870">
        <v>-0.85399999999999998</v>
      </c>
      <c r="O870">
        <v>-0.70799999999999996</v>
      </c>
    </row>
    <row r="871" spans="1:15" x14ac:dyDescent="0.4">
      <c r="A871">
        <v>1086</v>
      </c>
      <c r="B871" t="s">
        <v>830</v>
      </c>
      <c r="C871" t="s">
        <v>477</v>
      </c>
      <c r="D871" t="s">
        <v>838</v>
      </c>
      <c r="E871" t="s">
        <v>82</v>
      </c>
      <c r="F871" t="s">
        <v>52</v>
      </c>
      <c r="G871" t="s">
        <v>49</v>
      </c>
      <c r="I871" t="s">
        <v>46</v>
      </c>
      <c r="J871">
        <v>1.04</v>
      </c>
      <c r="K871">
        <v>2.08</v>
      </c>
      <c r="L871">
        <v>0.16700000000000001</v>
      </c>
      <c r="M871">
        <v>0.245</v>
      </c>
      <c r="N871">
        <v>-0.95899999999999996</v>
      </c>
      <c r="O871">
        <v>-0.88100000000000001</v>
      </c>
    </row>
    <row r="872" spans="1:15" x14ac:dyDescent="0.4">
      <c r="A872">
        <v>1087</v>
      </c>
      <c r="B872" t="s">
        <v>830</v>
      </c>
      <c r="C872" t="s">
        <v>477</v>
      </c>
      <c r="D872" t="s">
        <v>839</v>
      </c>
      <c r="E872" t="s">
        <v>82</v>
      </c>
      <c r="F872" t="s">
        <v>45</v>
      </c>
      <c r="G872" t="s">
        <v>49</v>
      </c>
      <c r="H872" t="s">
        <v>47</v>
      </c>
      <c r="I872" t="s">
        <v>46</v>
      </c>
      <c r="J872">
        <v>0.85</v>
      </c>
      <c r="K872">
        <v>1.96</v>
      </c>
      <c r="L872">
        <v>0.32200000000000001</v>
      </c>
      <c r="M872">
        <v>0.28599999999999998</v>
      </c>
      <c r="N872">
        <v>-0.72099999999999997</v>
      </c>
      <c r="O872">
        <v>-0.75700000000000001</v>
      </c>
    </row>
    <row r="873" spans="1:15" x14ac:dyDescent="0.4">
      <c r="A873">
        <v>1088</v>
      </c>
      <c r="B873" t="s">
        <v>830</v>
      </c>
      <c r="C873" t="s">
        <v>477</v>
      </c>
      <c r="D873" t="s">
        <v>840</v>
      </c>
      <c r="E873" t="s">
        <v>82</v>
      </c>
      <c r="F873" t="s">
        <v>52</v>
      </c>
      <c r="G873" t="s">
        <v>49</v>
      </c>
      <c r="I873" t="s">
        <v>46</v>
      </c>
      <c r="K873">
        <v>1.94</v>
      </c>
      <c r="L873">
        <v>0.23</v>
      </c>
      <c r="M873">
        <v>0.17399999999999999</v>
      </c>
      <c r="N873">
        <v>-0.92100000000000004</v>
      </c>
      <c r="O873">
        <v>-0.97699999999999998</v>
      </c>
    </row>
    <row r="874" spans="1:15" x14ac:dyDescent="0.4">
      <c r="A874">
        <v>1089</v>
      </c>
      <c r="B874" t="s">
        <v>830</v>
      </c>
      <c r="C874" t="s">
        <v>477</v>
      </c>
      <c r="D874" t="s">
        <v>841</v>
      </c>
      <c r="E874" t="s">
        <v>82</v>
      </c>
      <c r="F874" t="s">
        <v>52</v>
      </c>
      <c r="G874" t="s">
        <v>49</v>
      </c>
      <c r="I874" t="s">
        <v>55</v>
      </c>
      <c r="K874">
        <v>2.08</v>
      </c>
      <c r="L874">
        <v>0.30499999999999999</v>
      </c>
      <c r="M874">
        <v>0.38200000000000001</v>
      </c>
      <c r="N874">
        <v>-0.92100000000000004</v>
      </c>
      <c r="O874">
        <v>-0.84499999999999997</v>
      </c>
    </row>
    <row r="875" spans="1:15" x14ac:dyDescent="0.4">
      <c r="A875">
        <v>1090</v>
      </c>
      <c r="B875" t="s">
        <v>830</v>
      </c>
      <c r="C875" t="s">
        <v>477</v>
      </c>
      <c r="D875" t="s">
        <v>842</v>
      </c>
      <c r="E875" t="s">
        <v>82</v>
      </c>
      <c r="F875" t="s">
        <v>52</v>
      </c>
      <c r="G875" t="s">
        <v>49</v>
      </c>
      <c r="I875" t="s">
        <v>46</v>
      </c>
      <c r="K875">
        <v>2.11</v>
      </c>
      <c r="L875">
        <v>0.13</v>
      </c>
      <c r="M875">
        <v>0.23599999999999999</v>
      </c>
      <c r="N875">
        <v>-1.046</v>
      </c>
      <c r="O875">
        <v>-0.94099999999999995</v>
      </c>
    </row>
    <row r="876" spans="1:15" x14ac:dyDescent="0.4">
      <c r="A876">
        <v>1091</v>
      </c>
      <c r="B876" t="s">
        <v>830</v>
      </c>
      <c r="C876" t="s">
        <v>477</v>
      </c>
      <c r="D876" t="s">
        <v>843</v>
      </c>
      <c r="E876" t="s">
        <v>82</v>
      </c>
      <c r="F876" t="s">
        <v>52</v>
      </c>
      <c r="G876" t="s">
        <v>49</v>
      </c>
      <c r="I876" t="s">
        <v>46</v>
      </c>
      <c r="K876">
        <v>1.91</v>
      </c>
      <c r="L876">
        <v>0.21</v>
      </c>
      <c r="M876">
        <v>0.11600000000000001</v>
      </c>
      <c r="N876">
        <v>-0.32800000000000001</v>
      </c>
      <c r="O876">
        <v>-0.42099999999999999</v>
      </c>
    </row>
    <row r="877" spans="1:15" x14ac:dyDescent="0.4">
      <c r="A877">
        <v>1092</v>
      </c>
      <c r="B877" t="s">
        <v>830</v>
      </c>
      <c r="C877" t="s">
        <v>477</v>
      </c>
      <c r="D877" t="s">
        <v>844</v>
      </c>
      <c r="E877" t="s">
        <v>82</v>
      </c>
      <c r="F877" t="s">
        <v>52</v>
      </c>
      <c r="G877" t="s">
        <v>49</v>
      </c>
      <c r="I877" t="s">
        <v>46</v>
      </c>
      <c r="K877">
        <v>1.93</v>
      </c>
      <c r="L877">
        <v>0.35599999999999998</v>
      </c>
      <c r="M877">
        <v>0.28999999999999998</v>
      </c>
      <c r="N877">
        <v>-0.79600000000000004</v>
      </c>
      <c r="O877">
        <v>-0.86199999999999999</v>
      </c>
    </row>
    <row r="878" spans="1:15" x14ac:dyDescent="0.4">
      <c r="A878">
        <v>1093</v>
      </c>
      <c r="B878" t="s">
        <v>830</v>
      </c>
      <c r="C878" t="s">
        <v>477</v>
      </c>
      <c r="D878" t="s">
        <v>845</v>
      </c>
      <c r="E878" t="s">
        <v>82</v>
      </c>
      <c r="F878" t="s">
        <v>52</v>
      </c>
      <c r="G878" t="s">
        <v>49</v>
      </c>
      <c r="I878" t="s">
        <v>55</v>
      </c>
      <c r="K878">
        <v>2.06</v>
      </c>
      <c r="L878">
        <v>0.39400000000000002</v>
      </c>
      <c r="M878">
        <v>0.45700000000000002</v>
      </c>
      <c r="N878">
        <v>-1</v>
      </c>
      <c r="O878">
        <v>-0.93700000000000006</v>
      </c>
    </row>
    <row r="879" spans="1:15" x14ac:dyDescent="0.4">
      <c r="A879">
        <v>1094</v>
      </c>
      <c r="B879" t="s">
        <v>830</v>
      </c>
      <c r="C879" t="s">
        <v>477</v>
      </c>
      <c r="D879" t="s">
        <v>846</v>
      </c>
      <c r="E879" t="s">
        <v>82</v>
      </c>
      <c r="F879" t="s">
        <v>45</v>
      </c>
      <c r="G879" t="s">
        <v>49</v>
      </c>
      <c r="I879" t="s">
        <v>46</v>
      </c>
      <c r="J879">
        <v>1.1100000000000001</v>
      </c>
      <c r="K879">
        <v>1.99</v>
      </c>
      <c r="L879">
        <v>0.29399999999999998</v>
      </c>
      <c r="M879">
        <v>0.28299999999999997</v>
      </c>
      <c r="N879">
        <v>-0.95899999999999996</v>
      </c>
      <c r="O879">
        <v>-0.97</v>
      </c>
    </row>
    <row r="880" spans="1:15" x14ac:dyDescent="0.4">
      <c r="A880">
        <v>1095</v>
      </c>
      <c r="B880" t="s">
        <v>830</v>
      </c>
      <c r="C880" t="s">
        <v>477</v>
      </c>
      <c r="D880" t="s">
        <v>847</v>
      </c>
      <c r="E880" t="s">
        <v>82</v>
      </c>
      <c r="F880" t="s">
        <v>52</v>
      </c>
      <c r="G880" t="s">
        <v>49</v>
      </c>
      <c r="I880" t="s">
        <v>46</v>
      </c>
      <c r="K880">
        <v>2.13</v>
      </c>
      <c r="L880">
        <v>0.14899999999999999</v>
      </c>
      <c r="M880">
        <v>0.27700000000000002</v>
      </c>
      <c r="N880">
        <v>-1.097</v>
      </c>
      <c r="O880">
        <v>-0.96899999999999997</v>
      </c>
    </row>
    <row r="881" spans="1:21" x14ac:dyDescent="0.4">
      <c r="A881">
        <v>1096</v>
      </c>
      <c r="B881" t="s">
        <v>830</v>
      </c>
      <c r="C881" t="s">
        <v>477</v>
      </c>
      <c r="D881" t="s">
        <v>848</v>
      </c>
      <c r="E881" t="s">
        <v>82</v>
      </c>
      <c r="F881" t="s">
        <v>45</v>
      </c>
      <c r="G881" t="s">
        <v>49</v>
      </c>
      <c r="I881" t="s">
        <v>46</v>
      </c>
      <c r="J881">
        <v>1.1100000000000001</v>
      </c>
      <c r="K881">
        <v>2.13</v>
      </c>
      <c r="L881">
        <v>0.30299999999999999</v>
      </c>
      <c r="M881">
        <v>0.438</v>
      </c>
      <c r="N881">
        <v>-0.95899999999999996</v>
      </c>
      <c r="O881">
        <v>-0.82399999999999995</v>
      </c>
    </row>
    <row r="882" spans="1:21" x14ac:dyDescent="0.4">
      <c r="A882">
        <v>1097</v>
      </c>
      <c r="B882" t="s">
        <v>830</v>
      </c>
      <c r="C882" t="s">
        <v>477</v>
      </c>
      <c r="D882" t="s">
        <v>849</v>
      </c>
      <c r="E882" t="s">
        <v>82</v>
      </c>
      <c r="F882" t="s">
        <v>52</v>
      </c>
      <c r="G882" t="s">
        <v>49</v>
      </c>
      <c r="I882" t="s">
        <v>46</v>
      </c>
      <c r="J882">
        <v>1</v>
      </c>
      <c r="K882">
        <v>2.0299999999999998</v>
      </c>
      <c r="L882">
        <v>0.16700000000000001</v>
      </c>
      <c r="M882">
        <v>0.19600000000000001</v>
      </c>
      <c r="N882">
        <v>-0.88600000000000001</v>
      </c>
      <c r="O882">
        <v>-0.85699999999999998</v>
      </c>
    </row>
    <row r="883" spans="1:21" x14ac:dyDescent="0.4">
      <c r="A883">
        <v>1098</v>
      </c>
      <c r="B883" t="s">
        <v>830</v>
      </c>
      <c r="C883" t="s">
        <v>477</v>
      </c>
      <c r="D883" t="s">
        <v>850</v>
      </c>
      <c r="E883" t="s">
        <v>82</v>
      </c>
      <c r="F883" t="s">
        <v>52</v>
      </c>
      <c r="G883" t="s">
        <v>49</v>
      </c>
      <c r="I883" t="s">
        <v>46</v>
      </c>
      <c r="K883">
        <v>1.82</v>
      </c>
      <c r="L883">
        <v>0.36399999999999999</v>
      </c>
      <c r="M883">
        <v>0.188</v>
      </c>
      <c r="N883">
        <v>-0.88600000000000001</v>
      </c>
      <c r="O883">
        <v>-1.0620000000000001</v>
      </c>
    </row>
    <row r="884" spans="1:21" x14ac:dyDescent="0.4">
      <c r="A884">
        <v>1099</v>
      </c>
      <c r="B884" t="s">
        <v>830</v>
      </c>
      <c r="C884" t="s">
        <v>477</v>
      </c>
      <c r="D884" t="s">
        <v>851</v>
      </c>
      <c r="E884" t="s">
        <v>82</v>
      </c>
      <c r="F884" t="s">
        <v>52</v>
      </c>
      <c r="G884" t="s">
        <v>49</v>
      </c>
      <c r="I884" t="s">
        <v>46</v>
      </c>
      <c r="K884">
        <v>1.92</v>
      </c>
      <c r="L884">
        <v>0.193</v>
      </c>
      <c r="M884">
        <v>0.11799999999999999</v>
      </c>
      <c r="N884">
        <v>-0.95899999999999996</v>
      </c>
      <c r="O884">
        <v>-1.034</v>
      </c>
    </row>
    <row r="885" spans="1:21" x14ac:dyDescent="0.4">
      <c r="A885">
        <v>1100</v>
      </c>
      <c r="B885" t="s">
        <v>830</v>
      </c>
      <c r="C885" t="s">
        <v>477</v>
      </c>
      <c r="D885" t="s">
        <v>852</v>
      </c>
      <c r="E885" t="s">
        <v>82</v>
      </c>
      <c r="F885" t="s">
        <v>52</v>
      </c>
      <c r="G885" t="s">
        <v>49</v>
      </c>
      <c r="I885" t="s">
        <v>46</v>
      </c>
      <c r="K885">
        <v>2</v>
      </c>
      <c r="L885">
        <v>0.34</v>
      </c>
      <c r="M885">
        <v>0.33800000000000002</v>
      </c>
      <c r="N885">
        <v>-0.88600000000000001</v>
      </c>
      <c r="O885">
        <v>-0.88800000000000001</v>
      </c>
    </row>
    <row r="886" spans="1:21" x14ac:dyDescent="0.4">
      <c r="A886">
        <v>1101</v>
      </c>
      <c r="B886" t="s">
        <v>853</v>
      </c>
      <c r="C886" t="s">
        <v>124</v>
      </c>
      <c r="D886" t="s">
        <v>396</v>
      </c>
      <c r="E886" t="s">
        <v>116</v>
      </c>
      <c r="G886" t="s">
        <v>49</v>
      </c>
      <c r="H886" t="s">
        <v>47</v>
      </c>
      <c r="I886" t="s">
        <v>46</v>
      </c>
      <c r="J886">
        <v>0</v>
      </c>
      <c r="K886">
        <v>1.93</v>
      </c>
      <c r="L886">
        <v>0.26400000000000001</v>
      </c>
      <c r="M886">
        <v>0.191</v>
      </c>
      <c r="P886">
        <v>2.2200000000000002</v>
      </c>
      <c r="Q886">
        <v>1.1399999999999999</v>
      </c>
      <c r="R886">
        <v>2.52</v>
      </c>
      <c r="S886">
        <v>1.18</v>
      </c>
      <c r="T886">
        <v>0.1</v>
      </c>
      <c r="U886">
        <v>79.8</v>
      </c>
    </row>
    <row r="887" spans="1:21" x14ac:dyDescent="0.4">
      <c r="A887">
        <v>1102</v>
      </c>
      <c r="B887" t="s">
        <v>853</v>
      </c>
      <c r="C887" t="s">
        <v>124</v>
      </c>
      <c r="D887" t="s">
        <v>854</v>
      </c>
      <c r="E887" t="s">
        <v>97</v>
      </c>
      <c r="G887" t="s">
        <v>49</v>
      </c>
      <c r="H887" t="s">
        <v>47</v>
      </c>
      <c r="I887" t="s">
        <v>46</v>
      </c>
      <c r="J887">
        <v>0.3</v>
      </c>
      <c r="K887">
        <v>1.74</v>
      </c>
      <c r="L887">
        <v>0.251</v>
      </c>
      <c r="M887">
        <v>-8.9999999999999993E-3</v>
      </c>
      <c r="P887">
        <v>2.19</v>
      </c>
      <c r="Q887">
        <v>0.94</v>
      </c>
      <c r="R887">
        <v>2.31</v>
      </c>
      <c r="S887">
        <v>1.2</v>
      </c>
      <c r="T887">
        <v>-0.06</v>
      </c>
      <c r="U887">
        <v>86.8</v>
      </c>
    </row>
    <row r="888" spans="1:21" x14ac:dyDescent="0.4">
      <c r="A888">
        <v>1103</v>
      </c>
      <c r="B888" t="s">
        <v>853</v>
      </c>
      <c r="C888" t="s">
        <v>124</v>
      </c>
      <c r="D888" t="s">
        <v>855</v>
      </c>
      <c r="E888" t="s">
        <v>44</v>
      </c>
      <c r="G888" t="s">
        <v>49</v>
      </c>
      <c r="H888" t="s">
        <v>47</v>
      </c>
      <c r="I888" t="s">
        <v>55</v>
      </c>
      <c r="K888">
        <v>1.81</v>
      </c>
      <c r="L888">
        <v>0.376</v>
      </c>
      <c r="M888">
        <v>0.191</v>
      </c>
      <c r="P888">
        <v>2.35</v>
      </c>
      <c r="Q888">
        <v>1.17</v>
      </c>
      <c r="R888">
        <v>2.4900000000000002</v>
      </c>
      <c r="S888">
        <v>1.24</v>
      </c>
      <c r="T888">
        <v>0.06</v>
      </c>
      <c r="U888">
        <v>116.2</v>
      </c>
    </row>
    <row r="889" spans="1:21" x14ac:dyDescent="0.4">
      <c r="A889">
        <v>1104</v>
      </c>
      <c r="B889" t="s">
        <v>853</v>
      </c>
      <c r="C889" t="s">
        <v>124</v>
      </c>
      <c r="D889" t="s">
        <v>856</v>
      </c>
      <c r="E889" t="s">
        <v>97</v>
      </c>
      <c r="G889" t="s">
        <v>49</v>
      </c>
      <c r="H889" t="s">
        <v>106</v>
      </c>
      <c r="I889" t="s">
        <v>46</v>
      </c>
      <c r="J889">
        <v>0</v>
      </c>
      <c r="K889">
        <v>1.69</v>
      </c>
      <c r="L889">
        <v>0.22600000000000001</v>
      </c>
      <c r="M889">
        <v>-8.3000000000000004E-2</v>
      </c>
      <c r="P889">
        <v>2.4700000000000002</v>
      </c>
      <c r="Q889">
        <v>1.1599999999999999</v>
      </c>
      <c r="R889">
        <v>2.1800000000000002</v>
      </c>
      <c r="S889">
        <v>1.24</v>
      </c>
      <c r="T889">
        <v>-7.0000000000000007E-2</v>
      </c>
      <c r="U889">
        <v>184.2</v>
      </c>
    </row>
    <row r="890" spans="1:21" x14ac:dyDescent="0.4">
      <c r="A890">
        <v>1105</v>
      </c>
      <c r="B890" t="s">
        <v>853</v>
      </c>
      <c r="C890" t="s">
        <v>124</v>
      </c>
      <c r="D890" t="s">
        <v>857</v>
      </c>
      <c r="E890" t="s">
        <v>116</v>
      </c>
      <c r="G890" t="s">
        <v>49</v>
      </c>
      <c r="H890" t="s">
        <v>47</v>
      </c>
      <c r="I890" t="s">
        <v>46</v>
      </c>
      <c r="K890">
        <v>1.79</v>
      </c>
      <c r="L890">
        <v>0.27200000000000002</v>
      </c>
      <c r="M890">
        <v>6.6000000000000003E-2</v>
      </c>
      <c r="P890">
        <v>2.13</v>
      </c>
      <c r="Q890">
        <v>0.91</v>
      </c>
      <c r="R890">
        <v>2.2200000000000002</v>
      </c>
      <c r="S890">
        <v>1.1200000000000001</v>
      </c>
      <c r="T890">
        <v>-0.09</v>
      </c>
      <c r="U890">
        <v>100.7</v>
      </c>
    </row>
    <row r="891" spans="1:21" x14ac:dyDescent="0.4">
      <c r="A891">
        <v>1106</v>
      </c>
      <c r="B891" t="s">
        <v>853</v>
      </c>
      <c r="C891" t="s">
        <v>124</v>
      </c>
      <c r="D891" t="s">
        <v>858</v>
      </c>
      <c r="E891" t="s">
        <v>97</v>
      </c>
      <c r="G891" t="s">
        <v>49</v>
      </c>
      <c r="H891" t="s">
        <v>47</v>
      </c>
      <c r="I891" t="s">
        <v>46</v>
      </c>
      <c r="J891">
        <v>0.3</v>
      </c>
      <c r="K891">
        <v>1.75</v>
      </c>
      <c r="L891">
        <v>0.20200000000000001</v>
      </c>
      <c r="M891">
        <v>-5.0999999999999997E-2</v>
      </c>
      <c r="P891">
        <v>2.19</v>
      </c>
      <c r="Q891">
        <v>0.94</v>
      </c>
      <c r="R891">
        <v>2.35</v>
      </c>
      <c r="S891">
        <v>1.1299999999999999</v>
      </c>
      <c r="T891">
        <v>-0.12</v>
      </c>
      <c r="U891">
        <v>90.3</v>
      </c>
    </row>
    <row r="892" spans="1:21" x14ac:dyDescent="0.4">
      <c r="A892">
        <v>1107</v>
      </c>
      <c r="B892" t="s">
        <v>853</v>
      </c>
      <c r="C892" t="s">
        <v>124</v>
      </c>
      <c r="D892" t="s">
        <v>859</v>
      </c>
      <c r="E892" t="s">
        <v>97</v>
      </c>
      <c r="G892" t="s">
        <v>49</v>
      </c>
      <c r="H892" t="s">
        <v>47</v>
      </c>
      <c r="I892" t="s">
        <v>46</v>
      </c>
      <c r="J892">
        <v>0</v>
      </c>
      <c r="K892">
        <v>1.97</v>
      </c>
      <c r="L892">
        <v>0.18099999999999999</v>
      </c>
      <c r="M892">
        <v>0.152</v>
      </c>
      <c r="P892">
        <v>2.0699999999999998</v>
      </c>
      <c r="Q892">
        <v>1.08</v>
      </c>
      <c r="R892">
        <v>2.59</v>
      </c>
      <c r="S892">
        <v>1.0900000000000001</v>
      </c>
      <c r="T892">
        <v>0.06</v>
      </c>
      <c r="U892">
        <v>65.400000000000006</v>
      </c>
    </row>
    <row r="893" spans="1:21" x14ac:dyDescent="0.4">
      <c r="A893">
        <v>1108</v>
      </c>
      <c r="B893" t="s">
        <v>853</v>
      </c>
      <c r="C893" t="s">
        <v>124</v>
      </c>
      <c r="D893" t="s">
        <v>860</v>
      </c>
      <c r="E893" t="s">
        <v>116</v>
      </c>
      <c r="G893" t="s">
        <v>49</v>
      </c>
      <c r="H893" t="s">
        <v>47</v>
      </c>
      <c r="I893" t="s">
        <v>55</v>
      </c>
      <c r="K893">
        <v>1.8</v>
      </c>
      <c r="L893">
        <v>0.45200000000000001</v>
      </c>
      <c r="M893">
        <v>0.25</v>
      </c>
      <c r="P893">
        <v>2.3199999999999998</v>
      </c>
      <c r="Q893">
        <v>1.1200000000000001</v>
      </c>
      <c r="R893">
        <v>2.4300000000000002</v>
      </c>
      <c r="S893">
        <v>1.42</v>
      </c>
      <c r="T893">
        <v>0.22</v>
      </c>
      <c r="U893">
        <v>105</v>
      </c>
    </row>
    <row r="894" spans="1:21" x14ac:dyDescent="0.4">
      <c r="A894">
        <v>1109</v>
      </c>
      <c r="B894" t="s">
        <v>853</v>
      </c>
      <c r="C894" t="s">
        <v>124</v>
      </c>
      <c r="D894" t="s">
        <v>861</v>
      </c>
      <c r="E894" t="s">
        <v>116</v>
      </c>
      <c r="G894" t="s">
        <v>49</v>
      </c>
      <c r="H894" t="s">
        <v>47</v>
      </c>
      <c r="I894" t="s">
        <v>55</v>
      </c>
      <c r="K894">
        <v>1.73</v>
      </c>
      <c r="L894">
        <v>0.51500000000000001</v>
      </c>
      <c r="M894">
        <v>0.246</v>
      </c>
      <c r="P894">
        <v>2.46</v>
      </c>
      <c r="Q894">
        <v>1.19</v>
      </c>
      <c r="R894">
        <v>2.5</v>
      </c>
      <c r="U894">
        <v>98.4</v>
      </c>
    </row>
    <row r="895" spans="1:21" x14ac:dyDescent="0.4">
      <c r="A895">
        <v>1110</v>
      </c>
      <c r="B895" t="s">
        <v>853</v>
      </c>
      <c r="C895" t="s">
        <v>124</v>
      </c>
      <c r="D895" t="s">
        <v>862</v>
      </c>
      <c r="E895" t="s">
        <v>116</v>
      </c>
      <c r="G895" t="s">
        <v>49</v>
      </c>
      <c r="H895" t="s">
        <v>47</v>
      </c>
      <c r="I895" t="s">
        <v>55</v>
      </c>
      <c r="K895">
        <v>1.93</v>
      </c>
      <c r="L895">
        <v>0.35299999999999998</v>
      </c>
      <c r="M895">
        <v>0.28599999999999998</v>
      </c>
      <c r="P895">
        <v>2.41</v>
      </c>
      <c r="Q895">
        <v>1.35</v>
      </c>
      <c r="R895">
        <v>2.79</v>
      </c>
      <c r="S895">
        <v>1.32</v>
      </c>
      <c r="T895">
        <v>0.25</v>
      </c>
      <c r="U895">
        <v>82.1</v>
      </c>
    </row>
    <row r="896" spans="1:21" x14ac:dyDescent="0.4">
      <c r="A896">
        <v>1111</v>
      </c>
      <c r="B896" t="s">
        <v>853</v>
      </c>
      <c r="C896" t="s">
        <v>124</v>
      </c>
      <c r="D896" t="s">
        <v>863</v>
      </c>
      <c r="E896" t="s">
        <v>97</v>
      </c>
      <c r="G896" t="s">
        <v>49</v>
      </c>
      <c r="H896" t="s">
        <v>106</v>
      </c>
      <c r="I896" t="s">
        <v>46</v>
      </c>
      <c r="J896">
        <v>0</v>
      </c>
      <c r="K896">
        <v>1.68</v>
      </c>
      <c r="L896">
        <v>0.17699999999999999</v>
      </c>
      <c r="M896">
        <v>-0.14499999999999999</v>
      </c>
      <c r="P896">
        <v>2.4700000000000002</v>
      </c>
      <c r="Q896">
        <v>1.1599999999999999</v>
      </c>
      <c r="R896">
        <v>2.2000000000000002</v>
      </c>
      <c r="S896">
        <v>1.18</v>
      </c>
      <c r="T896">
        <v>-0.14000000000000001</v>
      </c>
      <c r="U896">
        <v>170.3</v>
      </c>
    </row>
    <row r="897" spans="1:21" x14ac:dyDescent="0.4">
      <c r="A897">
        <v>1112</v>
      </c>
      <c r="B897" t="s">
        <v>853</v>
      </c>
      <c r="C897" t="s">
        <v>124</v>
      </c>
      <c r="D897" t="s">
        <v>864</v>
      </c>
      <c r="E897" t="s">
        <v>116</v>
      </c>
      <c r="G897" t="s">
        <v>49</v>
      </c>
      <c r="H897" t="s">
        <v>47</v>
      </c>
      <c r="I897" t="s">
        <v>46</v>
      </c>
      <c r="J897">
        <v>0.3</v>
      </c>
      <c r="K897">
        <v>1.97</v>
      </c>
      <c r="L897">
        <v>0.17399999999999999</v>
      </c>
      <c r="M897">
        <v>0.13900000000000001</v>
      </c>
      <c r="P897">
        <v>2.2000000000000002</v>
      </c>
      <c r="Q897">
        <v>1.17</v>
      </c>
      <c r="R897">
        <v>2.54</v>
      </c>
      <c r="S897">
        <v>1.08</v>
      </c>
      <c r="T897">
        <v>0.05</v>
      </c>
      <c r="U897">
        <v>85</v>
      </c>
    </row>
    <row r="898" spans="1:21" x14ac:dyDescent="0.4">
      <c r="A898">
        <v>1113</v>
      </c>
      <c r="B898" t="s">
        <v>853</v>
      </c>
      <c r="C898" t="s">
        <v>124</v>
      </c>
      <c r="D898" t="s">
        <v>865</v>
      </c>
      <c r="E898" t="s">
        <v>97</v>
      </c>
      <c r="G898" t="s">
        <v>49</v>
      </c>
      <c r="H898" t="s">
        <v>106</v>
      </c>
      <c r="I898" t="s">
        <v>46</v>
      </c>
      <c r="J898">
        <v>0.3</v>
      </c>
      <c r="K898">
        <v>1.74</v>
      </c>
      <c r="L898">
        <v>0.29399999999999998</v>
      </c>
      <c r="M898">
        <v>3.6999999999999998E-2</v>
      </c>
      <c r="P898">
        <v>2.42</v>
      </c>
      <c r="Q898">
        <v>1.17</v>
      </c>
      <c r="R898">
        <v>2.15</v>
      </c>
      <c r="S898">
        <v>1.23</v>
      </c>
      <c r="T898">
        <v>-0.03</v>
      </c>
      <c r="U898">
        <v>199.8</v>
      </c>
    </row>
    <row r="899" spans="1:21" x14ac:dyDescent="0.4">
      <c r="A899">
        <v>1114</v>
      </c>
      <c r="B899" t="s">
        <v>866</v>
      </c>
      <c r="C899" t="s">
        <v>124</v>
      </c>
      <c r="D899" t="s">
        <v>867</v>
      </c>
      <c r="E899" t="s">
        <v>82</v>
      </c>
      <c r="F899" t="s">
        <v>45</v>
      </c>
      <c r="G899" t="s">
        <v>49</v>
      </c>
      <c r="H899" t="s">
        <v>47</v>
      </c>
      <c r="I899" t="s">
        <v>46</v>
      </c>
      <c r="J899">
        <v>1.73</v>
      </c>
      <c r="K899">
        <v>2.1</v>
      </c>
      <c r="L899">
        <v>-1.7999999999999999E-2</v>
      </c>
      <c r="M899">
        <v>8.5999999999999993E-2</v>
      </c>
    </row>
    <row r="900" spans="1:21" x14ac:dyDescent="0.4">
      <c r="A900">
        <v>1115</v>
      </c>
      <c r="B900" t="s">
        <v>866</v>
      </c>
      <c r="C900" t="s">
        <v>124</v>
      </c>
      <c r="D900" t="s">
        <v>868</v>
      </c>
      <c r="E900" t="s">
        <v>82</v>
      </c>
      <c r="F900" t="s">
        <v>45</v>
      </c>
      <c r="G900" t="s">
        <v>49</v>
      </c>
      <c r="H900" t="s">
        <v>47</v>
      </c>
      <c r="I900" t="s">
        <v>46</v>
      </c>
      <c r="J900">
        <v>1.62</v>
      </c>
      <c r="K900">
        <v>2.15</v>
      </c>
      <c r="L900">
        <v>4.0000000000000001E-3</v>
      </c>
      <c r="M900">
        <v>0.152</v>
      </c>
    </row>
    <row r="901" spans="1:21" x14ac:dyDescent="0.4">
      <c r="A901">
        <v>1116</v>
      </c>
      <c r="B901" t="s">
        <v>866</v>
      </c>
      <c r="C901" t="s">
        <v>124</v>
      </c>
      <c r="D901" t="s">
        <v>869</v>
      </c>
      <c r="E901" t="s">
        <v>82</v>
      </c>
      <c r="F901" t="s">
        <v>45</v>
      </c>
      <c r="G901" t="s">
        <v>49</v>
      </c>
      <c r="H901" t="s">
        <v>47</v>
      </c>
      <c r="I901" t="s">
        <v>46</v>
      </c>
      <c r="J901">
        <v>2.46</v>
      </c>
      <c r="K901">
        <v>2.5</v>
      </c>
      <c r="L901">
        <v>-0.23699999999999999</v>
      </c>
      <c r="M901">
        <v>0.26600000000000001</v>
      </c>
    </row>
    <row r="902" spans="1:21" x14ac:dyDescent="0.4">
      <c r="A902">
        <v>1117</v>
      </c>
      <c r="B902" t="s">
        <v>866</v>
      </c>
      <c r="C902" t="s">
        <v>124</v>
      </c>
      <c r="D902" t="s">
        <v>870</v>
      </c>
      <c r="E902" t="s">
        <v>82</v>
      </c>
      <c r="F902" t="s">
        <v>45</v>
      </c>
      <c r="G902" t="s">
        <v>49</v>
      </c>
      <c r="H902" t="s">
        <v>47</v>
      </c>
      <c r="I902" t="s">
        <v>46</v>
      </c>
      <c r="J902">
        <v>1.62</v>
      </c>
      <c r="K902">
        <v>2.25</v>
      </c>
      <c r="L902">
        <v>-0.06</v>
      </c>
      <c r="M902">
        <v>0.19</v>
      </c>
    </row>
    <row r="903" spans="1:21" x14ac:dyDescent="0.4">
      <c r="A903">
        <v>1118</v>
      </c>
      <c r="B903" t="s">
        <v>866</v>
      </c>
      <c r="C903" t="s">
        <v>124</v>
      </c>
      <c r="D903" t="s">
        <v>871</v>
      </c>
      <c r="E903" t="s">
        <v>82</v>
      </c>
      <c r="F903" t="s">
        <v>45</v>
      </c>
      <c r="G903" t="s">
        <v>49</v>
      </c>
      <c r="H903" t="s">
        <v>47</v>
      </c>
      <c r="I903" t="s">
        <v>46</v>
      </c>
      <c r="J903">
        <v>1.1100000000000001</v>
      </c>
      <c r="K903">
        <v>2.0099999999999998</v>
      </c>
      <c r="L903">
        <v>0.24099999999999999</v>
      </c>
      <c r="M903">
        <v>0.255</v>
      </c>
    </row>
    <row r="904" spans="1:21" x14ac:dyDescent="0.4">
      <c r="A904">
        <v>1119</v>
      </c>
      <c r="B904" t="s">
        <v>866</v>
      </c>
      <c r="C904" t="s">
        <v>124</v>
      </c>
      <c r="D904" t="s">
        <v>872</v>
      </c>
      <c r="E904" t="s">
        <v>82</v>
      </c>
      <c r="F904" t="s">
        <v>45</v>
      </c>
      <c r="G904" t="s">
        <v>49</v>
      </c>
      <c r="H904" t="s">
        <v>47</v>
      </c>
      <c r="I904" t="s">
        <v>46</v>
      </c>
      <c r="J904">
        <v>1.63</v>
      </c>
      <c r="K904">
        <v>2.09</v>
      </c>
      <c r="L904">
        <v>-4.0000000000000001E-3</v>
      </c>
      <c r="M904">
        <v>7.9000000000000001E-2</v>
      </c>
    </row>
    <row r="905" spans="1:21" x14ac:dyDescent="0.4">
      <c r="A905">
        <v>1120</v>
      </c>
      <c r="B905" t="s">
        <v>866</v>
      </c>
      <c r="C905" t="s">
        <v>124</v>
      </c>
      <c r="D905" t="s">
        <v>873</v>
      </c>
      <c r="E905" t="s">
        <v>82</v>
      </c>
      <c r="F905" t="s">
        <v>45</v>
      </c>
      <c r="G905" t="s">
        <v>49</v>
      </c>
      <c r="H905" t="s">
        <v>47</v>
      </c>
      <c r="I905" t="s">
        <v>46</v>
      </c>
      <c r="J905">
        <v>1.67</v>
      </c>
      <c r="K905">
        <v>2.13</v>
      </c>
      <c r="L905">
        <v>0.193</v>
      </c>
      <c r="M905">
        <v>0.32</v>
      </c>
    </row>
    <row r="906" spans="1:21" x14ac:dyDescent="0.4">
      <c r="A906">
        <v>1121</v>
      </c>
      <c r="B906" t="s">
        <v>866</v>
      </c>
      <c r="C906" t="s">
        <v>124</v>
      </c>
      <c r="D906" t="s">
        <v>874</v>
      </c>
      <c r="E906" t="s">
        <v>82</v>
      </c>
      <c r="F906" t="s">
        <v>45</v>
      </c>
      <c r="G906" t="s">
        <v>49</v>
      </c>
      <c r="H906" t="s">
        <v>47</v>
      </c>
      <c r="I906" t="s">
        <v>46</v>
      </c>
      <c r="J906">
        <v>1.65</v>
      </c>
      <c r="K906">
        <v>2.04</v>
      </c>
      <c r="L906">
        <v>5.7000000000000002E-2</v>
      </c>
      <c r="M906">
        <v>0.1</v>
      </c>
    </row>
    <row r="907" spans="1:21" x14ac:dyDescent="0.4">
      <c r="A907">
        <v>1122</v>
      </c>
      <c r="B907" t="s">
        <v>866</v>
      </c>
      <c r="C907" t="s">
        <v>124</v>
      </c>
      <c r="D907" t="s">
        <v>875</v>
      </c>
      <c r="E907" t="s">
        <v>82</v>
      </c>
      <c r="F907" t="s">
        <v>45</v>
      </c>
      <c r="G907" t="s">
        <v>49</v>
      </c>
      <c r="H907" t="s">
        <v>47</v>
      </c>
      <c r="I907" t="s">
        <v>46</v>
      </c>
      <c r="J907">
        <v>1.45</v>
      </c>
      <c r="K907">
        <v>2.2200000000000002</v>
      </c>
      <c r="L907">
        <v>7.5999999999999998E-2</v>
      </c>
      <c r="M907">
        <v>0.29199999999999998</v>
      </c>
    </row>
    <row r="908" spans="1:21" x14ac:dyDescent="0.4">
      <c r="A908">
        <v>1123</v>
      </c>
      <c r="B908" t="s">
        <v>866</v>
      </c>
      <c r="C908" t="s">
        <v>124</v>
      </c>
      <c r="D908" t="s">
        <v>876</v>
      </c>
      <c r="E908" t="s">
        <v>82</v>
      </c>
      <c r="F908" t="s">
        <v>45</v>
      </c>
      <c r="G908" t="s">
        <v>49</v>
      </c>
      <c r="H908" t="s">
        <v>47</v>
      </c>
      <c r="I908" t="s">
        <v>46</v>
      </c>
      <c r="J908">
        <v>1.58</v>
      </c>
      <c r="K908">
        <v>2.1800000000000002</v>
      </c>
      <c r="L908">
        <v>6.4000000000000001E-2</v>
      </c>
      <c r="M908">
        <v>0.24299999999999999</v>
      </c>
    </row>
    <row r="909" spans="1:21" x14ac:dyDescent="0.4">
      <c r="A909">
        <v>1124</v>
      </c>
      <c r="B909" t="s">
        <v>866</v>
      </c>
      <c r="C909" t="s">
        <v>124</v>
      </c>
      <c r="D909" t="s">
        <v>877</v>
      </c>
      <c r="E909" t="s">
        <v>82</v>
      </c>
      <c r="F909" t="s">
        <v>45</v>
      </c>
      <c r="G909" t="s">
        <v>49</v>
      </c>
      <c r="H909" t="s">
        <v>47</v>
      </c>
      <c r="I909" t="s">
        <v>46</v>
      </c>
      <c r="J909">
        <v>1.4</v>
      </c>
      <c r="K909">
        <v>1.99</v>
      </c>
      <c r="L909">
        <v>0.33</v>
      </c>
      <c r="M909">
        <v>0.32600000000000001</v>
      </c>
    </row>
    <row r="910" spans="1:21" x14ac:dyDescent="0.4">
      <c r="A910">
        <v>1125</v>
      </c>
      <c r="B910" t="s">
        <v>866</v>
      </c>
      <c r="C910" t="s">
        <v>124</v>
      </c>
      <c r="D910" t="s">
        <v>878</v>
      </c>
      <c r="E910" t="s">
        <v>82</v>
      </c>
      <c r="F910" t="s">
        <v>45</v>
      </c>
      <c r="G910" t="s">
        <v>49</v>
      </c>
      <c r="H910" t="s">
        <v>47</v>
      </c>
      <c r="I910" t="s">
        <v>46</v>
      </c>
      <c r="J910">
        <v>1.94</v>
      </c>
      <c r="K910">
        <v>2.31</v>
      </c>
      <c r="L910">
        <v>-3.5999999999999997E-2</v>
      </c>
      <c r="M910">
        <v>0.27400000000000002</v>
      </c>
    </row>
    <row r="911" spans="1:21" x14ac:dyDescent="0.4">
      <c r="A911">
        <v>1126</v>
      </c>
      <c r="B911" t="s">
        <v>866</v>
      </c>
      <c r="C911" t="s">
        <v>124</v>
      </c>
      <c r="D911" t="s">
        <v>879</v>
      </c>
      <c r="E911" t="s">
        <v>82</v>
      </c>
      <c r="F911" t="s">
        <v>45</v>
      </c>
      <c r="G911" t="s">
        <v>49</v>
      </c>
      <c r="H911" t="s">
        <v>47</v>
      </c>
      <c r="I911" t="s">
        <v>46</v>
      </c>
      <c r="J911">
        <v>1.58</v>
      </c>
      <c r="K911">
        <v>2.25</v>
      </c>
      <c r="L911">
        <v>-3.2000000000000001E-2</v>
      </c>
      <c r="M911">
        <v>0.216</v>
      </c>
    </row>
    <row r="912" spans="1:21" x14ac:dyDescent="0.4">
      <c r="A912">
        <v>1127</v>
      </c>
      <c r="B912" t="s">
        <v>866</v>
      </c>
      <c r="C912" t="s">
        <v>124</v>
      </c>
      <c r="D912" t="s">
        <v>880</v>
      </c>
      <c r="E912" t="s">
        <v>82</v>
      </c>
      <c r="F912" t="s">
        <v>45</v>
      </c>
      <c r="G912" t="s">
        <v>49</v>
      </c>
      <c r="H912" t="s">
        <v>47</v>
      </c>
      <c r="I912" t="s">
        <v>46</v>
      </c>
      <c r="J912">
        <v>1.7</v>
      </c>
      <c r="K912">
        <v>2.12</v>
      </c>
      <c r="L912">
        <v>2.9000000000000001E-2</v>
      </c>
      <c r="M912">
        <v>0.153</v>
      </c>
    </row>
    <row r="913" spans="1:21" x14ac:dyDescent="0.4">
      <c r="A913">
        <v>1128</v>
      </c>
      <c r="B913" t="s">
        <v>866</v>
      </c>
      <c r="C913" t="s">
        <v>124</v>
      </c>
      <c r="D913" t="s">
        <v>881</v>
      </c>
      <c r="E913" t="s">
        <v>82</v>
      </c>
      <c r="F913" t="s">
        <v>45</v>
      </c>
      <c r="G913" t="s">
        <v>49</v>
      </c>
      <c r="H913" t="s">
        <v>47</v>
      </c>
      <c r="I913" t="s">
        <v>46</v>
      </c>
      <c r="J913">
        <v>1.38</v>
      </c>
      <c r="K913">
        <v>2.17</v>
      </c>
      <c r="L913">
        <v>-4.5999999999999999E-2</v>
      </c>
      <c r="M913">
        <v>0.121</v>
      </c>
    </row>
    <row r="914" spans="1:21" x14ac:dyDescent="0.4">
      <c r="A914">
        <v>1129</v>
      </c>
      <c r="B914" t="s">
        <v>882</v>
      </c>
      <c r="C914" t="s">
        <v>124</v>
      </c>
      <c r="D914" t="s">
        <v>883</v>
      </c>
      <c r="E914" t="s">
        <v>82</v>
      </c>
      <c r="F914" t="s">
        <v>45</v>
      </c>
      <c r="G914" t="s">
        <v>49</v>
      </c>
      <c r="H914" t="s">
        <v>47</v>
      </c>
      <c r="I914" t="s">
        <v>46</v>
      </c>
      <c r="J914">
        <v>1.5</v>
      </c>
      <c r="K914">
        <v>2.16</v>
      </c>
      <c r="L914">
        <v>-7.0999999999999994E-2</v>
      </c>
      <c r="M914">
        <v>9.0999999999999998E-2</v>
      </c>
      <c r="P914">
        <v>1.85</v>
      </c>
      <c r="Q914">
        <v>1.01</v>
      </c>
      <c r="R914">
        <v>1.98</v>
      </c>
      <c r="S914">
        <v>0.97</v>
      </c>
      <c r="T914">
        <v>0.13</v>
      </c>
      <c r="U914">
        <v>216.9</v>
      </c>
    </row>
    <row r="915" spans="1:21" x14ac:dyDescent="0.4">
      <c r="A915">
        <v>1130</v>
      </c>
      <c r="B915" t="s">
        <v>882</v>
      </c>
      <c r="C915" t="s">
        <v>124</v>
      </c>
      <c r="D915" t="s">
        <v>870</v>
      </c>
      <c r="E915" t="s">
        <v>82</v>
      </c>
      <c r="F915" t="s">
        <v>45</v>
      </c>
      <c r="G915" t="s">
        <v>49</v>
      </c>
      <c r="H915" t="s">
        <v>47</v>
      </c>
      <c r="I915" t="s">
        <v>46</v>
      </c>
      <c r="J915">
        <v>1.45</v>
      </c>
      <c r="K915">
        <v>2.14</v>
      </c>
      <c r="L915">
        <v>3.3000000000000002E-2</v>
      </c>
      <c r="M915">
        <v>0.17</v>
      </c>
      <c r="P915">
        <v>1.81</v>
      </c>
      <c r="Q915">
        <v>0.94</v>
      </c>
      <c r="R915">
        <v>2.0099999999999998</v>
      </c>
      <c r="S915">
        <v>1.01</v>
      </c>
      <c r="T915">
        <v>0.15</v>
      </c>
      <c r="U915">
        <v>190.5</v>
      </c>
    </row>
    <row r="916" spans="1:21" x14ac:dyDescent="0.4">
      <c r="A916">
        <v>1131</v>
      </c>
      <c r="B916" t="s">
        <v>882</v>
      </c>
      <c r="C916" t="s">
        <v>124</v>
      </c>
      <c r="D916" t="s">
        <v>872</v>
      </c>
      <c r="E916" t="s">
        <v>82</v>
      </c>
      <c r="F916" t="s">
        <v>45</v>
      </c>
      <c r="G916" t="s">
        <v>49</v>
      </c>
      <c r="H916" t="s">
        <v>47</v>
      </c>
      <c r="I916" t="s">
        <v>46</v>
      </c>
      <c r="J916">
        <v>1.43</v>
      </c>
      <c r="K916">
        <v>2.13</v>
      </c>
      <c r="L916">
        <v>-9.7000000000000003E-2</v>
      </c>
      <c r="M916">
        <v>3.4000000000000002E-2</v>
      </c>
      <c r="P916">
        <v>1.91</v>
      </c>
      <c r="Q916">
        <v>1.05</v>
      </c>
      <c r="R916">
        <v>2</v>
      </c>
      <c r="S916">
        <v>0.71</v>
      </c>
      <c r="T916">
        <v>-0.15</v>
      </c>
      <c r="U916">
        <v>215.3</v>
      </c>
    </row>
    <row r="917" spans="1:21" x14ac:dyDescent="0.4">
      <c r="A917">
        <v>1132</v>
      </c>
      <c r="B917" t="s">
        <v>882</v>
      </c>
      <c r="C917" t="s">
        <v>124</v>
      </c>
      <c r="D917" t="s">
        <v>884</v>
      </c>
      <c r="E917" t="s">
        <v>82</v>
      </c>
      <c r="F917" t="s">
        <v>45</v>
      </c>
      <c r="G917" t="s">
        <v>49</v>
      </c>
      <c r="H917" t="s">
        <v>47</v>
      </c>
      <c r="I917" t="s">
        <v>46</v>
      </c>
      <c r="J917">
        <v>1.31</v>
      </c>
      <c r="K917">
        <v>2.21</v>
      </c>
      <c r="L917">
        <v>5.7000000000000002E-2</v>
      </c>
      <c r="M917">
        <v>0.27200000000000002</v>
      </c>
      <c r="P917">
        <v>1.79</v>
      </c>
      <c r="Q917">
        <v>1.01</v>
      </c>
      <c r="R917">
        <v>2.16</v>
      </c>
      <c r="S917">
        <v>0.99</v>
      </c>
      <c r="T917">
        <v>0.2</v>
      </c>
      <c r="U917">
        <v>150.5</v>
      </c>
    </row>
    <row r="918" spans="1:21" x14ac:dyDescent="0.4">
      <c r="A918">
        <v>1133</v>
      </c>
      <c r="B918" t="s">
        <v>882</v>
      </c>
      <c r="C918" t="s">
        <v>124</v>
      </c>
      <c r="D918" t="s">
        <v>885</v>
      </c>
      <c r="E918" t="s">
        <v>82</v>
      </c>
      <c r="F918" t="s">
        <v>45</v>
      </c>
      <c r="G918" t="s">
        <v>49</v>
      </c>
      <c r="H918" t="s">
        <v>47</v>
      </c>
      <c r="I918" t="s">
        <v>46</v>
      </c>
      <c r="J918">
        <v>1.1599999999999999</v>
      </c>
      <c r="K918">
        <v>2.09</v>
      </c>
      <c r="L918">
        <v>0.23799999999999999</v>
      </c>
      <c r="M918">
        <v>0.33</v>
      </c>
      <c r="P918">
        <v>1.97</v>
      </c>
      <c r="Q918">
        <v>1.06</v>
      </c>
      <c r="R918">
        <v>2</v>
      </c>
      <c r="S918">
        <v>0.95</v>
      </c>
      <c r="T918">
        <v>0.04</v>
      </c>
      <c r="U918">
        <v>227.6</v>
      </c>
    </row>
    <row r="919" spans="1:21" x14ac:dyDescent="0.4">
      <c r="A919">
        <v>1134</v>
      </c>
      <c r="B919" t="s">
        <v>882</v>
      </c>
      <c r="C919" t="s">
        <v>124</v>
      </c>
      <c r="D919" t="s">
        <v>879</v>
      </c>
      <c r="E919" t="s">
        <v>82</v>
      </c>
      <c r="F919" t="s">
        <v>45</v>
      </c>
      <c r="G919" t="s">
        <v>49</v>
      </c>
      <c r="H919" t="s">
        <v>47</v>
      </c>
      <c r="I919" t="s">
        <v>46</v>
      </c>
      <c r="J919">
        <v>1.38</v>
      </c>
      <c r="K919">
        <v>2.2200000000000002</v>
      </c>
      <c r="L919">
        <v>-8.9999999999999993E-3</v>
      </c>
      <c r="M919">
        <v>0.21299999999999999</v>
      </c>
      <c r="P919">
        <v>1.57</v>
      </c>
      <c r="Q919">
        <v>0.79</v>
      </c>
      <c r="R919">
        <v>1.79</v>
      </c>
      <c r="S919">
        <v>0.77</v>
      </c>
      <c r="T919">
        <v>0</v>
      </c>
      <c r="U919">
        <v>183.7</v>
      </c>
    </row>
    <row r="920" spans="1:21" x14ac:dyDescent="0.4">
      <c r="A920">
        <v>1135</v>
      </c>
      <c r="B920" t="s">
        <v>886</v>
      </c>
      <c r="C920" t="s">
        <v>124</v>
      </c>
      <c r="D920" t="s">
        <v>887</v>
      </c>
      <c r="E920" t="s">
        <v>82</v>
      </c>
      <c r="F920" t="s">
        <v>45</v>
      </c>
      <c r="G920" t="s">
        <v>46</v>
      </c>
      <c r="H920" t="s">
        <v>47</v>
      </c>
      <c r="I920" t="s">
        <v>46</v>
      </c>
      <c r="J920">
        <v>1.46</v>
      </c>
      <c r="K920">
        <v>2.29</v>
      </c>
      <c r="L920">
        <v>3.6999999999999998E-2</v>
      </c>
      <c r="M920">
        <v>0.33</v>
      </c>
      <c r="P920">
        <v>1.59</v>
      </c>
      <c r="Q920">
        <v>0.88</v>
      </c>
      <c r="R920">
        <v>2.0299999999999998</v>
      </c>
      <c r="S920">
        <v>0.79</v>
      </c>
      <c r="T920">
        <v>0.08</v>
      </c>
      <c r="U920">
        <v>139.30000000000001</v>
      </c>
    </row>
    <row r="921" spans="1:21" x14ac:dyDescent="0.4">
      <c r="A921">
        <v>1136</v>
      </c>
      <c r="B921" t="s">
        <v>886</v>
      </c>
      <c r="C921" t="s">
        <v>124</v>
      </c>
      <c r="D921" t="s">
        <v>888</v>
      </c>
      <c r="E921" t="s">
        <v>82</v>
      </c>
      <c r="F921" t="s">
        <v>45</v>
      </c>
      <c r="G921" t="s">
        <v>49</v>
      </c>
      <c r="H921" t="s">
        <v>47</v>
      </c>
      <c r="I921" t="s">
        <v>46</v>
      </c>
      <c r="J921">
        <v>1.38</v>
      </c>
      <c r="K921">
        <v>2.09</v>
      </c>
      <c r="L921">
        <v>-7.5999999999999998E-2</v>
      </c>
      <c r="M921">
        <v>1.6E-2</v>
      </c>
      <c r="P921">
        <v>1.86</v>
      </c>
      <c r="Q921">
        <v>0.95</v>
      </c>
      <c r="R921">
        <v>2.14</v>
      </c>
      <c r="S921">
        <v>0.91</v>
      </c>
      <c r="T921">
        <v>0</v>
      </c>
      <c r="U921">
        <v>141.69999999999999</v>
      </c>
    </row>
    <row r="922" spans="1:21" x14ac:dyDescent="0.4">
      <c r="A922">
        <v>1137</v>
      </c>
      <c r="B922" t="s">
        <v>886</v>
      </c>
      <c r="C922" t="s">
        <v>124</v>
      </c>
      <c r="D922" t="s">
        <v>889</v>
      </c>
      <c r="E922" t="s">
        <v>82</v>
      </c>
      <c r="F922" t="s">
        <v>45</v>
      </c>
      <c r="G922" t="s">
        <v>49</v>
      </c>
      <c r="H922" t="s">
        <v>47</v>
      </c>
      <c r="I922" t="s">
        <v>46</v>
      </c>
      <c r="J922">
        <v>1.52</v>
      </c>
      <c r="K922">
        <v>2.02</v>
      </c>
      <c r="L922">
        <v>4.0000000000000001E-3</v>
      </c>
      <c r="M922">
        <v>2.1999999999999999E-2</v>
      </c>
      <c r="P922">
        <v>1.9</v>
      </c>
      <c r="Q922">
        <v>0.91</v>
      </c>
      <c r="R922">
        <v>2</v>
      </c>
      <c r="S922">
        <v>0.64</v>
      </c>
      <c r="T922">
        <v>-0.35</v>
      </c>
      <c r="U922">
        <v>176.7</v>
      </c>
    </row>
    <row r="923" spans="1:21" x14ac:dyDescent="0.4">
      <c r="A923">
        <v>1138</v>
      </c>
      <c r="B923" t="s">
        <v>886</v>
      </c>
      <c r="C923" t="s">
        <v>124</v>
      </c>
      <c r="D923" t="s">
        <v>879</v>
      </c>
      <c r="E923" t="s">
        <v>82</v>
      </c>
      <c r="F923" t="s">
        <v>45</v>
      </c>
      <c r="G923" t="s">
        <v>49</v>
      </c>
      <c r="H923" t="s">
        <v>47</v>
      </c>
      <c r="I923" t="s">
        <v>46</v>
      </c>
      <c r="J923">
        <v>1.45</v>
      </c>
      <c r="K923">
        <v>2.23</v>
      </c>
      <c r="L923">
        <v>4.1000000000000002E-2</v>
      </c>
      <c r="M923">
        <v>0.27100000000000002</v>
      </c>
      <c r="P923">
        <v>1.56</v>
      </c>
      <c r="Q923">
        <v>0.79</v>
      </c>
      <c r="R923">
        <v>1.86</v>
      </c>
      <c r="S923">
        <v>0.67</v>
      </c>
      <c r="T923">
        <v>-0.1</v>
      </c>
      <c r="U923">
        <v>165.9</v>
      </c>
    </row>
    <row r="924" spans="1:21" x14ac:dyDescent="0.4">
      <c r="A924">
        <v>1139</v>
      </c>
      <c r="B924" t="s">
        <v>886</v>
      </c>
      <c r="C924" t="s">
        <v>124</v>
      </c>
      <c r="D924" t="s">
        <v>890</v>
      </c>
      <c r="E924" t="s">
        <v>82</v>
      </c>
      <c r="F924" t="s">
        <v>45</v>
      </c>
      <c r="G924" t="s">
        <v>49</v>
      </c>
      <c r="H924" t="s">
        <v>47</v>
      </c>
      <c r="I924" t="s">
        <v>46</v>
      </c>
      <c r="J924">
        <v>1.53</v>
      </c>
      <c r="K924">
        <v>2.17</v>
      </c>
      <c r="L924">
        <v>-3.2000000000000001E-2</v>
      </c>
      <c r="M924">
        <v>0.13600000000000001</v>
      </c>
      <c r="P924">
        <v>1.58</v>
      </c>
      <c r="Q924">
        <v>0.75</v>
      </c>
      <c r="R924">
        <v>1.69</v>
      </c>
      <c r="S924">
        <v>0.61</v>
      </c>
      <c r="T924">
        <v>-0.22</v>
      </c>
      <c r="U924">
        <v>116.5</v>
      </c>
    </row>
    <row r="925" spans="1:21" x14ac:dyDescent="0.4">
      <c r="A925">
        <v>1140</v>
      </c>
      <c r="B925" t="s">
        <v>891</v>
      </c>
      <c r="C925" t="s">
        <v>124</v>
      </c>
      <c r="D925" t="s">
        <v>867</v>
      </c>
      <c r="E925" t="s">
        <v>82</v>
      </c>
      <c r="F925" t="s">
        <v>45</v>
      </c>
      <c r="G925" t="s">
        <v>49</v>
      </c>
      <c r="H925" t="s">
        <v>47</v>
      </c>
      <c r="I925" t="s">
        <v>46</v>
      </c>
      <c r="J925">
        <v>1.64</v>
      </c>
      <c r="K925">
        <v>2.13</v>
      </c>
      <c r="L925">
        <v>-8.9999999999999993E-3</v>
      </c>
      <c r="M925">
        <v>0.122</v>
      </c>
      <c r="P925">
        <v>1.62</v>
      </c>
      <c r="Q925">
        <v>0.75</v>
      </c>
      <c r="R925">
        <v>1.84</v>
      </c>
      <c r="S925">
        <v>0.56999999999999995</v>
      </c>
      <c r="T925">
        <v>-0.3</v>
      </c>
      <c r="U925">
        <v>58.3</v>
      </c>
    </row>
    <row r="926" spans="1:21" x14ac:dyDescent="0.4">
      <c r="A926">
        <v>1141</v>
      </c>
      <c r="B926" t="s">
        <v>891</v>
      </c>
      <c r="C926" t="s">
        <v>124</v>
      </c>
      <c r="D926" t="s">
        <v>892</v>
      </c>
      <c r="E926" t="s">
        <v>82</v>
      </c>
      <c r="F926" t="s">
        <v>45</v>
      </c>
      <c r="G926" t="s">
        <v>49</v>
      </c>
      <c r="H926" t="s">
        <v>47</v>
      </c>
      <c r="I926" t="s">
        <v>46</v>
      </c>
      <c r="J926">
        <v>1.2</v>
      </c>
      <c r="K926">
        <v>2.12</v>
      </c>
      <c r="L926">
        <v>8.3000000000000004E-2</v>
      </c>
      <c r="M926">
        <v>0.20200000000000001</v>
      </c>
      <c r="P926">
        <v>1.86</v>
      </c>
      <c r="Q926">
        <v>0.98</v>
      </c>
      <c r="R926">
        <v>2.16</v>
      </c>
      <c r="S926">
        <v>0.89</v>
      </c>
      <c r="T926">
        <v>0.01</v>
      </c>
      <c r="U926">
        <v>145.6</v>
      </c>
    </row>
    <row r="927" spans="1:21" x14ac:dyDescent="0.4">
      <c r="A927">
        <v>1142</v>
      </c>
      <c r="B927" t="s">
        <v>891</v>
      </c>
      <c r="C927" t="s">
        <v>124</v>
      </c>
      <c r="D927" t="s">
        <v>870</v>
      </c>
      <c r="E927" t="s">
        <v>82</v>
      </c>
      <c r="F927" t="s">
        <v>45</v>
      </c>
      <c r="G927" t="s">
        <v>49</v>
      </c>
      <c r="H927" t="s">
        <v>47</v>
      </c>
      <c r="I927" t="s">
        <v>46</v>
      </c>
      <c r="J927">
        <v>1.56</v>
      </c>
      <c r="K927">
        <v>2.2599999999999998</v>
      </c>
      <c r="L927">
        <v>-0.215</v>
      </c>
      <c r="M927">
        <v>4.4999999999999998E-2</v>
      </c>
      <c r="P927">
        <v>1.64</v>
      </c>
      <c r="Q927">
        <v>0.9</v>
      </c>
      <c r="R927">
        <v>2.13</v>
      </c>
      <c r="S927">
        <v>0.97</v>
      </c>
      <c r="T927">
        <v>0.23</v>
      </c>
      <c r="U927">
        <v>128.1</v>
      </c>
    </row>
    <row r="928" spans="1:21" x14ac:dyDescent="0.4">
      <c r="A928">
        <v>1143</v>
      </c>
      <c r="B928" t="s">
        <v>891</v>
      </c>
      <c r="C928" t="s">
        <v>124</v>
      </c>
      <c r="D928" t="s">
        <v>871</v>
      </c>
      <c r="E928" t="s">
        <v>82</v>
      </c>
      <c r="F928" t="s">
        <v>45</v>
      </c>
      <c r="G928" t="s">
        <v>49</v>
      </c>
      <c r="H928" t="s">
        <v>47</v>
      </c>
      <c r="I928" t="s">
        <v>46</v>
      </c>
      <c r="J928">
        <v>0.85</v>
      </c>
      <c r="K928">
        <v>2.0099999999999998</v>
      </c>
      <c r="L928">
        <v>0.182</v>
      </c>
      <c r="M928">
        <v>0.191</v>
      </c>
      <c r="P928">
        <v>2.14</v>
      </c>
      <c r="Q928">
        <v>1.1499999999999999</v>
      </c>
      <c r="R928">
        <v>2.39</v>
      </c>
      <c r="S928">
        <v>1.2</v>
      </c>
      <c r="T928">
        <v>0.2</v>
      </c>
      <c r="U928">
        <v>134</v>
      </c>
    </row>
    <row r="929" spans="1:21" x14ac:dyDescent="0.4">
      <c r="A929">
        <v>1144</v>
      </c>
      <c r="B929" t="s">
        <v>891</v>
      </c>
      <c r="C929" t="s">
        <v>124</v>
      </c>
      <c r="D929" t="s">
        <v>872</v>
      </c>
      <c r="E929" t="s">
        <v>82</v>
      </c>
      <c r="F929" t="s">
        <v>45</v>
      </c>
      <c r="G929" t="s">
        <v>49</v>
      </c>
      <c r="H929" t="s">
        <v>47</v>
      </c>
      <c r="I929" t="s">
        <v>46</v>
      </c>
      <c r="J929">
        <v>1.53</v>
      </c>
      <c r="K929">
        <v>2.12</v>
      </c>
      <c r="L929">
        <v>0</v>
      </c>
      <c r="M929">
        <v>0.11899999999999999</v>
      </c>
      <c r="P929">
        <v>1.88</v>
      </c>
      <c r="Q929">
        <v>1</v>
      </c>
      <c r="R929">
        <v>2.15</v>
      </c>
      <c r="S929">
        <v>0.77</v>
      </c>
      <c r="T929">
        <v>-0.11</v>
      </c>
      <c r="U929">
        <v>135.1</v>
      </c>
    </row>
    <row r="930" spans="1:21" x14ac:dyDescent="0.4">
      <c r="A930">
        <v>1145</v>
      </c>
      <c r="B930" t="s">
        <v>891</v>
      </c>
      <c r="C930" t="s">
        <v>124</v>
      </c>
      <c r="D930" t="s">
        <v>893</v>
      </c>
      <c r="E930" t="s">
        <v>82</v>
      </c>
      <c r="F930" t="s">
        <v>45</v>
      </c>
      <c r="G930" t="s">
        <v>49</v>
      </c>
      <c r="H930" t="s">
        <v>47</v>
      </c>
      <c r="I930" t="s">
        <v>46</v>
      </c>
      <c r="J930">
        <v>1.72</v>
      </c>
      <c r="K930">
        <v>2.19</v>
      </c>
      <c r="L930">
        <v>-9.7000000000000003E-2</v>
      </c>
      <c r="M930">
        <v>0.09</v>
      </c>
      <c r="P930">
        <v>1.77</v>
      </c>
      <c r="Q930">
        <v>0.95</v>
      </c>
      <c r="R930">
        <v>2.04</v>
      </c>
      <c r="S930">
        <v>0.81</v>
      </c>
      <c r="T930">
        <v>0</v>
      </c>
      <c r="U930">
        <v>177.7</v>
      </c>
    </row>
    <row r="931" spans="1:21" x14ac:dyDescent="0.4">
      <c r="A931">
        <v>1146</v>
      </c>
      <c r="B931" t="s">
        <v>891</v>
      </c>
      <c r="C931" t="s">
        <v>124</v>
      </c>
      <c r="D931" t="s">
        <v>873</v>
      </c>
      <c r="E931" t="s">
        <v>82</v>
      </c>
      <c r="F931" t="s">
        <v>45</v>
      </c>
      <c r="G931" t="s">
        <v>49</v>
      </c>
      <c r="H931" t="s">
        <v>47</v>
      </c>
      <c r="I931" t="s">
        <v>46</v>
      </c>
      <c r="J931">
        <v>1.43</v>
      </c>
      <c r="K931">
        <v>2.21</v>
      </c>
      <c r="L931">
        <v>0.161</v>
      </c>
      <c r="M931">
        <v>0.36899999999999999</v>
      </c>
      <c r="P931">
        <v>1.6</v>
      </c>
      <c r="Q931">
        <v>0.81</v>
      </c>
      <c r="R931">
        <v>2.09</v>
      </c>
      <c r="S931">
        <v>0.79</v>
      </c>
      <c r="T931">
        <v>0</v>
      </c>
      <c r="U931">
        <v>75.599999999999994</v>
      </c>
    </row>
    <row r="932" spans="1:21" x14ac:dyDescent="0.4">
      <c r="A932">
        <v>1147</v>
      </c>
      <c r="B932" t="s">
        <v>891</v>
      </c>
      <c r="C932" t="s">
        <v>124</v>
      </c>
      <c r="D932" t="s">
        <v>884</v>
      </c>
      <c r="E932" t="s">
        <v>82</v>
      </c>
      <c r="F932" t="s">
        <v>45</v>
      </c>
      <c r="G932" t="s">
        <v>49</v>
      </c>
      <c r="H932" t="s">
        <v>47</v>
      </c>
      <c r="I932" t="s">
        <v>46</v>
      </c>
      <c r="J932">
        <v>1.32</v>
      </c>
      <c r="K932">
        <v>2.14</v>
      </c>
      <c r="L932">
        <v>4.1000000000000002E-2</v>
      </c>
      <c r="M932">
        <v>0.184</v>
      </c>
      <c r="P932">
        <v>1.77</v>
      </c>
      <c r="Q932">
        <v>0.91</v>
      </c>
      <c r="R932">
        <v>2.12</v>
      </c>
      <c r="S932">
        <v>0.97</v>
      </c>
      <c r="T932">
        <v>0.11</v>
      </c>
      <c r="U932">
        <v>74.3</v>
      </c>
    </row>
    <row r="933" spans="1:21" x14ac:dyDescent="0.4">
      <c r="A933">
        <v>1148</v>
      </c>
      <c r="B933" t="s">
        <v>891</v>
      </c>
      <c r="C933" t="s">
        <v>124</v>
      </c>
      <c r="D933" t="s">
        <v>874</v>
      </c>
      <c r="E933" t="s">
        <v>82</v>
      </c>
      <c r="F933" t="s">
        <v>45</v>
      </c>
      <c r="G933" t="s">
        <v>49</v>
      </c>
      <c r="H933" t="s">
        <v>47</v>
      </c>
      <c r="I933" t="s">
        <v>46</v>
      </c>
      <c r="J933">
        <v>1.56</v>
      </c>
      <c r="K933">
        <v>2.12</v>
      </c>
      <c r="L933">
        <v>0</v>
      </c>
      <c r="M933">
        <v>0.125</v>
      </c>
      <c r="P933">
        <v>1.67</v>
      </c>
      <c r="Q933">
        <v>0.79</v>
      </c>
      <c r="R933">
        <v>1.97</v>
      </c>
      <c r="S933">
        <v>0.72</v>
      </c>
      <c r="T933">
        <v>-0.15</v>
      </c>
      <c r="U933">
        <v>88.8</v>
      </c>
    </row>
    <row r="934" spans="1:21" x14ac:dyDescent="0.4">
      <c r="A934">
        <v>1149</v>
      </c>
      <c r="B934" t="s">
        <v>891</v>
      </c>
      <c r="C934" t="s">
        <v>124</v>
      </c>
      <c r="D934" t="s">
        <v>885</v>
      </c>
      <c r="E934" t="s">
        <v>82</v>
      </c>
      <c r="F934" t="s">
        <v>45</v>
      </c>
      <c r="G934" t="s">
        <v>49</v>
      </c>
      <c r="H934" t="s">
        <v>47</v>
      </c>
      <c r="I934" t="s">
        <v>46</v>
      </c>
      <c r="J934">
        <v>1.3</v>
      </c>
      <c r="K934">
        <v>2.13</v>
      </c>
      <c r="L934">
        <v>0.111</v>
      </c>
      <c r="M934">
        <v>0.24099999999999999</v>
      </c>
      <c r="P934">
        <v>1.91</v>
      </c>
      <c r="Q934">
        <v>1.04</v>
      </c>
      <c r="R934">
        <v>2.21</v>
      </c>
      <c r="S934">
        <v>1.06</v>
      </c>
      <c r="T934">
        <v>0.19</v>
      </c>
      <c r="U934">
        <v>146.69999999999999</v>
      </c>
    </row>
    <row r="935" spans="1:21" x14ac:dyDescent="0.4">
      <c r="A935">
        <v>1150</v>
      </c>
      <c r="B935" t="s">
        <v>891</v>
      </c>
      <c r="C935" t="s">
        <v>124</v>
      </c>
      <c r="D935" t="s">
        <v>878</v>
      </c>
      <c r="E935" t="s">
        <v>82</v>
      </c>
      <c r="F935" t="s">
        <v>45</v>
      </c>
      <c r="G935" t="s">
        <v>49</v>
      </c>
      <c r="H935" t="s">
        <v>47</v>
      </c>
      <c r="I935" t="s">
        <v>46</v>
      </c>
      <c r="J935">
        <v>1.89</v>
      </c>
      <c r="K935">
        <v>2.2999999999999998</v>
      </c>
      <c r="L935">
        <v>-0.125</v>
      </c>
      <c r="M935">
        <v>0.17599999999999999</v>
      </c>
      <c r="P935">
        <v>1.6</v>
      </c>
      <c r="Q935">
        <v>0.9</v>
      </c>
      <c r="R935">
        <v>2.06</v>
      </c>
      <c r="S935">
        <v>0.63</v>
      </c>
      <c r="T935">
        <v>-0.08</v>
      </c>
      <c r="U935">
        <v>130.80000000000001</v>
      </c>
    </row>
    <row r="936" spans="1:21" x14ac:dyDescent="0.4">
      <c r="A936">
        <v>1151</v>
      </c>
      <c r="B936" t="s">
        <v>891</v>
      </c>
      <c r="C936" t="s">
        <v>124</v>
      </c>
      <c r="D936" t="s">
        <v>880</v>
      </c>
      <c r="E936" t="s">
        <v>82</v>
      </c>
      <c r="F936" t="s">
        <v>45</v>
      </c>
      <c r="G936" t="s">
        <v>49</v>
      </c>
      <c r="H936" t="s">
        <v>47</v>
      </c>
      <c r="I936" t="s">
        <v>46</v>
      </c>
      <c r="J936">
        <v>1.56</v>
      </c>
      <c r="K936">
        <v>2.11</v>
      </c>
      <c r="L936">
        <v>-9.1999999999999998E-2</v>
      </c>
      <c r="M936">
        <v>1.6E-2</v>
      </c>
      <c r="P936">
        <v>1.66</v>
      </c>
      <c r="Q936">
        <v>0.76</v>
      </c>
      <c r="R936">
        <v>1.92</v>
      </c>
      <c r="S936">
        <v>0.68</v>
      </c>
      <c r="T936">
        <v>-0.21</v>
      </c>
      <c r="U936">
        <v>106.2</v>
      </c>
    </row>
    <row r="937" spans="1:21" x14ac:dyDescent="0.4">
      <c r="A937">
        <v>1152</v>
      </c>
      <c r="B937" t="s">
        <v>894</v>
      </c>
      <c r="C937" t="s">
        <v>477</v>
      </c>
      <c r="D937" t="s">
        <v>895</v>
      </c>
      <c r="E937" t="s">
        <v>82</v>
      </c>
      <c r="F937" t="s">
        <v>45</v>
      </c>
      <c r="I937" t="s">
        <v>55</v>
      </c>
      <c r="J937">
        <v>1.08</v>
      </c>
      <c r="Q937">
        <v>0.98</v>
      </c>
      <c r="R937">
        <v>2.57</v>
      </c>
      <c r="U937">
        <v>60</v>
      </c>
    </row>
    <row r="938" spans="1:21" x14ac:dyDescent="0.4">
      <c r="A938">
        <v>1153</v>
      </c>
      <c r="B938" t="s">
        <v>894</v>
      </c>
      <c r="C938" t="s">
        <v>477</v>
      </c>
      <c r="D938" t="s">
        <v>896</v>
      </c>
      <c r="E938" t="s">
        <v>82</v>
      </c>
      <c r="F938" t="s">
        <v>45</v>
      </c>
      <c r="I938" t="s">
        <v>55</v>
      </c>
      <c r="J938">
        <v>1.08</v>
      </c>
      <c r="Q938">
        <v>0.7</v>
      </c>
      <c r="R938">
        <v>2.2400000000000002</v>
      </c>
      <c r="U938">
        <v>107</v>
      </c>
    </row>
    <row r="939" spans="1:21" x14ac:dyDescent="0.4">
      <c r="A939">
        <v>1154</v>
      </c>
      <c r="B939" t="s">
        <v>894</v>
      </c>
      <c r="C939" t="s">
        <v>477</v>
      </c>
      <c r="D939" t="s">
        <v>897</v>
      </c>
      <c r="E939" t="s">
        <v>82</v>
      </c>
      <c r="F939" t="s">
        <v>45</v>
      </c>
      <c r="I939" t="s">
        <v>46</v>
      </c>
      <c r="J939">
        <v>1.1100000000000001</v>
      </c>
      <c r="Q939">
        <v>0.9</v>
      </c>
      <c r="R939">
        <v>2.4900000000000002</v>
      </c>
      <c r="U939">
        <v>55</v>
      </c>
    </row>
    <row r="940" spans="1:21" x14ac:dyDescent="0.4">
      <c r="A940">
        <v>1155</v>
      </c>
      <c r="B940" t="s">
        <v>894</v>
      </c>
      <c r="C940" t="s">
        <v>477</v>
      </c>
      <c r="D940" t="s">
        <v>898</v>
      </c>
      <c r="E940" t="s">
        <v>82</v>
      </c>
      <c r="F940" t="s">
        <v>45</v>
      </c>
      <c r="I940" t="s">
        <v>55</v>
      </c>
      <c r="J940">
        <v>1.06</v>
      </c>
      <c r="Q940">
        <v>1.02</v>
      </c>
      <c r="R940">
        <v>2.54</v>
      </c>
      <c r="U940">
        <v>60</v>
      </c>
    </row>
    <row r="941" spans="1:21" x14ac:dyDescent="0.4">
      <c r="A941">
        <v>1156</v>
      </c>
      <c r="B941" t="s">
        <v>894</v>
      </c>
      <c r="C941" t="s">
        <v>477</v>
      </c>
      <c r="D941" t="s">
        <v>808</v>
      </c>
      <c r="E941" t="s">
        <v>82</v>
      </c>
      <c r="F941" t="s">
        <v>45</v>
      </c>
      <c r="G941" t="s">
        <v>49</v>
      </c>
      <c r="I941" t="s">
        <v>46</v>
      </c>
      <c r="J941">
        <v>1.1100000000000001</v>
      </c>
      <c r="Q941">
        <v>0.8</v>
      </c>
      <c r="R941">
        <v>2.23</v>
      </c>
      <c r="U941">
        <v>125</v>
      </c>
    </row>
    <row r="942" spans="1:21" x14ac:dyDescent="0.4">
      <c r="A942">
        <v>1157</v>
      </c>
      <c r="B942" t="s">
        <v>894</v>
      </c>
      <c r="C942" t="s">
        <v>477</v>
      </c>
      <c r="D942" t="s">
        <v>899</v>
      </c>
      <c r="E942" t="s">
        <v>82</v>
      </c>
      <c r="F942" t="s">
        <v>45</v>
      </c>
      <c r="I942" t="s">
        <v>46</v>
      </c>
      <c r="J942">
        <v>1.08</v>
      </c>
      <c r="Q942">
        <v>0.92</v>
      </c>
      <c r="R942">
        <v>2.2799999999999998</v>
      </c>
      <c r="U942">
        <v>85</v>
      </c>
    </row>
    <row r="943" spans="1:21" x14ac:dyDescent="0.4">
      <c r="A943">
        <v>1158</v>
      </c>
      <c r="B943" t="s">
        <v>894</v>
      </c>
      <c r="C943" t="s">
        <v>477</v>
      </c>
      <c r="D943" t="s">
        <v>900</v>
      </c>
      <c r="E943" t="s">
        <v>82</v>
      </c>
      <c r="F943" t="s">
        <v>52</v>
      </c>
      <c r="I943" t="s">
        <v>46</v>
      </c>
      <c r="J943">
        <v>0.81</v>
      </c>
      <c r="Q943">
        <v>1.1100000000000001</v>
      </c>
      <c r="R943">
        <v>2.68</v>
      </c>
      <c r="U943">
        <v>60</v>
      </c>
    </row>
    <row r="944" spans="1:21" x14ac:dyDescent="0.4">
      <c r="A944">
        <v>1159</v>
      </c>
      <c r="B944" t="s">
        <v>901</v>
      </c>
      <c r="C944" t="s">
        <v>484</v>
      </c>
      <c r="D944" t="s">
        <v>902</v>
      </c>
      <c r="E944" t="s">
        <v>116</v>
      </c>
      <c r="H944" t="s">
        <v>47</v>
      </c>
      <c r="I944" t="s">
        <v>46</v>
      </c>
      <c r="Q944">
        <v>1.27</v>
      </c>
      <c r="R944">
        <v>3.04</v>
      </c>
    </row>
    <row r="945" spans="1:18" x14ac:dyDescent="0.4">
      <c r="A945">
        <v>1160</v>
      </c>
      <c r="B945" t="s">
        <v>901</v>
      </c>
      <c r="C945" t="s">
        <v>484</v>
      </c>
      <c r="D945" t="s">
        <v>855</v>
      </c>
      <c r="E945" t="s">
        <v>44</v>
      </c>
      <c r="G945" t="s">
        <v>49</v>
      </c>
      <c r="H945" t="s">
        <v>47</v>
      </c>
      <c r="I945" t="s">
        <v>55</v>
      </c>
      <c r="Q945">
        <v>0.98</v>
      </c>
      <c r="R945">
        <v>2.4500000000000002</v>
      </c>
    </row>
    <row r="946" spans="1:18" x14ac:dyDescent="0.4">
      <c r="A946">
        <v>1161</v>
      </c>
      <c r="B946" t="s">
        <v>901</v>
      </c>
      <c r="C946" t="s">
        <v>484</v>
      </c>
      <c r="D946" t="s">
        <v>903</v>
      </c>
      <c r="E946" t="s">
        <v>97</v>
      </c>
      <c r="G946" t="s">
        <v>49</v>
      </c>
      <c r="H946" t="s">
        <v>106</v>
      </c>
      <c r="I946" t="s">
        <v>46</v>
      </c>
      <c r="Q946">
        <v>1.26</v>
      </c>
      <c r="R946">
        <v>2.41</v>
      </c>
    </row>
    <row r="947" spans="1:18" x14ac:dyDescent="0.4">
      <c r="A947">
        <v>1162</v>
      </c>
      <c r="B947" t="s">
        <v>901</v>
      </c>
      <c r="C947" t="s">
        <v>484</v>
      </c>
      <c r="D947" t="s">
        <v>904</v>
      </c>
      <c r="E947" t="s">
        <v>116</v>
      </c>
      <c r="H947" t="s">
        <v>47</v>
      </c>
      <c r="I947" t="s">
        <v>46</v>
      </c>
      <c r="Q947">
        <v>1.0900000000000001</v>
      </c>
      <c r="R947">
        <v>2.74</v>
      </c>
    </row>
    <row r="948" spans="1:18" x14ac:dyDescent="0.4">
      <c r="A948">
        <v>1163</v>
      </c>
      <c r="B948" t="s">
        <v>901</v>
      </c>
      <c r="C948" t="s">
        <v>484</v>
      </c>
      <c r="D948" t="s">
        <v>905</v>
      </c>
      <c r="E948" t="s">
        <v>116</v>
      </c>
      <c r="H948" t="s">
        <v>47</v>
      </c>
      <c r="I948" t="s">
        <v>46</v>
      </c>
      <c r="Q948">
        <v>1.3</v>
      </c>
      <c r="R948">
        <v>2.97</v>
      </c>
    </row>
    <row r="949" spans="1:18" x14ac:dyDescent="0.4">
      <c r="A949">
        <v>1164</v>
      </c>
      <c r="B949" t="s">
        <v>901</v>
      </c>
      <c r="C949" t="s">
        <v>484</v>
      </c>
      <c r="D949" t="s">
        <v>906</v>
      </c>
      <c r="E949" t="s">
        <v>116</v>
      </c>
      <c r="H949" t="s">
        <v>47</v>
      </c>
      <c r="I949" t="s">
        <v>46</v>
      </c>
      <c r="Q949">
        <v>1.2</v>
      </c>
      <c r="R949">
        <v>2.78</v>
      </c>
    </row>
    <row r="950" spans="1:18" x14ac:dyDescent="0.4">
      <c r="A950">
        <v>1165</v>
      </c>
      <c r="B950" t="s">
        <v>901</v>
      </c>
      <c r="C950" t="s">
        <v>484</v>
      </c>
      <c r="D950" t="s">
        <v>907</v>
      </c>
      <c r="E950" t="s">
        <v>116</v>
      </c>
      <c r="H950" t="s">
        <v>47</v>
      </c>
      <c r="I950" t="s">
        <v>46</v>
      </c>
      <c r="Q950">
        <v>1.17</v>
      </c>
      <c r="R950">
        <v>2.85</v>
      </c>
    </row>
    <row r="951" spans="1:18" x14ac:dyDescent="0.4">
      <c r="A951">
        <v>1166</v>
      </c>
      <c r="B951" t="s">
        <v>901</v>
      </c>
      <c r="C951" t="s">
        <v>484</v>
      </c>
      <c r="D951" t="s">
        <v>908</v>
      </c>
      <c r="E951" t="s">
        <v>116</v>
      </c>
      <c r="H951" t="s">
        <v>47</v>
      </c>
      <c r="I951" t="s">
        <v>46</v>
      </c>
      <c r="Q951">
        <v>1.21</v>
      </c>
      <c r="R951">
        <v>2.97</v>
      </c>
    </row>
    <row r="952" spans="1:18" x14ac:dyDescent="0.4">
      <c r="A952">
        <v>1167</v>
      </c>
      <c r="B952" t="s">
        <v>901</v>
      </c>
      <c r="C952" t="s">
        <v>484</v>
      </c>
      <c r="D952" t="s">
        <v>909</v>
      </c>
      <c r="E952" t="s">
        <v>44</v>
      </c>
      <c r="H952" t="s">
        <v>47</v>
      </c>
      <c r="I952" t="s">
        <v>46</v>
      </c>
      <c r="Q952">
        <v>1.1599999999999999</v>
      </c>
      <c r="R952">
        <v>2.68</v>
      </c>
    </row>
    <row r="953" spans="1:18" x14ac:dyDescent="0.4">
      <c r="A953">
        <v>1168</v>
      </c>
      <c r="B953" t="s">
        <v>901</v>
      </c>
      <c r="C953" t="s">
        <v>484</v>
      </c>
      <c r="D953" t="s">
        <v>910</v>
      </c>
      <c r="E953" t="s">
        <v>97</v>
      </c>
      <c r="G953" t="s">
        <v>49</v>
      </c>
      <c r="H953" t="s">
        <v>47</v>
      </c>
      <c r="I953" t="s">
        <v>46</v>
      </c>
      <c r="Q953">
        <v>1.1399999999999999</v>
      </c>
      <c r="R953">
        <v>2.6</v>
      </c>
    </row>
    <row r="954" spans="1:18" x14ac:dyDescent="0.4">
      <c r="A954">
        <v>1169</v>
      </c>
      <c r="B954" t="s">
        <v>901</v>
      </c>
      <c r="C954" t="s">
        <v>484</v>
      </c>
      <c r="D954" t="s">
        <v>911</v>
      </c>
      <c r="E954" t="s">
        <v>116</v>
      </c>
      <c r="H954" t="s">
        <v>47</v>
      </c>
      <c r="I954" t="s">
        <v>46</v>
      </c>
      <c r="Q954">
        <v>1.26</v>
      </c>
      <c r="R954">
        <v>2.91</v>
      </c>
    </row>
    <row r="955" spans="1:18" x14ac:dyDescent="0.4">
      <c r="A955">
        <v>1170</v>
      </c>
      <c r="B955" t="s">
        <v>901</v>
      </c>
      <c r="C955" t="s">
        <v>484</v>
      </c>
      <c r="D955" t="s">
        <v>912</v>
      </c>
      <c r="E955" t="s">
        <v>116</v>
      </c>
      <c r="H955" t="s">
        <v>47</v>
      </c>
      <c r="I955" t="s">
        <v>46</v>
      </c>
      <c r="Q955">
        <v>1.18</v>
      </c>
      <c r="R955">
        <v>2.9</v>
      </c>
    </row>
    <row r="956" spans="1:18" x14ac:dyDescent="0.4">
      <c r="A956">
        <v>1171</v>
      </c>
      <c r="B956" t="s">
        <v>901</v>
      </c>
      <c r="C956" t="s">
        <v>484</v>
      </c>
      <c r="D956" t="s">
        <v>860</v>
      </c>
      <c r="E956" t="s">
        <v>116</v>
      </c>
      <c r="G956" t="s">
        <v>49</v>
      </c>
      <c r="H956" t="s">
        <v>47</v>
      </c>
      <c r="I956" t="s">
        <v>55</v>
      </c>
      <c r="Q956">
        <v>1.1200000000000001</v>
      </c>
      <c r="R956">
        <v>2.57</v>
      </c>
    </row>
    <row r="957" spans="1:18" x14ac:dyDescent="0.4">
      <c r="A957">
        <v>1172</v>
      </c>
      <c r="B957" t="s">
        <v>901</v>
      </c>
      <c r="C957" t="s">
        <v>484</v>
      </c>
      <c r="D957" t="s">
        <v>913</v>
      </c>
      <c r="E957" t="s">
        <v>97</v>
      </c>
      <c r="G957" t="s">
        <v>49</v>
      </c>
      <c r="H957" t="s">
        <v>106</v>
      </c>
      <c r="I957" t="s">
        <v>46</v>
      </c>
      <c r="Q957">
        <v>1.37</v>
      </c>
      <c r="R957">
        <v>2.44</v>
      </c>
    </row>
    <row r="958" spans="1:18" x14ac:dyDescent="0.4">
      <c r="A958">
        <v>1173</v>
      </c>
      <c r="B958" t="s">
        <v>901</v>
      </c>
      <c r="C958" t="s">
        <v>484</v>
      </c>
      <c r="D958" t="s">
        <v>914</v>
      </c>
      <c r="E958" t="s">
        <v>116</v>
      </c>
      <c r="H958" t="s">
        <v>47</v>
      </c>
      <c r="I958" t="s">
        <v>46</v>
      </c>
      <c r="Q958">
        <v>1.0900000000000001</v>
      </c>
      <c r="R958">
        <v>2.77</v>
      </c>
    </row>
    <row r="959" spans="1:18" x14ac:dyDescent="0.4">
      <c r="A959">
        <v>1174</v>
      </c>
      <c r="B959" t="s">
        <v>901</v>
      </c>
      <c r="C959" t="s">
        <v>484</v>
      </c>
      <c r="D959" t="s">
        <v>915</v>
      </c>
      <c r="E959" t="s">
        <v>97</v>
      </c>
      <c r="H959" t="s">
        <v>47</v>
      </c>
      <c r="I959" t="s">
        <v>46</v>
      </c>
      <c r="Q959">
        <v>0.97</v>
      </c>
      <c r="R959">
        <v>2.38</v>
      </c>
    </row>
    <row r="960" spans="1:18" x14ac:dyDescent="0.4">
      <c r="A960">
        <v>1175</v>
      </c>
      <c r="B960" t="s">
        <v>901</v>
      </c>
      <c r="C960" t="s">
        <v>484</v>
      </c>
      <c r="D960" t="s">
        <v>916</v>
      </c>
      <c r="E960" t="s">
        <v>116</v>
      </c>
      <c r="H960" t="s">
        <v>47</v>
      </c>
      <c r="I960" t="s">
        <v>55</v>
      </c>
      <c r="Q960">
        <v>1.27</v>
      </c>
      <c r="R960">
        <v>2.78</v>
      </c>
    </row>
    <row r="961" spans="1:18" x14ac:dyDescent="0.4">
      <c r="A961">
        <v>1176</v>
      </c>
      <c r="B961" t="s">
        <v>901</v>
      </c>
      <c r="C961" t="s">
        <v>484</v>
      </c>
      <c r="D961" t="s">
        <v>917</v>
      </c>
      <c r="E961" t="s">
        <v>44</v>
      </c>
      <c r="H961" t="s">
        <v>47</v>
      </c>
      <c r="I961" t="s">
        <v>46</v>
      </c>
      <c r="Q961">
        <v>1.18</v>
      </c>
      <c r="R961">
        <v>2.69</v>
      </c>
    </row>
    <row r="962" spans="1:18" x14ac:dyDescent="0.4">
      <c r="A962">
        <v>1177</v>
      </c>
      <c r="B962" t="s">
        <v>901</v>
      </c>
      <c r="C962" t="s">
        <v>484</v>
      </c>
      <c r="D962" t="s">
        <v>918</v>
      </c>
      <c r="E962" t="s">
        <v>44</v>
      </c>
      <c r="H962" t="s">
        <v>47</v>
      </c>
      <c r="I962" t="s">
        <v>46</v>
      </c>
      <c r="Q962">
        <v>0.98</v>
      </c>
      <c r="R962">
        <v>2.64</v>
      </c>
    </row>
    <row r="963" spans="1:18" x14ac:dyDescent="0.4">
      <c r="A963">
        <v>1178</v>
      </c>
      <c r="B963" t="s">
        <v>901</v>
      </c>
      <c r="C963" t="s">
        <v>484</v>
      </c>
      <c r="D963" t="s">
        <v>919</v>
      </c>
      <c r="E963" t="s">
        <v>116</v>
      </c>
      <c r="H963" t="s">
        <v>47</v>
      </c>
      <c r="I963" t="s">
        <v>46</v>
      </c>
      <c r="Q963">
        <v>0.94</v>
      </c>
      <c r="R963">
        <v>2.4900000000000002</v>
      </c>
    </row>
    <row r="964" spans="1:18" x14ac:dyDescent="0.4">
      <c r="A964">
        <v>1179</v>
      </c>
      <c r="B964" t="s">
        <v>901</v>
      </c>
      <c r="C964" t="s">
        <v>484</v>
      </c>
      <c r="D964" t="s">
        <v>920</v>
      </c>
      <c r="E964" t="s">
        <v>116</v>
      </c>
      <c r="H964" t="s">
        <v>47</v>
      </c>
      <c r="I964" t="s">
        <v>46</v>
      </c>
      <c r="Q964">
        <v>1.25</v>
      </c>
      <c r="R964">
        <v>2.86</v>
      </c>
    </row>
    <row r="965" spans="1:18" x14ac:dyDescent="0.4">
      <c r="A965">
        <v>1180</v>
      </c>
      <c r="B965" t="s">
        <v>901</v>
      </c>
      <c r="C965" t="s">
        <v>484</v>
      </c>
      <c r="D965" t="s">
        <v>921</v>
      </c>
      <c r="E965" t="s">
        <v>97</v>
      </c>
      <c r="H965" t="s">
        <v>106</v>
      </c>
      <c r="I965" t="s">
        <v>46</v>
      </c>
      <c r="Q965">
        <v>1.26</v>
      </c>
      <c r="R965">
        <v>2.41</v>
      </c>
    </row>
    <row r="966" spans="1:18" x14ac:dyDescent="0.4">
      <c r="A966">
        <v>1181</v>
      </c>
      <c r="B966" t="s">
        <v>901</v>
      </c>
      <c r="C966" t="s">
        <v>484</v>
      </c>
      <c r="D966" t="s">
        <v>922</v>
      </c>
      <c r="E966" t="s">
        <v>116</v>
      </c>
      <c r="H966" t="s">
        <v>47</v>
      </c>
      <c r="I966" t="s">
        <v>46</v>
      </c>
      <c r="Q966">
        <v>1.1599999999999999</v>
      </c>
      <c r="R966">
        <v>2.78</v>
      </c>
    </row>
    <row r="967" spans="1:18" x14ac:dyDescent="0.4">
      <c r="A967">
        <v>1182</v>
      </c>
      <c r="B967" t="s">
        <v>901</v>
      </c>
      <c r="C967" t="s">
        <v>484</v>
      </c>
      <c r="D967" t="s">
        <v>865</v>
      </c>
      <c r="E967" t="s">
        <v>97</v>
      </c>
      <c r="H967" t="s">
        <v>106</v>
      </c>
      <c r="I967" t="s">
        <v>46</v>
      </c>
      <c r="Q967">
        <v>1.31</v>
      </c>
      <c r="R967">
        <v>2.42</v>
      </c>
    </row>
    <row r="968" spans="1:18" x14ac:dyDescent="0.4">
      <c r="A968">
        <v>1183</v>
      </c>
      <c r="B968" t="s">
        <v>901</v>
      </c>
      <c r="C968" t="s">
        <v>484</v>
      </c>
      <c r="D968" t="s">
        <v>923</v>
      </c>
      <c r="E968" t="s">
        <v>97</v>
      </c>
      <c r="H968" t="s">
        <v>106</v>
      </c>
      <c r="I968" t="s">
        <v>46</v>
      </c>
      <c r="Q968">
        <v>1.2</v>
      </c>
      <c r="R968">
        <v>2.4300000000000002</v>
      </c>
    </row>
    <row r="969" spans="1:18" x14ac:dyDescent="0.4">
      <c r="A969">
        <v>1184</v>
      </c>
      <c r="B969" t="s">
        <v>901</v>
      </c>
      <c r="C969" t="s">
        <v>484</v>
      </c>
      <c r="D969" t="s">
        <v>924</v>
      </c>
      <c r="E969" t="s">
        <v>44</v>
      </c>
      <c r="H969" t="s">
        <v>47</v>
      </c>
      <c r="I969" t="s">
        <v>46</v>
      </c>
      <c r="Q969">
        <v>0.9</v>
      </c>
      <c r="R969">
        <v>2.5499999999999998</v>
      </c>
    </row>
    <row r="970" spans="1:18" x14ac:dyDescent="0.4">
      <c r="A970">
        <v>1185</v>
      </c>
      <c r="B970" t="s">
        <v>901</v>
      </c>
      <c r="C970" t="s">
        <v>484</v>
      </c>
      <c r="D970" t="s">
        <v>925</v>
      </c>
      <c r="E970" t="s">
        <v>116</v>
      </c>
      <c r="H970" t="s">
        <v>47</v>
      </c>
      <c r="I970" t="s">
        <v>46</v>
      </c>
      <c r="Q970">
        <v>1.1200000000000001</v>
      </c>
      <c r="R970">
        <v>2.65</v>
      </c>
    </row>
    <row r="971" spans="1:18" x14ac:dyDescent="0.4">
      <c r="A971">
        <v>1186</v>
      </c>
      <c r="B971" t="s">
        <v>926</v>
      </c>
      <c r="C971" t="s">
        <v>42</v>
      </c>
      <c r="D971" t="s">
        <v>927</v>
      </c>
      <c r="E971" t="s">
        <v>82</v>
      </c>
      <c r="F971" t="s">
        <v>45</v>
      </c>
      <c r="I971" t="s">
        <v>46</v>
      </c>
      <c r="J971">
        <v>1.38</v>
      </c>
      <c r="K971">
        <v>2.38</v>
      </c>
      <c r="L971">
        <v>0.13700000000000001</v>
      </c>
      <c r="M971">
        <v>0.49</v>
      </c>
      <c r="P971">
        <v>1.7</v>
      </c>
      <c r="Q971">
        <v>1.05</v>
      </c>
      <c r="R971">
        <v>2.2000000000000002</v>
      </c>
    </row>
    <row r="972" spans="1:18" x14ac:dyDescent="0.4">
      <c r="A972">
        <v>1187</v>
      </c>
      <c r="B972" t="s">
        <v>926</v>
      </c>
      <c r="C972" t="s">
        <v>42</v>
      </c>
      <c r="D972" t="s">
        <v>928</v>
      </c>
      <c r="E972" t="s">
        <v>82</v>
      </c>
      <c r="F972" t="s">
        <v>45</v>
      </c>
      <c r="I972" t="s">
        <v>46</v>
      </c>
      <c r="J972">
        <v>1.18</v>
      </c>
      <c r="K972">
        <v>2.2999999999999998</v>
      </c>
      <c r="L972">
        <v>0.28999999999999998</v>
      </c>
      <c r="M972">
        <v>0.52800000000000002</v>
      </c>
      <c r="P972">
        <v>1.91</v>
      </c>
      <c r="Q972">
        <v>1.1499999999999999</v>
      </c>
      <c r="R972">
        <v>2.36</v>
      </c>
    </row>
    <row r="973" spans="1:18" x14ac:dyDescent="0.4">
      <c r="A973">
        <v>1188</v>
      </c>
      <c r="B973" t="s">
        <v>926</v>
      </c>
      <c r="C973" t="s">
        <v>42</v>
      </c>
      <c r="D973" t="s">
        <v>929</v>
      </c>
      <c r="E973" t="s">
        <v>82</v>
      </c>
      <c r="F973" t="s">
        <v>52</v>
      </c>
      <c r="I973" t="s">
        <v>46</v>
      </c>
      <c r="J973">
        <v>0.83</v>
      </c>
      <c r="K973">
        <v>2.15</v>
      </c>
      <c r="L973">
        <v>0.377</v>
      </c>
      <c r="M973">
        <v>0.502</v>
      </c>
      <c r="P973">
        <v>2.04</v>
      </c>
      <c r="Q973">
        <v>1.17</v>
      </c>
      <c r="R973">
        <v>2.34</v>
      </c>
    </row>
    <row r="974" spans="1:18" x14ac:dyDescent="0.4">
      <c r="A974">
        <v>1189</v>
      </c>
      <c r="B974" t="s">
        <v>926</v>
      </c>
      <c r="C974" t="s">
        <v>42</v>
      </c>
      <c r="D974" t="s">
        <v>930</v>
      </c>
      <c r="E974" t="s">
        <v>82</v>
      </c>
      <c r="F974" t="s">
        <v>52</v>
      </c>
      <c r="I974" t="s">
        <v>46</v>
      </c>
      <c r="J974">
        <v>0.73</v>
      </c>
      <c r="K974">
        <v>2.09</v>
      </c>
      <c r="L974">
        <v>0.438</v>
      </c>
      <c r="M974">
        <v>0.52100000000000002</v>
      </c>
      <c r="P974">
        <v>2.15</v>
      </c>
      <c r="Q974">
        <v>1.22</v>
      </c>
      <c r="R974">
        <v>2.5299999999999998</v>
      </c>
    </row>
    <row r="975" spans="1:18" x14ac:dyDescent="0.4">
      <c r="A975">
        <v>1190</v>
      </c>
      <c r="B975" t="s">
        <v>926</v>
      </c>
      <c r="C975" t="s">
        <v>42</v>
      </c>
      <c r="D975" t="s">
        <v>298</v>
      </c>
      <c r="E975" t="s">
        <v>44</v>
      </c>
      <c r="F975" t="s">
        <v>52</v>
      </c>
      <c r="G975" t="s">
        <v>49</v>
      </c>
      <c r="H975" t="s">
        <v>47</v>
      </c>
      <c r="I975" t="s">
        <v>46</v>
      </c>
      <c r="J975">
        <v>0.73</v>
      </c>
      <c r="K975">
        <v>2.08</v>
      </c>
      <c r="L975">
        <v>0.29199999999999998</v>
      </c>
      <c r="M975">
        <v>0.39100000000000001</v>
      </c>
      <c r="P975">
        <v>2.02</v>
      </c>
      <c r="Q975">
        <v>1.1100000000000001</v>
      </c>
      <c r="R975">
        <v>2.3199999999999998</v>
      </c>
    </row>
    <row r="976" spans="1:18" x14ac:dyDescent="0.4">
      <c r="A976">
        <v>1191</v>
      </c>
      <c r="B976" t="s">
        <v>926</v>
      </c>
      <c r="C976" t="s">
        <v>42</v>
      </c>
      <c r="D976" t="s">
        <v>931</v>
      </c>
      <c r="E976" t="s">
        <v>44</v>
      </c>
      <c r="F976" t="s">
        <v>52</v>
      </c>
      <c r="I976" t="s">
        <v>46</v>
      </c>
      <c r="J976">
        <v>0.65</v>
      </c>
      <c r="K976">
        <v>2.13</v>
      </c>
      <c r="L976">
        <v>0.34399999999999997</v>
      </c>
      <c r="M976">
        <v>0.45500000000000002</v>
      </c>
      <c r="P976">
        <v>2.0499999999999998</v>
      </c>
      <c r="Q976">
        <v>1.1599999999999999</v>
      </c>
      <c r="R976">
        <v>2.4300000000000002</v>
      </c>
    </row>
    <row r="977" spans="1:13" x14ac:dyDescent="0.4">
      <c r="A977">
        <v>1192</v>
      </c>
      <c r="B977" t="s">
        <v>932</v>
      </c>
      <c r="C977" t="s">
        <v>42</v>
      </c>
      <c r="D977" t="s">
        <v>933</v>
      </c>
      <c r="E977" t="s">
        <v>82</v>
      </c>
      <c r="F977" t="s">
        <v>52</v>
      </c>
      <c r="G977" t="s">
        <v>49</v>
      </c>
      <c r="H977" t="s">
        <v>47</v>
      </c>
      <c r="I977" t="s">
        <v>46</v>
      </c>
      <c r="K977">
        <v>2.0699999999999998</v>
      </c>
      <c r="L977">
        <v>0.43</v>
      </c>
      <c r="M977">
        <v>0.496</v>
      </c>
    </row>
    <row r="978" spans="1:13" x14ac:dyDescent="0.4">
      <c r="A978">
        <v>1193</v>
      </c>
      <c r="B978" t="s">
        <v>932</v>
      </c>
      <c r="C978" t="s">
        <v>42</v>
      </c>
      <c r="D978" t="s">
        <v>934</v>
      </c>
      <c r="E978" t="s">
        <v>82</v>
      </c>
      <c r="G978" t="s">
        <v>49</v>
      </c>
      <c r="H978" t="s">
        <v>47</v>
      </c>
      <c r="I978" t="s">
        <v>46</v>
      </c>
      <c r="K978">
        <v>1.91</v>
      </c>
      <c r="L978">
        <v>0.55000000000000004</v>
      </c>
      <c r="M978">
        <v>0.46400000000000002</v>
      </c>
    </row>
    <row r="979" spans="1:13" x14ac:dyDescent="0.4">
      <c r="A979">
        <v>1194</v>
      </c>
      <c r="B979" t="s">
        <v>932</v>
      </c>
      <c r="C979" t="s">
        <v>42</v>
      </c>
      <c r="D979" t="s">
        <v>935</v>
      </c>
      <c r="E979" t="s">
        <v>82</v>
      </c>
      <c r="G979" t="s">
        <v>49</v>
      </c>
      <c r="H979" t="s">
        <v>47</v>
      </c>
      <c r="I979" t="s">
        <v>46</v>
      </c>
      <c r="K979">
        <v>2.0299999999999998</v>
      </c>
      <c r="L979">
        <v>0.57399999999999995</v>
      </c>
      <c r="M979">
        <v>0.60199999999999998</v>
      </c>
    </row>
    <row r="980" spans="1:13" x14ac:dyDescent="0.4">
      <c r="A980">
        <v>1195</v>
      </c>
      <c r="B980" t="s">
        <v>932</v>
      </c>
      <c r="C980" t="s">
        <v>42</v>
      </c>
      <c r="D980" t="s">
        <v>936</v>
      </c>
      <c r="E980" t="s">
        <v>82</v>
      </c>
      <c r="G980" t="s">
        <v>49</v>
      </c>
      <c r="H980" t="s">
        <v>47</v>
      </c>
      <c r="I980" t="s">
        <v>55</v>
      </c>
      <c r="K980">
        <v>1.78</v>
      </c>
      <c r="L980">
        <v>0.77500000000000002</v>
      </c>
      <c r="M980">
        <v>0.55300000000000005</v>
      </c>
    </row>
    <row r="981" spans="1:13" x14ac:dyDescent="0.4">
      <c r="A981">
        <v>1196</v>
      </c>
      <c r="B981" t="s">
        <v>932</v>
      </c>
      <c r="C981" t="s">
        <v>42</v>
      </c>
      <c r="D981" t="s">
        <v>937</v>
      </c>
      <c r="E981" t="s">
        <v>82</v>
      </c>
      <c r="G981" t="s">
        <v>49</v>
      </c>
      <c r="H981" t="s">
        <v>47</v>
      </c>
      <c r="I981" t="s">
        <v>46</v>
      </c>
      <c r="K981">
        <v>1.95</v>
      </c>
      <c r="L981">
        <v>0.54300000000000004</v>
      </c>
      <c r="M981">
        <v>0.49099999999999999</v>
      </c>
    </row>
    <row r="982" spans="1:13" x14ac:dyDescent="0.4">
      <c r="A982">
        <v>1197</v>
      </c>
      <c r="B982" t="s">
        <v>932</v>
      </c>
      <c r="C982" t="s">
        <v>42</v>
      </c>
      <c r="D982" t="s">
        <v>938</v>
      </c>
      <c r="E982" t="s">
        <v>44</v>
      </c>
      <c r="G982" t="s">
        <v>49</v>
      </c>
      <c r="H982" t="s">
        <v>47</v>
      </c>
      <c r="I982" t="s">
        <v>46</v>
      </c>
      <c r="K982">
        <v>1.56</v>
      </c>
      <c r="L982">
        <v>0.66100000000000003</v>
      </c>
      <c r="M982">
        <v>0.22500000000000001</v>
      </c>
    </row>
    <row r="983" spans="1:13" x14ac:dyDescent="0.4">
      <c r="A983">
        <v>1198</v>
      </c>
      <c r="B983" t="s">
        <v>932</v>
      </c>
      <c r="C983" t="s">
        <v>42</v>
      </c>
      <c r="D983" t="s">
        <v>939</v>
      </c>
      <c r="E983" t="s">
        <v>82</v>
      </c>
      <c r="G983" t="s">
        <v>49</v>
      </c>
      <c r="H983" t="s">
        <v>47</v>
      </c>
      <c r="I983" t="s">
        <v>46</v>
      </c>
      <c r="K983">
        <v>2.44</v>
      </c>
      <c r="L983">
        <v>0.185</v>
      </c>
      <c r="M983">
        <v>0.625</v>
      </c>
    </row>
    <row r="984" spans="1:13" x14ac:dyDescent="0.4">
      <c r="A984">
        <v>1199</v>
      </c>
      <c r="B984" t="s">
        <v>932</v>
      </c>
      <c r="C984" t="s">
        <v>42</v>
      </c>
      <c r="D984" t="s">
        <v>940</v>
      </c>
      <c r="E984" t="s">
        <v>82</v>
      </c>
      <c r="G984" t="s">
        <v>49</v>
      </c>
      <c r="H984" t="s">
        <v>47</v>
      </c>
      <c r="I984" t="s">
        <v>46</v>
      </c>
      <c r="K984">
        <v>1.88</v>
      </c>
      <c r="L984">
        <v>0.56899999999999995</v>
      </c>
      <c r="M984">
        <v>0.44700000000000001</v>
      </c>
    </row>
    <row r="985" spans="1:13" x14ac:dyDescent="0.4">
      <c r="A985">
        <v>1200</v>
      </c>
      <c r="B985" t="s">
        <v>932</v>
      </c>
      <c r="C985" t="s">
        <v>42</v>
      </c>
      <c r="D985" t="s">
        <v>941</v>
      </c>
      <c r="E985" t="s">
        <v>82</v>
      </c>
      <c r="G985" t="s">
        <v>49</v>
      </c>
      <c r="H985" t="s">
        <v>47</v>
      </c>
      <c r="I985" t="s">
        <v>46</v>
      </c>
      <c r="K985">
        <v>2.02</v>
      </c>
      <c r="L985">
        <v>0.48899999999999999</v>
      </c>
      <c r="M985">
        <v>0.505</v>
      </c>
    </row>
    <row r="986" spans="1:13" x14ac:dyDescent="0.4">
      <c r="A986">
        <v>1201</v>
      </c>
      <c r="B986" t="s">
        <v>932</v>
      </c>
      <c r="C986" t="s">
        <v>42</v>
      </c>
      <c r="D986" t="s">
        <v>942</v>
      </c>
      <c r="E986" t="s">
        <v>82</v>
      </c>
      <c r="G986" t="s">
        <v>49</v>
      </c>
      <c r="H986" t="s">
        <v>47</v>
      </c>
      <c r="I986" t="s">
        <v>46</v>
      </c>
      <c r="K986">
        <v>2.0299999999999998</v>
      </c>
      <c r="L986">
        <v>0.41399999999999998</v>
      </c>
      <c r="M986">
        <v>0.439</v>
      </c>
    </row>
    <row r="987" spans="1:13" x14ac:dyDescent="0.4">
      <c r="A987">
        <v>1202</v>
      </c>
      <c r="B987" t="s">
        <v>943</v>
      </c>
      <c r="C987" t="s">
        <v>124</v>
      </c>
      <c r="D987" t="s">
        <v>944</v>
      </c>
      <c r="E987" t="s">
        <v>82</v>
      </c>
      <c r="G987" t="s">
        <v>49</v>
      </c>
      <c r="H987" t="s">
        <v>47</v>
      </c>
      <c r="I987" t="s">
        <v>46</v>
      </c>
      <c r="K987">
        <v>1.66</v>
      </c>
      <c r="L987">
        <v>0.65700000000000003</v>
      </c>
      <c r="M987">
        <v>0.312</v>
      </c>
    </row>
    <row r="988" spans="1:13" x14ac:dyDescent="0.4">
      <c r="A988">
        <v>1203</v>
      </c>
      <c r="B988" t="s">
        <v>943</v>
      </c>
      <c r="C988" t="s">
        <v>124</v>
      </c>
      <c r="D988" t="s">
        <v>933</v>
      </c>
      <c r="E988" t="s">
        <v>82</v>
      </c>
      <c r="F988" t="s">
        <v>52</v>
      </c>
      <c r="G988" t="s">
        <v>49</v>
      </c>
      <c r="H988" t="s">
        <v>47</v>
      </c>
      <c r="I988" t="s">
        <v>46</v>
      </c>
      <c r="K988">
        <v>1.85</v>
      </c>
      <c r="L988">
        <v>0.67100000000000004</v>
      </c>
      <c r="M988">
        <v>0.52</v>
      </c>
    </row>
    <row r="989" spans="1:13" x14ac:dyDescent="0.4">
      <c r="A989">
        <v>1204</v>
      </c>
      <c r="B989" t="s">
        <v>943</v>
      </c>
      <c r="C989" t="s">
        <v>124</v>
      </c>
      <c r="D989" t="s">
        <v>945</v>
      </c>
      <c r="E989" t="s">
        <v>82</v>
      </c>
      <c r="G989" t="s">
        <v>49</v>
      </c>
      <c r="H989" t="s">
        <v>47</v>
      </c>
      <c r="I989" t="s">
        <v>46</v>
      </c>
      <c r="K989">
        <v>2.02</v>
      </c>
      <c r="L989">
        <v>0.16400000000000001</v>
      </c>
      <c r="M989">
        <v>0.187</v>
      </c>
    </row>
    <row r="990" spans="1:13" x14ac:dyDescent="0.4">
      <c r="A990">
        <v>1205</v>
      </c>
      <c r="B990" t="s">
        <v>943</v>
      </c>
      <c r="C990" t="s">
        <v>124</v>
      </c>
      <c r="D990" t="s">
        <v>935</v>
      </c>
      <c r="E990" t="s">
        <v>82</v>
      </c>
      <c r="G990" t="s">
        <v>49</v>
      </c>
      <c r="H990" t="s">
        <v>47</v>
      </c>
      <c r="I990" t="s">
        <v>46</v>
      </c>
      <c r="K990">
        <v>2.15</v>
      </c>
      <c r="L990">
        <v>0.193</v>
      </c>
      <c r="M990">
        <v>0.34</v>
      </c>
    </row>
    <row r="991" spans="1:13" x14ac:dyDescent="0.4">
      <c r="A991">
        <v>1206</v>
      </c>
      <c r="B991" t="s">
        <v>943</v>
      </c>
      <c r="C991" t="s">
        <v>124</v>
      </c>
      <c r="D991" t="s">
        <v>946</v>
      </c>
      <c r="E991" t="s">
        <v>82</v>
      </c>
      <c r="G991" t="s">
        <v>49</v>
      </c>
      <c r="H991" t="s">
        <v>47</v>
      </c>
      <c r="I991" t="s">
        <v>46</v>
      </c>
      <c r="K991">
        <v>1.78</v>
      </c>
      <c r="L991">
        <v>0.69</v>
      </c>
      <c r="M991">
        <v>0.47099999999999997</v>
      </c>
    </row>
    <row r="992" spans="1:13" x14ac:dyDescent="0.4">
      <c r="A992">
        <v>1207</v>
      </c>
      <c r="B992" t="s">
        <v>943</v>
      </c>
      <c r="C992" t="s">
        <v>124</v>
      </c>
      <c r="D992" t="s">
        <v>947</v>
      </c>
      <c r="E992" t="s">
        <v>82</v>
      </c>
      <c r="G992" t="s">
        <v>49</v>
      </c>
      <c r="H992" t="s">
        <v>47</v>
      </c>
      <c r="I992" t="s">
        <v>46</v>
      </c>
      <c r="K992">
        <v>2.2200000000000002</v>
      </c>
      <c r="L992">
        <v>5.5E-2</v>
      </c>
      <c r="M992">
        <v>0.27400000000000002</v>
      </c>
    </row>
    <row r="993" spans="1:13" x14ac:dyDescent="0.4">
      <c r="A993">
        <v>1208</v>
      </c>
      <c r="B993" t="s">
        <v>943</v>
      </c>
      <c r="C993" t="s">
        <v>124</v>
      </c>
      <c r="D993" t="s">
        <v>948</v>
      </c>
      <c r="E993" t="s">
        <v>82</v>
      </c>
      <c r="G993" t="s">
        <v>49</v>
      </c>
      <c r="H993" t="s">
        <v>47</v>
      </c>
      <c r="I993" t="s">
        <v>46</v>
      </c>
      <c r="K993">
        <v>2.2999999999999998</v>
      </c>
      <c r="L993">
        <v>9.0999999999999998E-2</v>
      </c>
      <c r="M993">
        <v>0.38600000000000001</v>
      </c>
    </row>
    <row r="994" spans="1:13" x14ac:dyDescent="0.4">
      <c r="A994">
        <v>1209</v>
      </c>
      <c r="B994" t="s">
        <v>943</v>
      </c>
      <c r="C994" t="s">
        <v>124</v>
      </c>
      <c r="D994" t="s">
        <v>949</v>
      </c>
      <c r="E994" t="s">
        <v>82</v>
      </c>
      <c r="G994" t="s">
        <v>49</v>
      </c>
      <c r="H994" t="s">
        <v>47</v>
      </c>
      <c r="I994" t="s">
        <v>46</v>
      </c>
      <c r="K994">
        <v>2.4900000000000002</v>
      </c>
      <c r="L994">
        <v>2.5000000000000001E-2</v>
      </c>
      <c r="M994">
        <v>0.51300000000000001</v>
      </c>
    </row>
    <row r="995" spans="1:13" x14ac:dyDescent="0.4">
      <c r="A995">
        <v>1210</v>
      </c>
      <c r="B995" t="s">
        <v>943</v>
      </c>
      <c r="C995" t="s">
        <v>124</v>
      </c>
      <c r="D995" t="s">
        <v>950</v>
      </c>
      <c r="E995" t="s">
        <v>82</v>
      </c>
      <c r="G995" t="s">
        <v>49</v>
      </c>
      <c r="H995" t="s">
        <v>47</v>
      </c>
      <c r="I995" t="s">
        <v>46</v>
      </c>
      <c r="K995">
        <v>2.4300000000000002</v>
      </c>
      <c r="L995">
        <v>0.20699999999999999</v>
      </c>
      <c r="M995">
        <v>0.63300000000000001</v>
      </c>
    </row>
    <row r="996" spans="1:13" x14ac:dyDescent="0.4">
      <c r="A996">
        <v>1211</v>
      </c>
      <c r="B996" t="s">
        <v>943</v>
      </c>
      <c r="C996" t="s">
        <v>124</v>
      </c>
      <c r="D996" t="s">
        <v>951</v>
      </c>
      <c r="E996" t="s">
        <v>82</v>
      </c>
      <c r="G996" t="s">
        <v>49</v>
      </c>
      <c r="H996" t="s">
        <v>47</v>
      </c>
      <c r="I996" t="s">
        <v>46</v>
      </c>
      <c r="K996">
        <v>2</v>
      </c>
      <c r="L996">
        <v>0.43099999999999999</v>
      </c>
      <c r="M996">
        <v>0.43099999999999999</v>
      </c>
    </row>
    <row r="997" spans="1:13" x14ac:dyDescent="0.4">
      <c r="A997">
        <v>1212</v>
      </c>
      <c r="B997" t="s">
        <v>943</v>
      </c>
      <c r="C997" t="s">
        <v>124</v>
      </c>
      <c r="D997" t="s">
        <v>952</v>
      </c>
      <c r="E997" t="s">
        <v>82</v>
      </c>
      <c r="G997" t="s">
        <v>49</v>
      </c>
      <c r="H997" t="s">
        <v>47</v>
      </c>
      <c r="I997" t="s">
        <v>46</v>
      </c>
      <c r="K997">
        <v>2.09</v>
      </c>
      <c r="L997">
        <v>0.159</v>
      </c>
      <c r="M997">
        <v>0.252</v>
      </c>
    </row>
    <row r="998" spans="1:13" x14ac:dyDescent="0.4">
      <c r="A998">
        <v>1213</v>
      </c>
      <c r="B998" t="s">
        <v>943</v>
      </c>
      <c r="C998" t="s">
        <v>124</v>
      </c>
      <c r="D998" t="s">
        <v>953</v>
      </c>
      <c r="E998" t="s">
        <v>82</v>
      </c>
      <c r="G998" t="s">
        <v>49</v>
      </c>
      <c r="H998" t="s">
        <v>47</v>
      </c>
      <c r="I998" t="s">
        <v>46</v>
      </c>
      <c r="K998">
        <v>2.21</v>
      </c>
      <c r="L998">
        <v>0.14199999999999999</v>
      </c>
      <c r="M998">
        <v>0.35199999999999998</v>
      </c>
    </row>
    <row r="999" spans="1:13" x14ac:dyDescent="0.4">
      <c r="A999">
        <v>1214</v>
      </c>
      <c r="B999" t="s">
        <v>943</v>
      </c>
      <c r="C999" t="s">
        <v>124</v>
      </c>
      <c r="D999" t="s">
        <v>941</v>
      </c>
      <c r="E999" t="s">
        <v>82</v>
      </c>
      <c r="G999" t="s">
        <v>49</v>
      </c>
      <c r="H999" t="s">
        <v>47</v>
      </c>
      <c r="I999" t="s">
        <v>46</v>
      </c>
      <c r="K999">
        <v>1.84</v>
      </c>
      <c r="L999">
        <v>0.41</v>
      </c>
      <c r="M999">
        <v>0.245</v>
      </c>
    </row>
    <row r="1000" spans="1:13" x14ac:dyDescent="0.4">
      <c r="A1000">
        <v>1215</v>
      </c>
      <c r="B1000" t="s">
        <v>943</v>
      </c>
      <c r="C1000" t="s">
        <v>124</v>
      </c>
      <c r="D1000" t="s">
        <v>954</v>
      </c>
      <c r="E1000" t="s">
        <v>82</v>
      </c>
      <c r="G1000" t="s">
        <v>49</v>
      </c>
      <c r="H1000" t="s">
        <v>47</v>
      </c>
      <c r="I1000" t="s">
        <v>46</v>
      </c>
      <c r="K1000">
        <v>1.9</v>
      </c>
      <c r="L1000">
        <v>0.34399999999999997</v>
      </c>
      <c r="M1000">
        <v>0.248</v>
      </c>
    </row>
    <row r="1001" spans="1:13" x14ac:dyDescent="0.4">
      <c r="A1001">
        <v>1216</v>
      </c>
      <c r="B1001" t="s">
        <v>955</v>
      </c>
      <c r="C1001" t="s">
        <v>124</v>
      </c>
      <c r="D1001" t="s">
        <v>956</v>
      </c>
      <c r="E1001" t="s">
        <v>82</v>
      </c>
      <c r="G1001" t="s">
        <v>49</v>
      </c>
      <c r="H1001" t="s">
        <v>47</v>
      </c>
      <c r="I1001" t="s">
        <v>55</v>
      </c>
      <c r="K1001">
        <v>2.14</v>
      </c>
    </row>
    <row r="1002" spans="1:13" x14ac:dyDescent="0.4">
      <c r="A1002">
        <v>1217</v>
      </c>
      <c r="B1002" t="s">
        <v>955</v>
      </c>
      <c r="C1002" t="s">
        <v>124</v>
      </c>
      <c r="D1002" t="s">
        <v>957</v>
      </c>
      <c r="E1002" t="s">
        <v>82</v>
      </c>
      <c r="G1002" t="s">
        <v>49</v>
      </c>
      <c r="H1002" t="s">
        <v>47</v>
      </c>
      <c r="I1002" t="s">
        <v>46</v>
      </c>
      <c r="K1002">
        <v>2.1800000000000002</v>
      </c>
      <c r="L1002">
        <v>0.36499999999999999</v>
      </c>
      <c r="M1002">
        <v>0.54</v>
      </c>
    </row>
    <row r="1003" spans="1:13" x14ac:dyDescent="0.4">
      <c r="A1003">
        <v>1218</v>
      </c>
      <c r="B1003" t="s">
        <v>955</v>
      </c>
      <c r="C1003" t="s">
        <v>124</v>
      </c>
      <c r="D1003" t="s">
        <v>958</v>
      </c>
      <c r="E1003" t="s">
        <v>82</v>
      </c>
      <c r="G1003" t="s">
        <v>49</v>
      </c>
      <c r="H1003" t="s">
        <v>47</v>
      </c>
      <c r="I1003" t="s">
        <v>55</v>
      </c>
      <c r="K1003">
        <v>1.98</v>
      </c>
      <c r="L1003">
        <v>0.57999999999999996</v>
      </c>
      <c r="M1003">
        <v>0.56299999999999994</v>
      </c>
    </row>
    <row r="1004" spans="1:13" x14ac:dyDescent="0.4">
      <c r="A1004">
        <v>1219</v>
      </c>
      <c r="B1004" t="s">
        <v>955</v>
      </c>
      <c r="C1004" t="s">
        <v>124</v>
      </c>
      <c r="D1004" t="s">
        <v>959</v>
      </c>
      <c r="E1004" t="s">
        <v>82</v>
      </c>
      <c r="G1004" t="s">
        <v>49</v>
      </c>
      <c r="H1004" t="s">
        <v>47</v>
      </c>
      <c r="I1004" t="s">
        <v>46</v>
      </c>
      <c r="K1004">
        <v>2.1</v>
      </c>
      <c r="L1004">
        <v>0.59399999999999997</v>
      </c>
      <c r="M1004">
        <v>0.69699999999999995</v>
      </c>
    </row>
    <row r="1005" spans="1:13" x14ac:dyDescent="0.4">
      <c r="A1005">
        <v>1220</v>
      </c>
      <c r="B1005" t="s">
        <v>955</v>
      </c>
      <c r="C1005" t="s">
        <v>124</v>
      </c>
      <c r="D1005" t="s">
        <v>960</v>
      </c>
      <c r="E1005" t="s">
        <v>82</v>
      </c>
      <c r="G1005" t="s">
        <v>49</v>
      </c>
      <c r="H1005" t="s">
        <v>47</v>
      </c>
      <c r="I1005" t="s">
        <v>46</v>
      </c>
      <c r="K1005">
        <v>2.15</v>
      </c>
      <c r="L1005">
        <v>0.40799999999999997</v>
      </c>
      <c r="M1005">
        <v>0.55900000000000005</v>
      </c>
    </row>
    <row r="1006" spans="1:13" x14ac:dyDescent="0.4">
      <c r="A1006">
        <v>1221</v>
      </c>
      <c r="B1006" t="s">
        <v>955</v>
      </c>
      <c r="C1006" t="s">
        <v>124</v>
      </c>
      <c r="D1006" t="s">
        <v>933</v>
      </c>
      <c r="E1006" t="s">
        <v>82</v>
      </c>
      <c r="F1006" t="s">
        <v>52</v>
      </c>
      <c r="G1006" t="s">
        <v>49</v>
      </c>
      <c r="H1006" t="s">
        <v>47</v>
      </c>
      <c r="I1006" t="s">
        <v>46</v>
      </c>
      <c r="K1006">
        <v>1.7</v>
      </c>
      <c r="L1006">
        <v>0.56499999999999995</v>
      </c>
      <c r="M1006">
        <v>0.26900000000000002</v>
      </c>
    </row>
    <row r="1007" spans="1:13" x14ac:dyDescent="0.4">
      <c r="A1007">
        <v>1222</v>
      </c>
      <c r="B1007" t="s">
        <v>955</v>
      </c>
      <c r="C1007" t="s">
        <v>124</v>
      </c>
      <c r="D1007" t="s">
        <v>961</v>
      </c>
      <c r="E1007" t="s">
        <v>82</v>
      </c>
      <c r="F1007" t="s">
        <v>52</v>
      </c>
      <c r="G1007" t="s">
        <v>49</v>
      </c>
      <c r="H1007" t="s">
        <v>47</v>
      </c>
      <c r="I1007" t="s">
        <v>46</v>
      </c>
      <c r="K1007">
        <v>2.04</v>
      </c>
      <c r="L1007">
        <v>0.48899999999999999</v>
      </c>
      <c r="M1007">
        <v>0.52800000000000002</v>
      </c>
    </row>
    <row r="1008" spans="1:13" x14ac:dyDescent="0.4">
      <c r="A1008">
        <v>1223</v>
      </c>
      <c r="B1008" t="s">
        <v>955</v>
      </c>
      <c r="C1008" t="s">
        <v>124</v>
      </c>
      <c r="D1008" t="s">
        <v>962</v>
      </c>
      <c r="E1008" t="s">
        <v>59</v>
      </c>
      <c r="G1008" t="s">
        <v>49</v>
      </c>
      <c r="H1008" t="s">
        <v>47</v>
      </c>
      <c r="I1008" t="s">
        <v>55</v>
      </c>
      <c r="K1008">
        <v>1.97</v>
      </c>
      <c r="L1008">
        <v>0.67800000000000005</v>
      </c>
      <c r="M1008">
        <v>0.64500000000000002</v>
      </c>
    </row>
    <row r="1009" spans="1:13" x14ac:dyDescent="0.4">
      <c r="A1009">
        <v>1224</v>
      </c>
      <c r="B1009" t="s">
        <v>955</v>
      </c>
      <c r="C1009" t="s">
        <v>124</v>
      </c>
      <c r="D1009" t="s">
        <v>963</v>
      </c>
      <c r="E1009" t="s">
        <v>82</v>
      </c>
      <c r="G1009" t="s">
        <v>49</v>
      </c>
      <c r="H1009" t="s">
        <v>47</v>
      </c>
      <c r="I1009" t="s">
        <v>46</v>
      </c>
      <c r="K1009">
        <v>2.06</v>
      </c>
      <c r="L1009">
        <v>0.27500000000000002</v>
      </c>
      <c r="M1009">
        <v>0.33800000000000002</v>
      </c>
    </row>
    <row r="1010" spans="1:13" x14ac:dyDescent="0.4">
      <c r="A1010">
        <v>1225</v>
      </c>
      <c r="B1010" t="s">
        <v>955</v>
      </c>
      <c r="C1010" t="s">
        <v>124</v>
      </c>
      <c r="D1010" t="s">
        <v>964</v>
      </c>
      <c r="E1010" t="s">
        <v>82</v>
      </c>
      <c r="G1010" t="s">
        <v>49</v>
      </c>
      <c r="H1010" t="s">
        <v>47</v>
      </c>
      <c r="I1010" t="s">
        <v>46</v>
      </c>
      <c r="K1010">
        <v>2.0499999999999998</v>
      </c>
      <c r="L1010">
        <v>0.32400000000000001</v>
      </c>
      <c r="M1010">
        <v>0.371</v>
      </c>
    </row>
    <row r="1011" spans="1:13" x14ac:dyDescent="0.4">
      <c r="A1011">
        <v>1226</v>
      </c>
      <c r="B1011" t="s">
        <v>955</v>
      </c>
      <c r="C1011" t="s">
        <v>124</v>
      </c>
      <c r="D1011" t="s">
        <v>965</v>
      </c>
      <c r="E1011" t="s">
        <v>82</v>
      </c>
      <c r="G1011" t="s">
        <v>49</v>
      </c>
      <c r="H1011" t="s">
        <v>47</v>
      </c>
      <c r="I1011" t="s">
        <v>46</v>
      </c>
      <c r="K1011">
        <v>1.99</v>
      </c>
      <c r="L1011">
        <v>0.39800000000000002</v>
      </c>
      <c r="M1011">
        <v>0.39300000000000002</v>
      </c>
    </row>
    <row r="1012" spans="1:13" x14ac:dyDescent="0.4">
      <c r="A1012">
        <v>1227</v>
      </c>
      <c r="B1012" t="s">
        <v>955</v>
      </c>
      <c r="C1012" t="s">
        <v>124</v>
      </c>
      <c r="D1012" t="s">
        <v>966</v>
      </c>
      <c r="E1012" t="s">
        <v>59</v>
      </c>
      <c r="G1012" t="s">
        <v>49</v>
      </c>
      <c r="H1012" t="s">
        <v>47</v>
      </c>
      <c r="I1012" t="s">
        <v>46</v>
      </c>
      <c r="K1012">
        <v>1.8</v>
      </c>
      <c r="L1012">
        <v>0.57799999999999996</v>
      </c>
      <c r="M1012">
        <v>0.38300000000000001</v>
      </c>
    </row>
    <row r="1013" spans="1:13" x14ac:dyDescent="0.4">
      <c r="A1013">
        <v>1228</v>
      </c>
      <c r="B1013" t="s">
        <v>955</v>
      </c>
      <c r="C1013" t="s">
        <v>124</v>
      </c>
      <c r="D1013" t="s">
        <v>967</v>
      </c>
      <c r="E1013" t="s">
        <v>82</v>
      </c>
      <c r="G1013" t="s">
        <v>49</v>
      </c>
      <c r="H1013" t="s">
        <v>47</v>
      </c>
      <c r="I1013" t="s">
        <v>46</v>
      </c>
      <c r="K1013">
        <v>2.04</v>
      </c>
    </row>
    <row r="1014" spans="1:13" x14ac:dyDescent="0.4">
      <c r="A1014">
        <v>1229</v>
      </c>
      <c r="B1014" t="s">
        <v>955</v>
      </c>
      <c r="C1014" t="s">
        <v>124</v>
      </c>
      <c r="D1014" t="s">
        <v>968</v>
      </c>
      <c r="E1014" t="s">
        <v>82</v>
      </c>
      <c r="G1014" t="s">
        <v>49</v>
      </c>
      <c r="H1014" t="s">
        <v>47</v>
      </c>
      <c r="I1014" t="s">
        <v>46</v>
      </c>
      <c r="K1014">
        <v>2.02</v>
      </c>
      <c r="L1014">
        <v>0.311</v>
      </c>
      <c r="M1014">
        <v>0.33300000000000002</v>
      </c>
    </row>
    <row r="1015" spans="1:13" x14ac:dyDescent="0.4">
      <c r="A1015">
        <v>1230</v>
      </c>
      <c r="B1015" t="s">
        <v>955</v>
      </c>
      <c r="C1015" t="s">
        <v>124</v>
      </c>
      <c r="D1015" t="s">
        <v>969</v>
      </c>
      <c r="E1015" t="s">
        <v>82</v>
      </c>
      <c r="G1015" t="s">
        <v>49</v>
      </c>
      <c r="H1015" t="s">
        <v>47</v>
      </c>
      <c r="I1015" t="s">
        <v>46</v>
      </c>
      <c r="K1015">
        <v>1.83</v>
      </c>
    </row>
    <row r="1016" spans="1:13" x14ac:dyDescent="0.4">
      <c r="A1016">
        <v>1231</v>
      </c>
      <c r="B1016" t="s">
        <v>955</v>
      </c>
      <c r="C1016" t="s">
        <v>124</v>
      </c>
      <c r="D1016" t="s">
        <v>970</v>
      </c>
      <c r="E1016" t="s">
        <v>59</v>
      </c>
      <c r="G1016" t="s">
        <v>49</v>
      </c>
      <c r="H1016" t="s">
        <v>47</v>
      </c>
      <c r="I1016" t="s">
        <v>46</v>
      </c>
      <c r="K1016">
        <v>1.77</v>
      </c>
      <c r="L1016">
        <v>0.50700000000000001</v>
      </c>
      <c r="M1016">
        <v>0.27700000000000002</v>
      </c>
    </row>
    <row r="1017" spans="1:13" x14ac:dyDescent="0.4">
      <c r="A1017">
        <v>1232</v>
      </c>
      <c r="B1017" t="s">
        <v>955</v>
      </c>
      <c r="C1017" t="s">
        <v>124</v>
      </c>
      <c r="D1017" t="s">
        <v>971</v>
      </c>
      <c r="E1017" t="s">
        <v>82</v>
      </c>
      <c r="G1017" t="s">
        <v>49</v>
      </c>
      <c r="H1017" t="s">
        <v>47</v>
      </c>
      <c r="I1017" t="s">
        <v>46</v>
      </c>
      <c r="K1017">
        <v>1.81</v>
      </c>
      <c r="L1017">
        <v>0.501</v>
      </c>
      <c r="M1017">
        <v>0.314</v>
      </c>
    </row>
    <row r="1018" spans="1:13" x14ac:dyDescent="0.4">
      <c r="A1018">
        <v>1233</v>
      </c>
      <c r="B1018" t="s">
        <v>955</v>
      </c>
      <c r="C1018" t="s">
        <v>124</v>
      </c>
      <c r="D1018" t="s">
        <v>972</v>
      </c>
      <c r="E1018" t="s">
        <v>82</v>
      </c>
      <c r="G1018" t="s">
        <v>49</v>
      </c>
      <c r="H1018" t="s">
        <v>47</v>
      </c>
      <c r="I1018" t="s">
        <v>46</v>
      </c>
      <c r="K1018">
        <v>1.98</v>
      </c>
      <c r="L1018">
        <v>0.38700000000000001</v>
      </c>
      <c r="M1018">
        <v>0.36899999999999999</v>
      </c>
    </row>
    <row r="1019" spans="1:13" x14ac:dyDescent="0.4">
      <c r="A1019">
        <v>1234</v>
      </c>
      <c r="B1019" t="s">
        <v>955</v>
      </c>
      <c r="C1019" t="s">
        <v>124</v>
      </c>
      <c r="D1019" t="s">
        <v>973</v>
      </c>
      <c r="E1019" t="s">
        <v>82</v>
      </c>
      <c r="G1019" t="s">
        <v>49</v>
      </c>
      <c r="H1019" t="s">
        <v>47</v>
      </c>
      <c r="I1019" t="s">
        <v>46</v>
      </c>
      <c r="K1019">
        <v>1.99</v>
      </c>
      <c r="L1019">
        <v>0.23</v>
      </c>
      <c r="M1019">
        <v>0.218</v>
      </c>
    </row>
    <row r="1020" spans="1:13" x14ac:dyDescent="0.4">
      <c r="A1020">
        <v>1235</v>
      </c>
      <c r="B1020" t="s">
        <v>955</v>
      </c>
      <c r="C1020" t="s">
        <v>124</v>
      </c>
      <c r="D1020" t="s">
        <v>941</v>
      </c>
      <c r="E1020" t="s">
        <v>82</v>
      </c>
      <c r="G1020" t="s">
        <v>49</v>
      </c>
      <c r="H1020" t="s">
        <v>47</v>
      </c>
      <c r="I1020" t="s">
        <v>46</v>
      </c>
      <c r="K1020">
        <v>2.02</v>
      </c>
      <c r="L1020">
        <v>0.54400000000000004</v>
      </c>
      <c r="M1020">
        <v>0.56699999999999995</v>
      </c>
    </row>
    <row r="1021" spans="1:13" x14ac:dyDescent="0.4">
      <c r="A1021">
        <v>1236</v>
      </c>
      <c r="B1021" t="s">
        <v>974</v>
      </c>
      <c r="C1021" t="s">
        <v>124</v>
      </c>
      <c r="D1021" t="s">
        <v>975</v>
      </c>
      <c r="E1021" t="s">
        <v>82</v>
      </c>
      <c r="G1021" t="s">
        <v>49</v>
      </c>
      <c r="H1021" t="s">
        <v>47</v>
      </c>
      <c r="I1021" t="s">
        <v>46</v>
      </c>
      <c r="K1021">
        <v>2.1</v>
      </c>
      <c r="L1021">
        <v>0.27</v>
      </c>
      <c r="M1021">
        <v>0.36699999999999999</v>
      </c>
    </row>
    <row r="1022" spans="1:13" x14ac:dyDescent="0.4">
      <c r="A1022">
        <v>1237</v>
      </c>
      <c r="B1022" t="s">
        <v>974</v>
      </c>
      <c r="C1022" t="s">
        <v>124</v>
      </c>
      <c r="D1022" t="s">
        <v>976</v>
      </c>
      <c r="E1022" t="s">
        <v>82</v>
      </c>
      <c r="G1022" t="s">
        <v>49</v>
      </c>
      <c r="H1022" t="s">
        <v>47</v>
      </c>
      <c r="I1022" t="s">
        <v>46</v>
      </c>
      <c r="K1022">
        <v>2.31</v>
      </c>
      <c r="L1022">
        <v>0.127</v>
      </c>
      <c r="M1022">
        <v>0.433</v>
      </c>
    </row>
    <row r="1023" spans="1:13" x14ac:dyDescent="0.4">
      <c r="A1023">
        <v>1238</v>
      </c>
      <c r="B1023" t="s">
        <v>974</v>
      </c>
      <c r="C1023" t="s">
        <v>124</v>
      </c>
      <c r="D1023" t="s">
        <v>977</v>
      </c>
      <c r="E1023" t="s">
        <v>82</v>
      </c>
      <c r="G1023" t="s">
        <v>49</v>
      </c>
      <c r="H1023" t="s">
        <v>47</v>
      </c>
      <c r="I1023" t="s">
        <v>46</v>
      </c>
      <c r="K1023">
        <v>2.19</v>
      </c>
      <c r="L1023">
        <v>0.20300000000000001</v>
      </c>
      <c r="M1023">
        <v>0.39500000000000002</v>
      </c>
    </row>
    <row r="1024" spans="1:13" x14ac:dyDescent="0.4">
      <c r="A1024">
        <v>1239</v>
      </c>
      <c r="B1024" t="s">
        <v>974</v>
      </c>
      <c r="C1024" t="s">
        <v>124</v>
      </c>
      <c r="D1024" t="s">
        <v>978</v>
      </c>
      <c r="E1024" t="s">
        <v>82</v>
      </c>
      <c r="F1024" t="s">
        <v>45</v>
      </c>
      <c r="G1024" t="s">
        <v>49</v>
      </c>
      <c r="H1024" t="s">
        <v>47</v>
      </c>
      <c r="I1024" t="s">
        <v>46</v>
      </c>
      <c r="K1024">
        <v>2.2999999999999998</v>
      </c>
      <c r="L1024">
        <v>0.115</v>
      </c>
      <c r="M1024">
        <v>0.41799999999999998</v>
      </c>
    </row>
    <row r="1025" spans="1:13" x14ac:dyDescent="0.4">
      <c r="A1025">
        <v>1240</v>
      </c>
      <c r="B1025" t="s">
        <v>974</v>
      </c>
      <c r="C1025" t="s">
        <v>124</v>
      </c>
      <c r="D1025" t="s">
        <v>979</v>
      </c>
      <c r="E1025" t="s">
        <v>82</v>
      </c>
      <c r="G1025" t="s">
        <v>49</v>
      </c>
      <c r="H1025" t="s">
        <v>47</v>
      </c>
      <c r="I1025" t="s">
        <v>46</v>
      </c>
      <c r="K1025">
        <v>2.34</v>
      </c>
      <c r="L1025">
        <v>0.27600000000000002</v>
      </c>
      <c r="M1025">
        <v>0.62</v>
      </c>
    </row>
    <row r="1026" spans="1:13" x14ac:dyDescent="0.4">
      <c r="A1026">
        <v>1241</v>
      </c>
      <c r="B1026" t="s">
        <v>974</v>
      </c>
      <c r="C1026" t="s">
        <v>124</v>
      </c>
      <c r="D1026" t="s">
        <v>980</v>
      </c>
      <c r="E1026" t="s">
        <v>82</v>
      </c>
      <c r="G1026" t="s">
        <v>49</v>
      </c>
      <c r="H1026" t="s">
        <v>47</v>
      </c>
      <c r="I1026" t="s">
        <v>46</v>
      </c>
      <c r="K1026">
        <v>2.09</v>
      </c>
      <c r="L1026">
        <v>0.46600000000000003</v>
      </c>
      <c r="M1026">
        <v>0.55400000000000005</v>
      </c>
    </row>
    <row r="1027" spans="1:13" x14ac:dyDescent="0.4">
      <c r="A1027">
        <v>1242</v>
      </c>
      <c r="B1027" t="s">
        <v>974</v>
      </c>
      <c r="C1027" t="s">
        <v>124</v>
      </c>
      <c r="D1027" t="s">
        <v>939</v>
      </c>
      <c r="E1027" t="s">
        <v>82</v>
      </c>
      <c r="G1027" t="s">
        <v>49</v>
      </c>
      <c r="H1027" t="s">
        <v>47</v>
      </c>
      <c r="I1027" t="s">
        <v>46</v>
      </c>
      <c r="K1027">
        <v>2.48</v>
      </c>
      <c r="L1027">
        <v>7.2999999999999995E-2</v>
      </c>
      <c r="M1027">
        <v>0.55200000000000005</v>
      </c>
    </row>
    <row r="1028" spans="1:13" x14ac:dyDescent="0.4">
      <c r="A1028">
        <v>1243</v>
      </c>
      <c r="B1028" t="s">
        <v>981</v>
      </c>
      <c r="C1028" t="s">
        <v>124</v>
      </c>
      <c r="D1028" t="s">
        <v>982</v>
      </c>
      <c r="E1028" t="s">
        <v>82</v>
      </c>
      <c r="G1028" t="s">
        <v>49</v>
      </c>
      <c r="H1028" t="s">
        <v>47</v>
      </c>
      <c r="I1028" t="s">
        <v>46</v>
      </c>
      <c r="K1028">
        <v>2.4</v>
      </c>
      <c r="L1028">
        <v>-6.4000000000000001E-2</v>
      </c>
      <c r="M1028">
        <v>0.33600000000000002</v>
      </c>
    </row>
    <row r="1029" spans="1:13" x14ac:dyDescent="0.4">
      <c r="A1029">
        <v>1244</v>
      </c>
      <c r="B1029" t="s">
        <v>981</v>
      </c>
      <c r="C1029" t="s">
        <v>124</v>
      </c>
      <c r="D1029" t="s">
        <v>983</v>
      </c>
      <c r="E1029" t="s">
        <v>82</v>
      </c>
      <c r="G1029" t="s">
        <v>49</v>
      </c>
      <c r="H1029" t="s">
        <v>47</v>
      </c>
      <c r="I1029" t="s">
        <v>46</v>
      </c>
      <c r="K1029">
        <v>2.15</v>
      </c>
    </row>
    <row r="1030" spans="1:13" x14ac:dyDescent="0.4">
      <c r="A1030">
        <v>1245</v>
      </c>
      <c r="B1030" t="s">
        <v>981</v>
      </c>
      <c r="C1030" t="s">
        <v>124</v>
      </c>
      <c r="D1030" t="s">
        <v>984</v>
      </c>
      <c r="E1030" t="s">
        <v>82</v>
      </c>
      <c r="G1030" t="s">
        <v>49</v>
      </c>
      <c r="H1030" t="s">
        <v>47</v>
      </c>
      <c r="I1030" t="s">
        <v>46</v>
      </c>
      <c r="K1030">
        <v>2.2599999999999998</v>
      </c>
    </row>
    <row r="1031" spans="1:13" x14ac:dyDescent="0.4">
      <c r="A1031">
        <v>1246</v>
      </c>
      <c r="B1031" t="s">
        <v>981</v>
      </c>
      <c r="C1031" t="s">
        <v>124</v>
      </c>
      <c r="D1031" t="s">
        <v>985</v>
      </c>
      <c r="E1031" t="s">
        <v>82</v>
      </c>
      <c r="G1031" t="s">
        <v>49</v>
      </c>
      <c r="H1031" t="s">
        <v>47</v>
      </c>
      <c r="I1031" t="s">
        <v>46</v>
      </c>
      <c r="K1031">
        <v>2.44</v>
      </c>
    </row>
    <row r="1032" spans="1:13" x14ac:dyDescent="0.4">
      <c r="A1032">
        <v>1247</v>
      </c>
      <c r="B1032" t="s">
        <v>981</v>
      </c>
      <c r="C1032" t="s">
        <v>124</v>
      </c>
      <c r="D1032" t="s">
        <v>986</v>
      </c>
      <c r="E1032" t="s">
        <v>82</v>
      </c>
      <c r="G1032" t="s">
        <v>49</v>
      </c>
      <c r="H1032" t="s">
        <v>47</v>
      </c>
      <c r="I1032" t="s">
        <v>46</v>
      </c>
      <c r="K1032">
        <v>2.2000000000000002</v>
      </c>
      <c r="L1032">
        <v>0.33300000000000002</v>
      </c>
      <c r="M1032">
        <v>0.53400000000000003</v>
      </c>
    </row>
    <row r="1033" spans="1:13" x14ac:dyDescent="0.4">
      <c r="A1033">
        <v>1248</v>
      </c>
      <c r="B1033" t="s">
        <v>981</v>
      </c>
      <c r="C1033" t="s">
        <v>124</v>
      </c>
      <c r="D1033" t="s">
        <v>946</v>
      </c>
      <c r="E1033" t="s">
        <v>82</v>
      </c>
      <c r="G1033" t="s">
        <v>49</v>
      </c>
      <c r="H1033" t="s">
        <v>47</v>
      </c>
      <c r="I1033" t="s">
        <v>46</v>
      </c>
      <c r="K1033">
        <v>2</v>
      </c>
      <c r="L1033">
        <v>0.39700000000000002</v>
      </c>
      <c r="M1033">
        <v>0.39400000000000002</v>
      </c>
    </row>
    <row r="1034" spans="1:13" x14ac:dyDescent="0.4">
      <c r="A1034">
        <v>1249</v>
      </c>
      <c r="B1034" t="s">
        <v>981</v>
      </c>
      <c r="C1034" t="s">
        <v>124</v>
      </c>
      <c r="D1034" t="s">
        <v>950</v>
      </c>
      <c r="E1034" t="s">
        <v>82</v>
      </c>
      <c r="G1034" t="s">
        <v>49</v>
      </c>
      <c r="H1034" t="s">
        <v>47</v>
      </c>
      <c r="I1034" t="s">
        <v>46</v>
      </c>
      <c r="K1034">
        <v>2.12</v>
      </c>
      <c r="L1034">
        <v>0.27</v>
      </c>
      <c r="M1034">
        <v>0.38900000000000001</v>
      </c>
    </row>
    <row r="1035" spans="1:13" x14ac:dyDescent="0.4">
      <c r="A1035">
        <v>1250</v>
      </c>
      <c r="B1035" t="s">
        <v>981</v>
      </c>
      <c r="C1035" t="s">
        <v>124</v>
      </c>
      <c r="D1035" t="s">
        <v>987</v>
      </c>
      <c r="E1035" t="s">
        <v>82</v>
      </c>
      <c r="F1035" t="s">
        <v>45</v>
      </c>
      <c r="G1035" t="s">
        <v>49</v>
      </c>
      <c r="H1035" t="s">
        <v>47</v>
      </c>
      <c r="I1035" t="s">
        <v>46</v>
      </c>
      <c r="K1035">
        <v>2.21</v>
      </c>
    </row>
    <row r="1036" spans="1:13" x14ac:dyDescent="0.4">
      <c r="A1036">
        <v>1251</v>
      </c>
      <c r="B1036" t="s">
        <v>988</v>
      </c>
      <c r="C1036" t="s">
        <v>42</v>
      </c>
      <c r="D1036" t="s">
        <v>989</v>
      </c>
      <c r="E1036" t="s">
        <v>82</v>
      </c>
      <c r="G1036" t="s">
        <v>49</v>
      </c>
      <c r="H1036" t="s">
        <v>47</v>
      </c>
      <c r="I1036" t="s">
        <v>46</v>
      </c>
      <c r="K1036">
        <v>2.2000000000000002</v>
      </c>
      <c r="L1036">
        <v>0.28399999999999997</v>
      </c>
      <c r="M1036">
        <v>0.48299999999999998</v>
      </c>
    </row>
    <row r="1037" spans="1:13" x14ac:dyDescent="0.4">
      <c r="A1037">
        <v>1252</v>
      </c>
      <c r="B1037" t="s">
        <v>988</v>
      </c>
      <c r="C1037" t="s">
        <v>42</v>
      </c>
      <c r="D1037" t="s">
        <v>945</v>
      </c>
      <c r="E1037" t="s">
        <v>82</v>
      </c>
      <c r="G1037" t="s">
        <v>49</v>
      </c>
      <c r="H1037" t="s">
        <v>47</v>
      </c>
      <c r="I1037" t="s">
        <v>46</v>
      </c>
      <c r="K1037">
        <v>2.0299999999999998</v>
      </c>
      <c r="L1037">
        <v>0.17399999999999999</v>
      </c>
      <c r="M1037">
        <v>0.20200000000000001</v>
      </c>
    </row>
    <row r="1038" spans="1:13" x14ac:dyDescent="0.4">
      <c r="A1038">
        <v>1253</v>
      </c>
      <c r="B1038" t="s">
        <v>988</v>
      </c>
      <c r="C1038" t="s">
        <v>42</v>
      </c>
      <c r="D1038" t="s">
        <v>990</v>
      </c>
      <c r="E1038" t="s">
        <v>82</v>
      </c>
      <c r="G1038" t="s">
        <v>49</v>
      </c>
      <c r="H1038" t="s">
        <v>47</v>
      </c>
      <c r="I1038" t="s">
        <v>46</v>
      </c>
      <c r="K1038">
        <v>1.99</v>
      </c>
      <c r="L1038">
        <v>0.28199999999999997</v>
      </c>
      <c r="M1038">
        <v>0.26800000000000002</v>
      </c>
    </row>
    <row r="1039" spans="1:13" x14ac:dyDescent="0.4">
      <c r="A1039">
        <v>1254</v>
      </c>
      <c r="B1039" t="s">
        <v>988</v>
      </c>
      <c r="C1039" t="s">
        <v>42</v>
      </c>
      <c r="D1039" t="s">
        <v>991</v>
      </c>
      <c r="E1039" t="s">
        <v>82</v>
      </c>
      <c r="G1039" t="s">
        <v>49</v>
      </c>
      <c r="H1039" t="s">
        <v>47</v>
      </c>
      <c r="I1039" t="s">
        <v>46</v>
      </c>
      <c r="K1039">
        <v>2.0699999999999998</v>
      </c>
      <c r="L1039">
        <v>0.378</v>
      </c>
      <c r="M1039">
        <v>0.44700000000000001</v>
      </c>
    </row>
    <row r="1040" spans="1:13" x14ac:dyDescent="0.4">
      <c r="A1040">
        <v>1255</v>
      </c>
      <c r="B1040" t="s">
        <v>988</v>
      </c>
      <c r="C1040" t="s">
        <v>42</v>
      </c>
      <c r="D1040" t="s">
        <v>947</v>
      </c>
      <c r="E1040" t="s">
        <v>82</v>
      </c>
      <c r="G1040" t="s">
        <v>49</v>
      </c>
      <c r="H1040" t="s">
        <v>47</v>
      </c>
      <c r="I1040" t="s">
        <v>46</v>
      </c>
      <c r="K1040">
        <v>2.17</v>
      </c>
      <c r="L1040">
        <v>0.108</v>
      </c>
      <c r="M1040">
        <v>0.27400000000000002</v>
      </c>
    </row>
    <row r="1041" spans="1:13" x14ac:dyDescent="0.4">
      <c r="A1041">
        <v>1256</v>
      </c>
      <c r="B1041" t="s">
        <v>988</v>
      </c>
      <c r="C1041" t="s">
        <v>42</v>
      </c>
      <c r="D1041" t="s">
        <v>980</v>
      </c>
      <c r="E1041" t="s">
        <v>82</v>
      </c>
      <c r="G1041" t="s">
        <v>49</v>
      </c>
      <c r="H1041" t="s">
        <v>47</v>
      </c>
      <c r="I1041" t="s">
        <v>46</v>
      </c>
      <c r="K1041">
        <v>1.91</v>
      </c>
      <c r="L1041">
        <v>0.45900000000000002</v>
      </c>
      <c r="M1041">
        <v>0.36799999999999999</v>
      </c>
    </row>
    <row r="1042" spans="1:13" x14ac:dyDescent="0.4">
      <c r="A1042">
        <v>1257</v>
      </c>
      <c r="B1042" t="s">
        <v>988</v>
      </c>
      <c r="C1042" t="s">
        <v>42</v>
      </c>
      <c r="D1042" t="s">
        <v>948</v>
      </c>
      <c r="E1042" t="s">
        <v>82</v>
      </c>
      <c r="G1042" t="s">
        <v>49</v>
      </c>
      <c r="H1042" t="s">
        <v>47</v>
      </c>
      <c r="I1042" t="s">
        <v>46</v>
      </c>
      <c r="K1042">
        <v>2.2799999999999998</v>
      </c>
      <c r="L1042">
        <v>0.16300000000000001</v>
      </c>
      <c r="M1042">
        <v>0.442</v>
      </c>
    </row>
    <row r="1043" spans="1:13" x14ac:dyDescent="0.4">
      <c r="A1043">
        <v>1258</v>
      </c>
      <c r="B1043" t="s">
        <v>988</v>
      </c>
      <c r="C1043" t="s">
        <v>42</v>
      </c>
      <c r="D1043" t="s">
        <v>949</v>
      </c>
      <c r="E1043" t="s">
        <v>82</v>
      </c>
      <c r="G1043" t="s">
        <v>49</v>
      </c>
      <c r="H1043" t="s">
        <v>47</v>
      </c>
      <c r="I1043" t="s">
        <v>46</v>
      </c>
      <c r="K1043">
        <v>2.34</v>
      </c>
      <c r="L1043">
        <v>8.3000000000000004E-2</v>
      </c>
      <c r="M1043">
        <v>0.42299999999999999</v>
      </c>
    </row>
    <row r="1044" spans="1:13" x14ac:dyDescent="0.4">
      <c r="A1044">
        <v>1259</v>
      </c>
      <c r="B1044" t="s">
        <v>988</v>
      </c>
      <c r="C1044" t="s">
        <v>42</v>
      </c>
      <c r="D1044" t="s">
        <v>950</v>
      </c>
      <c r="E1044" t="s">
        <v>82</v>
      </c>
      <c r="G1044" t="s">
        <v>49</v>
      </c>
      <c r="H1044" t="s">
        <v>47</v>
      </c>
      <c r="I1044" t="s">
        <v>46</v>
      </c>
      <c r="K1044">
        <v>2.04</v>
      </c>
      <c r="L1044">
        <v>0.19900000000000001</v>
      </c>
      <c r="M1044">
        <v>0.23899999999999999</v>
      </c>
    </row>
    <row r="1045" spans="1:13" x14ac:dyDescent="0.4">
      <c r="A1045">
        <v>1260</v>
      </c>
      <c r="B1045" t="s">
        <v>988</v>
      </c>
      <c r="C1045" t="s">
        <v>42</v>
      </c>
      <c r="D1045" t="s">
        <v>992</v>
      </c>
      <c r="E1045" t="s">
        <v>82</v>
      </c>
      <c r="G1045" t="s">
        <v>49</v>
      </c>
      <c r="H1045" t="s">
        <v>47</v>
      </c>
      <c r="I1045" t="s">
        <v>46</v>
      </c>
      <c r="K1045">
        <v>2.11</v>
      </c>
      <c r="L1045">
        <v>0.13900000000000001</v>
      </c>
      <c r="M1045">
        <v>0.247</v>
      </c>
    </row>
    <row r="1046" spans="1:13" x14ac:dyDescent="0.4">
      <c r="A1046">
        <v>1261</v>
      </c>
      <c r="B1046" t="s">
        <v>993</v>
      </c>
      <c r="C1046" t="s">
        <v>42</v>
      </c>
      <c r="D1046" t="s">
        <v>994</v>
      </c>
      <c r="E1046" t="s">
        <v>82</v>
      </c>
      <c r="G1046" t="s">
        <v>49</v>
      </c>
      <c r="H1046" t="s">
        <v>47</v>
      </c>
      <c r="I1046" t="s">
        <v>55</v>
      </c>
      <c r="K1046">
        <v>2</v>
      </c>
      <c r="L1046">
        <v>0.60599999999999998</v>
      </c>
      <c r="M1046">
        <v>0.60599999999999998</v>
      </c>
    </row>
    <row r="1047" spans="1:13" x14ac:dyDescent="0.4">
      <c r="A1047">
        <v>1262</v>
      </c>
      <c r="B1047" t="s">
        <v>993</v>
      </c>
      <c r="C1047" t="s">
        <v>42</v>
      </c>
      <c r="D1047" t="s">
        <v>933</v>
      </c>
      <c r="E1047" t="s">
        <v>82</v>
      </c>
      <c r="F1047" t="s">
        <v>52</v>
      </c>
      <c r="G1047" t="s">
        <v>49</v>
      </c>
      <c r="H1047" t="s">
        <v>47</v>
      </c>
      <c r="I1047" t="s">
        <v>46</v>
      </c>
      <c r="K1047">
        <v>1.95</v>
      </c>
      <c r="L1047">
        <v>0.51200000000000001</v>
      </c>
      <c r="M1047">
        <v>0.46400000000000002</v>
      </c>
    </row>
    <row r="1048" spans="1:13" x14ac:dyDescent="0.4">
      <c r="A1048">
        <v>1263</v>
      </c>
      <c r="B1048" t="s">
        <v>993</v>
      </c>
      <c r="C1048" t="s">
        <v>42</v>
      </c>
      <c r="D1048" t="s">
        <v>961</v>
      </c>
      <c r="E1048" t="s">
        <v>82</v>
      </c>
      <c r="F1048" t="s">
        <v>52</v>
      </c>
      <c r="G1048" t="s">
        <v>49</v>
      </c>
      <c r="H1048" t="s">
        <v>47</v>
      </c>
      <c r="I1048" t="s">
        <v>46</v>
      </c>
      <c r="K1048">
        <v>1.75</v>
      </c>
      <c r="L1048">
        <v>0.67400000000000004</v>
      </c>
      <c r="M1048">
        <v>0.42499999999999999</v>
      </c>
    </row>
    <row r="1049" spans="1:13" x14ac:dyDescent="0.4">
      <c r="A1049">
        <v>1264</v>
      </c>
      <c r="B1049" t="s">
        <v>993</v>
      </c>
      <c r="C1049" t="s">
        <v>42</v>
      </c>
      <c r="D1049" t="s">
        <v>995</v>
      </c>
      <c r="E1049" t="s">
        <v>82</v>
      </c>
      <c r="G1049" t="s">
        <v>49</v>
      </c>
      <c r="H1049" t="s">
        <v>47</v>
      </c>
      <c r="I1049" t="s">
        <v>46</v>
      </c>
      <c r="K1049">
        <v>2.0499999999999998</v>
      </c>
      <c r="L1049">
        <v>0.29499999999999998</v>
      </c>
      <c r="M1049">
        <v>0.34599999999999997</v>
      </c>
    </row>
    <row r="1050" spans="1:13" x14ac:dyDescent="0.4">
      <c r="A1050">
        <v>1265</v>
      </c>
      <c r="B1050" t="s">
        <v>993</v>
      </c>
      <c r="C1050" t="s">
        <v>42</v>
      </c>
      <c r="D1050" t="s">
        <v>996</v>
      </c>
      <c r="E1050" t="s">
        <v>82</v>
      </c>
      <c r="G1050" t="s">
        <v>49</v>
      </c>
      <c r="H1050" t="s">
        <v>47</v>
      </c>
      <c r="I1050" t="s">
        <v>46</v>
      </c>
      <c r="K1050">
        <v>1.95</v>
      </c>
      <c r="L1050">
        <v>0.46200000000000002</v>
      </c>
      <c r="M1050">
        <v>0.41399999999999998</v>
      </c>
    </row>
    <row r="1051" spans="1:13" x14ac:dyDescent="0.4">
      <c r="A1051">
        <v>1266</v>
      </c>
      <c r="B1051" t="s">
        <v>993</v>
      </c>
      <c r="C1051" t="s">
        <v>42</v>
      </c>
      <c r="D1051" t="s">
        <v>997</v>
      </c>
      <c r="E1051" t="s">
        <v>82</v>
      </c>
      <c r="G1051" t="s">
        <v>49</v>
      </c>
      <c r="H1051" t="s">
        <v>47</v>
      </c>
      <c r="I1051" t="s">
        <v>46</v>
      </c>
      <c r="K1051">
        <v>2.0099999999999998</v>
      </c>
    </row>
    <row r="1052" spans="1:13" x14ac:dyDescent="0.4">
      <c r="A1052">
        <v>1267</v>
      </c>
      <c r="B1052" t="s">
        <v>993</v>
      </c>
      <c r="C1052" t="s">
        <v>42</v>
      </c>
      <c r="D1052" t="s">
        <v>963</v>
      </c>
      <c r="E1052" t="s">
        <v>82</v>
      </c>
      <c r="G1052" t="s">
        <v>49</v>
      </c>
      <c r="H1052" t="s">
        <v>47</v>
      </c>
      <c r="I1052" t="s">
        <v>46</v>
      </c>
      <c r="K1052">
        <v>2.11</v>
      </c>
      <c r="L1052">
        <v>0.19500000000000001</v>
      </c>
      <c r="M1052">
        <v>0.30199999999999999</v>
      </c>
    </row>
    <row r="1053" spans="1:13" x14ac:dyDescent="0.4">
      <c r="A1053">
        <v>1268</v>
      </c>
      <c r="B1053" t="s">
        <v>993</v>
      </c>
      <c r="C1053" t="s">
        <v>42</v>
      </c>
      <c r="D1053" t="s">
        <v>998</v>
      </c>
      <c r="E1053" t="s">
        <v>82</v>
      </c>
      <c r="G1053" t="s">
        <v>49</v>
      </c>
      <c r="H1053" t="s">
        <v>47</v>
      </c>
      <c r="I1053" t="s">
        <v>46</v>
      </c>
      <c r="K1053">
        <v>2.0699999999999998</v>
      </c>
      <c r="L1053">
        <v>0.47699999999999998</v>
      </c>
      <c r="M1053">
        <v>0.54800000000000004</v>
      </c>
    </row>
    <row r="1054" spans="1:13" x14ac:dyDescent="0.4">
      <c r="A1054">
        <v>1269</v>
      </c>
      <c r="B1054" t="s">
        <v>993</v>
      </c>
      <c r="C1054" t="s">
        <v>42</v>
      </c>
      <c r="D1054" t="s">
        <v>999</v>
      </c>
      <c r="E1054" t="s">
        <v>82</v>
      </c>
      <c r="G1054" t="s">
        <v>49</v>
      </c>
      <c r="H1054" t="s">
        <v>47</v>
      </c>
      <c r="I1054" t="s">
        <v>46</v>
      </c>
      <c r="K1054">
        <v>2.08</v>
      </c>
      <c r="L1054">
        <v>0.39600000000000002</v>
      </c>
      <c r="M1054">
        <v>0.47199999999999998</v>
      </c>
    </row>
    <row r="1055" spans="1:13" x14ac:dyDescent="0.4">
      <c r="A1055">
        <v>1270</v>
      </c>
      <c r="B1055" t="s">
        <v>993</v>
      </c>
      <c r="C1055" t="s">
        <v>42</v>
      </c>
      <c r="D1055" t="s">
        <v>1000</v>
      </c>
      <c r="E1055" t="s">
        <v>82</v>
      </c>
      <c r="G1055" t="s">
        <v>49</v>
      </c>
      <c r="H1055" t="s">
        <v>47</v>
      </c>
      <c r="I1055" t="s">
        <v>46</v>
      </c>
      <c r="K1055">
        <v>2.14</v>
      </c>
      <c r="L1055">
        <v>0.28999999999999998</v>
      </c>
      <c r="M1055">
        <v>0.43</v>
      </c>
    </row>
    <row r="1056" spans="1:13" x14ac:dyDescent="0.4">
      <c r="A1056">
        <v>1271</v>
      </c>
      <c r="B1056" t="s">
        <v>993</v>
      </c>
      <c r="C1056" t="s">
        <v>42</v>
      </c>
      <c r="D1056" t="s">
        <v>1001</v>
      </c>
      <c r="E1056" t="s">
        <v>82</v>
      </c>
      <c r="G1056" t="s">
        <v>49</v>
      </c>
      <c r="H1056" t="s">
        <v>47</v>
      </c>
      <c r="I1056" t="s">
        <v>46</v>
      </c>
      <c r="K1056">
        <v>1.99</v>
      </c>
      <c r="L1056">
        <v>0.35899999999999999</v>
      </c>
      <c r="M1056">
        <v>0.35099999999999998</v>
      </c>
    </row>
    <row r="1057" spans="1:13" x14ac:dyDescent="0.4">
      <c r="A1057">
        <v>1272</v>
      </c>
      <c r="B1057" t="s">
        <v>993</v>
      </c>
      <c r="C1057" t="s">
        <v>42</v>
      </c>
      <c r="D1057" t="s">
        <v>1002</v>
      </c>
      <c r="E1057" t="s">
        <v>82</v>
      </c>
      <c r="G1057" t="s">
        <v>49</v>
      </c>
      <c r="H1057" t="s">
        <v>47</v>
      </c>
      <c r="I1057" t="s">
        <v>46</v>
      </c>
      <c r="K1057">
        <v>2.15</v>
      </c>
    </row>
    <row r="1058" spans="1:13" x14ac:dyDescent="0.4">
      <c r="A1058">
        <v>1273</v>
      </c>
      <c r="B1058" t="s">
        <v>993</v>
      </c>
      <c r="C1058" t="s">
        <v>42</v>
      </c>
      <c r="D1058" t="s">
        <v>1003</v>
      </c>
      <c r="E1058" t="s">
        <v>82</v>
      </c>
      <c r="G1058" t="s">
        <v>49</v>
      </c>
      <c r="H1058" t="s">
        <v>47</v>
      </c>
      <c r="I1058" t="s">
        <v>46</v>
      </c>
      <c r="K1058">
        <v>2.0699999999999998</v>
      </c>
      <c r="L1058">
        <v>0.254</v>
      </c>
      <c r="M1058">
        <v>0.32800000000000001</v>
      </c>
    </row>
    <row r="1059" spans="1:13" x14ac:dyDescent="0.4">
      <c r="A1059">
        <v>1274</v>
      </c>
      <c r="B1059" t="s">
        <v>993</v>
      </c>
      <c r="C1059" t="s">
        <v>42</v>
      </c>
      <c r="D1059" t="s">
        <v>1004</v>
      </c>
      <c r="E1059" t="s">
        <v>82</v>
      </c>
      <c r="G1059" t="s">
        <v>49</v>
      </c>
      <c r="H1059" t="s">
        <v>47</v>
      </c>
      <c r="I1059" t="s">
        <v>46</v>
      </c>
      <c r="K1059">
        <v>1.92</v>
      </c>
      <c r="L1059">
        <v>0.55100000000000005</v>
      </c>
      <c r="M1059">
        <v>0.47099999999999997</v>
      </c>
    </row>
    <row r="1060" spans="1:13" x14ac:dyDescent="0.4">
      <c r="A1060">
        <v>1275</v>
      </c>
      <c r="B1060" t="s">
        <v>993</v>
      </c>
      <c r="C1060" t="s">
        <v>42</v>
      </c>
      <c r="D1060" t="s">
        <v>1005</v>
      </c>
      <c r="E1060" t="s">
        <v>82</v>
      </c>
      <c r="G1060" t="s">
        <v>49</v>
      </c>
      <c r="H1060" t="s">
        <v>47</v>
      </c>
      <c r="I1060" t="s">
        <v>46</v>
      </c>
      <c r="K1060">
        <v>1.98</v>
      </c>
      <c r="L1060">
        <v>0.54300000000000004</v>
      </c>
      <c r="M1060">
        <v>0.52100000000000002</v>
      </c>
    </row>
    <row r="1061" spans="1:13" x14ac:dyDescent="0.4">
      <c r="A1061">
        <v>1276</v>
      </c>
      <c r="B1061" t="s">
        <v>993</v>
      </c>
      <c r="C1061" t="s">
        <v>42</v>
      </c>
      <c r="D1061" t="s">
        <v>1006</v>
      </c>
      <c r="E1061" t="s">
        <v>82</v>
      </c>
      <c r="G1061" t="s">
        <v>49</v>
      </c>
      <c r="H1061" t="s">
        <v>47</v>
      </c>
      <c r="I1061" t="s">
        <v>46</v>
      </c>
      <c r="K1061">
        <v>2.15</v>
      </c>
      <c r="L1061">
        <v>0.312</v>
      </c>
      <c r="M1061">
        <v>0.45900000000000002</v>
      </c>
    </row>
    <row r="1062" spans="1:13" x14ac:dyDescent="0.4">
      <c r="A1062">
        <v>1277</v>
      </c>
      <c r="B1062" t="s">
        <v>1007</v>
      </c>
      <c r="C1062" t="s">
        <v>42</v>
      </c>
      <c r="D1062" t="s">
        <v>1008</v>
      </c>
      <c r="E1062" t="s">
        <v>82</v>
      </c>
      <c r="G1062" t="s">
        <v>49</v>
      </c>
      <c r="H1062" t="s">
        <v>47</v>
      </c>
      <c r="I1062" t="s">
        <v>46</v>
      </c>
      <c r="K1062">
        <v>1.81</v>
      </c>
      <c r="L1062">
        <v>0.77100000000000002</v>
      </c>
      <c r="M1062">
        <v>0.57999999999999996</v>
      </c>
    </row>
    <row r="1063" spans="1:13" x14ac:dyDescent="0.4">
      <c r="A1063">
        <v>1278</v>
      </c>
      <c r="B1063" t="s">
        <v>1007</v>
      </c>
      <c r="C1063" t="s">
        <v>42</v>
      </c>
      <c r="D1063" t="s">
        <v>1009</v>
      </c>
      <c r="E1063" t="s">
        <v>82</v>
      </c>
      <c r="G1063" t="s">
        <v>49</v>
      </c>
      <c r="H1063" t="s">
        <v>47</v>
      </c>
      <c r="I1063" t="s">
        <v>46</v>
      </c>
      <c r="K1063">
        <v>2.02</v>
      </c>
      <c r="L1063">
        <v>0.32700000000000001</v>
      </c>
      <c r="M1063">
        <v>0.34899999999999998</v>
      </c>
    </row>
    <row r="1064" spans="1:13" x14ac:dyDescent="0.4">
      <c r="A1064">
        <v>1279</v>
      </c>
      <c r="B1064" t="s">
        <v>1007</v>
      </c>
      <c r="C1064" t="s">
        <v>42</v>
      </c>
      <c r="D1064" t="s">
        <v>1010</v>
      </c>
      <c r="E1064" t="s">
        <v>82</v>
      </c>
      <c r="G1064" t="s">
        <v>49</v>
      </c>
      <c r="H1064" t="s">
        <v>47</v>
      </c>
      <c r="I1064" t="s">
        <v>46</v>
      </c>
      <c r="K1064">
        <v>1.95</v>
      </c>
      <c r="L1064">
        <v>0.42299999999999999</v>
      </c>
      <c r="M1064">
        <v>0.375</v>
      </c>
    </row>
    <row r="1065" spans="1:13" x14ac:dyDescent="0.4">
      <c r="A1065">
        <v>1280</v>
      </c>
      <c r="B1065" t="s">
        <v>1007</v>
      </c>
      <c r="C1065" t="s">
        <v>42</v>
      </c>
      <c r="D1065" t="s">
        <v>1011</v>
      </c>
      <c r="E1065" t="s">
        <v>82</v>
      </c>
      <c r="G1065" t="s">
        <v>49</v>
      </c>
      <c r="H1065" t="s">
        <v>47</v>
      </c>
      <c r="I1065" t="s">
        <v>46</v>
      </c>
      <c r="K1065">
        <v>1.94</v>
      </c>
      <c r="L1065">
        <v>0.48199999999999998</v>
      </c>
      <c r="M1065">
        <v>0.42599999999999999</v>
      </c>
    </row>
    <row r="1066" spans="1:13" x14ac:dyDescent="0.4">
      <c r="A1066">
        <v>1281</v>
      </c>
      <c r="B1066" t="s">
        <v>1007</v>
      </c>
      <c r="C1066" t="s">
        <v>42</v>
      </c>
      <c r="D1066" t="s">
        <v>1012</v>
      </c>
      <c r="E1066" t="s">
        <v>82</v>
      </c>
      <c r="G1066" t="s">
        <v>49</v>
      </c>
      <c r="H1066" t="s">
        <v>47</v>
      </c>
      <c r="I1066" t="s">
        <v>46</v>
      </c>
      <c r="K1066">
        <v>1.89</v>
      </c>
      <c r="L1066">
        <v>0.71399999999999997</v>
      </c>
      <c r="M1066">
        <v>0.60399999999999998</v>
      </c>
    </row>
    <row r="1067" spans="1:13" x14ac:dyDescent="0.4">
      <c r="A1067">
        <v>1282</v>
      </c>
      <c r="B1067" t="s">
        <v>1007</v>
      </c>
      <c r="C1067" t="s">
        <v>42</v>
      </c>
      <c r="D1067" t="s">
        <v>1013</v>
      </c>
      <c r="E1067" t="s">
        <v>82</v>
      </c>
      <c r="G1067" t="s">
        <v>49</v>
      </c>
      <c r="H1067" t="s">
        <v>47</v>
      </c>
      <c r="I1067" t="s">
        <v>55</v>
      </c>
      <c r="K1067">
        <v>1.93</v>
      </c>
      <c r="L1067">
        <v>0.51600000000000001</v>
      </c>
      <c r="M1067">
        <v>0.442</v>
      </c>
    </row>
    <row r="1068" spans="1:13" x14ac:dyDescent="0.4">
      <c r="A1068">
        <v>1283</v>
      </c>
      <c r="B1068" t="s">
        <v>1007</v>
      </c>
      <c r="C1068" t="s">
        <v>42</v>
      </c>
      <c r="D1068" t="s">
        <v>1014</v>
      </c>
      <c r="E1068" t="s">
        <v>82</v>
      </c>
      <c r="G1068" t="s">
        <v>49</v>
      </c>
      <c r="H1068" t="s">
        <v>47</v>
      </c>
      <c r="I1068" t="s">
        <v>46</v>
      </c>
      <c r="K1068">
        <v>2.06</v>
      </c>
    </row>
    <row r="1069" spans="1:13" x14ac:dyDescent="0.4">
      <c r="A1069">
        <v>1284</v>
      </c>
      <c r="B1069" t="s">
        <v>1007</v>
      </c>
      <c r="C1069" t="s">
        <v>42</v>
      </c>
      <c r="D1069" t="s">
        <v>1015</v>
      </c>
      <c r="E1069" t="s">
        <v>82</v>
      </c>
      <c r="G1069" t="s">
        <v>49</v>
      </c>
      <c r="H1069" t="s">
        <v>47</v>
      </c>
      <c r="I1069" t="s">
        <v>55</v>
      </c>
      <c r="K1069">
        <v>1.84</v>
      </c>
      <c r="L1069">
        <v>0.68700000000000006</v>
      </c>
      <c r="M1069">
        <v>0.52200000000000002</v>
      </c>
    </row>
    <row r="1070" spans="1:13" x14ac:dyDescent="0.4">
      <c r="A1070">
        <v>1285</v>
      </c>
      <c r="B1070" t="s">
        <v>1007</v>
      </c>
      <c r="C1070" t="s">
        <v>42</v>
      </c>
      <c r="D1070" t="s">
        <v>1016</v>
      </c>
      <c r="E1070" t="s">
        <v>82</v>
      </c>
      <c r="G1070" t="s">
        <v>49</v>
      </c>
      <c r="H1070" t="s">
        <v>47</v>
      </c>
      <c r="I1070" t="s">
        <v>55</v>
      </c>
      <c r="K1070">
        <v>2.13</v>
      </c>
    </row>
    <row r="1071" spans="1:13" x14ac:dyDescent="0.4">
      <c r="A1071">
        <v>1286</v>
      </c>
      <c r="B1071" t="s">
        <v>1007</v>
      </c>
      <c r="C1071" t="s">
        <v>42</v>
      </c>
      <c r="D1071" t="s">
        <v>1017</v>
      </c>
      <c r="E1071" t="s">
        <v>82</v>
      </c>
      <c r="G1071" t="s">
        <v>49</v>
      </c>
      <c r="H1071" t="s">
        <v>47</v>
      </c>
      <c r="I1071" t="s">
        <v>46</v>
      </c>
      <c r="K1071">
        <v>2.0299999999999998</v>
      </c>
      <c r="L1071">
        <v>0.35199999999999998</v>
      </c>
      <c r="M1071">
        <v>0.38400000000000001</v>
      </c>
    </row>
    <row r="1072" spans="1:13" x14ac:dyDescent="0.4">
      <c r="A1072">
        <v>1287</v>
      </c>
      <c r="B1072" t="s">
        <v>1007</v>
      </c>
      <c r="C1072" t="s">
        <v>42</v>
      </c>
      <c r="D1072" t="s">
        <v>1018</v>
      </c>
      <c r="E1072" t="s">
        <v>82</v>
      </c>
      <c r="G1072" t="s">
        <v>49</v>
      </c>
      <c r="H1072" t="s">
        <v>47</v>
      </c>
      <c r="I1072" t="s">
        <v>46</v>
      </c>
      <c r="K1072">
        <v>1.97</v>
      </c>
      <c r="L1072">
        <v>0.35899999999999999</v>
      </c>
      <c r="M1072">
        <v>0.32700000000000001</v>
      </c>
    </row>
    <row r="1073" spans="1:13" x14ac:dyDescent="0.4">
      <c r="A1073">
        <v>1288</v>
      </c>
      <c r="B1073" t="s">
        <v>1007</v>
      </c>
      <c r="C1073" t="s">
        <v>42</v>
      </c>
      <c r="D1073" t="s">
        <v>972</v>
      </c>
      <c r="E1073" t="s">
        <v>82</v>
      </c>
      <c r="G1073" t="s">
        <v>49</v>
      </c>
      <c r="H1073" t="s">
        <v>47</v>
      </c>
      <c r="I1073" t="s">
        <v>46</v>
      </c>
      <c r="L1073">
        <v>0.52300000000000002</v>
      </c>
    </row>
    <row r="1074" spans="1:13" x14ac:dyDescent="0.4">
      <c r="A1074">
        <v>1289</v>
      </c>
      <c r="B1074" t="s">
        <v>1007</v>
      </c>
      <c r="C1074" t="s">
        <v>42</v>
      </c>
      <c r="D1074" t="s">
        <v>1019</v>
      </c>
      <c r="E1074" t="s">
        <v>82</v>
      </c>
      <c r="G1074" t="s">
        <v>49</v>
      </c>
      <c r="H1074" t="s">
        <v>47</v>
      </c>
      <c r="I1074" t="s">
        <v>46</v>
      </c>
      <c r="K1074">
        <v>2.2000000000000002</v>
      </c>
      <c r="L1074">
        <v>0.41499999999999998</v>
      </c>
      <c r="M1074">
        <v>0.61</v>
      </c>
    </row>
    <row r="1075" spans="1:13" x14ac:dyDescent="0.4">
      <c r="A1075">
        <v>1290</v>
      </c>
      <c r="B1075" t="s">
        <v>1007</v>
      </c>
      <c r="C1075" t="s">
        <v>42</v>
      </c>
      <c r="D1075" t="s">
        <v>1020</v>
      </c>
      <c r="E1075" t="s">
        <v>82</v>
      </c>
      <c r="F1075" t="s">
        <v>52</v>
      </c>
      <c r="G1075" t="s">
        <v>49</v>
      </c>
      <c r="H1075" t="s">
        <v>47</v>
      </c>
      <c r="I1075" t="s">
        <v>46</v>
      </c>
      <c r="K1075">
        <v>1.69</v>
      </c>
      <c r="L1075">
        <v>0.67200000000000004</v>
      </c>
      <c r="M1075">
        <v>0.36499999999999999</v>
      </c>
    </row>
    <row r="1076" spans="1:13" x14ac:dyDescent="0.4">
      <c r="A1076">
        <v>1291</v>
      </c>
      <c r="B1076" t="s">
        <v>1021</v>
      </c>
      <c r="C1076" t="s">
        <v>42</v>
      </c>
      <c r="D1076" t="s">
        <v>1022</v>
      </c>
      <c r="E1076" t="s">
        <v>82</v>
      </c>
      <c r="G1076" t="s">
        <v>49</v>
      </c>
      <c r="H1076" t="s">
        <v>47</v>
      </c>
      <c r="I1076" t="s">
        <v>46</v>
      </c>
      <c r="K1076">
        <v>2.2599999999999998</v>
      </c>
      <c r="L1076">
        <v>0.54700000000000004</v>
      </c>
      <c r="M1076">
        <v>0.80700000000000005</v>
      </c>
    </row>
    <row r="1077" spans="1:13" x14ac:dyDescent="0.4">
      <c r="A1077">
        <v>1292</v>
      </c>
      <c r="B1077" t="s">
        <v>1021</v>
      </c>
      <c r="C1077" t="s">
        <v>42</v>
      </c>
      <c r="D1077" t="s">
        <v>1023</v>
      </c>
      <c r="E1077" t="s">
        <v>82</v>
      </c>
      <c r="G1077" t="s">
        <v>49</v>
      </c>
      <c r="H1077" t="s">
        <v>47</v>
      </c>
      <c r="I1077" t="s">
        <v>46</v>
      </c>
      <c r="K1077">
        <v>2.0699999999999998</v>
      </c>
      <c r="L1077">
        <v>0.20899999999999999</v>
      </c>
      <c r="M1077">
        <v>0.27900000000000003</v>
      </c>
    </row>
    <row r="1078" spans="1:13" x14ac:dyDescent="0.4">
      <c r="A1078">
        <v>1293</v>
      </c>
      <c r="B1078" t="s">
        <v>1021</v>
      </c>
      <c r="C1078" t="s">
        <v>42</v>
      </c>
      <c r="D1078" t="s">
        <v>935</v>
      </c>
      <c r="E1078" t="s">
        <v>82</v>
      </c>
      <c r="G1078" t="s">
        <v>49</v>
      </c>
      <c r="H1078" t="s">
        <v>47</v>
      </c>
      <c r="I1078" t="s">
        <v>46</v>
      </c>
      <c r="K1078">
        <v>2.2000000000000002</v>
      </c>
      <c r="L1078">
        <v>3.6999999999999998E-2</v>
      </c>
      <c r="M1078">
        <v>0.23599999999999999</v>
      </c>
    </row>
    <row r="1079" spans="1:13" x14ac:dyDescent="0.4">
      <c r="A1079">
        <v>1294</v>
      </c>
      <c r="B1079" t="s">
        <v>1021</v>
      </c>
      <c r="C1079" t="s">
        <v>42</v>
      </c>
      <c r="D1079" t="s">
        <v>1024</v>
      </c>
      <c r="E1079" t="s">
        <v>82</v>
      </c>
      <c r="G1079" t="s">
        <v>49</v>
      </c>
      <c r="H1079" t="s">
        <v>47</v>
      </c>
      <c r="I1079" t="s">
        <v>46</v>
      </c>
      <c r="K1079">
        <v>2.3199999999999998</v>
      </c>
      <c r="L1079">
        <v>3.1E-2</v>
      </c>
      <c r="M1079">
        <v>0.35499999999999998</v>
      </c>
    </row>
    <row r="1080" spans="1:13" x14ac:dyDescent="0.4">
      <c r="A1080">
        <v>1295</v>
      </c>
      <c r="B1080" t="s">
        <v>1021</v>
      </c>
      <c r="C1080" t="s">
        <v>42</v>
      </c>
      <c r="D1080" t="s">
        <v>1025</v>
      </c>
      <c r="E1080" t="s">
        <v>82</v>
      </c>
      <c r="G1080" t="s">
        <v>49</v>
      </c>
      <c r="H1080" t="s">
        <v>47</v>
      </c>
      <c r="I1080" t="s">
        <v>46</v>
      </c>
      <c r="K1080">
        <v>2.06</v>
      </c>
      <c r="L1080">
        <v>0.32</v>
      </c>
      <c r="M1080">
        <v>0.376</v>
      </c>
    </row>
    <row r="1081" spans="1:13" x14ac:dyDescent="0.4">
      <c r="A1081">
        <v>1296</v>
      </c>
      <c r="B1081" t="s">
        <v>1021</v>
      </c>
      <c r="C1081" t="s">
        <v>42</v>
      </c>
      <c r="D1081" t="s">
        <v>1026</v>
      </c>
      <c r="E1081" t="s">
        <v>44</v>
      </c>
      <c r="G1081" t="s">
        <v>49</v>
      </c>
      <c r="H1081" t="s">
        <v>47</v>
      </c>
      <c r="I1081" t="s">
        <v>46</v>
      </c>
      <c r="K1081">
        <v>2</v>
      </c>
      <c r="L1081">
        <v>0.27900000000000003</v>
      </c>
      <c r="M1081">
        <v>0.28299999999999997</v>
      </c>
    </row>
    <row r="1082" spans="1:13" x14ac:dyDescent="0.4">
      <c r="A1082">
        <v>1297</v>
      </c>
      <c r="B1082" t="s">
        <v>1021</v>
      </c>
      <c r="C1082" t="s">
        <v>42</v>
      </c>
      <c r="D1082" t="s">
        <v>938</v>
      </c>
      <c r="E1082" t="s">
        <v>44</v>
      </c>
      <c r="G1082" t="s">
        <v>49</v>
      </c>
      <c r="H1082" t="s">
        <v>47</v>
      </c>
      <c r="I1082" t="s">
        <v>46</v>
      </c>
      <c r="K1082">
        <v>1.72</v>
      </c>
      <c r="L1082">
        <v>0.63600000000000001</v>
      </c>
      <c r="M1082">
        <v>0.35299999999999998</v>
      </c>
    </row>
    <row r="1083" spans="1:13" x14ac:dyDescent="0.4">
      <c r="A1083">
        <v>1298</v>
      </c>
      <c r="B1083" t="s">
        <v>1021</v>
      </c>
      <c r="C1083" t="s">
        <v>42</v>
      </c>
      <c r="D1083" t="s">
        <v>1027</v>
      </c>
      <c r="E1083" t="s">
        <v>82</v>
      </c>
      <c r="G1083" t="s">
        <v>49</v>
      </c>
      <c r="H1083" t="s">
        <v>47</v>
      </c>
      <c r="I1083" t="s">
        <v>46</v>
      </c>
      <c r="K1083">
        <v>2.31</v>
      </c>
      <c r="L1083">
        <v>0.13900000000000001</v>
      </c>
      <c r="M1083">
        <v>0.44800000000000001</v>
      </c>
    </row>
    <row r="1084" spans="1:13" x14ac:dyDescent="0.4">
      <c r="A1084">
        <v>1299</v>
      </c>
      <c r="B1084" t="s">
        <v>1021</v>
      </c>
      <c r="C1084" t="s">
        <v>42</v>
      </c>
      <c r="D1084" t="s">
        <v>979</v>
      </c>
      <c r="E1084" t="s">
        <v>82</v>
      </c>
      <c r="G1084" t="s">
        <v>49</v>
      </c>
      <c r="H1084" t="s">
        <v>47</v>
      </c>
      <c r="I1084" t="s">
        <v>46</v>
      </c>
      <c r="K1084">
        <v>2.2799999999999998</v>
      </c>
      <c r="L1084">
        <v>2.5999999999999999E-2</v>
      </c>
      <c r="M1084">
        <v>0.30499999999999999</v>
      </c>
    </row>
    <row r="1085" spans="1:13" x14ac:dyDescent="0.4">
      <c r="A1085">
        <v>1300</v>
      </c>
      <c r="B1085" t="s">
        <v>1021</v>
      </c>
      <c r="C1085" t="s">
        <v>42</v>
      </c>
      <c r="D1085" t="s">
        <v>1028</v>
      </c>
      <c r="E1085" t="s">
        <v>82</v>
      </c>
      <c r="G1085" t="s">
        <v>49</v>
      </c>
      <c r="H1085" t="s">
        <v>47</v>
      </c>
      <c r="I1085" t="s">
        <v>46</v>
      </c>
      <c r="K1085">
        <v>2.2000000000000002</v>
      </c>
      <c r="L1085">
        <v>0.13200000000000001</v>
      </c>
      <c r="M1085">
        <v>0.33</v>
      </c>
    </row>
    <row r="1086" spans="1:13" x14ac:dyDescent="0.4">
      <c r="A1086">
        <v>1301</v>
      </c>
      <c r="B1086" t="s">
        <v>1021</v>
      </c>
      <c r="C1086" t="s">
        <v>42</v>
      </c>
      <c r="D1086" t="s">
        <v>948</v>
      </c>
      <c r="E1086" t="s">
        <v>82</v>
      </c>
      <c r="G1086" t="s">
        <v>49</v>
      </c>
      <c r="H1086" t="s">
        <v>47</v>
      </c>
      <c r="I1086" t="s">
        <v>46</v>
      </c>
      <c r="K1086">
        <v>2.4</v>
      </c>
      <c r="L1086">
        <v>8.0000000000000002E-3</v>
      </c>
      <c r="M1086">
        <v>0.40500000000000003</v>
      </c>
    </row>
    <row r="1087" spans="1:13" x14ac:dyDescent="0.4">
      <c r="A1087">
        <v>1302</v>
      </c>
      <c r="B1087" t="s">
        <v>1021</v>
      </c>
      <c r="C1087" t="s">
        <v>42</v>
      </c>
      <c r="D1087" t="s">
        <v>1029</v>
      </c>
      <c r="E1087" t="s">
        <v>82</v>
      </c>
      <c r="G1087" t="s">
        <v>49</v>
      </c>
      <c r="H1087" t="s">
        <v>47</v>
      </c>
      <c r="I1087" t="s">
        <v>46</v>
      </c>
      <c r="K1087">
        <v>1.93</v>
      </c>
      <c r="L1087">
        <v>0.39200000000000002</v>
      </c>
      <c r="M1087">
        <v>0.32200000000000001</v>
      </c>
    </row>
    <row r="1088" spans="1:13" x14ac:dyDescent="0.4">
      <c r="A1088">
        <v>1303</v>
      </c>
      <c r="B1088" t="s">
        <v>1021</v>
      </c>
      <c r="C1088" t="s">
        <v>42</v>
      </c>
      <c r="D1088" t="s">
        <v>1030</v>
      </c>
      <c r="E1088" t="s">
        <v>82</v>
      </c>
      <c r="G1088" t="s">
        <v>49</v>
      </c>
      <c r="H1088" t="s">
        <v>47</v>
      </c>
      <c r="I1088" t="s">
        <v>46</v>
      </c>
      <c r="K1088">
        <v>2.25</v>
      </c>
      <c r="L1088">
        <v>0.26100000000000001</v>
      </c>
      <c r="M1088">
        <v>0.51600000000000001</v>
      </c>
    </row>
    <row r="1089" spans="1:20" x14ac:dyDescent="0.4">
      <c r="A1089">
        <v>1304</v>
      </c>
      <c r="B1089" t="s">
        <v>1021</v>
      </c>
      <c r="C1089" t="s">
        <v>42</v>
      </c>
      <c r="D1089" t="s">
        <v>1002</v>
      </c>
      <c r="E1089" t="s">
        <v>82</v>
      </c>
      <c r="G1089" t="s">
        <v>49</v>
      </c>
      <c r="H1089" t="s">
        <v>47</v>
      </c>
      <c r="I1089" t="s">
        <v>46</v>
      </c>
      <c r="K1089">
        <v>2.2799999999999998</v>
      </c>
      <c r="L1089">
        <v>0.27</v>
      </c>
      <c r="M1089">
        <v>0.54900000000000004</v>
      </c>
    </row>
    <row r="1090" spans="1:20" x14ac:dyDescent="0.4">
      <c r="A1090">
        <v>1305</v>
      </c>
      <c r="B1090" t="s">
        <v>1021</v>
      </c>
      <c r="C1090" t="s">
        <v>42</v>
      </c>
      <c r="D1090" t="s">
        <v>940</v>
      </c>
      <c r="E1090" t="s">
        <v>82</v>
      </c>
      <c r="G1090" t="s">
        <v>49</v>
      </c>
      <c r="H1090" t="s">
        <v>47</v>
      </c>
      <c r="I1090" t="s">
        <v>46</v>
      </c>
      <c r="K1090">
        <v>1.77</v>
      </c>
      <c r="L1090">
        <v>0.59899999999999998</v>
      </c>
      <c r="M1090">
        <v>0.373</v>
      </c>
    </row>
    <row r="1091" spans="1:20" x14ac:dyDescent="0.4">
      <c r="A1091">
        <v>1306</v>
      </c>
      <c r="B1091" t="s">
        <v>1021</v>
      </c>
      <c r="C1091" t="s">
        <v>42</v>
      </c>
      <c r="D1091" t="s">
        <v>953</v>
      </c>
      <c r="E1091" t="s">
        <v>82</v>
      </c>
      <c r="G1091" t="s">
        <v>49</v>
      </c>
      <c r="H1091" t="s">
        <v>47</v>
      </c>
      <c r="I1091" t="s">
        <v>46</v>
      </c>
      <c r="K1091">
        <v>2.2200000000000002</v>
      </c>
      <c r="L1091">
        <v>0.16300000000000001</v>
      </c>
      <c r="M1091">
        <v>0.38700000000000001</v>
      </c>
    </row>
    <row r="1092" spans="1:20" x14ac:dyDescent="0.4">
      <c r="A1092">
        <v>1307</v>
      </c>
      <c r="B1092" t="s">
        <v>1021</v>
      </c>
      <c r="C1092" t="s">
        <v>42</v>
      </c>
      <c r="D1092" t="s">
        <v>1031</v>
      </c>
      <c r="E1092" t="s">
        <v>82</v>
      </c>
      <c r="G1092" t="s">
        <v>49</v>
      </c>
      <c r="H1092" t="s">
        <v>47</v>
      </c>
      <c r="I1092" t="s">
        <v>55</v>
      </c>
      <c r="K1092">
        <v>1.94</v>
      </c>
      <c r="L1092">
        <v>0.47499999999999998</v>
      </c>
      <c r="M1092">
        <v>0.41899999999999998</v>
      </c>
    </row>
    <row r="1093" spans="1:20" x14ac:dyDescent="0.4">
      <c r="A1093">
        <v>1308</v>
      </c>
      <c r="B1093" t="s">
        <v>1021</v>
      </c>
      <c r="C1093" t="s">
        <v>42</v>
      </c>
      <c r="D1093" t="s">
        <v>941</v>
      </c>
      <c r="E1093" t="s">
        <v>82</v>
      </c>
      <c r="G1093" t="s">
        <v>49</v>
      </c>
      <c r="H1093" t="s">
        <v>47</v>
      </c>
      <c r="I1093" t="s">
        <v>46</v>
      </c>
      <c r="K1093">
        <v>1.8</v>
      </c>
      <c r="L1093">
        <v>0.57399999999999995</v>
      </c>
      <c r="M1093">
        <v>0.379</v>
      </c>
    </row>
    <row r="1094" spans="1:20" x14ac:dyDescent="0.4">
      <c r="A1094">
        <v>1309</v>
      </c>
      <c r="B1094" t="s">
        <v>1021</v>
      </c>
      <c r="C1094" t="s">
        <v>42</v>
      </c>
      <c r="D1094" t="s">
        <v>942</v>
      </c>
      <c r="E1094" t="s">
        <v>82</v>
      </c>
      <c r="G1094" t="s">
        <v>49</v>
      </c>
      <c r="H1094" t="s">
        <v>47</v>
      </c>
      <c r="I1094" t="s">
        <v>46</v>
      </c>
      <c r="K1094">
        <v>1.94</v>
      </c>
      <c r="L1094">
        <v>0.42699999999999999</v>
      </c>
      <c r="M1094">
        <v>0.36699999999999999</v>
      </c>
    </row>
    <row r="1095" spans="1:20" x14ac:dyDescent="0.4">
      <c r="A1095">
        <v>1310</v>
      </c>
      <c r="B1095" t="s">
        <v>1032</v>
      </c>
      <c r="C1095" t="s">
        <v>124</v>
      </c>
      <c r="D1095" t="s">
        <v>600</v>
      </c>
      <c r="E1095" t="s">
        <v>82</v>
      </c>
      <c r="F1095" t="s">
        <v>45</v>
      </c>
      <c r="G1095" t="s">
        <v>49</v>
      </c>
      <c r="H1095" t="s">
        <v>47</v>
      </c>
      <c r="I1095" t="s">
        <v>46</v>
      </c>
      <c r="K1095">
        <v>2.19</v>
      </c>
      <c r="L1095">
        <v>0.255</v>
      </c>
      <c r="M1095">
        <v>0.44600000000000001</v>
      </c>
      <c r="P1095">
        <v>2.0099999999999998</v>
      </c>
      <c r="Q1095">
        <v>1.2</v>
      </c>
      <c r="S1095">
        <v>0.65</v>
      </c>
      <c r="T1095">
        <v>-0.15</v>
      </c>
    </row>
    <row r="1096" spans="1:20" x14ac:dyDescent="0.4">
      <c r="A1096">
        <v>1311</v>
      </c>
      <c r="B1096" t="s">
        <v>1032</v>
      </c>
      <c r="C1096" t="s">
        <v>124</v>
      </c>
      <c r="D1096" t="s">
        <v>1033</v>
      </c>
      <c r="E1096" t="s">
        <v>82</v>
      </c>
      <c r="F1096" t="s">
        <v>45</v>
      </c>
      <c r="G1096" t="s">
        <v>49</v>
      </c>
      <c r="I1096" t="s">
        <v>46</v>
      </c>
      <c r="K1096">
        <v>2.13</v>
      </c>
      <c r="L1096">
        <v>0.32200000000000001</v>
      </c>
      <c r="M1096">
        <v>0.45300000000000001</v>
      </c>
      <c r="P1096">
        <v>2.02</v>
      </c>
      <c r="Q1096">
        <v>1.1499999999999999</v>
      </c>
      <c r="S1096">
        <v>0.95</v>
      </c>
      <c r="T1096">
        <v>0.08</v>
      </c>
    </row>
    <row r="1097" spans="1:20" x14ac:dyDescent="0.4">
      <c r="A1097">
        <v>1312</v>
      </c>
      <c r="B1097" t="s">
        <v>1032</v>
      </c>
      <c r="C1097" t="s">
        <v>124</v>
      </c>
      <c r="D1097" t="s">
        <v>1034</v>
      </c>
      <c r="E1097" t="s">
        <v>82</v>
      </c>
      <c r="F1097" t="s">
        <v>45</v>
      </c>
      <c r="G1097" t="s">
        <v>49</v>
      </c>
      <c r="I1097" t="s">
        <v>46</v>
      </c>
      <c r="K1097">
        <v>2.1</v>
      </c>
      <c r="L1097">
        <v>0.20399999999999999</v>
      </c>
      <c r="M1097">
        <v>0.30099999999999999</v>
      </c>
      <c r="P1097">
        <v>2.02</v>
      </c>
      <c r="Q1097">
        <v>1.1100000000000001</v>
      </c>
      <c r="S1097">
        <v>0.75</v>
      </c>
      <c r="T1097">
        <v>-0.15</v>
      </c>
    </row>
    <row r="1098" spans="1:20" x14ac:dyDescent="0.4">
      <c r="A1098">
        <v>1313</v>
      </c>
      <c r="B1098" t="s">
        <v>1032</v>
      </c>
      <c r="C1098" t="s">
        <v>124</v>
      </c>
      <c r="D1098" t="s">
        <v>605</v>
      </c>
      <c r="E1098" t="s">
        <v>82</v>
      </c>
      <c r="F1098" t="s">
        <v>45</v>
      </c>
      <c r="G1098" t="s">
        <v>49</v>
      </c>
      <c r="H1098" t="s">
        <v>47</v>
      </c>
      <c r="I1098" t="s">
        <v>46</v>
      </c>
      <c r="K1098">
        <v>2.08</v>
      </c>
      <c r="L1098">
        <v>0.23</v>
      </c>
      <c r="M1098">
        <v>0.31</v>
      </c>
      <c r="P1098">
        <v>1.82</v>
      </c>
      <c r="Q1098">
        <v>0.9</v>
      </c>
      <c r="S1098">
        <v>0.52</v>
      </c>
      <c r="T1098">
        <v>-0.4</v>
      </c>
    </row>
    <row r="1099" spans="1:20" x14ac:dyDescent="0.4">
      <c r="A1099">
        <v>1314</v>
      </c>
      <c r="B1099" t="s">
        <v>1035</v>
      </c>
      <c r="C1099" t="s">
        <v>1036</v>
      </c>
      <c r="D1099" t="s">
        <v>1037</v>
      </c>
      <c r="E1099" t="s">
        <v>116</v>
      </c>
      <c r="G1099" t="s">
        <v>49</v>
      </c>
      <c r="I1099" t="s">
        <v>46</v>
      </c>
      <c r="K1099">
        <v>1.85</v>
      </c>
      <c r="L1099">
        <v>0.69899999999999995</v>
      </c>
      <c r="M1099">
        <v>0.55300000000000005</v>
      </c>
      <c r="P1099">
        <v>2.65</v>
      </c>
      <c r="Q1099">
        <v>1.5</v>
      </c>
    </row>
    <row r="1100" spans="1:20" x14ac:dyDescent="0.4">
      <c r="A1100">
        <v>1315</v>
      </c>
      <c r="B1100" t="s">
        <v>1035</v>
      </c>
      <c r="C1100" t="s">
        <v>1036</v>
      </c>
      <c r="D1100" t="s">
        <v>1038</v>
      </c>
      <c r="E1100" t="s">
        <v>116</v>
      </c>
      <c r="G1100" t="s">
        <v>49</v>
      </c>
      <c r="I1100" t="s">
        <v>46</v>
      </c>
      <c r="K1100">
        <v>1.84</v>
      </c>
      <c r="L1100">
        <v>0.64200000000000002</v>
      </c>
      <c r="M1100">
        <v>0.48399999999999999</v>
      </c>
      <c r="P1100">
        <v>2.67</v>
      </c>
      <c r="Q1100">
        <v>1.51</v>
      </c>
    </row>
    <row r="1101" spans="1:20" x14ac:dyDescent="0.4">
      <c r="A1101">
        <v>1316</v>
      </c>
      <c r="B1101" t="s">
        <v>1035</v>
      </c>
      <c r="C1101" t="s">
        <v>1036</v>
      </c>
      <c r="D1101" t="s">
        <v>1039</v>
      </c>
      <c r="E1101" t="s">
        <v>116</v>
      </c>
      <c r="G1101" t="s">
        <v>49</v>
      </c>
      <c r="I1101" t="s">
        <v>46</v>
      </c>
      <c r="K1101">
        <v>1.82</v>
      </c>
      <c r="L1101">
        <v>0.73199999999999998</v>
      </c>
      <c r="M1101">
        <v>0.55600000000000005</v>
      </c>
      <c r="P1101">
        <v>2.65</v>
      </c>
      <c r="Q1101">
        <v>1.47</v>
      </c>
    </row>
    <row r="1102" spans="1:20" x14ac:dyDescent="0.4">
      <c r="A1102">
        <v>1317</v>
      </c>
      <c r="B1102" t="s">
        <v>1035</v>
      </c>
      <c r="C1102" t="s">
        <v>1036</v>
      </c>
      <c r="D1102" t="s">
        <v>1040</v>
      </c>
      <c r="E1102" t="s">
        <v>116</v>
      </c>
      <c r="G1102" t="s">
        <v>49</v>
      </c>
      <c r="I1102" t="s">
        <v>46</v>
      </c>
      <c r="K1102">
        <v>1.89</v>
      </c>
      <c r="L1102">
        <v>0.54900000000000004</v>
      </c>
      <c r="M1102">
        <v>0.435</v>
      </c>
      <c r="P1102">
        <v>2.61</v>
      </c>
      <c r="Q1102">
        <v>1.5</v>
      </c>
    </row>
    <row r="1103" spans="1:20" x14ac:dyDescent="0.4">
      <c r="A1103">
        <v>1318</v>
      </c>
      <c r="B1103" t="s">
        <v>1035</v>
      </c>
      <c r="C1103" t="s">
        <v>1036</v>
      </c>
      <c r="D1103" t="s">
        <v>1041</v>
      </c>
      <c r="E1103" t="s">
        <v>116</v>
      </c>
      <c r="G1103" t="s">
        <v>49</v>
      </c>
      <c r="I1103" t="s">
        <v>46</v>
      </c>
      <c r="K1103">
        <v>1.87</v>
      </c>
      <c r="L1103">
        <v>0.436</v>
      </c>
      <c r="M1103">
        <v>0.30499999999999999</v>
      </c>
      <c r="P1103">
        <v>2.5499999999999998</v>
      </c>
      <c r="Q1103">
        <v>1.42</v>
      </c>
    </row>
    <row r="1104" spans="1:20" x14ac:dyDescent="0.4">
      <c r="A1104">
        <v>1319</v>
      </c>
      <c r="B1104" t="s">
        <v>1042</v>
      </c>
      <c r="C1104" t="s">
        <v>484</v>
      </c>
      <c r="D1104" t="s">
        <v>1043</v>
      </c>
      <c r="E1104" t="s">
        <v>116</v>
      </c>
      <c r="G1104" t="s">
        <v>49</v>
      </c>
      <c r="I1104" t="s">
        <v>46</v>
      </c>
      <c r="K1104">
        <v>1.6</v>
      </c>
      <c r="L1104">
        <v>0.59399999999999997</v>
      </c>
      <c r="M1104">
        <v>0.19600000000000001</v>
      </c>
      <c r="P1104">
        <v>2.54</v>
      </c>
      <c r="Q1104">
        <v>1.1399999999999999</v>
      </c>
    </row>
    <row r="1105" spans="1:21" x14ac:dyDescent="0.4">
      <c r="A1105">
        <v>1320</v>
      </c>
      <c r="B1105" t="s">
        <v>1042</v>
      </c>
      <c r="C1105" t="s">
        <v>484</v>
      </c>
      <c r="D1105" t="s">
        <v>1044</v>
      </c>
      <c r="E1105" t="s">
        <v>116</v>
      </c>
      <c r="G1105" t="s">
        <v>49</v>
      </c>
      <c r="I1105" t="s">
        <v>46</v>
      </c>
      <c r="K1105">
        <v>1.74</v>
      </c>
      <c r="L1105">
        <v>0.64400000000000002</v>
      </c>
      <c r="M1105">
        <v>0.39400000000000002</v>
      </c>
      <c r="P1105">
        <v>2.59</v>
      </c>
      <c r="Q1105">
        <v>1.34</v>
      </c>
    </row>
    <row r="1106" spans="1:21" x14ac:dyDescent="0.4">
      <c r="A1106">
        <v>1321</v>
      </c>
      <c r="B1106" t="s">
        <v>1042</v>
      </c>
      <c r="C1106" t="s">
        <v>484</v>
      </c>
      <c r="D1106" t="s">
        <v>585</v>
      </c>
      <c r="E1106" t="s">
        <v>116</v>
      </c>
      <c r="G1106" t="s">
        <v>49</v>
      </c>
      <c r="H1106" t="s">
        <v>47</v>
      </c>
      <c r="I1106" t="s">
        <v>46</v>
      </c>
      <c r="K1106">
        <v>1.82</v>
      </c>
      <c r="L1106">
        <v>0.58099999999999996</v>
      </c>
      <c r="M1106">
        <v>0.39600000000000002</v>
      </c>
      <c r="P1106">
        <v>2.5299999999999998</v>
      </c>
      <c r="Q1106">
        <v>1.35</v>
      </c>
    </row>
    <row r="1107" spans="1:21" x14ac:dyDescent="0.4">
      <c r="A1107">
        <v>1322</v>
      </c>
      <c r="B1107" t="s">
        <v>1042</v>
      </c>
      <c r="C1107" t="s">
        <v>484</v>
      </c>
      <c r="D1107" t="s">
        <v>1045</v>
      </c>
      <c r="E1107" t="s">
        <v>116</v>
      </c>
      <c r="G1107" t="s">
        <v>49</v>
      </c>
      <c r="I1107" t="s">
        <v>46</v>
      </c>
      <c r="K1107">
        <v>1.77</v>
      </c>
      <c r="L1107">
        <v>0.442</v>
      </c>
      <c r="M1107">
        <v>0.217</v>
      </c>
      <c r="P1107">
        <v>2.44</v>
      </c>
      <c r="Q1107">
        <v>1.21</v>
      </c>
    </row>
    <row r="1108" spans="1:21" x14ac:dyDescent="0.4">
      <c r="A1108">
        <v>1323</v>
      </c>
      <c r="B1108" t="s">
        <v>1046</v>
      </c>
      <c r="C1108" t="s">
        <v>124</v>
      </c>
      <c r="D1108" t="s">
        <v>1047</v>
      </c>
      <c r="E1108" t="s">
        <v>44</v>
      </c>
      <c r="F1108" t="s">
        <v>45</v>
      </c>
      <c r="I1108" t="s">
        <v>46</v>
      </c>
      <c r="K1108">
        <v>2.37</v>
      </c>
      <c r="L1108">
        <v>0.13700000000000001</v>
      </c>
      <c r="M1108">
        <v>0.502</v>
      </c>
      <c r="P1108">
        <v>1.73</v>
      </c>
      <c r="Q1108">
        <v>1.1000000000000001</v>
      </c>
      <c r="S1108">
        <v>0.63</v>
      </c>
      <c r="T1108">
        <v>0</v>
      </c>
    </row>
    <row r="1109" spans="1:21" x14ac:dyDescent="0.4">
      <c r="A1109">
        <v>1324</v>
      </c>
      <c r="B1109" t="s">
        <v>1046</v>
      </c>
      <c r="C1109" t="s">
        <v>124</v>
      </c>
      <c r="D1109" t="s">
        <v>1048</v>
      </c>
      <c r="E1109" t="s">
        <v>44</v>
      </c>
      <c r="F1109" t="s">
        <v>45</v>
      </c>
      <c r="I1109" t="s">
        <v>46</v>
      </c>
      <c r="K1109">
        <v>2.35</v>
      </c>
      <c r="L1109">
        <v>3.6999999999999998E-2</v>
      </c>
      <c r="M1109">
        <v>0.38700000000000001</v>
      </c>
      <c r="P1109">
        <v>1.55</v>
      </c>
      <c r="Q1109">
        <v>0.9</v>
      </c>
      <c r="S1109">
        <v>0.35</v>
      </c>
      <c r="T1109">
        <v>-0.3</v>
      </c>
    </row>
    <row r="1110" spans="1:21" x14ac:dyDescent="0.4">
      <c r="A1110">
        <v>1325</v>
      </c>
      <c r="B1110" t="s">
        <v>1046</v>
      </c>
      <c r="C1110" t="s">
        <v>124</v>
      </c>
      <c r="D1110" t="s">
        <v>1049</v>
      </c>
      <c r="E1110" t="s">
        <v>44</v>
      </c>
      <c r="F1110" t="s">
        <v>45</v>
      </c>
      <c r="I1110" t="s">
        <v>46</v>
      </c>
      <c r="K1110">
        <v>2.4</v>
      </c>
      <c r="L1110">
        <v>1.2999999999999999E-2</v>
      </c>
      <c r="M1110">
        <v>0.41299999999999998</v>
      </c>
      <c r="P1110">
        <v>1.44</v>
      </c>
      <c r="Q1110">
        <v>0.84</v>
      </c>
      <c r="S1110">
        <v>0.5</v>
      </c>
      <c r="T1110">
        <v>-0.1</v>
      </c>
    </row>
    <row r="1111" spans="1:21" x14ac:dyDescent="0.4">
      <c r="A1111">
        <v>1326</v>
      </c>
      <c r="B1111" t="s">
        <v>1046</v>
      </c>
      <c r="C1111" t="s">
        <v>124</v>
      </c>
      <c r="D1111" t="s">
        <v>1050</v>
      </c>
      <c r="E1111" t="s">
        <v>44</v>
      </c>
      <c r="F1111" t="s">
        <v>45</v>
      </c>
      <c r="I1111" t="s">
        <v>46</v>
      </c>
      <c r="K1111">
        <v>2.2400000000000002</v>
      </c>
      <c r="L1111">
        <v>9.7000000000000003E-2</v>
      </c>
      <c r="M1111">
        <v>0.32800000000000001</v>
      </c>
      <c r="P1111">
        <v>1.44</v>
      </c>
      <c r="Q1111">
        <v>0.68</v>
      </c>
      <c r="S1111">
        <v>0.66</v>
      </c>
      <c r="T1111">
        <v>-0.1</v>
      </c>
    </row>
    <row r="1112" spans="1:21" x14ac:dyDescent="0.4">
      <c r="A1112">
        <v>1327</v>
      </c>
      <c r="B1112" t="s">
        <v>1046</v>
      </c>
      <c r="C1112" t="s">
        <v>124</v>
      </c>
      <c r="D1112" t="s">
        <v>978</v>
      </c>
      <c r="E1112" t="s">
        <v>44</v>
      </c>
      <c r="F1112" t="s">
        <v>45</v>
      </c>
      <c r="G1112" t="s">
        <v>49</v>
      </c>
      <c r="H1112" t="s">
        <v>47</v>
      </c>
      <c r="I1112" t="s">
        <v>46</v>
      </c>
      <c r="K1112">
        <v>2.2599999999999998</v>
      </c>
      <c r="L1112">
        <v>0.11700000000000001</v>
      </c>
      <c r="M1112">
        <v>0.375</v>
      </c>
      <c r="P1112">
        <v>1.6</v>
      </c>
      <c r="Q1112">
        <v>0.86</v>
      </c>
      <c r="S1112">
        <v>0.59</v>
      </c>
      <c r="T1112">
        <v>-0.15</v>
      </c>
    </row>
    <row r="1113" spans="1:21" x14ac:dyDescent="0.4">
      <c r="A1113">
        <v>1328</v>
      </c>
      <c r="B1113" t="s">
        <v>1046</v>
      </c>
      <c r="C1113" t="s">
        <v>124</v>
      </c>
      <c r="D1113" t="s">
        <v>987</v>
      </c>
      <c r="E1113" t="s">
        <v>44</v>
      </c>
      <c r="F1113" t="s">
        <v>45</v>
      </c>
      <c r="G1113" t="s">
        <v>49</v>
      </c>
      <c r="H1113" t="s">
        <v>47</v>
      </c>
      <c r="I1113" t="s">
        <v>46</v>
      </c>
      <c r="K1113">
        <v>2.2799999999999998</v>
      </c>
      <c r="L1113">
        <v>7.9000000000000001E-2</v>
      </c>
      <c r="M1113">
        <v>0.36499999999999999</v>
      </c>
      <c r="P1113">
        <v>1.59</v>
      </c>
      <c r="Q1113">
        <v>0.87</v>
      </c>
    </row>
    <row r="1114" spans="1:21" x14ac:dyDescent="0.4">
      <c r="A1114">
        <v>1329</v>
      </c>
      <c r="B1114" t="s">
        <v>1051</v>
      </c>
      <c r="C1114" t="s">
        <v>103</v>
      </c>
      <c r="D1114" t="s">
        <v>1052</v>
      </c>
      <c r="E1114" t="s">
        <v>116</v>
      </c>
      <c r="F1114" t="s">
        <v>45</v>
      </c>
      <c r="I1114" t="s">
        <v>46</v>
      </c>
      <c r="J1114">
        <v>1.41</v>
      </c>
      <c r="K1114">
        <v>1.69</v>
      </c>
      <c r="L1114">
        <v>0.23799999999999999</v>
      </c>
      <c r="M1114">
        <v>-6.7000000000000004E-2</v>
      </c>
      <c r="P1114">
        <v>1.83</v>
      </c>
      <c r="Q1114">
        <v>0.53</v>
      </c>
      <c r="R1114">
        <v>1.54</v>
      </c>
      <c r="U1114">
        <v>190.3</v>
      </c>
    </row>
    <row r="1115" spans="1:21" x14ac:dyDescent="0.4">
      <c r="A1115">
        <v>1330</v>
      </c>
      <c r="B1115" t="s">
        <v>1051</v>
      </c>
      <c r="C1115" t="s">
        <v>103</v>
      </c>
      <c r="D1115" t="s">
        <v>1053</v>
      </c>
      <c r="E1115" t="s">
        <v>116</v>
      </c>
      <c r="F1115" t="s">
        <v>45</v>
      </c>
      <c r="I1115" t="s">
        <v>46</v>
      </c>
      <c r="J1115">
        <v>1</v>
      </c>
      <c r="K1115">
        <v>1.63</v>
      </c>
      <c r="L1115">
        <v>0.182</v>
      </c>
      <c r="M1115">
        <v>-0.185</v>
      </c>
      <c r="P1115">
        <v>2.17</v>
      </c>
      <c r="Q1115">
        <v>0.79</v>
      </c>
      <c r="R1115">
        <v>2.08</v>
      </c>
      <c r="U1115">
        <v>131.80000000000001</v>
      </c>
    </row>
    <row r="1116" spans="1:21" x14ac:dyDescent="0.4">
      <c r="A1116">
        <v>1331</v>
      </c>
      <c r="B1116" t="s">
        <v>1051</v>
      </c>
      <c r="C1116" t="s">
        <v>103</v>
      </c>
      <c r="D1116" t="s">
        <v>1054</v>
      </c>
      <c r="E1116" t="s">
        <v>44</v>
      </c>
      <c r="F1116" t="s">
        <v>45</v>
      </c>
      <c r="I1116" t="s">
        <v>46</v>
      </c>
      <c r="J1116">
        <v>1.08</v>
      </c>
      <c r="K1116">
        <v>1.64</v>
      </c>
      <c r="L1116">
        <v>0.32200000000000001</v>
      </c>
      <c r="M1116">
        <v>-3.4000000000000002E-2</v>
      </c>
      <c r="P1116">
        <v>1.91</v>
      </c>
      <c r="Q1116">
        <v>0.56000000000000005</v>
      </c>
      <c r="R1116">
        <v>1.88</v>
      </c>
      <c r="U1116">
        <v>123.6</v>
      </c>
    </row>
    <row r="1117" spans="1:21" x14ac:dyDescent="0.4">
      <c r="A1117">
        <v>1332</v>
      </c>
      <c r="B1117" t="s">
        <v>1051</v>
      </c>
      <c r="C1117" t="s">
        <v>103</v>
      </c>
      <c r="D1117" t="s">
        <v>1055</v>
      </c>
      <c r="E1117" t="s">
        <v>44</v>
      </c>
      <c r="F1117" t="s">
        <v>45</v>
      </c>
      <c r="I1117" t="s">
        <v>46</v>
      </c>
      <c r="J1117">
        <v>1.56</v>
      </c>
      <c r="K1117">
        <v>1.9</v>
      </c>
      <c r="L1117">
        <v>0.13</v>
      </c>
      <c r="M1117">
        <v>3.3000000000000002E-2</v>
      </c>
      <c r="P1117">
        <v>1.88</v>
      </c>
      <c r="Q1117">
        <v>0.78</v>
      </c>
      <c r="R1117">
        <v>2.08</v>
      </c>
      <c r="U1117">
        <v>130.6</v>
      </c>
    </row>
    <row r="1118" spans="1:21" x14ac:dyDescent="0.4">
      <c r="A1118">
        <v>1333</v>
      </c>
      <c r="B1118" t="s">
        <v>1051</v>
      </c>
      <c r="C1118" t="s">
        <v>103</v>
      </c>
      <c r="D1118" t="s">
        <v>1056</v>
      </c>
      <c r="E1118" t="s">
        <v>44</v>
      </c>
      <c r="F1118" t="s">
        <v>45</v>
      </c>
      <c r="I1118" t="s">
        <v>46</v>
      </c>
      <c r="J1118">
        <v>1.56</v>
      </c>
      <c r="K1118">
        <v>1.78</v>
      </c>
      <c r="L1118">
        <v>0.17599999999999999</v>
      </c>
      <c r="M1118">
        <v>-4.5999999999999999E-2</v>
      </c>
      <c r="P1118">
        <v>1.88</v>
      </c>
      <c r="Q1118">
        <v>0.65</v>
      </c>
      <c r="R1118">
        <v>1.88</v>
      </c>
      <c r="U1118">
        <v>148.30000000000001</v>
      </c>
    </row>
    <row r="1119" spans="1:21" x14ac:dyDescent="0.4">
      <c r="A1119">
        <v>1334</v>
      </c>
      <c r="B1119" t="s">
        <v>1057</v>
      </c>
      <c r="C1119" t="s">
        <v>42</v>
      </c>
      <c r="D1119" t="s">
        <v>1058</v>
      </c>
      <c r="E1119" t="s">
        <v>44</v>
      </c>
      <c r="F1119" t="s">
        <v>45</v>
      </c>
      <c r="I1119" t="s">
        <v>46</v>
      </c>
      <c r="J1119">
        <v>0.97</v>
      </c>
      <c r="K1119">
        <v>2.21</v>
      </c>
      <c r="L1119">
        <v>0.114</v>
      </c>
      <c r="M1119">
        <v>0.32900000000000001</v>
      </c>
    </row>
    <row r="1120" spans="1:21" x14ac:dyDescent="0.4">
      <c r="A1120">
        <v>1335</v>
      </c>
      <c r="B1120" t="s">
        <v>1057</v>
      </c>
      <c r="C1120" t="s">
        <v>42</v>
      </c>
      <c r="D1120" t="s">
        <v>1059</v>
      </c>
      <c r="E1120" t="s">
        <v>44</v>
      </c>
      <c r="F1120" t="s">
        <v>45</v>
      </c>
      <c r="I1120" t="s">
        <v>46</v>
      </c>
      <c r="J1120">
        <v>0.72</v>
      </c>
      <c r="K1120">
        <v>1.84</v>
      </c>
      <c r="L1120">
        <v>0.38</v>
      </c>
      <c r="M1120">
        <v>0.219</v>
      </c>
    </row>
    <row r="1121" spans="1:13" x14ac:dyDescent="0.4">
      <c r="A1121">
        <v>1336</v>
      </c>
      <c r="B1121" t="s">
        <v>1057</v>
      </c>
      <c r="C1121" t="s">
        <v>42</v>
      </c>
      <c r="D1121" t="s">
        <v>1060</v>
      </c>
      <c r="E1121" t="s">
        <v>44</v>
      </c>
      <c r="F1121" t="s">
        <v>52</v>
      </c>
      <c r="I1121" t="s">
        <v>46</v>
      </c>
      <c r="J1121">
        <v>0.59</v>
      </c>
      <c r="K1121">
        <v>1.87</v>
      </c>
      <c r="L1121">
        <v>0.32200000000000001</v>
      </c>
      <c r="M1121">
        <v>0.192</v>
      </c>
    </row>
    <row r="1122" spans="1:13" x14ac:dyDescent="0.4">
      <c r="A1122">
        <v>1337</v>
      </c>
      <c r="B1122" t="s">
        <v>1057</v>
      </c>
      <c r="C1122" t="s">
        <v>42</v>
      </c>
      <c r="D1122" t="s">
        <v>1061</v>
      </c>
      <c r="E1122" t="s">
        <v>82</v>
      </c>
      <c r="F1122" t="s">
        <v>52</v>
      </c>
      <c r="I1122" t="s">
        <v>55</v>
      </c>
      <c r="J1122">
        <v>0.83</v>
      </c>
      <c r="K1122">
        <v>1.97</v>
      </c>
      <c r="L1122">
        <v>0.44700000000000001</v>
      </c>
      <c r="M1122">
        <v>0.42199999999999999</v>
      </c>
    </row>
    <row r="1123" spans="1:13" x14ac:dyDescent="0.4">
      <c r="A1123">
        <v>1338</v>
      </c>
      <c r="B1123" t="s">
        <v>1057</v>
      </c>
      <c r="C1123" t="s">
        <v>42</v>
      </c>
      <c r="D1123" t="s">
        <v>1062</v>
      </c>
      <c r="E1123" t="s">
        <v>44</v>
      </c>
      <c r="F1123" t="s">
        <v>45</v>
      </c>
      <c r="I1123" t="s">
        <v>46</v>
      </c>
      <c r="J1123">
        <v>0.57999999999999996</v>
      </c>
      <c r="K1123">
        <v>1.89</v>
      </c>
      <c r="L1123">
        <v>0.36199999999999999</v>
      </c>
      <c r="M1123">
        <v>0.248</v>
      </c>
    </row>
    <row r="1124" spans="1:13" x14ac:dyDescent="0.4">
      <c r="A1124">
        <v>1339</v>
      </c>
      <c r="B1124" t="s">
        <v>1057</v>
      </c>
      <c r="C1124" t="s">
        <v>42</v>
      </c>
      <c r="D1124" t="s">
        <v>1063</v>
      </c>
      <c r="E1124" t="s">
        <v>44</v>
      </c>
      <c r="F1124" t="s">
        <v>52</v>
      </c>
      <c r="I1124" t="s">
        <v>46</v>
      </c>
      <c r="J1124">
        <v>0.34</v>
      </c>
      <c r="K1124">
        <v>2.15</v>
      </c>
    </row>
    <row r="1125" spans="1:13" x14ac:dyDescent="0.4">
      <c r="A1125">
        <v>1340</v>
      </c>
      <c r="B1125" t="s">
        <v>1064</v>
      </c>
      <c r="C1125" t="s">
        <v>124</v>
      </c>
      <c r="D1125" t="s">
        <v>286</v>
      </c>
      <c r="E1125" t="s">
        <v>82</v>
      </c>
      <c r="F1125" t="s">
        <v>52</v>
      </c>
      <c r="G1125" t="s">
        <v>49</v>
      </c>
      <c r="H1125" t="s">
        <v>47</v>
      </c>
      <c r="I1125" t="s">
        <v>46</v>
      </c>
      <c r="K1125">
        <v>1.68</v>
      </c>
    </row>
    <row r="1126" spans="1:13" x14ac:dyDescent="0.4">
      <c r="A1126">
        <v>1341</v>
      </c>
      <c r="B1126" t="s">
        <v>1064</v>
      </c>
      <c r="C1126" t="s">
        <v>124</v>
      </c>
      <c r="D1126" t="s">
        <v>289</v>
      </c>
      <c r="E1126" t="s">
        <v>82</v>
      </c>
      <c r="F1126" t="s">
        <v>52</v>
      </c>
      <c r="I1126" t="s">
        <v>55</v>
      </c>
      <c r="K1126">
        <v>1.89</v>
      </c>
    </row>
    <row r="1127" spans="1:13" x14ac:dyDescent="0.4">
      <c r="A1127">
        <v>1342</v>
      </c>
      <c r="B1127" t="s">
        <v>1064</v>
      </c>
      <c r="C1127" t="s">
        <v>124</v>
      </c>
      <c r="D1127" t="s">
        <v>686</v>
      </c>
      <c r="E1127" t="s">
        <v>82</v>
      </c>
      <c r="F1127" t="s">
        <v>52</v>
      </c>
      <c r="G1127" t="s">
        <v>49</v>
      </c>
      <c r="H1127" t="s">
        <v>47</v>
      </c>
      <c r="I1127" t="s">
        <v>55</v>
      </c>
      <c r="K1127">
        <v>1.83</v>
      </c>
    </row>
    <row r="1128" spans="1:13" x14ac:dyDescent="0.4">
      <c r="A1128">
        <v>1343</v>
      </c>
      <c r="B1128" t="s">
        <v>1064</v>
      </c>
      <c r="C1128" t="s">
        <v>124</v>
      </c>
      <c r="D1128" t="s">
        <v>1065</v>
      </c>
      <c r="E1128" t="s">
        <v>44</v>
      </c>
      <c r="F1128" t="s">
        <v>52</v>
      </c>
      <c r="K1128">
        <v>1.71</v>
      </c>
    </row>
    <row r="1129" spans="1:13" x14ac:dyDescent="0.4">
      <c r="A1129">
        <v>1344</v>
      </c>
      <c r="B1129" t="s">
        <v>1064</v>
      </c>
      <c r="C1129" t="s">
        <v>124</v>
      </c>
      <c r="D1129" t="s">
        <v>687</v>
      </c>
      <c r="E1129" t="s">
        <v>44</v>
      </c>
      <c r="F1129" t="s">
        <v>45</v>
      </c>
      <c r="G1129" t="s">
        <v>49</v>
      </c>
      <c r="H1129" t="s">
        <v>47</v>
      </c>
      <c r="I1129" t="s">
        <v>46</v>
      </c>
      <c r="K1129">
        <v>2.12</v>
      </c>
    </row>
    <row r="1130" spans="1:13" x14ac:dyDescent="0.4">
      <c r="A1130">
        <v>1345</v>
      </c>
      <c r="B1130" t="s">
        <v>1064</v>
      </c>
      <c r="C1130" t="s">
        <v>124</v>
      </c>
      <c r="D1130" t="s">
        <v>1066</v>
      </c>
      <c r="E1130" t="s">
        <v>44</v>
      </c>
      <c r="F1130" t="s">
        <v>52</v>
      </c>
      <c r="G1130" t="s">
        <v>49</v>
      </c>
      <c r="H1130" t="s">
        <v>47</v>
      </c>
      <c r="I1130" t="s">
        <v>46</v>
      </c>
      <c r="K1130">
        <v>2.0299999999999998</v>
      </c>
    </row>
    <row r="1131" spans="1:13" x14ac:dyDescent="0.4">
      <c r="A1131">
        <v>1346</v>
      </c>
      <c r="B1131" t="s">
        <v>1064</v>
      </c>
      <c r="C1131" t="s">
        <v>124</v>
      </c>
      <c r="D1131" t="s">
        <v>290</v>
      </c>
      <c r="E1131" t="s">
        <v>44</v>
      </c>
      <c r="F1131" t="s">
        <v>52</v>
      </c>
      <c r="I1131" t="s">
        <v>46</v>
      </c>
      <c r="K1131">
        <v>1.88</v>
      </c>
    </row>
    <row r="1132" spans="1:13" x14ac:dyDescent="0.4">
      <c r="A1132">
        <v>1347</v>
      </c>
      <c r="B1132" t="s">
        <v>1064</v>
      </c>
      <c r="C1132" t="s">
        <v>124</v>
      </c>
      <c r="D1132" t="s">
        <v>1067</v>
      </c>
      <c r="E1132" t="s">
        <v>44</v>
      </c>
      <c r="F1132" t="s">
        <v>52</v>
      </c>
      <c r="K1132">
        <v>1.91</v>
      </c>
    </row>
    <row r="1133" spans="1:13" x14ac:dyDescent="0.4">
      <c r="A1133">
        <v>1348</v>
      </c>
      <c r="B1133" t="s">
        <v>1064</v>
      </c>
      <c r="C1133" t="s">
        <v>124</v>
      </c>
      <c r="D1133" t="s">
        <v>694</v>
      </c>
      <c r="E1133" t="s">
        <v>44</v>
      </c>
      <c r="F1133" t="s">
        <v>52</v>
      </c>
      <c r="G1133" t="s">
        <v>49</v>
      </c>
      <c r="H1133" t="s">
        <v>47</v>
      </c>
      <c r="I1133" t="s">
        <v>46</v>
      </c>
      <c r="K1133">
        <v>2.0299999999999998</v>
      </c>
    </row>
    <row r="1134" spans="1:13" x14ac:dyDescent="0.4">
      <c r="A1134">
        <v>1349</v>
      </c>
      <c r="B1134" t="s">
        <v>1064</v>
      </c>
      <c r="C1134" t="s">
        <v>124</v>
      </c>
      <c r="D1134" t="s">
        <v>291</v>
      </c>
      <c r="E1134" t="s">
        <v>82</v>
      </c>
      <c r="F1134" t="s">
        <v>52</v>
      </c>
      <c r="I1134" t="s">
        <v>46</v>
      </c>
      <c r="K1134">
        <v>1.88</v>
      </c>
    </row>
    <row r="1135" spans="1:13" x14ac:dyDescent="0.4">
      <c r="A1135">
        <v>1350</v>
      </c>
      <c r="B1135" t="s">
        <v>1064</v>
      </c>
      <c r="C1135" t="s">
        <v>124</v>
      </c>
      <c r="D1135" t="s">
        <v>695</v>
      </c>
      <c r="E1135" t="s">
        <v>82</v>
      </c>
      <c r="F1135" t="s">
        <v>52</v>
      </c>
      <c r="G1135" t="s">
        <v>49</v>
      </c>
      <c r="H1135" t="s">
        <v>47</v>
      </c>
      <c r="I1135" t="s">
        <v>46</v>
      </c>
      <c r="K1135">
        <v>1.8</v>
      </c>
    </row>
    <row r="1136" spans="1:13" x14ac:dyDescent="0.4">
      <c r="A1136">
        <v>1351</v>
      </c>
      <c r="B1136" t="s">
        <v>1064</v>
      </c>
      <c r="C1136" t="s">
        <v>124</v>
      </c>
      <c r="D1136" t="s">
        <v>1068</v>
      </c>
      <c r="E1136" t="s">
        <v>82</v>
      </c>
      <c r="F1136" t="s">
        <v>52</v>
      </c>
      <c r="K1136">
        <v>1.43</v>
      </c>
    </row>
    <row r="1137" spans="1:11" x14ac:dyDescent="0.4">
      <c r="A1137">
        <v>1352</v>
      </c>
      <c r="B1137" t="s">
        <v>1064</v>
      </c>
      <c r="C1137" t="s">
        <v>124</v>
      </c>
      <c r="D1137" t="s">
        <v>1069</v>
      </c>
      <c r="E1137" t="s">
        <v>44</v>
      </c>
      <c r="F1137" t="s">
        <v>52</v>
      </c>
      <c r="G1137" t="s">
        <v>49</v>
      </c>
      <c r="H1137" t="s">
        <v>47</v>
      </c>
      <c r="I1137" t="s">
        <v>46</v>
      </c>
      <c r="K1137">
        <v>2.0099999999999998</v>
      </c>
    </row>
    <row r="1138" spans="1:11" x14ac:dyDescent="0.4">
      <c r="A1138">
        <v>1353</v>
      </c>
      <c r="B1138" t="s">
        <v>1064</v>
      </c>
      <c r="C1138" t="s">
        <v>124</v>
      </c>
      <c r="D1138" t="s">
        <v>297</v>
      </c>
      <c r="E1138" t="s">
        <v>44</v>
      </c>
      <c r="F1138" t="s">
        <v>52</v>
      </c>
      <c r="I1138" t="s">
        <v>46</v>
      </c>
      <c r="K1138">
        <v>1.57</v>
      </c>
    </row>
    <row r="1139" spans="1:11" x14ac:dyDescent="0.4">
      <c r="A1139">
        <v>1354</v>
      </c>
      <c r="B1139" t="s">
        <v>1064</v>
      </c>
      <c r="C1139" t="s">
        <v>124</v>
      </c>
      <c r="D1139" t="s">
        <v>1070</v>
      </c>
      <c r="E1139" t="s">
        <v>44</v>
      </c>
      <c r="F1139" t="s">
        <v>52</v>
      </c>
      <c r="K1139">
        <v>1.73</v>
      </c>
    </row>
    <row r="1140" spans="1:11" x14ac:dyDescent="0.4">
      <c r="A1140">
        <v>1355</v>
      </c>
      <c r="B1140" t="s">
        <v>1064</v>
      </c>
      <c r="C1140" t="s">
        <v>124</v>
      </c>
      <c r="D1140" t="s">
        <v>1071</v>
      </c>
      <c r="E1140" t="s">
        <v>44</v>
      </c>
      <c r="F1140" t="s">
        <v>52</v>
      </c>
      <c r="K1140">
        <v>1.94</v>
      </c>
    </row>
    <row r="1141" spans="1:11" x14ac:dyDescent="0.4">
      <c r="A1141">
        <v>1356</v>
      </c>
      <c r="B1141" t="s">
        <v>1064</v>
      </c>
      <c r="C1141" t="s">
        <v>124</v>
      </c>
      <c r="D1141" t="s">
        <v>298</v>
      </c>
      <c r="E1141" t="s">
        <v>44</v>
      </c>
      <c r="F1141" t="s">
        <v>52</v>
      </c>
      <c r="G1141" t="s">
        <v>49</v>
      </c>
      <c r="H1141" t="s">
        <v>47</v>
      </c>
      <c r="I1141" t="s">
        <v>46</v>
      </c>
      <c r="K1141">
        <v>2.04</v>
      </c>
    </row>
    <row r="1142" spans="1:11" x14ac:dyDescent="0.4">
      <c r="A1142">
        <v>1357</v>
      </c>
      <c r="B1142" t="s">
        <v>1064</v>
      </c>
      <c r="C1142" t="s">
        <v>124</v>
      </c>
      <c r="D1142" t="s">
        <v>300</v>
      </c>
      <c r="E1142" t="s">
        <v>44</v>
      </c>
      <c r="F1142" t="s">
        <v>52</v>
      </c>
      <c r="K1142">
        <v>1.49</v>
      </c>
    </row>
    <row r="1143" spans="1:11" x14ac:dyDescent="0.4">
      <c r="A1143">
        <v>1358</v>
      </c>
      <c r="B1143" t="s">
        <v>1064</v>
      </c>
      <c r="C1143" t="s">
        <v>124</v>
      </c>
      <c r="D1143" t="s">
        <v>304</v>
      </c>
      <c r="E1143" t="s">
        <v>44</v>
      </c>
      <c r="F1143" t="s">
        <v>52</v>
      </c>
      <c r="K1143">
        <v>1.71</v>
      </c>
    </row>
    <row r="1144" spans="1:11" x14ac:dyDescent="0.4">
      <c r="A1144">
        <v>1359</v>
      </c>
      <c r="B1144" t="s">
        <v>1064</v>
      </c>
      <c r="C1144" t="s">
        <v>124</v>
      </c>
      <c r="D1144" t="s">
        <v>306</v>
      </c>
      <c r="E1144" t="s">
        <v>44</v>
      </c>
      <c r="F1144" t="s">
        <v>52</v>
      </c>
      <c r="K1144">
        <v>1.42</v>
      </c>
    </row>
    <row r="1145" spans="1:11" x14ac:dyDescent="0.4">
      <c r="A1145">
        <v>1360</v>
      </c>
      <c r="B1145" t="s">
        <v>1064</v>
      </c>
      <c r="C1145" t="s">
        <v>124</v>
      </c>
      <c r="D1145" t="s">
        <v>307</v>
      </c>
      <c r="E1145" t="s">
        <v>82</v>
      </c>
      <c r="F1145" t="s">
        <v>52</v>
      </c>
      <c r="I1145" t="s">
        <v>46</v>
      </c>
      <c r="K1145">
        <v>1.92</v>
      </c>
    </row>
    <row r="1146" spans="1:11" x14ac:dyDescent="0.4">
      <c r="A1146">
        <v>1361</v>
      </c>
      <c r="B1146" t="s">
        <v>1064</v>
      </c>
      <c r="C1146" t="s">
        <v>124</v>
      </c>
      <c r="D1146" t="s">
        <v>1072</v>
      </c>
      <c r="E1146" t="s">
        <v>44</v>
      </c>
      <c r="F1146" t="s">
        <v>52</v>
      </c>
      <c r="K1146">
        <v>1.46</v>
      </c>
    </row>
    <row r="1147" spans="1:11" x14ac:dyDescent="0.4">
      <c r="A1147">
        <v>1362</v>
      </c>
      <c r="B1147" t="s">
        <v>1064</v>
      </c>
      <c r="C1147" t="s">
        <v>124</v>
      </c>
      <c r="D1147" t="s">
        <v>715</v>
      </c>
      <c r="E1147" t="s">
        <v>44</v>
      </c>
      <c r="F1147" t="s">
        <v>45</v>
      </c>
      <c r="G1147" t="s">
        <v>46</v>
      </c>
      <c r="H1147" t="s">
        <v>47</v>
      </c>
      <c r="I1147" t="s">
        <v>46</v>
      </c>
      <c r="K1147">
        <v>1.98</v>
      </c>
    </row>
    <row r="1148" spans="1:11" x14ac:dyDescent="0.4">
      <c r="A1148">
        <v>1363</v>
      </c>
      <c r="B1148" t="s">
        <v>1064</v>
      </c>
      <c r="C1148" t="s">
        <v>124</v>
      </c>
      <c r="D1148" t="s">
        <v>1073</v>
      </c>
      <c r="E1148" t="s">
        <v>44</v>
      </c>
      <c r="F1148" t="s">
        <v>45</v>
      </c>
      <c r="I1148" t="s">
        <v>46</v>
      </c>
      <c r="K1148">
        <v>1.86</v>
      </c>
    </row>
    <row r="1149" spans="1:11" x14ac:dyDescent="0.4">
      <c r="A1149">
        <v>1364</v>
      </c>
      <c r="B1149" t="s">
        <v>1064</v>
      </c>
      <c r="C1149" t="s">
        <v>124</v>
      </c>
      <c r="D1149" t="s">
        <v>1074</v>
      </c>
      <c r="E1149" t="s">
        <v>44</v>
      </c>
      <c r="F1149" t="s">
        <v>52</v>
      </c>
      <c r="K1149">
        <v>1.87</v>
      </c>
    </row>
    <row r="1150" spans="1:11" x14ac:dyDescent="0.4">
      <c r="A1150">
        <v>1365</v>
      </c>
      <c r="B1150" t="s">
        <v>1064</v>
      </c>
      <c r="C1150" t="s">
        <v>124</v>
      </c>
      <c r="D1150" t="s">
        <v>1075</v>
      </c>
      <c r="E1150" t="s">
        <v>44</v>
      </c>
      <c r="F1150" t="s">
        <v>52</v>
      </c>
      <c r="K1150">
        <v>1.6</v>
      </c>
    </row>
    <row r="1151" spans="1:11" x14ac:dyDescent="0.4">
      <c r="A1151">
        <v>1366</v>
      </c>
      <c r="B1151" t="s">
        <v>1064</v>
      </c>
      <c r="C1151" t="s">
        <v>124</v>
      </c>
      <c r="D1151" t="s">
        <v>1076</v>
      </c>
      <c r="E1151" t="s">
        <v>82</v>
      </c>
      <c r="F1151" t="s">
        <v>52</v>
      </c>
      <c r="K1151">
        <v>1.59</v>
      </c>
    </row>
    <row r="1152" spans="1:11" x14ac:dyDescent="0.4">
      <c r="A1152">
        <v>1367</v>
      </c>
      <c r="B1152" t="s">
        <v>1064</v>
      </c>
      <c r="C1152" t="s">
        <v>124</v>
      </c>
      <c r="D1152" t="s">
        <v>318</v>
      </c>
      <c r="E1152" t="s">
        <v>82</v>
      </c>
      <c r="F1152" t="s">
        <v>52</v>
      </c>
      <c r="I1152" t="s">
        <v>46</v>
      </c>
      <c r="K1152">
        <v>1.71</v>
      </c>
    </row>
    <row r="1153" spans="1:11" x14ac:dyDescent="0.4">
      <c r="A1153">
        <v>1368</v>
      </c>
      <c r="B1153" t="s">
        <v>1064</v>
      </c>
      <c r="C1153" t="s">
        <v>124</v>
      </c>
      <c r="D1153" t="s">
        <v>1077</v>
      </c>
      <c r="E1153" t="s">
        <v>44</v>
      </c>
      <c r="F1153" t="s">
        <v>52</v>
      </c>
      <c r="K1153">
        <v>1.99</v>
      </c>
    </row>
    <row r="1154" spans="1:11" x14ac:dyDescent="0.4">
      <c r="A1154">
        <v>1369</v>
      </c>
      <c r="B1154" t="s">
        <v>1064</v>
      </c>
      <c r="C1154" t="s">
        <v>124</v>
      </c>
      <c r="D1154" t="s">
        <v>1078</v>
      </c>
      <c r="E1154" t="s">
        <v>82</v>
      </c>
      <c r="F1154" t="s">
        <v>52</v>
      </c>
      <c r="K1154">
        <v>1.59</v>
      </c>
    </row>
    <row r="1155" spans="1:11" x14ac:dyDescent="0.4">
      <c r="A1155">
        <v>1370</v>
      </c>
      <c r="B1155" t="s">
        <v>1064</v>
      </c>
      <c r="C1155" t="s">
        <v>124</v>
      </c>
      <c r="D1155" t="s">
        <v>1079</v>
      </c>
      <c r="E1155" t="s">
        <v>44</v>
      </c>
      <c r="F1155" t="s">
        <v>52</v>
      </c>
      <c r="K1155">
        <v>1.69</v>
      </c>
    </row>
    <row r="1156" spans="1:11" x14ac:dyDescent="0.4">
      <c r="A1156">
        <v>1371</v>
      </c>
      <c r="B1156" t="s">
        <v>1064</v>
      </c>
      <c r="C1156" t="s">
        <v>124</v>
      </c>
      <c r="D1156" t="s">
        <v>1080</v>
      </c>
      <c r="E1156" t="s">
        <v>44</v>
      </c>
      <c r="F1156" t="s">
        <v>52</v>
      </c>
      <c r="K1156">
        <v>1.61</v>
      </c>
    </row>
    <row r="1157" spans="1:11" x14ac:dyDescent="0.4">
      <c r="A1157">
        <v>1372</v>
      </c>
      <c r="B1157" t="s">
        <v>1064</v>
      </c>
      <c r="C1157" t="s">
        <v>124</v>
      </c>
      <c r="D1157" t="s">
        <v>727</v>
      </c>
      <c r="E1157" t="s">
        <v>82</v>
      </c>
      <c r="F1157" t="s">
        <v>52</v>
      </c>
      <c r="G1157" t="s">
        <v>49</v>
      </c>
      <c r="H1157" t="s">
        <v>47</v>
      </c>
      <c r="I1157" t="s">
        <v>46</v>
      </c>
      <c r="K1157">
        <v>1.94</v>
      </c>
    </row>
    <row r="1158" spans="1:11" x14ac:dyDescent="0.4">
      <c r="A1158">
        <v>1373</v>
      </c>
      <c r="B1158" t="s">
        <v>1064</v>
      </c>
      <c r="C1158" t="s">
        <v>124</v>
      </c>
      <c r="D1158" t="s">
        <v>323</v>
      </c>
      <c r="E1158" t="s">
        <v>44</v>
      </c>
      <c r="F1158" t="s">
        <v>52</v>
      </c>
      <c r="G1158" t="s">
        <v>49</v>
      </c>
      <c r="H1158" t="s">
        <v>47</v>
      </c>
      <c r="I1158" t="s">
        <v>46</v>
      </c>
      <c r="K1158">
        <v>1.76</v>
      </c>
    </row>
    <row r="1159" spans="1:11" x14ac:dyDescent="0.4">
      <c r="A1159">
        <v>1374</v>
      </c>
      <c r="B1159" t="s">
        <v>1064</v>
      </c>
      <c r="C1159" t="s">
        <v>124</v>
      </c>
      <c r="D1159" t="s">
        <v>1081</v>
      </c>
      <c r="E1159" t="s">
        <v>82</v>
      </c>
      <c r="F1159" t="s">
        <v>52</v>
      </c>
      <c r="K1159">
        <v>1.95</v>
      </c>
    </row>
    <row r="1160" spans="1:11" x14ac:dyDescent="0.4">
      <c r="A1160">
        <v>1375</v>
      </c>
      <c r="B1160" t="s">
        <v>1064</v>
      </c>
      <c r="C1160" t="s">
        <v>124</v>
      </c>
      <c r="D1160" t="s">
        <v>326</v>
      </c>
      <c r="E1160" t="s">
        <v>82</v>
      </c>
      <c r="F1160" t="s">
        <v>52</v>
      </c>
      <c r="I1160" t="s">
        <v>46</v>
      </c>
      <c r="K1160">
        <v>1.78</v>
      </c>
    </row>
    <row r="1161" spans="1:11" x14ac:dyDescent="0.4">
      <c r="A1161">
        <v>1376</v>
      </c>
      <c r="B1161" t="s">
        <v>1064</v>
      </c>
      <c r="C1161" t="s">
        <v>124</v>
      </c>
      <c r="D1161" t="s">
        <v>327</v>
      </c>
      <c r="E1161" t="s">
        <v>44</v>
      </c>
      <c r="F1161" t="s">
        <v>52</v>
      </c>
      <c r="G1161" t="s">
        <v>49</v>
      </c>
      <c r="H1161" t="s">
        <v>47</v>
      </c>
      <c r="K1161">
        <v>1.81</v>
      </c>
    </row>
    <row r="1162" spans="1:11" x14ac:dyDescent="0.4">
      <c r="A1162">
        <v>1377</v>
      </c>
      <c r="B1162" t="s">
        <v>1064</v>
      </c>
      <c r="C1162" t="s">
        <v>124</v>
      </c>
      <c r="D1162" t="s">
        <v>1082</v>
      </c>
      <c r="E1162" t="s">
        <v>44</v>
      </c>
      <c r="F1162" t="s">
        <v>52</v>
      </c>
      <c r="K1162">
        <v>1.8</v>
      </c>
    </row>
    <row r="1163" spans="1:11" x14ac:dyDescent="0.4">
      <c r="A1163">
        <v>1378</v>
      </c>
      <c r="B1163" t="s">
        <v>1064</v>
      </c>
      <c r="C1163" t="s">
        <v>124</v>
      </c>
      <c r="D1163" t="s">
        <v>329</v>
      </c>
      <c r="E1163" t="s">
        <v>44</v>
      </c>
      <c r="F1163" t="s">
        <v>52</v>
      </c>
      <c r="I1163" t="s">
        <v>46</v>
      </c>
      <c r="K1163">
        <v>1.76</v>
      </c>
    </row>
    <row r="1164" spans="1:11" x14ac:dyDescent="0.4">
      <c r="A1164">
        <v>1379</v>
      </c>
      <c r="B1164" t="s">
        <v>1064</v>
      </c>
      <c r="C1164" t="s">
        <v>124</v>
      </c>
      <c r="D1164" t="s">
        <v>1083</v>
      </c>
      <c r="E1164" t="s">
        <v>44</v>
      </c>
      <c r="F1164" t="s">
        <v>52</v>
      </c>
      <c r="I1164" t="s">
        <v>46</v>
      </c>
      <c r="K1164">
        <v>1.48</v>
      </c>
    </row>
    <row r="1165" spans="1:11" x14ac:dyDescent="0.4">
      <c r="A1165">
        <v>1380</v>
      </c>
      <c r="B1165" t="s">
        <v>1064</v>
      </c>
      <c r="C1165" t="s">
        <v>124</v>
      </c>
      <c r="D1165" t="s">
        <v>731</v>
      </c>
      <c r="E1165" t="s">
        <v>44</v>
      </c>
      <c r="F1165" t="s">
        <v>52</v>
      </c>
      <c r="G1165" t="s">
        <v>49</v>
      </c>
      <c r="H1165" t="s">
        <v>47</v>
      </c>
      <c r="I1165" t="s">
        <v>46</v>
      </c>
      <c r="K1165">
        <v>1.42</v>
      </c>
    </row>
    <row r="1166" spans="1:11" x14ac:dyDescent="0.4">
      <c r="A1166">
        <v>1381</v>
      </c>
      <c r="B1166" t="s">
        <v>1064</v>
      </c>
      <c r="C1166" t="s">
        <v>124</v>
      </c>
      <c r="D1166" t="s">
        <v>1084</v>
      </c>
      <c r="E1166" t="s">
        <v>44</v>
      </c>
      <c r="F1166" t="s">
        <v>52</v>
      </c>
      <c r="K1166">
        <v>1.92</v>
      </c>
    </row>
    <row r="1167" spans="1:11" x14ac:dyDescent="0.4">
      <c r="A1167">
        <v>1382</v>
      </c>
      <c r="B1167" t="s">
        <v>1064</v>
      </c>
      <c r="C1167" t="s">
        <v>124</v>
      </c>
      <c r="D1167" t="s">
        <v>1085</v>
      </c>
      <c r="E1167" t="s">
        <v>44</v>
      </c>
      <c r="F1167" t="s">
        <v>52</v>
      </c>
      <c r="K1167">
        <v>1.97</v>
      </c>
    </row>
    <row r="1168" spans="1:11" x14ac:dyDescent="0.4">
      <c r="A1168">
        <v>1383</v>
      </c>
      <c r="B1168" t="s">
        <v>1064</v>
      </c>
      <c r="C1168" t="s">
        <v>124</v>
      </c>
      <c r="D1168" t="s">
        <v>1086</v>
      </c>
      <c r="E1168" t="s">
        <v>44</v>
      </c>
      <c r="F1168" t="s">
        <v>52</v>
      </c>
      <c r="K1168">
        <v>2.0299999999999998</v>
      </c>
    </row>
    <row r="1169" spans="1:11" x14ac:dyDescent="0.4">
      <c r="A1169">
        <v>1384</v>
      </c>
      <c r="B1169" t="s">
        <v>1064</v>
      </c>
      <c r="C1169" t="s">
        <v>124</v>
      </c>
      <c r="D1169" t="s">
        <v>1087</v>
      </c>
      <c r="E1169" t="s">
        <v>44</v>
      </c>
      <c r="F1169" t="s">
        <v>52</v>
      </c>
      <c r="K1169">
        <v>1.95</v>
      </c>
    </row>
    <row r="1170" spans="1:11" x14ac:dyDescent="0.4">
      <c r="A1170">
        <v>1385</v>
      </c>
      <c r="B1170" t="s">
        <v>1064</v>
      </c>
      <c r="C1170" t="s">
        <v>124</v>
      </c>
      <c r="D1170" t="s">
        <v>1088</v>
      </c>
      <c r="E1170" t="s">
        <v>44</v>
      </c>
      <c r="F1170" t="s">
        <v>52</v>
      </c>
      <c r="K1170">
        <v>1.96</v>
      </c>
    </row>
    <row r="1171" spans="1:11" x14ac:dyDescent="0.4">
      <c r="A1171">
        <v>1386</v>
      </c>
      <c r="B1171" t="s">
        <v>1064</v>
      </c>
      <c r="C1171" t="s">
        <v>124</v>
      </c>
      <c r="D1171" t="s">
        <v>1089</v>
      </c>
      <c r="E1171" t="s">
        <v>44</v>
      </c>
      <c r="F1171" t="s">
        <v>52</v>
      </c>
      <c r="K1171">
        <v>1.71</v>
      </c>
    </row>
    <row r="1172" spans="1:11" x14ac:dyDescent="0.4">
      <c r="A1172">
        <v>1387</v>
      </c>
      <c r="B1172" t="s">
        <v>1064</v>
      </c>
      <c r="C1172" t="s">
        <v>124</v>
      </c>
      <c r="D1172" t="s">
        <v>1090</v>
      </c>
      <c r="E1172" t="s">
        <v>44</v>
      </c>
      <c r="F1172" t="s">
        <v>52</v>
      </c>
      <c r="K1172">
        <v>1.89</v>
      </c>
    </row>
    <row r="1173" spans="1:11" x14ac:dyDescent="0.4">
      <c r="A1173">
        <v>1388</v>
      </c>
      <c r="B1173" t="s">
        <v>1064</v>
      </c>
      <c r="C1173" t="s">
        <v>124</v>
      </c>
      <c r="D1173" t="s">
        <v>1091</v>
      </c>
      <c r="E1173" t="s">
        <v>44</v>
      </c>
      <c r="F1173" t="s">
        <v>52</v>
      </c>
      <c r="K1173">
        <v>2.08</v>
      </c>
    </row>
    <row r="1174" spans="1:11" x14ac:dyDescent="0.4">
      <c r="A1174">
        <v>1389</v>
      </c>
      <c r="B1174" t="s">
        <v>1064</v>
      </c>
      <c r="C1174" t="s">
        <v>124</v>
      </c>
      <c r="D1174" t="s">
        <v>1092</v>
      </c>
      <c r="E1174" t="s">
        <v>44</v>
      </c>
      <c r="F1174" t="s">
        <v>52</v>
      </c>
      <c r="K1174">
        <v>1.86</v>
      </c>
    </row>
    <row r="1175" spans="1:11" x14ac:dyDescent="0.4">
      <c r="A1175">
        <v>1390</v>
      </c>
      <c r="B1175" t="s">
        <v>1064</v>
      </c>
      <c r="C1175" t="s">
        <v>124</v>
      </c>
      <c r="D1175" t="s">
        <v>1093</v>
      </c>
      <c r="E1175" t="s">
        <v>44</v>
      </c>
      <c r="F1175" t="s">
        <v>52</v>
      </c>
      <c r="K1175">
        <v>2.02</v>
      </c>
    </row>
    <row r="1176" spans="1:11" x14ac:dyDescent="0.4">
      <c r="A1176">
        <v>1391</v>
      </c>
      <c r="B1176" t="s">
        <v>1064</v>
      </c>
      <c r="C1176" t="s">
        <v>124</v>
      </c>
      <c r="D1176" t="s">
        <v>1094</v>
      </c>
      <c r="E1176" t="s">
        <v>44</v>
      </c>
      <c r="F1176" t="s">
        <v>52</v>
      </c>
      <c r="K1176">
        <v>1.57</v>
      </c>
    </row>
    <row r="1177" spans="1:11" x14ac:dyDescent="0.4">
      <c r="A1177">
        <v>1392</v>
      </c>
      <c r="B1177" t="s">
        <v>1064</v>
      </c>
      <c r="C1177" t="s">
        <v>124</v>
      </c>
      <c r="D1177" t="s">
        <v>1095</v>
      </c>
      <c r="E1177" t="s">
        <v>82</v>
      </c>
      <c r="F1177" t="s">
        <v>52</v>
      </c>
      <c r="I1177" t="s">
        <v>46</v>
      </c>
      <c r="K1177">
        <v>1.76</v>
      </c>
    </row>
    <row r="1178" spans="1:11" x14ac:dyDescent="0.4">
      <c r="A1178">
        <v>1393</v>
      </c>
      <c r="B1178" t="s">
        <v>1064</v>
      </c>
      <c r="C1178" t="s">
        <v>124</v>
      </c>
      <c r="D1178" t="s">
        <v>1096</v>
      </c>
      <c r="E1178" t="s">
        <v>82</v>
      </c>
      <c r="F1178" t="s">
        <v>52</v>
      </c>
      <c r="I1178" t="s">
        <v>46</v>
      </c>
      <c r="K1178">
        <v>2</v>
      </c>
    </row>
    <row r="1179" spans="1:11" x14ac:dyDescent="0.4">
      <c r="A1179">
        <v>1394</v>
      </c>
      <c r="B1179" t="s">
        <v>1064</v>
      </c>
      <c r="C1179" t="s">
        <v>124</v>
      </c>
      <c r="D1179" t="s">
        <v>1097</v>
      </c>
      <c r="E1179" t="s">
        <v>82</v>
      </c>
      <c r="F1179" t="s">
        <v>52</v>
      </c>
      <c r="I1179" t="s">
        <v>46</v>
      </c>
      <c r="K1179">
        <v>1.89</v>
      </c>
    </row>
    <row r="1180" spans="1:11" x14ac:dyDescent="0.4">
      <c r="A1180">
        <v>1395</v>
      </c>
      <c r="B1180" t="s">
        <v>1064</v>
      </c>
      <c r="C1180" t="s">
        <v>124</v>
      </c>
      <c r="D1180" t="s">
        <v>1098</v>
      </c>
      <c r="E1180" t="s">
        <v>44</v>
      </c>
      <c r="F1180" t="s">
        <v>52</v>
      </c>
      <c r="I1180" t="s">
        <v>46</v>
      </c>
      <c r="K1180">
        <v>1.92</v>
      </c>
    </row>
    <row r="1181" spans="1:11" x14ac:dyDescent="0.4">
      <c r="A1181">
        <v>1396</v>
      </c>
      <c r="B1181" t="s">
        <v>1064</v>
      </c>
      <c r="C1181" t="s">
        <v>124</v>
      </c>
      <c r="D1181" t="s">
        <v>1099</v>
      </c>
      <c r="E1181" t="s">
        <v>44</v>
      </c>
      <c r="F1181" t="s">
        <v>52</v>
      </c>
      <c r="I1181" t="s">
        <v>46</v>
      </c>
      <c r="K1181">
        <v>1.99</v>
      </c>
    </row>
    <row r="1182" spans="1:11" x14ac:dyDescent="0.4">
      <c r="A1182">
        <v>1397</v>
      </c>
      <c r="B1182" t="s">
        <v>1064</v>
      </c>
      <c r="C1182" t="s">
        <v>124</v>
      </c>
      <c r="D1182" t="s">
        <v>334</v>
      </c>
      <c r="E1182" t="s">
        <v>82</v>
      </c>
      <c r="F1182" t="s">
        <v>52</v>
      </c>
      <c r="I1182" t="s">
        <v>46</v>
      </c>
      <c r="K1182">
        <v>1.78</v>
      </c>
    </row>
    <row r="1183" spans="1:11" x14ac:dyDescent="0.4">
      <c r="A1183">
        <v>1398</v>
      </c>
      <c r="B1183" t="s">
        <v>1064</v>
      </c>
      <c r="C1183" t="s">
        <v>124</v>
      </c>
      <c r="D1183" t="s">
        <v>1100</v>
      </c>
      <c r="E1183" t="s">
        <v>44</v>
      </c>
      <c r="F1183" t="s">
        <v>52</v>
      </c>
      <c r="I1183" t="s">
        <v>46</v>
      </c>
      <c r="K1183">
        <v>2</v>
      </c>
    </row>
    <row r="1184" spans="1:11" x14ac:dyDescent="0.4">
      <c r="A1184">
        <v>1399</v>
      </c>
      <c r="B1184" t="s">
        <v>1064</v>
      </c>
      <c r="C1184" t="s">
        <v>124</v>
      </c>
      <c r="D1184" t="s">
        <v>1101</v>
      </c>
      <c r="E1184" t="s">
        <v>82</v>
      </c>
      <c r="F1184" t="s">
        <v>52</v>
      </c>
      <c r="I1184" t="s">
        <v>46</v>
      </c>
      <c r="K1184">
        <v>1.97</v>
      </c>
    </row>
    <row r="1185" spans="1:11" x14ac:dyDescent="0.4">
      <c r="A1185">
        <v>1400</v>
      </c>
      <c r="B1185" t="s">
        <v>1064</v>
      </c>
      <c r="C1185" t="s">
        <v>124</v>
      </c>
      <c r="D1185" t="s">
        <v>1102</v>
      </c>
      <c r="E1185" t="s">
        <v>44</v>
      </c>
      <c r="F1185" t="s">
        <v>52</v>
      </c>
      <c r="I1185" t="s">
        <v>46</v>
      </c>
      <c r="K1185">
        <v>1.97</v>
      </c>
    </row>
    <row r="1186" spans="1:11" x14ac:dyDescent="0.4">
      <c r="A1186">
        <v>1401</v>
      </c>
      <c r="B1186" t="s">
        <v>1064</v>
      </c>
      <c r="C1186" t="s">
        <v>124</v>
      </c>
      <c r="D1186" t="s">
        <v>1103</v>
      </c>
      <c r="E1186" t="s">
        <v>44</v>
      </c>
      <c r="F1186" t="s">
        <v>52</v>
      </c>
      <c r="I1186" t="s">
        <v>46</v>
      </c>
      <c r="K1186">
        <v>2.0499999999999998</v>
      </c>
    </row>
    <row r="1187" spans="1:11" x14ac:dyDescent="0.4">
      <c r="A1187">
        <v>1402</v>
      </c>
      <c r="B1187" t="s">
        <v>1064</v>
      </c>
      <c r="C1187" t="s">
        <v>124</v>
      </c>
      <c r="D1187" t="s">
        <v>1104</v>
      </c>
      <c r="E1187" t="s">
        <v>82</v>
      </c>
      <c r="F1187" t="s">
        <v>52</v>
      </c>
      <c r="G1187" t="s">
        <v>49</v>
      </c>
      <c r="H1187" t="s">
        <v>47</v>
      </c>
      <c r="I1187" t="s">
        <v>46</v>
      </c>
      <c r="K1187">
        <v>2.06</v>
      </c>
    </row>
    <row r="1188" spans="1:11" x14ac:dyDescent="0.4">
      <c r="A1188">
        <v>1403</v>
      </c>
      <c r="B1188" t="s">
        <v>1064</v>
      </c>
      <c r="C1188" t="s">
        <v>124</v>
      </c>
      <c r="D1188" t="s">
        <v>735</v>
      </c>
      <c r="E1188" t="s">
        <v>44</v>
      </c>
      <c r="F1188" t="s">
        <v>52</v>
      </c>
      <c r="G1188" t="s">
        <v>49</v>
      </c>
      <c r="H1188" t="s">
        <v>47</v>
      </c>
      <c r="I1188" t="s">
        <v>46</v>
      </c>
      <c r="K1188">
        <v>2.0099999999999998</v>
      </c>
    </row>
    <row r="1189" spans="1:11" x14ac:dyDescent="0.4">
      <c r="A1189">
        <v>1404</v>
      </c>
      <c r="B1189" t="s">
        <v>1064</v>
      </c>
      <c r="C1189" t="s">
        <v>124</v>
      </c>
      <c r="D1189" t="s">
        <v>1105</v>
      </c>
      <c r="E1189" t="s">
        <v>44</v>
      </c>
      <c r="F1189" t="s">
        <v>52</v>
      </c>
      <c r="K1189">
        <v>1.88</v>
      </c>
    </row>
    <row r="1190" spans="1:11" x14ac:dyDescent="0.4">
      <c r="A1190">
        <v>1405</v>
      </c>
      <c r="B1190" t="s">
        <v>1064</v>
      </c>
      <c r="C1190" t="s">
        <v>124</v>
      </c>
      <c r="D1190" t="s">
        <v>1106</v>
      </c>
      <c r="E1190" t="s">
        <v>44</v>
      </c>
      <c r="F1190" t="s">
        <v>52</v>
      </c>
      <c r="K1190">
        <v>1.82</v>
      </c>
    </row>
    <row r="1191" spans="1:11" x14ac:dyDescent="0.4">
      <c r="A1191">
        <v>1406</v>
      </c>
      <c r="B1191" t="s">
        <v>1064</v>
      </c>
      <c r="C1191" t="s">
        <v>124</v>
      </c>
      <c r="D1191" t="s">
        <v>1107</v>
      </c>
      <c r="E1191" t="s">
        <v>82</v>
      </c>
      <c r="F1191" t="s">
        <v>52</v>
      </c>
      <c r="K1191">
        <v>1.84</v>
      </c>
    </row>
    <row r="1192" spans="1:11" x14ac:dyDescent="0.4">
      <c r="A1192">
        <v>1407</v>
      </c>
      <c r="B1192" t="s">
        <v>1064</v>
      </c>
      <c r="C1192" t="s">
        <v>124</v>
      </c>
      <c r="D1192" t="s">
        <v>1108</v>
      </c>
      <c r="E1192" t="s">
        <v>44</v>
      </c>
      <c r="F1192" t="s">
        <v>52</v>
      </c>
      <c r="K1192">
        <v>1.99</v>
      </c>
    </row>
    <row r="1193" spans="1:11" x14ac:dyDescent="0.4">
      <c r="A1193">
        <v>1408</v>
      </c>
      <c r="B1193" t="s">
        <v>1064</v>
      </c>
      <c r="C1193" t="s">
        <v>124</v>
      </c>
      <c r="D1193" t="s">
        <v>1109</v>
      </c>
      <c r="E1193" t="s">
        <v>44</v>
      </c>
      <c r="F1193" t="s">
        <v>52</v>
      </c>
      <c r="K1193">
        <v>2.02</v>
      </c>
    </row>
    <row r="1194" spans="1:11" x14ac:dyDescent="0.4">
      <c r="A1194">
        <v>1409</v>
      </c>
      <c r="B1194" t="s">
        <v>1064</v>
      </c>
      <c r="C1194" t="s">
        <v>124</v>
      </c>
      <c r="D1194" t="s">
        <v>1110</v>
      </c>
      <c r="E1194" t="s">
        <v>44</v>
      </c>
      <c r="F1194" t="s">
        <v>52</v>
      </c>
      <c r="K1194">
        <v>2.02</v>
      </c>
    </row>
    <row r="1195" spans="1:11" x14ac:dyDescent="0.4">
      <c r="A1195">
        <v>1410</v>
      </c>
      <c r="B1195" t="s">
        <v>1064</v>
      </c>
      <c r="C1195" t="s">
        <v>124</v>
      </c>
      <c r="D1195" t="s">
        <v>1111</v>
      </c>
      <c r="E1195" t="s">
        <v>44</v>
      </c>
      <c r="F1195" t="s">
        <v>52</v>
      </c>
      <c r="K1195">
        <v>1.93</v>
      </c>
    </row>
    <row r="1196" spans="1:11" x14ac:dyDescent="0.4">
      <c r="A1196">
        <v>1411</v>
      </c>
      <c r="B1196" t="s">
        <v>1064</v>
      </c>
      <c r="C1196" t="s">
        <v>124</v>
      </c>
      <c r="D1196" t="s">
        <v>1112</v>
      </c>
      <c r="E1196" t="s">
        <v>44</v>
      </c>
      <c r="F1196" t="s">
        <v>52</v>
      </c>
      <c r="K1196">
        <v>1.92</v>
      </c>
    </row>
    <row r="1197" spans="1:11" x14ac:dyDescent="0.4">
      <c r="A1197">
        <v>1412</v>
      </c>
      <c r="B1197" t="s">
        <v>1064</v>
      </c>
      <c r="C1197" t="s">
        <v>124</v>
      </c>
      <c r="D1197" t="s">
        <v>1113</v>
      </c>
      <c r="E1197" t="s">
        <v>44</v>
      </c>
      <c r="F1197" t="s">
        <v>52</v>
      </c>
      <c r="K1197">
        <v>1.88</v>
      </c>
    </row>
    <row r="1198" spans="1:11" x14ac:dyDescent="0.4">
      <c r="A1198">
        <v>1413</v>
      </c>
      <c r="B1198" t="s">
        <v>1064</v>
      </c>
      <c r="C1198" t="s">
        <v>124</v>
      </c>
      <c r="D1198" t="s">
        <v>335</v>
      </c>
      <c r="E1198" t="s">
        <v>44</v>
      </c>
      <c r="F1198" t="s">
        <v>52</v>
      </c>
      <c r="I1198" t="s">
        <v>46</v>
      </c>
      <c r="K1198">
        <v>1.74</v>
      </c>
    </row>
    <row r="1199" spans="1:11" x14ac:dyDescent="0.4">
      <c r="A1199">
        <v>1414</v>
      </c>
      <c r="B1199" t="s">
        <v>1064</v>
      </c>
      <c r="C1199" t="s">
        <v>124</v>
      </c>
      <c r="D1199" t="s">
        <v>1114</v>
      </c>
      <c r="E1199" t="s">
        <v>44</v>
      </c>
      <c r="F1199" t="s">
        <v>52</v>
      </c>
      <c r="K1199">
        <v>1.68</v>
      </c>
    </row>
    <row r="1200" spans="1:11" x14ac:dyDescent="0.4">
      <c r="A1200">
        <v>1415</v>
      </c>
      <c r="B1200" t="s">
        <v>1064</v>
      </c>
      <c r="C1200" t="s">
        <v>124</v>
      </c>
      <c r="D1200" t="s">
        <v>1115</v>
      </c>
      <c r="E1200" t="s">
        <v>44</v>
      </c>
      <c r="F1200" t="s">
        <v>52</v>
      </c>
      <c r="K1200">
        <v>1.61</v>
      </c>
    </row>
    <row r="1201" spans="1:13" x14ac:dyDescent="0.4">
      <c r="A1201">
        <v>1416</v>
      </c>
      <c r="B1201" t="s">
        <v>1064</v>
      </c>
      <c r="C1201" t="s">
        <v>124</v>
      </c>
      <c r="D1201" t="s">
        <v>1116</v>
      </c>
      <c r="E1201" t="s">
        <v>82</v>
      </c>
      <c r="F1201" t="s">
        <v>52</v>
      </c>
      <c r="K1201">
        <v>1.93</v>
      </c>
    </row>
    <row r="1202" spans="1:13" x14ac:dyDescent="0.4">
      <c r="A1202">
        <v>1417</v>
      </c>
      <c r="B1202" t="s">
        <v>1064</v>
      </c>
      <c r="C1202" t="s">
        <v>124</v>
      </c>
      <c r="D1202" t="s">
        <v>337</v>
      </c>
      <c r="E1202" t="s">
        <v>82</v>
      </c>
      <c r="F1202" t="s">
        <v>52</v>
      </c>
      <c r="G1202" t="s">
        <v>49</v>
      </c>
      <c r="H1202" t="s">
        <v>47</v>
      </c>
      <c r="K1202">
        <v>1.82</v>
      </c>
    </row>
    <row r="1203" spans="1:13" x14ac:dyDescent="0.4">
      <c r="A1203">
        <v>1418</v>
      </c>
      <c r="B1203" t="s">
        <v>1064</v>
      </c>
      <c r="C1203" t="s">
        <v>124</v>
      </c>
      <c r="D1203" t="s">
        <v>1117</v>
      </c>
      <c r="E1203" t="s">
        <v>82</v>
      </c>
      <c r="F1203" t="s">
        <v>52</v>
      </c>
      <c r="K1203">
        <v>1.92</v>
      </c>
    </row>
    <row r="1204" spans="1:13" x14ac:dyDescent="0.4">
      <c r="A1204">
        <v>1419</v>
      </c>
      <c r="B1204" t="s">
        <v>1064</v>
      </c>
      <c r="C1204" t="s">
        <v>124</v>
      </c>
      <c r="D1204" t="s">
        <v>1118</v>
      </c>
      <c r="E1204" t="s">
        <v>44</v>
      </c>
      <c r="F1204" t="s">
        <v>52</v>
      </c>
      <c r="K1204">
        <v>1.67</v>
      </c>
    </row>
    <row r="1205" spans="1:13" x14ac:dyDescent="0.4">
      <c r="A1205">
        <v>1420</v>
      </c>
      <c r="B1205" t="s">
        <v>1064</v>
      </c>
      <c r="C1205" t="s">
        <v>124</v>
      </c>
      <c r="D1205" t="s">
        <v>1119</v>
      </c>
      <c r="E1205" t="s">
        <v>44</v>
      </c>
      <c r="F1205" t="s">
        <v>52</v>
      </c>
      <c r="K1205">
        <v>1.81</v>
      </c>
    </row>
    <row r="1206" spans="1:13" x14ac:dyDescent="0.4">
      <c r="A1206">
        <v>1421</v>
      </c>
      <c r="B1206" t="s">
        <v>1064</v>
      </c>
      <c r="C1206" t="s">
        <v>124</v>
      </c>
      <c r="D1206" t="s">
        <v>338</v>
      </c>
      <c r="E1206" t="s">
        <v>82</v>
      </c>
      <c r="F1206" t="s">
        <v>45</v>
      </c>
      <c r="I1206" t="s">
        <v>46</v>
      </c>
      <c r="K1206">
        <v>1.89</v>
      </c>
    </row>
    <row r="1207" spans="1:13" x14ac:dyDescent="0.4">
      <c r="A1207">
        <v>1422</v>
      </c>
      <c r="B1207" t="s">
        <v>1064</v>
      </c>
      <c r="C1207" t="s">
        <v>124</v>
      </c>
      <c r="D1207" t="s">
        <v>1120</v>
      </c>
      <c r="E1207" t="s">
        <v>82</v>
      </c>
      <c r="F1207" t="s">
        <v>52</v>
      </c>
      <c r="G1207" t="s">
        <v>49</v>
      </c>
      <c r="H1207" t="s">
        <v>47</v>
      </c>
      <c r="I1207" t="s">
        <v>46</v>
      </c>
      <c r="K1207">
        <v>1.41</v>
      </c>
    </row>
    <row r="1208" spans="1:13" x14ac:dyDescent="0.4">
      <c r="A1208">
        <v>1423</v>
      </c>
      <c r="B1208" t="s">
        <v>1064</v>
      </c>
      <c r="C1208" t="s">
        <v>124</v>
      </c>
      <c r="D1208" t="s">
        <v>342</v>
      </c>
      <c r="E1208" t="s">
        <v>82</v>
      </c>
      <c r="F1208" t="s">
        <v>52</v>
      </c>
      <c r="I1208" t="s">
        <v>46</v>
      </c>
      <c r="K1208">
        <v>1.59</v>
      </c>
    </row>
    <row r="1209" spans="1:13" x14ac:dyDescent="0.4">
      <c r="A1209">
        <v>1424</v>
      </c>
      <c r="B1209" t="s">
        <v>1064</v>
      </c>
      <c r="C1209" t="s">
        <v>124</v>
      </c>
      <c r="D1209" t="s">
        <v>1121</v>
      </c>
      <c r="E1209" t="s">
        <v>82</v>
      </c>
      <c r="F1209" t="s">
        <v>52</v>
      </c>
      <c r="K1209">
        <v>1.72</v>
      </c>
    </row>
    <row r="1210" spans="1:13" x14ac:dyDescent="0.4">
      <c r="A1210">
        <v>1425</v>
      </c>
      <c r="B1210" t="s">
        <v>1064</v>
      </c>
      <c r="C1210" t="s">
        <v>124</v>
      </c>
      <c r="D1210" t="s">
        <v>343</v>
      </c>
      <c r="E1210" t="s">
        <v>44</v>
      </c>
      <c r="F1210" t="s">
        <v>52</v>
      </c>
      <c r="G1210" t="s">
        <v>49</v>
      </c>
      <c r="H1210" t="s">
        <v>47</v>
      </c>
      <c r="I1210" t="s">
        <v>46</v>
      </c>
      <c r="K1210">
        <v>1.6</v>
      </c>
    </row>
    <row r="1211" spans="1:13" x14ac:dyDescent="0.4">
      <c r="A1211">
        <v>1426</v>
      </c>
      <c r="B1211" t="s">
        <v>1064</v>
      </c>
      <c r="C1211" t="s">
        <v>124</v>
      </c>
      <c r="D1211" t="s">
        <v>741</v>
      </c>
      <c r="E1211" t="s">
        <v>44</v>
      </c>
      <c r="F1211" t="s">
        <v>52</v>
      </c>
      <c r="G1211" t="s">
        <v>49</v>
      </c>
      <c r="H1211" t="s">
        <v>47</v>
      </c>
      <c r="I1211" t="s">
        <v>46</v>
      </c>
      <c r="K1211">
        <v>1.76</v>
      </c>
    </row>
    <row r="1212" spans="1:13" x14ac:dyDescent="0.4">
      <c r="A1212">
        <v>1427</v>
      </c>
      <c r="B1212" t="s">
        <v>1064</v>
      </c>
      <c r="C1212" t="s">
        <v>124</v>
      </c>
      <c r="D1212" t="s">
        <v>346</v>
      </c>
      <c r="E1212" t="s">
        <v>44</v>
      </c>
      <c r="F1212" t="s">
        <v>52</v>
      </c>
      <c r="I1212" t="s">
        <v>46</v>
      </c>
      <c r="K1212">
        <v>1.76</v>
      </c>
    </row>
    <row r="1213" spans="1:13" x14ac:dyDescent="0.4">
      <c r="A1213">
        <v>1428</v>
      </c>
      <c r="B1213" t="s">
        <v>1122</v>
      </c>
      <c r="C1213" t="s">
        <v>124</v>
      </c>
      <c r="D1213" t="s">
        <v>727</v>
      </c>
      <c r="E1213" t="s">
        <v>82</v>
      </c>
      <c r="F1213" t="s">
        <v>52</v>
      </c>
      <c r="G1213" t="s">
        <v>49</v>
      </c>
      <c r="H1213" t="s">
        <v>47</v>
      </c>
      <c r="I1213" t="s">
        <v>46</v>
      </c>
      <c r="K1213">
        <v>2.0099999999999998</v>
      </c>
      <c r="L1213">
        <v>0.33200000000000002</v>
      </c>
      <c r="M1213">
        <v>0.34100000000000003</v>
      </c>
    </row>
    <row r="1214" spans="1:13" x14ac:dyDescent="0.4">
      <c r="A1214">
        <v>1429</v>
      </c>
      <c r="B1214" t="s">
        <v>1122</v>
      </c>
      <c r="C1214" t="s">
        <v>124</v>
      </c>
      <c r="D1214" t="s">
        <v>307</v>
      </c>
      <c r="E1214" t="s">
        <v>82</v>
      </c>
      <c r="F1214" t="s">
        <v>52</v>
      </c>
      <c r="I1214" t="s">
        <v>46</v>
      </c>
      <c r="K1214">
        <v>1.9</v>
      </c>
      <c r="L1214">
        <v>0.26</v>
      </c>
      <c r="M1214">
        <v>0.157</v>
      </c>
    </row>
    <row r="1215" spans="1:13" x14ac:dyDescent="0.4">
      <c r="A1215">
        <v>1430</v>
      </c>
      <c r="B1215" t="s">
        <v>1122</v>
      </c>
      <c r="C1215" t="s">
        <v>124</v>
      </c>
      <c r="D1215" t="s">
        <v>297</v>
      </c>
      <c r="E1215" t="s">
        <v>44</v>
      </c>
      <c r="F1215" t="s">
        <v>52</v>
      </c>
      <c r="I1215" t="s">
        <v>46</v>
      </c>
      <c r="K1215">
        <v>1.73</v>
      </c>
      <c r="L1215">
        <v>0.312</v>
      </c>
      <c r="M1215">
        <v>3.9E-2</v>
      </c>
    </row>
    <row r="1216" spans="1:13" x14ac:dyDescent="0.4">
      <c r="A1216">
        <v>1431</v>
      </c>
      <c r="B1216" t="s">
        <v>1122</v>
      </c>
      <c r="C1216" t="s">
        <v>124</v>
      </c>
      <c r="D1216" t="s">
        <v>1120</v>
      </c>
      <c r="E1216" t="s">
        <v>82</v>
      </c>
      <c r="F1216" t="s">
        <v>52</v>
      </c>
      <c r="G1216" t="s">
        <v>49</v>
      </c>
      <c r="H1216" t="s">
        <v>47</v>
      </c>
      <c r="I1216" t="s">
        <v>46</v>
      </c>
      <c r="K1216">
        <v>1.88</v>
      </c>
      <c r="L1216">
        <v>0.377</v>
      </c>
      <c r="M1216">
        <v>0.25700000000000001</v>
      </c>
    </row>
    <row r="1217" spans="1:15" x14ac:dyDescent="0.4">
      <c r="A1217">
        <v>1432</v>
      </c>
      <c r="B1217" t="s">
        <v>1123</v>
      </c>
      <c r="C1217" t="s">
        <v>124</v>
      </c>
      <c r="D1217" t="s">
        <v>600</v>
      </c>
      <c r="E1217" t="s">
        <v>82</v>
      </c>
      <c r="F1217" t="s">
        <v>45</v>
      </c>
      <c r="G1217" t="s">
        <v>49</v>
      </c>
      <c r="H1217" t="s">
        <v>47</v>
      </c>
      <c r="I1217" t="s">
        <v>46</v>
      </c>
      <c r="J1217">
        <v>1.48</v>
      </c>
    </row>
    <row r="1218" spans="1:15" x14ac:dyDescent="0.4">
      <c r="A1218">
        <v>1433</v>
      </c>
      <c r="B1218" t="s">
        <v>1123</v>
      </c>
      <c r="C1218" t="s">
        <v>124</v>
      </c>
      <c r="D1218" t="s">
        <v>1124</v>
      </c>
      <c r="E1218" t="s">
        <v>82</v>
      </c>
      <c r="F1218" t="s">
        <v>45</v>
      </c>
      <c r="G1218" t="s">
        <v>49</v>
      </c>
      <c r="I1218" t="s">
        <v>46</v>
      </c>
      <c r="J1218">
        <v>1.38</v>
      </c>
    </row>
    <row r="1219" spans="1:15" x14ac:dyDescent="0.4">
      <c r="A1219">
        <v>1434</v>
      </c>
      <c r="B1219" t="s">
        <v>1123</v>
      </c>
      <c r="C1219" t="s">
        <v>124</v>
      </c>
      <c r="D1219" t="s">
        <v>601</v>
      </c>
      <c r="E1219" t="s">
        <v>82</v>
      </c>
      <c r="F1219" t="s">
        <v>45</v>
      </c>
      <c r="G1219" t="s">
        <v>49</v>
      </c>
      <c r="H1219" t="s">
        <v>47</v>
      </c>
      <c r="I1219" t="s">
        <v>46</v>
      </c>
      <c r="J1219">
        <v>1.54</v>
      </c>
    </row>
    <row r="1220" spans="1:15" x14ac:dyDescent="0.4">
      <c r="A1220">
        <v>1435</v>
      </c>
      <c r="B1220" t="s">
        <v>1123</v>
      </c>
      <c r="C1220" t="s">
        <v>124</v>
      </c>
      <c r="D1220" t="s">
        <v>1034</v>
      </c>
      <c r="E1220" t="s">
        <v>82</v>
      </c>
      <c r="F1220" t="s">
        <v>45</v>
      </c>
      <c r="G1220" t="s">
        <v>49</v>
      </c>
      <c r="I1220" t="s">
        <v>46</v>
      </c>
      <c r="J1220">
        <v>1.32</v>
      </c>
    </row>
    <row r="1221" spans="1:15" x14ac:dyDescent="0.4">
      <c r="A1221">
        <v>1436</v>
      </c>
      <c r="B1221" t="s">
        <v>1123</v>
      </c>
      <c r="C1221" t="s">
        <v>124</v>
      </c>
      <c r="D1221" t="s">
        <v>605</v>
      </c>
      <c r="E1221" t="s">
        <v>82</v>
      </c>
      <c r="F1221" t="s">
        <v>45</v>
      </c>
      <c r="G1221" t="s">
        <v>49</v>
      </c>
      <c r="H1221" t="s">
        <v>47</v>
      </c>
      <c r="I1221" t="s">
        <v>46</v>
      </c>
      <c r="J1221">
        <v>1.52</v>
      </c>
    </row>
    <row r="1222" spans="1:15" x14ac:dyDescent="0.4">
      <c r="A1222">
        <v>1437</v>
      </c>
      <c r="B1222" t="s">
        <v>1123</v>
      </c>
      <c r="C1222" t="s">
        <v>124</v>
      </c>
      <c r="D1222" t="s">
        <v>604</v>
      </c>
      <c r="E1222" t="s">
        <v>82</v>
      </c>
      <c r="F1222" t="s">
        <v>45</v>
      </c>
      <c r="G1222" t="s">
        <v>49</v>
      </c>
      <c r="H1222" t="s">
        <v>47</v>
      </c>
      <c r="I1222" t="s">
        <v>46</v>
      </c>
      <c r="J1222">
        <v>1.75</v>
      </c>
    </row>
    <row r="1223" spans="1:15" x14ac:dyDescent="0.4">
      <c r="A1223">
        <v>1438</v>
      </c>
      <c r="B1223" t="s">
        <v>1123</v>
      </c>
      <c r="C1223" t="s">
        <v>124</v>
      </c>
      <c r="D1223" t="s">
        <v>1125</v>
      </c>
      <c r="E1223" t="s">
        <v>82</v>
      </c>
      <c r="F1223" t="s">
        <v>45</v>
      </c>
      <c r="G1223" t="s">
        <v>49</v>
      </c>
      <c r="I1223" t="s">
        <v>46</v>
      </c>
      <c r="J1223">
        <v>1.71</v>
      </c>
    </row>
    <row r="1224" spans="1:15" x14ac:dyDescent="0.4">
      <c r="A1224">
        <v>1439</v>
      </c>
      <c r="B1224" t="s">
        <v>1123</v>
      </c>
      <c r="C1224" t="s">
        <v>124</v>
      </c>
      <c r="D1224" t="s">
        <v>1126</v>
      </c>
      <c r="E1224" t="s">
        <v>82</v>
      </c>
      <c r="F1224" t="s">
        <v>45</v>
      </c>
      <c r="G1224" t="s">
        <v>49</v>
      </c>
      <c r="I1224" t="s">
        <v>46</v>
      </c>
      <c r="J1224">
        <v>1.26</v>
      </c>
    </row>
    <row r="1225" spans="1:15" x14ac:dyDescent="0.4">
      <c r="A1225">
        <v>1440</v>
      </c>
      <c r="B1225" t="s">
        <v>1123</v>
      </c>
      <c r="C1225" t="s">
        <v>124</v>
      </c>
      <c r="D1225" t="s">
        <v>606</v>
      </c>
      <c r="E1225" t="s">
        <v>82</v>
      </c>
      <c r="F1225" t="s">
        <v>45</v>
      </c>
      <c r="G1225" t="s">
        <v>49</v>
      </c>
      <c r="H1225" t="s">
        <v>47</v>
      </c>
      <c r="I1225" t="s">
        <v>46</v>
      </c>
      <c r="J1225">
        <v>1.44</v>
      </c>
    </row>
    <row r="1226" spans="1:15" x14ac:dyDescent="0.4">
      <c r="A1226">
        <v>1441</v>
      </c>
      <c r="B1226" t="s">
        <v>1123</v>
      </c>
      <c r="C1226" t="s">
        <v>124</v>
      </c>
      <c r="D1226" t="s">
        <v>603</v>
      </c>
      <c r="E1226" t="s">
        <v>82</v>
      </c>
      <c r="F1226" t="s">
        <v>45</v>
      </c>
      <c r="G1226" t="s">
        <v>49</v>
      </c>
      <c r="H1226" t="s">
        <v>47</v>
      </c>
      <c r="I1226" t="s">
        <v>46</v>
      </c>
      <c r="J1226">
        <v>1.48</v>
      </c>
    </row>
    <row r="1227" spans="1:15" x14ac:dyDescent="0.4">
      <c r="A1227">
        <v>1442</v>
      </c>
      <c r="B1227" t="s">
        <v>1123</v>
      </c>
      <c r="C1227" t="s">
        <v>124</v>
      </c>
      <c r="D1227" t="s">
        <v>1127</v>
      </c>
      <c r="E1227" t="s">
        <v>82</v>
      </c>
      <c r="F1227" t="s">
        <v>45</v>
      </c>
      <c r="G1227" t="s">
        <v>49</v>
      </c>
      <c r="I1227" t="s">
        <v>46</v>
      </c>
      <c r="J1227">
        <v>1.48</v>
      </c>
    </row>
    <row r="1228" spans="1:15" x14ac:dyDescent="0.4">
      <c r="A1228">
        <v>1443</v>
      </c>
      <c r="B1228" t="s">
        <v>1128</v>
      </c>
      <c r="C1228" t="s">
        <v>477</v>
      </c>
      <c r="D1228" t="s">
        <v>1129</v>
      </c>
      <c r="E1228" t="s">
        <v>82</v>
      </c>
      <c r="F1228" t="s">
        <v>52</v>
      </c>
      <c r="G1228" t="s">
        <v>49</v>
      </c>
      <c r="H1228" t="s">
        <v>47</v>
      </c>
      <c r="I1228" t="s">
        <v>46</v>
      </c>
      <c r="J1228">
        <v>0.94</v>
      </c>
      <c r="K1228">
        <v>1.77</v>
      </c>
      <c r="L1228">
        <v>0.42199999999999999</v>
      </c>
      <c r="M1228">
        <v>0.19600000000000001</v>
      </c>
      <c r="N1228">
        <v>-0.85599999999999998</v>
      </c>
      <c r="O1228">
        <v>-1.0780000000000001</v>
      </c>
    </row>
    <row r="1229" spans="1:15" x14ac:dyDescent="0.4">
      <c r="A1229">
        <v>1444</v>
      </c>
      <c r="B1229" t="s">
        <v>1128</v>
      </c>
      <c r="C1229" t="s">
        <v>477</v>
      </c>
      <c r="D1229" t="s">
        <v>1130</v>
      </c>
      <c r="E1229" t="s">
        <v>82</v>
      </c>
      <c r="F1229" t="s">
        <v>52</v>
      </c>
      <c r="G1229" t="s">
        <v>49</v>
      </c>
      <c r="H1229" t="s">
        <v>47</v>
      </c>
      <c r="I1229" t="s">
        <v>55</v>
      </c>
      <c r="J1229">
        <v>0.98</v>
      </c>
      <c r="K1229">
        <v>1.47</v>
      </c>
      <c r="L1229">
        <v>0.495</v>
      </c>
      <c r="M1229">
        <v>-4.1000000000000002E-2</v>
      </c>
      <c r="N1229">
        <v>-0.68300000000000005</v>
      </c>
      <c r="O1229">
        <v>-1.23</v>
      </c>
    </row>
    <row r="1230" spans="1:15" x14ac:dyDescent="0.4">
      <c r="A1230">
        <v>1445</v>
      </c>
      <c r="B1230" t="s">
        <v>1128</v>
      </c>
      <c r="C1230" t="s">
        <v>477</v>
      </c>
      <c r="D1230" t="s">
        <v>143</v>
      </c>
      <c r="E1230" t="s">
        <v>82</v>
      </c>
      <c r="F1230" t="s">
        <v>52</v>
      </c>
      <c r="G1230" t="s">
        <v>49</v>
      </c>
      <c r="H1230" t="s">
        <v>47</v>
      </c>
      <c r="I1230" t="s">
        <v>46</v>
      </c>
      <c r="J1230">
        <v>0.95</v>
      </c>
      <c r="K1230">
        <v>1.7</v>
      </c>
      <c r="L1230">
        <v>0.432</v>
      </c>
      <c r="M1230">
        <v>0.13300000000000001</v>
      </c>
      <c r="N1230">
        <v>-0.73799999999999999</v>
      </c>
      <c r="O1230">
        <v>-1.032</v>
      </c>
    </row>
    <row r="1231" spans="1:15" x14ac:dyDescent="0.4">
      <c r="A1231">
        <v>1446</v>
      </c>
      <c r="B1231" t="s">
        <v>1128</v>
      </c>
      <c r="C1231" t="s">
        <v>477</v>
      </c>
      <c r="D1231" t="s">
        <v>1131</v>
      </c>
      <c r="E1231" t="s">
        <v>82</v>
      </c>
      <c r="F1231" t="s">
        <v>45</v>
      </c>
      <c r="G1231" t="s">
        <v>49</v>
      </c>
      <c r="H1231" t="s">
        <v>47</v>
      </c>
      <c r="I1231" t="s">
        <v>46</v>
      </c>
      <c r="J1231">
        <v>1.08</v>
      </c>
      <c r="K1231">
        <v>1.95</v>
      </c>
      <c r="L1231">
        <v>0.51800000000000002</v>
      </c>
      <c r="M1231">
        <v>0.46200000000000002</v>
      </c>
      <c r="N1231">
        <v>-0.76900000000000002</v>
      </c>
      <c r="O1231">
        <v>-0.81899999999999995</v>
      </c>
    </row>
    <row r="1232" spans="1:15" x14ac:dyDescent="0.4">
      <c r="A1232">
        <v>1447</v>
      </c>
      <c r="B1232" t="s">
        <v>1128</v>
      </c>
      <c r="C1232" t="s">
        <v>477</v>
      </c>
      <c r="D1232" t="s">
        <v>1132</v>
      </c>
      <c r="E1232" t="s">
        <v>82</v>
      </c>
      <c r="F1232" t="s">
        <v>52</v>
      </c>
      <c r="G1232" t="s">
        <v>49</v>
      </c>
      <c r="H1232" t="s">
        <v>47</v>
      </c>
      <c r="I1232" t="s">
        <v>46</v>
      </c>
      <c r="J1232">
        <v>0.97</v>
      </c>
      <c r="K1232">
        <v>1.82</v>
      </c>
      <c r="L1232">
        <v>0.49299999999999999</v>
      </c>
      <c r="M1232">
        <v>0.317</v>
      </c>
      <c r="N1232">
        <v>-0.80100000000000005</v>
      </c>
      <c r="O1232">
        <v>-0.97799999999999998</v>
      </c>
    </row>
    <row r="1233" spans="1:15" x14ac:dyDescent="0.4">
      <c r="A1233">
        <v>1448</v>
      </c>
      <c r="B1233" t="s">
        <v>1128</v>
      </c>
      <c r="C1233" t="s">
        <v>477</v>
      </c>
      <c r="D1233" t="s">
        <v>1133</v>
      </c>
      <c r="E1233" t="s">
        <v>82</v>
      </c>
      <c r="G1233" t="s">
        <v>49</v>
      </c>
      <c r="H1233" t="s">
        <v>47</v>
      </c>
      <c r="I1233" t="s">
        <v>46</v>
      </c>
      <c r="J1233">
        <v>1.08</v>
      </c>
      <c r="K1233">
        <v>1.88</v>
      </c>
      <c r="L1233">
        <v>0.42</v>
      </c>
      <c r="M1233">
        <v>0.22600000000000001</v>
      </c>
      <c r="N1233">
        <v>-0.91800000000000004</v>
      </c>
      <c r="O1233">
        <v>-1.111</v>
      </c>
    </row>
    <row r="1234" spans="1:15" x14ac:dyDescent="0.4">
      <c r="A1234">
        <v>1449</v>
      </c>
      <c r="B1234" t="s">
        <v>1128</v>
      </c>
      <c r="C1234" t="s">
        <v>477</v>
      </c>
      <c r="D1234" t="s">
        <v>1134</v>
      </c>
      <c r="E1234" t="s">
        <v>82</v>
      </c>
      <c r="F1234" t="s">
        <v>52</v>
      </c>
      <c r="G1234" t="s">
        <v>49</v>
      </c>
      <c r="H1234" t="s">
        <v>47</v>
      </c>
      <c r="I1234" t="s">
        <v>46</v>
      </c>
      <c r="J1234">
        <v>0.94</v>
      </c>
      <c r="K1234">
        <v>1.69</v>
      </c>
      <c r="L1234">
        <v>0.45200000000000001</v>
      </c>
      <c r="M1234">
        <v>0.14599999999999999</v>
      </c>
      <c r="N1234">
        <v>-0.81899999999999995</v>
      </c>
      <c r="O1234">
        <v>-1.129</v>
      </c>
    </row>
    <row r="1235" spans="1:15" x14ac:dyDescent="0.4">
      <c r="A1235">
        <v>1450</v>
      </c>
      <c r="B1235" t="s">
        <v>1128</v>
      </c>
      <c r="C1235" t="s">
        <v>477</v>
      </c>
      <c r="D1235" t="s">
        <v>1135</v>
      </c>
      <c r="E1235" t="s">
        <v>82</v>
      </c>
      <c r="F1235" t="s">
        <v>45</v>
      </c>
      <c r="G1235" t="s">
        <v>49</v>
      </c>
      <c r="H1235" t="s">
        <v>47</v>
      </c>
      <c r="I1235" t="s">
        <v>46</v>
      </c>
      <c r="J1235">
        <v>0.98</v>
      </c>
      <c r="K1235">
        <v>1.81</v>
      </c>
      <c r="L1235">
        <v>0.46</v>
      </c>
      <c r="M1235">
        <v>0.17199999999999999</v>
      </c>
      <c r="N1235">
        <v>-0.64</v>
      </c>
      <c r="O1235">
        <v>-0.92900000000000005</v>
      </c>
    </row>
    <row r="1236" spans="1:15" x14ac:dyDescent="0.4">
      <c r="A1236">
        <v>1451</v>
      </c>
      <c r="B1236" t="s">
        <v>1128</v>
      </c>
      <c r="C1236" t="s">
        <v>477</v>
      </c>
      <c r="D1236" t="s">
        <v>1136</v>
      </c>
      <c r="E1236" t="s">
        <v>82</v>
      </c>
      <c r="F1236" t="s">
        <v>52</v>
      </c>
      <c r="G1236" t="s">
        <v>49</v>
      </c>
      <c r="H1236" t="s">
        <v>47</v>
      </c>
      <c r="I1236" t="s">
        <v>46</v>
      </c>
      <c r="J1236">
        <v>0.98</v>
      </c>
      <c r="K1236">
        <v>1.71</v>
      </c>
      <c r="L1236">
        <v>0.45200000000000001</v>
      </c>
      <c r="M1236">
        <v>0.12</v>
      </c>
      <c r="N1236">
        <v>-0.84599999999999997</v>
      </c>
      <c r="O1236">
        <v>-1.1870000000000001</v>
      </c>
    </row>
    <row r="1237" spans="1:15" x14ac:dyDescent="0.4">
      <c r="A1237">
        <v>1452</v>
      </c>
      <c r="B1237" t="s">
        <v>1128</v>
      </c>
      <c r="C1237" t="s">
        <v>477</v>
      </c>
      <c r="D1237" t="s">
        <v>1137</v>
      </c>
      <c r="E1237" t="s">
        <v>82</v>
      </c>
      <c r="F1237" t="s">
        <v>52</v>
      </c>
      <c r="G1237" t="s">
        <v>49</v>
      </c>
      <c r="H1237" t="s">
        <v>47</v>
      </c>
      <c r="I1237" t="s">
        <v>46</v>
      </c>
      <c r="J1237">
        <v>0.95</v>
      </c>
      <c r="K1237">
        <v>1.65</v>
      </c>
      <c r="L1237">
        <v>0.45400000000000001</v>
      </c>
      <c r="M1237">
        <v>0.10100000000000001</v>
      </c>
      <c r="N1237">
        <v>-0.78500000000000003</v>
      </c>
      <c r="O1237">
        <v>-1.129</v>
      </c>
    </row>
    <row r="1238" spans="1:15" x14ac:dyDescent="0.4">
      <c r="A1238">
        <v>1453</v>
      </c>
      <c r="B1238" t="s">
        <v>1138</v>
      </c>
      <c r="C1238" t="s">
        <v>103</v>
      </c>
      <c r="D1238" t="s">
        <v>1139</v>
      </c>
      <c r="E1238" t="s">
        <v>82</v>
      </c>
      <c r="F1238" t="s">
        <v>45</v>
      </c>
      <c r="G1238" t="s">
        <v>49</v>
      </c>
      <c r="H1238" t="s">
        <v>47</v>
      </c>
      <c r="I1238" t="s">
        <v>46</v>
      </c>
      <c r="J1238">
        <v>1.17</v>
      </c>
      <c r="K1238">
        <v>2.0299999999999998</v>
      </c>
      <c r="L1238">
        <v>0.215</v>
      </c>
      <c r="M1238">
        <v>0.247</v>
      </c>
    </row>
    <row r="1239" spans="1:15" x14ac:dyDescent="0.4">
      <c r="A1239">
        <v>1454</v>
      </c>
      <c r="B1239" t="s">
        <v>1138</v>
      </c>
      <c r="C1239" t="s">
        <v>103</v>
      </c>
      <c r="D1239" t="s">
        <v>1140</v>
      </c>
      <c r="E1239" t="s">
        <v>82</v>
      </c>
      <c r="F1239" t="s">
        <v>45</v>
      </c>
      <c r="G1239" t="s">
        <v>49</v>
      </c>
      <c r="H1239" t="s">
        <v>47</v>
      </c>
      <c r="I1239" t="s">
        <v>46</v>
      </c>
      <c r="J1239">
        <v>1.35</v>
      </c>
      <c r="K1239">
        <v>2.0299999999999998</v>
      </c>
      <c r="L1239">
        <v>0.36399999999999999</v>
      </c>
      <c r="M1239">
        <v>0.39200000000000002</v>
      </c>
    </row>
    <row r="1240" spans="1:15" x14ac:dyDescent="0.4">
      <c r="A1240">
        <v>1455</v>
      </c>
      <c r="B1240" t="s">
        <v>1138</v>
      </c>
      <c r="C1240" t="s">
        <v>103</v>
      </c>
      <c r="D1240" t="s">
        <v>1141</v>
      </c>
      <c r="E1240" t="s">
        <v>82</v>
      </c>
      <c r="F1240" t="s">
        <v>45</v>
      </c>
      <c r="G1240" t="s">
        <v>49</v>
      </c>
      <c r="H1240" t="s">
        <v>47</v>
      </c>
      <c r="I1240" t="s">
        <v>46</v>
      </c>
      <c r="J1240">
        <v>1.1100000000000001</v>
      </c>
      <c r="K1240">
        <v>2.13</v>
      </c>
      <c r="L1240">
        <v>0.21199999999999999</v>
      </c>
      <c r="M1240">
        <v>0.34</v>
      </c>
    </row>
    <row r="1241" spans="1:15" x14ac:dyDescent="0.4">
      <c r="A1241">
        <v>1456</v>
      </c>
      <c r="B1241" t="s">
        <v>1138</v>
      </c>
      <c r="C1241" t="s">
        <v>103</v>
      </c>
      <c r="D1241" t="s">
        <v>1142</v>
      </c>
      <c r="E1241" t="s">
        <v>82</v>
      </c>
      <c r="F1241" t="s">
        <v>45</v>
      </c>
      <c r="G1241" t="s">
        <v>49</v>
      </c>
      <c r="H1241" t="s">
        <v>47</v>
      </c>
      <c r="I1241" t="s">
        <v>46</v>
      </c>
      <c r="J1241">
        <v>1.06</v>
      </c>
      <c r="K1241">
        <v>2.06</v>
      </c>
      <c r="L1241">
        <v>0.22800000000000001</v>
      </c>
      <c r="M1241">
        <v>0.29199999999999998</v>
      </c>
    </row>
    <row r="1242" spans="1:15" x14ac:dyDescent="0.4">
      <c r="A1242">
        <v>1457</v>
      </c>
      <c r="B1242" t="s">
        <v>1138</v>
      </c>
      <c r="C1242" t="s">
        <v>103</v>
      </c>
      <c r="D1242" t="s">
        <v>1143</v>
      </c>
      <c r="E1242" t="s">
        <v>82</v>
      </c>
      <c r="F1242" t="s">
        <v>45</v>
      </c>
      <c r="G1242" t="s">
        <v>49</v>
      </c>
      <c r="H1242" t="s">
        <v>47</v>
      </c>
      <c r="I1242" t="s">
        <v>46</v>
      </c>
      <c r="J1242">
        <v>1.37</v>
      </c>
      <c r="K1242">
        <v>2.2000000000000002</v>
      </c>
      <c r="L1242">
        <v>7.1999999999999995E-2</v>
      </c>
      <c r="M1242">
        <v>0.27500000000000002</v>
      </c>
    </row>
    <row r="1243" spans="1:15" x14ac:dyDescent="0.4">
      <c r="A1243">
        <v>1458</v>
      </c>
      <c r="B1243" t="s">
        <v>1138</v>
      </c>
      <c r="C1243" t="s">
        <v>103</v>
      </c>
      <c r="D1243" t="s">
        <v>1144</v>
      </c>
      <c r="E1243" t="s">
        <v>82</v>
      </c>
      <c r="F1243" t="s">
        <v>45</v>
      </c>
      <c r="G1243" t="s">
        <v>49</v>
      </c>
      <c r="H1243" t="s">
        <v>47</v>
      </c>
      <c r="I1243" t="s">
        <v>46</v>
      </c>
      <c r="J1243">
        <v>1.27</v>
      </c>
      <c r="K1243">
        <v>2.2999999999999998</v>
      </c>
      <c r="L1243">
        <v>0.14799999999999999</v>
      </c>
      <c r="M1243">
        <v>0.44700000000000001</v>
      </c>
    </row>
    <row r="1244" spans="1:15" x14ac:dyDescent="0.4">
      <c r="A1244">
        <v>1459</v>
      </c>
      <c r="B1244" t="s">
        <v>1138</v>
      </c>
      <c r="C1244" t="s">
        <v>103</v>
      </c>
      <c r="D1244" t="s">
        <v>1145</v>
      </c>
      <c r="E1244" t="s">
        <v>82</v>
      </c>
      <c r="F1244" t="s">
        <v>45</v>
      </c>
      <c r="G1244" t="s">
        <v>49</v>
      </c>
      <c r="H1244" t="s">
        <v>47</v>
      </c>
      <c r="I1244" t="s">
        <v>46</v>
      </c>
      <c r="J1244">
        <v>1.54</v>
      </c>
      <c r="K1244">
        <v>1.91</v>
      </c>
      <c r="L1244">
        <v>0.27500000000000002</v>
      </c>
      <c r="M1244">
        <v>0.184</v>
      </c>
    </row>
    <row r="1245" spans="1:15" x14ac:dyDescent="0.4">
      <c r="A1245">
        <v>1460</v>
      </c>
      <c r="B1245" t="s">
        <v>1138</v>
      </c>
      <c r="C1245" t="s">
        <v>103</v>
      </c>
      <c r="D1245" t="s">
        <v>1146</v>
      </c>
      <c r="E1245" t="s">
        <v>82</v>
      </c>
      <c r="F1245" t="s">
        <v>45</v>
      </c>
      <c r="G1245" t="s">
        <v>49</v>
      </c>
      <c r="H1245" t="s">
        <v>47</v>
      </c>
      <c r="I1245" t="s">
        <v>46</v>
      </c>
      <c r="J1245">
        <v>1.28</v>
      </c>
      <c r="K1245">
        <v>1.9</v>
      </c>
      <c r="L1245">
        <v>0.19</v>
      </c>
      <c r="M1245">
        <v>8.7999999999999995E-2</v>
      </c>
    </row>
    <row r="1246" spans="1:15" x14ac:dyDescent="0.4">
      <c r="A1246">
        <v>1461</v>
      </c>
      <c r="B1246" t="s">
        <v>1138</v>
      </c>
      <c r="C1246" t="s">
        <v>103</v>
      </c>
      <c r="D1246" t="s">
        <v>1147</v>
      </c>
      <c r="E1246" t="s">
        <v>82</v>
      </c>
      <c r="F1246" t="s">
        <v>45</v>
      </c>
      <c r="G1246" t="s">
        <v>49</v>
      </c>
      <c r="H1246" t="s">
        <v>47</v>
      </c>
      <c r="I1246" t="s">
        <v>46</v>
      </c>
      <c r="J1246">
        <v>1.36</v>
      </c>
      <c r="K1246">
        <v>2.15</v>
      </c>
      <c r="L1246">
        <v>8.7999999999999995E-2</v>
      </c>
      <c r="M1246">
        <v>0.24</v>
      </c>
    </row>
    <row r="1247" spans="1:15" x14ac:dyDescent="0.4">
      <c r="A1247">
        <v>1462</v>
      </c>
      <c r="B1247" t="s">
        <v>1138</v>
      </c>
      <c r="C1247" t="s">
        <v>103</v>
      </c>
      <c r="D1247" t="s">
        <v>1148</v>
      </c>
      <c r="E1247" t="s">
        <v>82</v>
      </c>
      <c r="F1247" t="s">
        <v>45</v>
      </c>
      <c r="G1247" t="s">
        <v>49</v>
      </c>
      <c r="H1247" t="s">
        <v>47</v>
      </c>
      <c r="I1247" t="s">
        <v>46</v>
      </c>
      <c r="J1247">
        <v>1.42</v>
      </c>
      <c r="K1247">
        <v>1.82</v>
      </c>
      <c r="L1247">
        <v>0.55500000000000005</v>
      </c>
      <c r="M1247">
        <v>0.374</v>
      </c>
    </row>
    <row r="1248" spans="1:15" x14ac:dyDescent="0.4">
      <c r="A1248">
        <v>1463</v>
      </c>
      <c r="B1248" t="s">
        <v>1138</v>
      </c>
      <c r="C1248" t="s">
        <v>103</v>
      </c>
      <c r="D1248" t="s">
        <v>1149</v>
      </c>
      <c r="E1248" t="s">
        <v>82</v>
      </c>
      <c r="F1248" t="s">
        <v>45</v>
      </c>
      <c r="G1248" t="s">
        <v>49</v>
      </c>
      <c r="H1248" t="s">
        <v>47</v>
      </c>
      <c r="I1248" t="s">
        <v>46</v>
      </c>
      <c r="J1248">
        <v>0.85</v>
      </c>
      <c r="K1248">
        <v>2.1</v>
      </c>
      <c r="L1248">
        <v>0.23</v>
      </c>
      <c r="M1248">
        <v>0.33400000000000002</v>
      </c>
    </row>
    <row r="1249" spans="1:17" x14ac:dyDescent="0.4">
      <c r="A1249">
        <v>1464</v>
      </c>
      <c r="B1249" t="s">
        <v>1138</v>
      </c>
      <c r="C1249" t="s">
        <v>103</v>
      </c>
      <c r="D1249" t="s">
        <v>1150</v>
      </c>
      <c r="E1249" t="s">
        <v>82</v>
      </c>
      <c r="F1249" t="s">
        <v>45</v>
      </c>
      <c r="G1249" t="s">
        <v>49</v>
      </c>
      <c r="H1249" t="s">
        <v>47</v>
      </c>
      <c r="I1249" t="s">
        <v>46</v>
      </c>
      <c r="J1249">
        <v>1.1599999999999999</v>
      </c>
      <c r="K1249">
        <v>2.09</v>
      </c>
      <c r="L1249">
        <v>0.30299999999999999</v>
      </c>
      <c r="M1249">
        <v>0.39500000000000002</v>
      </c>
    </row>
    <row r="1250" spans="1:17" x14ac:dyDescent="0.4">
      <c r="A1250">
        <v>1465</v>
      </c>
      <c r="B1250" t="s">
        <v>1138</v>
      </c>
      <c r="C1250" t="s">
        <v>103</v>
      </c>
      <c r="D1250" t="s">
        <v>1151</v>
      </c>
      <c r="E1250" t="s">
        <v>82</v>
      </c>
      <c r="F1250" t="s">
        <v>45</v>
      </c>
      <c r="G1250" t="s">
        <v>49</v>
      </c>
      <c r="H1250" t="s">
        <v>47</v>
      </c>
      <c r="I1250" t="s">
        <v>46</v>
      </c>
      <c r="K1250">
        <v>1.9</v>
      </c>
      <c r="P1250">
        <v>1.44</v>
      </c>
      <c r="Q1250">
        <v>0.36</v>
      </c>
    </row>
    <row r="1251" spans="1:17" x14ac:dyDescent="0.4">
      <c r="A1251">
        <v>1466</v>
      </c>
      <c r="B1251" t="s">
        <v>1138</v>
      </c>
      <c r="C1251" t="s">
        <v>103</v>
      </c>
      <c r="D1251" t="s">
        <v>1152</v>
      </c>
      <c r="E1251" t="s">
        <v>82</v>
      </c>
      <c r="F1251" t="s">
        <v>45</v>
      </c>
      <c r="G1251" t="s">
        <v>49</v>
      </c>
      <c r="H1251" t="s">
        <v>47</v>
      </c>
      <c r="I1251" t="s">
        <v>46</v>
      </c>
      <c r="K1251">
        <v>2.09</v>
      </c>
      <c r="P1251">
        <v>1.49</v>
      </c>
      <c r="Q1251">
        <v>0.59</v>
      </c>
    </row>
    <row r="1252" spans="1:17" x14ac:dyDescent="0.4">
      <c r="A1252">
        <v>1467</v>
      </c>
      <c r="B1252" t="s">
        <v>1138</v>
      </c>
      <c r="C1252" t="s">
        <v>103</v>
      </c>
      <c r="D1252" t="s">
        <v>1153</v>
      </c>
      <c r="E1252" t="s">
        <v>82</v>
      </c>
      <c r="F1252" t="s">
        <v>45</v>
      </c>
      <c r="G1252" t="s">
        <v>49</v>
      </c>
      <c r="H1252" t="s">
        <v>47</v>
      </c>
      <c r="I1252" t="s">
        <v>46</v>
      </c>
      <c r="K1252">
        <v>1.66</v>
      </c>
      <c r="P1252">
        <v>1.49</v>
      </c>
      <c r="Q1252">
        <v>0.16</v>
      </c>
    </row>
    <row r="1253" spans="1:17" x14ac:dyDescent="0.4">
      <c r="A1253">
        <v>1468</v>
      </c>
      <c r="B1253" t="s">
        <v>1138</v>
      </c>
      <c r="C1253" t="s">
        <v>103</v>
      </c>
      <c r="D1253" t="s">
        <v>1154</v>
      </c>
      <c r="E1253" t="s">
        <v>82</v>
      </c>
      <c r="F1253" t="s">
        <v>45</v>
      </c>
      <c r="G1253" t="s">
        <v>49</v>
      </c>
      <c r="H1253" t="s">
        <v>47</v>
      </c>
      <c r="I1253" t="s">
        <v>46</v>
      </c>
      <c r="K1253">
        <v>1.94</v>
      </c>
      <c r="P1253">
        <v>1.41</v>
      </c>
      <c r="Q1253">
        <v>0.37</v>
      </c>
    </row>
    <row r="1254" spans="1:17" x14ac:dyDescent="0.4">
      <c r="A1254">
        <v>1469</v>
      </c>
      <c r="B1254" t="s">
        <v>1138</v>
      </c>
      <c r="C1254" t="s">
        <v>103</v>
      </c>
      <c r="D1254" t="s">
        <v>1155</v>
      </c>
      <c r="E1254" t="s">
        <v>82</v>
      </c>
      <c r="F1254" t="s">
        <v>45</v>
      </c>
      <c r="G1254" t="s">
        <v>49</v>
      </c>
      <c r="H1254" t="s">
        <v>47</v>
      </c>
      <c r="I1254" t="s">
        <v>46</v>
      </c>
      <c r="K1254">
        <v>2.1</v>
      </c>
      <c r="P1254">
        <v>1.34</v>
      </c>
      <c r="Q1254">
        <v>0.44</v>
      </c>
    </row>
    <row r="1255" spans="1:17" x14ac:dyDescent="0.4">
      <c r="A1255">
        <v>1470</v>
      </c>
      <c r="B1255" t="s">
        <v>1138</v>
      </c>
      <c r="C1255" t="s">
        <v>103</v>
      </c>
      <c r="D1255" t="s">
        <v>1156</v>
      </c>
      <c r="E1255" t="s">
        <v>82</v>
      </c>
      <c r="F1255" t="s">
        <v>45</v>
      </c>
      <c r="G1255" t="s">
        <v>49</v>
      </c>
      <c r="H1255" t="s">
        <v>47</v>
      </c>
      <c r="I1255" t="s">
        <v>46</v>
      </c>
      <c r="K1255">
        <v>2.06</v>
      </c>
      <c r="P1255">
        <v>1.47</v>
      </c>
      <c r="Q1255">
        <v>0.53</v>
      </c>
    </row>
    <row r="1256" spans="1:17" x14ac:dyDescent="0.4">
      <c r="A1256">
        <v>1471</v>
      </c>
      <c r="B1256" t="s">
        <v>1138</v>
      </c>
      <c r="C1256" t="s">
        <v>103</v>
      </c>
      <c r="D1256" t="s">
        <v>1157</v>
      </c>
      <c r="E1256" t="s">
        <v>82</v>
      </c>
      <c r="F1256" t="s">
        <v>45</v>
      </c>
      <c r="G1256" t="s">
        <v>49</v>
      </c>
      <c r="H1256" t="s">
        <v>47</v>
      </c>
      <c r="I1256" t="s">
        <v>46</v>
      </c>
      <c r="K1256">
        <v>1.87</v>
      </c>
      <c r="P1256">
        <v>1.76</v>
      </c>
      <c r="Q1256">
        <v>0.62</v>
      </c>
    </row>
    <row r="1257" spans="1:17" x14ac:dyDescent="0.4">
      <c r="A1257">
        <v>1472</v>
      </c>
      <c r="B1257" t="s">
        <v>1138</v>
      </c>
      <c r="C1257" t="s">
        <v>103</v>
      </c>
      <c r="D1257" t="s">
        <v>1158</v>
      </c>
      <c r="E1257" t="s">
        <v>82</v>
      </c>
      <c r="F1257" t="s">
        <v>45</v>
      </c>
      <c r="G1257" t="s">
        <v>49</v>
      </c>
      <c r="H1257" t="s">
        <v>47</v>
      </c>
      <c r="I1257" t="s">
        <v>46</v>
      </c>
      <c r="K1257">
        <v>2.29</v>
      </c>
      <c r="P1257">
        <v>1.46</v>
      </c>
      <c r="Q1257">
        <v>0.75</v>
      </c>
    </row>
    <row r="1258" spans="1:17" x14ac:dyDescent="0.4">
      <c r="A1258">
        <v>1473</v>
      </c>
      <c r="B1258" t="s">
        <v>1138</v>
      </c>
      <c r="C1258" t="s">
        <v>103</v>
      </c>
      <c r="D1258" t="s">
        <v>1159</v>
      </c>
      <c r="E1258" t="s">
        <v>82</v>
      </c>
      <c r="F1258" t="s">
        <v>45</v>
      </c>
      <c r="G1258" t="s">
        <v>49</v>
      </c>
      <c r="H1258" t="s">
        <v>47</v>
      </c>
      <c r="I1258" t="s">
        <v>46</v>
      </c>
      <c r="K1258">
        <v>2.0299999999999998</v>
      </c>
      <c r="P1258">
        <v>1.36</v>
      </c>
      <c r="Q1258">
        <v>0.38</v>
      </c>
    </row>
    <row r="1259" spans="1:17" x14ac:dyDescent="0.4">
      <c r="A1259">
        <v>1474</v>
      </c>
      <c r="B1259" t="s">
        <v>1138</v>
      </c>
      <c r="C1259" t="s">
        <v>103</v>
      </c>
      <c r="D1259" t="s">
        <v>1160</v>
      </c>
      <c r="E1259" t="s">
        <v>82</v>
      </c>
      <c r="F1259" t="s">
        <v>45</v>
      </c>
      <c r="G1259" t="s">
        <v>49</v>
      </c>
      <c r="H1259" t="s">
        <v>47</v>
      </c>
      <c r="I1259" t="s">
        <v>46</v>
      </c>
      <c r="K1259">
        <v>2.2000000000000002</v>
      </c>
      <c r="P1259">
        <v>1.61</v>
      </c>
      <c r="Q1259">
        <v>0.73</v>
      </c>
    </row>
    <row r="1260" spans="1:17" x14ac:dyDescent="0.4">
      <c r="A1260">
        <v>1475</v>
      </c>
      <c r="B1260" t="s">
        <v>1138</v>
      </c>
      <c r="C1260" t="s">
        <v>103</v>
      </c>
      <c r="D1260" t="s">
        <v>1161</v>
      </c>
      <c r="E1260" t="s">
        <v>82</v>
      </c>
      <c r="F1260" t="s">
        <v>45</v>
      </c>
      <c r="G1260" t="s">
        <v>49</v>
      </c>
      <c r="H1260" t="s">
        <v>47</v>
      </c>
      <c r="I1260" t="s">
        <v>46</v>
      </c>
      <c r="K1260">
        <v>2.09</v>
      </c>
      <c r="P1260">
        <v>1.27</v>
      </c>
      <c r="Q1260">
        <v>0.39</v>
      </c>
    </row>
    <row r="1261" spans="1:17" x14ac:dyDescent="0.4">
      <c r="A1261">
        <v>1476</v>
      </c>
      <c r="B1261" t="s">
        <v>1138</v>
      </c>
      <c r="C1261" t="s">
        <v>103</v>
      </c>
      <c r="D1261" t="s">
        <v>1162</v>
      </c>
      <c r="E1261" t="s">
        <v>82</v>
      </c>
      <c r="F1261" t="s">
        <v>45</v>
      </c>
      <c r="G1261" t="s">
        <v>49</v>
      </c>
      <c r="H1261" t="s">
        <v>47</v>
      </c>
      <c r="I1261" t="s">
        <v>46</v>
      </c>
      <c r="K1261">
        <v>1.88</v>
      </c>
      <c r="P1261">
        <v>1.5</v>
      </c>
      <c r="Q1261">
        <v>0.38</v>
      </c>
    </row>
    <row r="1262" spans="1:17" x14ac:dyDescent="0.4">
      <c r="A1262">
        <v>1477</v>
      </c>
      <c r="B1262" t="s">
        <v>1163</v>
      </c>
      <c r="C1262" t="s">
        <v>484</v>
      </c>
      <c r="D1262" t="s">
        <v>1164</v>
      </c>
      <c r="E1262" t="s">
        <v>116</v>
      </c>
      <c r="I1262" t="s">
        <v>46</v>
      </c>
      <c r="K1262">
        <v>1.8</v>
      </c>
    </row>
    <row r="1263" spans="1:17" x14ac:dyDescent="0.4">
      <c r="A1263">
        <v>1478</v>
      </c>
      <c r="B1263" t="s">
        <v>1163</v>
      </c>
      <c r="C1263" t="s">
        <v>484</v>
      </c>
      <c r="D1263" t="s">
        <v>1165</v>
      </c>
      <c r="E1263" t="s">
        <v>116</v>
      </c>
      <c r="I1263" t="s">
        <v>46</v>
      </c>
      <c r="K1263">
        <v>1.7</v>
      </c>
    </row>
    <row r="1264" spans="1:17" x14ac:dyDescent="0.4">
      <c r="A1264">
        <v>1479</v>
      </c>
      <c r="B1264" t="s">
        <v>1163</v>
      </c>
      <c r="C1264" t="s">
        <v>484</v>
      </c>
      <c r="D1264" t="s">
        <v>1166</v>
      </c>
      <c r="E1264" t="s">
        <v>97</v>
      </c>
      <c r="I1264" t="s">
        <v>46</v>
      </c>
      <c r="K1264">
        <v>1.74</v>
      </c>
    </row>
    <row r="1265" spans="1:11" x14ac:dyDescent="0.4">
      <c r="A1265">
        <v>1480</v>
      </c>
      <c r="B1265" t="s">
        <v>1163</v>
      </c>
      <c r="C1265" t="s">
        <v>484</v>
      </c>
      <c r="D1265" t="s">
        <v>1167</v>
      </c>
      <c r="E1265" t="s">
        <v>116</v>
      </c>
      <c r="I1265" t="s">
        <v>46</v>
      </c>
      <c r="K1265">
        <v>1.63</v>
      </c>
    </row>
    <row r="1266" spans="1:11" x14ac:dyDescent="0.4">
      <c r="A1266">
        <v>1481</v>
      </c>
      <c r="B1266" t="s">
        <v>1168</v>
      </c>
      <c r="C1266" t="s">
        <v>484</v>
      </c>
      <c r="D1266" t="s">
        <v>1169</v>
      </c>
      <c r="E1266" t="s">
        <v>97</v>
      </c>
      <c r="I1266" t="s">
        <v>46</v>
      </c>
      <c r="K1266">
        <v>1.6</v>
      </c>
    </row>
    <row r="1267" spans="1:11" x14ac:dyDescent="0.4">
      <c r="A1267">
        <v>1482</v>
      </c>
      <c r="B1267" t="s">
        <v>1168</v>
      </c>
      <c r="C1267" t="s">
        <v>484</v>
      </c>
      <c r="D1267" t="s">
        <v>1170</v>
      </c>
      <c r="E1267" t="s">
        <v>97</v>
      </c>
      <c r="I1267" t="s">
        <v>46</v>
      </c>
      <c r="K1267">
        <v>1.52</v>
      </c>
    </row>
    <row r="1268" spans="1:11" x14ac:dyDescent="0.4">
      <c r="A1268">
        <v>1483</v>
      </c>
      <c r="B1268" t="s">
        <v>1168</v>
      </c>
      <c r="C1268" t="s">
        <v>484</v>
      </c>
      <c r="D1268" t="s">
        <v>1171</v>
      </c>
      <c r="E1268" t="s">
        <v>97</v>
      </c>
      <c r="G1268" t="s">
        <v>49</v>
      </c>
      <c r="I1268" t="s">
        <v>46</v>
      </c>
      <c r="K1268">
        <v>1.42</v>
      </c>
    </row>
    <row r="1269" spans="1:11" x14ac:dyDescent="0.4">
      <c r="A1269">
        <v>1484</v>
      </c>
      <c r="B1269" t="s">
        <v>1168</v>
      </c>
      <c r="C1269" t="s">
        <v>484</v>
      </c>
      <c r="D1269" t="s">
        <v>1172</v>
      </c>
      <c r="E1269" t="s">
        <v>116</v>
      </c>
      <c r="I1269" t="s">
        <v>46</v>
      </c>
      <c r="K1269">
        <v>1.49</v>
      </c>
    </row>
    <row r="1270" spans="1:11" x14ac:dyDescent="0.4">
      <c r="A1270">
        <v>1485</v>
      </c>
      <c r="B1270" t="s">
        <v>1168</v>
      </c>
      <c r="C1270" t="s">
        <v>484</v>
      </c>
      <c r="D1270" t="s">
        <v>1173</v>
      </c>
      <c r="E1270" t="s">
        <v>116</v>
      </c>
      <c r="I1270" t="s">
        <v>46</v>
      </c>
      <c r="K1270">
        <v>1.64</v>
      </c>
    </row>
    <row r="1271" spans="1:11" x14ac:dyDescent="0.4">
      <c r="A1271">
        <v>1486</v>
      </c>
      <c r="B1271" t="s">
        <v>1174</v>
      </c>
      <c r="C1271" t="s">
        <v>484</v>
      </c>
      <c r="D1271" t="s">
        <v>1175</v>
      </c>
      <c r="E1271" t="s">
        <v>97</v>
      </c>
      <c r="I1271" t="s">
        <v>46</v>
      </c>
      <c r="K1271">
        <v>1.96</v>
      </c>
    </row>
    <row r="1272" spans="1:11" x14ac:dyDescent="0.4">
      <c r="A1272">
        <v>1487</v>
      </c>
      <c r="B1272" t="s">
        <v>1174</v>
      </c>
      <c r="C1272" t="s">
        <v>484</v>
      </c>
      <c r="D1272" t="s">
        <v>1176</v>
      </c>
      <c r="E1272" t="s">
        <v>97</v>
      </c>
      <c r="I1272" t="s">
        <v>46</v>
      </c>
      <c r="K1272">
        <v>1.77</v>
      </c>
    </row>
    <row r="1273" spans="1:11" x14ac:dyDescent="0.4">
      <c r="A1273">
        <v>1488</v>
      </c>
      <c r="B1273" t="s">
        <v>1174</v>
      </c>
      <c r="C1273" t="s">
        <v>484</v>
      </c>
      <c r="D1273" t="s">
        <v>1177</v>
      </c>
      <c r="E1273" t="s">
        <v>97</v>
      </c>
      <c r="I1273" t="s">
        <v>46</v>
      </c>
      <c r="K1273">
        <v>2.12</v>
      </c>
    </row>
    <row r="1274" spans="1:11" x14ac:dyDescent="0.4">
      <c r="A1274">
        <v>1489</v>
      </c>
      <c r="B1274" t="s">
        <v>1174</v>
      </c>
      <c r="C1274" t="s">
        <v>484</v>
      </c>
      <c r="D1274" t="s">
        <v>1178</v>
      </c>
      <c r="E1274" t="s">
        <v>116</v>
      </c>
      <c r="I1274" t="s">
        <v>46</v>
      </c>
      <c r="K1274">
        <v>1.63</v>
      </c>
    </row>
    <row r="1275" spans="1:11" x14ac:dyDescent="0.4">
      <c r="A1275">
        <v>1490</v>
      </c>
      <c r="B1275" t="s">
        <v>1174</v>
      </c>
      <c r="C1275" t="s">
        <v>484</v>
      </c>
      <c r="D1275" t="s">
        <v>1179</v>
      </c>
      <c r="E1275" t="s">
        <v>116</v>
      </c>
      <c r="I1275" t="s">
        <v>46</v>
      </c>
      <c r="K1275">
        <v>1.81</v>
      </c>
    </row>
    <row r="1276" spans="1:11" x14ac:dyDescent="0.4">
      <c r="A1276">
        <v>1491</v>
      </c>
      <c r="B1276" t="s">
        <v>1180</v>
      </c>
      <c r="C1276" t="s">
        <v>484</v>
      </c>
      <c r="D1276" t="s">
        <v>1181</v>
      </c>
      <c r="E1276" t="s">
        <v>116</v>
      </c>
      <c r="I1276" t="s">
        <v>46</v>
      </c>
      <c r="K1276">
        <v>1.71</v>
      </c>
    </row>
    <row r="1277" spans="1:11" x14ac:dyDescent="0.4">
      <c r="A1277">
        <v>1492</v>
      </c>
      <c r="B1277" t="s">
        <v>1180</v>
      </c>
      <c r="C1277" t="s">
        <v>484</v>
      </c>
      <c r="D1277" t="s">
        <v>1182</v>
      </c>
      <c r="E1277" t="s">
        <v>116</v>
      </c>
      <c r="I1277" t="s">
        <v>46</v>
      </c>
      <c r="K1277">
        <v>1.54</v>
      </c>
    </row>
    <row r="1278" spans="1:11" x14ac:dyDescent="0.4">
      <c r="A1278">
        <v>1493</v>
      </c>
      <c r="B1278" t="s">
        <v>1180</v>
      </c>
      <c r="C1278" t="s">
        <v>484</v>
      </c>
      <c r="D1278" t="s">
        <v>1183</v>
      </c>
      <c r="E1278" t="s">
        <v>116</v>
      </c>
      <c r="I1278" t="s">
        <v>46</v>
      </c>
      <c r="K1278">
        <v>1.32</v>
      </c>
    </row>
    <row r="1279" spans="1:11" x14ac:dyDescent="0.4">
      <c r="A1279">
        <v>1494</v>
      </c>
      <c r="B1279" t="s">
        <v>1180</v>
      </c>
      <c r="C1279" t="s">
        <v>484</v>
      </c>
      <c r="D1279" t="s">
        <v>1166</v>
      </c>
      <c r="E1279" t="s">
        <v>97</v>
      </c>
      <c r="I1279" t="s">
        <v>46</v>
      </c>
      <c r="K1279">
        <v>1.63</v>
      </c>
    </row>
    <row r="1280" spans="1:11" x14ac:dyDescent="0.4">
      <c r="A1280">
        <v>1495</v>
      </c>
      <c r="B1280" t="s">
        <v>1180</v>
      </c>
      <c r="C1280" t="s">
        <v>484</v>
      </c>
      <c r="D1280" t="s">
        <v>1167</v>
      </c>
      <c r="E1280" t="s">
        <v>116</v>
      </c>
      <c r="I1280" t="s">
        <v>46</v>
      </c>
      <c r="K1280">
        <v>1.55</v>
      </c>
    </row>
    <row r="1281" spans="1:11" x14ac:dyDescent="0.4">
      <c r="A1281">
        <v>1496</v>
      </c>
      <c r="B1281" t="s">
        <v>1184</v>
      </c>
      <c r="C1281" t="s">
        <v>484</v>
      </c>
      <c r="D1281" t="s">
        <v>1185</v>
      </c>
      <c r="E1281" t="s">
        <v>97</v>
      </c>
      <c r="G1281" t="s">
        <v>49</v>
      </c>
      <c r="I1281" t="s">
        <v>46</v>
      </c>
      <c r="K1281">
        <v>1.66</v>
      </c>
    </row>
    <row r="1282" spans="1:11" x14ac:dyDescent="0.4">
      <c r="A1282">
        <v>1497</v>
      </c>
      <c r="B1282" t="s">
        <v>1184</v>
      </c>
      <c r="C1282" t="s">
        <v>484</v>
      </c>
      <c r="D1282" t="s">
        <v>1186</v>
      </c>
      <c r="E1282" t="s">
        <v>97</v>
      </c>
      <c r="I1282" t="s">
        <v>46</v>
      </c>
      <c r="K1282">
        <v>1.82</v>
      </c>
    </row>
    <row r="1283" spans="1:11" x14ac:dyDescent="0.4">
      <c r="A1283">
        <v>1498</v>
      </c>
      <c r="B1283" t="s">
        <v>1184</v>
      </c>
      <c r="C1283" t="s">
        <v>484</v>
      </c>
      <c r="D1283" t="s">
        <v>1187</v>
      </c>
      <c r="E1283" t="s">
        <v>116</v>
      </c>
      <c r="I1283" t="s">
        <v>46</v>
      </c>
      <c r="K1283">
        <v>1.73</v>
      </c>
    </row>
    <row r="1284" spans="1:11" x14ac:dyDescent="0.4">
      <c r="A1284">
        <v>1499</v>
      </c>
      <c r="B1284" t="s">
        <v>1184</v>
      </c>
      <c r="C1284" t="s">
        <v>484</v>
      </c>
      <c r="D1284" t="s">
        <v>1188</v>
      </c>
      <c r="E1284" t="s">
        <v>116</v>
      </c>
      <c r="I1284" t="s">
        <v>46</v>
      </c>
      <c r="K1284">
        <v>1.66</v>
      </c>
    </row>
    <row r="1285" spans="1:11" x14ac:dyDescent="0.4">
      <c r="A1285">
        <v>1500</v>
      </c>
      <c r="B1285" t="s">
        <v>1184</v>
      </c>
      <c r="C1285" t="s">
        <v>484</v>
      </c>
      <c r="D1285" t="s">
        <v>376</v>
      </c>
      <c r="E1285" t="s">
        <v>116</v>
      </c>
      <c r="G1285" t="s">
        <v>49</v>
      </c>
      <c r="H1285" t="s">
        <v>47</v>
      </c>
      <c r="I1285" t="s">
        <v>46</v>
      </c>
      <c r="K1285">
        <v>1.57</v>
      </c>
    </row>
    <row r="1286" spans="1:11" x14ac:dyDescent="0.4">
      <c r="A1286">
        <v>1501</v>
      </c>
      <c r="B1286" t="s">
        <v>1184</v>
      </c>
      <c r="C1286" t="s">
        <v>484</v>
      </c>
      <c r="D1286" t="s">
        <v>1189</v>
      </c>
      <c r="E1286" t="s">
        <v>116</v>
      </c>
      <c r="I1286" t="s">
        <v>55</v>
      </c>
      <c r="K1286">
        <v>1.64</v>
      </c>
    </row>
    <row r="1287" spans="1:11" x14ac:dyDescent="0.4">
      <c r="A1287">
        <v>1502</v>
      </c>
      <c r="B1287" t="s">
        <v>1184</v>
      </c>
      <c r="C1287" t="s">
        <v>484</v>
      </c>
      <c r="D1287" t="s">
        <v>425</v>
      </c>
      <c r="E1287" t="s">
        <v>116</v>
      </c>
      <c r="F1287" t="s">
        <v>52</v>
      </c>
      <c r="G1287" t="s">
        <v>49</v>
      </c>
      <c r="H1287" t="s">
        <v>47</v>
      </c>
      <c r="I1287" t="s">
        <v>46</v>
      </c>
      <c r="K1287">
        <v>1.67</v>
      </c>
    </row>
    <row r="1288" spans="1:11" x14ac:dyDescent="0.4">
      <c r="A1288">
        <v>1503</v>
      </c>
      <c r="B1288" t="s">
        <v>1190</v>
      </c>
      <c r="C1288" t="s">
        <v>42</v>
      </c>
      <c r="D1288" t="s">
        <v>294</v>
      </c>
      <c r="E1288" t="s">
        <v>44</v>
      </c>
      <c r="F1288" t="s">
        <v>45</v>
      </c>
      <c r="I1288" t="s">
        <v>46</v>
      </c>
      <c r="K1288">
        <v>2.1</v>
      </c>
    </row>
    <row r="1289" spans="1:11" x14ac:dyDescent="0.4">
      <c r="A1289">
        <v>1504</v>
      </c>
      <c r="B1289" t="s">
        <v>1190</v>
      </c>
      <c r="C1289" t="s">
        <v>42</v>
      </c>
      <c r="D1289" t="s">
        <v>1191</v>
      </c>
      <c r="E1289" t="s">
        <v>97</v>
      </c>
      <c r="I1289" t="s">
        <v>46</v>
      </c>
      <c r="K1289">
        <v>1.68</v>
      </c>
    </row>
    <row r="1290" spans="1:11" x14ac:dyDescent="0.4">
      <c r="A1290">
        <v>1505</v>
      </c>
      <c r="B1290" t="s">
        <v>1190</v>
      </c>
      <c r="C1290" t="s">
        <v>42</v>
      </c>
      <c r="D1290" t="s">
        <v>1192</v>
      </c>
      <c r="E1290" t="s">
        <v>97</v>
      </c>
      <c r="G1290" t="s">
        <v>49</v>
      </c>
      <c r="I1290" t="s">
        <v>46</v>
      </c>
      <c r="K1290">
        <v>1.76</v>
      </c>
    </row>
    <row r="1291" spans="1:11" x14ac:dyDescent="0.4">
      <c r="A1291">
        <v>1506</v>
      </c>
      <c r="B1291" t="s">
        <v>1190</v>
      </c>
      <c r="C1291" t="s">
        <v>42</v>
      </c>
      <c r="D1291" t="s">
        <v>1193</v>
      </c>
      <c r="E1291" t="s">
        <v>44</v>
      </c>
      <c r="I1291" t="s">
        <v>55</v>
      </c>
      <c r="K1291">
        <v>1.81</v>
      </c>
    </row>
    <row r="1292" spans="1:11" x14ac:dyDescent="0.4">
      <c r="A1292">
        <v>1507</v>
      </c>
      <c r="B1292" t="s">
        <v>1190</v>
      </c>
      <c r="C1292" t="s">
        <v>42</v>
      </c>
      <c r="D1292" t="s">
        <v>1194</v>
      </c>
      <c r="E1292" t="s">
        <v>97</v>
      </c>
      <c r="G1292" t="s">
        <v>49</v>
      </c>
      <c r="I1292" t="s">
        <v>46</v>
      </c>
      <c r="K1292">
        <v>1.64</v>
      </c>
    </row>
    <row r="1293" spans="1:11" x14ac:dyDescent="0.4">
      <c r="A1293">
        <v>1508</v>
      </c>
      <c r="B1293" t="s">
        <v>1190</v>
      </c>
      <c r="C1293" t="s">
        <v>42</v>
      </c>
      <c r="D1293" t="s">
        <v>465</v>
      </c>
      <c r="E1293" t="s">
        <v>116</v>
      </c>
      <c r="I1293" t="s">
        <v>46</v>
      </c>
      <c r="K1293">
        <v>1.61</v>
      </c>
    </row>
    <row r="1294" spans="1:11" x14ac:dyDescent="0.4">
      <c r="A1294">
        <v>1509</v>
      </c>
      <c r="B1294" t="s">
        <v>1195</v>
      </c>
      <c r="C1294" t="s">
        <v>484</v>
      </c>
      <c r="D1294" t="s">
        <v>1187</v>
      </c>
      <c r="E1294" t="s">
        <v>116</v>
      </c>
      <c r="I1294" t="s">
        <v>46</v>
      </c>
      <c r="K1294">
        <v>1.78</v>
      </c>
    </row>
    <row r="1295" spans="1:11" x14ac:dyDescent="0.4">
      <c r="A1295">
        <v>1510</v>
      </c>
      <c r="B1295" t="s">
        <v>1195</v>
      </c>
      <c r="C1295" t="s">
        <v>484</v>
      </c>
      <c r="D1295" t="s">
        <v>1196</v>
      </c>
      <c r="E1295" t="s">
        <v>97</v>
      </c>
      <c r="G1295" t="s">
        <v>49</v>
      </c>
      <c r="I1295" t="s">
        <v>46</v>
      </c>
      <c r="K1295">
        <v>1.89</v>
      </c>
    </row>
    <row r="1296" spans="1:11" x14ac:dyDescent="0.4">
      <c r="A1296">
        <v>1511</v>
      </c>
      <c r="B1296" t="s">
        <v>1195</v>
      </c>
      <c r="C1296" t="s">
        <v>484</v>
      </c>
      <c r="D1296" t="s">
        <v>1197</v>
      </c>
      <c r="E1296" t="s">
        <v>116</v>
      </c>
      <c r="I1296" t="s">
        <v>46</v>
      </c>
      <c r="K1296">
        <v>1.84</v>
      </c>
    </row>
    <row r="1297" spans="1:17" x14ac:dyDescent="0.4">
      <c r="A1297">
        <v>1512</v>
      </c>
      <c r="B1297" t="s">
        <v>1195</v>
      </c>
      <c r="C1297" t="s">
        <v>484</v>
      </c>
      <c r="D1297" t="s">
        <v>425</v>
      </c>
      <c r="E1297" t="s">
        <v>116</v>
      </c>
      <c r="F1297" t="s">
        <v>52</v>
      </c>
      <c r="G1297" t="s">
        <v>49</v>
      </c>
      <c r="H1297" t="s">
        <v>47</v>
      </c>
      <c r="I1297" t="s">
        <v>46</v>
      </c>
      <c r="K1297">
        <v>1.71</v>
      </c>
    </row>
    <row r="1298" spans="1:17" x14ac:dyDescent="0.4">
      <c r="A1298">
        <v>1513</v>
      </c>
      <c r="B1298" t="s">
        <v>1195</v>
      </c>
      <c r="C1298" t="s">
        <v>484</v>
      </c>
      <c r="D1298" t="s">
        <v>740</v>
      </c>
      <c r="E1298" t="s">
        <v>116</v>
      </c>
      <c r="G1298" t="s">
        <v>49</v>
      </c>
      <c r="H1298" t="s">
        <v>47</v>
      </c>
      <c r="I1298" t="s">
        <v>55</v>
      </c>
      <c r="K1298">
        <v>1.64</v>
      </c>
    </row>
    <row r="1299" spans="1:17" x14ac:dyDescent="0.4">
      <c r="A1299">
        <v>1514</v>
      </c>
      <c r="B1299" t="s">
        <v>1195</v>
      </c>
      <c r="C1299" t="s">
        <v>484</v>
      </c>
      <c r="D1299" t="s">
        <v>1198</v>
      </c>
      <c r="E1299" t="s">
        <v>116</v>
      </c>
      <c r="I1299" t="s">
        <v>46</v>
      </c>
      <c r="K1299">
        <v>1.74</v>
      </c>
    </row>
    <row r="1300" spans="1:17" x14ac:dyDescent="0.4">
      <c r="A1300">
        <v>1515</v>
      </c>
      <c r="B1300" t="s">
        <v>1199</v>
      </c>
      <c r="C1300" t="s">
        <v>42</v>
      </c>
      <c r="D1300" t="s">
        <v>1200</v>
      </c>
      <c r="E1300" t="s">
        <v>97</v>
      </c>
      <c r="I1300" t="s">
        <v>46</v>
      </c>
      <c r="K1300">
        <v>1.64</v>
      </c>
    </row>
    <row r="1301" spans="1:17" x14ac:dyDescent="0.4">
      <c r="A1301">
        <v>1516</v>
      </c>
      <c r="B1301" t="s">
        <v>1199</v>
      </c>
      <c r="C1301" t="s">
        <v>42</v>
      </c>
      <c r="D1301" t="s">
        <v>1201</v>
      </c>
      <c r="E1301" t="s">
        <v>116</v>
      </c>
      <c r="I1301" t="s">
        <v>46</v>
      </c>
      <c r="K1301">
        <v>1.79</v>
      </c>
    </row>
    <row r="1302" spans="1:17" x14ac:dyDescent="0.4">
      <c r="A1302">
        <v>1517</v>
      </c>
      <c r="B1302" t="s">
        <v>1199</v>
      </c>
      <c r="C1302" t="s">
        <v>42</v>
      </c>
      <c r="D1302" t="s">
        <v>1202</v>
      </c>
      <c r="E1302" t="s">
        <v>44</v>
      </c>
      <c r="I1302" t="s">
        <v>46</v>
      </c>
      <c r="K1302">
        <v>2.1</v>
      </c>
    </row>
    <row r="1303" spans="1:17" x14ac:dyDescent="0.4">
      <c r="A1303">
        <v>1518</v>
      </c>
      <c r="B1303" t="s">
        <v>1199</v>
      </c>
      <c r="C1303" t="s">
        <v>42</v>
      </c>
      <c r="D1303" t="s">
        <v>1194</v>
      </c>
      <c r="E1303" t="s">
        <v>97</v>
      </c>
      <c r="G1303" t="s">
        <v>49</v>
      </c>
      <c r="I1303" t="s">
        <v>46</v>
      </c>
      <c r="K1303">
        <v>1.67</v>
      </c>
    </row>
    <row r="1304" spans="1:17" x14ac:dyDescent="0.4">
      <c r="A1304">
        <v>1519</v>
      </c>
      <c r="B1304" t="s">
        <v>1199</v>
      </c>
      <c r="C1304" t="s">
        <v>42</v>
      </c>
      <c r="D1304" t="s">
        <v>1203</v>
      </c>
      <c r="E1304" t="s">
        <v>116</v>
      </c>
      <c r="I1304" t="s">
        <v>46</v>
      </c>
      <c r="K1304">
        <v>1.85</v>
      </c>
    </row>
    <row r="1305" spans="1:17" x14ac:dyDescent="0.4">
      <c r="A1305">
        <v>1520</v>
      </c>
      <c r="B1305" t="s">
        <v>1199</v>
      </c>
      <c r="C1305" t="s">
        <v>42</v>
      </c>
      <c r="D1305" t="s">
        <v>1204</v>
      </c>
      <c r="E1305" t="s">
        <v>116</v>
      </c>
      <c r="I1305" t="s">
        <v>46</v>
      </c>
      <c r="K1305">
        <v>1.79</v>
      </c>
    </row>
    <row r="1306" spans="1:17" x14ac:dyDescent="0.4">
      <c r="A1306">
        <v>1521</v>
      </c>
      <c r="B1306" t="s">
        <v>1199</v>
      </c>
      <c r="C1306" t="s">
        <v>42</v>
      </c>
      <c r="D1306" t="s">
        <v>1205</v>
      </c>
      <c r="E1306" t="s">
        <v>116</v>
      </c>
      <c r="I1306" t="s">
        <v>46</v>
      </c>
      <c r="K1306">
        <v>1.46</v>
      </c>
    </row>
    <row r="1307" spans="1:17" x14ac:dyDescent="0.4">
      <c r="A1307">
        <v>1522</v>
      </c>
      <c r="B1307" t="s">
        <v>1206</v>
      </c>
      <c r="C1307" t="s">
        <v>477</v>
      </c>
      <c r="D1307" t="s">
        <v>1207</v>
      </c>
      <c r="E1307" t="s">
        <v>82</v>
      </c>
      <c r="G1307" t="s">
        <v>49</v>
      </c>
      <c r="H1307" t="s">
        <v>47</v>
      </c>
      <c r="I1307" t="s">
        <v>46</v>
      </c>
      <c r="K1307">
        <v>2.08</v>
      </c>
      <c r="L1307">
        <v>0.42699999999999999</v>
      </c>
      <c r="M1307">
        <v>0.50600000000000001</v>
      </c>
      <c r="P1307">
        <v>1.89</v>
      </c>
      <c r="Q1307">
        <v>0.97</v>
      </c>
    </row>
    <row r="1308" spans="1:17" x14ac:dyDescent="0.4">
      <c r="A1308">
        <v>1523</v>
      </c>
      <c r="B1308" t="s">
        <v>1206</v>
      </c>
      <c r="C1308" t="s">
        <v>477</v>
      </c>
      <c r="D1308" t="s">
        <v>1208</v>
      </c>
      <c r="E1308" t="s">
        <v>82</v>
      </c>
      <c r="G1308" t="s">
        <v>49</v>
      </c>
      <c r="H1308" t="s">
        <v>47</v>
      </c>
      <c r="I1308" t="s">
        <v>46</v>
      </c>
      <c r="K1308">
        <v>2.17</v>
      </c>
      <c r="L1308">
        <v>0.32</v>
      </c>
      <c r="M1308">
        <v>0.49299999999999999</v>
      </c>
      <c r="P1308">
        <v>1.79</v>
      </c>
      <c r="Q1308">
        <v>0.97</v>
      </c>
    </row>
    <row r="1309" spans="1:17" x14ac:dyDescent="0.4">
      <c r="A1309">
        <v>1524</v>
      </c>
      <c r="B1309" t="s">
        <v>1206</v>
      </c>
      <c r="C1309" t="s">
        <v>477</v>
      </c>
      <c r="D1309" t="s">
        <v>1209</v>
      </c>
      <c r="E1309" t="s">
        <v>82</v>
      </c>
      <c r="G1309" t="s">
        <v>49</v>
      </c>
      <c r="H1309" t="s">
        <v>47</v>
      </c>
      <c r="I1309" t="s">
        <v>46</v>
      </c>
      <c r="K1309">
        <v>2.15</v>
      </c>
      <c r="L1309">
        <v>1.2999999999999999E-2</v>
      </c>
      <c r="M1309">
        <v>0.16200000000000001</v>
      </c>
      <c r="P1309">
        <v>1.86</v>
      </c>
      <c r="Q1309">
        <v>1.01</v>
      </c>
    </row>
    <row r="1310" spans="1:17" x14ac:dyDescent="0.4">
      <c r="A1310">
        <v>1525</v>
      </c>
      <c r="B1310" t="s">
        <v>1206</v>
      </c>
      <c r="C1310" t="s">
        <v>477</v>
      </c>
      <c r="D1310" t="s">
        <v>1210</v>
      </c>
      <c r="E1310" t="s">
        <v>82</v>
      </c>
      <c r="G1310" t="s">
        <v>49</v>
      </c>
      <c r="H1310" t="s">
        <v>47</v>
      </c>
      <c r="I1310" t="s">
        <v>55</v>
      </c>
      <c r="K1310">
        <v>2.16</v>
      </c>
      <c r="L1310">
        <v>0.38400000000000001</v>
      </c>
      <c r="M1310">
        <v>0.53900000000000003</v>
      </c>
      <c r="P1310">
        <v>1.86</v>
      </c>
      <c r="Q1310">
        <v>1.02</v>
      </c>
    </row>
    <row r="1311" spans="1:17" x14ac:dyDescent="0.4">
      <c r="A1311">
        <v>1526</v>
      </c>
      <c r="B1311" t="s">
        <v>1206</v>
      </c>
      <c r="C1311" t="s">
        <v>477</v>
      </c>
      <c r="D1311" t="s">
        <v>1211</v>
      </c>
      <c r="E1311" t="s">
        <v>82</v>
      </c>
      <c r="G1311" t="s">
        <v>49</v>
      </c>
      <c r="H1311" t="s">
        <v>47</v>
      </c>
      <c r="I1311" t="s">
        <v>55</v>
      </c>
      <c r="K1311">
        <v>2.23</v>
      </c>
      <c r="L1311">
        <v>0.375</v>
      </c>
      <c r="M1311">
        <v>0.6</v>
      </c>
      <c r="P1311">
        <v>1.74</v>
      </c>
      <c r="Q1311">
        <v>0.96</v>
      </c>
    </row>
    <row r="1312" spans="1:17" x14ac:dyDescent="0.4">
      <c r="A1312">
        <v>1527</v>
      </c>
      <c r="B1312" t="s">
        <v>1206</v>
      </c>
      <c r="C1312" t="s">
        <v>477</v>
      </c>
      <c r="D1312" t="s">
        <v>1212</v>
      </c>
      <c r="E1312" t="s">
        <v>82</v>
      </c>
      <c r="G1312" t="s">
        <v>49</v>
      </c>
      <c r="H1312" t="s">
        <v>47</v>
      </c>
      <c r="I1312" t="s">
        <v>46</v>
      </c>
      <c r="K1312">
        <v>2.17</v>
      </c>
      <c r="L1312">
        <v>0.17</v>
      </c>
      <c r="M1312">
        <v>0.34300000000000003</v>
      </c>
      <c r="P1312">
        <v>1.85</v>
      </c>
      <c r="Q1312">
        <v>1.02</v>
      </c>
    </row>
    <row r="1313" spans="1:17" x14ac:dyDescent="0.4">
      <c r="A1313">
        <v>1528</v>
      </c>
      <c r="B1313" t="s">
        <v>1206</v>
      </c>
      <c r="C1313" t="s">
        <v>477</v>
      </c>
      <c r="D1313" t="s">
        <v>1213</v>
      </c>
      <c r="E1313" t="s">
        <v>82</v>
      </c>
      <c r="G1313" t="s">
        <v>49</v>
      </c>
      <c r="H1313" t="s">
        <v>47</v>
      </c>
      <c r="I1313" t="s">
        <v>46</v>
      </c>
      <c r="K1313">
        <v>2.0699999999999998</v>
      </c>
      <c r="L1313">
        <v>0.27600000000000002</v>
      </c>
      <c r="M1313">
        <v>0.34799999999999998</v>
      </c>
      <c r="P1313">
        <v>1.9</v>
      </c>
      <c r="Q1313">
        <v>0.97</v>
      </c>
    </row>
    <row r="1314" spans="1:17" x14ac:dyDescent="0.4">
      <c r="A1314">
        <v>1529</v>
      </c>
      <c r="B1314" t="s">
        <v>1206</v>
      </c>
      <c r="C1314" t="s">
        <v>477</v>
      </c>
      <c r="D1314" t="s">
        <v>1214</v>
      </c>
      <c r="E1314" t="s">
        <v>82</v>
      </c>
      <c r="G1314" t="s">
        <v>49</v>
      </c>
      <c r="H1314" t="s">
        <v>47</v>
      </c>
      <c r="I1314" t="s">
        <v>46</v>
      </c>
      <c r="K1314">
        <v>2.17</v>
      </c>
      <c r="L1314">
        <v>0.188</v>
      </c>
      <c r="M1314">
        <v>0.36099999999999999</v>
      </c>
      <c r="P1314">
        <v>1.91</v>
      </c>
      <c r="Q1314">
        <v>1.0900000000000001</v>
      </c>
    </row>
    <row r="1315" spans="1:17" x14ac:dyDescent="0.4">
      <c r="A1315">
        <v>1530</v>
      </c>
      <c r="B1315" t="s">
        <v>1206</v>
      </c>
      <c r="C1315" t="s">
        <v>477</v>
      </c>
      <c r="D1315" t="s">
        <v>1215</v>
      </c>
      <c r="E1315" t="s">
        <v>82</v>
      </c>
      <c r="G1315" t="s">
        <v>49</v>
      </c>
      <c r="H1315" t="s">
        <v>47</v>
      </c>
      <c r="I1315" t="s">
        <v>46</v>
      </c>
      <c r="K1315">
        <v>2.2200000000000002</v>
      </c>
      <c r="L1315">
        <v>0.14599999999999999</v>
      </c>
      <c r="M1315">
        <v>0.36599999999999999</v>
      </c>
      <c r="P1315">
        <v>1.79</v>
      </c>
      <c r="Q1315">
        <v>1.01</v>
      </c>
    </row>
    <row r="1316" spans="1:17" x14ac:dyDescent="0.4">
      <c r="A1316">
        <v>1531</v>
      </c>
      <c r="B1316" t="s">
        <v>1206</v>
      </c>
      <c r="C1316" t="s">
        <v>477</v>
      </c>
      <c r="D1316" t="s">
        <v>1216</v>
      </c>
      <c r="E1316" t="s">
        <v>82</v>
      </c>
      <c r="G1316" t="s">
        <v>49</v>
      </c>
      <c r="H1316" t="s">
        <v>47</v>
      </c>
      <c r="I1316" t="s">
        <v>46</v>
      </c>
      <c r="K1316">
        <v>2.17</v>
      </c>
      <c r="L1316">
        <v>0.26</v>
      </c>
      <c r="M1316">
        <v>0.43</v>
      </c>
      <c r="P1316">
        <v>2.08</v>
      </c>
      <c r="Q1316">
        <v>1.25</v>
      </c>
    </row>
    <row r="1317" spans="1:17" x14ac:dyDescent="0.4">
      <c r="A1317">
        <v>1532</v>
      </c>
      <c r="B1317" t="s">
        <v>1206</v>
      </c>
      <c r="C1317" t="s">
        <v>477</v>
      </c>
      <c r="D1317" t="s">
        <v>1217</v>
      </c>
      <c r="E1317" t="s">
        <v>82</v>
      </c>
      <c r="G1317" t="s">
        <v>49</v>
      </c>
      <c r="H1317" t="s">
        <v>47</v>
      </c>
      <c r="I1317" t="s">
        <v>46</v>
      </c>
      <c r="K1317">
        <v>2.2200000000000002</v>
      </c>
      <c r="L1317">
        <v>0.27600000000000002</v>
      </c>
      <c r="M1317">
        <v>0.499</v>
      </c>
      <c r="P1317">
        <v>1.76</v>
      </c>
      <c r="Q1317">
        <v>0.99</v>
      </c>
    </row>
    <row r="1318" spans="1:17" x14ac:dyDescent="0.4">
      <c r="A1318">
        <v>1533</v>
      </c>
      <c r="B1318" t="s">
        <v>1206</v>
      </c>
      <c r="C1318" t="s">
        <v>477</v>
      </c>
      <c r="D1318" t="s">
        <v>1218</v>
      </c>
      <c r="E1318" t="s">
        <v>82</v>
      </c>
      <c r="G1318" t="s">
        <v>49</v>
      </c>
      <c r="H1318" t="s">
        <v>47</v>
      </c>
      <c r="I1318" t="s">
        <v>46</v>
      </c>
      <c r="K1318">
        <v>2.23</v>
      </c>
      <c r="L1318">
        <v>0.20699999999999999</v>
      </c>
      <c r="M1318">
        <v>0.432</v>
      </c>
      <c r="P1318">
        <v>1.98</v>
      </c>
      <c r="Q1318">
        <v>1.21</v>
      </c>
    </row>
    <row r="1319" spans="1:17" x14ac:dyDescent="0.4">
      <c r="A1319">
        <v>1534</v>
      </c>
      <c r="B1319" t="s">
        <v>1206</v>
      </c>
      <c r="C1319" t="s">
        <v>477</v>
      </c>
      <c r="D1319" t="s">
        <v>1219</v>
      </c>
      <c r="E1319" t="s">
        <v>82</v>
      </c>
      <c r="G1319" t="s">
        <v>49</v>
      </c>
      <c r="H1319" t="s">
        <v>47</v>
      </c>
      <c r="I1319" t="s">
        <v>46</v>
      </c>
      <c r="K1319">
        <v>2.31</v>
      </c>
      <c r="L1319">
        <v>3.6999999999999998E-2</v>
      </c>
      <c r="M1319">
        <v>0.34899999999999998</v>
      </c>
      <c r="P1319">
        <v>1.71</v>
      </c>
      <c r="Q1319">
        <v>1.02</v>
      </c>
    </row>
    <row r="1320" spans="1:17" x14ac:dyDescent="0.4">
      <c r="A1320">
        <v>1535</v>
      </c>
      <c r="B1320" t="s">
        <v>1206</v>
      </c>
      <c r="C1320" t="s">
        <v>477</v>
      </c>
      <c r="D1320" t="s">
        <v>1220</v>
      </c>
      <c r="E1320" t="s">
        <v>82</v>
      </c>
      <c r="G1320" t="s">
        <v>49</v>
      </c>
      <c r="H1320" t="s">
        <v>47</v>
      </c>
      <c r="I1320" t="s">
        <v>46</v>
      </c>
      <c r="K1320">
        <v>2.1800000000000002</v>
      </c>
      <c r="L1320">
        <v>0.16400000000000001</v>
      </c>
      <c r="M1320">
        <v>0.34899999999999998</v>
      </c>
      <c r="P1320">
        <v>1.92</v>
      </c>
      <c r="Q1320">
        <v>1.1100000000000001</v>
      </c>
    </row>
    <row r="1321" spans="1:17" x14ac:dyDescent="0.4">
      <c r="A1321">
        <v>1536</v>
      </c>
      <c r="B1321" t="s">
        <v>1206</v>
      </c>
      <c r="C1321" t="s">
        <v>477</v>
      </c>
      <c r="D1321" t="s">
        <v>1221</v>
      </c>
      <c r="E1321" t="s">
        <v>82</v>
      </c>
      <c r="G1321" t="s">
        <v>49</v>
      </c>
      <c r="H1321" t="s">
        <v>47</v>
      </c>
      <c r="I1321" t="s">
        <v>46</v>
      </c>
      <c r="K1321">
        <v>2.12</v>
      </c>
      <c r="L1321">
        <v>0.188</v>
      </c>
      <c r="M1321">
        <v>0.30499999999999999</v>
      </c>
      <c r="P1321">
        <v>2.0299999999999998</v>
      </c>
      <c r="Q1321">
        <v>1.1499999999999999</v>
      </c>
    </row>
    <row r="1322" spans="1:17" x14ac:dyDescent="0.4">
      <c r="A1322">
        <v>1537</v>
      </c>
      <c r="B1322" t="s">
        <v>1206</v>
      </c>
      <c r="C1322" t="s">
        <v>477</v>
      </c>
      <c r="D1322" t="s">
        <v>1222</v>
      </c>
      <c r="E1322" t="s">
        <v>82</v>
      </c>
      <c r="G1322" t="s">
        <v>49</v>
      </c>
      <c r="H1322" t="s">
        <v>47</v>
      </c>
      <c r="I1322" t="s">
        <v>46</v>
      </c>
      <c r="K1322">
        <v>2.2000000000000002</v>
      </c>
      <c r="L1322">
        <v>0.29399999999999998</v>
      </c>
      <c r="M1322">
        <v>0.499</v>
      </c>
      <c r="P1322">
        <v>1.89</v>
      </c>
      <c r="Q1322">
        <v>1.0900000000000001</v>
      </c>
    </row>
    <row r="1323" spans="1:17" x14ac:dyDescent="0.4">
      <c r="A1323">
        <v>1538</v>
      </c>
      <c r="B1323" t="s">
        <v>1206</v>
      </c>
      <c r="C1323" t="s">
        <v>477</v>
      </c>
      <c r="D1323" t="s">
        <v>1223</v>
      </c>
      <c r="E1323" t="s">
        <v>82</v>
      </c>
      <c r="G1323" t="s">
        <v>49</v>
      </c>
      <c r="H1323" t="s">
        <v>47</v>
      </c>
      <c r="I1323" t="s">
        <v>46</v>
      </c>
      <c r="K1323">
        <v>2.16</v>
      </c>
      <c r="L1323">
        <v>0.17899999999999999</v>
      </c>
      <c r="M1323">
        <v>0.33400000000000002</v>
      </c>
      <c r="P1323">
        <v>1.88</v>
      </c>
      <c r="Q1323">
        <v>1.04</v>
      </c>
    </row>
    <row r="1324" spans="1:17" x14ac:dyDescent="0.4">
      <c r="A1324">
        <v>1539</v>
      </c>
      <c r="B1324" t="s">
        <v>1206</v>
      </c>
      <c r="C1324" t="s">
        <v>477</v>
      </c>
      <c r="D1324" t="s">
        <v>1224</v>
      </c>
      <c r="E1324" t="s">
        <v>82</v>
      </c>
      <c r="G1324" t="s">
        <v>49</v>
      </c>
      <c r="H1324" t="s">
        <v>47</v>
      </c>
      <c r="I1324" t="s">
        <v>46</v>
      </c>
      <c r="K1324">
        <v>2.3199999999999998</v>
      </c>
      <c r="L1324">
        <v>0.215</v>
      </c>
      <c r="M1324">
        <v>0.53700000000000003</v>
      </c>
      <c r="P1324">
        <v>1.59</v>
      </c>
      <c r="Q1324">
        <v>0.91</v>
      </c>
    </row>
    <row r="1325" spans="1:17" x14ac:dyDescent="0.4">
      <c r="A1325">
        <v>1540</v>
      </c>
      <c r="B1325" t="s">
        <v>1206</v>
      </c>
      <c r="C1325" t="s">
        <v>477</v>
      </c>
      <c r="D1325" t="s">
        <v>1225</v>
      </c>
      <c r="E1325" t="s">
        <v>82</v>
      </c>
      <c r="G1325" t="s">
        <v>49</v>
      </c>
      <c r="H1325" t="s">
        <v>47</v>
      </c>
      <c r="I1325" t="s">
        <v>46</v>
      </c>
      <c r="K1325">
        <v>2.13</v>
      </c>
      <c r="L1325">
        <v>0.20699999999999999</v>
      </c>
      <c r="M1325">
        <v>0.34</v>
      </c>
      <c r="P1325">
        <v>2.16</v>
      </c>
      <c r="Q1325">
        <v>1.3</v>
      </c>
    </row>
    <row r="1326" spans="1:17" x14ac:dyDescent="0.4">
      <c r="A1326">
        <v>1541</v>
      </c>
      <c r="B1326" t="s">
        <v>1206</v>
      </c>
      <c r="C1326" t="s">
        <v>477</v>
      </c>
      <c r="D1326" t="s">
        <v>1226</v>
      </c>
      <c r="E1326" t="s">
        <v>82</v>
      </c>
      <c r="G1326" t="s">
        <v>49</v>
      </c>
      <c r="H1326" t="s">
        <v>47</v>
      </c>
      <c r="I1326" t="s">
        <v>46</v>
      </c>
      <c r="K1326">
        <v>2.2000000000000002</v>
      </c>
      <c r="L1326">
        <v>0.27</v>
      </c>
      <c r="M1326">
        <v>0.46800000000000003</v>
      </c>
      <c r="P1326">
        <v>1.61</v>
      </c>
      <c r="Q1326">
        <v>0.81</v>
      </c>
    </row>
    <row r="1327" spans="1:17" x14ac:dyDescent="0.4">
      <c r="A1327">
        <v>1542</v>
      </c>
      <c r="B1327" t="s">
        <v>1227</v>
      </c>
      <c r="C1327" t="s">
        <v>477</v>
      </c>
      <c r="D1327" t="s">
        <v>1228</v>
      </c>
      <c r="E1327" t="s">
        <v>82</v>
      </c>
      <c r="F1327" t="s">
        <v>45</v>
      </c>
      <c r="G1327" t="s">
        <v>46</v>
      </c>
      <c r="H1327" t="s">
        <v>47</v>
      </c>
      <c r="I1327" t="s">
        <v>46</v>
      </c>
      <c r="K1327">
        <v>2.35</v>
      </c>
      <c r="L1327">
        <v>4.4999999999999998E-2</v>
      </c>
      <c r="M1327">
        <v>0.39200000000000002</v>
      </c>
      <c r="N1327">
        <v>-1.161</v>
      </c>
      <c r="O1327">
        <v>-0.81399999999999995</v>
      </c>
      <c r="P1327">
        <v>1.56</v>
      </c>
      <c r="Q1327">
        <v>0.89</v>
      </c>
    </row>
    <row r="1328" spans="1:17" x14ac:dyDescent="0.4">
      <c r="A1328">
        <v>1543</v>
      </c>
      <c r="B1328" t="s">
        <v>1227</v>
      </c>
      <c r="C1328" t="s">
        <v>477</v>
      </c>
      <c r="D1328" t="s">
        <v>1229</v>
      </c>
      <c r="E1328" t="s">
        <v>82</v>
      </c>
      <c r="F1328" t="s">
        <v>52</v>
      </c>
      <c r="G1328" t="s">
        <v>49</v>
      </c>
      <c r="H1328" t="s">
        <v>47</v>
      </c>
      <c r="I1328" t="s">
        <v>46</v>
      </c>
      <c r="J1328">
        <v>0.52</v>
      </c>
      <c r="K1328">
        <v>1.78</v>
      </c>
      <c r="L1328">
        <v>0.246</v>
      </c>
      <c r="M1328">
        <v>2.3E-2</v>
      </c>
      <c r="N1328">
        <v>-1.097</v>
      </c>
      <c r="O1328">
        <v>-1.32</v>
      </c>
      <c r="P1328">
        <v>2.2000000000000002</v>
      </c>
      <c r="Q1328">
        <v>0.97</v>
      </c>
    </row>
    <row r="1329" spans="1:17" x14ac:dyDescent="0.4">
      <c r="A1329">
        <v>1544</v>
      </c>
      <c r="B1329" t="s">
        <v>1227</v>
      </c>
      <c r="C1329" t="s">
        <v>477</v>
      </c>
      <c r="D1329" t="s">
        <v>1230</v>
      </c>
      <c r="E1329" t="s">
        <v>82</v>
      </c>
      <c r="F1329" t="s">
        <v>45</v>
      </c>
      <c r="G1329" t="s">
        <v>49</v>
      </c>
      <c r="H1329" t="s">
        <v>47</v>
      </c>
      <c r="I1329" t="s">
        <v>46</v>
      </c>
      <c r="J1329">
        <v>0.99</v>
      </c>
      <c r="K1329">
        <v>2.35</v>
      </c>
      <c r="L1329">
        <v>-0.108</v>
      </c>
      <c r="M1329">
        <v>0.23899999999999999</v>
      </c>
      <c r="N1329">
        <v>-1.4319999999999999</v>
      </c>
      <c r="O1329">
        <v>-1.085</v>
      </c>
      <c r="P1329">
        <v>1.77</v>
      </c>
      <c r="Q1329">
        <v>1.1100000000000001</v>
      </c>
    </row>
    <row r="1330" spans="1:17" x14ac:dyDescent="0.4">
      <c r="A1330">
        <v>1545</v>
      </c>
      <c r="B1330" t="s">
        <v>1227</v>
      </c>
      <c r="C1330" t="s">
        <v>477</v>
      </c>
      <c r="D1330" t="s">
        <v>1231</v>
      </c>
      <c r="E1330" t="s">
        <v>82</v>
      </c>
      <c r="F1330" t="s">
        <v>45</v>
      </c>
      <c r="G1330" t="s">
        <v>49</v>
      </c>
      <c r="H1330" t="s">
        <v>47</v>
      </c>
      <c r="I1330" t="s">
        <v>46</v>
      </c>
      <c r="J1330">
        <v>1.01</v>
      </c>
      <c r="K1330">
        <v>2.37</v>
      </c>
      <c r="L1330">
        <v>-0.114</v>
      </c>
      <c r="M1330">
        <v>0.253</v>
      </c>
      <c r="N1330">
        <v>-1.4319999999999999</v>
      </c>
      <c r="O1330">
        <v>-1.0649999999999999</v>
      </c>
      <c r="P1330">
        <v>1.79</v>
      </c>
      <c r="Q1330">
        <v>1.1499999999999999</v>
      </c>
    </row>
    <row r="1331" spans="1:17" x14ac:dyDescent="0.4">
      <c r="A1331">
        <v>1546</v>
      </c>
      <c r="B1331" t="s">
        <v>1227</v>
      </c>
      <c r="C1331" t="s">
        <v>477</v>
      </c>
      <c r="D1331" t="s">
        <v>1232</v>
      </c>
      <c r="E1331" t="s">
        <v>82</v>
      </c>
      <c r="F1331" t="s">
        <v>52</v>
      </c>
      <c r="G1331" t="s">
        <v>49</v>
      </c>
      <c r="H1331" t="s">
        <v>47</v>
      </c>
      <c r="I1331" t="s">
        <v>46</v>
      </c>
      <c r="J1331">
        <v>0.93</v>
      </c>
      <c r="K1331">
        <v>2</v>
      </c>
      <c r="L1331">
        <v>0.20399999999999999</v>
      </c>
      <c r="M1331">
        <v>0.20799999999999999</v>
      </c>
      <c r="N1331">
        <v>-1.071</v>
      </c>
      <c r="O1331">
        <v>-1.0660000000000001</v>
      </c>
      <c r="P1331">
        <v>2</v>
      </c>
      <c r="Q1331">
        <v>1.01</v>
      </c>
    </row>
    <row r="1332" spans="1:17" x14ac:dyDescent="0.4">
      <c r="A1332">
        <v>1547</v>
      </c>
      <c r="B1332" t="s">
        <v>1227</v>
      </c>
      <c r="C1332" t="s">
        <v>477</v>
      </c>
      <c r="D1332" t="s">
        <v>1233</v>
      </c>
      <c r="E1332" t="s">
        <v>82</v>
      </c>
      <c r="F1332" t="s">
        <v>45</v>
      </c>
      <c r="G1332" t="s">
        <v>49</v>
      </c>
      <c r="H1332" t="s">
        <v>47</v>
      </c>
      <c r="I1332" t="s">
        <v>46</v>
      </c>
      <c r="J1332">
        <v>1.05</v>
      </c>
      <c r="K1332">
        <v>2.1</v>
      </c>
      <c r="L1332">
        <v>6.4000000000000001E-2</v>
      </c>
      <c r="M1332">
        <v>0.16700000000000001</v>
      </c>
      <c r="N1332">
        <v>-1.194</v>
      </c>
      <c r="O1332">
        <v>-1.091</v>
      </c>
      <c r="P1332">
        <v>1.82</v>
      </c>
      <c r="Q1332">
        <v>0.92</v>
      </c>
    </row>
    <row r="1333" spans="1:17" x14ac:dyDescent="0.4">
      <c r="A1333">
        <v>1548</v>
      </c>
      <c r="B1333" t="s">
        <v>1227</v>
      </c>
      <c r="C1333" t="s">
        <v>477</v>
      </c>
      <c r="D1333" t="s">
        <v>1234</v>
      </c>
      <c r="E1333" t="s">
        <v>82</v>
      </c>
      <c r="F1333" t="s">
        <v>52</v>
      </c>
      <c r="G1333" t="s">
        <v>49</v>
      </c>
      <c r="H1333" t="s">
        <v>47</v>
      </c>
      <c r="I1333" t="s">
        <v>46</v>
      </c>
      <c r="J1333">
        <v>0.68</v>
      </c>
      <c r="K1333">
        <v>2.08</v>
      </c>
      <c r="L1333">
        <v>0.182</v>
      </c>
      <c r="M1333">
        <v>0.26300000000000001</v>
      </c>
      <c r="N1333">
        <v>-1.0920000000000001</v>
      </c>
      <c r="O1333">
        <v>-1.0109999999999999</v>
      </c>
      <c r="P1333">
        <v>2.0299999999999998</v>
      </c>
      <c r="Q1333">
        <v>1.1100000000000001</v>
      </c>
    </row>
    <row r="1334" spans="1:17" x14ac:dyDescent="0.4">
      <c r="A1334">
        <v>1549</v>
      </c>
      <c r="B1334" t="s">
        <v>1227</v>
      </c>
      <c r="C1334" t="s">
        <v>477</v>
      </c>
      <c r="D1334" t="s">
        <v>1235</v>
      </c>
      <c r="E1334" t="s">
        <v>82</v>
      </c>
      <c r="F1334" t="s">
        <v>45</v>
      </c>
      <c r="G1334" t="s">
        <v>49</v>
      </c>
      <c r="H1334" t="s">
        <v>47</v>
      </c>
      <c r="I1334" t="s">
        <v>46</v>
      </c>
      <c r="J1334">
        <v>1.02</v>
      </c>
      <c r="K1334">
        <v>2.14</v>
      </c>
      <c r="L1334">
        <v>6.0999999999999999E-2</v>
      </c>
      <c r="M1334">
        <v>0.19700000000000001</v>
      </c>
      <c r="N1334">
        <v>-1.31</v>
      </c>
      <c r="O1334">
        <v>-1.173</v>
      </c>
      <c r="P1334">
        <v>1.93</v>
      </c>
      <c r="Q1334">
        <v>1.07</v>
      </c>
    </row>
    <row r="1335" spans="1:17" x14ac:dyDescent="0.4">
      <c r="A1335">
        <v>1550</v>
      </c>
      <c r="B1335" t="s">
        <v>1236</v>
      </c>
      <c r="C1335" t="s">
        <v>477</v>
      </c>
      <c r="D1335" t="s">
        <v>1237</v>
      </c>
      <c r="E1335" t="s">
        <v>82</v>
      </c>
      <c r="F1335" t="s">
        <v>52</v>
      </c>
      <c r="G1335" t="s">
        <v>49</v>
      </c>
      <c r="H1335" t="s">
        <v>47</v>
      </c>
      <c r="I1335" t="s">
        <v>46</v>
      </c>
      <c r="J1335">
        <v>0.85</v>
      </c>
      <c r="K1335">
        <v>1.99</v>
      </c>
      <c r="L1335">
        <v>0.30499999999999999</v>
      </c>
      <c r="M1335">
        <v>0.29699999999999999</v>
      </c>
      <c r="N1335">
        <v>-0.89600000000000002</v>
      </c>
      <c r="O1335">
        <v>-0.90500000000000003</v>
      </c>
      <c r="P1335">
        <v>2.0299999999999998</v>
      </c>
      <c r="Q1335">
        <v>1.03</v>
      </c>
    </row>
    <row r="1336" spans="1:17" x14ac:dyDescent="0.4">
      <c r="A1336">
        <v>1551</v>
      </c>
      <c r="B1336" t="s">
        <v>1236</v>
      </c>
      <c r="C1336" t="s">
        <v>477</v>
      </c>
      <c r="D1336" t="s">
        <v>1238</v>
      </c>
      <c r="E1336" t="s">
        <v>82</v>
      </c>
      <c r="F1336" t="s">
        <v>45</v>
      </c>
      <c r="G1336" t="s">
        <v>49</v>
      </c>
      <c r="H1336" t="s">
        <v>47</v>
      </c>
      <c r="I1336" t="s">
        <v>46</v>
      </c>
      <c r="J1336">
        <v>1.04</v>
      </c>
      <c r="K1336">
        <v>2.21</v>
      </c>
      <c r="L1336">
        <v>6.0999999999999999E-2</v>
      </c>
      <c r="M1336">
        <v>0.27500000000000002</v>
      </c>
      <c r="N1336">
        <v>-1.143</v>
      </c>
      <c r="O1336">
        <v>-0.92800000000000005</v>
      </c>
      <c r="P1336">
        <v>1.81</v>
      </c>
      <c r="Q1336">
        <v>1.03</v>
      </c>
    </row>
    <row r="1337" spans="1:17" x14ac:dyDescent="0.4">
      <c r="A1337">
        <v>1552</v>
      </c>
      <c r="B1337" t="s">
        <v>1236</v>
      </c>
      <c r="C1337" t="s">
        <v>477</v>
      </c>
      <c r="D1337" t="s">
        <v>1239</v>
      </c>
      <c r="E1337" t="s">
        <v>82</v>
      </c>
      <c r="F1337" t="s">
        <v>45</v>
      </c>
      <c r="G1337" t="s">
        <v>49</v>
      </c>
      <c r="H1337" t="s">
        <v>47</v>
      </c>
      <c r="I1337" t="s">
        <v>55</v>
      </c>
      <c r="J1337">
        <v>0.98</v>
      </c>
      <c r="K1337">
        <v>2</v>
      </c>
      <c r="L1337">
        <v>0.35799999999999998</v>
      </c>
      <c r="M1337">
        <v>0.35799999999999998</v>
      </c>
      <c r="N1337">
        <v>-1.0920000000000001</v>
      </c>
      <c r="O1337">
        <v>-1.0920000000000001</v>
      </c>
      <c r="P1337">
        <v>2.04</v>
      </c>
      <c r="Q1337">
        <v>1.04</v>
      </c>
    </row>
    <row r="1338" spans="1:17" x14ac:dyDescent="0.4">
      <c r="A1338">
        <v>1553</v>
      </c>
      <c r="B1338" t="s">
        <v>1236</v>
      </c>
      <c r="C1338" t="s">
        <v>477</v>
      </c>
      <c r="D1338" t="s">
        <v>1240</v>
      </c>
      <c r="E1338" t="s">
        <v>82</v>
      </c>
      <c r="F1338" t="s">
        <v>45</v>
      </c>
      <c r="G1338" t="s">
        <v>49</v>
      </c>
      <c r="H1338" t="s">
        <v>47</v>
      </c>
      <c r="I1338" t="s">
        <v>46</v>
      </c>
      <c r="J1338">
        <v>0.91</v>
      </c>
      <c r="K1338">
        <v>2.2599999999999998</v>
      </c>
      <c r="L1338">
        <v>-0.14899999999999999</v>
      </c>
      <c r="M1338">
        <v>0.111</v>
      </c>
      <c r="N1338">
        <v>-1.4810000000000001</v>
      </c>
      <c r="O1338">
        <v>-1.222</v>
      </c>
      <c r="P1338">
        <v>1.79</v>
      </c>
      <c r="Q1338">
        <v>1.05</v>
      </c>
    </row>
    <row r="1339" spans="1:17" x14ac:dyDescent="0.4">
      <c r="A1339">
        <v>1554</v>
      </c>
      <c r="B1339" t="s">
        <v>1236</v>
      </c>
      <c r="C1339" t="s">
        <v>477</v>
      </c>
      <c r="D1339" t="s">
        <v>1232</v>
      </c>
      <c r="E1339" t="s">
        <v>82</v>
      </c>
      <c r="F1339" t="s">
        <v>52</v>
      </c>
      <c r="G1339" t="s">
        <v>49</v>
      </c>
      <c r="H1339" t="s">
        <v>47</v>
      </c>
      <c r="I1339" t="s">
        <v>46</v>
      </c>
      <c r="J1339">
        <v>0.85</v>
      </c>
      <c r="K1339">
        <v>1.92</v>
      </c>
      <c r="L1339">
        <v>0.26</v>
      </c>
      <c r="M1339">
        <v>0.185</v>
      </c>
      <c r="N1339">
        <v>-0.95499999999999996</v>
      </c>
      <c r="O1339">
        <v>-1.03</v>
      </c>
      <c r="P1339">
        <v>2.1</v>
      </c>
      <c r="Q1339">
        <v>1.03</v>
      </c>
    </row>
    <row r="1340" spans="1:17" x14ac:dyDescent="0.4">
      <c r="A1340">
        <v>1555</v>
      </c>
      <c r="B1340" t="s">
        <v>1236</v>
      </c>
      <c r="C1340" t="s">
        <v>477</v>
      </c>
      <c r="D1340" t="s">
        <v>1241</v>
      </c>
      <c r="E1340" t="s">
        <v>82</v>
      </c>
      <c r="F1340" t="s">
        <v>45</v>
      </c>
      <c r="G1340" t="s">
        <v>49</v>
      </c>
      <c r="H1340" t="s">
        <v>47</v>
      </c>
      <c r="I1340" t="s">
        <v>46</v>
      </c>
      <c r="J1340">
        <v>0.98</v>
      </c>
      <c r="K1340">
        <v>2.14</v>
      </c>
      <c r="L1340">
        <v>7.9000000000000001E-2</v>
      </c>
      <c r="M1340">
        <v>0.222</v>
      </c>
      <c r="N1340">
        <v>-1.2010000000000001</v>
      </c>
      <c r="O1340">
        <v>-1.0580000000000001</v>
      </c>
      <c r="P1340">
        <v>1.91</v>
      </c>
      <c r="Q1340">
        <v>1.05</v>
      </c>
    </row>
    <row r="1341" spans="1:17" x14ac:dyDescent="0.4">
      <c r="A1341">
        <v>1556</v>
      </c>
      <c r="B1341" t="s">
        <v>1236</v>
      </c>
      <c r="C1341" t="s">
        <v>477</v>
      </c>
      <c r="D1341" t="s">
        <v>1234</v>
      </c>
      <c r="E1341" t="s">
        <v>82</v>
      </c>
      <c r="F1341" t="s">
        <v>52</v>
      </c>
      <c r="G1341" t="s">
        <v>49</v>
      </c>
      <c r="H1341" t="s">
        <v>47</v>
      </c>
      <c r="I1341" t="s">
        <v>46</v>
      </c>
      <c r="J1341">
        <v>0.72</v>
      </c>
      <c r="K1341">
        <v>2</v>
      </c>
      <c r="L1341">
        <v>0.17899999999999999</v>
      </c>
      <c r="M1341">
        <v>0.183</v>
      </c>
      <c r="N1341">
        <v>-1.046</v>
      </c>
      <c r="O1341">
        <v>-1.0409999999999999</v>
      </c>
      <c r="P1341">
        <v>1.97</v>
      </c>
      <c r="Q1341">
        <v>0.97</v>
      </c>
    </row>
    <row r="1342" spans="1:17" x14ac:dyDescent="0.4">
      <c r="A1342">
        <v>1557</v>
      </c>
      <c r="B1342" t="s">
        <v>1236</v>
      </c>
      <c r="C1342" t="s">
        <v>477</v>
      </c>
      <c r="D1342" t="s">
        <v>1242</v>
      </c>
      <c r="E1342" t="s">
        <v>82</v>
      </c>
      <c r="F1342" t="s">
        <v>45</v>
      </c>
      <c r="G1342" t="s">
        <v>49</v>
      </c>
      <c r="H1342" t="s">
        <v>47</v>
      </c>
      <c r="I1342" t="s">
        <v>46</v>
      </c>
      <c r="K1342">
        <v>2.15</v>
      </c>
      <c r="L1342">
        <v>1.7000000000000001E-2</v>
      </c>
      <c r="M1342">
        <v>0.16300000000000001</v>
      </c>
      <c r="P1342">
        <v>1.93</v>
      </c>
      <c r="Q1342">
        <v>1.08</v>
      </c>
    </row>
    <row r="1343" spans="1:17" x14ac:dyDescent="0.4">
      <c r="A1343">
        <v>1558</v>
      </c>
      <c r="B1343" t="s">
        <v>1236</v>
      </c>
      <c r="C1343" t="s">
        <v>477</v>
      </c>
      <c r="D1343" t="s">
        <v>1243</v>
      </c>
      <c r="E1343" t="s">
        <v>82</v>
      </c>
      <c r="F1343" t="s">
        <v>45</v>
      </c>
      <c r="G1343" t="s">
        <v>49</v>
      </c>
      <c r="H1343" t="s">
        <v>47</v>
      </c>
      <c r="I1343" t="s">
        <v>46</v>
      </c>
      <c r="K1343">
        <v>2.09</v>
      </c>
      <c r="L1343">
        <v>0.23</v>
      </c>
      <c r="M1343">
        <v>0.32400000000000001</v>
      </c>
      <c r="P1343">
        <v>2.12</v>
      </c>
      <c r="Q1343">
        <v>1.22</v>
      </c>
    </row>
    <row r="1344" spans="1:17" x14ac:dyDescent="0.4">
      <c r="A1344">
        <v>1559</v>
      </c>
      <c r="B1344" t="s">
        <v>1244</v>
      </c>
      <c r="C1344" t="s">
        <v>477</v>
      </c>
      <c r="D1344" t="s">
        <v>1245</v>
      </c>
      <c r="E1344" t="s">
        <v>82</v>
      </c>
      <c r="F1344" t="s">
        <v>45</v>
      </c>
      <c r="G1344" t="s">
        <v>49</v>
      </c>
      <c r="H1344" t="s">
        <v>47</v>
      </c>
      <c r="I1344" t="s">
        <v>55</v>
      </c>
      <c r="J1344">
        <v>1</v>
      </c>
      <c r="K1344">
        <v>2.02</v>
      </c>
      <c r="L1344">
        <v>0.39400000000000002</v>
      </c>
      <c r="M1344">
        <v>0.41699999999999998</v>
      </c>
      <c r="N1344">
        <v>-0.92100000000000004</v>
      </c>
      <c r="O1344">
        <v>-0.89900000000000002</v>
      </c>
      <c r="P1344">
        <v>2.13</v>
      </c>
      <c r="Q1344">
        <v>1.1599999999999999</v>
      </c>
    </row>
    <row r="1345" spans="1:17" x14ac:dyDescent="0.4">
      <c r="A1345">
        <v>1560</v>
      </c>
      <c r="B1345" t="s">
        <v>1244</v>
      </c>
      <c r="C1345" t="s">
        <v>477</v>
      </c>
      <c r="D1345" t="s">
        <v>1246</v>
      </c>
      <c r="E1345" t="s">
        <v>82</v>
      </c>
      <c r="F1345" t="s">
        <v>45</v>
      </c>
      <c r="G1345" t="s">
        <v>49</v>
      </c>
      <c r="H1345" t="s">
        <v>47</v>
      </c>
      <c r="I1345" t="s">
        <v>46</v>
      </c>
      <c r="J1345">
        <v>0.94</v>
      </c>
      <c r="K1345">
        <v>2.08</v>
      </c>
      <c r="L1345">
        <v>-1.7999999999999999E-2</v>
      </c>
      <c r="M1345">
        <v>6.3E-2</v>
      </c>
      <c r="N1345">
        <v>-1.31</v>
      </c>
      <c r="O1345">
        <v>-1.2290000000000001</v>
      </c>
      <c r="P1345">
        <v>1.83</v>
      </c>
      <c r="Q1345">
        <v>0.92</v>
      </c>
    </row>
    <row r="1346" spans="1:17" x14ac:dyDescent="0.4">
      <c r="A1346">
        <v>1561</v>
      </c>
      <c r="B1346" t="s">
        <v>1244</v>
      </c>
      <c r="C1346" t="s">
        <v>477</v>
      </c>
      <c r="D1346" t="s">
        <v>1231</v>
      </c>
      <c r="E1346" t="s">
        <v>82</v>
      </c>
      <c r="F1346" t="s">
        <v>45</v>
      </c>
      <c r="G1346" t="s">
        <v>49</v>
      </c>
      <c r="H1346" t="s">
        <v>47</v>
      </c>
      <c r="I1346" t="s">
        <v>46</v>
      </c>
      <c r="J1346">
        <v>0.99</v>
      </c>
      <c r="K1346">
        <v>2.36</v>
      </c>
      <c r="L1346">
        <v>-0.215</v>
      </c>
      <c r="M1346">
        <v>0.14199999999999999</v>
      </c>
      <c r="N1346">
        <v>-1.5529999999999999</v>
      </c>
      <c r="O1346">
        <v>-1.196</v>
      </c>
      <c r="P1346">
        <v>1.81</v>
      </c>
      <c r="Q1346">
        <v>1.1499999999999999</v>
      </c>
    </row>
    <row r="1347" spans="1:17" x14ac:dyDescent="0.4">
      <c r="A1347">
        <v>1562</v>
      </c>
      <c r="B1347" t="s">
        <v>1247</v>
      </c>
      <c r="C1347" t="s">
        <v>477</v>
      </c>
      <c r="D1347" t="s">
        <v>839</v>
      </c>
      <c r="E1347" t="s">
        <v>82</v>
      </c>
      <c r="F1347" t="s">
        <v>45</v>
      </c>
      <c r="G1347" t="s">
        <v>49</v>
      </c>
      <c r="H1347" t="s">
        <v>47</v>
      </c>
      <c r="I1347" t="s">
        <v>46</v>
      </c>
      <c r="J1347">
        <v>0.78</v>
      </c>
      <c r="K1347">
        <v>1.82</v>
      </c>
      <c r="L1347">
        <v>0.38200000000000001</v>
      </c>
      <c r="M1347">
        <v>0.2</v>
      </c>
      <c r="N1347">
        <v>-0.75900000000000001</v>
      </c>
      <c r="O1347">
        <v>-0.94099999999999995</v>
      </c>
      <c r="P1347">
        <v>2.4</v>
      </c>
      <c r="Q1347">
        <v>1.21</v>
      </c>
    </row>
    <row r="1348" spans="1:17" x14ac:dyDescent="0.4">
      <c r="A1348">
        <v>1563</v>
      </c>
      <c r="B1348" t="s">
        <v>1247</v>
      </c>
      <c r="C1348" t="s">
        <v>477</v>
      </c>
      <c r="D1348" t="s">
        <v>1248</v>
      </c>
      <c r="E1348" t="s">
        <v>82</v>
      </c>
      <c r="F1348" t="s">
        <v>45</v>
      </c>
      <c r="G1348" t="s">
        <v>49</v>
      </c>
      <c r="H1348" t="s">
        <v>47</v>
      </c>
      <c r="I1348" t="s">
        <v>46</v>
      </c>
      <c r="J1348">
        <v>0.68</v>
      </c>
      <c r="K1348">
        <v>1.92</v>
      </c>
      <c r="L1348">
        <v>0.47899999999999998</v>
      </c>
      <c r="M1348">
        <v>0.39900000000000002</v>
      </c>
      <c r="N1348">
        <v>-0.73</v>
      </c>
      <c r="O1348">
        <v>-0.81</v>
      </c>
      <c r="P1348">
        <v>2.1800000000000002</v>
      </c>
      <c r="Q1348">
        <v>1.0900000000000001</v>
      </c>
    </row>
    <row r="1349" spans="1:17" x14ac:dyDescent="0.4">
      <c r="A1349">
        <v>1564</v>
      </c>
      <c r="B1349" t="s">
        <v>1247</v>
      </c>
      <c r="C1349" t="s">
        <v>477</v>
      </c>
      <c r="D1349" t="s">
        <v>1249</v>
      </c>
      <c r="E1349" t="s">
        <v>82</v>
      </c>
      <c r="F1349" t="s">
        <v>45</v>
      </c>
      <c r="G1349" t="s">
        <v>49</v>
      </c>
      <c r="H1349" t="s">
        <v>47</v>
      </c>
      <c r="I1349" t="s">
        <v>46</v>
      </c>
      <c r="J1349">
        <v>0.7</v>
      </c>
      <c r="K1349">
        <v>1.88</v>
      </c>
      <c r="L1349">
        <v>0.35</v>
      </c>
      <c r="M1349">
        <v>0.23</v>
      </c>
      <c r="N1349">
        <v>-0.83299999999999996</v>
      </c>
      <c r="O1349">
        <v>-0.95299999999999996</v>
      </c>
      <c r="P1349">
        <v>2.2400000000000002</v>
      </c>
      <c r="Q1349">
        <v>1.1200000000000001</v>
      </c>
    </row>
    <row r="1350" spans="1:17" x14ac:dyDescent="0.4">
      <c r="A1350">
        <v>1565</v>
      </c>
      <c r="B1350" t="s">
        <v>1247</v>
      </c>
      <c r="C1350" t="s">
        <v>477</v>
      </c>
      <c r="D1350" t="s">
        <v>1250</v>
      </c>
      <c r="E1350" t="s">
        <v>82</v>
      </c>
      <c r="F1350" t="s">
        <v>45</v>
      </c>
      <c r="G1350" t="s">
        <v>49</v>
      </c>
      <c r="H1350" t="s">
        <v>47</v>
      </c>
      <c r="I1350" t="s">
        <v>46</v>
      </c>
      <c r="J1350">
        <v>0.91</v>
      </c>
      <c r="K1350">
        <v>2.17</v>
      </c>
      <c r="L1350">
        <v>2.1000000000000001E-2</v>
      </c>
      <c r="M1350">
        <v>0.19500000000000001</v>
      </c>
      <c r="N1350">
        <v>-1.0860000000000001</v>
      </c>
      <c r="O1350">
        <v>-0.91200000000000003</v>
      </c>
      <c r="P1350">
        <v>2.11</v>
      </c>
      <c r="Q1350">
        <v>1.27</v>
      </c>
    </row>
    <row r="1351" spans="1:17" x14ac:dyDescent="0.4">
      <c r="A1351">
        <v>1566</v>
      </c>
      <c r="B1351" t="s">
        <v>1247</v>
      </c>
      <c r="C1351" t="s">
        <v>477</v>
      </c>
      <c r="D1351" t="s">
        <v>1251</v>
      </c>
      <c r="E1351" t="s">
        <v>82</v>
      </c>
      <c r="F1351" t="s">
        <v>52</v>
      </c>
      <c r="G1351" t="s">
        <v>49</v>
      </c>
      <c r="H1351" t="s">
        <v>47</v>
      </c>
      <c r="I1351" t="s">
        <v>46</v>
      </c>
      <c r="J1351">
        <v>0.85</v>
      </c>
      <c r="K1351">
        <v>1.92</v>
      </c>
      <c r="L1351">
        <v>0.35799999999999998</v>
      </c>
      <c r="M1351">
        <v>0.27900000000000003</v>
      </c>
      <c r="N1351">
        <v>-0.77500000000000002</v>
      </c>
      <c r="O1351">
        <v>-0.85399999999999998</v>
      </c>
      <c r="P1351">
        <v>2.2200000000000002</v>
      </c>
      <c r="Q1351">
        <v>1.1200000000000001</v>
      </c>
    </row>
    <row r="1352" spans="1:17" x14ac:dyDescent="0.4">
      <c r="A1352">
        <v>1567</v>
      </c>
      <c r="B1352" t="s">
        <v>1247</v>
      </c>
      <c r="C1352" t="s">
        <v>477</v>
      </c>
      <c r="D1352" t="s">
        <v>1252</v>
      </c>
      <c r="E1352" t="s">
        <v>82</v>
      </c>
      <c r="F1352" t="s">
        <v>52</v>
      </c>
      <c r="G1352" t="s">
        <v>49</v>
      </c>
      <c r="H1352" t="s">
        <v>47</v>
      </c>
      <c r="I1352" t="s">
        <v>46</v>
      </c>
      <c r="J1352">
        <v>0.83</v>
      </c>
      <c r="K1352">
        <v>1.72</v>
      </c>
      <c r="L1352">
        <v>0.51100000000000001</v>
      </c>
      <c r="M1352">
        <v>0.22700000000000001</v>
      </c>
      <c r="N1352">
        <v>-0.78500000000000003</v>
      </c>
      <c r="O1352">
        <v>-1.0680000000000001</v>
      </c>
      <c r="P1352">
        <v>2.2599999999999998</v>
      </c>
      <c r="Q1352">
        <v>0.98</v>
      </c>
    </row>
    <row r="1353" spans="1:17" x14ac:dyDescent="0.4">
      <c r="A1353">
        <v>1568</v>
      </c>
      <c r="B1353" t="s">
        <v>1253</v>
      </c>
      <c r="C1353" t="s">
        <v>1036</v>
      </c>
      <c r="D1353" t="s">
        <v>1254</v>
      </c>
      <c r="E1353" t="s">
        <v>116</v>
      </c>
      <c r="K1353">
        <v>2.11</v>
      </c>
    </row>
    <row r="1354" spans="1:17" x14ac:dyDescent="0.4">
      <c r="A1354">
        <v>1569</v>
      </c>
      <c r="B1354" t="s">
        <v>1253</v>
      </c>
      <c r="C1354" t="s">
        <v>1036</v>
      </c>
      <c r="D1354" t="s">
        <v>1255</v>
      </c>
      <c r="E1354" t="s">
        <v>97</v>
      </c>
      <c r="K1354">
        <v>2.08</v>
      </c>
    </row>
    <row r="1355" spans="1:17" x14ac:dyDescent="0.4">
      <c r="A1355">
        <v>1570</v>
      </c>
      <c r="B1355" t="s">
        <v>1253</v>
      </c>
      <c r="C1355" t="s">
        <v>1036</v>
      </c>
      <c r="D1355" t="s">
        <v>1256</v>
      </c>
      <c r="E1355" t="s">
        <v>44</v>
      </c>
      <c r="K1355">
        <v>2.04</v>
      </c>
    </row>
    <row r="1356" spans="1:17" x14ac:dyDescent="0.4">
      <c r="A1356">
        <v>1571</v>
      </c>
      <c r="B1356" t="s">
        <v>1253</v>
      </c>
      <c r="C1356" t="s">
        <v>1036</v>
      </c>
      <c r="D1356" t="s">
        <v>1257</v>
      </c>
      <c r="E1356" t="s">
        <v>116</v>
      </c>
      <c r="K1356">
        <v>2.0699999999999998</v>
      </c>
    </row>
    <row r="1357" spans="1:17" x14ac:dyDescent="0.4">
      <c r="A1357">
        <v>1572</v>
      </c>
      <c r="B1357" t="s">
        <v>1253</v>
      </c>
      <c r="C1357" t="s">
        <v>1036</v>
      </c>
      <c r="D1357" t="s">
        <v>1258</v>
      </c>
      <c r="E1357" t="s">
        <v>116</v>
      </c>
      <c r="K1357">
        <v>1.55</v>
      </c>
    </row>
    <row r="1358" spans="1:17" x14ac:dyDescent="0.4">
      <c r="A1358">
        <v>1573</v>
      </c>
      <c r="B1358" t="s">
        <v>1253</v>
      </c>
      <c r="C1358" t="s">
        <v>1036</v>
      </c>
      <c r="D1358" t="s">
        <v>1259</v>
      </c>
      <c r="E1358" t="s">
        <v>44</v>
      </c>
      <c r="K1358">
        <v>2</v>
      </c>
    </row>
    <row r="1359" spans="1:17" x14ac:dyDescent="0.4">
      <c r="A1359">
        <v>1574</v>
      </c>
      <c r="B1359" t="s">
        <v>1253</v>
      </c>
      <c r="C1359" t="s">
        <v>1036</v>
      </c>
      <c r="D1359" t="s">
        <v>1260</v>
      </c>
      <c r="E1359" t="s">
        <v>44</v>
      </c>
      <c r="K1359">
        <v>1.85</v>
      </c>
    </row>
    <row r="1360" spans="1:17" x14ac:dyDescent="0.4">
      <c r="A1360">
        <v>1575</v>
      </c>
      <c r="B1360" t="s">
        <v>1253</v>
      </c>
      <c r="C1360" t="s">
        <v>1036</v>
      </c>
      <c r="D1360" t="s">
        <v>1261</v>
      </c>
      <c r="E1360" t="s">
        <v>44</v>
      </c>
      <c r="K1360">
        <v>1.94</v>
      </c>
    </row>
    <row r="1361" spans="1:11" x14ac:dyDescent="0.4">
      <c r="A1361">
        <v>1576</v>
      </c>
      <c r="B1361" t="s">
        <v>1253</v>
      </c>
      <c r="C1361" t="s">
        <v>1036</v>
      </c>
      <c r="D1361" t="s">
        <v>1262</v>
      </c>
      <c r="E1361" t="s">
        <v>116</v>
      </c>
      <c r="K1361">
        <v>1.62</v>
      </c>
    </row>
    <row r="1362" spans="1:11" x14ac:dyDescent="0.4">
      <c r="A1362">
        <v>1577</v>
      </c>
      <c r="B1362" t="s">
        <v>1253</v>
      </c>
      <c r="C1362" t="s">
        <v>1036</v>
      </c>
      <c r="D1362" t="s">
        <v>1263</v>
      </c>
      <c r="E1362" t="s">
        <v>97</v>
      </c>
      <c r="K1362">
        <v>1.71</v>
      </c>
    </row>
    <row r="1363" spans="1:11" x14ac:dyDescent="0.4">
      <c r="A1363">
        <v>1578</v>
      </c>
      <c r="B1363" t="s">
        <v>1253</v>
      </c>
      <c r="C1363" t="s">
        <v>1036</v>
      </c>
      <c r="D1363" t="s">
        <v>1264</v>
      </c>
      <c r="E1363" t="s">
        <v>97</v>
      </c>
      <c r="K1363">
        <v>1.91</v>
      </c>
    </row>
    <row r="1364" spans="1:11" x14ac:dyDescent="0.4">
      <c r="A1364">
        <v>1579</v>
      </c>
      <c r="B1364" t="s">
        <v>1253</v>
      </c>
      <c r="C1364" t="s">
        <v>1036</v>
      </c>
      <c r="D1364" t="s">
        <v>1265</v>
      </c>
      <c r="E1364" t="s">
        <v>97</v>
      </c>
      <c r="K1364">
        <v>1.72</v>
      </c>
    </row>
    <row r="1365" spans="1:11" x14ac:dyDescent="0.4">
      <c r="A1365">
        <v>1580</v>
      </c>
      <c r="B1365" t="s">
        <v>1253</v>
      </c>
      <c r="C1365" t="s">
        <v>1036</v>
      </c>
      <c r="D1365" t="s">
        <v>1266</v>
      </c>
      <c r="E1365" t="s">
        <v>116</v>
      </c>
      <c r="K1365">
        <v>2.06</v>
      </c>
    </row>
    <row r="1366" spans="1:11" x14ac:dyDescent="0.4">
      <c r="A1366">
        <v>1581</v>
      </c>
      <c r="B1366" t="s">
        <v>1253</v>
      </c>
      <c r="C1366" t="s">
        <v>1036</v>
      </c>
      <c r="D1366" t="s">
        <v>1267</v>
      </c>
      <c r="E1366" t="s">
        <v>44</v>
      </c>
      <c r="K1366">
        <v>1.54</v>
      </c>
    </row>
    <row r="1367" spans="1:11" x14ac:dyDescent="0.4">
      <c r="A1367">
        <v>1582</v>
      </c>
      <c r="B1367" t="s">
        <v>1253</v>
      </c>
      <c r="C1367" t="s">
        <v>1036</v>
      </c>
      <c r="D1367" t="s">
        <v>1268</v>
      </c>
      <c r="E1367" t="s">
        <v>116</v>
      </c>
      <c r="K1367">
        <v>1.96</v>
      </c>
    </row>
    <row r="1368" spans="1:11" x14ac:dyDescent="0.4">
      <c r="A1368">
        <v>1583</v>
      </c>
      <c r="B1368" t="s">
        <v>1253</v>
      </c>
      <c r="C1368" t="s">
        <v>1036</v>
      </c>
      <c r="D1368" t="s">
        <v>1269</v>
      </c>
      <c r="E1368" t="s">
        <v>44</v>
      </c>
      <c r="K1368">
        <v>1.84</v>
      </c>
    </row>
    <row r="1369" spans="1:11" x14ac:dyDescent="0.4">
      <c r="A1369">
        <v>1584</v>
      </c>
      <c r="B1369" t="s">
        <v>1253</v>
      </c>
      <c r="C1369" t="s">
        <v>1036</v>
      </c>
      <c r="D1369" t="s">
        <v>1270</v>
      </c>
      <c r="E1369" t="s">
        <v>97</v>
      </c>
      <c r="G1369" t="s">
        <v>49</v>
      </c>
      <c r="K1369">
        <v>1.7</v>
      </c>
    </row>
    <row r="1370" spans="1:11" x14ac:dyDescent="0.4">
      <c r="A1370">
        <v>1585</v>
      </c>
      <c r="B1370" t="s">
        <v>1253</v>
      </c>
      <c r="C1370" t="s">
        <v>1036</v>
      </c>
      <c r="D1370" t="s">
        <v>1271</v>
      </c>
      <c r="E1370" t="s">
        <v>44</v>
      </c>
      <c r="K1370">
        <v>1.88</v>
      </c>
    </row>
    <row r="1371" spans="1:11" x14ac:dyDescent="0.4">
      <c r="A1371">
        <v>1586</v>
      </c>
      <c r="B1371" t="s">
        <v>1253</v>
      </c>
      <c r="C1371" t="s">
        <v>1036</v>
      </c>
      <c r="D1371" t="s">
        <v>1272</v>
      </c>
      <c r="E1371" t="s">
        <v>116</v>
      </c>
      <c r="K1371">
        <v>1.63</v>
      </c>
    </row>
    <row r="1372" spans="1:11" x14ac:dyDescent="0.4">
      <c r="A1372">
        <v>1587</v>
      </c>
      <c r="B1372" t="s">
        <v>1253</v>
      </c>
      <c r="C1372" t="s">
        <v>1036</v>
      </c>
      <c r="D1372" t="s">
        <v>1273</v>
      </c>
      <c r="E1372" t="s">
        <v>116</v>
      </c>
      <c r="K1372">
        <v>1.82</v>
      </c>
    </row>
    <row r="1373" spans="1:11" x14ac:dyDescent="0.4">
      <c r="A1373">
        <v>1588</v>
      </c>
      <c r="B1373" t="s">
        <v>1253</v>
      </c>
      <c r="C1373" t="s">
        <v>1036</v>
      </c>
      <c r="D1373" t="s">
        <v>1274</v>
      </c>
      <c r="E1373" t="s">
        <v>116</v>
      </c>
      <c r="K1373">
        <v>1.88</v>
      </c>
    </row>
    <row r="1374" spans="1:11" x14ac:dyDescent="0.4">
      <c r="A1374">
        <v>1589</v>
      </c>
      <c r="B1374" t="s">
        <v>1253</v>
      </c>
      <c r="C1374" t="s">
        <v>1036</v>
      </c>
      <c r="D1374" t="s">
        <v>1275</v>
      </c>
      <c r="E1374" t="s">
        <v>116</v>
      </c>
      <c r="K1374">
        <v>2.0699999999999998</v>
      </c>
    </row>
    <row r="1375" spans="1:11" x14ac:dyDescent="0.4">
      <c r="A1375">
        <v>1590</v>
      </c>
      <c r="B1375" t="s">
        <v>1253</v>
      </c>
      <c r="C1375" t="s">
        <v>1036</v>
      </c>
      <c r="D1375" t="s">
        <v>1276</v>
      </c>
      <c r="E1375" t="s">
        <v>116</v>
      </c>
      <c r="K1375">
        <v>1.77</v>
      </c>
    </row>
    <row r="1376" spans="1:11" x14ac:dyDescent="0.4">
      <c r="A1376">
        <v>1591</v>
      </c>
      <c r="B1376" t="s">
        <v>1253</v>
      </c>
      <c r="C1376" t="s">
        <v>1036</v>
      </c>
      <c r="D1376" t="s">
        <v>1277</v>
      </c>
      <c r="E1376" t="s">
        <v>116</v>
      </c>
      <c r="K1376">
        <v>1.69</v>
      </c>
    </row>
    <row r="1377" spans="1:11" x14ac:dyDescent="0.4">
      <c r="A1377">
        <v>1592</v>
      </c>
      <c r="B1377" t="s">
        <v>1253</v>
      </c>
      <c r="C1377" t="s">
        <v>1036</v>
      </c>
      <c r="D1377" t="s">
        <v>1278</v>
      </c>
      <c r="E1377" t="s">
        <v>97</v>
      </c>
      <c r="G1377" t="s">
        <v>49</v>
      </c>
      <c r="K1377">
        <v>1.66</v>
      </c>
    </row>
    <row r="1378" spans="1:11" x14ac:dyDescent="0.4">
      <c r="A1378">
        <v>1593</v>
      </c>
      <c r="B1378" t="s">
        <v>1253</v>
      </c>
      <c r="C1378" t="s">
        <v>1036</v>
      </c>
      <c r="D1378" t="s">
        <v>1279</v>
      </c>
      <c r="E1378" t="s">
        <v>116</v>
      </c>
      <c r="K1378">
        <v>2.0699999999999998</v>
      </c>
    </row>
    <row r="1379" spans="1:11" x14ac:dyDescent="0.4">
      <c r="A1379">
        <v>1594</v>
      </c>
      <c r="B1379" t="s">
        <v>1253</v>
      </c>
      <c r="C1379" t="s">
        <v>1036</v>
      </c>
      <c r="D1379" t="s">
        <v>1280</v>
      </c>
      <c r="E1379" t="s">
        <v>97</v>
      </c>
      <c r="K1379">
        <v>1.61</v>
      </c>
    </row>
    <row r="1380" spans="1:11" x14ac:dyDescent="0.4">
      <c r="A1380">
        <v>1595</v>
      </c>
      <c r="B1380" t="s">
        <v>1253</v>
      </c>
      <c r="C1380" t="s">
        <v>1036</v>
      </c>
      <c r="D1380" t="s">
        <v>1281</v>
      </c>
      <c r="E1380" t="s">
        <v>44</v>
      </c>
      <c r="K1380">
        <v>1.97</v>
      </c>
    </row>
    <row r="1381" spans="1:11" x14ac:dyDescent="0.4">
      <c r="A1381">
        <v>1596</v>
      </c>
      <c r="B1381" t="s">
        <v>1253</v>
      </c>
      <c r="C1381" t="s">
        <v>1036</v>
      </c>
      <c r="D1381" t="s">
        <v>1282</v>
      </c>
      <c r="E1381" t="s">
        <v>97</v>
      </c>
      <c r="G1381" t="s">
        <v>49</v>
      </c>
      <c r="K1381">
        <v>1.98</v>
      </c>
    </row>
    <row r="1382" spans="1:11" x14ac:dyDescent="0.4">
      <c r="A1382">
        <v>1597</v>
      </c>
      <c r="B1382" t="s">
        <v>1253</v>
      </c>
      <c r="C1382" t="s">
        <v>1036</v>
      </c>
      <c r="D1382" t="s">
        <v>1283</v>
      </c>
      <c r="E1382" t="s">
        <v>116</v>
      </c>
      <c r="K1382">
        <v>1.81</v>
      </c>
    </row>
    <row r="1383" spans="1:11" x14ac:dyDescent="0.4">
      <c r="A1383">
        <v>1598</v>
      </c>
      <c r="B1383" t="s">
        <v>1253</v>
      </c>
      <c r="C1383" t="s">
        <v>1036</v>
      </c>
      <c r="D1383" t="s">
        <v>1284</v>
      </c>
      <c r="E1383" t="s">
        <v>116</v>
      </c>
      <c r="K1383">
        <v>1.79</v>
      </c>
    </row>
    <row r="1384" spans="1:11" x14ac:dyDescent="0.4">
      <c r="A1384">
        <v>1599</v>
      </c>
      <c r="B1384" t="s">
        <v>1253</v>
      </c>
      <c r="C1384" t="s">
        <v>1036</v>
      </c>
      <c r="D1384" t="s">
        <v>1285</v>
      </c>
      <c r="E1384" t="s">
        <v>116</v>
      </c>
      <c r="K1384">
        <v>1.74</v>
      </c>
    </row>
    <row r="1385" spans="1:11" x14ac:dyDescent="0.4">
      <c r="A1385">
        <v>1600</v>
      </c>
      <c r="B1385" t="s">
        <v>1253</v>
      </c>
      <c r="C1385" t="s">
        <v>1036</v>
      </c>
      <c r="D1385" t="s">
        <v>1286</v>
      </c>
      <c r="E1385" t="s">
        <v>116</v>
      </c>
      <c r="K1385">
        <v>2.1</v>
      </c>
    </row>
    <row r="1386" spans="1:11" x14ac:dyDescent="0.4">
      <c r="A1386">
        <v>1601</v>
      </c>
      <c r="B1386" t="s">
        <v>1253</v>
      </c>
      <c r="C1386" t="s">
        <v>1036</v>
      </c>
      <c r="D1386" t="s">
        <v>1287</v>
      </c>
      <c r="E1386" t="s">
        <v>44</v>
      </c>
      <c r="K1386">
        <v>2.04</v>
      </c>
    </row>
    <row r="1387" spans="1:11" x14ac:dyDescent="0.4">
      <c r="A1387">
        <v>1602</v>
      </c>
      <c r="B1387" t="s">
        <v>1253</v>
      </c>
      <c r="C1387" t="s">
        <v>1036</v>
      </c>
      <c r="D1387" t="s">
        <v>1288</v>
      </c>
      <c r="E1387" t="s">
        <v>116</v>
      </c>
      <c r="K1387">
        <v>1.56</v>
      </c>
    </row>
    <row r="1388" spans="1:11" x14ac:dyDescent="0.4">
      <c r="A1388">
        <v>1603</v>
      </c>
      <c r="B1388" t="s">
        <v>1253</v>
      </c>
      <c r="C1388" t="s">
        <v>1036</v>
      </c>
      <c r="D1388" t="s">
        <v>1289</v>
      </c>
      <c r="E1388" t="s">
        <v>116</v>
      </c>
      <c r="K1388">
        <v>1.7</v>
      </c>
    </row>
    <row r="1389" spans="1:11" x14ac:dyDescent="0.4">
      <c r="A1389">
        <v>1604</v>
      </c>
      <c r="B1389" t="s">
        <v>1253</v>
      </c>
      <c r="C1389" t="s">
        <v>1036</v>
      </c>
      <c r="D1389" t="s">
        <v>1290</v>
      </c>
      <c r="E1389" t="s">
        <v>116</v>
      </c>
      <c r="K1389">
        <v>1.72</v>
      </c>
    </row>
    <row r="1390" spans="1:11" x14ac:dyDescent="0.4">
      <c r="A1390">
        <v>1605</v>
      </c>
      <c r="B1390" t="s">
        <v>1253</v>
      </c>
      <c r="C1390" t="s">
        <v>1036</v>
      </c>
      <c r="D1390" t="s">
        <v>1291</v>
      </c>
      <c r="E1390" t="s">
        <v>116</v>
      </c>
      <c r="K1390">
        <v>1.85</v>
      </c>
    </row>
    <row r="1391" spans="1:11" x14ac:dyDescent="0.4">
      <c r="A1391">
        <v>1606</v>
      </c>
      <c r="B1391" t="s">
        <v>1253</v>
      </c>
      <c r="C1391" t="s">
        <v>1036</v>
      </c>
      <c r="D1391" t="s">
        <v>1292</v>
      </c>
      <c r="E1391" t="s">
        <v>44</v>
      </c>
      <c r="K1391">
        <v>1.94</v>
      </c>
    </row>
    <row r="1392" spans="1:11" x14ac:dyDescent="0.4">
      <c r="A1392">
        <v>1607</v>
      </c>
      <c r="B1392" t="s">
        <v>1253</v>
      </c>
      <c r="C1392" t="s">
        <v>1036</v>
      </c>
      <c r="D1392" t="s">
        <v>1293</v>
      </c>
      <c r="E1392" t="s">
        <v>116</v>
      </c>
      <c r="K1392">
        <v>1.88</v>
      </c>
    </row>
    <row r="1393" spans="1:11" x14ac:dyDescent="0.4">
      <c r="A1393">
        <v>1608</v>
      </c>
      <c r="B1393" t="s">
        <v>1253</v>
      </c>
      <c r="C1393" t="s">
        <v>1036</v>
      </c>
      <c r="D1393" t="s">
        <v>408</v>
      </c>
      <c r="E1393" t="s">
        <v>116</v>
      </c>
      <c r="G1393" t="s">
        <v>49</v>
      </c>
      <c r="H1393" t="s">
        <v>47</v>
      </c>
      <c r="I1393" t="s">
        <v>46</v>
      </c>
      <c r="K1393">
        <v>1.89</v>
      </c>
    </row>
    <row r="1394" spans="1:11" x14ac:dyDescent="0.4">
      <c r="A1394">
        <v>1609</v>
      </c>
      <c r="B1394" t="s">
        <v>1253</v>
      </c>
      <c r="C1394" t="s">
        <v>1036</v>
      </c>
      <c r="D1394" t="s">
        <v>1294</v>
      </c>
      <c r="E1394" t="s">
        <v>116</v>
      </c>
      <c r="K1394">
        <v>1.91</v>
      </c>
    </row>
    <row r="1395" spans="1:11" x14ac:dyDescent="0.4">
      <c r="A1395">
        <v>1610</v>
      </c>
      <c r="B1395" t="s">
        <v>1253</v>
      </c>
      <c r="C1395" t="s">
        <v>1036</v>
      </c>
      <c r="D1395" t="s">
        <v>1295</v>
      </c>
      <c r="E1395" t="s">
        <v>116</v>
      </c>
      <c r="K1395">
        <v>2.11</v>
      </c>
    </row>
    <row r="1396" spans="1:11" x14ac:dyDescent="0.4">
      <c r="A1396">
        <v>1611</v>
      </c>
      <c r="B1396" t="s">
        <v>1253</v>
      </c>
      <c r="C1396" t="s">
        <v>1036</v>
      </c>
      <c r="D1396" t="s">
        <v>1296</v>
      </c>
      <c r="E1396" t="s">
        <v>116</v>
      </c>
      <c r="K1396">
        <v>2.0099999999999998</v>
      </c>
    </row>
    <row r="1397" spans="1:11" x14ac:dyDescent="0.4">
      <c r="A1397">
        <v>1612</v>
      </c>
      <c r="B1397" t="s">
        <v>1253</v>
      </c>
      <c r="C1397" t="s">
        <v>1036</v>
      </c>
      <c r="D1397" t="s">
        <v>1297</v>
      </c>
      <c r="E1397" t="s">
        <v>116</v>
      </c>
      <c r="K1397">
        <v>2.0499999999999998</v>
      </c>
    </row>
    <row r="1398" spans="1:11" x14ac:dyDescent="0.4">
      <c r="A1398">
        <v>1613</v>
      </c>
      <c r="B1398" t="s">
        <v>1253</v>
      </c>
      <c r="C1398" t="s">
        <v>1036</v>
      </c>
      <c r="D1398" t="s">
        <v>1298</v>
      </c>
      <c r="E1398" t="s">
        <v>116</v>
      </c>
      <c r="K1398">
        <v>1.6</v>
      </c>
    </row>
    <row r="1399" spans="1:11" x14ac:dyDescent="0.4">
      <c r="A1399">
        <v>1614</v>
      </c>
      <c r="B1399" t="s">
        <v>1253</v>
      </c>
      <c r="C1399" t="s">
        <v>1036</v>
      </c>
      <c r="D1399" t="s">
        <v>1299</v>
      </c>
      <c r="E1399" t="s">
        <v>116</v>
      </c>
      <c r="K1399">
        <v>2.02</v>
      </c>
    </row>
    <row r="1400" spans="1:11" x14ac:dyDescent="0.4">
      <c r="A1400">
        <v>1615</v>
      </c>
      <c r="B1400" t="s">
        <v>1253</v>
      </c>
      <c r="C1400" t="s">
        <v>1036</v>
      </c>
      <c r="D1400" t="s">
        <v>1300</v>
      </c>
      <c r="E1400" t="s">
        <v>116</v>
      </c>
      <c r="K1400">
        <v>1.66</v>
      </c>
    </row>
    <row r="1401" spans="1:11" x14ac:dyDescent="0.4">
      <c r="A1401">
        <v>1616</v>
      </c>
      <c r="B1401" t="s">
        <v>1253</v>
      </c>
      <c r="C1401" t="s">
        <v>1036</v>
      </c>
      <c r="D1401" t="s">
        <v>1301</v>
      </c>
      <c r="E1401" t="s">
        <v>116</v>
      </c>
      <c r="K1401">
        <v>1.79</v>
      </c>
    </row>
    <row r="1402" spans="1:11" x14ac:dyDescent="0.4">
      <c r="A1402">
        <v>1617</v>
      </c>
      <c r="B1402" t="s">
        <v>1253</v>
      </c>
      <c r="C1402" t="s">
        <v>1036</v>
      </c>
      <c r="D1402" t="s">
        <v>1302</v>
      </c>
      <c r="E1402" t="s">
        <v>116</v>
      </c>
      <c r="K1402">
        <v>1.88</v>
      </c>
    </row>
    <row r="1403" spans="1:11" x14ac:dyDescent="0.4">
      <c r="A1403">
        <v>1618</v>
      </c>
      <c r="B1403" t="s">
        <v>1253</v>
      </c>
      <c r="C1403" t="s">
        <v>1036</v>
      </c>
      <c r="D1403" t="s">
        <v>1303</v>
      </c>
      <c r="E1403" t="s">
        <v>116</v>
      </c>
      <c r="K1403">
        <v>1.87</v>
      </c>
    </row>
    <row r="1404" spans="1:11" x14ac:dyDescent="0.4">
      <c r="A1404">
        <v>1619</v>
      </c>
      <c r="B1404" t="s">
        <v>1253</v>
      </c>
      <c r="C1404" t="s">
        <v>1036</v>
      </c>
      <c r="D1404" t="s">
        <v>1304</v>
      </c>
      <c r="E1404" t="s">
        <v>116</v>
      </c>
      <c r="K1404">
        <v>1.78</v>
      </c>
    </row>
    <row r="1405" spans="1:11" x14ac:dyDescent="0.4">
      <c r="A1405">
        <v>1620</v>
      </c>
      <c r="B1405" t="s">
        <v>1253</v>
      </c>
      <c r="C1405" t="s">
        <v>1036</v>
      </c>
      <c r="D1405" t="s">
        <v>1305</v>
      </c>
      <c r="E1405" t="s">
        <v>116</v>
      </c>
      <c r="K1405">
        <v>1.91</v>
      </c>
    </row>
    <row r="1406" spans="1:11" x14ac:dyDescent="0.4">
      <c r="A1406">
        <v>1621</v>
      </c>
      <c r="B1406" t="s">
        <v>1253</v>
      </c>
      <c r="C1406" t="s">
        <v>1036</v>
      </c>
      <c r="D1406" t="s">
        <v>1306</v>
      </c>
      <c r="E1406" t="s">
        <v>116</v>
      </c>
      <c r="K1406">
        <v>1.72</v>
      </c>
    </row>
    <row r="1407" spans="1:11" x14ac:dyDescent="0.4">
      <c r="A1407">
        <v>1622</v>
      </c>
      <c r="B1407" t="s">
        <v>1253</v>
      </c>
      <c r="C1407" t="s">
        <v>1036</v>
      </c>
      <c r="D1407" t="s">
        <v>1307</v>
      </c>
      <c r="E1407" t="s">
        <v>116</v>
      </c>
      <c r="K1407">
        <v>1.64</v>
      </c>
    </row>
    <row r="1408" spans="1:11" x14ac:dyDescent="0.4">
      <c r="A1408">
        <v>1623</v>
      </c>
      <c r="B1408" t="s">
        <v>1253</v>
      </c>
      <c r="C1408" t="s">
        <v>1036</v>
      </c>
      <c r="D1408" t="s">
        <v>1308</v>
      </c>
      <c r="E1408" t="s">
        <v>97</v>
      </c>
      <c r="K1408">
        <v>1.55</v>
      </c>
    </row>
    <row r="1409" spans="1:11" x14ac:dyDescent="0.4">
      <c r="A1409">
        <v>1624</v>
      </c>
      <c r="B1409" t="s">
        <v>1253</v>
      </c>
      <c r="C1409" t="s">
        <v>1036</v>
      </c>
      <c r="D1409" t="s">
        <v>1309</v>
      </c>
      <c r="E1409" t="s">
        <v>116</v>
      </c>
      <c r="K1409">
        <v>2.2599999999999998</v>
      </c>
    </row>
    <row r="1410" spans="1:11" x14ac:dyDescent="0.4">
      <c r="A1410">
        <v>1625</v>
      </c>
      <c r="B1410" t="s">
        <v>1253</v>
      </c>
      <c r="C1410" t="s">
        <v>1036</v>
      </c>
      <c r="D1410" t="s">
        <v>1310</v>
      </c>
      <c r="E1410" t="s">
        <v>116</v>
      </c>
      <c r="K1410">
        <v>1.78</v>
      </c>
    </row>
    <row r="1411" spans="1:11" x14ac:dyDescent="0.4">
      <c r="A1411">
        <v>1626</v>
      </c>
      <c r="B1411" t="s">
        <v>1253</v>
      </c>
      <c r="C1411" t="s">
        <v>1036</v>
      </c>
      <c r="D1411" t="s">
        <v>1311</v>
      </c>
      <c r="E1411" t="s">
        <v>116</v>
      </c>
      <c r="K1411">
        <v>1.82</v>
      </c>
    </row>
    <row r="1412" spans="1:11" x14ac:dyDescent="0.4">
      <c r="A1412">
        <v>1627</v>
      </c>
      <c r="B1412" t="s">
        <v>1253</v>
      </c>
      <c r="C1412" t="s">
        <v>1036</v>
      </c>
      <c r="D1412" t="s">
        <v>1312</v>
      </c>
      <c r="E1412" t="s">
        <v>116</v>
      </c>
      <c r="K1412">
        <v>1.8</v>
      </c>
    </row>
    <row r="1413" spans="1:11" x14ac:dyDescent="0.4">
      <c r="A1413">
        <v>1628</v>
      </c>
      <c r="B1413" t="s">
        <v>1253</v>
      </c>
      <c r="C1413" t="s">
        <v>1036</v>
      </c>
      <c r="D1413" t="s">
        <v>1313</v>
      </c>
      <c r="E1413" t="s">
        <v>116</v>
      </c>
      <c r="K1413">
        <v>2.21</v>
      </c>
    </row>
    <row r="1414" spans="1:11" x14ac:dyDescent="0.4">
      <c r="A1414">
        <v>1629</v>
      </c>
      <c r="B1414" t="s">
        <v>1314</v>
      </c>
      <c r="C1414" t="s">
        <v>1036</v>
      </c>
      <c r="D1414" t="s">
        <v>1315</v>
      </c>
      <c r="E1414" t="s">
        <v>116</v>
      </c>
      <c r="K1414">
        <v>1.59</v>
      </c>
    </row>
    <row r="1415" spans="1:11" x14ac:dyDescent="0.4">
      <c r="A1415">
        <v>1630</v>
      </c>
      <c r="B1415" t="s">
        <v>1314</v>
      </c>
      <c r="C1415" t="s">
        <v>1036</v>
      </c>
      <c r="D1415" t="s">
        <v>1316</v>
      </c>
      <c r="E1415" t="s">
        <v>116</v>
      </c>
      <c r="K1415">
        <v>1.91</v>
      </c>
    </row>
    <row r="1416" spans="1:11" x14ac:dyDescent="0.4">
      <c r="A1416">
        <v>1631</v>
      </c>
      <c r="B1416" t="s">
        <v>1314</v>
      </c>
      <c r="C1416" t="s">
        <v>1036</v>
      </c>
      <c r="D1416" t="s">
        <v>1317</v>
      </c>
      <c r="E1416" t="s">
        <v>44</v>
      </c>
      <c r="K1416">
        <v>1.91</v>
      </c>
    </row>
    <row r="1417" spans="1:11" x14ac:dyDescent="0.4">
      <c r="A1417">
        <v>1632</v>
      </c>
      <c r="B1417" t="s">
        <v>1314</v>
      </c>
      <c r="C1417" t="s">
        <v>1036</v>
      </c>
      <c r="D1417" t="s">
        <v>1318</v>
      </c>
      <c r="E1417" t="s">
        <v>116</v>
      </c>
      <c r="K1417">
        <v>1.47</v>
      </c>
    </row>
    <row r="1418" spans="1:11" x14ac:dyDescent="0.4">
      <c r="A1418">
        <v>1633</v>
      </c>
      <c r="B1418" t="s">
        <v>1314</v>
      </c>
      <c r="C1418" t="s">
        <v>1036</v>
      </c>
      <c r="D1418" t="s">
        <v>1319</v>
      </c>
      <c r="E1418" t="s">
        <v>116</v>
      </c>
      <c r="K1418">
        <v>1.82</v>
      </c>
    </row>
    <row r="1419" spans="1:11" x14ac:dyDescent="0.4">
      <c r="A1419">
        <v>1634</v>
      </c>
      <c r="B1419" t="s">
        <v>1314</v>
      </c>
      <c r="C1419" t="s">
        <v>1036</v>
      </c>
      <c r="D1419" t="s">
        <v>1320</v>
      </c>
      <c r="E1419" t="s">
        <v>116</v>
      </c>
      <c r="K1419">
        <v>1.81</v>
      </c>
    </row>
    <row r="1420" spans="1:11" x14ac:dyDescent="0.4">
      <c r="A1420">
        <v>1635</v>
      </c>
      <c r="B1420" t="s">
        <v>1314</v>
      </c>
      <c r="C1420" t="s">
        <v>1036</v>
      </c>
      <c r="D1420" t="s">
        <v>1321</v>
      </c>
      <c r="E1420" t="s">
        <v>116</v>
      </c>
      <c r="K1420">
        <v>1.77</v>
      </c>
    </row>
    <row r="1421" spans="1:11" x14ac:dyDescent="0.4">
      <c r="A1421">
        <v>1636</v>
      </c>
      <c r="B1421" t="s">
        <v>1314</v>
      </c>
      <c r="C1421" t="s">
        <v>1036</v>
      </c>
      <c r="D1421" t="s">
        <v>1322</v>
      </c>
      <c r="E1421" t="s">
        <v>116</v>
      </c>
      <c r="K1421">
        <v>1.84</v>
      </c>
    </row>
    <row r="1422" spans="1:11" x14ac:dyDescent="0.4">
      <c r="A1422">
        <v>1637</v>
      </c>
      <c r="B1422" t="s">
        <v>1314</v>
      </c>
      <c r="C1422" t="s">
        <v>1036</v>
      </c>
      <c r="D1422" t="s">
        <v>1323</v>
      </c>
      <c r="E1422" t="s">
        <v>116</v>
      </c>
      <c r="K1422">
        <v>2.2200000000000002</v>
      </c>
    </row>
    <row r="1423" spans="1:11" x14ac:dyDescent="0.4">
      <c r="A1423">
        <v>1638</v>
      </c>
      <c r="B1423" t="s">
        <v>1314</v>
      </c>
      <c r="C1423" t="s">
        <v>1036</v>
      </c>
      <c r="D1423" t="s">
        <v>1324</v>
      </c>
      <c r="E1423" t="s">
        <v>116</v>
      </c>
      <c r="K1423">
        <v>1.84</v>
      </c>
    </row>
    <row r="1424" spans="1:11" x14ac:dyDescent="0.4">
      <c r="A1424">
        <v>1639</v>
      </c>
      <c r="B1424" t="s">
        <v>1314</v>
      </c>
      <c r="C1424" t="s">
        <v>1036</v>
      </c>
      <c r="D1424" t="s">
        <v>381</v>
      </c>
      <c r="E1424" t="s">
        <v>116</v>
      </c>
      <c r="F1424" t="s">
        <v>52</v>
      </c>
      <c r="G1424" t="s">
        <v>49</v>
      </c>
      <c r="H1424" t="s">
        <v>47</v>
      </c>
      <c r="I1424" t="s">
        <v>46</v>
      </c>
      <c r="K1424">
        <v>1.65</v>
      </c>
    </row>
    <row r="1425" spans="1:11" x14ac:dyDescent="0.4">
      <c r="A1425">
        <v>1640</v>
      </c>
      <c r="B1425" t="s">
        <v>1314</v>
      </c>
      <c r="C1425" t="s">
        <v>1036</v>
      </c>
      <c r="D1425" t="s">
        <v>1325</v>
      </c>
      <c r="E1425" t="s">
        <v>116</v>
      </c>
      <c r="K1425">
        <v>2.0099999999999998</v>
      </c>
    </row>
    <row r="1426" spans="1:11" x14ac:dyDescent="0.4">
      <c r="A1426">
        <v>1641</v>
      </c>
      <c r="B1426" t="s">
        <v>1314</v>
      </c>
      <c r="C1426" t="s">
        <v>1036</v>
      </c>
      <c r="D1426" t="s">
        <v>1326</v>
      </c>
      <c r="E1426" t="s">
        <v>116</v>
      </c>
      <c r="K1426">
        <v>1.86</v>
      </c>
    </row>
    <row r="1427" spans="1:11" x14ac:dyDescent="0.4">
      <c r="A1427">
        <v>1642</v>
      </c>
      <c r="B1427" t="s">
        <v>1314</v>
      </c>
      <c r="C1427" t="s">
        <v>1036</v>
      </c>
      <c r="D1427" t="s">
        <v>1327</v>
      </c>
      <c r="E1427" t="s">
        <v>116</v>
      </c>
      <c r="K1427">
        <v>2.0299999999999998</v>
      </c>
    </row>
    <row r="1428" spans="1:11" x14ac:dyDescent="0.4">
      <c r="A1428">
        <v>1643</v>
      </c>
      <c r="B1428" t="s">
        <v>1314</v>
      </c>
      <c r="C1428" t="s">
        <v>1036</v>
      </c>
      <c r="D1428" t="s">
        <v>1328</v>
      </c>
      <c r="E1428" t="s">
        <v>116</v>
      </c>
      <c r="K1428">
        <v>2.0699999999999998</v>
      </c>
    </row>
    <row r="1429" spans="1:11" x14ac:dyDescent="0.4">
      <c r="A1429">
        <v>1644</v>
      </c>
      <c r="B1429" t="s">
        <v>1314</v>
      </c>
      <c r="C1429" t="s">
        <v>1036</v>
      </c>
      <c r="D1429" t="s">
        <v>1329</v>
      </c>
      <c r="E1429" t="s">
        <v>116</v>
      </c>
      <c r="K1429">
        <v>1.98</v>
      </c>
    </row>
    <row r="1430" spans="1:11" x14ac:dyDescent="0.4">
      <c r="A1430">
        <v>1645</v>
      </c>
      <c r="B1430" t="s">
        <v>1314</v>
      </c>
      <c r="C1430" t="s">
        <v>1036</v>
      </c>
      <c r="D1430" t="s">
        <v>1330</v>
      </c>
      <c r="E1430" t="s">
        <v>116</v>
      </c>
      <c r="K1430">
        <v>1.64</v>
      </c>
    </row>
    <row r="1431" spans="1:11" x14ac:dyDescent="0.4">
      <c r="A1431">
        <v>1646</v>
      </c>
      <c r="B1431" t="s">
        <v>1314</v>
      </c>
      <c r="C1431" t="s">
        <v>1036</v>
      </c>
      <c r="D1431" t="s">
        <v>1331</v>
      </c>
      <c r="E1431" t="s">
        <v>116</v>
      </c>
      <c r="K1431">
        <v>1.94</v>
      </c>
    </row>
    <row r="1432" spans="1:11" x14ac:dyDescent="0.4">
      <c r="A1432">
        <v>1647</v>
      </c>
      <c r="B1432" t="s">
        <v>1314</v>
      </c>
      <c r="C1432" t="s">
        <v>1036</v>
      </c>
      <c r="D1432" t="s">
        <v>1332</v>
      </c>
      <c r="E1432" t="s">
        <v>116</v>
      </c>
      <c r="K1432">
        <v>1.95</v>
      </c>
    </row>
    <row r="1433" spans="1:11" x14ac:dyDescent="0.4">
      <c r="A1433">
        <v>1648</v>
      </c>
      <c r="B1433" t="s">
        <v>1314</v>
      </c>
      <c r="C1433" t="s">
        <v>1036</v>
      </c>
      <c r="D1433" t="s">
        <v>1333</v>
      </c>
      <c r="E1433" t="s">
        <v>116</v>
      </c>
      <c r="K1433">
        <v>1.61</v>
      </c>
    </row>
    <row r="1434" spans="1:11" x14ac:dyDescent="0.4">
      <c r="A1434">
        <v>1649</v>
      </c>
      <c r="B1434" t="s">
        <v>1314</v>
      </c>
      <c r="C1434" t="s">
        <v>1036</v>
      </c>
      <c r="D1434" t="s">
        <v>1334</v>
      </c>
      <c r="E1434" t="s">
        <v>116</v>
      </c>
      <c r="K1434">
        <v>1.74</v>
      </c>
    </row>
    <row r="1435" spans="1:11" x14ac:dyDescent="0.4">
      <c r="A1435">
        <v>1650</v>
      </c>
      <c r="B1435" t="s">
        <v>1314</v>
      </c>
      <c r="C1435" t="s">
        <v>1036</v>
      </c>
      <c r="D1435" t="s">
        <v>1335</v>
      </c>
      <c r="E1435" t="s">
        <v>116</v>
      </c>
      <c r="K1435">
        <v>1.71</v>
      </c>
    </row>
    <row r="1436" spans="1:11" x14ac:dyDescent="0.4">
      <c r="A1436">
        <v>1651</v>
      </c>
      <c r="B1436" t="s">
        <v>1336</v>
      </c>
      <c r="C1436" t="s">
        <v>1036</v>
      </c>
      <c r="D1436" t="s">
        <v>1337</v>
      </c>
      <c r="E1436" t="s">
        <v>97</v>
      </c>
      <c r="G1436" t="s">
        <v>49</v>
      </c>
      <c r="K1436">
        <v>1.7</v>
      </c>
    </row>
    <row r="1437" spans="1:11" x14ac:dyDescent="0.4">
      <c r="A1437">
        <v>1652</v>
      </c>
      <c r="B1437" t="s">
        <v>1336</v>
      </c>
      <c r="C1437" t="s">
        <v>1036</v>
      </c>
      <c r="D1437" t="s">
        <v>1338</v>
      </c>
      <c r="E1437" t="s">
        <v>97</v>
      </c>
      <c r="K1437">
        <v>1.78</v>
      </c>
    </row>
    <row r="1438" spans="1:11" x14ac:dyDescent="0.4">
      <c r="A1438">
        <v>1653</v>
      </c>
      <c r="B1438" t="s">
        <v>1336</v>
      </c>
      <c r="C1438" t="s">
        <v>1036</v>
      </c>
      <c r="D1438" t="s">
        <v>1339</v>
      </c>
      <c r="E1438" t="s">
        <v>97</v>
      </c>
      <c r="K1438">
        <v>1.64</v>
      </c>
    </row>
    <row r="1439" spans="1:11" x14ac:dyDescent="0.4">
      <c r="A1439">
        <v>1654</v>
      </c>
      <c r="B1439" t="s">
        <v>1336</v>
      </c>
      <c r="C1439" t="s">
        <v>1036</v>
      </c>
      <c r="D1439" t="s">
        <v>1340</v>
      </c>
      <c r="E1439" t="s">
        <v>116</v>
      </c>
      <c r="K1439">
        <v>1.82</v>
      </c>
    </row>
    <row r="1440" spans="1:11" x14ac:dyDescent="0.4">
      <c r="A1440">
        <v>1655</v>
      </c>
      <c r="B1440" t="s">
        <v>1336</v>
      </c>
      <c r="C1440" t="s">
        <v>1036</v>
      </c>
      <c r="D1440" t="s">
        <v>1341</v>
      </c>
      <c r="E1440" t="s">
        <v>116</v>
      </c>
      <c r="K1440">
        <v>1.68</v>
      </c>
    </row>
    <row r="1441" spans="1:13" x14ac:dyDescent="0.4">
      <c r="A1441">
        <v>1656</v>
      </c>
      <c r="B1441" t="s">
        <v>1336</v>
      </c>
      <c r="C1441" t="s">
        <v>1036</v>
      </c>
      <c r="D1441" t="s">
        <v>1342</v>
      </c>
      <c r="E1441" t="s">
        <v>116</v>
      </c>
      <c r="K1441">
        <v>1.9</v>
      </c>
    </row>
    <row r="1442" spans="1:13" x14ac:dyDescent="0.4">
      <c r="A1442">
        <v>1657</v>
      </c>
      <c r="B1442" t="s">
        <v>1336</v>
      </c>
      <c r="C1442" t="s">
        <v>1036</v>
      </c>
      <c r="D1442" t="s">
        <v>1343</v>
      </c>
      <c r="E1442" t="s">
        <v>44</v>
      </c>
      <c r="K1442">
        <v>1.89</v>
      </c>
    </row>
    <row r="1443" spans="1:13" x14ac:dyDescent="0.4">
      <c r="A1443">
        <v>1658</v>
      </c>
      <c r="B1443" t="s">
        <v>1336</v>
      </c>
      <c r="C1443" t="s">
        <v>1036</v>
      </c>
      <c r="D1443" t="s">
        <v>1344</v>
      </c>
      <c r="E1443" t="s">
        <v>116</v>
      </c>
      <c r="K1443">
        <v>2.11</v>
      </c>
    </row>
    <row r="1444" spans="1:13" x14ac:dyDescent="0.4">
      <c r="A1444">
        <v>1659</v>
      </c>
      <c r="B1444" t="s">
        <v>1336</v>
      </c>
      <c r="C1444" t="s">
        <v>1036</v>
      </c>
      <c r="D1444" t="s">
        <v>1345</v>
      </c>
      <c r="E1444" t="s">
        <v>116</v>
      </c>
      <c r="K1444">
        <v>1.74</v>
      </c>
    </row>
    <row r="1445" spans="1:13" x14ac:dyDescent="0.4">
      <c r="A1445">
        <v>1660</v>
      </c>
      <c r="B1445" t="s">
        <v>1336</v>
      </c>
      <c r="C1445" t="s">
        <v>1036</v>
      </c>
      <c r="D1445" t="s">
        <v>1346</v>
      </c>
      <c r="E1445" t="s">
        <v>116</v>
      </c>
      <c r="K1445">
        <v>2.0099999999999998</v>
      </c>
    </row>
    <row r="1446" spans="1:13" x14ac:dyDescent="0.4">
      <c r="A1446">
        <v>1661</v>
      </c>
      <c r="B1446" t="s">
        <v>1336</v>
      </c>
      <c r="C1446" t="s">
        <v>1036</v>
      </c>
      <c r="D1446" t="s">
        <v>1347</v>
      </c>
      <c r="E1446" t="s">
        <v>116</v>
      </c>
      <c r="K1446">
        <v>1.9</v>
      </c>
    </row>
    <row r="1447" spans="1:13" x14ac:dyDescent="0.4">
      <c r="A1447">
        <v>1662</v>
      </c>
      <c r="B1447" t="s">
        <v>1348</v>
      </c>
      <c r="C1447" t="s">
        <v>1349</v>
      </c>
      <c r="D1447" t="s">
        <v>1350</v>
      </c>
      <c r="E1447" t="s">
        <v>116</v>
      </c>
      <c r="I1447" t="s">
        <v>46</v>
      </c>
      <c r="K1447">
        <v>1.1599999999999999</v>
      </c>
      <c r="L1447">
        <v>0.6</v>
      </c>
      <c r="M1447">
        <v>-0.24199999999999999</v>
      </c>
    </row>
    <row r="1448" spans="1:13" x14ac:dyDescent="0.4">
      <c r="A1448">
        <v>1663</v>
      </c>
      <c r="B1448" t="s">
        <v>1348</v>
      </c>
      <c r="C1448" t="s">
        <v>1349</v>
      </c>
      <c r="D1448" t="s">
        <v>1351</v>
      </c>
      <c r="E1448" t="s">
        <v>116</v>
      </c>
      <c r="I1448" t="s">
        <v>46</v>
      </c>
      <c r="K1448">
        <v>1.39</v>
      </c>
      <c r="L1448">
        <v>0.63700000000000001</v>
      </c>
      <c r="M1448">
        <v>6.2E-2</v>
      </c>
    </row>
    <row r="1449" spans="1:13" x14ac:dyDescent="0.4">
      <c r="A1449">
        <v>1664</v>
      </c>
      <c r="B1449" t="s">
        <v>1348</v>
      </c>
      <c r="C1449" t="s">
        <v>1349</v>
      </c>
      <c r="D1449" t="s">
        <v>1352</v>
      </c>
      <c r="E1449" t="s">
        <v>116</v>
      </c>
      <c r="I1449" t="s">
        <v>46</v>
      </c>
      <c r="K1449">
        <v>1.7</v>
      </c>
      <c r="L1449">
        <v>0.60399999999999998</v>
      </c>
      <c r="M1449">
        <v>0.309</v>
      </c>
    </row>
    <row r="1450" spans="1:13" x14ac:dyDescent="0.4">
      <c r="A1450">
        <v>1665</v>
      </c>
      <c r="B1450" t="s">
        <v>1348</v>
      </c>
      <c r="C1450" t="s">
        <v>1349</v>
      </c>
      <c r="D1450" t="s">
        <v>1353</v>
      </c>
      <c r="E1450" t="s">
        <v>116</v>
      </c>
      <c r="I1450" t="s">
        <v>46</v>
      </c>
      <c r="K1450">
        <v>1.61</v>
      </c>
      <c r="L1450">
        <v>0.60599999999999998</v>
      </c>
      <c r="M1450">
        <v>0.21299999999999999</v>
      </c>
    </row>
    <row r="1451" spans="1:13" x14ac:dyDescent="0.4">
      <c r="A1451">
        <v>1666</v>
      </c>
      <c r="B1451" t="s">
        <v>1348</v>
      </c>
      <c r="C1451" t="s">
        <v>1349</v>
      </c>
      <c r="D1451" t="s">
        <v>1354</v>
      </c>
      <c r="E1451" t="s">
        <v>116</v>
      </c>
      <c r="I1451" t="s">
        <v>46</v>
      </c>
      <c r="K1451">
        <v>1.95</v>
      </c>
      <c r="L1451">
        <v>0.47099999999999997</v>
      </c>
      <c r="M1451">
        <v>0.32200000000000001</v>
      </c>
    </row>
    <row r="1452" spans="1:13" x14ac:dyDescent="0.4">
      <c r="A1452">
        <v>1667</v>
      </c>
      <c r="B1452" t="s">
        <v>1348</v>
      </c>
      <c r="C1452" t="s">
        <v>1349</v>
      </c>
      <c r="D1452" t="s">
        <v>1355</v>
      </c>
      <c r="E1452" t="s">
        <v>116</v>
      </c>
      <c r="I1452" t="s">
        <v>46</v>
      </c>
      <c r="K1452">
        <v>1.49</v>
      </c>
      <c r="L1452">
        <v>0.59699999999999998</v>
      </c>
      <c r="M1452">
        <v>-0.39100000000000001</v>
      </c>
    </row>
    <row r="1453" spans="1:13" x14ac:dyDescent="0.4">
      <c r="A1453">
        <v>1668</v>
      </c>
      <c r="B1453" t="s">
        <v>1348</v>
      </c>
      <c r="C1453" t="s">
        <v>1349</v>
      </c>
      <c r="D1453" t="s">
        <v>585</v>
      </c>
      <c r="E1453" t="s">
        <v>116</v>
      </c>
      <c r="G1453" t="s">
        <v>49</v>
      </c>
      <c r="H1453" t="s">
        <v>47</v>
      </c>
      <c r="I1453" t="s">
        <v>46</v>
      </c>
      <c r="K1453">
        <v>1.24</v>
      </c>
      <c r="L1453">
        <v>0.64700000000000002</v>
      </c>
      <c r="M1453">
        <v>0.15</v>
      </c>
    </row>
    <row r="1454" spans="1:13" x14ac:dyDescent="0.4">
      <c r="A1454">
        <v>1669</v>
      </c>
      <c r="B1454" t="s">
        <v>1348</v>
      </c>
      <c r="C1454" t="s">
        <v>1349</v>
      </c>
      <c r="D1454" t="s">
        <v>1356</v>
      </c>
      <c r="E1454" t="s">
        <v>116</v>
      </c>
      <c r="I1454" t="s">
        <v>46</v>
      </c>
      <c r="K1454">
        <v>1.36</v>
      </c>
      <c r="L1454">
        <v>0.69299999999999995</v>
      </c>
      <c r="M1454">
        <v>5.6000000000000001E-2</v>
      </c>
    </row>
    <row r="1455" spans="1:13" x14ac:dyDescent="0.4">
      <c r="A1455">
        <v>1670</v>
      </c>
      <c r="B1455" t="s">
        <v>1348</v>
      </c>
      <c r="C1455" t="s">
        <v>1349</v>
      </c>
      <c r="D1455" t="s">
        <v>1357</v>
      </c>
      <c r="E1455" t="s">
        <v>116</v>
      </c>
      <c r="I1455" t="s">
        <v>46</v>
      </c>
      <c r="K1455">
        <v>1.26</v>
      </c>
      <c r="L1455">
        <v>0.29399999999999998</v>
      </c>
      <c r="M1455">
        <v>-5.6000000000000001E-2</v>
      </c>
    </row>
    <row r="1456" spans="1:13" x14ac:dyDescent="0.4">
      <c r="A1456">
        <v>1671</v>
      </c>
      <c r="B1456" t="s">
        <v>1348</v>
      </c>
      <c r="C1456" t="s">
        <v>1349</v>
      </c>
      <c r="D1456" t="s">
        <v>1358</v>
      </c>
      <c r="E1456" t="s">
        <v>116</v>
      </c>
      <c r="I1456" t="s">
        <v>46</v>
      </c>
      <c r="K1456">
        <v>1.47</v>
      </c>
      <c r="L1456">
        <v>0.69099999999999995</v>
      </c>
      <c r="M1456">
        <v>0.16400000000000001</v>
      </c>
    </row>
    <row r="1457" spans="1:13" x14ac:dyDescent="0.4">
      <c r="A1457">
        <v>1672</v>
      </c>
      <c r="B1457" t="s">
        <v>1348</v>
      </c>
      <c r="C1457" t="s">
        <v>1349</v>
      </c>
      <c r="D1457" t="s">
        <v>1359</v>
      </c>
      <c r="E1457" t="s">
        <v>116</v>
      </c>
      <c r="I1457" t="s">
        <v>46</v>
      </c>
      <c r="K1457">
        <v>1.69</v>
      </c>
      <c r="L1457">
        <v>0.52</v>
      </c>
      <c r="M1457">
        <v>0.20599999999999999</v>
      </c>
    </row>
    <row r="1458" spans="1:13" x14ac:dyDescent="0.4">
      <c r="A1458">
        <v>1673</v>
      </c>
      <c r="B1458" t="s">
        <v>1348</v>
      </c>
      <c r="C1458" t="s">
        <v>1349</v>
      </c>
      <c r="D1458" t="s">
        <v>1360</v>
      </c>
      <c r="E1458" t="s">
        <v>116</v>
      </c>
      <c r="I1458" t="s">
        <v>46</v>
      </c>
      <c r="K1458">
        <v>1.91</v>
      </c>
      <c r="L1458">
        <v>0.433</v>
      </c>
      <c r="M1458">
        <v>0.34200000000000003</v>
      </c>
    </row>
    <row r="1459" spans="1:13" x14ac:dyDescent="0.4">
      <c r="A1459">
        <v>1674</v>
      </c>
      <c r="B1459" t="s">
        <v>1348</v>
      </c>
      <c r="C1459" t="s">
        <v>1349</v>
      </c>
      <c r="D1459" t="s">
        <v>1197</v>
      </c>
      <c r="E1459" t="s">
        <v>116</v>
      </c>
      <c r="I1459" t="s">
        <v>46</v>
      </c>
      <c r="K1459">
        <v>1.48</v>
      </c>
      <c r="L1459">
        <v>0.34</v>
      </c>
      <c r="M1459">
        <v>-3.2000000000000001E-2</v>
      </c>
    </row>
    <row r="1460" spans="1:13" x14ac:dyDescent="0.4">
      <c r="A1460">
        <v>1675</v>
      </c>
      <c r="B1460" t="s">
        <v>1348</v>
      </c>
      <c r="C1460" t="s">
        <v>1349</v>
      </c>
      <c r="D1460" t="s">
        <v>1361</v>
      </c>
      <c r="E1460" t="s">
        <v>116</v>
      </c>
      <c r="I1460" t="s">
        <v>46</v>
      </c>
      <c r="K1460">
        <v>1.93</v>
      </c>
      <c r="L1460">
        <v>0.23300000000000001</v>
      </c>
      <c r="M1460">
        <v>6.5000000000000002E-2</v>
      </c>
    </row>
    <row r="1461" spans="1:13" x14ac:dyDescent="0.4">
      <c r="A1461">
        <v>1676</v>
      </c>
      <c r="B1461" t="s">
        <v>1348</v>
      </c>
      <c r="C1461" t="s">
        <v>1349</v>
      </c>
      <c r="D1461" t="s">
        <v>1362</v>
      </c>
      <c r="E1461" t="s">
        <v>116</v>
      </c>
      <c r="I1461" t="s">
        <v>46</v>
      </c>
      <c r="K1461">
        <v>1.25</v>
      </c>
      <c r="L1461">
        <v>0.73199999999999998</v>
      </c>
      <c r="M1461">
        <v>0.28299999999999997</v>
      </c>
    </row>
    <row r="1462" spans="1:13" x14ac:dyDescent="0.4">
      <c r="A1462">
        <v>1677</v>
      </c>
      <c r="B1462" t="s">
        <v>1348</v>
      </c>
      <c r="C1462" t="s">
        <v>1349</v>
      </c>
      <c r="D1462" t="s">
        <v>1363</v>
      </c>
      <c r="E1462" t="s">
        <v>116</v>
      </c>
      <c r="I1462" t="s">
        <v>46</v>
      </c>
      <c r="K1462">
        <v>1.52</v>
      </c>
      <c r="L1462">
        <v>0.61099999999999999</v>
      </c>
      <c r="M1462">
        <v>0.129</v>
      </c>
    </row>
    <row r="1463" spans="1:13" x14ac:dyDescent="0.4">
      <c r="A1463">
        <v>1678</v>
      </c>
      <c r="B1463" t="s">
        <v>1348</v>
      </c>
      <c r="C1463" t="s">
        <v>1349</v>
      </c>
      <c r="D1463" t="s">
        <v>1364</v>
      </c>
      <c r="E1463" t="s">
        <v>116</v>
      </c>
      <c r="I1463" t="s">
        <v>46</v>
      </c>
      <c r="K1463">
        <v>1.51</v>
      </c>
      <c r="L1463">
        <v>0.64800000000000002</v>
      </c>
      <c r="M1463">
        <v>-1.0999999999999999E-2</v>
      </c>
    </row>
    <row r="1464" spans="1:13" x14ac:dyDescent="0.4">
      <c r="A1464">
        <v>1679</v>
      </c>
      <c r="B1464" t="s">
        <v>1348</v>
      </c>
      <c r="C1464" t="s">
        <v>1349</v>
      </c>
      <c r="D1464" t="s">
        <v>1365</v>
      </c>
      <c r="E1464" t="s">
        <v>116</v>
      </c>
      <c r="I1464" t="s">
        <v>46</v>
      </c>
      <c r="K1464">
        <v>1.6</v>
      </c>
      <c r="L1464">
        <v>0.16400000000000001</v>
      </c>
      <c r="M1464">
        <v>-0.10100000000000001</v>
      </c>
    </row>
    <row r="1465" spans="1:13" x14ac:dyDescent="0.4">
      <c r="A1465">
        <v>1680</v>
      </c>
      <c r="B1465" t="s">
        <v>1348</v>
      </c>
      <c r="C1465" t="s">
        <v>1349</v>
      </c>
      <c r="D1465" t="s">
        <v>1366</v>
      </c>
      <c r="E1465" t="s">
        <v>116</v>
      </c>
      <c r="I1465" t="s">
        <v>46</v>
      </c>
      <c r="K1465">
        <v>1.88</v>
      </c>
      <c r="L1465">
        <v>0.27900000000000003</v>
      </c>
      <c r="M1465">
        <v>0.154</v>
      </c>
    </row>
    <row r="1466" spans="1:13" x14ac:dyDescent="0.4">
      <c r="A1466">
        <v>1681</v>
      </c>
      <c r="B1466" t="s">
        <v>1348</v>
      </c>
      <c r="C1466" t="s">
        <v>1349</v>
      </c>
      <c r="D1466" t="s">
        <v>1367</v>
      </c>
      <c r="E1466" t="s">
        <v>116</v>
      </c>
      <c r="I1466" t="s">
        <v>46</v>
      </c>
      <c r="K1466">
        <v>1.3</v>
      </c>
      <c r="L1466">
        <v>0.67500000000000004</v>
      </c>
      <c r="M1466">
        <v>0.127</v>
      </c>
    </row>
    <row r="1467" spans="1:13" x14ac:dyDescent="0.4">
      <c r="A1467">
        <v>1682</v>
      </c>
      <c r="B1467" t="s">
        <v>1348</v>
      </c>
      <c r="C1467" t="s">
        <v>1349</v>
      </c>
      <c r="D1467" t="s">
        <v>1368</v>
      </c>
      <c r="E1467" t="s">
        <v>116</v>
      </c>
      <c r="I1467" t="s">
        <v>46</v>
      </c>
      <c r="K1467">
        <v>1.38</v>
      </c>
      <c r="L1467">
        <v>0.34399999999999997</v>
      </c>
      <c r="M1467">
        <v>6.9000000000000006E-2</v>
      </c>
    </row>
    <row r="1468" spans="1:13" x14ac:dyDescent="0.4">
      <c r="A1468">
        <v>1683</v>
      </c>
      <c r="B1468" t="s">
        <v>1348</v>
      </c>
      <c r="C1468" t="s">
        <v>1349</v>
      </c>
      <c r="D1468" t="s">
        <v>1369</v>
      </c>
      <c r="E1468" t="s">
        <v>116</v>
      </c>
      <c r="I1468" t="s">
        <v>46</v>
      </c>
      <c r="K1468">
        <v>1.53</v>
      </c>
      <c r="L1468">
        <v>0.36699999999999999</v>
      </c>
      <c r="M1468">
        <v>-9.1999999999999998E-2</v>
      </c>
    </row>
    <row r="1469" spans="1:13" x14ac:dyDescent="0.4">
      <c r="A1469">
        <v>1684</v>
      </c>
      <c r="B1469" t="s">
        <v>1348</v>
      </c>
      <c r="C1469" t="s">
        <v>1349</v>
      </c>
      <c r="D1469" t="s">
        <v>1370</v>
      </c>
      <c r="E1469" t="s">
        <v>116</v>
      </c>
      <c r="I1469" t="s">
        <v>46</v>
      </c>
      <c r="K1469">
        <v>1.99</v>
      </c>
      <c r="L1469">
        <v>0.32400000000000001</v>
      </c>
      <c r="M1469">
        <v>0.315</v>
      </c>
    </row>
    <row r="1470" spans="1:13" x14ac:dyDescent="0.4">
      <c r="A1470">
        <v>1685</v>
      </c>
      <c r="B1470" t="s">
        <v>1348</v>
      </c>
      <c r="C1470" t="s">
        <v>1349</v>
      </c>
      <c r="D1470" t="s">
        <v>1371</v>
      </c>
      <c r="E1470" t="s">
        <v>116</v>
      </c>
      <c r="I1470" t="s">
        <v>46</v>
      </c>
      <c r="K1470">
        <v>1.27</v>
      </c>
      <c r="L1470">
        <v>0.61299999999999999</v>
      </c>
      <c r="M1470">
        <v>-4.5999999999999999E-2</v>
      </c>
    </row>
    <row r="1471" spans="1:13" x14ac:dyDescent="0.4">
      <c r="A1471">
        <v>1686</v>
      </c>
      <c r="B1471" t="s">
        <v>1348</v>
      </c>
      <c r="C1471" t="s">
        <v>1349</v>
      </c>
      <c r="D1471" t="s">
        <v>1164</v>
      </c>
      <c r="E1471" t="s">
        <v>116</v>
      </c>
      <c r="I1471" t="s">
        <v>46</v>
      </c>
      <c r="K1471">
        <v>1.58</v>
      </c>
      <c r="L1471">
        <v>0.28799999999999998</v>
      </c>
      <c r="M1471">
        <v>3.4000000000000002E-2</v>
      </c>
    </row>
    <row r="1472" spans="1:13" x14ac:dyDescent="0.4">
      <c r="A1472">
        <v>1687</v>
      </c>
      <c r="B1472" t="s">
        <v>1348</v>
      </c>
      <c r="C1472" t="s">
        <v>1349</v>
      </c>
      <c r="D1472" t="s">
        <v>532</v>
      </c>
      <c r="E1472" t="s">
        <v>116</v>
      </c>
      <c r="F1472" t="s">
        <v>52</v>
      </c>
      <c r="G1472" t="s">
        <v>49</v>
      </c>
      <c r="H1472" t="s">
        <v>47</v>
      </c>
      <c r="I1472" t="s">
        <v>46</v>
      </c>
      <c r="K1472">
        <v>2.08</v>
      </c>
      <c r="L1472">
        <v>0.16200000000000001</v>
      </c>
      <c r="M1472">
        <v>0.254</v>
      </c>
    </row>
    <row r="1473" spans="1:13" x14ac:dyDescent="0.4">
      <c r="A1473">
        <v>1688</v>
      </c>
      <c r="B1473" t="s">
        <v>1348</v>
      </c>
      <c r="C1473" t="s">
        <v>1349</v>
      </c>
      <c r="D1473" t="s">
        <v>1372</v>
      </c>
      <c r="E1473" t="s">
        <v>116</v>
      </c>
      <c r="I1473" t="s">
        <v>46</v>
      </c>
      <c r="K1473">
        <v>1.67</v>
      </c>
      <c r="L1473">
        <v>0.45</v>
      </c>
      <c r="M1473">
        <v>0.249</v>
      </c>
    </row>
    <row r="1474" spans="1:13" x14ac:dyDescent="0.4">
      <c r="A1474">
        <v>1689</v>
      </c>
      <c r="B1474" t="s">
        <v>1348</v>
      </c>
      <c r="C1474" t="s">
        <v>1349</v>
      </c>
      <c r="D1474" t="s">
        <v>739</v>
      </c>
      <c r="E1474" t="s">
        <v>116</v>
      </c>
      <c r="G1474" t="s">
        <v>49</v>
      </c>
      <c r="H1474" t="s">
        <v>47</v>
      </c>
      <c r="I1474" t="s">
        <v>46</v>
      </c>
      <c r="K1474">
        <v>1.63</v>
      </c>
      <c r="L1474">
        <v>0.38100000000000001</v>
      </c>
      <c r="M1474">
        <v>9.7000000000000003E-2</v>
      </c>
    </row>
    <row r="1475" spans="1:13" x14ac:dyDescent="0.4">
      <c r="A1475">
        <v>1690</v>
      </c>
      <c r="B1475" t="s">
        <v>1348</v>
      </c>
      <c r="C1475" t="s">
        <v>1349</v>
      </c>
      <c r="D1475" t="s">
        <v>1373</v>
      </c>
      <c r="E1475" t="s">
        <v>116</v>
      </c>
      <c r="I1475" t="s">
        <v>46</v>
      </c>
      <c r="K1475">
        <v>1.4</v>
      </c>
      <c r="L1475">
        <v>0.33800000000000002</v>
      </c>
      <c r="M1475">
        <v>-0.38700000000000001</v>
      </c>
    </row>
    <row r="1476" spans="1:13" x14ac:dyDescent="0.4">
      <c r="A1476">
        <v>1691</v>
      </c>
      <c r="B1476" t="s">
        <v>1348</v>
      </c>
      <c r="C1476" t="s">
        <v>1349</v>
      </c>
      <c r="D1476" t="s">
        <v>1374</v>
      </c>
      <c r="E1476" t="s">
        <v>116</v>
      </c>
      <c r="I1476" t="s">
        <v>46</v>
      </c>
      <c r="K1476">
        <v>2.0499999999999998</v>
      </c>
      <c r="L1476">
        <v>0.44900000000000001</v>
      </c>
      <c r="M1476">
        <v>0.186</v>
      </c>
    </row>
    <row r="1477" spans="1:13" x14ac:dyDescent="0.4">
      <c r="A1477">
        <v>1692</v>
      </c>
      <c r="B1477" t="s">
        <v>1348</v>
      </c>
      <c r="C1477" t="s">
        <v>1349</v>
      </c>
      <c r="D1477" t="s">
        <v>1375</v>
      </c>
      <c r="E1477" t="s">
        <v>116</v>
      </c>
      <c r="I1477" t="s">
        <v>46</v>
      </c>
      <c r="K1477">
        <v>1.62</v>
      </c>
      <c r="L1477">
        <v>0.71299999999999997</v>
      </c>
      <c r="M1477">
        <v>0.33</v>
      </c>
    </row>
    <row r="1478" spans="1:13" x14ac:dyDescent="0.4">
      <c r="A1478">
        <v>1693</v>
      </c>
      <c r="B1478" t="s">
        <v>1348</v>
      </c>
      <c r="C1478" t="s">
        <v>1349</v>
      </c>
      <c r="D1478" t="s">
        <v>1376</v>
      </c>
      <c r="E1478" t="s">
        <v>116</v>
      </c>
      <c r="I1478" t="s">
        <v>46</v>
      </c>
      <c r="K1478">
        <v>1.85</v>
      </c>
      <c r="L1478">
        <v>0.32600000000000001</v>
      </c>
      <c r="M1478">
        <v>-0.27700000000000002</v>
      </c>
    </row>
    <row r="1479" spans="1:13" x14ac:dyDescent="0.4">
      <c r="A1479">
        <v>1694</v>
      </c>
      <c r="B1479" t="s">
        <v>1348</v>
      </c>
      <c r="C1479" t="s">
        <v>1349</v>
      </c>
      <c r="D1479" t="s">
        <v>1377</v>
      </c>
      <c r="E1479" t="s">
        <v>116</v>
      </c>
      <c r="I1479" t="s">
        <v>46</v>
      </c>
      <c r="K1479">
        <v>1.75</v>
      </c>
      <c r="L1479">
        <v>0.313</v>
      </c>
      <c r="M1479">
        <v>0.16500000000000001</v>
      </c>
    </row>
    <row r="1480" spans="1:13" x14ac:dyDescent="0.4">
      <c r="A1480">
        <v>1695</v>
      </c>
      <c r="B1480" t="s">
        <v>1348</v>
      </c>
      <c r="C1480" t="s">
        <v>1349</v>
      </c>
      <c r="D1480" t="s">
        <v>1378</v>
      </c>
      <c r="E1480" t="s">
        <v>116</v>
      </c>
      <c r="I1480" t="s">
        <v>46</v>
      </c>
      <c r="K1480">
        <v>2.2999999999999998</v>
      </c>
      <c r="L1480">
        <v>0.18099999999999999</v>
      </c>
      <c r="M1480">
        <v>0.48199999999999998</v>
      </c>
    </row>
    <row r="1481" spans="1:13" x14ac:dyDescent="0.4">
      <c r="A1481">
        <v>1696</v>
      </c>
      <c r="B1481" t="s">
        <v>1348</v>
      </c>
      <c r="C1481" t="s">
        <v>1349</v>
      </c>
      <c r="D1481" t="s">
        <v>1379</v>
      </c>
      <c r="E1481" t="s">
        <v>116</v>
      </c>
      <c r="I1481" t="s">
        <v>46</v>
      </c>
      <c r="K1481">
        <v>1.81</v>
      </c>
      <c r="L1481">
        <v>0.39600000000000002</v>
      </c>
      <c r="M1481">
        <v>0.82799999999999996</v>
      </c>
    </row>
    <row r="1482" spans="1:13" x14ac:dyDescent="0.4">
      <c r="A1482">
        <v>1697</v>
      </c>
      <c r="B1482" t="s">
        <v>1348</v>
      </c>
      <c r="C1482" t="s">
        <v>1349</v>
      </c>
      <c r="D1482" t="s">
        <v>1380</v>
      </c>
      <c r="E1482" t="s">
        <v>116</v>
      </c>
      <c r="I1482" t="s">
        <v>46</v>
      </c>
      <c r="K1482">
        <v>1.59</v>
      </c>
      <c r="L1482">
        <v>0.33200000000000002</v>
      </c>
      <c r="M1482">
        <v>-7.0999999999999994E-2</v>
      </c>
    </row>
    <row r="1483" spans="1:13" x14ac:dyDescent="0.4">
      <c r="A1483">
        <v>1698</v>
      </c>
      <c r="B1483" t="s">
        <v>1348</v>
      </c>
      <c r="C1483" t="s">
        <v>1349</v>
      </c>
      <c r="D1483" t="s">
        <v>1381</v>
      </c>
      <c r="E1483" t="s">
        <v>116</v>
      </c>
      <c r="I1483" t="s">
        <v>55</v>
      </c>
      <c r="K1483">
        <v>1.3</v>
      </c>
      <c r="L1483">
        <v>0.65300000000000002</v>
      </c>
      <c r="M1483">
        <v>0.105</v>
      </c>
    </row>
    <row r="1484" spans="1:13" x14ac:dyDescent="0.4">
      <c r="A1484">
        <v>1699</v>
      </c>
      <c r="B1484" t="s">
        <v>1348</v>
      </c>
      <c r="C1484" t="s">
        <v>1349</v>
      </c>
      <c r="D1484" t="s">
        <v>1382</v>
      </c>
      <c r="E1484" t="s">
        <v>116</v>
      </c>
      <c r="I1484" t="s">
        <v>55</v>
      </c>
      <c r="K1484">
        <v>1.5</v>
      </c>
      <c r="L1484">
        <v>0.47399999999999998</v>
      </c>
      <c r="M1484">
        <v>-2.3E-2</v>
      </c>
    </row>
    <row r="1485" spans="1:13" x14ac:dyDescent="0.4">
      <c r="A1485">
        <v>1700</v>
      </c>
      <c r="B1485" t="s">
        <v>1348</v>
      </c>
      <c r="C1485" t="s">
        <v>1349</v>
      </c>
      <c r="D1485" t="s">
        <v>1383</v>
      </c>
      <c r="E1485" t="s">
        <v>116</v>
      </c>
      <c r="I1485" t="s">
        <v>55</v>
      </c>
      <c r="K1485">
        <v>1.69</v>
      </c>
      <c r="L1485">
        <v>0.25</v>
      </c>
      <c r="M1485">
        <v>1E-3</v>
      </c>
    </row>
    <row r="1486" spans="1:13" x14ac:dyDescent="0.4">
      <c r="A1486">
        <v>1701</v>
      </c>
      <c r="B1486" t="s">
        <v>1348</v>
      </c>
      <c r="C1486" t="s">
        <v>1349</v>
      </c>
      <c r="D1486" t="s">
        <v>740</v>
      </c>
      <c r="E1486" t="s">
        <v>116</v>
      </c>
      <c r="G1486" t="s">
        <v>49</v>
      </c>
      <c r="H1486" t="s">
        <v>47</v>
      </c>
      <c r="I1486" t="s">
        <v>55</v>
      </c>
      <c r="K1486">
        <v>1.59</v>
      </c>
      <c r="L1486">
        <v>0.56799999999999995</v>
      </c>
      <c r="M1486">
        <v>0.20699999999999999</v>
      </c>
    </row>
    <row r="1487" spans="1:13" x14ac:dyDescent="0.4">
      <c r="A1487">
        <v>1702</v>
      </c>
      <c r="B1487" t="s">
        <v>1348</v>
      </c>
      <c r="C1487" t="s">
        <v>1349</v>
      </c>
      <c r="D1487" t="s">
        <v>418</v>
      </c>
      <c r="E1487" t="s">
        <v>116</v>
      </c>
      <c r="G1487" t="s">
        <v>49</v>
      </c>
      <c r="H1487" t="s">
        <v>47</v>
      </c>
      <c r="I1487" t="s">
        <v>55</v>
      </c>
      <c r="K1487">
        <v>1.55</v>
      </c>
      <c r="L1487">
        <v>0.55900000000000005</v>
      </c>
      <c r="M1487">
        <v>0.111</v>
      </c>
    </row>
    <row r="1488" spans="1:13" x14ac:dyDescent="0.4">
      <c r="A1488">
        <v>1703</v>
      </c>
      <c r="B1488" t="s">
        <v>1348</v>
      </c>
      <c r="C1488" t="s">
        <v>1349</v>
      </c>
      <c r="D1488" t="s">
        <v>1384</v>
      </c>
      <c r="E1488" t="s">
        <v>116</v>
      </c>
      <c r="I1488" t="s">
        <v>46</v>
      </c>
      <c r="K1488">
        <v>2.04</v>
      </c>
      <c r="L1488">
        <v>0.316</v>
      </c>
      <c r="M1488">
        <v>0.42099999999999999</v>
      </c>
    </row>
    <row r="1489" spans="1:13" x14ac:dyDescent="0.4">
      <c r="A1489">
        <v>1704</v>
      </c>
      <c r="B1489" t="s">
        <v>1348</v>
      </c>
      <c r="C1489" t="s">
        <v>1349</v>
      </c>
      <c r="D1489" t="s">
        <v>1385</v>
      </c>
      <c r="E1489" t="s">
        <v>116</v>
      </c>
      <c r="I1489" t="s">
        <v>46</v>
      </c>
      <c r="K1489">
        <v>1.51</v>
      </c>
      <c r="L1489">
        <v>0.40799999999999997</v>
      </c>
      <c r="M1489">
        <v>2.7E-2</v>
      </c>
    </row>
    <row r="1490" spans="1:13" x14ac:dyDescent="0.4">
      <c r="A1490">
        <v>1705</v>
      </c>
      <c r="B1490" t="s">
        <v>1348</v>
      </c>
      <c r="C1490" t="s">
        <v>1349</v>
      </c>
      <c r="D1490" t="s">
        <v>1386</v>
      </c>
      <c r="E1490" t="s">
        <v>116</v>
      </c>
      <c r="I1490" t="s">
        <v>46</v>
      </c>
      <c r="K1490">
        <v>1.34</v>
      </c>
      <c r="L1490">
        <v>0.71899999999999997</v>
      </c>
      <c r="M1490">
        <v>5.6000000000000001E-2</v>
      </c>
    </row>
    <row r="1491" spans="1:13" x14ac:dyDescent="0.4">
      <c r="A1491">
        <v>1706</v>
      </c>
      <c r="B1491" t="s">
        <v>1348</v>
      </c>
      <c r="C1491" t="s">
        <v>1349</v>
      </c>
      <c r="D1491" t="s">
        <v>1387</v>
      </c>
      <c r="E1491" t="s">
        <v>116</v>
      </c>
      <c r="G1491" t="s">
        <v>49</v>
      </c>
      <c r="H1491" t="s">
        <v>47</v>
      </c>
      <c r="I1491" t="s">
        <v>46</v>
      </c>
      <c r="K1491">
        <v>1.56</v>
      </c>
      <c r="L1491">
        <v>0.52100000000000002</v>
      </c>
      <c r="M1491">
        <v>7.8E-2</v>
      </c>
    </row>
    <row r="1492" spans="1:13" x14ac:dyDescent="0.4">
      <c r="A1492">
        <v>1707</v>
      </c>
      <c r="B1492" t="s">
        <v>1348</v>
      </c>
      <c r="C1492" t="s">
        <v>1349</v>
      </c>
      <c r="D1492" t="s">
        <v>1388</v>
      </c>
      <c r="E1492" t="s">
        <v>116</v>
      </c>
      <c r="I1492" t="s">
        <v>46</v>
      </c>
      <c r="K1492">
        <v>1.58</v>
      </c>
      <c r="L1492">
        <v>0.26200000000000001</v>
      </c>
      <c r="M1492">
        <v>-6.6000000000000003E-2</v>
      </c>
    </row>
    <row r="1493" spans="1:13" x14ac:dyDescent="0.4">
      <c r="A1493">
        <v>1708</v>
      </c>
      <c r="B1493" t="s">
        <v>1348</v>
      </c>
      <c r="C1493" t="s">
        <v>1349</v>
      </c>
      <c r="D1493" t="s">
        <v>1389</v>
      </c>
      <c r="E1493" t="s">
        <v>116</v>
      </c>
      <c r="I1493" t="s">
        <v>46</v>
      </c>
      <c r="K1493">
        <v>1.84</v>
      </c>
      <c r="L1493">
        <v>0.26700000000000002</v>
      </c>
      <c r="M1493">
        <v>0.108</v>
      </c>
    </row>
    <row r="1494" spans="1:13" x14ac:dyDescent="0.4">
      <c r="A1494">
        <v>1709</v>
      </c>
      <c r="B1494" t="s">
        <v>1348</v>
      </c>
      <c r="C1494" t="s">
        <v>1349</v>
      </c>
      <c r="D1494" t="s">
        <v>1390</v>
      </c>
      <c r="E1494" t="s">
        <v>116</v>
      </c>
      <c r="I1494" t="s">
        <v>46</v>
      </c>
      <c r="K1494">
        <v>1.83</v>
      </c>
      <c r="L1494">
        <v>0.376</v>
      </c>
      <c r="M1494">
        <v>0.184</v>
      </c>
    </row>
    <row r="1495" spans="1:13" x14ac:dyDescent="0.4">
      <c r="A1495">
        <v>1710</v>
      </c>
      <c r="B1495" t="s">
        <v>1348</v>
      </c>
      <c r="C1495" t="s">
        <v>1349</v>
      </c>
      <c r="D1495" t="s">
        <v>407</v>
      </c>
      <c r="E1495" t="s">
        <v>116</v>
      </c>
      <c r="G1495" t="s">
        <v>49</v>
      </c>
      <c r="H1495" t="s">
        <v>47</v>
      </c>
      <c r="I1495" t="s">
        <v>46</v>
      </c>
      <c r="K1495">
        <v>1.38</v>
      </c>
      <c r="L1495">
        <v>0.32100000000000001</v>
      </c>
      <c r="M1495">
        <v>-0.29899999999999999</v>
      </c>
    </row>
    <row r="1496" spans="1:13" x14ac:dyDescent="0.4">
      <c r="A1496">
        <v>1711</v>
      </c>
      <c r="B1496" t="s">
        <v>1348</v>
      </c>
      <c r="C1496" t="s">
        <v>1349</v>
      </c>
      <c r="D1496" t="s">
        <v>465</v>
      </c>
      <c r="E1496" t="s">
        <v>116</v>
      </c>
      <c r="I1496" t="s">
        <v>46</v>
      </c>
      <c r="K1496">
        <v>1.83</v>
      </c>
      <c r="L1496">
        <v>0.22500000000000001</v>
      </c>
      <c r="M1496">
        <v>5.5E-2</v>
      </c>
    </row>
    <row r="1497" spans="1:13" x14ac:dyDescent="0.4">
      <c r="A1497">
        <v>1712</v>
      </c>
      <c r="B1497" t="s">
        <v>1348</v>
      </c>
      <c r="C1497" t="s">
        <v>1349</v>
      </c>
      <c r="D1497" t="s">
        <v>1391</v>
      </c>
      <c r="E1497" t="s">
        <v>116</v>
      </c>
      <c r="I1497" t="s">
        <v>46</v>
      </c>
      <c r="K1497">
        <v>1.35</v>
      </c>
      <c r="L1497">
        <v>0.56000000000000005</v>
      </c>
      <c r="M1497">
        <v>1.2E-2</v>
      </c>
    </row>
    <row r="1498" spans="1:13" x14ac:dyDescent="0.4">
      <c r="A1498">
        <v>1713</v>
      </c>
      <c r="B1498" t="s">
        <v>1348</v>
      </c>
      <c r="C1498" t="s">
        <v>1349</v>
      </c>
      <c r="D1498" t="s">
        <v>1392</v>
      </c>
      <c r="E1498" t="s">
        <v>116</v>
      </c>
      <c r="I1498" t="s">
        <v>46</v>
      </c>
      <c r="K1498">
        <v>1.84</v>
      </c>
      <c r="L1498">
        <v>0.44900000000000001</v>
      </c>
      <c r="M1498">
        <v>0.28899999999999998</v>
      </c>
    </row>
    <row r="1499" spans="1:13" x14ac:dyDescent="0.4">
      <c r="A1499">
        <v>1714</v>
      </c>
      <c r="B1499" t="s">
        <v>1348</v>
      </c>
      <c r="C1499" t="s">
        <v>1349</v>
      </c>
      <c r="D1499" t="s">
        <v>1393</v>
      </c>
      <c r="E1499" t="s">
        <v>116</v>
      </c>
      <c r="I1499" t="s">
        <v>46</v>
      </c>
      <c r="K1499">
        <v>1.71</v>
      </c>
      <c r="L1499">
        <v>0.373</v>
      </c>
      <c r="M1499">
        <v>7.0000000000000007E-2</v>
      </c>
    </row>
    <row r="1500" spans="1:13" x14ac:dyDescent="0.4">
      <c r="A1500">
        <v>1715</v>
      </c>
      <c r="B1500" t="s">
        <v>1348</v>
      </c>
      <c r="C1500" t="s">
        <v>1349</v>
      </c>
      <c r="D1500" t="s">
        <v>1394</v>
      </c>
      <c r="E1500" t="s">
        <v>116</v>
      </c>
      <c r="I1500" t="s">
        <v>46</v>
      </c>
      <c r="K1500">
        <v>1.53</v>
      </c>
      <c r="L1500">
        <v>0.36499999999999999</v>
      </c>
      <c r="M1500">
        <v>-0.104</v>
      </c>
    </row>
    <row r="1501" spans="1:13" x14ac:dyDescent="0.4">
      <c r="A1501">
        <v>1716</v>
      </c>
      <c r="B1501" t="s">
        <v>1348</v>
      </c>
      <c r="C1501" t="s">
        <v>1349</v>
      </c>
      <c r="D1501" t="s">
        <v>399</v>
      </c>
      <c r="E1501" t="s">
        <v>116</v>
      </c>
      <c r="G1501" t="s">
        <v>49</v>
      </c>
      <c r="H1501" t="s">
        <v>47</v>
      </c>
      <c r="I1501" t="s">
        <v>46</v>
      </c>
      <c r="K1501">
        <v>1.45</v>
      </c>
      <c r="L1501">
        <v>0.63200000000000001</v>
      </c>
      <c r="M1501">
        <v>-6.7000000000000004E-2</v>
      </c>
    </row>
    <row r="1502" spans="1:13" x14ac:dyDescent="0.4">
      <c r="A1502">
        <v>1717</v>
      </c>
      <c r="B1502" t="s">
        <v>1348</v>
      </c>
      <c r="C1502" t="s">
        <v>1349</v>
      </c>
      <c r="D1502" t="s">
        <v>1395</v>
      </c>
      <c r="E1502" t="s">
        <v>116</v>
      </c>
      <c r="I1502" t="s">
        <v>46</v>
      </c>
      <c r="K1502">
        <v>1.64</v>
      </c>
      <c r="L1502">
        <v>0.4</v>
      </c>
      <c r="M1502">
        <v>-3.9E-2</v>
      </c>
    </row>
    <row r="1503" spans="1:13" x14ac:dyDescent="0.4">
      <c r="A1503">
        <v>1718</v>
      </c>
      <c r="B1503" t="s">
        <v>1348</v>
      </c>
      <c r="C1503" t="s">
        <v>1349</v>
      </c>
      <c r="D1503" t="s">
        <v>753</v>
      </c>
      <c r="E1503" t="s">
        <v>116</v>
      </c>
      <c r="G1503" t="s">
        <v>49</v>
      </c>
      <c r="H1503" t="s">
        <v>47</v>
      </c>
      <c r="I1503" t="s">
        <v>46</v>
      </c>
      <c r="K1503">
        <v>1.63</v>
      </c>
      <c r="L1503">
        <v>0.62</v>
      </c>
      <c r="M1503">
        <v>0.254</v>
      </c>
    </row>
    <row r="1504" spans="1:13" x14ac:dyDescent="0.4">
      <c r="A1504">
        <v>1719</v>
      </c>
      <c r="B1504" t="s">
        <v>1348</v>
      </c>
      <c r="C1504" t="s">
        <v>1349</v>
      </c>
      <c r="D1504" t="s">
        <v>711</v>
      </c>
      <c r="E1504" t="s">
        <v>116</v>
      </c>
      <c r="G1504" t="s">
        <v>49</v>
      </c>
      <c r="H1504" t="s">
        <v>47</v>
      </c>
      <c r="I1504" t="s">
        <v>46</v>
      </c>
      <c r="K1504">
        <v>1.73</v>
      </c>
      <c r="L1504">
        <v>0.27200000000000002</v>
      </c>
      <c r="M1504">
        <v>-0.127</v>
      </c>
    </row>
    <row r="1505" spans="1:13" x14ac:dyDescent="0.4">
      <c r="A1505">
        <v>1720</v>
      </c>
      <c r="B1505" t="s">
        <v>1348</v>
      </c>
      <c r="C1505" t="s">
        <v>1349</v>
      </c>
      <c r="D1505" t="s">
        <v>1396</v>
      </c>
      <c r="E1505" t="s">
        <v>116</v>
      </c>
      <c r="I1505" t="s">
        <v>46</v>
      </c>
      <c r="K1505">
        <v>1.67</v>
      </c>
      <c r="L1505">
        <v>0.27900000000000003</v>
      </c>
      <c r="M1505">
        <v>-0.17</v>
      </c>
    </row>
    <row r="1506" spans="1:13" x14ac:dyDescent="0.4">
      <c r="A1506">
        <v>1721</v>
      </c>
      <c r="B1506" t="s">
        <v>1348</v>
      </c>
      <c r="C1506" t="s">
        <v>1349</v>
      </c>
      <c r="D1506" t="s">
        <v>1397</v>
      </c>
      <c r="E1506" t="s">
        <v>116</v>
      </c>
      <c r="I1506" t="s">
        <v>46</v>
      </c>
      <c r="K1506">
        <v>1.41</v>
      </c>
      <c r="L1506">
        <v>0.30199999999999999</v>
      </c>
      <c r="M1506">
        <v>-0.22</v>
      </c>
    </row>
    <row r="1507" spans="1:13" x14ac:dyDescent="0.4">
      <c r="A1507">
        <v>1722</v>
      </c>
      <c r="B1507" t="s">
        <v>1348</v>
      </c>
      <c r="C1507" t="s">
        <v>1349</v>
      </c>
      <c r="D1507" t="s">
        <v>1398</v>
      </c>
      <c r="E1507" t="s">
        <v>116</v>
      </c>
      <c r="I1507" t="s">
        <v>46</v>
      </c>
      <c r="K1507">
        <v>1.71</v>
      </c>
      <c r="L1507">
        <v>0.26200000000000001</v>
      </c>
      <c r="M1507">
        <v>-0.16500000000000001</v>
      </c>
    </row>
    <row r="1508" spans="1:13" x14ac:dyDescent="0.4">
      <c r="A1508">
        <v>1723</v>
      </c>
      <c r="B1508" t="s">
        <v>1348</v>
      </c>
      <c r="C1508" t="s">
        <v>1349</v>
      </c>
      <c r="D1508" t="s">
        <v>1399</v>
      </c>
      <c r="E1508" t="s">
        <v>116</v>
      </c>
      <c r="I1508" t="s">
        <v>46</v>
      </c>
      <c r="K1508">
        <v>1.51</v>
      </c>
      <c r="L1508">
        <v>0.34799999999999998</v>
      </c>
      <c r="M1508">
        <v>-0.30099999999999999</v>
      </c>
    </row>
    <row r="1509" spans="1:13" x14ac:dyDescent="0.4">
      <c r="A1509">
        <v>1724</v>
      </c>
      <c r="B1509" t="s">
        <v>1348</v>
      </c>
      <c r="C1509" t="s">
        <v>1349</v>
      </c>
      <c r="D1509" t="s">
        <v>1400</v>
      </c>
      <c r="E1509" t="s">
        <v>116</v>
      </c>
      <c r="I1509" t="s">
        <v>46</v>
      </c>
      <c r="K1509">
        <v>1.48</v>
      </c>
      <c r="L1509">
        <v>0.27600000000000002</v>
      </c>
      <c r="M1509">
        <v>-0.314</v>
      </c>
    </row>
    <row r="1510" spans="1:13" x14ac:dyDescent="0.4">
      <c r="A1510">
        <v>1725</v>
      </c>
      <c r="B1510" t="s">
        <v>1348</v>
      </c>
      <c r="C1510" t="s">
        <v>1349</v>
      </c>
      <c r="D1510" t="s">
        <v>1401</v>
      </c>
      <c r="E1510" t="s">
        <v>116</v>
      </c>
      <c r="I1510" t="s">
        <v>46</v>
      </c>
      <c r="K1510">
        <v>1.83</v>
      </c>
      <c r="L1510">
        <v>0.312</v>
      </c>
      <c r="M1510">
        <v>0.14499999999999999</v>
      </c>
    </row>
    <row r="1511" spans="1:13" x14ac:dyDescent="0.4">
      <c r="A1511">
        <v>1726</v>
      </c>
      <c r="B1511" t="s">
        <v>1348</v>
      </c>
      <c r="C1511" t="s">
        <v>1349</v>
      </c>
      <c r="D1511" t="s">
        <v>1402</v>
      </c>
      <c r="E1511" t="s">
        <v>116</v>
      </c>
      <c r="I1511" t="s">
        <v>46</v>
      </c>
      <c r="K1511">
        <v>1.41</v>
      </c>
      <c r="L1511">
        <v>0.46899999999999997</v>
      </c>
      <c r="M1511">
        <v>-0.224</v>
      </c>
    </row>
    <row r="1512" spans="1:13" x14ac:dyDescent="0.4">
      <c r="A1512">
        <v>1727</v>
      </c>
      <c r="B1512" t="s">
        <v>1348</v>
      </c>
      <c r="C1512" t="s">
        <v>1349</v>
      </c>
      <c r="D1512" t="s">
        <v>1403</v>
      </c>
      <c r="E1512" t="s">
        <v>116</v>
      </c>
      <c r="I1512" t="s">
        <v>46</v>
      </c>
      <c r="K1512">
        <v>1.53</v>
      </c>
      <c r="L1512">
        <v>0.14699999999999999</v>
      </c>
      <c r="M1512">
        <v>-0.32400000000000001</v>
      </c>
    </row>
    <row r="1513" spans="1:13" x14ac:dyDescent="0.4">
      <c r="A1513">
        <v>1728</v>
      </c>
      <c r="B1513" t="s">
        <v>1348</v>
      </c>
      <c r="C1513" t="s">
        <v>1349</v>
      </c>
      <c r="D1513" t="s">
        <v>1404</v>
      </c>
      <c r="E1513" t="s">
        <v>116</v>
      </c>
      <c r="I1513" t="s">
        <v>46</v>
      </c>
      <c r="K1513">
        <v>1.26</v>
      </c>
      <c r="L1513">
        <v>0.376</v>
      </c>
      <c r="M1513">
        <v>-0.32300000000000001</v>
      </c>
    </row>
    <row r="1514" spans="1:13" x14ac:dyDescent="0.4">
      <c r="A1514">
        <v>1729</v>
      </c>
      <c r="B1514" t="s">
        <v>1348</v>
      </c>
      <c r="C1514" t="s">
        <v>1349</v>
      </c>
      <c r="D1514" t="s">
        <v>1405</v>
      </c>
      <c r="E1514" t="s">
        <v>116</v>
      </c>
      <c r="I1514" t="s">
        <v>46</v>
      </c>
      <c r="K1514">
        <v>1.52</v>
      </c>
      <c r="L1514">
        <v>0.33400000000000002</v>
      </c>
      <c r="M1514">
        <v>-0.255</v>
      </c>
    </row>
    <row r="1515" spans="1:13" x14ac:dyDescent="0.4">
      <c r="A1515">
        <v>1730</v>
      </c>
      <c r="B1515" t="s">
        <v>1348</v>
      </c>
      <c r="C1515" t="s">
        <v>1349</v>
      </c>
      <c r="D1515" t="s">
        <v>1406</v>
      </c>
      <c r="E1515" t="s">
        <v>116</v>
      </c>
      <c r="I1515" t="s">
        <v>46</v>
      </c>
      <c r="K1515">
        <v>1.47</v>
      </c>
      <c r="L1515">
        <v>0.443</v>
      </c>
      <c r="M1515">
        <v>-5.8000000000000003E-2</v>
      </c>
    </row>
    <row r="1516" spans="1:13" x14ac:dyDescent="0.4">
      <c r="A1516">
        <v>1731</v>
      </c>
      <c r="B1516" t="s">
        <v>1348</v>
      </c>
      <c r="C1516" t="s">
        <v>1349</v>
      </c>
      <c r="D1516" t="s">
        <v>419</v>
      </c>
      <c r="E1516" t="s">
        <v>116</v>
      </c>
      <c r="G1516" t="s">
        <v>49</v>
      </c>
      <c r="H1516" t="s">
        <v>47</v>
      </c>
      <c r="I1516" t="s">
        <v>46</v>
      </c>
      <c r="K1516">
        <v>1.51</v>
      </c>
      <c r="L1516">
        <v>0.248</v>
      </c>
      <c r="M1516">
        <v>-0.377</v>
      </c>
    </row>
    <row r="1517" spans="1:13" x14ac:dyDescent="0.4">
      <c r="A1517">
        <v>1732</v>
      </c>
      <c r="B1517" t="s">
        <v>1348</v>
      </c>
      <c r="C1517" t="s">
        <v>1349</v>
      </c>
      <c r="D1517" t="s">
        <v>1407</v>
      </c>
      <c r="E1517" t="s">
        <v>116</v>
      </c>
      <c r="I1517" t="s">
        <v>46</v>
      </c>
      <c r="K1517">
        <v>1.8</v>
      </c>
      <c r="L1517">
        <v>0.24199999999999999</v>
      </c>
      <c r="M1517">
        <v>-7.1999999999999995E-2</v>
      </c>
    </row>
    <row r="1518" spans="1:13" x14ac:dyDescent="0.4">
      <c r="A1518">
        <v>1733</v>
      </c>
      <c r="B1518" t="s">
        <v>1348</v>
      </c>
      <c r="C1518" t="s">
        <v>1349</v>
      </c>
      <c r="D1518" t="s">
        <v>1408</v>
      </c>
      <c r="E1518" t="s">
        <v>116</v>
      </c>
      <c r="I1518" t="s">
        <v>46</v>
      </c>
      <c r="K1518">
        <v>1.89</v>
      </c>
      <c r="L1518">
        <v>0.28299999999999997</v>
      </c>
      <c r="M1518">
        <v>0.17399999999999999</v>
      </c>
    </row>
    <row r="1519" spans="1:13" x14ac:dyDescent="0.4">
      <c r="A1519">
        <v>1734</v>
      </c>
      <c r="B1519" t="s">
        <v>1348</v>
      </c>
      <c r="C1519" t="s">
        <v>1349</v>
      </c>
      <c r="D1519" t="s">
        <v>1409</v>
      </c>
      <c r="E1519" t="s">
        <v>116</v>
      </c>
      <c r="I1519" t="s">
        <v>46</v>
      </c>
      <c r="K1519">
        <v>1.52</v>
      </c>
      <c r="L1519">
        <v>0.61499999999999999</v>
      </c>
      <c r="M1519">
        <v>0.13700000000000001</v>
      </c>
    </row>
    <row r="1520" spans="1:13" x14ac:dyDescent="0.4">
      <c r="A1520">
        <v>1735</v>
      </c>
      <c r="B1520" t="s">
        <v>1348</v>
      </c>
      <c r="C1520" t="s">
        <v>1349</v>
      </c>
      <c r="D1520" t="s">
        <v>1410</v>
      </c>
      <c r="E1520" t="s">
        <v>116</v>
      </c>
      <c r="I1520" t="s">
        <v>46</v>
      </c>
      <c r="K1520">
        <v>1.23</v>
      </c>
      <c r="L1520">
        <v>0.27200000000000002</v>
      </c>
      <c r="M1520">
        <v>-0.495</v>
      </c>
    </row>
    <row r="1521" spans="1:13" x14ac:dyDescent="0.4">
      <c r="A1521">
        <v>1736</v>
      </c>
      <c r="B1521" t="s">
        <v>1348</v>
      </c>
      <c r="C1521" t="s">
        <v>1349</v>
      </c>
      <c r="D1521" t="s">
        <v>1411</v>
      </c>
      <c r="E1521" t="s">
        <v>116</v>
      </c>
      <c r="I1521" t="s">
        <v>46</v>
      </c>
      <c r="K1521">
        <v>2.0499999999999998</v>
      </c>
      <c r="L1521">
        <v>0.23499999999999999</v>
      </c>
      <c r="M1521">
        <v>0.28899999999999998</v>
      </c>
    </row>
    <row r="1522" spans="1:13" x14ac:dyDescent="0.4">
      <c r="A1522">
        <v>1737</v>
      </c>
      <c r="B1522" t="s">
        <v>1348</v>
      </c>
      <c r="C1522" t="s">
        <v>1349</v>
      </c>
      <c r="D1522" t="s">
        <v>1412</v>
      </c>
      <c r="E1522" t="s">
        <v>116</v>
      </c>
      <c r="I1522" t="s">
        <v>46</v>
      </c>
      <c r="K1522">
        <v>1.92</v>
      </c>
      <c r="L1522">
        <v>0.23799999999999999</v>
      </c>
      <c r="M1522">
        <v>0.45900000000000002</v>
      </c>
    </row>
    <row r="1523" spans="1:13" x14ac:dyDescent="0.4">
      <c r="A1523">
        <v>1738</v>
      </c>
      <c r="B1523" t="s">
        <v>1348</v>
      </c>
      <c r="C1523" t="s">
        <v>1349</v>
      </c>
      <c r="D1523" t="s">
        <v>1413</v>
      </c>
      <c r="E1523" t="s">
        <v>116</v>
      </c>
      <c r="I1523" t="s">
        <v>46</v>
      </c>
      <c r="K1523">
        <v>1.52</v>
      </c>
      <c r="L1523">
        <v>0.61499999999999999</v>
      </c>
      <c r="M1523">
        <v>-1.7999999999999999E-2</v>
      </c>
    </row>
    <row r="1524" spans="1:13" x14ac:dyDescent="0.4">
      <c r="A1524">
        <v>1739</v>
      </c>
      <c r="B1524" t="s">
        <v>1348</v>
      </c>
      <c r="C1524" t="s">
        <v>1349</v>
      </c>
      <c r="D1524" t="s">
        <v>1414</v>
      </c>
      <c r="E1524" t="s">
        <v>116</v>
      </c>
      <c r="I1524" t="s">
        <v>46</v>
      </c>
      <c r="K1524">
        <v>1.37</v>
      </c>
      <c r="L1524">
        <v>0.58199999999999996</v>
      </c>
      <c r="M1524">
        <v>-4.2999999999999997E-2</v>
      </c>
    </row>
    <row r="1525" spans="1:13" x14ac:dyDescent="0.4">
      <c r="A1525">
        <v>1740</v>
      </c>
      <c r="B1525" t="s">
        <v>1348</v>
      </c>
      <c r="C1525" t="s">
        <v>1349</v>
      </c>
      <c r="D1525" t="s">
        <v>1415</v>
      </c>
      <c r="E1525" t="s">
        <v>116</v>
      </c>
      <c r="I1525" t="s">
        <v>46</v>
      </c>
      <c r="K1525">
        <v>1.41</v>
      </c>
      <c r="L1525">
        <v>0.39600000000000002</v>
      </c>
      <c r="M1525">
        <v>-0.189</v>
      </c>
    </row>
    <row r="1526" spans="1:13" x14ac:dyDescent="0.4">
      <c r="A1526">
        <v>1741</v>
      </c>
      <c r="B1526" t="s">
        <v>1348</v>
      </c>
      <c r="C1526" t="s">
        <v>1349</v>
      </c>
      <c r="D1526" t="s">
        <v>1416</v>
      </c>
      <c r="E1526" t="s">
        <v>116</v>
      </c>
      <c r="I1526" t="s">
        <v>46</v>
      </c>
      <c r="K1526">
        <v>1.42</v>
      </c>
      <c r="L1526">
        <v>0.45300000000000001</v>
      </c>
      <c r="M1526">
        <v>4.0000000000000001E-3</v>
      </c>
    </row>
    <row r="1527" spans="1:13" x14ac:dyDescent="0.4">
      <c r="A1527">
        <v>1742</v>
      </c>
      <c r="B1527" t="s">
        <v>1348</v>
      </c>
      <c r="C1527" t="s">
        <v>1349</v>
      </c>
      <c r="D1527" t="s">
        <v>1417</v>
      </c>
      <c r="E1527" t="s">
        <v>116</v>
      </c>
      <c r="I1527" t="s">
        <v>46</v>
      </c>
      <c r="K1527">
        <v>1.59</v>
      </c>
      <c r="L1527">
        <v>0.57499999999999996</v>
      </c>
      <c r="M1527">
        <v>0.16400000000000001</v>
      </c>
    </row>
    <row r="1528" spans="1:13" x14ac:dyDescent="0.4">
      <c r="A1528">
        <v>1743</v>
      </c>
      <c r="B1528" t="s">
        <v>1348</v>
      </c>
      <c r="C1528" t="s">
        <v>1349</v>
      </c>
      <c r="D1528" t="s">
        <v>1418</v>
      </c>
      <c r="E1528" t="s">
        <v>116</v>
      </c>
      <c r="I1528" t="s">
        <v>46</v>
      </c>
      <c r="K1528">
        <v>1.34</v>
      </c>
      <c r="L1528">
        <v>0.58099999999999996</v>
      </c>
      <c r="M1528">
        <v>-9.7000000000000003E-2</v>
      </c>
    </row>
    <row r="1529" spans="1:13" x14ac:dyDescent="0.4">
      <c r="A1529">
        <v>1744</v>
      </c>
      <c r="B1529" t="s">
        <v>1348</v>
      </c>
      <c r="C1529" t="s">
        <v>1349</v>
      </c>
      <c r="D1529" t="s">
        <v>1419</v>
      </c>
      <c r="E1529" t="s">
        <v>116</v>
      </c>
      <c r="I1529" t="s">
        <v>46</v>
      </c>
      <c r="K1529">
        <v>1.55</v>
      </c>
      <c r="L1529">
        <v>0.42</v>
      </c>
      <c r="M1529">
        <v>-0.03</v>
      </c>
    </row>
    <row r="1530" spans="1:13" x14ac:dyDescent="0.4">
      <c r="A1530">
        <v>1745</v>
      </c>
      <c r="B1530" t="s">
        <v>1348</v>
      </c>
      <c r="C1530" t="s">
        <v>1349</v>
      </c>
      <c r="D1530" t="s">
        <v>1420</v>
      </c>
      <c r="E1530" t="s">
        <v>44</v>
      </c>
      <c r="I1530" t="s">
        <v>46</v>
      </c>
      <c r="K1530">
        <v>1.48</v>
      </c>
      <c r="L1530">
        <v>5.2999999999999999E-2</v>
      </c>
      <c r="M1530">
        <v>-0.26100000000000001</v>
      </c>
    </row>
    <row r="1531" spans="1:13" x14ac:dyDescent="0.4">
      <c r="A1531">
        <v>1746</v>
      </c>
      <c r="B1531" t="s">
        <v>1348</v>
      </c>
      <c r="C1531" t="s">
        <v>1349</v>
      </c>
      <c r="D1531" t="s">
        <v>1421</v>
      </c>
      <c r="E1531" t="s">
        <v>44</v>
      </c>
      <c r="I1531" t="s">
        <v>55</v>
      </c>
      <c r="K1531">
        <v>1.78</v>
      </c>
      <c r="L1531">
        <v>0.49399999999999999</v>
      </c>
      <c r="M1531">
        <v>0.42399999999999999</v>
      </c>
    </row>
    <row r="1532" spans="1:13" x14ac:dyDescent="0.4">
      <c r="A1532">
        <v>1747</v>
      </c>
      <c r="B1532" t="s">
        <v>1348</v>
      </c>
      <c r="C1532" t="s">
        <v>1349</v>
      </c>
      <c r="D1532" t="s">
        <v>1422</v>
      </c>
      <c r="E1532" t="s">
        <v>44</v>
      </c>
      <c r="I1532" t="s">
        <v>46</v>
      </c>
      <c r="K1532">
        <v>1.76</v>
      </c>
      <c r="L1532">
        <v>0.31</v>
      </c>
      <c r="M1532">
        <v>6.3E-2</v>
      </c>
    </row>
    <row r="1533" spans="1:13" x14ac:dyDescent="0.4">
      <c r="A1533">
        <v>1748</v>
      </c>
      <c r="B1533" t="s">
        <v>1348</v>
      </c>
      <c r="C1533" t="s">
        <v>1349</v>
      </c>
      <c r="D1533" t="s">
        <v>721</v>
      </c>
      <c r="E1533" t="s">
        <v>44</v>
      </c>
      <c r="G1533" t="s">
        <v>49</v>
      </c>
      <c r="H1533" t="s">
        <v>47</v>
      </c>
      <c r="I1533" t="s">
        <v>46</v>
      </c>
      <c r="K1533">
        <v>1.93</v>
      </c>
      <c r="L1533">
        <v>0.17299999999999999</v>
      </c>
      <c r="M1533">
        <v>-3.3000000000000002E-2</v>
      </c>
    </row>
    <row r="1534" spans="1:13" x14ac:dyDescent="0.4">
      <c r="A1534">
        <v>1749</v>
      </c>
      <c r="B1534" t="s">
        <v>1348</v>
      </c>
      <c r="C1534" t="s">
        <v>1349</v>
      </c>
      <c r="D1534" t="s">
        <v>1423</v>
      </c>
      <c r="E1534" t="s">
        <v>44</v>
      </c>
      <c r="I1534" t="s">
        <v>46</v>
      </c>
      <c r="K1534">
        <v>1.69</v>
      </c>
      <c r="L1534">
        <v>0.182</v>
      </c>
      <c r="M1534">
        <v>-0.13100000000000001</v>
      </c>
    </row>
    <row r="1535" spans="1:13" x14ac:dyDescent="0.4">
      <c r="A1535">
        <v>1750</v>
      </c>
      <c r="B1535" t="s">
        <v>1348</v>
      </c>
      <c r="C1535" t="s">
        <v>1349</v>
      </c>
      <c r="D1535" t="s">
        <v>1424</v>
      </c>
      <c r="E1535" t="s">
        <v>44</v>
      </c>
      <c r="I1535" t="s">
        <v>46</v>
      </c>
      <c r="K1535">
        <v>1.53</v>
      </c>
      <c r="L1535">
        <v>0.20100000000000001</v>
      </c>
      <c r="M1535">
        <v>-0.27200000000000002</v>
      </c>
    </row>
    <row r="1536" spans="1:13" x14ac:dyDescent="0.4">
      <c r="A1536">
        <v>1751</v>
      </c>
      <c r="B1536" t="s">
        <v>1348</v>
      </c>
      <c r="C1536" t="s">
        <v>1349</v>
      </c>
      <c r="D1536" t="s">
        <v>1425</v>
      </c>
      <c r="E1536" t="s">
        <v>44</v>
      </c>
      <c r="I1536" t="s">
        <v>46</v>
      </c>
      <c r="K1536">
        <v>1.69</v>
      </c>
      <c r="L1536">
        <v>0.161</v>
      </c>
      <c r="M1536">
        <v>-0.14799999999999999</v>
      </c>
    </row>
    <row r="1537" spans="1:21" x14ac:dyDescent="0.4">
      <c r="A1537">
        <v>1752</v>
      </c>
      <c r="B1537" t="s">
        <v>1348</v>
      </c>
      <c r="C1537" t="s">
        <v>1349</v>
      </c>
      <c r="D1537" t="s">
        <v>343</v>
      </c>
      <c r="E1537" t="s">
        <v>44</v>
      </c>
      <c r="F1537" t="s">
        <v>52</v>
      </c>
      <c r="G1537" t="s">
        <v>49</v>
      </c>
      <c r="H1537" t="s">
        <v>47</v>
      </c>
      <c r="I1537" t="s">
        <v>46</v>
      </c>
      <c r="K1537">
        <v>1.36</v>
      </c>
      <c r="L1537">
        <v>0.34399999999999997</v>
      </c>
      <c r="M1537">
        <v>-0.29599999999999999</v>
      </c>
    </row>
    <row r="1538" spans="1:21" x14ac:dyDescent="0.4">
      <c r="A1538">
        <v>1753</v>
      </c>
      <c r="B1538" t="s">
        <v>1348</v>
      </c>
      <c r="C1538" t="s">
        <v>1349</v>
      </c>
      <c r="D1538" t="s">
        <v>1426</v>
      </c>
      <c r="E1538" t="s">
        <v>116</v>
      </c>
      <c r="I1538" t="s">
        <v>46</v>
      </c>
      <c r="K1538">
        <v>1.74</v>
      </c>
      <c r="L1538">
        <v>0.44600000000000001</v>
      </c>
      <c r="M1538">
        <v>0.183</v>
      </c>
    </row>
    <row r="1539" spans="1:21" x14ac:dyDescent="0.4">
      <c r="A1539">
        <v>1754</v>
      </c>
      <c r="B1539" t="s">
        <v>1348</v>
      </c>
      <c r="C1539" t="s">
        <v>1349</v>
      </c>
      <c r="D1539" t="s">
        <v>1427</v>
      </c>
      <c r="E1539" t="s">
        <v>116</v>
      </c>
      <c r="I1539" t="s">
        <v>46</v>
      </c>
      <c r="K1539">
        <v>2.1</v>
      </c>
      <c r="L1539">
        <v>0.498</v>
      </c>
      <c r="M1539">
        <v>0.59399999999999997</v>
      </c>
    </row>
    <row r="1540" spans="1:21" x14ac:dyDescent="0.4">
      <c r="A1540">
        <v>1755</v>
      </c>
      <c r="B1540" t="s">
        <v>1428</v>
      </c>
      <c r="C1540" t="s">
        <v>124</v>
      </c>
      <c r="D1540" t="s">
        <v>1429</v>
      </c>
      <c r="E1540" t="s">
        <v>82</v>
      </c>
      <c r="F1540" t="s">
        <v>45</v>
      </c>
      <c r="G1540" t="s">
        <v>46</v>
      </c>
      <c r="H1540" t="s">
        <v>47</v>
      </c>
      <c r="I1540" t="s">
        <v>46</v>
      </c>
      <c r="J1540">
        <v>1.98</v>
      </c>
      <c r="K1540">
        <v>2.41</v>
      </c>
      <c r="L1540">
        <v>1.2999999999999999E-2</v>
      </c>
      <c r="M1540">
        <v>0.41799999999999998</v>
      </c>
      <c r="P1540">
        <v>1.06</v>
      </c>
      <c r="Q1540">
        <v>0.47</v>
      </c>
      <c r="R1540">
        <v>1.91</v>
      </c>
      <c r="S1540">
        <v>0.54</v>
      </c>
      <c r="T1540">
        <v>-0.06</v>
      </c>
      <c r="U1540">
        <v>87.7</v>
      </c>
    </row>
    <row r="1541" spans="1:21" x14ac:dyDescent="0.4">
      <c r="A1541">
        <v>1756</v>
      </c>
      <c r="B1541" t="s">
        <v>1428</v>
      </c>
      <c r="C1541" t="s">
        <v>124</v>
      </c>
      <c r="D1541" t="s">
        <v>1430</v>
      </c>
      <c r="E1541" t="s">
        <v>116</v>
      </c>
      <c r="G1541" t="s">
        <v>49</v>
      </c>
      <c r="H1541" t="s">
        <v>47</v>
      </c>
      <c r="I1541" t="s">
        <v>46</v>
      </c>
      <c r="J1541">
        <v>0.3</v>
      </c>
      <c r="K1541">
        <v>1.92</v>
      </c>
      <c r="L1541">
        <v>0.39800000000000002</v>
      </c>
      <c r="M1541">
        <v>0.32200000000000001</v>
      </c>
      <c r="P1541">
        <v>2.08</v>
      </c>
      <c r="Q1541">
        <v>1.03</v>
      </c>
      <c r="R1541">
        <v>2.83</v>
      </c>
      <c r="S1541">
        <v>1.32</v>
      </c>
      <c r="T1541">
        <v>0.24</v>
      </c>
      <c r="U1541">
        <v>34.799999999999997</v>
      </c>
    </row>
    <row r="1542" spans="1:21" x14ac:dyDescent="0.4">
      <c r="A1542">
        <v>1757</v>
      </c>
      <c r="B1542" t="s">
        <v>1428</v>
      </c>
      <c r="C1542" t="s">
        <v>124</v>
      </c>
      <c r="D1542" t="s">
        <v>1431</v>
      </c>
      <c r="E1542" t="s">
        <v>44</v>
      </c>
      <c r="F1542" t="s">
        <v>45</v>
      </c>
      <c r="G1542" t="s">
        <v>49</v>
      </c>
      <c r="H1542" t="s">
        <v>47</v>
      </c>
      <c r="I1542" t="s">
        <v>46</v>
      </c>
      <c r="J1542">
        <v>1.26</v>
      </c>
      <c r="K1542">
        <v>2.11</v>
      </c>
      <c r="L1542">
        <v>0.09</v>
      </c>
      <c r="M1542">
        <v>0.19600000000000001</v>
      </c>
      <c r="P1542">
        <v>1.5</v>
      </c>
      <c r="Q1542">
        <v>0.64</v>
      </c>
      <c r="R1542">
        <v>2.2799999999999998</v>
      </c>
      <c r="S1542">
        <v>0.72</v>
      </c>
      <c r="T1542">
        <v>-0.17</v>
      </c>
      <c r="U1542">
        <v>56</v>
      </c>
    </row>
    <row r="1543" spans="1:21" x14ac:dyDescent="0.4">
      <c r="A1543">
        <v>1758</v>
      </c>
      <c r="B1543" t="s">
        <v>1428</v>
      </c>
      <c r="C1543" t="s">
        <v>124</v>
      </c>
      <c r="D1543" t="s">
        <v>1432</v>
      </c>
      <c r="E1543" t="s">
        <v>116</v>
      </c>
      <c r="G1543" t="s">
        <v>49</v>
      </c>
      <c r="H1543" t="s">
        <v>47</v>
      </c>
      <c r="I1543" t="s">
        <v>46</v>
      </c>
      <c r="J1543">
        <v>0.3</v>
      </c>
      <c r="K1543">
        <v>1.92</v>
      </c>
      <c r="L1543">
        <v>0.59099999999999997</v>
      </c>
      <c r="M1543">
        <v>0.50800000000000001</v>
      </c>
      <c r="P1543">
        <v>2.13</v>
      </c>
      <c r="Q1543">
        <v>1.05</v>
      </c>
      <c r="R1543">
        <v>2.71</v>
      </c>
      <c r="S1543">
        <v>1.45</v>
      </c>
      <c r="T1543">
        <v>0.37</v>
      </c>
      <c r="U1543">
        <v>48.8</v>
      </c>
    </row>
    <row r="1544" spans="1:21" x14ac:dyDescent="0.4">
      <c r="A1544">
        <v>1759</v>
      </c>
      <c r="B1544" t="s">
        <v>1428</v>
      </c>
      <c r="C1544" t="s">
        <v>124</v>
      </c>
      <c r="D1544" t="s">
        <v>1433</v>
      </c>
      <c r="E1544" t="s">
        <v>82</v>
      </c>
      <c r="F1544" t="s">
        <v>45</v>
      </c>
      <c r="G1544" t="s">
        <v>46</v>
      </c>
      <c r="H1544" t="s">
        <v>47</v>
      </c>
      <c r="I1544" t="s">
        <v>46</v>
      </c>
      <c r="J1544">
        <v>1.95</v>
      </c>
      <c r="K1544">
        <v>2.4900000000000002</v>
      </c>
      <c r="L1544">
        <v>1.2999999999999999E-2</v>
      </c>
      <c r="M1544">
        <v>0.498</v>
      </c>
      <c r="P1544">
        <v>1.06</v>
      </c>
      <c r="Q1544">
        <v>0.55000000000000004</v>
      </c>
      <c r="R1544">
        <v>1.98</v>
      </c>
      <c r="S1544">
        <v>0.51</v>
      </c>
      <c r="T1544">
        <v>-0.01</v>
      </c>
      <c r="U1544">
        <v>87</v>
      </c>
    </row>
    <row r="1545" spans="1:21" x14ac:dyDescent="0.4">
      <c r="A1545">
        <v>1760</v>
      </c>
      <c r="B1545" t="s">
        <v>1428</v>
      </c>
      <c r="C1545" t="s">
        <v>124</v>
      </c>
      <c r="D1545" t="s">
        <v>1434</v>
      </c>
      <c r="E1545" t="s">
        <v>82</v>
      </c>
      <c r="F1545" t="s">
        <v>45</v>
      </c>
      <c r="G1545" t="s">
        <v>46</v>
      </c>
      <c r="H1545" t="s">
        <v>47</v>
      </c>
      <c r="I1545" t="s">
        <v>46</v>
      </c>
      <c r="J1545">
        <v>1.56</v>
      </c>
      <c r="K1545">
        <v>2.56</v>
      </c>
      <c r="L1545">
        <v>4.9000000000000002E-2</v>
      </c>
      <c r="M1545">
        <v>0.61299999999999999</v>
      </c>
      <c r="P1545">
        <v>1.41</v>
      </c>
      <c r="Q1545">
        <v>0.99</v>
      </c>
      <c r="R1545">
        <v>2.41</v>
      </c>
      <c r="S1545">
        <v>0.6</v>
      </c>
      <c r="T1545">
        <v>0.17</v>
      </c>
      <c r="U1545">
        <v>91.4</v>
      </c>
    </row>
    <row r="1546" spans="1:21" x14ac:dyDescent="0.4">
      <c r="A1546">
        <v>1761</v>
      </c>
      <c r="B1546" t="s">
        <v>1428</v>
      </c>
      <c r="C1546" t="s">
        <v>124</v>
      </c>
      <c r="D1546" t="s">
        <v>1435</v>
      </c>
      <c r="E1546" t="s">
        <v>116</v>
      </c>
      <c r="G1546" t="s">
        <v>49</v>
      </c>
      <c r="H1546" t="s">
        <v>47</v>
      </c>
      <c r="I1546" t="s">
        <v>46</v>
      </c>
      <c r="J1546">
        <v>0.4</v>
      </c>
      <c r="K1546">
        <v>1.9</v>
      </c>
      <c r="L1546">
        <v>0.46200000000000002</v>
      </c>
      <c r="M1546">
        <v>0.36199999999999999</v>
      </c>
      <c r="P1546">
        <v>2.04</v>
      </c>
      <c r="Q1546">
        <v>0.94</v>
      </c>
      <c r="R1546">
        <v>2.66</v>
      </c>
      <c r="S1546">
        <v>1.18</v>
      </c>
      <c r="T1546">
        <v>0.08</v>
      </c>
      <c r="U1546">
        <v>45.7</v>
      </c>
    </row>
    <row r="1547" spans="1:21" x14ac:dyDescent="0.4">
      <c r="A1547">
        <v>1762</v>
      </c>
      <c r="B1547" t="s">
        <v>1428</v>
      </c>
      <c r="C1547" t="s">
        <v>124</v>
      </c>
      <c r="D1547" t="s">
        <v>1436</v>
      </c>
      <c r="E1547" t="s">
        <v>82</v>
      </c>
      <c r="F1547" t="s">
        <v>52</v>
      </c>
      <c r="G1547" t="s">
        <v>49</v>
      </c>
      <c r="H1547" t="s">
        <v>47</v>
      </c>
      <c r="I1547" t="s">
        <v>46</v>
      </c>
      <c r="J1547">
        <v>0.48</v>
      </c>
      <c r="K1547">
        <v>1.91</v>
      </c>
      <c r="L1547">
        <v>0.42</v>
      </c>
      <c r="M1547">
        <v>0.33100000000000002</v>
      </c>
      <c r="P1547">
        <v>2.09</v>
      </c>
      <c r="Q1547">
        <v>1.01</v>
      </c>
      <c r="R1547">
        <v>2.68</v>
      </c>
      <c r="S1547">
        <v>1.25</v>
      </c>
      <c r="T1547">
        <v>0.16</v>
      </c>
      <c r="U1547">
        <v>48.8</v>
      </c>
    </row>
    <row r="1548" spans="1:21" x14ac:dyDescent="0.4">
      <c r="A1548">
        <v>1763</v>
      </c>
      <c r="B1548" t="s">
        <v>1428</v>
      </c>
      <c r="C1548" t="s">
        <v>124</v>
      </c>
      <c r="D1548" t="s">
        <v>1437</v>
      </c>
      <c r="E1548" t="s">
        <v>82</v>
      </c>
      <c r="G1548" t="s">
        <v>49</v>
      </c>
      <c r="H1548" t="s">
        <v>47</v>
      </c>
      <c r="I1548" t="s">
        <v>46</v>
      </c>
      <c r="J1548">
        <v>0.48</v>
      </c>
      <c r="K1548">
        <v>1.91</v>
      </c>
      <c r="L1548">
        <v>0.42699999999999999</v>
      </c>
      <c r="M1548">
        <v>0.33700000000000002</v>
      </c>
      <c r="P1548">
        <v>2.1800000000000002</v>
      </c>
      <c r="Q1548">
        <v>1.0900000000000001</v>
      </c>
      <c r="R1548">
        <v>2.73</v>
      </c>
      <c r="S1548">
        <v>1.39</v>
      </c>
      <c r="T1548">
        <v>0.3</v>
      </c>
      <c r="U1548">
        <v>52.6</v>
      </c>
    </row>
    <row r="1549" spans="1:21" x14ac:dyDescent="0.4">
      <c r="A1549">
        <v>1764</v>
      </c>
      <c r="B1549" t="s">
        <v>1428</v>
      </c>
      <c r="C1549" t="s">
        <v>124</v>
      </c>
      <c r="D1549" t="s">
        <v>343</v>
      </c>
      <c r="E1549" t="s">
        <v>44</v>
      </c>
      <c r="F1549" t="s">
        <v>52</v>
      </c>
      <c r="G1549" t="s">
        <v>49</v>
      </c>
      <c r="H1549" t="s">
        <v>47</v>
      </c>
      <c r="I1549" t="s">
        <v>46</v>
      </c>
      <c r="J1549">
        <v>0.54</v>
      </c>
      <c r="K1549">
        <v>1.77</v>
      </c>
      <c r="L1549">
        <v>0.36899999999999999</v>
      </c>
      <c r="M1549">
        <v>0.13600000000000001</v>
      </c>
      <c r="P1549">
        <v>2.02</v>
      </c>
      <c r="Q1549">
        <v>0.79</v>
      </c>
      <c r="R1549">
        <v>2.4</v>
      </c>
      <c r="S1549">
        <v>1.03</v>
      </c>
      <c r="T1549">
        <v>-0.21</v>
      </c>
      <c r="U1549">
        <v>59.6</v>
      </c>
    </row>
    <row r="1550" spans="1:21" x14ac:dyDescent="0.4">
      <c r="A1550">
        <v>1765</v>
      </c>
      <c r="B1550" t="s">
        <v>1438</v>
      </c>
      <c r="C1550" t="s">
        <v>124</v>
      </c>
      <c r="D1550" t="s">
        <v>132</v>
      </c>
      <c r="E1550" t="s">
        <v>82</v>
      </c>
      <c r="F1550" t="s">
        <v>52</v>
      </c>
      <c r="G1550" t="s">
        <v>49</v>
      </c>
      <c r="H1550" t="s">
        <v>47</v>
      </c>
      <c r="I1550" t="s">
        <v>46</v>
      </c>
      <c r="J1550">
        <v>0.72</v>
      </c>
      <c r="K1550">
        <v>1.8</v>
      </c>
      <c r="L1550">
        <v>0.26400000000000001</v>
      </c>
      <c r="M1550">
        <v>0.06</v>
      </c>
      <c r="P1550">
        <v>2.1</v>
      </c>
      <c r="Q1550">
        <v>0.89</v>
      </c>
      <c r="R1550">
        <v>2.37</v>
      </c>
      <c r="S1550">
        <v>1.1100000000000001</v>
      </c>
      <c r="T1550">
        <v>-0.1</v>
      </c>
      <c r="U1550">
        <v>76.7</v>
      </c>
    </row>
    <row r="1551" spans="1:21" x14ac:dyDescent="0.4">
      <c r="A1551">
        <v>1766</v>
      </c>
      <c r="B1551" t="s">
        <v>1438</v>
      </c>
      <c r="C1551" t="s">
        <v>124</v>
      </c>
      <c r="D1551" t="s">
        <v>1439</v>
      </c>
      <c r="E1551" t="s">
        <v>116</v>
      </c>
      <c r="G1551" t="s">
        <v>49</v>
      </c>
      <c r="H1551" t="s">
        <v>47</v>
      </c>
      <c r="I1551" t="s">
        <v>46</v>
      </c>
      <c r="J1551">
        <v>0.68</v>
      </c>
      <c r="K1551">
        <v>1.33</v>
      </c>
      <c r="L1551">
        <v>0.59299999999999997</v>
      </c>
      <c r="M1551">
        <v>-7.8E-2</v>
      </c>
      <c r="P1551">
        <v>2.58</v>
      </c>
      <c r="Q1551">
        <v>0.84</v>
      </c>
      <c r="R1551">
        <v>2.35</v>
      </c>
      <c r="S1551">
        <v>1.65</v>
      </c>
      <c r="T1551">
        <v>-0.02</v>
      </c>
      <c r="U1551">
        <v>73.599999999999994</v>
      </c>
    </row>
    <row r="1552" spans="1:21" x14ac:dyDescent="0.4">
      <c r="A1552">
        <v>1767</v>
      </c>
      <c r="B1552" t="s">
        <v>1438</v>
      </c>
      <c r="C1552" t="s">
        <v>124</v>
      </c>
      <c r="D1552" t="s">
        <v>1440</v>
      </c>
      <c r="E1552" t="s">
        <v>116</v>
      </c>
      <c r="G1552" t="s">
        <v>49</v>
      </c>
      <c r="H1552" t="s">
        <v>47</v>
      </c>
      <c r="I1552" t="s">
        <v>46</v>
      </c>
      <c r="J1552">
        <v>1.26</v>
      </c>
      <c r="K1552">
        <v>1.9</v>
      </c>
      <c r="L1552">
        <v>-5.0999999999999997E-2</v>
      </c>
      <c r="M1552">
        <v>-0.14799999999999999</v>
      </c>
      <c r="P1552">
        <v>1.89</v>
      </c>
      <c r="Q1552">
        <v>0.69</v>
      </c>
      <c r="R1552">
        <v>1.94</v>
      </c>
      <c r="S1552">
        <v>0.99</v>
      </c>
      <c r="T1552">
        <v>-0.11</v>
      </c>
      <c r="U1552">
        <v>136.19999999999999</v>
      </c>
    </row>
    <row r="1553" spans="1:21" x14ac:dyDescent="0.4">
      <c r="A1553">
        <v>1768</v>
      </c>
      <c r="B1553" t="s">
        <v>1438</v>
      </c>
      <c r="C1553" t="s">
        <v>124</v>
      </c>
      <c r="D1553" t="s">
        <v>1441</v>
      </c>
      <c r="E1553" t="s">
        <v>116</v>
      </c>
      <c r="G1553" t="s">
        <v>49</v>
      </c>
      <c r="H1553" t="s">
        <v>47</v>
      </c>
      <c r="I1553" t="s">
        <v>46</v>
      </c>
      <c r="J1553">
        <v>0.61</v>
      </c>
      <c r="K1553">
        <v>1.6</v>
      </c>
      <c r="L1553">
        <v>0.41799999999999998</v>
      </c>
      <c r="M1553">
        <v>1.9E-2</v>
      </c>
      <c r="P1553">
        <v>2.41</v>
      </c>
      <c r="Q1553">
        <v>1.02</v>
      </c>
      <c r="R1553">
        <v>2.73</v>
      </c>
      <c r="S1553">
        <v>1.55</v>
      </c>
      <c r="T1553">
        <v>0.15</v>
      </c>
      <c r="U1553">
        <v>45.6</v>
      </c>
    </row>
    <row r="1554" spans="1:21" x14ac:dyDescent="0.4">
      <c r="A1554">
        <v>1769</v>
      </c>
      <c r="B1554" t="s">
        <v>1438</v>
      </c>
      <c r="C1554" t="s">
        <v>124</v>
      </c>
      <c r="D1554" t="s">
        <v>1442</v>
      </c>
      <c r="E1554" t="s">
        <v>82</v>
      </c>
      <c r="F1554" t="s">
        <v>45</v>
      </c>
      <c r="G1554" t="s">
        <v>49</v>
      </c>
      <c r="H1554" t="s">
        <v>47</v>
      </c>
      <c r="I1554" t="s">
        <v>46</v>
      </c>
      <c r="J1554">
        <v>1.56</v>
      </c>
      <c r="K1554">
        <v>2.02</v>
      </c>
      <c r="L1554">
        <v>6.0999999999999999E-2</v>
      </c>
      <c r="M1554">
        <v>8.5000000000000006E-2</v>
      </c>
      <c r="P1554">
        <v>1.64</v>
      </c>
      <c r="Q1554">
        <v>0.68</v>
      </c>
      <c r="R1554">
        <v>2.2400000000000002</v>
      </c>
      <c r="S1554">
        <v>0.95</v>
      </c>
      <c r="T1554">
        <v>-0.03</v>
      </c>
      <c r="U1554">
        <v>66.400000000000006</v>
      </c>
    </row>
    <row r="1555" spans="1:21" x14ac:dyDescent="0.4">
      <c r="A1555">
        <v>1770</v>
      </c>
      <c r="B1555" t="s">
        <v>1438</v>
      </c>
      <c r="C1555" t="s">
        <v>124</v>
      </c>
      <c r="D1555" t="s">
        <v>637</v>
      </c>
      <c r="E1555" t="s">
        <v>82</v>
      </c>
      <c r="F1555" t="s">
        <v>52</v>
      </c>
      <c r="G1555" t="s">
        <v>49</v>
      </c>
      <c r="H1555" t="s">
        <v>47</v>
      </c>
      <c r="I1555" t="s">
        <v>46</v>
      </c>
      <c r="J1555">
        <v>0.72</v>
      </c>
      <c r="K1555">
        <v>1.78</v>
      </c>
      <c r="L1555">
        <v>0.35</v>
      </c>
      <c r="M1555">
        <v>0.13300000000000001</v>
      </c>
      <c r="P1555">
        <v>2.23</v>
      </c>
      <c r="Q1555">
        <v>1.01</v>
      </c>
      <c r="R1555">
        <v>2.65</v>
      </c>
      <c r="S1555">
        <v>1.1499999999999999</v>
      </c>
      <c r="T1555">
        <v>-7.0000000000000007E-2</v>
      </c>
      <c r="U1555">
        <v>52.4</v>
      </c>
    </row>
    <row r="1556" spans="1:21" x14ac:dyDescent="0.4">
      <c r="A1556">
        <v>1771</v>
      </c>
      <c r="B1556" t="s">
        <v>1438</v>
      </c>
      <c r="C1556" t="s">
        <v>124</v>
      </c>
      <c r="D1556" t="s">
        <v>1443</v>
      </c>
      <c r="E1556" t="s">
        <v>82</v>
      </c>
      <c r="F1556" t="s">
        <v>45</v>
      </c>
      <c r="G1556" t="s">
        <v>46</v>
      </c>
      <c r="H1556" t="s">
        <v>47</v>
      </c>
      <c r="I1556" t="s">
        <v>46</v>
      </c>
      <c r="J1556">
        <v>1.52</v>
      </c>
      <c r="K1556">
        <v>2.31</v>
      </c>
      <c r="L1556">
        <v>6.4000000000000001E-2</v>
      </c>
      <c r="M1556">
        <v>0.375</v>
      </c>
      <c r="P1556">
        <v>1.75</v>
      </c>
      <c r="Q1556">
        <v>1.05</v>
      </c>
      <c r="R1556">
        <v>2.5</v>
      </c>
      <c r="S1556">
        <v>0.72</v>
      </c>
      <c r="T1556">
        <v>0.03</v>
      </c>
      <c r="U1556">
        <v>83.7</v>
      </c>
    </row>
    <row r="1557" spans="1:21" x14ac:dyDescent="0.4">
      <c r="A1557">
        <v>1772</v>
      </c>
      <c r="B1557" t="s">
        <v>1438</v>
      </c>
      <c r="C1557" t="s">
        <v>124</v>
      </c>
      <c r="D1557" t="s">
        <v>1444</v>
      </c>
      <c r="E1557" t="s">
        <v>82</v>
      </c>
      <c r="F1557" t="s">
        <v>45</v>
      </c>
      <c r="G1557" t="s">
        <v>46</v>
      </c>
      <c r="H1557" t="s">
        <v>47</v>
      </c>
      <c r="I1557" t="s">
        <v>46</v>
      </c>
      <c r="J1557">
        <v>1.32</v>
      </c>
      <c r="K1557">
        <v>2.04</v>
      </c>
      <c r="L1557">
        <v>0.13</v>
      </c>
      <c r="M1557">
        <v>0.16700000000000001</v>
      </c>
      <c r="P1557">
        <v>1.7</v>
      </c>
      <c r="Q1557">
        <v>0.78</v>
      </c>
      <c r="R1557">
        <v>2.2999999999999998</v>
      </c>
      <c r="S1557">
        <v>0.72</v>
      </c>
      <c r="T1557">
        <v>-0.25</v>
      </c>
      <c r="U1557">
        <v>73.599999999999994</v>
      </c>
    </row>
    <row r="1558" spans="1:21" x14ac:dyDescent="0.4">
      <c r="A1558">
        <v>1773</v>
      </c>
      <c r="B1558" t="s">
        <v>1438</v>
      </c>
      <c r="C1558" t="s">
        <v>124</v>
      </c>
      <c r="D1558" t="s">
        <v>1445</v>
      </c>
      <c r="E1558" t="s">
        <v>116</v>
      </c>
      <c r="G1558" t="s">
        <v>49</v>
      </c>
      <c r="H1558" t="s">
        <v>47</v>
      </c>
      <c r="I1558" t="s">
        <v>46</v>
      </c>
      <c r="J1558">
        <v>0.48</v>
      </c>
      <c r="K1558">
        <v>1.49</v>
      </c>
      <c r="L1558">
        <v>0.61799999999999999</v>
      </c>
      <c r="M1558">
        <v>0.109</v>
      </c>
      <c r="P1558">
        <v>2.42</v>
      </c>
      <c r="Q1558">
        <v>0.81</v>
      </c>
      <c r="R1558">
        <v>2.23</v>
      </c>
      <c r="S1558">
        <v>1.43</v>
      </c>
      <c r="T1558">
        <v>-0.08</v>
      </c>
      <c r="U1558">
        <v>95.1</v>
      </c>
    </row>
    <row r="1559" spans="1:21" x14ac:dyDescent="0.4">
      <c r="A1559">
        <v>1774</v>
      </c>
      <c r="B1559" t="s">
        <v>1438</v>
      </c>
      <c r="C1559" t="s">
        <v>124</v>
      </c>
      <c r="D1559" t="s">
        <v>1446</v>
      </c>
      <c r="E1559" t="s">
        <v>82</v>
      </c>
      <c r="F1559" t="s">
        <v>52</v>
      </c>
      <c r="G1559" t="s">
        <v>49</v>
      </c>
      <c r="H1559" t="s">
        <v>47</v>
      </c>
      <c r="I1559" t="s">
        <v>46</v>
      </c>
      <c r="J1559">
        <v>0.76</v>
      </c>
      <c r="K1559">
        <v>1.93</v>
      </c>
      <c r="L1559">
        <v>0.23799999999999999</v>
      </c>
      <c r="M1559">
        <v>0.16600000000000001</v>
      </c>
      <c r="P1559">
        <v>2.0499999999999998</v>
      </c>
      <c r="Q1559">
        <v>0.99</v>
      </c>
      <c r="R1559">
        <v>2.5299999999999998</v>
      </c>
      <c r="S1559">
        <v>1.06</v>
      </c>
      <c r="T1559">
        <v>-0.01</v>
      </c>
      <c r="U1559">
        <v>66.099999999999994</v>
      </c>
    </row>
    <row r="1560" spans="1:21" x14ac:dyDescent="0.4">
      <c r="A1560">
        <v>1775</v>
      </c>
      <c r="B1560" t="s">
        <v>1438</v>
      </c>
      <c r="C1560" t="s">
        <v>124</v>
      </c>
      <c r="D1560" t="s">
        <v>1447</v>
      </c>
      <c r="E1560" t="s">
        <v>82</v>
      </c>
      <c r="F1560" t="s">
        <v>45</v>
      </c>
      <c r="G1560" t="s">
        <v>49</v>
      </c>
      <c r="H1560" t="s">
        <v>47</v>
      </c>
      <c r="I1560" t="s">
        <v>46</v>
      </c>
      <c r="J1560">
        <v>1.68</v>
      </c>
      <c r="K1560">
        <v>2.31</v>
      </c>
      <c r="L1560">
        <v>-6.6000000000000003E-2</v>
      </c>
      <c r="M1560">
        <v>0.245</v>
      </c>
      <c r="P1560">
        <v>1.53</v>
      </c>
      <c r="Q1560">
        <v>0.84</v>
      </c>
      <c r="R1560">
        <v>2.13</v>
      </c>
      <c r="S1560">
        <v>0.57999999999999996</v>
      </c>
      <c r="T1560">
        <v>-0.11</v>
      </c>
      <c r="U1560">
        <v>123.3</v>
      </c>
    </row>
    <row r="1561" spans="1:21" x14ac:dyDescent="0.4">
      <c r="A1561">
        <v>1776</v>
      </c>
      <c r="B1561" t="s">
        <v>1438</v>
      </c>
      <c r="C1561" t="s">
        <v>124</v>
      </c>
      <c r="D1561" t="s">
        <v>331</v>
      </c>
      <c r="E1561" t="s">
        <v>82</v>
      </c>
      <c r="F1561" t="s">
        <v>52</v>
      </c>
      <c r="G1561" t="s">
        <v>49</v>
      </c>
      <c r="H1561" t="s">
        <v>47</v>
      </c>
      <c r="I1561" t="s">
        <v>55</v>
      </c>
      <c r="J1561">
        <v>0.66</v>
      </c>
      <c r="K1561">
        <v>1.58</v>
      </c>
      <c r="L1561">
        <v>0.63600000000000001</v>
      </c>
      <c r="M1561">
        <v>0.215</v>
      </c>
      <c r="P1561">
        <v>2.39</v>
      </c>
      <c r="Q1561">
        <v>0.97</v>
      </c>
      <c r="R1561">
        <v>2.4700000000000002</v>
      </c>
      <c r="S1561">
        <v>1.51</v>
      </c>
      <c r="T1561">
        <v>0.08</v>
      </c>
      <c r="U1561">
        <v>77.599999999999994</v>
      </c>
    </row>
    <row r="1562" spans="1:21" x14ac:dyDescent="0.4">
      <c r="A1562">
        <v>1777</v>
      </c>
      <c r="B1562" t="s">
        <v>1438</v>
      </c>
      <c r="C1562" t="s">
        <v>124</v>
      </c>
      <c r="D1562" t="s">
        <v>1448</v>
      </c>
      <c r="E1562" t="s">
        <v>82</v>
      </c>
      <c r="F1562" t="s">
        <v>45</v>
      </c>
      <c r="G1562" t="s">
        <v>46</v>
      </c>
      <c r="H1562" t="s">
        <v>47</v>
      </c>
      <c r="I1562" t="s">
        <v>46</v>
      </c>
      <c r="J1562">
        <v>1.78</v>
      </c>
      <c r="K1562">
        <v>2.09</v>
      </c>
      <c r="L1562">
        <v>-4.0000000000000001E-3</v>
      </c>
      <c r="M1562">
        <v>8.4000000000000005E-2</v>
      </c>
      <c r="P1562">
        <v>1.64</v>
      </c>
      <c r="Q1562">
        <v>0.74</v>
      </c>
      <c r="R1562">
        <v>2.15</v>
      </c>
      <c r="S1562">
        <v>0.49</v>
      </c>
      <c r="T1562">
        <v>-0.42</v>
      </c>
      <c r="U1562">
        <v>94.3</v>
      </c>
    </row>
    <row r="1563" spans="1:21" x14ac:dyDescent="0.4">
      <c r="A1563">
        <v>1778</v>
      </c>
      <c r="B1563" t="s">
        <v>1438</v>
      </c>
      <c r="C1563" t="s">
        <v>124</v>
      </c>
      <c r="D1563" t="s">
        <v>1449</v>
      </c>
      <c r="E1563" t="s">
        <v>116</v>
      </c>
      <c r="G1563" t="s">
        <v>49</v>
      </c>
      <c r="H1563" t="s">
        <v>47</v>
      </c>
      <c r="I1563" t="s">
        <v>46</v>
      </c>
      <c r="J1563">
        <v>0.56000000000000005</v>
      </c>
      <c r="K1563">
        <v>1.53</v>
      </c>
      <c r="P1563">
        <v>2.16</v>
      </c>
      <c r="Q1563">
        <v>0.64</v>
      </c>
      <c r="R1563">
        <v>2.12</v>
      </c>
      <c r="S1563">
        <v>1.27</v>
      </c>
      <c r="T1563">
        <v>-0.2</v>
      </c>
      <c r="U1563">
        <v>80.099999999999994</v>
      </c>
    </row>
    <row r="1564" spans="1:21" x14ac:dyDescent="0.4">
      <c r="A1564">
        <v>1779</v>
      </c>
      <c r="B1564" t="s">
        <v>1450</v>
      </c>
      <c r="C1564" t="s">
        <v>42</v>
      </c>
      <c r="D1564" t="s">
        <v>1451</v>
      </c>
      <c r="E1564" t="s">
        <v>116</v>
      </c>
      <c r="G1564" t="s">
        <v>49</v>
      </c>
      <c r="H1564" t="s">
        <v>47</v>
      </c>
      <c r="I1564" t="s">
        <v>46</v>
      </c>
      <c r="J1564">
        <v>0.85</v>
      </c>
      <c r="K1564">
        <v>2.4</v>
      </c>
      <c r="L1564">
        <v>0.32200000000000001</v>
      </c>
      <c r="M1564">
        <v>0.72299999999999998</v>
      </c>
      <c r="P1564">
        <v>1.9</v>
      </c>
      <c r="Q1564">
        <v>1.23</v>
      </c>
      <c r="R1564">
        <v>2.54</v>
      </c>
      <c r="S1564">
        <v>1.0900000000000001</v>
      </c>
      <c r="T1564">
        <v>0.49</v>
      </c>
      <c r="U1564">
        <v>115.3</v>
      </c>
    </row>
    <row r="1565" spans="1:21" x14ac:dyDescent="0.4">
      <c r="A1565">
        <v>1780</v>
      </c>
      <c r="B1565" t="s">
        <v>1450</v>
      </c>
      <c r="C1565" t="s">
        <v>42</v>
      </c>
      <c r="D1565" t="s">
        <v>1452</v>
      </c>
      <c r="E1565" t="s">
        <v>82</v>
      </c>
      <c r="G1565" t="s">
        <v>49</v>
      </c>
      <c r="H1565" t="s">
        <v>47</v>
      </c>
      <c r="I1565" t="s">
        <v>46</v>
      </c>
      <c r="J1565">
        <v>0.4</v>
      </c>
      <c r="K1565">
        <v>1.98</v>
      </c>
      <c r="L1565">
        <v>0.28999999999999998</v>
      </c>
      <c r="M1565">
        <v>0.26900000000000002</v>
      </c>
      <c r="P1565">
        <v>2.2999999999999998</v>
      </c>
      <c r="Q1565">
        <v>1.27</v>
      </c>
      <c r="R1565">
        <v>2.76</v>
      </c>
      <c r="S1565">
        <v>1.24</v>
      </c>
      <c r="T1565">
        <v>0.22</v>
      </c>
      <c r="U1565">
        <v>73.099999999999994</v>
      </c>
    </row>
    <row r="1566" spans="1:21" x14ac:dyDescent="0.4">
      <c r="A1566">
        <v>1781</v>
      </c>
      <c r="B1566" t="s">
        <v>1450</v>
      </c>
      <c r="C1566" t="s">
        <v>42</v>
      </c>
      <c r="D1566" t="s">
        <v>1453</v>
      </c>
      <c r="E1566" t="s">
        <v>82</v>
      </c>
      <c r="G1566" t="s">
        <v>49</v>
      </c>
      <c r="H1566" t="s">
        <v>47</v>
      </c>
      <c r="I1566" t="s">
        <v>46</v>
      </c>
      <c r="J1566">
        <v>0.48</v>
      </c>
      <c r="K1566">
        <v>1.91</v>
      </c>
      <c r="L1566">
        <v>0.6</v>
      </c>
      <c r="M1566">
        <v>0.50600000000000001</v>
      </c>
      <c r="P1566">
        <v>2.2400000000000002</v>
      </c>
      <c r="Q1566">
        <v>1.1499999999999999</v>
      </c>
      <c r="R1566">
        <v>2.61</v>
      </c>
      <c r="S1566">
        <v>1.37</v>
      </c>
      <c r="T1566">
        <v>0.28000000000000003</v>
      </c>
      <c r="U1566">
        <v>80.099999999999994</v>
      </c>
    </row>
    <row r="1567" spans="1:21" x14ac:dyDescent="0.4">
      <c r="A1567">
        <v>1782</v>
      </c>
      <c r="B1567" t="s">
        <v>1450</v>
      </c>
      <c r="C1567" t="s">
        <v>42</v>
      </c>
      <c r="D1567" t="s">
        <v>1454</v>
      </c>
      <c r="E1567" t="s">
        <v>44</v>
      </c>
      <c r="G1567" t="s">
        <v>49</v>
      </c>
      <c r="H1567" t="s">
        <v>47</v>
      </c>
      <c r="I1567" t="s">
        <v>46</v>
      </c>
      <c r="J1567">
        <v>0.78</v>
      </c>
      <c r="K1567">
        <v>2.4700000000000002</v>
      </c>
      <c r="L1567">
        <v>0.22500000000000001</v>
      </c>
      <c r="M1567">
        <v>0.69499999999999995</v>
      </c>
      <c r="P1567">
        <v>1.77</v>
      </c>
      <c r="Q1567">
        <v>1.17</v>
      </c>
      <c r="R1567">
        <v>2.81</v>
      </c>
      <c r="S1567">
        <v>1.1599999999999999</v>
      </c>
      <c r="T1567">
        <v>0.63</v>
      </c>
      <c r="U1567">
        <v>52.4</v>
      </c>
    </row>
    <row r="1568" spans="1:21" x14ac:dyDescent="0.4">
      <c r="A1568">
        <v>1783</v>
      </c>
      <c r="B1568" t="s">
        <v>1450</v>
      </c>
      <c r="C1568" t="s">
        <v>42</v>
      </c>
      <c r="D1568" t="s">
        <v>1455</v>
      </c>
      <c r="E1568" t="s">
        <v>82</v>
      </c>
      <c r="F1568" t="s">
        <v>45</v>
      </c>
      <c r="G1568" t="s">
        <v>46</v>
      </c>
      <c r="H1568" t="s">
        <v>47</v>
      </c>
      <c r="I1568" t="s">
        <v>46</v>
      </c>
      <c r="J1568">
        <v>1.89</v>
      </c>
      <c r="K1568">
        <v>2.89</v>
      </c>
      <c r="L1568">
        <v>6.8000000000000005E-2</v>
      </c>
      <c r="M1568">
        <v>0.96099999999999997</v>
      </c>
      <c r="P1568">
        <v>1.06</v>
      </c>
      <c r="Q1568">
        <v>0.89</v>
      </c>
      <c r="R1568">
        <v>2.1800000000000002</v>
      </c>
      <c r="S1568">
        <v>0.68</v>
      </c>
      <c r="T1568">
        <v>0.56999999999999995</v>
      </c>
      <c r="U1568">
        <v>122.2</v>
      </c>
    </row>
    <row r="1569" spans="1:21" x14ac:dyDescent="0.4">
      <c r="A1569">
        <v>1784</v>
      </c>
      <c r="B1569" t="s">
        <v>1450</v>
      </c>
      <c r="C1569" t="s">
        <v>42</v>
      </c>
      <c r="D1569" t="s">
        <v>1456</v>
      </c>
      <c r="E1569" t="s">
        <v>44</v>
      </c>
      <c r="F1569" t="s">
        <v>45</v>
      </c>
      <c r="G1569" t="s">
        <v>49</v>
      </c>
      <c r="H1569" t="s">
        <v>47</v>
      </c>
      <c r="I1569" t="s">
        <v>46</v>
      </c>
      <c r="J1569">
        <v>1.08</v>
      </c>
      <c r="K1569">
        <v>2.4</v>
      </c>
      <c r="L1569">
        <v>0.28799999999999998</v>
      </c>
      <c r="M1569">
        <v>0.69</v>
      </c>
      <c r="P1569">
        <v>1.93</v>
      </c>
      <c r="Q1569">
        <v>1.26</v>
      </c>
      <c r="R1569">
        <v>2.52</v>
      </c>
      <c r="S1569">
        <v>0.89</v>
      </c>
      <c r="T1569">
        <v>0.28999999999999998</v>
      </c>
      <c r="U1569">
        <v>133.6</v>
      </c>
    </row>
    <row r="1570" spans="1:21" x14ac:dyDescent="0.4">
      <c r="A1570">
        <v>1785</v>
      </c>
      <c r="B1570" t="s">
        <v>1450</v>
      </c>
      <c r="C1570" t="s">
        <v>42</v>
      </c>
      <c r="D1570" t="s">
        <v>1457</v>
      </c>
      <c r="E1570" t="s">
        <v>82</v>
      </c>
      <c r="F1570" t="s">
        <v>45</v>
      </c>
      <c r="G1570" t="s">
        <v>46</v>
      </c>
      <c r="H1570" t="s">
        <v>47</v>
      </c>
      <c r="I1570" t="s">
        <v>46</v>
      </c>
      <c r="J1570">
        <v>1.82</v>
      </c>
      <c r="K1570">
        <v>2.61</v>
      </c>
      <c r="L1570">
        <v>2.5000000000000001E-2</v>
      </c>
      <c r="M1570">
        <v>0.63600000000000001</v>
      </c>
      <c r="P1570">
        <v>1.1000000000000001</v>
      </c>
      <c r="Q1570">
        <v>0.61</v>
      </c>
      <c r="R1570">
        <v>2.0099999999999998</v>
      </c>
      <c r="U1570">
        <v>98.4</v>
      </c>
    </row>
    <row r="1571" spans="1:21" x14ac:dyDescent="0.4">
      <c r="A1571">
        <v>1786</v>
      </c>
      <c r="B1571" t="s">
        <v>1450</v>
      </c>
      <c r="C1571" t="s">
        <v>42</v>
      </c>
      <c r="D1571" t="s">
        <v>1458</v>
      </c>
      <c r="E1571" t="s">
        <v>82</v>
      </c>
      <c r="G1571" t="s">
        <v>49</v>
      </c>
      <c r="H1571" t="s">
        <v>47</v>
      </c>
      <c r="I1571" t="s">
        <v>46</v>
      </c>
      <c r="J1571">
        <v>0.48</v>
      </c>
      <c r="K1571">
        <v>2.08</v>
      </c>
      <c r="L1571">
        <v>0.22</v>
      </c>
      <c r="M1571">
        <v>0.29699999999999999</v>
      </c>
      <c r="P1571">
        <v>2.08</v>
      </c>
      <c r="Q1571">
        <v>1.1599999999999999</v>
      </c>
      <c r="R1571">
        <v>2.69</v>
      </c>
      <c r="S1571">
        <v>1.1599999999999999</v>
      </c>
      <c r="T1571">
        <v>0.24</v>
      </c>
      <c r="U1571">
        <v>66.099999999999994</v>
      </c>
    </row>
    <row r="1572" spans="1:21" x14ac:dyDescent="0.4">
      <c r="A1572">
        <v>1787</v>
      </c>
      <c r="B1572" t="s">
        <v>1450</v>
      </c>
      <c r="C1572" t="s">
        <v>42</v>
      </c>
      <c r="D1572" t="s">
        <v>1061</v>
      </c>
      <c r="E1572" t="s">
        <v>82</v>
      </c>
      <c r="G1572" t="s">
        <v>49</v>
      </c>
      <c r="H1572" t="s">
        <v>47</v>
      </c>
      <c r="I1572" t="s">
        <v>55</v>
      </c>
      <c r="J1572">
        <v>0.85</v>
      </c>
      <c r="K1572">
        <v>2.29</v>
      </c>
      <c r="L1572">
        <v>0.39600000000000002</v>
      </c>
      <c r="M1572">
        <v>0.68700000000000006</v>
      </c>
      <c r="P1572">
        <v>1.96</v>
      </c>
      <c r="Q1572">
        <v>1.25</v>
      </c>
      <c r="R1572">
        <v>2.56</v>
      </c>
      <c r="S1572">
        <v>0.94</v>
      </c>
      <c r="T1572">
        <v>0.18</v>
      </c>
      <c r="U1572">
        <v>115.7</v>
      </c>
    </row>
    <row r="1573" spans="1:21" x14ac:dyDescent="0.4">
      <c r="A1573">
        <v>1788</v>
      </c>
      <c r="B1573" t="s">
        <v>1450</v>
      </c>
      <c r="C1573" t="s">
        <v>42</v>
      </c>
      <c r="D1573" t="s">
        <v>1459</v>
      </c>
      <c r="E1573" t="s">
        <v>82</v>
      </c>
      <c r="G1573" t="s">
        <v>49</v>
      </c>
      <c r="H1573" t="s">
        <v>47</v>
      </c>
      <c r="I1573" t="s">
        <v>46</v>
      </c>
      <c r="J1573">
        <v>0.9</v>
      </c>
      <c r="K1573">
        <v>2.1800000000000002</v>
      </c>
      <c r="L1573">
        <v>0.188</v>
      </c>
      <c r="M1573">
        <v>0.36799999999999999</v>
      </c>
      <c r="S1573">
        <v>1.19</v>
      </c>
      <c r="T1573">
        <v>0.37</v>
      </c>
    </row>
    <row r="1574" spans="1:21" x14ac:dyDescent="0.4">
      <c r="A1574">
        <v>1789</v>
      </c>
      <c r="B1574" t="s">
        <v>1460</v>
      </c>
      <c r="C1574" t="s">
        <v>124</v>
      </c>
      <c r="D1574" t="s">
        <v>357</v>
      </c>
      <c r="E1574" t="s">
        <v>44</v>
      </c>
      <c r="F1574" t="s">
        <v>45</v>
      </c>
      <c r="G1574" t="s">
        <v>49</v>
      </c>
      <c r="H1574" t="s">
        <v>47</v>
      </c>
      <c r="I1574" t="s">
        <v>46</v>
      </c>
      <c r="J1574">
        <v>1.29</v>
      </c>
      <c r="K1574">
        <v>2.38</v>
      </c>
      <c r="L1574">
        <v>-3.5999999999999997E-2</v>
      </c>
      <c r="M1574">
        <v>0.34</v>
      </c>
      <c r="P1574">
        <v>1.43</v>
      </c>
      <c r="Q1574">
        <v>0.79</v>
      </c>
      <c r="R1574">
        <v>2.27</v>
      </c>
      <c r="S1574">
        <v>0.76</v>
      </c>
      <c r="T1574">
        <v>0.14000000000000001</v>
      </c>
      <c r="U1574">
        <v>80.400000000000006</v>
      </c>
    </row>
    <row r="1575" spans="1:21" x14ac:dyDescent="0.4">
      <c r="A1575">
        <v>1790</v>
      </c>
      <c r="B1575" t="s">
        <v>1460</v>
      </c>
      <c r="C1575" t="s">
        <v>124</v>
      </c>
      <c r="D1575" t="s">
        <v>1461</v>
      </c>
      <c r="E1575" t="s">
        <v>44</v>
      </c>
      <c r="F1575" t="s">
        <v>45</v>
      </c>
      <c r="G1575" t="s">
        <v>49</v>
      </c>
      <c r="H1575" t="s">
        <v>47</v>
      </c>
      <c r="I1575" t="s">
        <v>46</v>
      </c>
      <c r="J1575">
        <v>1.26</v>
      </c>
      <c r="K1575">
        <v>2.0499999999999998</v>
      </c>
      <c r="L1575">
        <v>0.215</v>
      </c>
      <c r="M1575">
        <v>0.26100000000000001</v>
      </c>
      <c r="P1575">
        <v>1.79</v>
      </c>
      <c r="Q1575">
        <v>0.83</v>
      </c>
      <c r="R1575">
        <v>2.31</v>
      </c>
      <c r="S1575">
        <v>0.83</v>
      </c>
      <c r="T1575">
        <v>-0.13</v>
      </c>
      <c r="U1575">
        <v>80.900000000000006</v>
      </c>
    </row>
    <row r="1576" spans="1:21" x14ac:dyDescent="0.4">
      <c r="A1576">
        <v>1791</v>
      </c>
      <c r="B1576" t="s">
        <v>1460</v>
      </c>
      <c r="C1576" t="s">
        <v>124</v>
      </c>
      <c r="D1576" t="s">
        <v>1462</v>
      </c>
      <c r="E1576" t="s">
        <v>82</v>
      </c>
      <c r="F1576" t="s">
        <v>45</v>
      </c>
      <c r="G1576" t="s">
        <v>46</v>
      </c>
      <c r="H1576" t="s">
        <v>47</v>
      </c>
      <c r="I1576" t="s">
        <v>46</v>
      </c>
      <c r="J1576">
        <v>1.51</v>
      </c>
      <c r="K1576">
        <v>2.41</v>
      </c>
      <c r="L1576">
        <v>-8.5999999999999993E-2</v>
      </c>
      <c r="M1576">
        <v>0.32100000000000001</v>
      </c>
      <c r="P1576">
        <v>1.22</v>
      </c>
      <c r="Q1576">
        <v>0.59</v>
      </c>
      <c r="R1576">
        <v>1.83</v>
      </c>
      <c r="S1576">
        <v>0.56000000000000005</v>
      </c>
      <c r="T1576">
        <v>-0.04</v>
      </c>
      <c r="U1576">
        <v>144.5</v>
      </c>
    </row>
    <row r="1577" spans="1:21" x14ac:dyDescent="0.4">
      <c r="A1577">
        <v>1792</v>
      </c>
      <c r="B1577" t="s">
        <v>1460</v>
      </c>
      <c r="C1577" t="s">
        <v>124</v>
      </c>
      <c r="D1577" t="s">
        <v>1463</v>
      </c>
      <c r="E1577" t="s">
        <v>82</v>
      </c>
      <c r="F1577" t="s">
        <v>45</v>
      </c>
      <c r="G1577" t="s">
        <v>46</v>
      </c>
      <c r="H1577" t="s">
        <v>47</v>
      </c>
      <c r="I1577" t="s">
        <v>46</v>
      </c>
      <c r="J1577">
        <v>1.43</v>
      </c>
      <c r="K1577">
        <v>2.44</v>
      </c>
      <c r="L1577">
        <v>-8.5999999999999993E-2</v>
      </c>
      <c r="M1577">
        <v>0.35899999999999999</v>
      </c>
      <c r="P1577">
        <v>1.2</v>
      </c>
      <c r="Q1577">
        <v>0.61</v>
      </c>
      <c r="R1577">
        <v>1.97</v>
      </c>
      <c r="S1577">
        <v>0.7</v>
      </c>
      <c r="T1577">
        <v>0.08</v>
      </c>
      <c r="U1577">
        <v>104.6</v>
      </c>
    </row>
    <row r="1578" spans="1:21" x14ac:dyDescent="0.4">
      <c r="A1578">
        <v>1793</v>
      </c>
      <c r="B1578" t="s">
        <v>1460</v>
      </c>
      <c r="C1578" t="s">
        <v>124</v>
      </c>
      <c r="D1578" t="s">
        <v>1464</v>
      </c>
      <c r="E1578" t="s">
        <v>116</v>
      </c>
      <c r="G1578" t="s">
        <v>49</v>
      </c>
      <c r="H1578" t="s">
        <v>47</v>
      </c>
      <c r="I1578" t="s">
        <v>46</v>
      </c>
      <c r="J1578">
        <v>0.71</v>
      </c>
      <c r="K1578">
        <v>1.91</v>
      </c>
      <c r="L1578">
        <v>0.29399999999999998</v>
      </c>
      <c r="M1578">
        <v>0.20200000000000001</v>
      </c>
      <c r="P1578">
        <v>2.0099999999999998</v>
      </c>
      <c r="Q1578">
        <v>0.89</v>
      </c>
      <c r="R1578">
        <v>2.56</v>
      </c>
      <c r="S1578">
        <v>1.19</v>
      </c>
      <c r="T1578">
        <v>0.1</v>
      </c>
      <c r="U1578">
        <v>48.7</v>
      </c>
    </row>
    <row r="1579" spans="1:21" x14ac:dyDescent="0.4">
      <c r="A1579">
        <v>1794</v>
      </c>
      <c r="B1579" t="s">
        <v>1460</v>
      </c>
      <c r="C1579" t="s">
        <v>124</v>
      </c>
      <c r="D1579" t="s">
        <v>212</v>
      </c>
      <c r="E1579" t="s">
        <v>82</v>
      </c>
      <c r="F1579" t="s">
        <v>52</v>
      </c>
      <c r="G1579" t="s">
        <v>49</v>
      </c>
      <c r="H1579" t="s">
        <v>47</v>
      </c>
      <c r="I1579" t="s">
        <v>46</v>
      </c>
      <c r="J1579">
        <v>0.88</v>
      </c>
      <c r="K1579">
        <v>2.0099999999999998</v>
      </c>
      <c r="L1579">
        <v>6.0999999999999999E-2</v>
      </c>
      <c r="M1579">
        <v>7.0999999999999994E-2</v>
      </c>
      <c r="P1579">
        <v>1.82</v>
      </c>
      <c r="Q1579">
        <v>0.83</v>
      </c>
      <c r="R1579">
        <v>2.2599999999999998</v>
      </c>
      <c r="S1579">
        <v>0.8</v>
      </c>
      <c r="T1579">
        <v>-0.19</v>
      </c>
      <c r="U1579">
        <v>91</v>
      </c>
    </row>
    <row r="1580" spans="1:21" x14ac:dyDescent="0.4">
      <c r="A1580">
        <v>1795</v>
      </c>
      <c r="B1580" t="s">
        <v>1460</v>
      </c>
      <c r="C1580" t="s">
        <v>124</v>
      </c>
      <c r="D1580" t="s">
        <v>1465</v>
      </c>
      <c r="E1580" t="s">
        <v>82</v>
      </c>
      <c r="G1580" t="s">
        <v>49</v>
      </c>
      <c r="H1580" t="s">
        <v>47</v>
      </c>
      <c r="I1580" t="s">
        <v>46</v>
      </c>
      <c r="J1580">
        <v>1.04</v>
      </c>
      <c r="K1580">
        <v>2.2000000000000002</v>
      </c>
      <c r="L1580">
        <v>0.188</v>
      </c>
      <c r="M1580">
        <v>0.38900000000000001</v>
      </c>
      <c r="P1580">
        <v>1.91</v>
      </c>
      <c r="Q1580">
        <v>1.1100000000000001</v>
      </c>
      <c r="R1580">
        <v>2.56</v>
      </c>
      <c r="S1580">
        <v>0.76</v>
      </c>
      <c r="T1580">
        <v>-0.04</v>
      </c>
      <c r="U1580">
        <v>84</v>
      </c>
    </row>
    <row r="1581" spans="1:21" x14ac:dyDescent="0.4">
      <c r="A1581">
        <v>1796</v>
      </c>
      <c r="B1581" t="s">
        <v>1460</v>
      </c>
      <c r="C1581" t="s">
        <v>124</v>
      </c>
      <c r="D1581" t="s">
        <v>1466</v>
      </c>
      <c r="E1581" t="s">
        <v>82</v>
      </c>
      <c r="G1581" t="s">
        <v>46</v>
      </c>
      <c r="H1581" t="s">
        <v>47</v>
      </c>
      <c r="I1581" t="s">
        <v>46</v>
      </c>
      <c r="J1581">
        <v>0.81</v>
      </c>
      <c r="K1581">
        <v>2.11</v>
      </c>
      <c r="L1581">
        <v>7.5999999999999998E-2</v>
      </c>
      <c r="M1581">
        <v>0.183</v>
      </c>
      <c r="P1581">
        <v>1.81</v>
      </c>
      <c r="Q1581">
        <v>0.92</v>
      </c>
      <c r="R1581">
        <v>2.4500000000000002</v>
      </c>
      <c r="S1581">
        <v>1.01</v>
      </c>
      <c r="T1581">
        <v>0.08</v>
      </c>
      <c r="U1581">
        <v>69.8</v>
      </c>
    </row>
    <row r="1582" spans="1:21" x14ac:dyDescent="0.4">
      <c r="A1582">
        <v>1797</v>
      </c>
      <c r="B1582" t="s">
        <v>1460</v>
      </c>
      <c r="C1582" t="s">
        <v>124</v>
      </c>
      <c r="D1582" t="s">
        <v>1467</v>
      </c>
      <c r="E1582" t="s">
        <v>44</v>
      </c>
      <c r="G1582" t="s">
        <v>49</v>
      </c>
      <c r="H1582" t="s">
        <v>47</v>
      </c>
      <c r="I1582" t="s">
        <v>46</v>
      </c>
      <c r="J1582">
        <v>1.04</v>
      </c>
      <c r="K1582">
        <v>2.1</v>
      </c>
      <c r="L1582">
        <v>8.3000000000000004E-2</v>
      </c>
      <c r="M1582">
        <v>0.17899999999999999</v>
      </c>
      <c r="P1582">
        <v>1.72</v>
      </c>
      <c r="Q1582">
        <v>0.81</v>
      </c>
      <c r="R1582">
        <v>2.2200000000000002</v>
      </c>
      <c r="S1582">
        <v>0.81</v>
      </c>
      <c r="T1582">
        <v>-0.1</v>
      </c>
      <c r="U1582">
        <v>95.1</v>
      </c>
    </row>
    <row r="1583" spans="1:21" x14ac:dyDescent="0.4">
      <c r="A1583">
        <v>1798</v>
      </c>
      <c r="B1583" t="s">
        <v>1460</v>
      </c>
      <c r="C1583" t="s">
        <v>124</v>
      </c>
      <c r="D1583" t="s">
        <v>1468</v>
      </c>
      <c r="E1583" t="s">
        <v>44</v>
      </c>
      <c r="G1583" t="s">
        <v>49</v>
      </c>
      <c r="H1583" t="s">
        <v>47</v>
      </c>
      <c r="I1583" t="s">
        <v>46</v>
      </c>
      <c r="J1583">
        <v>0.88</v>
      </c>
      <c r="K1583">
        <v>2.0099999999999998</v>
      </c>
      <c r="L1583">
        <v>0.09</v>
      </c>
      <c r="M1583">
        <v>9.9000000000000005E-2</v>
      </c>
      <c r="P1583">
        <v>1.78</v>
      </c>
      <c r="Q1583">
        <v>0.79</v>
      </c>
      <c r="R1583">
        <v>2.16</v>
      </c>
      <c r="S1583">
        <v>1.1000000000000001</v>
      </c>
      <c r="T1583">
        <v>0.11</v>
      </c>
      <c r="U1583">
        <v>105.4</v>
      </c>
    </row>
    <row r="1584" spans="1:21" x14ac:dyDescent="0.4">
      <c r="A1584">
        <v>1799</v>
      </c>
      <c r="B1584" t="s">
        <v>1469</v>
      </c>
      <c r="C1584" t="s">
        <v>103</v>
      </c>
      <c r="D1584" t="s">
        <v>1470</v>
      </c>
      <c r="E1584" t="s">
        <v>82</v>
      </c>
      <c r="F1584" t="s">
        <v>45</v>
      </c>
      <c r="G1584" t="s">
        <v>49</v>
      </c>
      <c r="H1584" t="s">
        <v>47</v>
      </c>
      <c r="I1584" t="s">
        <v>46</v>
      </c>
      <c r="J1584">
        <v>1.52</v>
      </c>
      <c r="K1584">
        <v>2.08</v>
      </c>
      <c r="L1584">
        <v>2.9000000000000001E-2</v>
      </c>
      <c r="M1584">
        <v>0.112</v>
      </c>
      <c r="P1584">
        <v>1.72</v>
      </c>
      <c r="Q1584">
        <v>0.81</v>
      </c>
      <c r="R1584">
        <v>2.61</v>
      </c>
      <c r="U1584">
        <v>38.700000000000003</v>
      </c>
    </row>
    <row r="1585" spans="1:21" x14ac:dyDescent="0.4">
      <c r="A1585">
        <v>1800</v>
      </c>
      <c r="B1585" t="s">
        <v>1469</v>
      </c>
      <c r="C1585" t="s">
        <v>103</v>
      </c>
      <c r="D1585" t="s">
        <v>1471</v>
      </c>
      <c r="E1585" t="s">
        <v>82</v>
      </c>
      <c r="G1585" t="s">
        <v>49</v>
      </c>
      <c r="H1585" t="s">
        <v>47</v>
      </c>
      <c r="I1585" t="s">
        <v>46</v>
      </c>
      <c r="J1585">
        <v>0.92</v>
      </c>
      <c r="K1585">
        <v>2.11</v>
      </c>
      <c r="L1585">
        <v>0.22800000000000001</v>
      </c>
      <c r="M1585">
        <v>0.33500000000000002</v>
      </c>
      <c r="P1585">
        <v>2.0499999999999998</v>
      </c>
      <c r="Q1585">
        <v>1.1499999999999999</v>
      </c>
      <c r="R1585">
        <v>3.23</v>
      </c>
      <c r="S1585">
        <v>0.9</v>
      </c>
      <c r="T1585">
        <v>0</v>
      </c>
      <c r="U1585">
        <v>17.600000000000001</v>
      </c>
    </row>
    <row r="1586" spans="1:21" x14ac:dyDescent="0.4">
      <c r="A1586">
        <v>1801</v>
      </c>
      <c r="B1586" t="s">
        <v>1469</v>
      </c>
      <c r="C1586" t="s">
        <v>103</v>
      </c>
      <c r="D1586" t="s">
        <v>1472</v>
      </c>
      <c r="E1586" t="s">
        <v>82</v>
      </c>
      <c r="F1586" t="s">
        <v>45</v>
      </c>
      <c r="G1586" t="s">
        <v>49</v>
      </c>
      <c r="H1586" t="s">
        <v>47</v>
      </c>
      <c r="I1586" t="s">
        <v>46</v>
      </c>
      <c r="J1586">
        <v>1.59</v>
      </c>
      <c r="K1586">
        <v>2.17</v>
      </c>
      <c r="L1586">
        <v>-3.2000000000000001E-2</v>
      </c>
      <c r="M1586">
        <v>0.13700000000000001</v>
      </c>
      <c r="P1586">
        <v>1.59</v>
      </c>
      <c r="Q1586">
        <v>0.76</v>
      </c>
      <c r="R1586">
        <v>2.38</v>
      </c>
      <c r="U1586">
        <v>55.8</v>
      </c>
    </row>
    <row r="1587" spans="1:21" x14ac:dyDescent="0.4">
      <c r="A1587">
        <v>1802</v>
      </c>
      <c r="B1587" t="s">
        <v>1469</v>
      </c>
      <c r="C1587" t="s">
        <v>103</v>
      </c>
      <c r="D1587" t="s">
        <v>1473</v>
      </c>
      <c r="E1587" t="s">
        <v>82</v>
      </c>
      <c r="G1587" t="s">
        <v>49</v>
      </c>
      <c r="H1587" t="s">
        <v>47</v>
      </c>
      <c r="I1587" t="s">
        <v>46</v>
      </c>
      <c r="J1587">
        <v>0.43</v>
      </c>
      <c r="K1587">
        <v>1.84</v>
      </c>
      <c r="L1587">
        <v>0.39300000000000002</v>
      </c>
      <c r="M1587">
        <v>0.23300000000000001</v>
      </c>
      <c r="P1587">
        <v>2.4</v>
      </c>
      <c r="Q1587">
        <v>1.25</v>
      </c>
      <c r="R1587">
        <v>3.36</v>
      </c>
      <c r="S1587">
        <v>1.26</v>
      </c>
      <c r="T1587">
        <v>0.1</v>
      </c>
      <c r="U1587">
        <v>14</v>
      </c>
    </row>
    <row r="1588" spans="1:21" x14ac:dyDescent="0.4">
      <c r="A1588">
        <v>1803</v>
      </c>
      <c r="B1588" t="s">
        <v>1469</v>
      </c>
      <c r="C1588" t="s">
        <v>103</v>
      </c>
      <c r="D1588" t="s">
        <v>1474</v>
      </c>
      <c r="E1588" t="s">
        <v>82</v>
      </c>
      <c r="G1588" t="s">
        <v>49</v>
      </c>
      <c r="H1588" t="s">
        <v>47</v>
      </c>
      <c r="I1588" t="s">
        <v>46</v>
      </c>
      <c r="J1588">
        <v>0.71</v>
      </c>
      <c r="K1588">
        <v>1.9</v>
      </c>
      <c r="L1588">
        <v>0.217</v>
      </c>
      <c r="M1588">
        <v>0.11600000000000001</v>
      </c>
      <c r="P1588">
        <v>2.06</v>
      </c>
      <c r="Q1588">
        <v>0.96</v>
      </c>
      <c r="R1588">
        <v>2.78</v>
      </c>
      <c r="U1588">
        <v>35</v>
      </c>
    </row>
    <row r="1589" spans="1:21" x14ac:dyDescent="0.4">
      <c r="A1589">
        <v>1804</v>
      </c>
      <c r="B1589" t="s">
        <v>1469</v>
      </c>
      <c r="C1589" t="s">
        <v>103</v>
      </c>
      <c r="D1589" t="s">
        <v>1475</v>
      </c>
      <c r="E1589" t="s">
        <v>82</v>
      </c>
      <c r="F1589" t="s">
        <v>45</v>
      </c>
      <c r="G1589" t="s">
        <v>49</v>
      </c>
      <c r="H1589" t="s">
        <v>47</v>
      </c>
      <c r="I1589" t="s">
        <v>55</v>
      </c>
      <c r="J1589">
        <v>1.64</v>
      </c>
      <c r="K1589">
        <v>2.02</v>
      </c>
      <c r="L1589">
        <v>9.7000000000000003E-2</v>
      </c>
      <c r="M1589">
        <v>0.11899999999999999</v>
      </c>
      <c r="P1589">
        <v>1.55</v>
      </c>
      <c r="Q1589">
        <v>0.56000000000000005</v>
      </c>
      <c r="R1589">
        <v>2.2400000000000002</v>
      </c>
      <c r="U1589">
        <v>52.6</v>
      </c>
    </row>
    <row r="1590" spans="1:21" x14ac:dyDescent="0.4">
      <c r="A1590">
        <v>1805</v>
      </c>
      <c r="B1590" t="s">
        <v>1469</v>
      </c>
      <c r="C1590" t="s">
        <v>103</v>
      </c>
      <c r="D1590" t="s">
        <v>1476</v>
      </c>
      <c r="E1590" t="s">
        <v>82</v>
      </c>
      <c r="F1590" t="s">
        <v>45</v>
      </c>
      <c r="G1590" t="s">
        <v>49</v>
      </c>
      <c r="H1590" t="s">
        <v>47</v>
      </c>
      <c r="I1590" t="s">
        <v>55</v>
      </c>
      <c r="J1590">
        <v>1.63</v>
      </c>
      <c r="L1590">
        <v>0.182</v>
      </c>
      <c r="P1590">
        <v>1.74</v>
      </c>
      <c r="R1590">
        <v>2.3199999999999998</v>
      </c>
    </row>
    <row r="1591" spans="1:21" x14ac:dyDescent="0.4">
      <c r="A1591">
        <v>1806</v>
      </c>
      <c r="B1591" t="s">
        <v>1469</v>
      </c>
      <c r="C1591" t="s">
        <v>103</v>
      </c>
      <c r="D1591" t="s">
        <v>1477</v>
      </c>
      <c r="E1591" t="s">
        <v>82</v>
      </c>
      <c r="G1591" t="s">
        <v>49</v>
      </c>
      <c r="H1591" t="s">
        <v>47</v>
      </c>
      <c r="I1591" t="s">
        <v>46</v>
      </c>
      <c r="J1591">
        <v>1.06</v>
      </c>
      <c r="K1591">
        <v>1.89</v>
      </c>
      <c r="L1591">
        <v>0.17899999999999999</v>
      </c>
      <c r="M1591">
        <v>6.5000000000000002E-2</v>
      </c>
      <c r="P1591">
        <v>2</v>
      </c>
      <c r="Q1591">
        <v>0.89</v>
      </c>
      <c r="R1591">
        <v>2.48</v>
      </c>
      <c r="U1591">
        <v>63.2</v>
      </c>
    </row>
    <row r="1592" spans="1:21" x14ac:dyDescent="0.4">
      <c r="A1592">
        <v>1807</v>
      </c>
      <c r="B1592" t="s">
        <v>1469</v>
      </c>
      <c r="C1592" t="s">
        <v>103</v>
      </c>
      <c r="D1592" t="s">
        <v>1478</v>
      </c>
      <c r="E1592" t="s">
        <v>82</v>
      </c>
      <c r="F1592" t="s">
        <v>45</v>
      </c>
      <c r="G1592" t="s">
        <v>49</v>
      </c>
      <c r="H1592" t="s">
        <v>47</v>
      </c>
      <c r="I1592" t="s">
        <v>46</v>
      </c>
      <c r="J1592">
        <v>1.7</v>
      </c>
      <c r="K1592">
        <v>2.14</v>
      </c>
      <c r="L1592">
        <v>0.33</v>
      </c>
      <c r="M1592">
        <v>0.47199999999999998</v>
      </c>
      <c r="P1592">
        <v>1.68</v>
      </c>
      <c r="Q1592">
        <v>0.82</v>
      </c>
      <c r="R1592">
        <v>2.37</v>
      </c>
      <c r="U1592">
        <v>70.5</v>
      </c>
    </row>
    <row r="1593" spans="1:21" x14ac:dyDescent="0.4">
      <c r="A1593">
        <v>1808</v>
      </c>
      <c r="B1593" t="s">
        <v>1469</v>
      </c>
      <c r="C1593" t="s">
        <v>103</v>
      </c>
      <c r="D1593" t="s">
        <v>1479</v>
      </c>
      <c r="E1593" t="s">
        <v>82</v>
      </c>
      <c r="F1593" t="s">
        <v>45</v>
      </c>
      <c r="G1593" t="s">
        <v>49</v>
      </c>
      <c r="H1593" t="s">
        <v>47</v>
      </c>
      <c r="I1593" t="s">
        <v>46</v>
      </c>
      <c r="J1593">
        <v>1.6</v>
      </c>
      <c r="K1593">
        <v>2.17</v>
      </c>
      <c r="L1593">
        <v>0.114</v>
      </c>
      <c r="M1593">
        <v>0.28599999999999998</v>
      </c>
      <c r="P1593">
        <v>1.73</v>
      </c>
      <c r="Q1593">
        <v>0.9</v>
      </c>
      <c r="R1593">
        <v>2.58</v>
      </c>
      <c r="S1593">
        <v>0.72</v>
      </c>
      <c r="T1593">
        <v>-0.11</v>
      </c>
      <c r="U1593">
        <v>48.8</v>
      </c>
    </row>
    <row r="1594" spans="1:21" x14ac:dyDescent="0.4">
      <c r="A1594">
        <v>1809</v>
      </c>
      <c r="B1594" t="s">
        <v>1469</v>
      </c>
      <c r="C1594" t="s">
        <v>103</v>
      </c>
      <c r="D1594" t="s">
        <v>1480</v>
      </c>
      <c r="E1594" t="s">
        <v>44</v>
      </c>
      <c r="G1594" t="s">
        <v>49</v>
      </c>
      <c r="H1594" t="s">
        <v>47</v>
      </c>
      <c r="I1594" t="s">
        <v>46</v>
      </c>
      <c r="J1594">
        <v>0.18</v>
      </c>
      <c r="K1594">
        <v>1.56</v>
      </c>
      <c r="L1594">
        <v>0.6</v>
      </c>
      <c r="M1594">
        <v>0.16</v>
      </c>
      <c r="P1594">
        <v>2.67</v>
      </c>
      <c r="Q1594">
        <v>1.23</v>
      </c>
      <c r="R1594">
        <v>3.05</v>
      </c>
      <c r="S1594">
        <v>1.52</v>
      </c>
      <c r="T1594">
        <v>0.08</v>
      </c>
      <c r="U1594">
        <v>31.5</v>
      </c>
    </row>
    <row r="1595" spans="1:21" x14ac:dyDescent="0.4">
      <c r="A1595">
        <v>1810</v>
      </c>
      <c r="B1595" t="s">
        <v>1469</v>
      </c>
      <c r="C1595" t="s">
        <v>103</v>
      </c>
      <c r="D1595" t="s">
        <v>1481</v>
      </c>
      <c r="E1595" t="s">
        <v>82</v>
      </c>
      <c r="G1595" t="s">
        <v>49</v>
      </c>
      <c r="H1595" t="s">
        <v>47</v>
      </c>
      <c r="I1595" t="s">
        <v>46</v>
      </c>
      <c r="J1595">
        <v>1.08</v>
      </c>
      <c r="K1595">
        <v>2.04</v>
      </c>
      <c r="L1595">
        <v>0.20100000000000001</v>
      </c>
      <c r="M1595">
        <v>0.246</v>
      </c>
      <c r="P1595">
        <v>1.96</v>
      </c>
      <c r="Q1595">
        <v>1.01</v>
      </c>
      <c r="R1595">
        <v>3</v>
      </c>
      <c r="S1595">
        <v>0.72</v>
      </c>
      <c r="T1595">
        <v>-0.24</v>
      </c>
      <c r="U1595">
        <v>20.9</v>
      </c>
    </row>
    <row r="1596" spans="1:21" x14ac:dyDescent="0.4">
      <c r="A1596">
        <v>1811</v>
      </c>
      <c r="B1596" t="s">
        <v>1469</v>
      </c>
      <c r="C1596" t="s">
        <v>103</v>
      </c>
      <c r="D1596" t="s">
        <v>1482</v>
      </c>
      <c r="E1596" t="s">
        <v>82</v>
      </c>
      <c r="F1596" t="s">
        <v>45</v>
      </c>
      <c r="G1596" t="s">
        <v>49</v>
      </c>
      <c r="H1596" t="s">
        <v>47</v>
      </c>
      <c r="I1596" t="s">
        <v>46</v>
      </c>
      <c r="J1596">
        <v>1.7</v>
      </c>
      <c r="K1596">
        <v>2.23</v>
      </c>
      <c r="L1596">
        <v>3.3000000000000002E-2</v>
      </c>
      <c r="M1596">
        <v>0.26700000000000002</v>
      </c>
      <c r="P1596">
        <v>1.64</v>
      </c>
      <c r="Q1596">
        <v>0.87</v>
      </c>
      <c r="R1596">
        <v>2.4700000000000002</v>
      </c>
      <c r="U1596">
        <v>59.6</v>
      </c>
    </row>
    <row r="1597" spans="1:21" x14ac:dyDescent="0.4">
      <c r="A1597">
        <v>1812</v>
      </c>
      <c r="B1597" t="s">
        <v>1469</v>
      </c>
      <c r="C1597" t="s">
        <v>103</v>
      </c>
      <c r="D1597" t="s">
        <v>1483</v>
      </c>
      <c r="E1597" t="s">
        <v>82</v>
      </c>
      <c r="F1597" t="s">
        <v>45</v>
      </c>
      <c r="G1597" t="s">
        <v>49</v>
      </c>
      <c r="H1597" t="s">
        <v>47</v>
      </c>
      <c r="I1597" t="s">
        <v>46</v>
      </c>
      <c r="J1597">
        <v>1.7</v>
      </c>
      <c r="K1597">
        <v>2.2599999999999998</v>
      </c>
      <c r="L1597">
        <v>-9.7000000000000003E-2</v>
      </c>
      <c r="M1597">
        <v>0.16</v>
      </c>
    </row>
    <row r="1598" spans="1:21" x14ac:dyDescent="0.4">
      <c r="A1598">
        <v>1813</v>
      </c>
      <c r="B1598" t="s">
        <v>1469</v>
      </c>
      <c r="C1598" t="s">
        <v>103</v>
      </c>
      <c r="D1598" t="s">
        <v>1484</v>
      </c>
      <c r="E1598" t="s">
        <v>82</v>
      </c>
      <c r="G1598" t="s">
        <v>49</v>
      </c>
      <c r="H1598" t="s">
        <v>47</v>
      </c>
      <c r="I1598" t="s">
        <v>46</v>
      </c>
      <c r="J1598">
        <v>1.08</v>
      </c>
      <c r="K1598">
        <v>1.99</v>
      </c>
      <c r="L1598">
        <v>0.26500000000000001</v>
      </c>
      <c r="M1598">
        <v>0.252</v>
      </c>
      <c r="P1598">
        <v>1.81</v>
      </c>
      <c r="Q1598">
        <v>0.81</v>
      </c>
      <c r="R1598">
        <v>2.68</v>
      </c>
      <c r="U1598">
        <v>31.5</v>
      </c>
    </row>
    <row r="1599" spans="1:21" x14ac:dyDescent="0.4">
      <c r="A1599">
        <v>1814</v>
      </c>
      <c r="B1599" t="s">
        <v>1469</v>
      </c>
      <c r="C1599" t="s">
        <v>103</v>
      </c>
      <c r="D1599" t="s">
        <v>1485</v>
      </c>
      <c r="E1599" t="s">
        <v>82</v>
      </c>
      <c r="F1599" t="s">
        <v>45</v>
      </c>
      <c r="G1599" t="s">
        <v>49</v>
      </c>
      <c r="H1599" t="s">
        <v>47</v>
      </c>
      <c r="I1599" t="s">
        <v>46</v>
      </c>
      <c r="J1599">
        <v>1.59</v>
      </c>
      <c r="K1599">
        <v>2.11</v>
      </c>
      <c r="L1599">
        <v>0.17599999999999999</v>
      </c>
      <c r="M1599">
        <v>0.29099999999999998</v>
      </c>
      <c r="P1599">
        <v>1.65</v>
      </c>
      <c r="Q1599">
        <v>0.77</v>
      </c>
      <c r="R1599">
        <v>2.52</v>
      </c>
      <c r="S1599">
        <v>0.7</v>
      </c>
      <c r="T1599">
        <v>-0.19</v>
      </c>
      <c r="U1599">
        <v>41.9</v>
      </c>
    </row>
    <row r="1600" spans="1:21" x14ac:dyDescent="0.4">
      <c r="A1600">
        <v>1815</v>
      </c>
      <c r="B1600" t="s">
        <v>1469</v>
      </c>
      <c r="C1600" t="s">
        <v>103</v>
      </c>
      <c r="D1600" t="s">
        <v>1486</v>
      </c>
      <c r="E1600" t="s">
        <v>82</v>
      </c>
      <c r="F1600" t="s">
        <v>45</v>
      </c>
      <c r="G1600" t="s">
        <v>49</v>
      </c>
      <c r="H1600" t="s">
        <v>47</v>
      </c>
      <c r="I1600" t="s">
        <v>46</v>
      </c>
      <c r="J1600">
        <v>1.52</v>
      </c>
      <c r="K1600">
        <v>2.06</v>
      </c>
      <c r="L1600">
        <v>-6.6000000000000003E-2</v>
      </c>
      <c r="M1600">
        <v>-3.0000000000000001E-3</v>
      </c>
      <c r="P1600">
        <v>1.54</v>
      </c>
      <c r="Q1600">
        <v>0.61</v>
      </c>
      <c r="R1600">
        <v>2.5099999999999998</v>
      </c>
      <c r="S1600">
        <v>0.78</v>
      </c>
      <c r="T1600">
        <v>-0.16</v>
      </c>
      <c r="U1600">
        <v>27.8</v>
      </c>
    </row>
    <row r="1601" spans="1:21" x14ac:dyDescent="0.4">
      <c r="A1601">
        <v>1816</v>
      </c>
      <c r="B1601" t="s">
        <v>1469</v>
      </c>
      <c r="C1601" t="s">
        <v>103</v>
      </c>
      <c r="D1601" t="s">
        <v>1487</v>
      </c>
      <c r="E1601" t="s">
        <v>82</v>
      </c>
      <c r="F1601" t="s">
        <v>45</v>
      </c>
      <c r="G1601" t="s">
        <v>49</v>
      </c>
      <c r="H1601" t="s">
        <v>47</v>
      </c>
      <c r="I1601" t="s">
        <v>46</v>
      </c>
      <c r="J1601">
        <v>1.54</v>
      </c>
      <c r="K1601">
        <v>2.09</v>
      </c>
      <c r="L1601">
        <v>0.248</v>
      </c>
      <c r="M1601">
        <v>0.33400000000000002</v>
      </c>
      <c r="P1601">
        <v>1.83</v>
      </c>
      <c r="Q1601">
        <v>0.91</v>
      </c>
      <c r="R1601">
        <v>2.58</v>
      </c>
      <c r="S1601">
        <v>0.76</v>
      </c>
      <c r="T1601">
        <v>-0.15</v>
      </c>
      <c r="U1601">
        <v>52.8</v>
      </c>
    </row>
    <row r="1602" spans="1:21" x14ac:dyDescent="0.4">
      <c r="A1602">
        <v>1817</v>
      </c>
      <c r="B1602" t="s">
        <v>1469</v>
      </c>
      <c r="C1602" t="s">
        <v>103</v>
      </c>
      <c r="D1602" t="s">
        <v>1488</v>
      </c>
      <c r="E1602" t="s">
        <v>82</v>
      </c>
      <c r="F1602" t="s">
        <v>45</v>
      </c>
      <c r="G1602" t="s">
        <v>49</v>
      </c>
      <c r="H1602" t="s">
        <v>47</v>
      </c>
      <c r="I1602" t="s">
        <v>46</v>
      </c>
      <c r="J1602">
        <v>1.71</v>
      </c>
      <c r="K1602">
        <v>2.2400000000000002</v>
      </c>
      <c r="L1602">
        <v>1.2999999999999999E-2</v>
      </c>
      <c r="M1602">
        <v>0.249</v>
      </c>
      <c r="P1602">
        <v>1.52</v>
      </c>
      <c r="Q1602">
        <v>0.75</v>
      </c>
      <c r="R1602">
        <v>2.44</v>
      </c>
      <c r="U1602">
        <v>48.8</v>
      </c>
    </row>
    <row r="1603" spans="1:21" x14ac:dyDescent="0.4">
      <c r="A1603">
        <v>1818</v>
      </c>
      <c r="B1603" t="s">
        <v>1469</v>
      </c>
      <c r="C1603" t="s">
        <v>103</v>
      </c>
      <c r="D1603" t="s">
        <v>1489</v>
      </c>
      <c r="E1603" t="s">
        <v>82</v>
      </c>
      <c r="F1603" t="s">
        <v>45</v>
      </c>
      <c r="G1603" t="s">
        <v>49</v>
      </c>
      <c r="H1603" t="s">
        <v>47</v>
      </c>
      <c r="I1603" t="s">
        <v>46</v>
      </c>
      <c r="J1603">
        <v>1.22</v>
      </c>
      <c r="K1603">
        <v>2.08</v>
      </c>
      <c r="L1603">
        <v>-0.16700000000000001</v>
      </c>
      <c r="M1603">
        <v>-8.5999999999999993E-2</v>
      </c>
      <c r="P1603">
        <v>1.67</v>
      </c>
      <c r="Q1603">
        <v>0.75</v>
      </c>
      <c r="R1603">
        <v>2.69</v>
      </c>
      <c r="U1603">
        <v>28.1</v>
      </c>
    </row>
    <row r="1604" spans="1:21" x14ac:dyDescent="0.4">
      <c r="A1604">
        <v>1819</v>
      </c>
      <c r="B1604" t="s">
        <v>1469</v>
      </c>
      <c r="C1604" t="s">
        <v>103</v>
      </c>
      <c r="D1604" t="s">
        <v>1490</v>
      </c>
      <c r="E1604" t="s">
        <v>82</v>
      </c>
      <c r="F1604" t="s">
        <v>45</v>
      </c>
      <c r="G1604" t="s">
        <v>49</v>
      </c>
      <c r="H1604" t="s">
        <v>47</v>
      </c>
      <c r="I1604" t="s">
        <v>46</v>
      </c>
      <c r="J1604">
        <v>1.38</v>
      </c>
      <c r="K1604">
        <v>2.12</v>
      </c>
      <c r="L1604">
        <v>-0.108</v>
      </c>
      <c r="M1604">
        <v>1.6E-2</v>
      </c>
      <c r="P1604">
        <v>1.67</v>
      </c>
      <c r="Q1604">
        <v>0.79</v>
      </c>
      <c r="R1604">
        <v>2.84</v>
      </c>
      <c r="U1604">
        <v>21.1</v>
      </c>
    </row>
    <row r="1605" spans="1:21" x14ac:dyDescent="0.4">
      <c r="A1605">
        <v>1820</v>
      </c>
      <c r="B1605" t="s">
        <v>1469</v>
      </c>
      <c r="C1605" t="s">
        <v>103</v>
      </c>
      <c r="D1605" t="s">
        <v>1491</v>
      </c>
      <c r="E1605" t="s">
        <v>82</v>
      </c>
      <c r="G1605" t="s">
        <v>49</v>
      </c>
      <c r="H1605" t="s">
        <v>47</v>
      </c>
      <c r="I1605" t="s">
        <v>46</v>
      </c>
      <c r="J1605">
        <v>0.3</v>
      </c>
      <c r="K1605">
        <v>1.54</v>
      </c>
      <c r="L1605">
        <v>0.59299999999999997</v>
      </c>
      <c r="M1605">
        <v>0.13500000000000001</v>
      </c>
      <c r="P1605">
        <v>2.58</v>
      </c>
      <c r="Q1605">
        <v>1.1299999999999999</v>
      </c>
      <c r="R1605">
        <v>3.19</v>
      </c>
      <c r="S1605">
        <v>1.53</v>
      </c>
      <c r="T1605">
        <v>7.0000000000000007E-2</v>
      </c>
      <c r="U1605">
        <v>17.5</v>
      </c>
    </row>
    <row r="1606" spans="1:21" x14ac:dyDescent="0.4">
      <c r="A1606">
        <v>1821</v>
      </c>
      <c r="B1606" t="s">
        <v>1469</v>
      </c>
      <c r="C1606" t="s">
        <v>103</v>
      </c>
      <c r="D1606" t="s">
        <v>1492</v>
      </c>
      <c r="E1606" t="s">
        <v>82</v>
      </c>
      <c r="G1606" t="s">
        <v>49</v>
      </c>
      <c r="H1606" t="s">
        <v>47</v>
      </c>
      <c r="I1606" t="s">
        <v>46</v>
      </c>
      <c r="J1606">
        <v>0.84</v>
      </c>
      <c r="K1606">
        <v>1.98</v>
      </c>
      <c r="L1606">
        <v>0.215</v>
      </c>
      <c r="M1606">
        <v>0.192</v>
      </c>
      <c r="P1606">
        <v>2.15</v>
      </c>
      <c r="Q1606">
        <v>1.1100000000000001</v>
      </c>
      <c r="R1606">
        <v>2.99</v>
      </c>
      <c r="S1606">
        <v>0.97</v>
      </c>
      <c r="T1606">
        <v>-0.05</v>
      </c>
      <c r="U1606">
        <v>27.9</v>
      </c>
    </row>
    <row r="1607" spans="1:21" x14ac:dyDescent="0.4">
      <c r="A1607">
        <v>1822</v>
      </c>
      <c r="B1607" t="s">
        <v>1469</v>
      </c>
      <c r="C1607" t="s">
        <v>103</v>
      </c>
      <c r="D1607" t="s">
        <v>1493</v>
      </c>
      <c r="E1607" t="s">
        <v>82</v>
      </c>
      <c r="G1607" t="s">
        <v>49</v>
      </c>
      <c r="H1607" t="s">
        <v>47</v>
      </c>
      <c r="I1607" t="s">
        <v>46</v>
      </c>
      <c r="J1607">
        <v>0.65</v>
      </c>
      <c r="K1607">
        <v>1.94</v>
      </c>
      <c r="L1607">
        <v>0.253</v>
      </c>
      <c r="M1607">
        <v>0.19500000000000001</v>
      </c>
      <c r="P1607">
        <v>2.2000000000000002</v>
      </c>
      <c r="Q1607">
        <v>1.1399999999999999</v>
      </c>
      <c r="R1607">
        <v>2.95</v>
      </c>
      <c r="S1607">
        <v>1.04</v>
      </c>
      <c r="T1607">
        <v>-0.02</v>
      </c>
      <c r="U1607">
        <v>35</v>
      </c>
    </row>
    <row r="1608" spans="1:21" x14ac:dyDescent="0.4">
      <c r="A1608">
        <v>1823</v>
      </c>
      <c r="B1608" t="s">
        <v>1494</v>
      </c>
      <c r="C1608" t="s">
        <v>124</v>
      </c>
      <c r="D1608" t="s">
        <v>132</v>
      </c>
      <c r="E1608" t="s">
        <v>82</v>
      </c>
      <c r="F1608" t="s">
        <v>52</v>
      </c>
      <c r="G1608" t="s">
        <v>49</v>
      </c>
      <c r="H1608" t="s">
        <v>47</v>
      </c>
      <c r="I1608" t="s">
        <v>46</v>
      </c>
      <c r="J1608">
        <v>0.74</v>
      </c>
      <c r="K1608">
        <v>1.78</v>
      </c>
      <c r="L1608">
        <v>0.32200000000000001</v>
      </c>
      <c r="M1608">
        <v>0.10199999999999999</v>
      </c>
      <c r="P1608">
        <v>2.0299999999999998</v>
      </c>
      <c r="Q1608">
        <v>0.81</v>
      </c>
      <c r="S1608">
        <v>1.0900000000000001</v>
      </c>
      <c r="T1608">
        <v>-0.13</v>
      </c>
    </row>
    <row r="1609" spans="1:21" x14ac:dyDescent="0.4">
      <c r="A1609">
        <v>1824</v>
      </c>
      <c r="B1609" t="s">
        <v>1494</v>
      </c>
      <c r="C1609" t="s">
        <v>124</v>
      </c>
      <c r="D1609" t="s">
        <v>133</v>
      </c>
      <c r="E1609" t="s">
        <v>82</v>
      </c>
      <c r="F1609" t="s">
        <v>52</v>
      </c>
      <c r="G1609" t="s">
        <v>49</v>
      </c>
      <c r="H1609" t="s">
        <v>47</v>
      </c>
      <c r="I1609" t="s">
        <v>46</v>
      </c>
      <c r="J1609">
        <v>0.74</v>
      </c>
      <c r="K1609">
        <v>1.9</v>
      </c>
      <c r="L1609">
        <v>0.26700000000000002</v>
      </c>
      <c r="M1609">
        <v>0.17</v>
      </c>
      <c r="P1609">
        <v>2</v>
      </c>
      <c r="Q1609">
        <v>0.88</v>
      </c>
      <c r="S1609">
        <v>0.85</v>
      </c>
      <c r="T1609">
        <v>-0.25</v>
      </c>
    </row>
    <row r="1610" spans="1:21" x14ac:dyDescent="0.4">
      <c r="A1610">
        <v>1825</v>
      </c>
      <c r="B1610" t="s">
        <v>1494</v>
      </c>
      <c r="C1610" t="s">
        <v>124</v>
      </c>
      <c r="D1610" t="s">
        <v>1495</v>
      </c>
      <c r="E1610" t="s">
        <v>44</v>
      </c>
      <c r="F1610" t="s">
        <v>45</v>
      </c>
      <c r="G1610" t="s">
        <v>49</v>
      </c>
      <c r="H1610" t="s">
        <v>47</v>
      </c>
      <c r="I1610" t="s">
        <v>46</v>
      </c>
      <c r="J1610">
        <v>1.1100000000000001</v>
      </c>
      <c r="K1610">
        <v>2.12</v>
      </c>
      <c r="L1610">
        <v>0.14299999999999999</v>
      </c>
      <c r="M1610">
        <v>0.26400000000000001</v>
      </c>
      <c r="P1610">
        <v>1.85</v>
      </c>
      <c r="Q1610">
        <v>0.97</v>
      </c>
      <c r="R1610">
        <v>2.4900000000000002</v>
      </c>
      <c r="U1610">
        <v>69.5</v>
      </c>
    </row>
    <row r="1611" spans="1:21" x14ac:dyDescent="0.4">
      <c r="A1611">
        <v>1826</v>
      </c>
      <c r="B1611" t="s">
        <v>1494</v>
      </c>
      <c r="C1611" t="s">
        <v>124</v>
      </c>
      <c r="D1611" t="s">
        <v>1496</v>
      </c>
      <c r="E1611" t="s">
        <v>116</v>
      </c>
      <c r="G1611" t="s">
        <v>49</v>
      </c>
      <c r="H1611" t="s">
        <v>47</v>
      </c>
      <c r="I1611" t="s">
        <v>46</v>
      </c>
      <c r="K1611">
        <v>1.42</v>
      </c>
      <c r="L1611">
        <v>0.80300000000000005</v>
      </c>
      <c r="M1611">
        <v>0.224</v>
      </c>
      <c r="R1611">
        <v>1.95</v>
      </c>
    </row>
    <row r="1612" spans="1:21" x14ac:dyDescent="0.4">
      <c r="A1612">
        <v>1827</v>
      </c>
      <c r="B1612" t="s">
        <v>1494</v>
      </c>
      <c r="C1612" t="s">
        <v>124</v>
      </c>
      <c r="D1612" t="s">
        <v>1497</v>
      </c>
      <c r="E1612" t="s">
        <v>116</v>
      </c>
      <c r="G1612" t="s">
        <v>49</v>
      </c>
      <c r="H1612" t="s">
        <v>47</v>
      </c>
      <c r="I1612" t="s">
        <v>55</v>
      </c>
      <c r="J1612">
        <v>0.54</v>
      </c>
      <c r="K1612">
        <v>1.97</v>
      </c>
      <c r="L1612">
        <v>0.55500000000000005</v>
      </c>
      <c r="M1612">
        <v>0.52900000000000003</v>
      </c>
      <c r="P1612">
        <v>2.2000000000000002</v>
      </c>
      <c r="Q1612">
        <v>1.17</v>
      </c>
      <c r="R1612">
        <v>2.68</v>
      </c>
      <c r="S1612">
        <v>1.56</v>
      </c>
      <c r="T1612">
        <v>0.53</v>
      </c>
      <c r="U1612">
        <v>73.599999999999994</v>
      </c>
    </row>
    <row r="1613" spans="1:21" x14ac:dyDescent="0.4">
      <c r="A1613">
        <v>1828</v>
      </c>
      <c r="B1613" t="s">
        <v>1494</v>
      </c>
      <c r="C1613" t="s">
        <v>124</v>
      </c>
      <c r="D1613" t="s">
        <v>1498</v>
      </c>
      <c r="E1613" t="s">
        <v>82</v>
      </c>
      <c r="G1613" t="s">
        <v>49</v>
      </c>
      <c r="H1613" t="s">
        <v>47</v>
      </c>
      <c r="I1613" t="s">
        <v>46</v>
      </c>
      <c r="J1613">
        <v>0.72</v>
      </c>
      <c r="K1613">
        <v>1.93</v>
      </c>
      <c r="L1613">
        <v>0.35799999999999998</v>
      </c>
      <c r="M1613">
        <v>0.28599999999999998</v>
      </c>
      <c r="P1613">
        <v>2.0699999999999998</v>
      </c>
      <c r="Q1613">
        <v>1</v>
      </c>
      <c r="R1613">
        <v>2.4700000000000002</v>
      </c>
      <c r="U1613">
        <v>80.400000000000006</v>
      </c>
    </row>
    <row r="1614" spans="1:21" x14ac:dyDescent="0.4">
      <c r="A1614">
        <v>1829</v>
      </c>
      <c r="B1614" t="s">
        <v>1494</v>
      </c>
      <c r="C1614" t="s">
        <v>124</v>
      </c>
      <c r="D1614" t="s">
        <v>1499</v>
      </c>
      <c r="E1614" t="s">
        <v>82</v>
      </c>
      <c r="G1614" t="s">
        <v>49</v>
      </c>
      <c r="H1614" t="s">
        <v>47</v>
      </c>
      <c r="I1614" t="s">
        <v>46</v>
      </c>
      <c r="J1614">
        <v>0.78</v>
      </c>
      <c r="K1614">
        <v>2.0299999999999998</v>
      </c>
      <c r="L1614">
        <v>0.17899999999999999</v>
      </c>
      <c r="M1614">
        <v>0.21</v>
      </c>
      <c r="P1614">
        <v>1.83</v>
      </c>
      <c r="Q1614">
        <v>0.86</v>
      </c>
      <c r="R1614">
        <v>2.41</v>
      </c>
      <c r="U1614">
        <v>69.8</v>
      </c>
    </row>
    <row r="1615" spans="1:21" x14ac:dyDescent="0.4">
      <c r="A1615">
        <v>1830</v>
      </c>
      <c r="B1615" t="s">
        <v>1494</v>
      </c>
      <c r="C1615" t="s">
        <v>124</v>
      </c>
      <c r="D1615" t="s">
        <v>1500</v>
      </c>
      <c r="E1615" t="s">
        <v>82</v>
      </c>
      <c r="F1615" t="s">
        <v>52</v>
      </c>
      <c r="G1615" t="s">
        <v>49</v>
      </c>
      <c r="H1615" t="s">
        <v>47</v>
      </c>
      <c r="I1615" t="s">
        <v>46</v>
      </c>
      <c r="J1615">
        <v>0.75</v>
      </c>
      <c r="K1615">
        <v>1.95</v>
      </c>
      <c r="L1615">
        <v>0.29699999999999999</v>
      </c>
      <c r="M1615">
        <v>0.247</v>
      </c>
      <c r="P1615">
        <v>1.96</v>
      </c>
      <c r="Q1615">
        <v>0.92</v>
      </c>
      <c r="R1615">
        <v>2.5</v>
      </c>
      <c r="U1615">
        <v>63</v>
      </c>
    </row>
    <row r="1616" spans="1:21" x14ac:dyDescent="0.4">
      <c r="A1616">
        <v>1831</v>
      </c>
      <c r="B1616" t="s">
        <v>1494</v>
      </c>
      <c r="C1616" t="s">
        <v>124</v>
      </c>
      <c r="D1616" t="s">
        <v>1501</v>
      </c>
      <c r="E1616" t="s">
        <v>116</v>
      </c>
      <c r="G1616" t="s">
        <v>49</v>
      </c>
      <c r="H1616" t="s">
        <v>47</v>
      </c>
      <c r="I1616" t="s">
        <v>46</v>
      </c>
      <c r="K1616">
        <v>1.37</v>
      </c>
      <c r="L1616">
        <v>0.76500000000000001</v>
      </c>
      <c r="M1616">
        <v>0.13700000000000001</v>
      </c>
      <c r="P1616">
        <v>2.4</v>
      </c>
      <c r="Q1616">
        <v>0.77</v>
      </c>
      <c r="R1616">
        <v>2.13</v>
      </c>
      <c r="U1616">
        <v>109.2</v>
      </c>
    </row>
    <row r="1617" spans="1:21" x14ac:dyDescent="0.4">
      <c r="A1617">
        <v>1832</v>
      </c>
      <c r="B1617" t="s">
        <v>1494</v>
      </c>
      <c r="C1617" t="s">
        <v>124</v>
      </c>
      <c r="D1617" t="s">
        <v>1502</v>
      </c>
      <c r="E1617" t="s">
        <v>82</v>
      </c>
      <c r="G1617" t="s">
        <v>49</v>
      </c>
      <c r="H1617" t="s">
        <v>47</v>
      </c>
      <c r="I1617" t="s">
        <v>46</v>
      </c>
      <c r="J1617">
        <v>0.74</v>
      </c>
      <c r="K1617">
        <v>1.92</v>
      </c>
      <c r="L1617">
        <v>0.378</v>
      </c>
      <c r="M1617">
        <v>0.29599999999999999</v>
      </c>
      <c r="P1617">
        <v>2.0699999999999998</v>
      </c>
      <c r="Q1617">
        <v>0.99</v>
      </c>
      <c r="R1617">
        <v>2.61</v>
      </c>
      <c r="U1617">
        <v>55.8</v>
      </c>
    </row>
    <row r="1618" spans="1:21" x14ac:dyDescent="0.4">
      <c r="A1618">
        <v>1833</v>
      </c>
      <c r="B1618" t="s">
        <v>1494</v>
      </c>
      <c r="C1618" t="s">
        <v>124</v>
      </c>
      <c r="D1618" t="s">
        <v>1069</v>
      </c>
      <c r="E1618" t="s">
        <v>44</v>
      </c>
      <c r="F1618" t="s">
        <v>45</v>
      </c>
      <c r="G1618" t="s">
        <v>49</v>
      </c>
      <c r="H1618" t="s">
        <v>47</v>
      </c>
      <c r="I1618" t="s">
        <v>46</v>
      </c>
      <c r="J1618">
        <v>1.1100000000000001</v>
      </c>
      <c r="K1618">
        <v>1.94</v>
      </c>
      <c r="L1618">
        <v>7.5999999999999998E-2</v>
      </c>
      <c r="M1618">
        <v>1.4999999999999999E-2</v>
      </c>
      <c r="P1618">
        <v>1.85</v>
      </c>
      <c r="Q1618">
        <v>0.79</v>
      </c>
      <c r="R1618">
        <v>2.48</v>
      </c>
      <c r="U1618">
        <v>49</v>
      </c>
    </row>
    <row r="1619" spans="1:21" x14ac:dyDescent="0.4">
      <c r="A1619">
        <v>1834</v>
      </c>
      <c r="B1619" t="s">
        <v>1494</v>
      </c>
      <c r="C1619" t="s">
        <v>124</v>
      </c>
      <c r="D1619" t="s">
        <v>1503</v>
      </c>
      <c r="E1619" t="s">
        <v>82</v>
      </c>
      <c r="F1619" t="s">
        <v>52</v>
      </c>
      <c r="G1619" t="s">
        <v>49</v>
      </c>
      <c r="H1619" t="s">
        <v>47</v>
      </c>
      <c r="I1619" t="s">
        <v>46</v>
      </c>
      <c r="J1619">
        <v>0.75</v>
      </c>
      <c r="K1619">
        <v>1.97</v>
      </c>
      <c r="L1619">
        <v>0.14599999999999999</v>
      </c>
      <c r="M1619">
        <v>0.113</v>
      </c>
      <c r="P1619">
        <v>1.93</v>
      </c>
      <c r="Q1619">
        <v>0.86</v>
      </c>
    </row>
    <row r="1620" spans="1:21" x14ac:dyDescent="0.4">
      <c r="A1620">
        <v>1835</v>
      </c>
      <c r="B1620" t="s">
        <v>1494</v>
      </c>
      <c r="C1620" t="s">
        <v>124</v>
      </c>
      <c r="D1620" t="s">
        <v>1504</v>
      </c>
      <c r="E1620" t="s">
        <v>44</v>
      </c>
      <c r="G1620" t="s">
        <v>49</v>
      </c>
      <c r="H1620" t="s">
        <v>47</v>
      </c>
      <c r="I1620" t="s">
        <v>46</v>
      </c>
      <c r="J1620">
        <v>0.78</v>
      </c>
      <c r="K1620">
        <v>1.91</v>
      </c>
      <c r="L1620">
        <v>0.161</v>
      </c>
      <c r="M1620">
        <v>7.0999999999999994E-2</v>
      </c>
      <c r="P1620">
        <v>1.98</v>
      </c>
      <c r="Q1620">
        <v>0.85</v>
      </c>
      <c r="R1620">
        <v>2.4</v>
      </c>
      <c r="U1620">
        <v>66.400000000000006</v>
      </c>
    </row>
    <row r="1621" spans="1:21" x14ac:dyDescent="0.4">
      <c r="A1621">
        <v>1836</v>
      </c>
      <c r="B1621" t="s">
        <v>1494</v>
      </c>
      <c r="C1621" t="s">
        <v>124</v>
      </c>
      <c r="D1621" t="s">
        <v>1505</v>
      </c>
      <c r="E1621" t="s">
        <v>116</v>
      </c>
      <c r="G1621" t="s">
        <v>49</v>
      </c>
      <c r="H1621" t="s">
        <v>47</v>
      </c>
      <c r="I1621" t="s">
        <v>46</v>
      </c>
      <c r="J1621">
        <v>0.04</v>
      </c>
      <c r="K1621">
        <v>1.53</v>
      </c>
      <c r="L1621">
        <v>0.72399999999999998</v>
      </c>
      <c r="M1621">
        <v>0.252</v>
      </c>
      <c r="P1621">
        <v>2.64</v>
      </c>
      <c r="Q1621">
        <v>1.1499999999999999</v>
      </c>
      <c r="R1621">
        <v>2.36</v>
      </c>
      <c r="U1621">
        <v>150.9</v>
      </c>
    </row>
    <row r="1622" spans="1:21" x14ac:dyDescent="0.4">
      <c r="A1622">
        <v>1837</v>
      </c>
      <c r="B1622" t="s">
        <v>1494</v>
      </c>
      <c r="C1622" t="s">
        <v>124</v>
      </c>
      <c r="D1622" t="s">
        <v>1506</v>
      </c>
      <c r="E1622" t="s">
        <v>116</v>
      </c>
      <c r="G1622" t="s">
        <v>49</v>
      </c>
      <c r="H1622" t="s">
        <v>47</v>
      </c>
      <c r="I1622" t="s">
        <v>46</v>
      </c>
      <c r="J1622">
        <v>0.6</v>
      </c>
      <c r="K1622">
        <v>1.89</v>
      </c>
      <c r="L1622">
        <v>0.17599999999999999</v>
      </c>
      <c r="M1622">
        <v>6.7000000000000004E-2</v>
      </c>
      <c r="P1622">
        <v>2.09</v>
      </c>
      <c r="Q1622">
        <v>0.99</v>
      </c>
      <c r="R1622">
        <v>2.68</v>
      </c>
      <c r="S1622">
        <v>1.24</v>
      </c>
      <c r="T1622">
        <v>0.13</v>
      </c>
      <c r="U1622">
        <v>49.2</v>
      </c>
    </row>
    <row r="1623" spans="1:21" x14ac:dyDescent="0.4">
      <c r="A1623">
        <v>1838</v>
      </c>
      <c r="B1623" t="s">
        <v>1494</v>
      </c>
      <c r="C1623" t="s">
        <v>124</v>
      </c>
      <c r="D1623" t="s">
        <v>1507</v>
      </c>
      <c r="E1623" t="s">
        <v>116</v>
      </c>
      <c r="G1623" t="s">
        <v>49</v>
      </c>
      <c r="H1623" t="s">
        <v>47</v>
      </c>
      <c r="I1623" t="s">
        <v>46</v>
      </c>
      <c r="J1623">
        <v>0.28000000000000003</v>
      </c>
      <c r="K1623">
        <v>1.65</v>
      </c>
      <c r="L1623">
        <v>0.623</v>
      </c>
      <c r="M1623">
        <v>0.27700000000000002</v>
      </c>
      <c r="P1623">
        <v>2.42</v>
      </c>
      <c r="Q1623">
        <v>1.08</v>
      </c>
      <c r="R1623">
        <v>2.56</v>
      </c>
      <c r="S1623">
        <v>1.72</v>
      </c>
      <c r="T1623">
        <v>0.37</v>
      </c>
      <c r="U1623">
        <v>76.7</v>
      </c>
    </row>
    <row r="1624" spans="1:21" x14ac:dyDescent="0.4">
      <c r="A1624">
        <v>1839</v>
      </c>
      <c r="B1624" t="s">
        <v>1494</v>
      </c>
      <c r="C1624" t="s">
        <v>124</v>
      </c>
      <c r="D1624" t="s">
        <v>127</v>
      </c>
      <c r="E1624" t="s">
        <v>82</v>
      </c>
      <c r="F1624" t="s">
        <v>52</v>
      </c>
      <c r="G1624" t="s">
        <v>49</v>
      </c>
      <c r="H1624" t="s">
        <v>47</v>
      </c>
      <c r="I1624" t="s">
        <v>46</v>
      </c>
      <c r="J1624">
        <v>0.76</v>
      </c>
      <c r="K1624">
        <v>1.86</v>
      </c>
      <c r="L1624">
        <v>0.29699999999999999</v>
      </c>
      <c r="M1624">
        <v>0.157</v>
      </c>
      <c r="P1624">
        <v>2.08</v>
      </c>
      <c r="Q1624">
        <v>0.93</v>
      </c>
      <c r="R1624">
        <v>2.61</v>
      </c>
      <c r="U1624">
        <v>48.8</v>
      </c>
    </row>
    <row r="1625" spans="1:21" x14ac:dyDescent="0.4">
      <c r="A1625">
        <v>1840</v>
      </c>
      <c r="B1625" t="s">
        <v>1494</v>
      </c>
      <c r="C1625" t="s">
        <v>124</v>
      </c>
      <c r="D1625" t="s">
        <v>1508</v>
      </c>
      <c r="E1625" t="s">
        <v>44</v>
      </c>
      <c r="G1625" t="s">
        <v>49</v>
      </c>
      <c r="H1625" t="s">
        <v>47</v>
      </c>
      <c r="I1625" t="s">
        <v>46</v>
      </c>
      <c r="J1625">
        <v>0.78</v>
      </c>
      <c r="K1625">
        <v>1.96</v>
      </c>
      <c r="L1625">
        <v>0.19</v>
      </c>
      <c r="M1625">
        <v>0.14699999999999999</v>
      </c>
      <c r="P1625">
        <v>1.86</v>
      </c>
      <c r="Q1625">
        <v>0.82</v>
      </c>
      <c r="R1625">
        <v>2.33</v>
      </c>
      <c r="U1625">
        <v>73.400000000000006</v>
      </c>
    </row>
    <row r="1626" spans="1:21" x14ac:dyDescent="0.4">
      <c r="A1626">
        <v>1841</v>
      </c>
      <c r="B1626" t="s">
        <v>1494</v>
      </c>
      <c r="C1626" t="s">
        <v>124</v>
      </c>
      <c r="D1626" t="s">
        <v>1509</v>
      </c>
      <c r="E1626" t="s">
        <v>82</v>
      </c>
      <c r="G1626" t="s">
        <v>49</v>
      </c>
      <c r="H1626" t="s">
        <v>47</v>
      </c>
      <c r="I1626" t="s">
        <v>46</v>
      </c>
      <c r="J1626">
        <v>0.7</v>
      </c>
      <c r="K1626">
        <v>1.52</v>
      </c>
      <c r="L1626">
        <v>0.47099999999999997</v>
      </c>
      <c r="M1626">
        <v>-1.2999999999999999E-2</v>
      </c>
      <c r="P1626">
        <v>2.2400000000000002</v>
      </c>
      <c r="Q1626">
        <v>0.76</v>
      </c>
      <c r="R1626">
        <v>2.21</v>
      </c>
      <c r="U1626">
        <v>87.7</v>
      </c>
    </row>
    <row r="1627" spans="1:21" x14ac:dyDescent="0.4">
      <c r="A1627">
        <v>1842</v>
      </c>
      <c r="B1627" t="s">
        <v>1494</v>
      </c>
      <c r="C1627" t="s">
        <v>124</v>
      </c>
      <c r="D1627" t="s">
        <v>1510</v>
      </c>
      <c r="E1627" t="s">
        <v>82</v>
      </c>
      <c r="G1627" t="s">
        <v>46</v>
      </c>
      <c r="H1627" t="s">
        <v>47</v>
      </c>
      <c r="I1627" t="s">
        <v>46</v>
      </c>
      <c r="K1627">
        <v>2.52</v>
      </c>
      <c r="L1627">
        <v>0.215</v>
      </c>
      <c r="M1627">
        <v>0.73799999999999999</v>
      </c>
      <c r="P1627">
        <v>1.52</v>
      </c>
      <c r="Q1627">
        <v>0.81</v>
      </c>
    </row>
    <row r="1628" spans="1:21" x14ac:dyDescent="0.4">
      <c r="A1628">
        <v>1843</v>
      </c>
      <c r="B1628" t="s">
        <v>1494</v>
      </c>
      <c r="C1628" t="s">
        <v>124</v>
      </c>
      <c r="D1628" t="s">
        <v>315</v>
      </c>
      <c r="E1628" t="s">
        <v>82</v>
      </c>
      <c r="F1628" t="s">
        <v>52</v>
      </c>
      <c r="G1628" t="s">
        <v>46</v>
      </c>
      <c r="H1628" t="s">
        <v>47</v>
      </c>
      <c r="I1628" t="s">
        <v>46</v>
      </c>
      <c r="J1628">
        <v>0.78</v>
      </c>
      <c r="K1628">
        <v>1.86</v>
      </c>
      <c r="L1628">
        <v>0.32200000000000001</v>
      </c>
      <c r="M1628">
        <v>0.17899999999999999</v>
      </c>
      <c r="P1628">
        <v>2.0099999999999998</v>
      </c>
      <c r="Q1628">
        <v>0.95</v>
      </c>
      <c r="R1628">
        <v>2.4</v>
      </c>
      <c r="U1628">
        <v>83.7</v>
      </c>
    </row>
    <row r="1629" spans="1:21" x14ac:dyDescent="0.4">
      <c r="A1629">
        <v>1844</v>
      </c>
      <c r="B1629" t="s">
        <v>1494</v>
      </c>
      <c r="C1629" t="s">
        <v>124</v>
      </c>
      <c r="D1629" t="s">
        <v>1511</v>
      </c>
      <c r="E1629" t="s">
        <v>82</v>
      </c>
      <c r="G1629" t="s">
        <v>46</v>
      </c>
      <c r="H1629" t="s">
        <v>47</v>
      </c>
      <c r="I1629" t="s">
        <v>46</v>
      </c>
      <c r="J1629">
        <v>0.78</v>
      </c>
      <c r="K1629">
        <v>2.08</v>
      </c>
      <c r="L1629">
        <v>0.155</v>
      </c>
      <c r="M1629">
        <v>0.23499999999999999</v>
      </c>
      <c r="P1629">
        <v>1.72</v>
      </c>
      <c r="Q1629">
        <v>0.83</v>
      </c>
      <c r="R1629">
        <v>2.65</v>
      </c>
      <c r="U1629">
        <v>35</v>
      </c>
    </row>
    <row r="1630" spans="1:21" x14ac:dyDescent="0.4">
      <c r="A1630">
        <v>1845</v>
      </c>
      <c r="B1630" t="s">
        <v>1494</v>
      </c>
      <c r="C1630" t="s">
        <v>124</v>
      </c>
      <c r="D1630" t="s">
        <v>1512</v>
      </c>
      <c r="E1630" t="s">
        <v>44</v>
      </c>
      <c r="G1630" t="s">
        <v>49</v>
      </c>
      <c r="H1630" t="s">
        <v>47</v>
      </c>
      <c r="I1630" t="s">
        <v>46</v>
      </c>
      <c r="J1630">
        <v>0.83</v>
      </c>
      <c r="K1630">
        <v>1.92</v>
      </c>
      <c r="L1630">
        <v>0.27900000000000003</v>
      </c>
      <c r="M1630">
        <v>0.2</v>
      </c>
      <c r="P1630">
        <v>2.0699999999999998</v>
      </c>
      <c r="Q1630">
        <v>0.99</v>
      </c>
      <c r="R1630">
        <v>2.5099999999999998</v>
      </c>
      <c r="U1630">
        <v>73.599999999999994</v>
      </c>
    </row>
    <row r="1631" spans="1:21" x14ac:dyDescent="0.4">
      <c r="A1631">
        <v>1846</v>
      </c>
      <c r="B1631" t="s">
        <v>1494</v>
      </c>
      <c r="C1631" t="s">
        <v>124</v>
      </c>
      <c r="D1631" t="s">
        <v>1513</v>
      </c>
      <c r="E1631" t="s">
        <v>82</v>
      </c>
      <c r="F1631" t="s">
        <v>45</v>
      </c>
      <c r="G1631" t="s">
        <v>46</v>
      </c>
      <c r="H1631" t="s">
        <v>47</v>
      </c>
      <c r="I1631" t="s">
        <v>46</v>
      </c>
      <c r="J1631">
        <v>1.78</v>
      </c>
      <c r="K1631">
        <v>2.46</v>
      </c>
      <c r="L1631">
        <v>9.2999999999999999E-2</v>
      </c>
      <c r="M1631">
        <v>0.54900000000000004</v>
      </c>
      <c r="P1631">
        <v>1.36</v>
      </c>
      <c r="Q1631">
        <v>0.82</v>
      </c>
      <c r="R1631">
        <v>2.2799999999999998</v>
      </c>
      <c r="S1631">
        <v>0.6</v>
      </c>
      <c r="T1631">
        <v>0.06</v>
      </c>
      <c r="U1631">
        <v>84</v>
      </c>
    </row>
    <row r="1632" spans="1:21" x14ac:dyDescent="0.4">
      <c r="A1632">
        <v>1847</v>
      </c>
      <c r="B1632" t="s">
        <v>1494</v>
      </c>
      <c r="C1632" t="s">
        <v>124</v>
      </c>
      <c r="D1632" t="s">
        <v>1514</v>
      </c>
      <c r="E1632" t="s">
        <v>82</v>
      </c>
      <c r="F1632" t="s">
        <v>45</v>
      </c>
      <c r="G1632" t="s">
        <v>46</v>
      </c>
      <c r="H1632" t="s">
        <v>47</v>
      </c>
      <c r="I1632" t="s">
        <v>46</v>
      </c>
      <c r="J1632">
        <v>1.78</v>
      </c>
      <c r="K1632">
        <v>2.4700000000000002</v>
      </c>
      <c r="L1632">
        <v>8.3000000000000004E-2</v>
      </c>
      <c r="M1632">
        <v>0.55100000000000005</v>
      </c>
      <c r="P1632">
        <v>1.57</v>
      </c>
      <c r="Q1632">
        <v>0.96</v>
      </c>
    </row>
    <row r="1633" spans="1:21" x14ac:dyDescent="0.4">
      <c r="A1633">
        <v>1848</v>
      </c>
      <c r="B1633" t="s">
        <v>1494</v>
      </c>
      <c r="C1633" t="s">
        <v>124</v>
      </c>
      <c r="D1633" t="s">
        <v>1515</v>
      </c>
      <c r="E1633" t="s">
        <v>82</v>
      </c>
      <c r="F1633" t="s">
        <v>45</v>
      </c>
      <c r="G1633" t="s">
        <v>46</v>
      </c>
      <c r="H1633" t="s">
        <v>47</v>
      </c>
      <c r="I1633" t="s">
        <v>46</v>
      </c>
      <c r="J1633">
        <v>1.43</v>
      </c>
      <c r="K1633">
        <v>2.39</v>
      </c>
      <c r="L1633">
        <v>9.2999999999999999E-2</v>
      </c>
      <c r="M1633">
        <v>0.48099999999999998</v>
      </c>
      <c r="P1633">
        <v>1.49</v>
      </c>
      <c r="Q1633">
        <v>0.88</v>
      </c>
      <c r="R1633">
        <v>2.36</v>
      </c>
      <c r="S1633">
        <v>0.78</v>
      </c>
      <c r="T1633">
        <v>0.17</v>
      </c>
      <c r="U1633">
        <v>80.900000000000006</v>
      </c>
    </row>
    <row r="1634" spans="1:21" x14ac:dyDescent="0.4">
      <c r="A1634">
        <v>1849</v>
      </c>
      <c r="B1634" t="s">
        <v>1494</v>
      </c>
      <c r="C1634" t="s">
        <v>124</v>
      </c>
      <c r="D1634" t="s">
        <v>1516</v>
      </c>
      <c r="E1634" t="s">
        <v>82</v>
      </c>
      <c r="F1634" t="s">
        <v>45</v>
      </c>
      <c r="G1634" t="s">
        <v>46</v>
      </c>
      <c r="H1634" t="s">
        <v>47</v>
      </c>
      <c r="I1634" t="s">
        <v>46</v>
      </c>
      <c r="J1634">
        <v>1.56</v>
      </c>
      <c r="K1634">
        <v>2.4700000000000002</v>
      </c>
      <c r="L1634">
        <v>6.8000000000000005E-2</v>
      </c>
      <c r="M1634">
        <v>0.53700000000000003</v>
      </c>
      <c r="P1634">
        <v>1.38</v>
      </c>
      <c r="Q1634">
        <v>0.8</v>
      </c>
    </row>
    <row r="1635" spans="1:21" x14ac:dyDescent="0.4">
      <c r="A1635">
        <v>1850</v>
      </c>
      <c r="B1635" t="s">
        <v>1494</v>
      </c>
      <c r="C1635" t="s">
        <v>124</v>
      </c>
      <c r="D1635" t="s">
        <v>1444</v>
      </c>
      <c r="E1635" t="s">
        <v>82</v>
      </c>
      <c r="F1635" t="s">
        <v>45</v>
      </c>
      <c r="G1635" t="s">
        <v>46</v>
      </c>
      <c r="H1635" t="s">
        <v>47</v>
      </c>
      <c r="I1635" t="s">
        <v>46</v>
      </c>
      <c r="J1635">
        <v>1.32</v>
      </c>
      <c r="K1635">
        <v>2.13</v>
      </c>
      <c r="L1635">
        <v>0.23</v>
      </c>
      <c r="M1635">
        <v>0.36099999999999999</v>
      </c>
      <c r="P1635">
        <v>1.65</v>
      </c>
      <c r="Q1635">
        <v>0.78</v>
      </c>
      <c r="R1635">
        <v>2.31</v>
      </c>
      <c r="S1635">
        <v>0.67</v>
      </c>
      <c r="T1635">
        <v>-0.2</v>
      </c>
      <c r="U1635">
        <v>69.5</v>
      </c>
    </row>
    <row r="1636" spans="1:21" x14ac:dyDescent="0.4">
      <c r="A1636">
        <v>1851</v>
      </c>
      <c r="B1636" t="s">
        <v>1494</v>
      </c>
      <c r="C1636" t="s">
        <v>124</v>
      </c>
      <c r="D1636" t="s">
        <v>320</v>
      </c>
      <c r="E1636" t="s">
        <v>82</v>
      </c>
      <c r="F1636" t="s">
        <v>45</v>
      </c>
      <c r="G1636" t="s">
        <v>46</v>
      </c>
      <c r="H1636" t="s">
        <v>47</v>
      </c>
      <c r="I1636" t="s">
        <v>46</v>
      </c>
      <c r="J1636">
        <v>1.43</v>
      </c>
      <c r="K1636">
        <v>2.4700000000000002</v>
      </c>
      <c r="L1636">
        <v>0.14299999999999999</v>
      </c>
      <c r="M1636">
        <v>0.61199999999999999</v>
      </c>
      <c r="P1636">
        <v>1.54</v>
      </c>
      <c r="Q1636">
        <v>1.01</v>
      </c>
      <c r="S1636">
        <v>0.79</v>
      </c>
      <c r="T1636">
        <v>0.26</v>
      </c>
    </row>
    <row r="1637" spans="1:21" x14ac:dyDescent="0.4">
      <c r="A1637">
        <v>1852</v>
      </c>
      <c r="B1637" t="s">
        <v>1494</v>
      </c>
      <c r="C1637" t="s">
        <v>124</v>
      </c>
      <c r="D1637" t="s">
        <v>1445</v>
      </c>
      <c r="E1637" t="s">
        <v>116</v>
      </c>
      <c r="G1637" t="s">
        <v>49</v>
      </c>
      <c r="H1637" t="s">
        <v>47</v>
      </c>
      <c r="I1637" t="s">
        <v>46</v>
      </c>
      <c r="J1637">
        <v>0.48</v>
      </c>
      <c r="K1637">
        <v>1.51</v>
      </c>
      <c r="L1637">
        <v>0.65</v>
      </c>
      <c r="M1637">
        <v>0.16</v>
      </c>
      <c r="P1637">
        <v>2.39</v>
      </c>
      <c r="Q1637">
        <v>0.9</v>
      </c>
      <c r="R1637">
        <v>2.21</v>
      </c>
      <c r="U1637">
        <v>115.3</v>
      </c>
    </row>
    <row r="1638" spans="1:21" x14ac:dyDescent="0.4">
      <c r="A1638">
        <v>1853</v>
      </c>
      <c r="B1638" t="s">
        <v>1494</v>
      </c>
      <c r="C1638" t="s">
        <v>124</v>
      </c>
      <c r="D1638" t="s">
        <v>807</v>
      </c>
      <c r="E1638" t="s">
        <v>82</v>
      </c>
      <c r="F1638" t="s">
        <v>52</v>
      </c>
      <c r="G1638" t="s">
        <v>49</v>
      </c>
      <c r="H1638" t="s">
        <v>47</v>
      </c>
      <c r="I1638" t="s">
        <v>46</v>
      </c>
      <c r="J1638">
        <v>0.7</v>
      </c>
      <c r="K1638">
        <v>1.96</v>
      </c>
      <c r="L1638">
        <v>0.373</v>
      </c>
      <c r="M1638">
        <v>0.33200000000000002</v>
      </c>
      <c r="P1638">
        <v>2.21</v>
      </c>
      <c r="Q1638">
        <v>1.17</v>
      </c>
      <c r="R1638">
        <v>2.77</v>
      </c>
      <c r="S1638">
        <v>1.1499999999999999</v>
      </c>
      <c r="T1638">
        <v>0.1</v>
      </c>
      <c r="U1638">
        <v>55.8</v>
      </c>
    </row>
    <row r="1639" spans="1:21" x14ac:dyDescent="0.4">
      <c r="A1639">
        <v>1854</v>
      </c>
      <c r="B1639" t="s">
        <v>1494</v>
      </c>
      <c r="C1639" t="s">
        <v>124</v>
      </c>
      <c r="D1639" t="s">
        <v>1517</v>
      </c>
      <c r="E1639" t="s">
        <v>82</v>
      </c>
      <c r="F1639" t="s">
        <v>52</v>
      </c>
      <c r="G1639" t="s">
        <v>49</v>
      </c>
      <c r="H1639" t="s">
        <v>47</v>
      </c>
      <c r="I1639" t="s">
        <v>46</v>
      </c>
      <c r="J1639">
        <v>0.7</v>
      </c>
      <c r="K1639">
        <v>1.92</v>
      </c>
      <c r="L1639">
        <v>0.34399999999999997</v>
      </c>
      <c r="M1639">
        <v>0.26200000000000001</v>
      </c>
      <c r="P1639">
        <v>2.15</v>
      </c>
      <c r="Q1639">
        <v>1.08</v>
      </c>
      <c r="R1639">
        <v>2.63</v>
      </c>
      <c r="S1639">
        <v>1.35</v>
      </c>
      <c r="T1639">
        <v>0.27</v>
      </c>
      <c r="U1639">
        <v>66.900000000000006</v>
      </c>
    </row>
    <row r="1640" spans="1:21" x14ac:dyDescent="0.4">
      <c r="A1640">
        <v>1855</v>
      </c>
      <c r="B1640" t="s">
        <v>1494</v>
      </c>
      <c r="C1640" t="s">
        <v>124</v>
      </c>
      <c r="D1640" t="s">
        <v>126</v>
      </c>
      <c r="E1640" t="s">
        <v>82</v>
      </c>
      <c r="F1640" t="s">
        <v>52</v>
      </c>
      <c r="G1640" t="s">
        <v>49</v>
      </c>
      <c r="H1640" t="s">
        <v>47</v>
      </c>
      <c r="I1640" t="s">
        <v>46</v>
      </c>
      <c r="J1640">
        <v>0.74</v>
      </c>
      <c r="K1640">
        <v>2</v>
      </c>
      <c r="L1640">
        <v>0.316</v>
      </c>
      <c r="M1640">
        <v>0.32</v>
      </c>
      <c r="P1640">
        <v>2.1</v>
      </c>
      <c r="Q1640">
        <v>1.07</v>
      </c>
    </row>
    <row r="1641" spans="1:21" x14ac:dyDescent="0.4">
      <c r="A1641">
        <v>1856</v>
      </c>
      <c r="B1641" t="s">
        <v>1494</v>
      </c>
      <c r="C1641" t="s">
        <v>124</v>
      </c>
      <c r="D1641" t="s">
        <v>1518</v>
      </c>
      <c r="E1641" t="s">
        <v>82</v>
      </c>
      <c r="G1641" t="s">
        <v>49</v>
      </c>
      <c r="H1641" t="s">
        <v>47</v>
      </c>
      <c r="I1641" t="s">
        <v>46</v>
      </c>
      <c r="J1641">
        <v>0.78</v>
      </c>
      <c r="K1641">
        <v>2.02</v>
      </c>
      <c r="L1641">
        <v>0.32200000000000001</v>
      </c>
      <c r="M1641">
        <v>0.34399999999999997</v>
      </c>
      <c r="P1641">
        <v>2.1</v>
      </c>
      <c r="Q1641">
        <v>1.1200000000000001</v>
      </c>
      <c r="S1641">
        <v>1.1200000000000001</v>
      </c>
      <c r="T1641">
        <v>0.14000000000000001</v>
      </c>
    </row>
    <row r="1642" spans="1:21" x14ac:dyDescent="0.4">
      <c r="A1642">
        <v>1857</v>
      </c>
      <c r="B1642" t="s">
        <v>1494</v>
      </c>
      <c r="C1642" t="s">
        <v>124</v>
      </c>
      <c r="D1642" t="s">
        <v>1519</v>
      </c>
      <c r="E1642" t="s">
        <v>82</v>
      </c>
      <c r="F1642" t="s">
        <v>52</v>
      </c>
      <c r="G1642" t="s">
        <v>49</v>
      </c>
      <c r="H1642" t="s">
        <v>47</v>
      </c>
      <c r="I1642" t="s">
        <v>46</v>
      </c>
      <c r="J1642">
        <v>0.78</v>
      </c>
      <c r="K1642">
        <v>1.94</v>
      </c>
      <c r="L1642">
        <v>0.371</v>
      </c>
      <c r="M1642">
        <v>0.314</v>
      </c>
      <c r="P1642">
        <v>2.17</v>
      </c>
      <c r="Q1642">
        <v>1.1299999999999999</v>
      </c>
      <c r="R1642">
        <v>2.78</v>
      </c>
      <c r="U1642">
        <v>52.6</v>
      </c>
    </row>
    <row r="1643" spans="1:21" x14ac:dyDescent="0.4">
      <c r="A1643">
        <v>1858</v>
      </c>
      <c r="B1643" t="s">
        <v>1494</v>
      </c>
      <c r="C1643" t="s">
        <v>124</v>
      </c>
      <c r="D1643" t="s">
        <v>327</v>
      </c>
      <c r="E1643" t="s">
        <v>44</v>
      </c>
      <c r="F1643" t="s">
        <v>52</v>
      </c>
      <c r="G1643" t="s">
        <v>49</v>
      </c>
      <c r="H1643" t="s">
        <v>47</v>
      </c>
      <c r="I1643" t="s">
        <v>46</v>
      </c>
      <c r="J1643">
        <v>0.83</v>
      </c>
      <c r="K1643">
        <v>1.94</v>
      </c>
      <c r="L1643">
        <v>0.36199999999999999</v>
      </c>
      <c r="M1643">
        <v>0.30099999999999999</v>
      </c>
      <c r="P1643">
        <v>2.13</v>
      </c>
      <c r="Q1643">
        <v>1.04</v>
      </c>
      <c r="R1643">
        <v>2.64</v>
      </c>
      <c r="U1643">
        <v>59.6</v>
      </c>
    </row>
    <row r="1644" spans="1:21" x14ac:dyDescent="0.4">
      <c r="A1644">
        <v>1859</v>
      </c>
      <c r="B1644" t="s">
        <v>1494</v>
      </c>
      <c r="C1644" t="s">
        <v>124</v>
      </c>
      <c r="D1644" t="s">
        <v>1520</v>
      </c>
      <c r="E1644" t="s">
        <v>116</v>
      </c>
      <c r="G1644" t="s">
        <v>49</v>
      </c>
      <c r="H1644" t="s">
        <v>47</v>
      </c>
      <c r="I1644" t="s">
        <v>46</v>
      </c>
      <c r="J1644">
        <v>0.6</v>
      </c>
      <c r="K1644">
        <v>1.49</v>
      </c>
      <c r="L1644">
        <v>0.72899999999999998</v>
      </c>
      <c r="M1644">
        <v>0.223</v>
      </c>
      <c r="P1644">
        <v>2.41</v>
      </c>
      <c r="Q1644">
        <v>0.9</v>
      </c>
      <c r="R1644">
        <v>2.3199999999999998</v>
      </c>
      <c r="S1644">
        <v>1.81</v>
      </c>
      <c r="T1644">
        <v>0.31</v>
      </c>
      <c r="U1644">
        <v>91</v>
      </c>
    </row>
    <row r="1645" spans="1:21" x14ac:dyDescent="0.4">
      <c r="A1645">
        <v>1860</v>
      </c>
      <c r="B1645" t="s">
        <v>1494</v>
      </c>
      <c r="C1645" t="s">
        <v>124</v>
      </c>
      <c r="D1645" t="s">
        <v>1521</v>
      </c>
      <c r="E1645" t="s">
        <v>116</v>
      </c>
      <c r="F1645" t="s">
        <v>45</v>
      </c>
      <c r="G1645" t="s">
        <v>49</v>
      </c>
      <c r="H1645" t="s">
        <v>47</v>
      </c>
      <c r="I1645" t="s">
        <v>46</v>
      </c>
      <c r="J1645">
        <v>1.48</v>
      </c>
      <c r="K1645">
        <v>2.11</v>
      </c>
      <c r="L1645">
        <v>5.7000000000000002E-2</v>
      </c>
      <c r="M1645">
        <v>0.16400000000000001</v>
      </c>
      <c r="P1645">
        <v>1.36</v>
      </c>
      <c r="Q1645">
        <v>0.47</v>
      </c>
      <c r="R1645">
        <v>2.16</v>
      </c>
      <c r="U1645">
        <v>49</v>
      </c>
    </row>
    <row r="1646" spans="1:21" x14ac:dyDescent="0.4">
      <c r="A1646">
        <v>1861</v>
      </c>
      <c r="B1646" t="s">
        <v>1494</v>
      </c>
      <c r="C1646" t="s">
        <v>124</v>
      </c>
      <c r="D1646" t="s">
        <v>1522</v>
      </c>
      <c r="E1646" t="s">
        <v>116</v>
      </c>
      <c r="G1646" t="s">
        <v>49</v>
      </c>
      <c r="H1646" t="s">
        <v>47</v>
      </c>
      <c r="I1646" t="s">
        <v>46</v>
      </c>
      <c r="J1646">
        <v>0.6</v>
      </c>
      <c r="K1646">
        <v>1.93</v>
      </c>
      <c r="L1646">
        <v>0.22</v>
      </c>
      <c r="M1646">
        <v>0.155</v>
      </c>
      <c r="P1646">
        <v>2.06</v>
      </c>
      <c r="Q1646">
        <v>1</v>
      </c>
      <c r="R1646">
        <v>2.68</v>
      </c>
      <c r="S1646">
        <v>1.28</v>
      </c>
      <c r="T1646">
        <v>0.22</v>
      </c>
      <c r="U1646">
        <v>49</v>
      </c>
    </row>
    <row r="1647" spans="1:21" x14ac:dyDescent="0.4">
      <c r="A1647">
        <v>1862</v>
      </c>
      <c r="B1647" t="s">
        <v>1494</v>
      </c>
      <c r="C1647" t="s">
        <v>124</v>
      </c>
      <c r="D1647" t="s">
        <v>1523</v>
      </c>
      <c r="E1647" t="s">
        <v>116</v>
      </c>
      <c r="G1647" t="s">
        <v>49</v>
      </c>
      <c r="H1647" t="s">
        <v>47</v>
      </c>
      <c r="I1647" t="s">
        <v>46</v>
      </c>
      <c r="J1647">
        <v>0.48</v>
      </c>
      <c r="K1647">
        <v>1.88</v>
      </c>
      <c r="L1647">
        <v>0.158</v>
      </c>
      <c r="M1647">
        <v>3.5000000000000003E-2</v>
      </c>
      <c r="P1647">
        <v>2.2400000000000002</v>
      </c>
      <c r="Q1647">
        <v>1.1299999999999999</v>
      </c>
      <c r="R1647">
        <v>2.79</v>
      </c>
      <c r="S1647">
        <v>1.25</v>
      </c>
      <c r="T1647">
        <v>0.12</v>
      </c>
      <c r="U1647">
        <v>48.8</v>
      </c>
    </row>
    <row r="1648" spans="1:21" x14ac:dyDescent="0.4">
      <c r="A1648">
        <v>1863</v>
      </c>
      <c r="B1648" t="s">
        <v>1494</v>
      </c>
      <c r="C1648" t="s">
        <v>124</v>
      </c>
      <c r="D1648" t="s">
        <v>1524</v>
      </c>
      <c r="E1648" t="s">
        <v>82</v>
      </c>
      <c r="F1648" t="s">
        <v>45</v>
      </c>
      <c r="G1648" t="s">
        <v>46</v>
      </c>
      <c r="H1648" t="s">
        <v>47</v>
      </c>
      <c r="I1648" t="s">
        <v>46</v>
      </c>
      <c r="J1648">
        <v>1.68</v>
      </c>
      <c r="K1648">
        <v>2.35</v>
      </c>
      <c r="L1648">
        <v>-0.11899999999999999</v>
      </c>
      <c r="M1648">
        <v>0.22900000000000001</v>
      </c>
      <c r="P1648">
        <v>1.51</v>
      </c>
      <c r="Q1648">
        <v>0.86</v>
      </c>
      <c r="R1648">
        <v>2.21</v>
      </c>
      <c r="U1648">
        <v>109.2</v>
      </c>
    </row>
    <row r="1649" spans="1:21" x14ac:dyDescent="0.4">
      <c r="A1649">
        <v>1864</v>
      </c>
      <c r="B1649" t="s">
        <v>1494</v>
      </c>
      <c r="C1649" t="s">
        <v>124</v>
      </c>
      <c r="D1649" t="s">
        <v>1525</v>
      </c>
      <c r="E1649" t="s">
        <v>116</v>
      </c>
      <c r="G1649" t="s">
        <v>49</v>
      </c>
      <c r="H1649" t="s">
        <v>47</v>
      </c>
      <c r="I1649" t="s">
        <v>46</v>
      </c>
      <c r="J1649">
        <v>0.56999999999999995</v>
      </c>
      <c r="K1649">
        <v>1.45</v>
      </c>
      <c r="L1649">
        <v>0.71299999999999997</v>
      </c>
      <c r="M1649">
        <v>0.16</v>
      </c>
      <c r="P1649">
        <v>2.3199999999999998</v>
      </c>
      <c r="Q1649">
        <v>0.76</v>
      </c>
      <c r="R1649">
        <v>2.7</v>
      </c>
      <c r="U1649">
        <v>28.1</v>
      </c>
    </row>
    <row r="1650" spans="1:21" x14ac:dyDescent="0.4">
      <c r="A1650">
        <v>1865</v>
      </c>
      <c r="B1650" t="s">
        <v>1494</v>
      </c>
      <c r="C1650" t="s">
        <v>124</v>
      </c>
      <c r="D1650" t="s">
        <v>131</v>
      </c>
      <c r="E1650" t="s">
        <v>82</v>
      </c>
      <c r="F1650" t="s">
        <v>52</v>
      </c>
      <c r="G1650" t="s">
        <v>49</v>
      </c>
      <c r="H1650" t="s">
        <v>47</v>
      </c>
      <c r="I1650" t="s">
        <v>46</v>
      </c>
      <c r="J1650">
        <v>0.76</v>
      </c>
      <c r="K1650">
        <v>2.08</v>
      </c>
      <c r="L1650">
        <v>0.28599999999999998</v>
      </c>
      <c r="M1650">
        <v>0.36099999999999999</v>
      </c>
      <c r="P1650">
        <v>2.06</v>
      </c>
      <c r="Q1650">
        <v>1.1399999999999999</v>
      </c>
      <c r="R1650">
        <v>2.66</v>
      </c>
      <c r="U1650">
        <v>69.8</v>
      </c>
    </row>
    <row r="1651" spans="1:21" x14ac:dyDescent="0.4">
      <c r="A1651">
        <v>1866</v>
      </c>
      <c r="B1651" t="s">
        <v>1526</v>
      </c>
      <c r="C1651" t="s">
        <v>124</v>
      </c>
      <c r="D1651" t="s">
        <v>1527</v>
      </c>
      <c r="E1651" t="s">
        <v>82</v>
      </c>
      <c r="F1651" t="s">
        <v>52</v>
      </c>
      <c r="G1651" t="s">
        <v>49</v>
      </c>
      <c r="H1651" t="s">
        <v>47</v>
      </c>
      <c r="I1651" t="s">
        <v>46</v>
      </c>
      <c r="K1651">
        <v>1.57</v>
      </c>
      <c r="L1651">
        <v>0.39800000000000002</v>
      </c>
      <c r="M1651">
        <v>-3.3000000000000002E-2</v>
      </c>
      <c r="N1651">
        <v>-0.77</v>
      </c>
      <c r="O1651">
        <v>-1.2010000000000001</v>
      </c>
    </row>
    <row r="1652" spans="1:21" x14ac:dyDescent="0.4">
      <c r="A1652">
        <v>1867</v>
      </c>
      <c r="B1652" t="s">
        <v>1526</v>
      </c>
      <c r="C1652" t="s">
        <v>124</v>
      </c>
      <c r="D1652" t="s">
        <v>134</v>
      </c>
      <c r="E1652" t="s">
        <v>82</v>
      </c>
      <c r="F1652" t="s">
        <v>52</v>
      </c>
      <c r="G1652" t="s">
        <v>49</v>
      </c>
      <c r="H1652" t="s">
        <v>47</v>
      </c>
      <c r="I1652" t="s">
        <v>46</v>
      </c>
      <c r="K1652">
        <v>1.48</v>
      </c>
      <c r="L1652">
        <v>0.27900000000000003</v>
      </c>
      <c r="M1652">
        <v>-0.42</v>
      </c>
      <c r="N1652">
        <v>-0.56899999999999995</v>
      </c>
      <c r="O1652">
        <v>-1.268</v>
      </c>
    </row>
    <row r="1653" spans="1:21" x14ac:dyDescent="0.4">
      <c r="A1653">
        <v>1868</v>
      </c>
      <c r="B1653" t="s">
        <v>1526</v>
      </c>
      <c r="C1653" t="s">
        <v>124</v>
      </c>
      <c r="D1653" t="s">
        <v>132</v>
      </c>
      <c r="E1653" t="s">
        <v>82</v>
      </c>
      <c r="F1653" t="s">
        <v>52</v>
      </c>
      <c r="G1653" t="s">
        <v>49</v>
      </c>
      <c r="H1653" t="s">
        <v>47</v>
      </c>
      <c r="I1653" t="s">
        <v>46</v>
      </c>
      <c r="K1653">
        <v>1.89</v>
      </c>
      <c r="L1653">
        <v>0.30099999999999999</v>
      </c>
      <c r="M1653">
        <v>0.187</v>
      </c>
      <c r="N1653">
        <v>-0.72099999999999997</v>
      </c>
      <c r="O1653">
        <v>-0.83499999999999996</v>
      </c>
    </row>
    <row r="1654" spans="1:21" x14ac:dyDescent="0.4">
      <c r="A1654">
        <v>1869</v>
      </c>
      <c r="B1654" t="s">
        <v>1526</v>
      </c>
      <c r="C1654" t="s">
        <v>124</v>
      </c>
      <c r="D1654" t="s">
        <v>133</v>
      </c>
      <c r="E1654" t="s">
        <v>82</v>
      </c>
      <c r="F1654" t="s">
        <v>52</v>
      </c>
      <c r="G1654" t="s">
        <v>49</v>
      </c>
      <c r="H1654" t="s">
        <v>47</v>
      </c>
      <c r="I1654" t="s">
        <v>46</v>
      </c>
      <c r="K1654">
        <v>1.67</v>
      </c>
      <c r="L1654">
        <v>0.34200000000000003</v>
      </c>
      <c r="M1654">
        <v>1.4E-2</v>
      </c>
      <c r="N1654">
        <v>-0.55300000000000005</v>
      </c>
      <c r="O1654">
        <v>-0.88100000000000001</v>
      </c>
    </row>
    <row r="1655" spans="1:21" x14ac:dyDescent="0.4">
      <c r="A1655">
        <v>1870</v>
      </c>
      <c r="B1655" t="s">
        <v>1526</v>
      </c>
      <c r="C1655" t="s">
        <v>124</v>
      </c>
      <c r="D1655" t="s">
        <v>1528</v>
      </c>
      <c r="E1655" t="s">
        <v>82</v>
      </c>
      <c r="F1655" t="s">
        <v>52</v>
      </c>
      <c r="G1655" t="s">
        <v>49</v>
      </c>
      <c r="H1655" t="s">
        <v>47</v>
      </c>
      <c r="I1655" t="s">
        <v>46</v>
      </c>
      <c r="K1655">
        <v>1.82</v>
      </c>
      <c r="L1655">
        <v>0.49099999999999999</v>
      </c>
      <c r="M1655">
        <v>0.31</v>
      </c>
      <c r="N1655">
        <v>-0.40899999999999997</v>
      </c>
      <c r="O1655">
        <v>-0.59099999999999997</v>
      </c>
    </row>
    <row r="1656" spans="1:21" x14ac:dyDescent="0.4">
      <c r="A1656">
        <v>1871</v>
      </c>
      <c r="B1656" t="s">
        <v>1526</v>
      </c>
      <c r="C1656" t="s">
        <v>124</v>
      </c>
      <c r="D1656" t="s">
        <v>1529</v>
      </c>
      <c r="E1656" t="s">
        <v>82</v>
      </c>
      <c r="F1656" t="s">
        <v>52</v>
      </c>
      <c r="G1656" t="s">
        <v>49</v>
      </c>
      <c r="H1656" t="s">
        <v>47</v>
      </c>
      <c r="I1656" t="s">
        <v>55</v>
      </c>
      <c r="K1656">
        <v>1.78</v>
      </c>
      <c r="L1656">
        <v>0.47699999999999998</v>
      </c>
      <c r="M1656">
        <v>0.254</v>
      </c>
      <c r="N1656">
        <v>-0.65800000000000003</v>
      </c>
      <c r="O1656">
        <v>-0.88</v>
      </c>
    </row>
    <row r="1657" spans="1:21" x14ac:dyDescent="0.4">
      <c r="A1657">
        <v>1872</v>
      </c>
      <c r="B1657" t="s">
        <v>1526</v>
      </c>
      <c r="C1657" t="s">
        <v>124</v>
      </c>
      <c r="D1657" t="s">
        <v>1530</v>
      </c>
      <c r="E1657" t="s">
        <v>82</v>
      </c>
      <c r="F1657" t="s">
        <v>52</v>
      </c>
      <c r="G1657" t="s">
        <v>49</v>
      </c>
      <c r="H1657" t="s">
        <v>47</v>
      </c>
      <c r="I1657" t="s">
        <v>46</v>
      </c>
      <c r="K1657">
        <v>1.66</v>
      </c>
      <c r="L1657">
        <v>0.34200000000000003</v>
      </c>
      <c r="M1657">
        <v>6.0000000000000001E-3</v>
      </c>
      <c r="N1657">
        <v>-0.77</v>
      </c>
      <c r="O1657">
        <v>-1.1060000000000001</v>
      </c>
    </row>
    <row r="1658" spans="1:21" x14ac:dyDescent="0.4">
      <c r="A1658">
        <v>1873</v>
      </c>
      <c r="B1658" t="s">
        <v>1526</v>
      </c>
      <c r="C1658" t="s">
        <v>124</v>
      </c>
      <c r="D1658" t="s">
        <v>125</v>
      </c>
      <c r="E1658" t="s">
        <v>82</v>
      </c>
      <c r="F1658" t="s">
        <v>52</v>
      </c>
      <c r="G1658" t="s">
        <v>49</v>
      </c>
      <c r="H1658" t="s">
        <v>47</v>
      </c>
      <c r="I1658" t="s">
        <v>46</v>
      </c>
      <c r="K1658">
        <v>1.86</v>
      </c>
      <c r="L1658">
        <v>0.34200000000000003</v>
      </c>
      <c r="M1658">
        <v>0.20599999999999999</v>
      </c>
      <c r="N1658">
        <v>-0.67800000000000005</v>
      </c>
      <c r="O1658">
        <v>-0.81499999999999995</v>
      </c>
    </row>
    <row r="1659" spans="1:21" x14ac:dyDescent="0.4">
      <c r="A1659">
        <v>1874</v>
      </c>
      <c r="B1659" t="s">
        <v>1526</v>
      </c>
      <c r="C1659" t="s">
        <v>124</v>
      </c>
      <c r="D1659" t="s">
        <v>1531</v>
      </c>
      <c r="E1659" t="s">
        <v>82</v>
      </c>
      <c r="F1659" t="s">
        <v>52</v>
      </c>
      <c r="G1659" t="s">
        <v>49</v>
      </c>
      <c r="H1659" t="s">
        <v>47</v>
      </c>
      <c r="I1659" t="s">
        <v>46</v>
      </c>
      <c r="K1659">
        <v>1.73</v>
      </c>
      <c r="L1659">
        <v>0.30099999999999999</v>
      </c>
      <c r="M1659">
        <v>3.4000000000000002E-2</v>
      </c>
      <c r="N1659">
        <v>-0.745</v>
      </c>
      <c r="O1659">
        <v>-1.012</v>
      </c>
    </row>
    <row r="1660" spans="1:21" x14ac:dyDescent="0.4">
      <c r="A1660">
        <v>1875</v>
      </c>
      <c r="B1660" t="s">
        <v>1526</v>
      </c>
      <c r="C1660" t="s">
        <v>124</v>
      </c>
      <c r="D1660" t="s">
        <v>1532</v>
      </c>
      <c r="E1660" t="s">
        <v>82</v>
      </c>
      <c r="F1660" t="s">
        <v>52</v>
      </c>
      <c r="G1660" t="s">
        <v>49</v>
      </c>
      <c r="H1660" t="s">
        <v>47</v>
      </c>
      <c r="I1660" t="s">
        <v>46</v>
      </c>
      <c r="K1660">
        <v>1.57</v>
      </c>
      <c r="L1660">
        <v>0.34200000000000003</v>
      </c>
      <c r="M1660">
        <v>-8.8999999999999996E-2</v>
      </c>
      <c r="N1660">
        <v>-0.60199999999999998</v>
      </c>
      <c r="O1660">
        <v>-1.0329999999999999</v>
      </c>
    </row>
    <row r="1661" spans="1:21" x14ac:dyDescent="0.4">
      <c r="A1661">
        <v>1876</v>
      </c>
      <c r="B1661" t="s">
        <v>1526</v>
      </c>
      <c r="C1661" t="s">
        <v>124</v>
      </c>
      <c r="D1661" t="s">
        <v>1533</v>
      </c>
      <c r="E1661" t="s">
        <v>82</v>
      </c>
      <c r="F1661" t="s">
        <v>52</v>
      </c>
      <c r="G1661" t="s">
        <v>49</v>
      </c>
      <c r="H1661" t="s">
        <v>47</v>
      </c>
      <c r="I1661" t="s">
        <v>46</v>
      </c>
      <c r="K1661">
        <v>1.6</v>
      </c>
      <c r="L1661">
        <v>0.23</v>
      </c>
      <c r="M1661">
        <v>-0.16700000000000001</v>
      </c>
      <c r="N1661">
        <v>-0.95899999999999996</v>
      </c>
      <c r="O1661">
        <v>-1.357</v>
      </c>
    </row>
    <row r="1662" spans="1:21" x14ac:dyDescent="0.4">
      <c r="A1662">
        <v>1877</v>
      </c>
      <c r="B1662" t="s">
        <v>1526</v>
      </c>
      <c r="C1662" t="s">
        <v>124</v>
      </c>
      <c r="D1662" t="s">
        <v>636</v>
      </c>
      <c r="E1662" t="s">
        <v>82</v>
      </c>
      <c r="F1662" t="s">
        <v>52</v>
      </c>
      <c r="G1662" t="s">
        <v>49</v>
      </c>
      <c r="H1662" t="s">
        <v>47</v>
      </c>
      <c r="I1662" t="s">
        <v>46</v>
      </c>
      <c r="K1662">
        <v>1.73</v>
      </c>
      <c r="L1662">
        <v>0.32200000000000001</v>
      </c>
      <c r="M1662">
        <v>5.5E-2</v>
      </c>
      <c r="N1662">
        <v>-0.77</v>
      </c>
      <c r="O1662">
        <v>-1.0369999999999999</v>
      </c>
    </row>
    <row r="1663" spans="1:21" x14ac:dyDescent="0.4">
      <c r="A1663">
        <v>1878</v>
      </c>
      <c r="B1663" t="s">
        <v>1526</v>
      </c>
      <c r="C1663" t="s">
        <v>124</v>
      </c>
      <c r="D1663" t="s">
        <v>129</v>
      </c>
      <c r="E1663" t="s">
        <v>82</v>
      </c>
      <c r="F1663" t="s">
        <v>52</v>
      </c>
      <c r="G1663" t="s">
        <v>49</v>
      </c>
      <c r="H1663" t="s">
        <v>47</v>
      </c>
      <c r="I1663" t="s">
        <v>46</v>
      </c>
      <c r="K1663">
        <v>1.68</v>
      </c>
      <c r="L1663">
        <v>0.34200000000000003</v>
      </c>
      <c r="M1663">
        <v>2.4E-2</v>
      </c>
      <c r="N1663">
        <v>-0.67800000000000005</v>
      </c>
      <c r="O1663">
        <v>-0.996</v>
      </c>
    </row>
    <row r="1664" spans="1:21" x14ac:dyDescent="0.4">
      <c r="A1664">
        <v>1879</v>
      </c>
      <c r="B1664" t="s">
        <v>1526</v>
      </c>
      <c r="C1664" t="s">
        <v>124</v>
      </c>
      <c r="D1664" t="s">
        <v>128</v>
      </c>
      <c r="E1664" t="s">
        <v>82</v>
      </c>
      <c r="F1664" t="s">
        <v>52</v>
      </c>
      <c r="G1664" t="s">
        <v>49</v>
      </c>
      <c r="H1664" t="s">
        <v>47</v>
      </c>
      <c r="I1664" t="s">
        <v>46</v>
      </c>
      <c r="K1664">
        <v>1.74</v>
      </c>
      <c r="L1664">
        <v>0.255</v>
      </c>
      <c r="M1664">
        <v>-5.0000000000000001E-3</v>
      </c>
      <c r="N1664">
        <v>-0.69899999999999995</v>
      </c>
      <c r="O1664">
        <v>-0.95899999999999996</v>
      </c>
    </row>
    <row r="1665" spans="1:15" x14ac:dyDescent="0.4">
      <c r="A1665">
        <v>1880</v>
      </c>
      <c r="B1665" t="s">
        <v>1526</v>
      </c>
      <c r="C1665" t="s">
        <v>124</v>
      </c>
      <c r="D1665" t="s">
        <v>1519</v>
      </c>
      <c r="E1665" t="s">
        <v>82</v>
      </c>
      <c r="F1665" t="s">
        <v>52</v>
      </c>
      <c r="G1665" t="s">
        <v>49</v>
      </c>
      <c r="H1665" t="s">
        <v>47</v>
      </c>
      <c r="I1665" t="s">
        <v>46</v>
      </c>
      <c r="K1665">
        <v>1.98</v>
      </c>
      <c r="L1665">
        <v>0.32200000000000001</v>
      </c>
      <c r="M1665">
        <v>0.30499999999999999</v>
      </c>
      <c r="N1665">
        <v>-0.72099999999999997</v>
      </c>
      <c r="O1665">
        <v>-0.73799999999999999</v>
      </c>
    </row>
    <row r="1666" spans="1:15" x14ac:dyDescent="0.4">
      <c r="A1666">
        <v>1881</v>
      </c>
      <c r="B1666" t="s">
        <v>1526</v>
      </c>
      <c r="C1666" t="s">
        <v>124</v>
      </c>
      <c r="D1666" t="s">
        <v>1534</v>
      </c>
      <c r="E1666" t="s">
        <v>82</v>
      </c>
      <c r="F1666" t="s">
        <v>52</v>
      </c>
      <c r="G1666" t="s">
        <v>49</v>
      </c>
      <c r="H1666" t="s">
        <v>47</v>
      </c>
      <c r="I1666" t="s">
        <v>46</v>
      </c>
      <c r="K1666">
        <v>1.64</v>
      </c>
      <c r="L1666">
        <v>0.41499999999999998</v>
      </c>
      <c r="M1666">
        <v>5.8999999999999997E-2</v>
      </c>
      <c r="N1666">
        <v>-0.495</v>
      </c>
      <c r="O1666">
        <v>-0.85099999999999998</v>
      </c>
    </row>
    <row r="1667" spans="1:15" x14ac:dyDescent="0.4">
      <c r="A1667">
        <v>1882</v>
      </c>
      <c r="B1667" t="s">
        <v>1526</v>
      </c>
      <c r="C1667" t="s">
        <v>124</v>
      </c>
      <c r="D1667" t="s">
        <v>1500</v>
      </c>
      <c r="E1667" t="s">
        <v>82</v>
      </c>
      <c r="F1667" t="s">
        <v>52</v>
      </c>
      <c r="G1667" t="s">
        <v>49</v>
      </c>
      <c r="H1667" t="s">
        <v>47</v>
      </c>
      <c r="I1667" t="s">
        <v>46</v>
      </c>
      <c r="K1667">
        <v>1.72</v>
      </c>
      <c r="L1667">
        <v>0.34200000000000003</v>
      </c>
      <c r="M1667">
        <v>5.8999999999999997E-2</v>
      </c>
      <c r="N1667">
        <v>-0.63800000000000001</v>
      </c>
      <c r="O1667">
        <v>-0.92200000000000004</v>
      </c>
    </row>
    <row r="1668" spans="1:15" x14ac:dyDescent="0.4">
      <c r="A1668">
        <v>1883</v>
      </c>
      <c r="B1668" t="s">
        <v>1526</v>
      </c>
      <c r="C1668" t="s">
        <v>124</v>
      </c>
      <c r="D1668" t="s">
        <v>1535</v>
      </c>
      <c r="E1668" t="s">
        <v>82</v>
      </c>
      <c r="F1668" t="s">
        <v>52</v>
      </c>
      <c r="G1668" t="s">
        <v>49</v>
      </c>
      <c r="H1668" t="s">
        <v>47</v>
      </c>
      <c r="I1668" t="s">
        <v>46</v>
      </c>
      <c r="K1668">
        <v>1.79</v>
      </c>
      <c r="L1668">
        <v>0.41499999999999998</v>
      </c>
      <c r="M1668">
        <v>0.2</v>
      </c>
      <c r="N1668">
        <v>-0.40899999999999997</v>
      </c>
      <c r="O1668">
        <v>-0.624</v>
      </c>
    </row>
    <row r="1669" spans="1:15" x14ac:dyDescent="0.4">
      <c r="A1669">
        <v>1884</v>
      </c>
      <c r="B1669" t="s">
        <v>1526</v>
      </c>
      <c r="C1669" t="s">
        <v>124</v>
      </c>
      <c r="D1669" t="s">
        <v>127</v>
      </c>
      <c r="E1669" t="s">
        <v>82</v>
      </c>
      <c r="F1669" t="s">
        <v>52</v>
      </c>
      <c r="G1669" t="s">
        <v>49</v>
      </c>
      <c r="H1669" t="s">
        <v>47</v>
      </c>
      <c r="I1669" t="s">
        <v>46</v>
      </c>
      <c r="K1669">
        <v>1.82</v>
      </c>
      <c r="L1669">
        <v>0.32200000000000001</v>
      </c>
      <c r="M1669">
        <v>0.14000000000000001</v>
      </c>
      <c r="N1669">
        <v>-0.45600000000000002</v>
      </c>
      <c r="O1669">
        <v>-0.63800000000000001</v>
      </c>
    </row>
    <row r="1670" spans="1:15" x14ac:dyDescent="0.4">
      <c r="A1670">
        <v>1885</v>
      </c>
      <c r="B1670" t="s">
        <v>1526</v>
      </c>
      <c r="C1670" t="s">
        <v>124</v>
      </c>
      <c r="D1670" t="s">
        <v>1536</v>
      </c>
      <c r="E1670" t="s">
        <v>82</v>
      </c>
      <c r="F1670" t="s">
        <v>52</v>
      </c>
      <c r="G1670" t="s">
        <v>49</v>
      </c>
      <c r="H1670" t="s">
        <v>47</v>
      </c>
      <c r="I1670" t="s">
        <v>46</v>
      </c>
      <c r="K1670">
        <v>1.86</v>
      </c>
      <c r="L1670">
        <v>0.32200000000000001</v>
      </c>
      <c r="M1670">
        <v>0.17899999999999999</v>
      </c>
      <c r="N1670">
        <v>-0.92100000000000004</v>
      </c>
      <c r="O1670">
        <v>-1.0640000000000001</v>
      </c>
    </row>
    <row r="1671" spans="1:15" x14ac:dyDescent="0.4">
      <c r="A1671">
        <v>1886</v>
      </c>
      <c r="B1671" t="s">
        <v>1526</v>
      </c>
      <c r="C1671" t="s">
        <v>124</v>
      </c>
      <c r="D1671" t="s">
        <v>1537</v>
      </c>
      <c r="E1671" t="s">
        <v>82</v>
      </c>
      <c r="F1671" t="s">
        <v>52</v>
      </c>
      <c r="G1671" t="s">
        <v>49</v>
      </c>
      <c r="H1671" t="s">
        <v>47</v>
      </c>
      <c r="I1671" t="s">
        <v>46</v>
      </c>
      <c r="K1671">
        <v>1.94</v>
      </c>
      <c r="L1671">
        <v>0.255</v>
      </c>
      <c r="M1671">
        <v>0.19800000000000001</v>
      </c>
      <c r="N1671">
        <v>-0.67800000000000005</v>
      </c>
      <c r="O1671">
        <v>-0.73499999999999999</v>
      </c>
    </row>
    <row r="1672" spans="1:15" x14ac:dyDescent="0.4">
      <c r="A1672">
        <v>1887</v>
      </c>
      <c r="B1672" t="s">
        <v>1526</v>
      </c>
      <c r="C1672" t="s">
        <v>124</v>
      </c>
      <c r="D1672" t="s">
        <v>126</v>
      </c>
      <c r="E1672" t="s">
        <v>82</v>
      </c>
      <c r="F1672" t="s">
        <v>52</v>
      </c>
      <c r="G1672" t="s">
        <v>49</v>
      </c>
      <c r="H1672" t="s">
        <v>47</v>
      </c>
      <c r="I1672" t="s">
        <v>46</v>
      </c>
      <c r="K1672">
        <v>1.78</v>
      </c>
      <c r="L1672">
        <v>0.43099999999999999</v>
      </c>
      <c r="M1672">
        <v>0.20899999999999999</v>
      </c>
      <c r="N1672">
        <v>-0.85399999999999998</v>
      </c>
      <c r="O1672">
        <v>-1.077</v>
      </c>
    </row>
    <row r="1673" spans="1:15" x14ac:dyDescent="0.4">
      <c r="A1673">
        <v>1888</v>
      </c>
      <c r="B1673" t="s">
        <v>1526</v>
      </c>
      <c r="C1673" t="s">
        <v>124</v>
      </c>
      <c r="D1673" t="s">
        <v>1538</v>
      </c>
      <c r="E1673" t="s">
        <v>82</v>
      </c>
      <c r="F1673" t="s">
        <v>52</v>
      </c>
      <c r="G1673" t="s">
        <v>49</v>
      </c>
      <c r="H1673" t="s">
        <v>47</v>
      </c>
      <c r="I1673" t="s">
        <v>46</v>
      </c>
      <c r="K1673">
        <v>1.7</v>
      </c>
      <c r="L1673">
        <v>0.38</v>
      </c>
      <c r="M1673">
        <v>7.9000000000000001E-2</v>
      </c>
      <c r="N1673">
        <v>-0.69899999999999995</v>
      </c>
      <c r="O1673">
        <v>-1</v>
      </c>
    </row>
    <row r="1674" spans="1:15" x14ac:dyDescent="0.4">
      <c r="A1674">
        <v>1889</v>
      </c>
      <c r="B1674" t="s">
        <v>1526</v>
      </c>
      <c r="C1674" t="s">
        <v>124</v>
      </c>
      <c r="D1674" t="s">
        <v>1539</v>
      </c>
      <c r="E1674" t="s">
        <v>82</v>
      </c>
      <c r="F1674" t="s">
        <v>52</v>
      </c>
      <c r="G1674" t="s">
        <v>49</v>
      </c>
      <c r="H1674" t="s">
        <v>47</v>
      </c>
      <c r="I1674" t="s">
        <v>46</v>
      </c>
      <c r="K1674">
        <v>1.92</v>
      </c>
      <c r="L1674">
        <v>0.44700000000000001</v>
      </c>
      <c r="M1674">
        <v>0.372</v>
      </c>
      <c r="N1674">
        <v>-0.92100000000000004</v>
      </c>
      <c r="O1674">
        <v>-0.996</v>
      </c>
    </row>
    <row r="1675" spans="1:15" x14ac:dyDescent="0.4">
      <c r="A1675">
        <v>1890</v>
      </c>
      <c r="B1675" t="s">
        <v>1526</v>
      </c>
      <c r="C1675" t="s">
        <v>124</v>
      </c>
      <c r="D1675" t="s">
        <v>1540</v>
      </c>
      <c r="E1675" t="s">
        <v>82</v>
      </c>
      <c r="F1675" t="s">
        <v>52</v>
      </c>
      <c r="G1675" t="s">
        <v>49</v>
      </c>
      <c r="H1675" t="s">
        <v>47</v>
      </c>
      <c r="I1675" t="s">
        <v>46</v>
      </c>
      <c r="K1675">
        <v>1.9</v>
      </c>
      <c r="L1675">
        <v>0.39800000000000002</v>
      </c>
      <c r="M1675">
        <v>0.29399999999999998</v>
      </c>
      <c r="N1675">
        <v>-0.85399999999999998</v>
      </c>
      <c r="O1675">
        <v>-0.95799999999999996</v>
      </c>
    </row>
    <row r="1676" spans="1:15" x14ac:dyDescent="0.4">
      <c r="A1676">
        <v>1891</v>
      </c>
      <c r="B1676" t="s">
        <v>1526</v>
      </c>
      <c r="C1676" t="s">
        <v>124</v>
      </c>
      <c r="D1676" t="s">
        <v>1541</v>
      </c>
      <c r="E1676" t="s">
        <v>82</v>
      </c>
      <c r="F1676" t="s">
        <v>52</v>
      </c>
      <c r="G1676" t="s">
        <v>49</v>
      </c>
      <c r="H1676" t="s">
        <v>47</v>
      </c>
      <c r="I1676" t="s">
        <v>46</v>
      </c>
      <c r="K1676">
        <v>1.85</v>
      </c>
      <c r="L1676">
        <v>0.30099999999999999</v>
      </c>
      <c r="M1676">
        <v>0.152</v>
      </c>
      <c r="N1676">
        <v>-0.53800000000000003</v>
      </c>
      <c r="O1676">
        <v>-0.68700000000000006</v>
      </c>
    </row>
    <row r="1677" spans="1:15" x14ac:dyDescent="0.4">
      <c r="A1677">
        <v>1892</v>
      </c>
      <c r="B1677" t="s">
        <v>1526</v>
      </c>
      <c r="C1677" t="s">
        <v>124</v>
      </c>
      <c r="D1677" t="s">
        <v>807</v>
      </c>
      <c r="E1677" t="s">
        <v>82</v>
      </c>
      <c r="F1677" t="s">
        <v>52</v>
      </c>
      <c r="G1677" t="s">
        <v>49</v>
      </c>
      <c r="H1677" t="s">
        <v>47</v>
      </c>
      <c r="I1677" t="s">
        <v>46</v>
      </c>
      <c r="K1677">
        <v>1.85</v>
      </c>
      <c r="L1677">
        <v>0.38</v>
      </c>
      <c r="M1677">
        <v>0.23100000000000001</v>
      </c>
      <c r="N1677">
        <v>-0.63800000000000001</v>
      </c>
      <c r="O1677">
        <v>-0.78700000000000003</v>
      </c>
    </row>
    <row r="1678" spans="1:15" x14ac:dyDescent="0.4">
      <c r="A1678">
        <v>1893</v>
      </c>
      <c r="B1678" t="s">
        <v>1526</v>
      </c>
      <c r="C1678" t="s">
        <v>124</v>
      </c>
      <c r="D1678" t="s">
        <v>642</v>
      </c>
      <c r="E1678" t="s">
        <v>82</v>
      </c>
      <c r="F1678" t="s">
        <v>52</v>
      </c>
      <c r="G1678" t="s">
        <v>49</v>
      </c>
      <c r="H1678" t="s">
        <v>47</v>
      </c>
      <c r="I1678" t="s">
        <v>46</v>
      </c>
      <c r="K1678">
        <v>1.8</v>
      </c>
      <c r="L1678">
        <v>0.39800000000000002</v>
      </c>
      <c r="M1678">
        <v>0.19700000000000001</v>
      </c>
      <c r="N1678">
        <v>-0.62</v>
      </c>
      <c r="O1678">
        <v>-0.82099999999999995</v>
      </c>
    </row>
    <row r="1679" spans="1:15" x14ac:dyDescent="0.4">
      <c r="A1679">
        <v>1894</v>
      </c>
      <c r="B1679" t="s">
        <v>1526</v>
      </c>
      <c r="C1679" t="s">
        <v>124</v>
      </c>
      <c r="D1679" t="s">
        <v>1517</v>
      </c>
      <c r="E1679" t="s">
        <v>82</v>
      </c>
      <c r="F1679" t="s">
        <v>52</v>
      </c>
      <c r="G1679" t="s">
        <v>49</v>
      </c>
      <c r="H1679" t="s">
        <v>47</v>
      </c>
      <c r="I1679" t="s">
        <v>46</v>
      </c>
      <c r="K1679">
        <v>1.9</v>
      </c>
      <c r="L1679">
        <v>0.41499999999999998</v>
      </c>
      <c r="M1679">
        <v>0.311</v>
      </c>
      <c r="N1679">
        <v>-0.62</v>
      </c>
      <c r="O1679">
        <v>-0.72399999999999998</v>
      </c>
    </row>
    <row r="1680" spans="1:15" x14ac:dyDescent="0.4">
      <c r="A1680">
        <v>1895</v>
      </c>
      <c r="B1680" t="s">
        <v>1526</v>
      </c>
      <c r="C1680" t="s">
        <v>124</v>
      </c>
      <c r="D1680" t="s">
        <v>1542</v>
      </c>
      <c r="E1680" t="s">
        <v>82</v>
      </c>
      <c r="F1680" t="s">
        <v>52</v>
      </c>
      <c r="G1680" t="s">
        <v>49</v>
      </c>
      <c r="H1680" t="s">
        <v>47</v>
      </c>
      <c r="I1680" t="s">
        <v>46</v>
      </c>
      <c r="K1680">
        <v>1.75</v>
      </c>
      <c r="L1680">
        <v>0.39800000000000002</v>
      </c>
      <c r="M1680">
        <v>0.14499999999999999</v>
      </c>
      <c r="N1680">
        <v>-0.88600000000000001</v>
      </c>
      <c r="O1680">
        <v>-1.139</v>
      </c>
    </row>
    <row r="1681" spans="1:15" x14ac:dyDescent="0.4">
      <c r="A1681">
        <v>1896</v>
      </c>
      <c r="B1681" t="s">
        <v>1526</v>
      </c>
      <c r="C1681" t="s">
        <v>124</v>
      </c>
      <c r="D1681" t="s">
        <v>1543</v>
      </c>
      <c r="E1681" t="s">
        <v>82</v>
      </c>
      <c r="F1681" t="s">
        <v>52</v>
      </c>
      <c r="G1681" t="s">
        <v>49</v>
      </c>
      <c r="H1681" t="s">
        <v>47</v>
      </c>
      <c r="I1681" t="s">
        <v>46</v>
      </c>
      <c r="K1681">
        <v>1.74</v>
      </c>
      <c r="L1681">
        <v>0.47699999999999998</v>
      </c>
      <c r="M1681">
        <v>0.217</v>
      </c>
      <c r="N1681">
        <v>-0.432</v>
      </c>
      <c r="O1681">
        <v>-0.69199999999999995</v>
      </c>
    </row>
    <row r="1682" spans="1:15" x14ac:dyDescent="0.4">
      <c r="A1682">
        <v>1897</v>
      </c>
      <c r="B1682" t="s">
        <v>1526</v>
      </c>
      <c r="C1682" t="s">
        <v>124</v>
      </c>
      <c r="D1682" t="s">
        <v>131</v>
      </c>
      <c r="E1682" t="s">
        <v>82</v>
      </c>
      <c r="F1682" t="s">
        <v>52</v>
      </c>
      <c r="G1682" t="s">
        <v>49</v>
      </c>
      <c r="H1682" t="s">
        <v>47</v>
      </c>
      <c r="I1682" t="s">
        <v>46</v>
      </c>
      <c r="K1682">
        <v>1.79</v>
      </c>
      <c r="L1682">
        <v>0.38</v>
      </c>
      <c r="M1682">
        <v>0.17299999999999999</v>
      </c>
      <c r="N1682">
        <v>-0.63800000000000001</v>
      </c>
      <c r="O1682">
        <v>-0.84499999999999997</v>
      </c>
    </row>
    <row r="1683" spans="1:15" x14ac:dyDescent="0.4">
      <c r="A1683">
        <v>1898</v>
      </c>
      <c r="B1683" t="s">
        <v>1526</v>
      </c>
      <c r="C1683" t="s">
        <v>124</v>
      </c>
      <c r="D1683" t="s">
        <v>1544</v>
      </c>
      <c r="E1683" t="s">
        <v>82</v>
      </c>
      <c r="F1683" t="s">
        <v>52</v>
      </c>
      <c r="G1683" t="s">
        <v>49</v>
      </c>
      <c r="H1683" t="s">
        <v>47</v>
      </c>
      <c r="I1683" t="s">
        <v>46</v>
      </c>
      <c r="K1683">
        <v>1.78</v>
      </c>
      <c r="L1683">
        <v>0.39800000000000002</v>
      </c>
      <c r="M1683">
        <v>0.17499999999999999</v>
      </c>
      <c r="N1683">
        <v>-0.745</v>
      </c>
      <c r="O1683">
        <v>-0.96699999999999997</v>
      </c>
    </row>
    <row r="1684" spans="1:15" x14ac:dyDescent="0.4">
      <c r="A1684">
        <v>1899</v>
      </c>
      <c r="B1684" t="s">
        <v>1526</v>
      </c>
      <c r="C1684" t="s">
        <v>124</v>
      </c>
      <c r="D1684" t="s">
        <v>1545</v>
      </c>
      <c r="E1684" t="s">
        <v>82</v>
      </c>
      <c r="F1684" t="s">
        <v>52</v>
      </c>
      <c r="G1684" t="s">
        <v>49</v>
      </c>
      <c r="H1684" t="s">
        <v>47</v>
      </c>
      <c r="I1684" t="s">
        <v>46</v>
      </c>
      <c r="K1684">
        <v>1.81</v>
      </c>
      <c r="L1684">
        <v>0.36199999999999999</v>
      </c>
      <c r="M1684">
        <v>0.16900000000000001</v>
      </c>
      <c r="N1684">
        <v>-0.46899999999999997</v>
      </c>
      <c r="O1684">
        <v>-0.66200000000000003</v>
      </c>
    </row>
    <row r="1685" spans="1:15" x14ac:dyDescent="0.4">
      <c r="A1685">
        <v>1900</v>
      </c>
      <c r="B1685" t="s">
        <v>1546</v>
      </c>
      <c r="C1685" t="s">
        <v>42</v>
      </c>
      <c r="D1685" t="s">
        <v>1547</v>
      </c>
      <c r="E1685" t="s">
        <v>82</v>
      </c>
      <c r="F1685" t="s">
        <v>45</v>
      </c>
      <c r="G1685" t="s">
        <v>49</v>
      </c>
      <c r="I1685" t="s">
        <v>55</v>
      </c>
      <c r="K1685">
        <v>2.27</v>
      </c>
      <c r="L1685">
        <v>0.378</v>
      </c>
      <c r="M1685">
        <v>0.64800000000000002</v>
      </c>
    </row>
    <row r="1686" spans="1:15" x14ac:dyDescent="0.4">
      <c r="A1686">
        <v>1901</v>
      </c>
      <c r="B1686" t="s">
        <v>1546</v>
      </c>
      <c r="C1686" t="s">
        <v>42</v>
      </c>
      <c r="D1686" t="s">
        <v>1238</v>
      </c>
      <c r="E1686" t="s">
        <v>82</v>
      </c>
      <c r="F1686" t="s">
        <v>52</v>
      </c>
      <c r="G1686" t="s">
        <v>49</v>
      </c>
      <c r="H1686" t="s">
        <v>47</v>
      </c>
      <c r="I1686" t="s">
        <v>46</v>
      </c>
      <c r="K1686">
        <v>2.12</v>
      </c>
      <c r="L1686">
        <v>0.24399999999999999</v>
      </c>
      <c r="M1686">
        <v>0.36199999999999999</v>
      </c>
    </row>
    <row r="1687" spans="1:15" x14ac:dyDescent="0.4">
      <c r="A1687">
        <v>1902</v>
      </c>
      <c r="B1687" t="s">
        <v>1546</v>
      </c>
      <c r="C1687" t="s">
        <v>42</v>
      </c>
      <c r="D1687" t="s">
        <v>1239</v>
      </c>
      <c r="E1687" t="s">
        <v>82</v>
      </c>
      <c r="F1687" t="s">
        <v>52</v>
      </c>
      <c r="G1687" t="s">
        <v>49</v>
      </c>
      <c r="H1687" t="s">
        <v>47</v>
      </c>
      <c r="I1687" t="s">
        <v>55</v>
      </c>
      <c r="K1687">
        <v>1.96</v>
      </c>
      <c r="L1687">
        <v>0.373</v>
      </c>
      <c r="M1687">
        <v>0.33700000000000002</v>
      </c>
    </row>
    <row r="1688" spans="1:15" x14ac:dyDescent="0.4">
      <c r="A1688">
        <v>1903</v>
      </c>
      <c r="B1688" t="s">
        <v>1546</v>
      </c>
      <c r="C1688" t="s">
        <v>42</v>
      </c>
      <c r="D1688" t="s">
        <v>1242</v>
      </c>
      <c r="E1688" t="s">
        <v>82</v>
      </c>
      <c r="F1688" t="s">
        <v>52</v>
      </c>
      <c r="G1688" t="s">
        <v>49</v>
      </c>
      <c r="H1688" t="s">
        <v>47</v>
      </c>
      <c r="I1688" t="s">
        <v>46</v>
      </c>
      <c r="K1688">
        <v>2.27</v>
      </c>
      <c r="L1688">
        <v>8.4000000000000005E-2</v>
      </c>
      <c r="M1688">
        <v>0.35199999999999998</v>
      </c>
    </row>
    <row r="1689" spans="1:15" x14ac:dyDescent="0.4">
      <c r="A1689">
        <v>1904</v>
      </c>
      <c r="B1689" t="s">
        <v>1546</v>
      </c>
      <c r="C1689" t="s">
        <v>42</v>
      </c>
      <c r="D1689" t="s">
        <v>1243</v>
      </c>
      <c r="E1689" t="s">
        <v>82</v>
      </c>
      <c r="F1689" t="s">
        <v>45</v>
      </c>
      <c r="G1689" t="s">
        <v>49</v>
      </c>
      <c r="H1689" t="s">
        <v>47</v>
      </c>
      <c r="I1689" t="s">
        <v>46</v>
      </c>
      <c r="K1689">
        <v>2.2599999999999998</v>
      </c>
      <c r="L1689">
        <v>4.5999999999999999E-2</v>
      </c>
      <c r="M1689">
        <v>0.30599999999999999</v>
      </c>
    </row>
    <row r="1690" spans="1:15" x14ac:dyDescent="0.4">
      <c r="A1690">
        <v>1905</v>
      </c>
      <c r="B1690" t="s">
        <v>1546</v>
      </c>
      <c r="C1690" t="s">
        <v>42</v>
      </c>
      <c r="D1690" t="s">
        <v>1548</v>
      </c>
      <c r="E1690" t="s">
        <v>82</v>
      </c>
      <c r="F1690" t="s">
        <v>52</v>
      </c>
      <c r="G1690" t="s">
        <v>49</v>
      </c>
      <c r="H1690" t="s">
        <v>47</v>
      </c>
      <c r="I1690" t="s">
        <v>46</v>
      </c>
      <c r="K1690">
        <v>2.11</v>
      </c>
      <c r="L1690">
        <v>8.8999999999999996E-2</v>
      </c>
      <c r="M1690">
        <v>0.19800000000000001</v>
      </c>
    </row>
    <row r="1691" spans="1:15" x14ac:dyDescent="0.4">
      <c r="A1691">
        <v>1906</v>
      </c>
      <c r="B1691" t="s">
        <v>1546</v>
      </c>
      <c r="C1691" t="s">
        <v>42</v>
      </c>
      <c r="D1691" t="s">
        <v>1549</v>
      </c>
      <c r="E1691" t="s">
        <v>82</v>
      </c>
      <c r="F1691" t="s">
        <v>45</v>
      </c>
      <c r="G1691" t="s">
        <v>49</v>
      </c>
      <c r="H1691" t="s">
        <v>47</v>
      </c>
      <c r="I1691" t="s">
        <v>46</v>
      </c>
      <c r="K1691">
        <v>2.12</v>
      </c>
      <c r="L1691">
        <v>0.20399999999999999</v>
      </c>
      <c r="M1691">
        <v>0.32300000000000001</v>
      </c>
    </row>
    <row r="1692" spans="1:15" x14ac:dyDescent="0.4">
      <c r="A1692">
        <v>1907</v>
      </c>
      <c r="B1692" t="s">
        <v>1546</v>
      </c>
      <c r="C1692" t="s">
        <v>42</v>
      </c>
      <c r="D1692" t="s">
        <v>1550</v>
      </c>
      <c r="E1692" t="s">
        <v>82</v>
      </c>
      <c r="F1692" t="s">
        <v>45</v>
      </c>
      <c r="G1692" t="s">
        <v>49</v>
      </c>
      <c r="H1692" t="s">
        <v>47</v>
      </c>
      <c r="I1692" t="s">
        <v>46</v>
      </c>
      <c r="K1692">
        <v>2.35</v>
      </c>
      <c r="L1692">
        <v>-4.2000000000000003E-2</v>
      </c>
      <c r="M1692">
        <v>0.30499999999999999</v>
      </c>
    </row>
    <row r="1693" spans="1:15" x14ac:dyDescent="0.4">
      <c r="A1693">
        <v>1908</v>
      </c>
      <c r="B1693" t="s">
        <v>1546</v>
      </c>
      <c r="C1693" t="s">
        <v>42</v>
      </c>
      <c r="D1693" t="s">
        <v>1551</v>
      </c>
      <c r="E1693" t="s">
        <v>82</v>
      </c>
      <c r="F1693" t="s">
        <v>45</v>
      </c>
      <c r="G1693" t="s">
        <v>49</v>
      </c>
      <c r="I1693" t="s">
        <v>46</v>
      </c>
      <c r="K1693">
        <v>2.37</v>
      </c>
      <c r="L1693">
        <v>5.2999999999999999E-2</v>
      </c>
      <c r="M1693">
        <v>0.42499999999999999</v>
      </c>
    </row>
    <row r="1694" spans="1:15" x14ac:dyDescent="0.4">
      <c r="A1694">
        <v>1909</v>
      </c>
      <c r="B1694" t="s">
        <v>1546</v>
      </c>
      <c r="C1694" t="s">
        <v>42</v>
      </c>
      <c r="D1694" t="s">
        <v>1232</v>
      </c>
      <c r="E1694" t="s">
        <v>82</v>
      </c>
      <c r="F1694" t="s">
        <v>52</v>
      </c>
      <c r="G1694" t="s">
        <v>49</v>
      </c>
      <c r="H1694" t="s">
        <v>47</v>
      </c>
      <c r="I1694" t="s">
        <v>46</v>
      </c>
      <c r="K1694">
        <v>2.0499999999999998</v>
      </c>
      <c r="L1694">
        <v>0.309</v>
      </c>
      <c r="M1694">
        <v>0.36199999999999999</v>
      </c>
    </row>
    <row r="1695" spans="1:15" x14ac:dyDescent="0.4">
      <c r="A1695">
        <v>1910</v>
      </c>
      <c r="B1695" t="s">
        <v>1546</v>
      </c>
      <c r="C1695" t="s">
        <v>42</v>
      </c>
      <c r="D1695" t="s">
        <v>1235</v>
      </c>
      <c r="E1695" t="s">
        <v>82</v>
      </c>
      <c r="F1695" t="s">
        <v>45</v>
      </c>
      <c r="G1695" t="s">
        <v>49</v>
      </c>
      <c r="H1695" t="s">
        <v>47</v>
      </c>
      <c r="I1695" t="s">
        <v>46</v>
      </c>
      <c r="K1695">
        <v>2.11</v>
      </c>
      <c r="L1695">
        <v>0.17100000000000001</v>
      </c>
      <c r="M1695">
        <v>0.28199999999999997</v>
      </c>
    </row>
    <row r="1696" spans="1:15" x14ac:dyDescent="0.4">
      <c r="A1696">
        <v>1911</v>
      </c>
      <c r="B1696" t="s">
        <v>1552</v>
      </c>
      <c r="C1696" t="s">
        <v>42</v>
      </c>
      <c r="D1696" t="s">
        <v>1553</v>
      </c>
      <c r="E1696" t="s">
        <v>44</v>
      </c>
      <c r="F1696" t="s">
        <v>45</v>
      </c>
      <c r="G1696" t="s">
        <v>49</v>
      </c>
      <c r="I1696" t="s">
        <v>55</v>
      </c>
      <c r="K1696">
        <v>2.2999999999999998</v>
      </c>
      <c r="L1696">
        <v>0.33400000000000002</v>
      </c>
      <c r="M1696">
        <v>0.63400000000000001</v>
      </c>
    </row>
    <row r="1697" spans="1:13" x14ac:dyDescent="0.4">
      <c r="A1697">
        <v>1912</v>
      </c>
      <c r="B1697" t="s">
        <v>1552</v>
      </c>
      <c r="C1697" t="s">
        <v>42</v>
      </c>
      <c r="D1697" t="s">
        <v>1238</v>
      </c>
      <c r="E1697" t="s">
        <v>82</v>
      </c>
      <c r="F1697" t="s">
        <v>52</v>
      </c>
      <c r="G1697" t="s">
        <v>49</v>
      </c>
      <c r="H1697" t="s">
        <v>47</v>
      </c>
      <c r="I1697" t="s">
        <v>46</v>
      </c>
      <c r="K1697">
        <v>2.21</v>
      </c>
      <c r="L1697">
        <v>6.4000000000000001E-2</v>
      </c>
      <c r="M1697">
        <v>0.27200000000000002</v>
      </c>
    </row>
    <row r="1698" spans="1:13" x14ac:dyDescent="0.4">
      <c r="A1698">
        <v>1913</v>
      </c>
      <c r="B1698" t="s">
        <v>1552</v>
      </c>
      <c r="C1698" t="s">
        <v>42</v>
      </c>
      <c r="D1698" t="s">
        <v>1554</v>
      </c>
      <c r="E1698" t="s">
        <v>82</v>
      </c>
      <c r="F1698" t="s">
        <v>45</v>
      </c>
      <c r="G1698" t="s">
        <v>49</v>
      </c>
      <c r="H1698" t="s">
        <v>47</v>
      </c>
      <c r="I1698" t="s">
        <v>46</v>
      </c>
      <c r="K1698">
        <v>2.36</v>
      </c>
      <c r="L1698">
        <v>-4.4999999999999998E-2</v>
      </c>
      <c r="M1698">
        <v>0.314</v>
      </c>
    </row>
    <row r="1699" spans="1:13" x14ac:dyDescent="0.4">
      <c r="A1699">
        <v>1914</v>
      </c>
      <c r="B1699" t="s">
        <v>1552</v>
      </c>
      <c r="C1699" t="s">
        <v>42</v>
      </c>
      <c r="D1699" t="s">
        <v>1555</v>
      </c>
      <c r="E1699" t="s">
        <v>82</v>
      </c>
      <c r="F1699" t="s">
        <v>45</v>
      </c>
      <c r="G1699" t="s">
        <v>49</v>
      </c>
      <c r="H1699" t="s">
        <v>47</v>
      </c>
      <c r="I1699" t="s">
        <v>46</v>
      </c>
      <c r="K1699">
        <v>2.15</v>
      </c>
      <c r="L1699">
        <v>7.0000000000000007E-2</v>
      </c>
      <c r="M1699">
        <v>0.217</v>
      </c>
    </row>
    <row r="1700" spans="1:13" x14ac:dyDescent="0.4">
      <c r="A1700">
        <v>1915</v>
      </c>
      <c r="B1700" t="s">
        <v>1552</v>
      </c>
      <c r="C1700" t="s">
        <v>42</v>
      </c>
      <c r="D1700" t="s">
        <v>1243</v>
      </c>
      <c r="E1700" t="s">
        <v>82</v>
      </c>
      <c r="F1700" t="s">
        <v>45</v>
      </c>
      <c r="G1700" t="s">
        <v>49</v>
      </c>
      <c r="H1700" t="s">
        <v>47</v>
      </c>
      <c r="I1700" t="s">
        <v>46</v>
      </c>
      <c r="K1700">
        <v>2.33</v>
      </c>
      <c r="L1700">
        <v>3.9E-2</v>
      </c>
      <c r="M1700">
        <v>0.36599999999999999</v>
      </c>
    </row>
    <row r="1701" spans="1:13" x14ac:dyDescent="0.4">
      <c r="A1701">
        <v>1916</v>
      </c>
      <c r="B1701" t="s">
        <v>1552</v>
      </c>
      <c r="C1701" t="s">
        <v>42</v>
      </c>
      <c r="D1701" t="s">
        <v>1549</v>
      </c>
      <c r="E1701" t="s">
        <v>82</v>
      </c>
      <c r="F1701" t="s">
        <v>52</v>
      </c>
      <c r="G1701" t="s">
        <v>49</v>
      </c>
      <c r="H1701" t="s">
        <v>47</v>
      </c>
      <c r="I1701" t="s">
        <v>46</v>
      </c>
      <c r="K1701">
        <v>2.3199999999999998</v>
      </c>
      <c r="L1701">
        <v>0.03</v>
      </c>
      <c r="M1701">
        <v>0.35099999999999998</v>
      </c>
    </row>
    <row r="1702" spans="1:13" x14ac:dyDescent="0.4">
      <c r="A1702">
        <v>1917</v>
      </c>
      <c r="B1702" t="s">
        <v>1552</v>
      </c>
      <c r="C1702" t="s">
        <v>42</v>
      </c>
      <c r="D1702" t="s">
        <v>1240</v>
      </c>
      <c r="E1702" t="s">
        <v>82</v>
      </c>
      <c r="F1702" t="s">
        <v>45</v>
      </c>
      <c r="G1702" t="s">
        <v>49</v>
      </c>
      <c r="H1702" t="s">
        <v>47</v>
      </c>
      <c r="I1702" t="s">
        <v>46</v>
      </c>
      <c r="K1702">
        <v>2.41</v>
      </c>
      <c r="L1702">
        <v>-3.5000000000000003E-2</v>
      </c>
      <c r="M1702">
        <v>0.37</v>
      </c>
    </row>
    <row r="1703" spans="1:13" x14ac:dyDescent="0.4">
      <c r="A1703">
        <v>1918</v>
      </c>
      <c r="B1703" t="s">
        <v>1552</v>
      </c>
      <c r="C1703" t="s">
        <v>42</v>
      </c>
      <c r="D1703" t="s">
        <v>1556</v>
      </c>
      <c r="E1703" t="s">
        <v>44</v>
      </c>
      <c r="F1703" t="s">
        <v>45</v>
      </c>
      <c r="G1703" t="s">
        <v>46</v>
      </c>
      <c r="I1703" t="s">
        <v>46</v>
      </c>
      <c r="K1703">
        <v>2.99</v>
      </c>
      <c r="L1703">
        <v>-0.253</v>
      </c>
      <c r="M1703">
        <v>0.53800000000000003</v>
      </c>
    </row>
    <row r="1704" spans="1:13" x14ac:dyDescent="0.4">
      <c r="A1704">
        <v>1919</v>
      </c>
      <c r="B1704" t="s">
        <v>1552</v>
      </c>
      <c r="C1704" t="s">
        <v>42</v>
      </c>
      <c r="D1704" t="s">
        <v>1557</v>
      </c>
      <c r="E1704" t="s">
        <v>82</v>
      </c>
      <c r="F1704" t="s">
        <v>45</v>
      </c>
      <c r="G1704" t="s">
        <v>49</v>
      </c>
      <c r="I1704" t="s">
        <v>55</v>
      </c>
      <c r="K1704">
        <v>2.16</v>
      </c>
      <c r="L1704">
        <v>0.186</v>
      </c>
      <c r="M1704">
        <v>0.34499999999999997</v>
      </c>
    </row>
    <row r="1705" spans="1:13" x14ac:dyDescent="0.4">
      <c r="A1705">
        <v>1920</v>
      </c>
      <c r="B1705" t="s">
        <v>1552</v>
      </c>
      <c r="C1705" t="s">
        <v>42</v>
      </c>
      <c r="D1705" t="s">
        <v>1558</v>
      </c>
      <c r="E1705" t="s">
        <v>44</v>
      </c>
      <c r="F1705" t="s">
        <v>45</v>
      </c>
      <c r="G1705" t="s">
        <v>49</v>
      </c>
      <c r="I1705" t="s">
        <v>46</v>
      </c>
      <c r="K1705">
        <v>2.31</v>
      </c>
      <c r="L1705">
        <v>-0.16200000000000001</v>
      </c>
      <c r="M1705">
        <v>0.14399999999999999</v>
      </c>
    </row>
    <row r="1706" spans="1:13" x14ac:dyDescent="0.4">
      <c r="A1706">
        <v>1921</v>
      </c>
      <c r="B1706" t="s">
        <v>1552</v>
      </c>
      <c r="C1706" t="s">
        <v>42</v>
      </c>
      <c r="D1706" t="s">
        <v>1232</v>
      </c>
      <c r="E1706" t="s">
        <v>82</v>
      </c>
      <c r="F1706" t="s">
        <v>52</v>
      </c>
      <c r="G1706" t="s">
        <v>49</v>
      </c>
      <c r="H1706" t="s">
        <v>47</v>
      </c>
      <c r="I1706" t="s">
        <v>46</v>
      </c>
      <c r="K1706">
        <v>2.2000000000000002</v>
      </c>
      <c r="L1706">
        <v>0.25800000000000001</v>
      </c>
      <c r="M1706">
        <v>0.46300000000000002</v>
      </c>
    </row>
    <row r="1707" spans="1:13" x14ac:dyDescent="0.4">
      <c r="A1707">
        <v>1922</v>
      </c>
      <c r="B1707" t="s">
        <v>1559</v>
      </c>
      <c r="C1707" t="s">
        <v>42</v>
      </c>
      <c r="D1707" t="s">
        <v>1560</v>
      </c>
      <c r="E1707" t="s">
        <v>82</v>
      </c>
      <c r="F1707" t="s">
        <v>45</v>
      </c>
      <c r="G1707" t="s">
        <v>49</v>
      </c>
      <c r="I1707" t="s">
        <v>55</v>
      </c>
      <c r="K1707">
        <v>2.4500000000000002</v>
      </c>
      <c r="L1707">
        <v>0.28999999999999998</v>
      </c>
      <c r="M1707">
        <v>0.73599999999999999</v>
      </c>
    </row>
    <row r="1708" spans="1:13" x14ac:dyDescent="0.4">
      <c r="A1708">
        <v>1923</v>
      </c>
      <c r="B1708" t="s">
        <v>1559</v>
      </c>
      <c r="C1708" t="s">
        <v>42</v>
      </c>
      <c r="D1708" t="s">
        <v>1561</v>
      </c>
      <c r="E1708" t="s">
        <v>44</v>
      </c>
      <c r="F1708" t="s">
        <v>45</v>
      </c>
      <c r="G1708" t="s">
        <v>49</v>
      </c>
      <c r="I1708" t="s">
        <v>46</v>
      </c>
      <c r="K1708">
        <v>2.35</v>
      </c>
      <c r="L1708">
        <v>0.109</v>
      </c>
      <c r="M1708">
        <v>0.45800000000000002</v>
      </c>
    </row>
    <row r="1709" spans="1:13" x14ac:dyDescent="0.4">
      <c r="A1709">
        <v>1924</v>
      </c>
      <c r="B1709" t="s">
        <v>1559</v>
      </c>
      <c r="C1709" t="s">
        <v>42</v>
      </c>
      <c r="D1709" t="s">
        <v>1562</v>
      </c>
      <c r="E1709" t="s">
        <v>82</v>
      </c>
      <c r="F1709" t="s">
        <v>45</v>
      </c>
      <c r="G1709" t="s">
        <v>49</v>
      </c>
      <c r="H1709" t="s">
        <v>47</v>
      </c>
      <c r="I1709" t="s">
        <v>46</v>
      </c>
      <c r="K1709">
        <v>2.4700000000000002</v>
      </c>
      <c r="L1709">
        <v>-8.5999999999999993E-2</v>
      </c>
      <c r="M1709">
        <v>0.38200000000000001</v>
      </c>
    </row>
    <row r="1710" spans="1:13" x14ac:dyDescent="0.4">
      <c r="A1710">
        <v>1925</v>
      </c>
      <c r="B1710" t="s">
        <v>1559</v>
      </c>
      <c r="C1710" t="s">
        <v>42</v>
      </c>
      <c r="D1710" t="s">
        <v>1563</v>
      </c>
      <c r="E1710" t="s">
        <v>82</v>
      </c>
      <c r="F1710" t="s">
        <v>45</v>
      </c>
      <c r="G1710" t="s">
        <v>49</v>
      </c>
      <c r="H1710" t="s">
        <v>47</v>
      </c>
      <c r="I1710" t="s">
        <v>46</v>
      </c>
      <c r="K1710">
        <v>2.38</v>
      </c>
      <c r="L1710">
        <v>2.7E-2</v>
      </c>
      <c r="M1710">
        <v>0.40899999999999997</v>
      </c>
    </row>
    <row r="1711" spans="1:13" x14ac:dyDescent="0.4">
      <c r="A1711">
        <v>1926</v>
      </c>
      <c r="B1711" t="s">
        <v>1559</v>
      </c>
      <c r="C1711" t="s">
        <v>42</v>
      </c>
      <c r="D1711" t="s">
        <v>1563</v>
      </c>
      <c r="E1711" t="s">
        <v>82</v>
      </c>
      <c r="F1711" t="s">
        <v>45</v>
      </c>
      <c r="G1711" t="s">
        <v>49</v>
      </c>
      <c r="H1711" t="s">
        <v>47</v>
      </c>
      <c r="I1711" t="s">
        <v>46</v>
      </c>
      <c r="K1711">
        <v>2.35</v>
      </c>
      <c r="L1711">
        <v>0.122</v>
      </c>
      <c r="M1711">
        <v>0.47</v>
      </c>
    </row>
    <row r="1712" spans="1:13" x14ac:dyDescent="0.4">
      <c r="A1712">
        <v>1927</v>
      </c>
      <c r="B1712" t="s">
        <v>1559</v>
      </c>
      <c r="C1712" t="s">
        <v>42</v>
      </c>
      <c r="D1712" t="s">
        <v>1549</v>
      </c>
      <c r="E1712" t="s">
        <v>82</v>
      </c>
      <c r="F1712" t="s">
        <v>45</v>
      </c>
      <c r="G1712" t="s">
        <v>49</v>
      </c>
      <c r="H1712" t="s">
        <v>47</v>
      </c>
      <c r="I1712" t="s">
        <v>46</v>
      </c>
      <c r="K1712">
        <v>2.42</v>
      </c>
      <c r="L1712">
        <v>0.04</v>
      </c>
      <c r="M1712">
        <v>0.46200000000000002</v>
      </c>
    </row>
    <row r="1713" spans="1:13" x14ac:dyDescent="0.4">
      <c r="A1713">
        <v>1928</v>
      </c>
      <c r="B1713" t="s">
        <v>1559</v>
      </c>
      <c r="C1713" t="s">
        <v>42</v>
      </c>
      <c r="D1713" t="s">
        <v>1564</v>
      </c>
      <c r="E1713" t="s">
        <v>82</v>
      </c>
      <c r="F1713" t="s">
        <v>45</v>
      </c>
      <c r="G1713" t="s">
        <v>49</v>
      </c>
      <c r="H1713" t="s">
        <v>47</v>
      </c>
      <c r="I1713" t="s">
        <v>46</v>
      </c>
      <c r="K1713">
        <v>2.41</v>
      </c>
      <c r="L1713">
        <v>-4.5999999999999999E-2</v>
      </c>
      <c r="M1713">
        <v>0.36699999999999999</v>
      </c>
    </row>
    <row r="1714" spans="1:13" x14ac:dyDescent="0.4">
      <c r="A1714">
        <v>1929</v>
      </c>
      <c r="B1714" t="s">
        <v>1559</v>
      </c>
      <c r="C1714" t="s">
        <v>42</v>
      </c>
      <c r="D1714" t="s">
        <v>1565</v>
      </c>
      <c r="E1714" t="s">
        <v>82</v>
      </c>
      <c r="F1714" t="s">
        <v>45</v>
      </c>
      <c r="G1714" t="s">
        <v>49</v>
      </c>
      <c r="I1714" t="s">
        <v>46</v>
      </c>
      <c r="K1714">
        <v>2.6</v>
      </c>
      <c r="L1714">
        <v>-0.247</v>
      </c>
      <c r="M1714">
        <v>0.35699999999999998</v>
      </c>
    </row>
    <row r="1715" spans="1:13" x14ac:dyDescent="0.4">
      <c r="A1715">
        <v>1930</v>
      </c>
      <c r="B1715" t="s">
        <v>1559</v>
      </c>
      <c r="C1715" t="s">
        <v>42</v>
      </c>
      <c r="D1715" t="s">
        <v>1557</v>
      </c>
      <c r="E1715" t="s">
        <v>82</v>
      </c>
      <c r="F1715" t="s">
        <v>45</v>
      </c>
      <c r="G1715" t="s">
        <v>49</v>
      </c>
      <c r="I1715" t="s">
        <v>55</v>
      </c>
      <c r="K1715">
        <v>2.14</v>
      </c>
      <c r="L1715">
        <v>0.12</v>
      </c>
      <c r="M1715">
        <v>0.26300000000000001</v>
      </c>
    </row>
    <row r="1716" spans="1:13" x14ac:dyDescent="0.4">
      <c r="A1716">
        <v>1931</v>
      </c>
      <c r="B1716" t="s">
        <v>1559</v>
      </c>
      <c r="C1716" t="s">
        <v>42</v>
      </c>
      <c r="D1716" t="s">
        <v>1566</v>
      </c>
      <c r="E1716" t="s">
        <v>44</v>
      </c>
      <c r="F1716" t="s">
        <v>45</v>
      </c>
      <c r="G1716" t="s">
        <v>49</v>
      </c>
      <c r="I1716" t="s">
        <v>46</v>
      </c>
      <c r="K1716">
        <v>2.78</v>
      </c>
      <c r="L1716">
        <v>0.01</v>
      </c>
      <c r="M1716">
        <v>0.79300000000000004</v>
      </c>
    </row>
    <row r="1717" spans="1:13" x14ac:dyDescent="0.4">
      <c r="A1717">
        <v>1932</v>
      </c>
      <c r="B1717" t="s">
        <v>1567</v>
      </c>
      <c r="C1717" t="s">
        <v>42</v>
      </c>
      <c r="D1717" t="s">
        <v>1229</v>
      </c>
      <c r="E1717" t="s">
        <v>82</v>
      </c>
      <c r="F1717" t="s">
        <v>52</v>
      </c>
      <c r="G1717" t="s">
        <v>49</v>
      </c>
      <c r="H1717" t="s">
        <v>47</v>
      </c>
      <c r="I1717" t="s">
        <v>46</v>
      </c>
      <c r="K1717">
        <v>2.0699999999999998</v>
      </c>
      <c r="L1717">
        <v>0.14899999999999999</v>
      </c>
      <c r="M1717">
        <v>0.216</v>
      </c>
    </row>
    <row r="1718" spans="1:13" x14ac:dyDescent="0.4">
      <c r="A1718">
        <v>1933</v>
      </c>
      <c r="B1718" t="s">
        <v>1567</v>
      </c>
      <c r="C1718" t="s">
        <v>42</v>
      </c>
      <c r="D1718" t="s">
        <v>1568</v>
      </c>
      <c r="E1718" t="s">
        <v>44</v>
      </c>
      <c r="F1718" t="s">
        <v>45</v>
      </c>
      <c r="G1718" t="s">
        <v>49</v>
      </c>
      <c r="I1718" t="s">
        <v>46</v>
      </c>
      <c r="K1718">
        <v>2.17</v>
      </c>
      <c r="L1718">
        <v>0.32300000000000001</v>
      </c>
      <c r="M1718">
        <v>0.49</v>
      </c>
    </row>
    <row r="1719" spans="1:13" x14ac:dyDescent="0.4">
      <c r="A1719">
        <v>1934</v>
      </c>
      <c r="B1719" t="s">
        <v>1567</v>
      </c>
      <c r="C1719" t="s">
        <v>42</v>
      </c>
      <c r="D1719" t="s">
        <v>1239</v>
      </c>
      <c r="E1719" t="s">
        <v>82</v>
      </c>
      <c r="F1719" t="s">
        <v>52</v>
      </c>
      <c r="G1719" t="s">
        <v>49</v>
      </c>
      <c r="H1719" t="s">
        <v>47</v>
      </c>
      <c r="I1719" t="s">
        <v>55</v>
      </c>
      <c r="K1719">
        <v>2.0099999999999998</v>
      </c>
      <c r="L1719">
        <v>0.36199999999999999</v>
      </c>
      <c r="M1719">
        <v>0.36799999999999999</v>
      </c>
    </row>
    <row r="1720" spans="1:13" x14ac:dyDescent="0.4">
      <c r="A1720">
        <v>1935</v>
      </c>
      <c r="B1720" t="s">
        <v>1567</v>
      </c>
      <c r="C1720" t="s">
        <v>42</v>
      </c>
      <c r="D1720" t="s">
        <v>1243</v>
      </c>
      <c r="E1720" t="s">
        <v>82</v>
      </c>
      <c r="F1720" t="s">
        <v>45</v>
      </c>
      <c r="G1720" t="s">
        <v>49</v>
      </c>
      <c r="H1720" t="s">
        <v>47</v>
      </c>
      <c r="I1720" t="s">
        <v>46</v>
      </c>
      <c r="K1720">
        <v>2.2999999999999998</v>
      </c>
      <c r="L1720">
        <v>0.04</v>
      </c>
      <c r="M1720">
        <v>0.33800000000000002</v>
      </c>
    </row>
    <row r="1721" spans="1:13" x14ac:dyDescent="0.4">
      <c r="A1721">
        <v>1936</v>
      </c>
      <c r="B1721" t="s">
        <v>1567</v>
      </c>
      <c r="C1721" t="s">
        <v>42</v>
      </c>
      <c r="D1721" t="s">
        <v>1569</v>
      </c>
      <c r="E1721" t="s">
        <v>82</v>
      </c>
      <c r="F1721" t="s">
        <v>45</v>
      </c>
      <c r="G1721" t="s">
        <v>49</v>
      </c>
      <c r="H1721" t="s">
        <v>47</v>
      </c>
      <c r="I1721" t="s">
        <v>46</v>
      </c>
      <c r="K1721">
        <v>2.2000000000000002</v>
      </c>
      <c r="L1721">
        <v>0.104</v>
      </c>
      <c r="M1721">
        <v>0.30599999999999999</v>
      </c>
    </row>
    <row r="1722" spans="1:13" x14ac:dyDescent="0.4">
      <c r="A1722">
        <v>1937</v>
      </c>
      <c r="B1722" t="s">
        <v>1567</v>
      </c>
      <c r="C1722" t="s">
        <v>42</v>
      </c>
      <c r="D1722" t="s">
        <v>1240</v>
      </c>
      <c r="E1722" t="s">
        <v>82</v>
      </c>
      <c r="F1722" t="s">
        <v>45</v>
      </c>
      <c r="G1722" t="s">
        <v>49</v>
      </c>
      <c r="H1722" t="s">
        <v>47</v>
      </c>
      <c r="I1722" t="s">
        <v>46</v>
      </c>
      <c r="K1722">
        <v>2.34</v>
      </c>
      <c r="L1722">
        <v>0.04</v>
      </c>
      <c r="M1722">
        <v>0.38100000000000001</v>
      </c>
    </row>
    <row r="1723" spans="1:13" x14ac:dyDescent="0.4">
      <c r="A1723">
        <v>1938</v>
      </c>
      <c r="B1723" t="s">
        <v>1567</v>
      </c>
      <c r="C1723" t="s">
        <v>42</v>
      </c>
      <c r="D1723" t="s">
        <v>1551</v>
      </c>
      <c r="E1723" t="s">
        <v>82</v>
      </c>
      <c r="F1723" t="s">
        <v>45</v>
      </c>
      <c r="G1723" t="s">
        <v>49</v>
      </c>
      <c r="I1723" t="s">
        <v>46</v>
      </c>
      <c r="K1723">
        <v>2.2999999999999998</v>
      </c>
      <c r="L1723">
        <v>0.24299999999999999</v>
      </c>
      <c r="M1723">
        <v>0.54600000000000004</v>
      </c>
    </row>
    <row r="1724" spans="1:13" x14ac:dyDescent="0.4">
      <c r="A1724">
        <v>1939</v>
      </c>
      <c r="B1724" t="s">
        <v>1567</v>
      </c>
      <c r="C1724" t="s">
        <v>42</v>
      </c>
      <c r="D1724" t="s">
        <v>1570</v>
      </c>
      <c r="E1724" t="s">
        <v>44</v>
      </c>
      <c r="F1724" t="s">
        <v>45</v>
      </c>
      <c r="G1724" t="s">
        <v>49</v>
      </c>
      <c r="I1724" t="s">
        <v>46</v>
      </c>
      <c r="K1724">
        <v>2.3199999999999998</v>
      </c>
      <c r="L1724">
        <v>-0.13800000000000001</v>
      </c>
      <c r="M1724">
        <v>0.18</v>
      </c>
    </row>
    <row r="1725" spans="1:13" x14ac:dyDescent="0.4">
      <c r="A1725">
        <v>1940</v>
      </c>
      <c r="B1725" t="s">
        <v>1571</v>
      </c>
      <c r="C1725" t="s">
        <v>42</v>
      </c>
      <c r="D1725" t="s">
        <v>1562</v>
      </c>
      <c r="E1725" t="s">
        <v>82</v>
      </c>
      <c r="F1725" t="s">
        <v>45</v>
      </c>
      <c r="G1725" t="s">
        <v>49</v>
      </c>
      <c r="H1725" t="s">
        <v>47</v>
      </c>
      <c r="I1725" t="s">
        <v>46</v>
      </c>
      <c r="K1725">
        <v>2.46</v>
      </c>
      <c r="L1725">
        <v>-4.4999999999999998E-2</v>
      </c>
      <c r="M1725">
        <v>0.42</v>
      </c>
    </row>
    <row r="1726" spans="1:13" x14ac:dyDescent="0.4">
      <c r="A1726">
        <v>1941</v>
      </c>
      <c r="B1726" t="s">
        <v>1571</v>
      </c>
      <c r="C1726" t="s">
        <v>42</v>
      </c>
      <c r="D1726" t="s">
        <v>1564</v>
      </c>
      <c r="E1726" t="s">
        <v>82</v>
      </c>
      <c r="F1726" t="s">
        <v>45</v>
      </c>
      <c r="G1726" t="s">
        <v>49</v>
      </c>
      <c r="H1726" t="s">
        <v>47</v>
      </c>
      <c r="I1726" t="s">
        <v>46</v>
      </c>
      <c r="K1726">
        <v>2.4500000000000002</v>
      </c>
      <c r="L1726">
        <v>1.4E-2</v>
      </c>
      <c r="M1726">
        <v>0.46700000000000003</v>
      </c>
    </row>
    <row r="1727" spans="1:13" x14ac:dyDescent="0.4">
      <c r="A1727">
        <v>1942</v>
      </c>
      <c r="B1727" t="s">
        <v>1571</v>
      </c>
      <c r="C1727" t="s">
        <v>42</v>
      </c>
      <c r="D1727" t="s">
        <v>1572</v>
      </c>
      <c r="E1727" t="s">
        <v>44</v>
      </c>
      <c r="F1727" t="s">
        <v>45</v>
      </c>
      <c r="G1727" t="s">
        <v>49</v>
      </c>
      <c r="I1727" t="s">
        <v>46</v>
      </c>
      <c r="K1727">
        <v>2.52</v>
      </c>
      <c r="L1727">
        <v>-0.112</v>
      </c>
      <c r="M1727">
        <v>0.41099999999999998</v>
      </c>
    </row>
    <row r="1728" spans="1:13" x14ac:dyDescent="0.4">
      <c r="A1728">
        <v>1943</v>
      </c>
      <c r="B1728" t="s">
        <v>1571</v>
      </c>
      <c r="C1728" t="s">
        <v>42</v>
      </c>
      <c r="D1728" t="s">
        <v>1573</v>
      </c>
      <c r="E1728" t="s">
        <v>82</v>
      </c>
      <c r="F1728" t="s">
        <v>45</v>
      </c>
      <c r="G1728" t="s">
        <v>46</v>
      </c>
      <c r="I1728" t="s">
        <v>46</v>
      </c>
      <c r="K1728">
        <v>3.17</v>
      </c>
      <c r="L1728">
        <v>-0.27200000000000002</v>
      </c>
      <c r="M1728">
        <v>0.69899999999999995</v>
      </c>
    </row>
    <row r="1729" spans="1:13" x14ac:dyDescent="0.4">
      <c r="A1729">
        <v>1944</v>
      </c>
      <c r="B1729" t="s">
        <v>1571</v>
      </c>
      <c r="C1729" t="s">
        <v>42</v>
      </c>
      <c r="D1729" t="s">
        <v>1557</v>
      </c>
      <c r="E1729" t="s">
        <v>82</v>
      </c>
      <c r="F1729" t="s">
        <v>45</v>
      </c>
      <c r="G1729" t="s">
        <v>49</v>
      </c>
      <c r="I1729" t="s">
        <v>55</v>
      </c>
      <c r="K1729">
        <v>2</v>
      </c>
      <c r="L1729">
        <v>0.39100000000000001</v>
      </c>
      <c r="M1729">
        <v>0.38900000000000001</v>
      </c>
    </row>
    <row r="1730" spans="1:13" x14ac:dyDescent="0.4">
      <c r="A1730">
        <v>1945</v>
      </c>
      <c r="B1730" t="s">
        <v>1571</v>
      </c>
      <c r="C1730" t="s">
        <v>42</v>
      </c>
      <c r="D1730" t="s">
        <v>1574</v>
      </c>
      <c r="E1730" t="s">
        <v>82</v>
      </c>
      <c r="F1730" t="s">
        <v>45</v>
      </c>
      <c r="G1730" t="s">
        <v>49</v>
      </c>
      <c r="I1730" t="s">
        <v>46</v>
      </c>
      <c r="K1730">
        <v>2.36</v>
      </c>
      <c r="L1730">
        <v>2.9000000000000001E-2</v>
      </c>
      <c r="M1730">
        <v>0.38500000000000001</v>
      </c>
    </row>
    <row r="1731" spans="1:13" x14ac:dyDescent="0.4">
      <c r="A1731">
        <v>1946</v>
      </c>
      <c r="B1731" t="s">
        <v>1571</v>
      </c>
      <c r="C1731" t="s">
        <v>42</v>
      </c>
      <c r="D1731" t="s">
        <v>1575</v>
      </c>
      <c r="E1731" t="s">
        <v>82</v>
      </c>
      <c r="F1731" t="s">
        <v>45</v>
      </c>
      <c r="G1731" t="s">
        <v>49</v>
      </c>
      <c r="I1731" t="s">
        <v>46</v>
      </c>
      <c r="K1731">
        <v>2.2799999999999998</v>
      </c>
      <c r="L1731">
        <v>-1.9E-2</v>
      </c>
      <c r="M1731">
        <v>0.26500000000000001</v>
      </c>
    </row>
    <row r="1732" spans="1:13" x14ac:dyDescent="0.4">
      <c r="A1732">
        <v>1947</v>
      </c>
      <c r="B1732" t="s">
        <v>1571</v>
      </c>
      <c r="C1732" t="s">
        <v>42</v>
      </c>
      <c r="D1732" t="s">
        <v>1576</v>
      </c>
      <c r="E1732" t="s">
        <v>59</v>
      </c>
      <c r="F1732" t="s">
        <v>45</v>
      </c>
      <c r="G1732" t="s">
        <v>49</v>
      </c>
      <c r="I1732" t="s">
        <v>46</v>
      </c>
      <c r="K1732">
        <v>2.68</v>
      </c>
      <c r="L1732">
        <v>0.17599999999999999</v>
      </c>
      <c r="M1732">
        <v>0.85799999999999998</v>
      </c>
    </row>
    <row r="1733" spans="1:13" x14ac:dyDescent="0.4">
      <c r="A1733">
        <v>1948</v>
      </c>
      <c r="B1733" t="s">
        <v>1577</v>
      </c>
      <c r="C1733" t="s">
        <v>124</v>
      </c>
      <c r="D1733" t="s">
        <v>1578</v>
      </c>
      <c r="E1733" t="s">
        <v>116</v>
      </c>
      <c r="K1733">
        <v>1.69</v>
      </c>
    </row>
    <row r="1734" spans="1:13" x14ac:dyDescent="0.4">
      <c r="A1734">
        <v>1949</v>
      </c>
      <c r="B1734" t="s">
        <v>1577</v>
      </c>
      <c r="C1734" t="s">
        <v>124</v>
      </c>
      <c r="D1734" t="s">
        <v>1579</v>
      </c>
      <c r="E1734" t="s">
        <v>116</v>
      </c>
      <c r="G1734" t="s">
        <v>49</v>
      </c>
      <c r="H1734" t="s">
        <v>47</v>
      </c>
      <c r="I1734" t="s">
        <v>46</v>
      </c>
      <c r="K1734">
        <v>1.74</v>
      </c>
    </row>
    <row r="1735" spans="1:13" x14ac:dyDescent="0.4">
      <c r="A1735">
        <v>1950</v>
      </c>
      <c r="B1735" t="s">
        <v>1577</v>
      </c>
      <c r="C1735" t="s">
        <v>124</v>
      </c>
      <c r="D1735" t="s">
        <v>1580</v>
      </c>
      <c r="E1735" t="s">
        <v>116</v>
      </c>
      <c r="K1735">
        <v>1.34</v>
      </c>
    </row>
    <row r="1736" spans="1:13" x14ac:dyDescent="0.4">
      <c r="A1736">
        <v>1951</v>
      </c>
      <c r="B1736" t="s">
        <v>1577</v>
      </c>
      <c r="C1736" t="s">
        <v>124</v>
      </c>
      <c r="D1736" t="s">
        <v>1581</v>
      </c>
      <c r="E1736" t="s">
        <v>116</v>
      </c>
      <c r="K1736">
        <v>1.46</v>
      </c>
    </row>
    <row r="1737" spans="1:13" x14ac:dyDescent="0.4">
      <c r="A1737">
        <v>1952</v>
      </c>
      <c r="B1737" t="s">
        <v>1577</v>
      </c>
      <c r="C1737" t="s">
        <v>124</v>
      </c>
      <c r="D1737" t="s">
        <v>1582</v>
      </c>
      <c r="E1737" t="s">
        <v>116</v>
      </c>
      <c r="K1737">
        <v>1.83</v>
      </c>
    </row>
    <row r="1738" spans="1:13" x14ac:dyDescent="0.4">
      <c r="A1738">
        <v>1953</v>
      </c>
      <c r="B1738" t="s">
        <v>1577</v>
      </c>
      <c r="C1738" t="s">
        <v>124</v>
      </c>
      <c r="D1738" t="s">
        <v>403</v>
      </c>
      <c r="E1738" t="s">
        <v>116</v>
      </c>
      <c r="G1738" t="s">
        <v>49</v>
      </c>
      <c r="H1738" t="s">
        <v>47</v>
      </c>
      <c r="I1738" t="s">
        <v>46</v>
      </c>
      <c r="K1738">
        <v>1.77</v>
      </c>
    </row>
    <row r="1739" spans="1:13" x14ac:dyDescent="0.4">
      <c r="A1739">
        <v>1954</v>
      </c>
      <c r="B1739" t="s">
        <v>1577</v>
      </c>
      <c r="C1739" t="s">
        <v>124</v>
      </c>
      <c r="D1739" t="s">
        <v>586</v>
      </c>
      <c r="E1739" t="s">
        <v>116</v>
      </c>
      <c r="G1739" t="s">
        <v>49</v>
      </c>
      <c r="H1739" t="s">
        <v>47</v>
      </c>
      <c r="K1739">
        <v>1.76</v>
      </c>
    </row>
    <row r="1740" spans="1:13" x14ac:dyDescent="0.4">
      <c r="A1740">
        <v>1955</v>
      </c>
      <c r="B1740" t="s">
        <v>1577</v>
      </c>
      <c r="C1740" t="s">
        <v>124</v>
      </c>
      <c r="D1740" t="s">
        <v>502</v>
      </c>
      <c r="E1740" t="s">
        <v>97</v>
      </c>
      <c r="F1740" t="s">
        <v>52</v>
      </c>
      <c r="G1740" t="s">
        <v>49</v>
      </c>
      <c r="H1740" t="s">
        <v>47</v>
      </c>
      <c r="K1740">
        <v>1.66</v>
      </c>
    </row>
    <row r="1741" spans="1:13" x14ac:dyDescent="0.4">
      <c r="A1741">
        <v>1956</v>
      </c>
      <c r="B1741" t="s">
        <v>1577</v>
      </c>
      <c r="C1741" t="s">
        <v>124</v>
      </c>
      <c r="D1741" t="s">
        <v>1583</v>
      </c>
      <c r="E1741" t="s">
        <v>116</v>
      </c>
      <c r="K1741">
        <v>1.59</v>
      </c>
    </row>
    <row r="1742" spans="1:13" x14ac:dyDescent="0.4">
      <c r="A1742">
        <v>1957</v>
      </c>
      <c r="B1742" t="s">
        <v>1577</v>
      </c>
      <c r="C1742" t="s">
        <v>124</v>
      </c>
      <c r="D1742" t="s">
        <v>1584</v>
      </c>
      <c r="E1742" t="s">
        <v>116</v>
      </c>
      <c r="K1742">
        <v>1.43</v>
      </c>
    </row>
    <row r="1743" spans="1:13" x14ac:dyDescent="0.4">
      <c r="A1743">
        <v>1958</v>
      </c>
      <c r="B1743" t="s">
        <v>1577</v>
      </c>
      <c r="C1743" t="s">
        <v>124</v>
      </c>
      <c r="D1743" t="s">
        <v>1585</v>
      </c>
      <c r="E1743" t="s">
        <v>116</v>
      </c>
      <c r="K1743">
        <v>1.47</v>
      </c>
    </row>
    <row r="1744" spans="1:13" x14ac:dyDescent="0.4">
      <c r="A1744">
        <v>1959</v>
      </c>
      <c r="B1744" t="s">
        <v>1577</v>
      </c>
      <c r="C1744" t="s">
        <v>124</v>
      </c>
      <c r="D1744" t="s">
        <v>1586</v>
      </c>
      <c r="E1744" t="s">
        <v>116</v>
      </c>
      <c r="K1744">
        <v>1.64</v>
      </c>
    </row>
    <row r="1745" spans="1:11" x14ac:dyDescent="0.4">
      <c r="A1745">
        <v>1960</v>
      </c>
      <c r="B1745" t="s">
        <v>1577</v>
      </c>
      <c r="C1745" t="s">
        <v>124</v>
      </c>
      <c r="D1745" t="s">
        <v>1587</v>
      </c>
      <c r="E1745" t="s">
        <v>116</v>
      </c>
      <c r="K1745">
        <v>1.33</v>
      </c>
    </row>
    <row r="1746" spans="1:11" x14ac:dyDescent="0.4">
      <c r="A1746">
        <v>1961</v>
      </c>
      <c r="B1746" t="s">
        <v>1577</v>
      </c>
      <c r="C1746" t="s">
        <v>124</v>
      </c>
      <c r="D1746" t="s">
        <v>1588</v>
      </c>
      <c r="E1746" t="s">
        <v>116</v>
      </c>
      <c r="K1746">
        <v>1.61</v>
      </c>
    </row>
    <row r="1747" spans="1:11" x14ac:dyDescent="0.4">
      <c r="A1747">
        <v>1962</v>
      </c>
      <c r="B1747" t="s">
        <v>1577</v>
      </c>
      <c r="C1747" t="s">
        <v>124</v>
      </c>
      <c r="D1747" t="s">
        <v>1589</v>
      </c>
      <c r="E1747" t="s">
        <v>116</v>
      </c>
      <c r="K1747">
        <v>1.27</v>
      </c>
    </row>
    <row r="1748" spans="1:11" x14ac:dyDescent="0.4">
      <c r="A1748">
        <v>1963</v>
      </c>
      <c r="B1748" t="s">
        <v>1577</v>
      </c>
      <c r="C1748" t="s">
        <v>124</v>
      </c>
      <c r="D1748" t="s">
        <v>1590</v>
      </c>
      <c r="E1748" t="s">
        <v>116</v>
      </c>
      <c r="K1748">
        <v>1.39</v>
      </c>
    </row>
    <row r="1749" spans="1:11" x14ac:dyDescent="0.4">
      <c r="A1749">
        <v>1964</v>
      </c>
      <c r="B1749" t="s">
        <v>1577</v>
      </c>
      <c r="C1749" t="s">
        <v>124</v>
      </c>
      <c r="D1749" t="s">
        <v>1591</v>
      </c>
      <c r="E1749" t="s">
        <v>116</v>
      </c>
      <c r="K1749">
        <v>1.79</v>
      </c>
    </row>
    <row r="1750" spans="1:11" x14ac:dyDescent="0.4">
      <c r="A1750">
        <v>1965</v>
      </c>
      <c r="B1750" t="s">
        <v>1577</v>
      </c>
      <c r="C1750" t="s">
        <v>124</v>
      </c>
      <c r="D1750" t="s">
        <v>1592</v>
      </c>
      <c r="E1750" t="s">
        <v>116</v>
      </c>
      <c r="K1750">
        <v>1.46</v>
      </c>
    </row>
    <row r="1751" spans="1:11" x14ac:dyDescent="0.4">
      <c r="A1751">
        <v>1966</v>
      </c>
      <c r="B1751" t="s">
        <v>1577</v>
      </c>
      <c r="C1751" t="s">
        <v>124</v>
      </c>
      <c r="D1751" t="s">
        <v>1593</v>
      </c>
      <c r="E1751" t="s">
        <v>116</v>
      </c>
      <c r="K1751">
        <v>1.72</v>
      </c>
    </row>
    <row r="1752" spans="1:11" x14ac:dyDescent="0.4">
      <c r="A1752">
        <v>1967</v>
      </c>
      <c r="B1752" t="s">
        <v>1577</v>
      </c>
      <c r="C1752" t="s">
        <v>124</v>
      </c>
      <c r="D1752" t="s">
        <v>1594</v>
      </c>
      <c r="E1752" t="s">
        <v>116</v>
      </c>
      <c r="K1752">
        <v>1.71</v>
      </c>
    </row>
    <row r="1753" spans="1:11" x14ac:dyDescent="0.4">
      <c r="A1753">
        <v>1968</v>
      </c>
      <c r="B1753" t="s">
        <v>1577</v>
      </c>
      <c r="C1753" t="s">
        <v>124</v>
      </c>
      <c r="D1753" t="s">
        <v>1595</v>
      </c>
      <c r="E1753" t="s">
        <v>116</v>
      </c>
      <c r="K1753">
        <v>1.31</v>
      </c>
    </row>
    <row r="1754" spans="1:11" x14ac:dyDescent="0.4">
      <c r="A1754">
        <v>1969</v>
      </c>
      <c r="B1754" t="s">
        <v>1577</v>
      </c>
      <c r="C1754" t="s">
        <v>124</v>
      </c>
      <c r="D1754" t="s">
        <v>1596</v>
      </c>
      <c r="E1754" t="s">
        <v>116</v>
      </c>
      <c r="K1754">
        <v>1.24</v>
      </c>
    </row>
    <row r="1755" spans="1:11" x14ac:dyDescent="0.4">
      <c r="A1755">
        <v>1970</v>
      </c>
      <c r="B1755" t="s">
        <v>1577</v>
      </c>
      <c r="C1755" t="s">
        <v>124</v>
      </c>
      <c r="D1755" t="s">
        <v>510</v>
      </c>
      <c r="E1755" t="s">
        <v>97</v>
      </c>
      <c r="H1755" t="s">
        <v>47</v>
      </c>
      <c r="K1755">
        <v>1.76</v>
      </c>
    </row>
    <row r="1756" spans="1:11" x14ac:dyDescent="0.4">
      <c r="A1756">
        <v>1971</v>
      </c>
      <c r="B1756" t="s">
        <v>1577</v>
      </c>
      <c r="C1756" t="s">
        <v>124</v>
      </c>
      <c r="D1756" t="s">
        <v>1597</v>
      </c>
      <c r="E1756" t="s">
        <v>116</v>
      </c>
      <c r="K1756">
        <v>1.72</v>
      </c>
    </row>
    <row r="1757" spans="1:11" x14ac:dyDescent="0.4">
      <c r="A1757">
        <v>1972</v>
      </c>
      <c r="B1757" t="s">
        <v>1577</v>
      </c>
      <c r="C1757" t="s">
        <v>124</v>
      </c>
      <c r="D1757" t="s">
        <v>1598</v>
      </c>
      <c r="E1757" t="s">
        <v>116</v>
      </c>
      <c r="K1757">
        <v>1.68</v>
      </c>
    </row>
    <row r="1758" spans="1:11" x14ac:dyDescent="0.4">
      <c r="A1758">
        <v>1973</v>
      </c>
      <c r="B1758" t="s">
        <v>1577</v>
      </c>
      <c r="C1758" t="s">
        <v>124</v>
      </c>
      <c r="D1758" t="s">
        <v>1599</v>
      </c>
      <c r="E1758" t="s">
        <v>116</v>
      </c>
      <c r="K1758">
        <v>1.5</v>
      </c>
    </row>
    <row r="1759" spans="1:11" x14ac:dyDescent="0.4">
      <c r="A1759">
        <v>1974</v>
      </c>
      <c r="B1759" t="s">
        <v>1577</v>
      </c>
      <c r="C1759" t="s">
        <v>124</v>
      </c>
      <c r="D1759" t="s">
        <v>1600</v>
      </c>
      <c r="E1759" t="s">
        <v>116</v>
      </c>
      <c r="K1759">
        <v>1.42</v>
      </c>
    </row>
    <row r="1760" spans="1:11" x14ac:dyDescent="0.4">
      <c r="A1760">
        <v>1975</v>
      </c>
      <c r="B1760" t="s">
        <v>1577</v>
      </c>
      <c r="C1760" t="s">
        <v>124</v>
      </c>
      <c r="D1760" t="s">
        <v>1601</v>
      </c>
      <c r="E1760" t="s">
        <v>116</v>
      </c>
      <c r="K1760">
        <v>1.7</v>
      </c>
    </row>
    <row r="1761" spans="1:17" x14ac:dyDescent="0.4">
      <c r="A1761">
        <v>1976</v>
      </c>
      <c r="B1761" t="s">
        <v>1577</v>
      </c>
      <c r="C1761" t="s">
        <v>124</v>
      </c>
      <c r="D1761" t="s">
        <v>1602</v>
      </c>
      <c r="E1761" t="s">
        <v>116</v>
      </c>
      <c r="K1761">
        <v>1.84</v>
      </c>
    </row>
    <row r="1762" spans="1:17" x14ac:dyDescent="0.4">
      <c r="A1762">
        <v>1977</v>
      </c>
      <c r="B1762" t="s">
        <v>1577</v>
      </c>
      <c r="C1762" t="s">
        <v>124</v>
      </c>
      <c r="D1762" t="s">
        <v>1603</v>
      </c>
      <c r="E1762" t="s">
        <v>116</v>
      </c>
      <c r="K1762">
        <v>1.67</v>
      </c>
    </row>
    <row r="1763" spans="1:17" x14ac:dyDescent="0.4">
      <c r="A1763">
        <v>1978</v>
      </c>
      <c r="B1763" t="s">
        <v>1577</v>
      </c>
      <c r="C1763" t="s">
        <v>124</v>
      </c>
      <c r="D1763" t="s">
        <v>1604</v>
      </c>
      <c r="E1763" t="s">
        <v>116</v>
      </c>
      <c r="K1763">
        <v>1.69</v>
      </c>
    </row>
    <row r="1764" spans="1:17" x14ac:dyDescent="0.4">
      <c r="A1764">
        <v>1979</v>
      </c>
      <c r="B1764" t="s">
        <v>1577</v>
      </c>
      <c r="C1764" t="s">
        <v>124</v>
      </c>
      <c r="D1764" t="s">
        <v>1605</v>
      </c>
      <c r="E1764" t="s">
        <v>44</v>
      </c>
      <c r="G1764" t="s">
        <v>49</v>
      </c>
      <c r="H1764" t="s">
        <v>47</v>
      </c>
      <c r="K1764">
        <v>1.75</v>
      </c>
    </row>
    <row r="1765" spans="1:17" x14ac:dyDescent="0.4">
      <c r="A1765">
        <v>1980</v>
      </c>
      <c r="B1765" t="s">
        <v>1577</v>
      </c>
      <c r="C1765" t="s">
        <v>124</v>
      </c>
      <c r="D1765" t="s">
        <v>740</v>
      </c>
      <c r="E1765" t="s">
        <v>116</v>
      </c>
      <c r="G1765" t="s">
        <v>49</v>
      </c>
      <c r="H1765" t="s">
        <v>47</v>
      </c>
      <c r="I1765" t="s">
        <v>55</v>
      </c>
      <c r="K1765">
        <v>1.72</v>
      </c>
    </row>
    <row r="1766" spans="1:17" x14ac:dyDescent="0.4">
      <c r="A1766">
        <v>1981</v>
      </c>
      <c r="B1766" t="s">
        <v>1577</v>
      </c>
      <c r="C1766" t="s">
        <v>124</v>
      </c>
      <c r="D1766" t="s">
        <v>1606</v>
      </c>
      <c r="E1766" t="s">
        <v>116</v>
      </c>
      <c r="K1766">
        <v>1.58</v>
      </c>
    </row>
    <row r="1767" spans="1:17" x14ac:dyDescent="0.4">
      <c r="A1767">
        <v>1982</v>
      </c>
      <c r="B1767" t="s">
        <v>1607</v>
      </c>
      <c r="C1767" t="s">
        <v>124</v>
      </c>
      <c r="D1767" t="s">
        <v>132</v>
      </c>
      <c r="E1767" t="s">
        <v>82</v>
      </c>
      <c r="F1767" t="s">
        <v>52</v>
      </c>
      <c r="G1767" t="s">
        <v>49</v>
      </c>
      <c r="H1767" t="s">
        <v>47</v>
      </c>
      <c r="I1767" t="s">
        <v>46</v>
      </c>
      <c r="J1767">
        <v>0.78</v>
      </c>
      <c r="K1767">
        <v>1.85</v>
      </c>
      <c r="L1767">
        <v>0.32400000000000001</v>
      </c>
      <c r="M1767">
        <v>0.17100000000000001</v>
      </c>
      <c r="N1767">
        <v>-1.032</v>
      </c>
      <c r="O1767">
        <v>-1.1850000000000001</v>
      </c>
      <c r="P1767">
        <v>1.93</v>
      </c>
      <c r="Q1767">
        <v>0.77</v>
      </c>
    </row>
    <row r="1768" spans="1:17" x14ac:dyDescent="0.4">
      <c r="A1768">
        <v>1983</v>
      </c>
      <c r="B1768" t="s">
        <v>1607</v>
      </c>
      <c r="C1768" t="s">
        <v>124</v>
      </c>
      <c r="D1768" t="s">
        <v>1529</v>
      </c>
      <c r="E1768" t="s">
        <v>82</v>
      </c>
      <c r="F1768" t="s">
        <v>52</v>
      </c>
      <c r="G1768" t="s">
        <v>49</v>
      </c>
      <c r="H1768" t="s">
        <v>47</v>
      </c>
      <c r="I1768" t="s">
        <v>55</v>
      </c>
      <c r="J1768">
        <v>0.78</v>
      </c>
      <c r="K1768">
        <v>1.96</v>
      </c>
      <c r="L1768">
        <v>0.40300000000000002</v>
      </c>
      <c r="M1768">
        <v>0.36099999999999999</v>
      </c>
      <c r="N1768">
        <v>-0.996</v>
      </c>
      <c r="O1768">
        <v>-1.038</v>
      </c>
      <c r="P1768">
        <v>2.04</v>
      </c>
      <c r="Q1768">
        <v>0.99</v>
      </c>
    </row>
    <row r="1769" spans="1:17" x14ac:dyDescent="0.4">
      <c r="A1769">
        <v>1984</v>
      </c>
      <c r="B1769" t="s">
        <v>1607</v>
      </c>
      <c r="C1769" t="s">
        <v>124</v>
      </c>
      <c r="D1769" t="s">
        <v>1495</v>
      </c>
      <c r="E1769" t="s">
        <v>44</v>
      </c>
      <c r="F1769" t="s">
        <v>45</v>
      </c>
      <c r="G1769" t="s">
        <v>49</v>
      </c>
      <c r="H1769" t="s">
        <v>47</v>
      </c>
      <c r="I1769" t="s">
        <v>46</v>
      </c>
      <c r="J1769">
        <v>1.26</v>
      </c>
      <c r="K1769">
        <v>2.37</v>
      </c>
      <c r="L1769">
        <v>5.7000000000000002E-2</v>
      </c>
      <c r="M1769">
        <v>0.43</v>
      </c>
      <c r="N1769">
        <v>-1.2010000000000001</v>
      </c>
      <c r="O1769">
        <v>-0.82799999999999996</v>
      </c>
      <c r="P1769">
        <v>1.84</v>
      </c>
      <c r="Q1769">
        <v>1.21</v>
      </c>
    </row>
    <row r="1770" spans="1:17" x14ac:dyDescent="0.4">
      <c r="A1770">
        <v>1985</v>
      </c>
      <c r="B1770" t="s">
        <v>1607</v>
      </c>
      <c r="C1770" t="s">
        <v>124</v>
      </c>
      <c r="D1770" t="s">
        <v>1066</v>
      </c>
      <c r="E1770" t="s">
        <v>44</v>
      </c>
      <c r="F1770" t="s">
        <v>52</v>
      </c>
      <c r="G1770" t="s">
        <v>49</v>
      </c>
      <c r="H1770" t="s">
        <v>47</v>
      </c>
      <c r="I1770" t="s">
        <v>46</v>
      </c>
      <c r="J1770">
        <v>0.78</v>
      </c>
      <c r="K1770">
        <v>1.99</v>
      </c>
      <c r="L1770">
        <v>0.24099999999999999</v>
      </c>
      <c r="M1770">
        <v>0.22900000000000001</v>
      </c>
      <c r="N1770">
        <v>-0.85699999999999998</v>
      </c>
      <c r="O1770">
        <v>-0.86899999999999999</v>
      </c>
      <c r="P1770">
        <v>2.1</v>
      </c>
      <c r="Q1770">
        <v>1.08</v>
      </c>
    </row>
    <row r="1771" spans="1:17" x14ac:dyDescent="0.4">
      <c r="A1771">
        <v>1986</v>
      </c>
      <c r="B1771" t="s">
        <v>1607</v>
      </c>
      <c r="C1771" t="s">
        <v>124</v>
      </c>
      <c r="D1771" t="s">
        <v>1608</v>
      </c>
      <c r="E1771" t="s">
        <v>82</v>
      </c>
      <c r="G1771" t="s">
        <v>49</v>
      </c>
      <c r="H1771" t="s">
        <v>47</v>
      </c>
      <c r="I1771" t="s">
        <v>46</v>
      </c>
      <c r="J1771">
        <v>0.78</v>
      </c>
      <c r="K1771">
        <v>1.77</v>
      </c>
      <c r="L1771">
        <v>0.253</v>
      </c>
      <c r="M1771">
        <v>0.02</v>
      </c>
      <c r="N1771">
        <v>-1.022</v>
      </c>
      <c r="O1771">
        <v>-1.256</v>
      </c>
      <c r="P1771">
        <v>2.09</v>
      </c>
      <c r="Q1771">
        <v>0.86</v>
      </c>
    </row>
    <row r="1772" spans="1:17" x14ac:dyDescent="0.4">
      <c r="A1772">
        <v>1987</v>
      </c>
      <c r="B1772" t="s">
        <v>1607</v>
      </c>
      <c r="C1772" t="s">
        <v>124</v>
      </c>
      <c r="D1772" t="s">
        <v>1609</v>
      </c>
      <c r="E1772" t="s">
        <v>82</v>
      </c>
      <c r="G1772" t="s">
        <v>49</v>
      </c>
      <c r="H1772" t="s">
        <v>47</v>
      </c>
      <c r="I1772" t="s">
        <v>46</v>
      </c>
      <c r="J1772">
        <v>0.78</v>
      </c>
      <c r="K1772">
        <v>1.93</v>
      </c>
      <c r="L1772">
        <v>0.25800000000000001</v>
      </c>
      <c r="M1772">
        <v>0.19</v>
      </c>
      <c r="N1772">
        <v>-0.97899999999999998</v>
      </c>
      <c r="O1772">
        <v>-1.046</v>
      </c>
      <c r="P1772">
        <v>1.88</v>
      </c>
      <c r="Q1772">
        <v>0.81</v>
      </c>
    </row>
    <row r="1773" spans="1:17" x14ac:dyDescent="0.4">
      <c r="A1773">
        <v>1988</v>
      </c>
      <c r="B1773" t="s">
        <v>1607</v>
      </c>
      <c r="C1773" t="s">
        <v>124</v>
      </c>
      <c r="D1773" t="s">
        <v>1069</v>
      </c>
      <c r="E1773" t="s">
        <v>44</v>
      </c>
      <c r="F1773" t="s">
        <v>45</v>
      </c>
      <c r="G1773" t="s">
        <v>49</v>
      </c>
      <c r="H1773" t="s">
        <v>47</v>
      </c>
      <c r="I1773" t="s">
        <v>46</v>
      </c>
      <c r="J1773">
        <v>1.26</v>
      </c>
      <c r="K1773">
        <v>2.0699999999999998</v>
      </c>
      <c r="L1773">
        <v>0.13400000000000001</v>
      </c>
      <c r="M1773">
        <v>0.20599999999999999</v>
      </c>
      <c r="N1773">
        <v>-1.097</v>
      </c>
      <c r="O1773">
        <v>-1.024</v>
      </c>
      <c r="P1773">
        <v>2.2000000000000002</v>
      </c>
      <c r="Q1773">
        <v>1.27</v>
      </c>
    </row>
    <row r="1774" spans="1:17" x14ac:dyDescent="0.4">
      <c r="A1774">
        <v>1989</v>
      </c>
      <c r="B1774" t="s">
        <v>1607</v>
      </c>
      <c r="C1774" t="s">
        <v>124</v>
      </c>
      <c r="D1774" t="s">
        <v>1610</v>
      </c>
      <c r="E1774" t="s">
        <v>82</v>
      </c>
      <c r="G1774" t="s">
        <v>49</v>
      </c>
      <c r="H1774" t="s">
        <v>47</v>
      </c>
      <c r="I1774" t="s">
        <v>46</v>
      </c>
      <c r="J1774">
        <v>0.78</v>
      </c>
      <c r="K1774">
        <v>1.88</v>
      </c>
      <c r="L1774">
        <v>0.34399999999999997</v>
      </c>
      <c r="M1774">
        <v>0.22</v>
      </c>
      <c r="N1774">
        <v>-1.1140000000000001</v>
      </c>
      <c r="O1774">
        <v>-1.238</v>
      </c>
      <c r="P1774">
        <v>2.2200000000000002</v>
      </c>
      <c r="Q1774">
        <v>1.0900000000000001</v>
      </c>
    </row>
    <row r="1775" spans="1:17" x14ac:dyDescent="0.4">
      <c r="A1775">
        <v>1990</v>
      </c>
      <c r="B1775" t="s">
        <v>1607</v>
      </c>
      <c r="C1775" t="s">
        <v>124</v>
      </c>
      <c r="D1775" t="s">
        <v>1611</v>
      </c>
      <c r="E1775" t="s">
        <v>44</v>
      </c>
      <c r="G1775" t="s">
        <v>49</v>
      </c>
      <c r="H1775" t="s">
        <v>47</v>
      </c>
      <c r="I1775" t="s">
        <v>46</v>
      </c>
      <c r="J1775">
        <v>0.78</v>
      </c>
      <c r="K1775">
        <v>1.83</v>
      </c>
      <c r="L1775">
        <v>0.22</v>
      </c>
      <c r="M1775">
        <v>0.05</v>
      </c>
      <c r="N1775">
        <v>-1.081</v>
      </c>
      <c r="O1775">
        <v>-1.2509999999999999</v>
      </c>
      <c r="P1775">
        <v>2.09</v>
      </c>
      <c r="Q1775">
        <v>0.92</v>
      </c>
    </row>
    <row r="1776" spans="1:17" x14ac:dyDescent="0.4">
      <c r="A1776">
        <v>1991</v>
      </c>
      <c r="B1776" t="s">
        <v>1607</v>
      </c>
      <c r="C1776" t="s">
        <v>124</v>
      </c>
      <c r="D1776" t="s">
        <v>1508</v>
      </c>
      <c r="E1776" t="s">
        <v>44</v>
      </c>
      <c r="G1776" t="s">
        <v>49</v>
      </c>
      <c r="H1776" t="s">
        <v>47</v>
      </c>
      <c r="I1776" t="s">
        <v>46</v>
      </c>
      <c r="J1776">
        <v>0.78</v>
      </c>
      <c r="K1776">
        <v>1.72</v>
      </c>
      <c r="L1776">
        <v>0.40300000000000002</v>
      </c>
      <c r="M1776">
        <v>0.12</v>
      </c>
      <c r="N1776">
        <v>-1.0129999999999999</v>
      </c>
      <c r="O1776">
        <v>-1.2969999999999999</v>
      </c>
      <c r="P1776">
        <v>2.17</v>
      </c>
      <c r="Q1776">
        <v>0.88</v>
      </c>
    </row>
    <row r="1777" spans="1:17" x14ac:dyDescent="0.4">
      <c r="A1777">
        <v>1992</v>
      </c>
      <c r="B1777" t="s">
        <v>1607</v>
      </c>
      <c r="C1777" t="s">
        <v>124</v>
      </c>
      <c r="D1777" t="s">
        <v>1612</v>
      </c>
      <c r="E1777" t="s">
        <v>82</v>
      </c>
      <c r="F1777" t="s">
        <v>45</v>
      </c>
      <c r="G1777" t="s">
        <v>49</v>
      </c>
      <c r="H1777" t="s">
        <v>47</v>
      </c>
      <c r="I1777" t="s">
        <v>46</v>
      </c>
      <c r="J1777">
        <v>1.26</v>
      </c>
      <c r="K1777">
        <v>2.08</v>
      </c>
      <c r="L1777">
        <v>8.5999999999999993E-2</v>
      </c>
      <c r="M1777">
        <v>0.16500000000000001</v>
      </c>
      <c r="N1777">
        <v>-1.143</v>
      </c>
      <c r="O1777">
        <v>-1.0649999999999999</v>
      </c>
      <c r="P1777">
        <v>1.86</v>
      </c>
      <c r="Q1777">
        <v>0.93</v>
      </c>
    </row>
    <row r="1778" spans="1:17" x14ac:dyDescent="0.4">
      <c r="A1778">
        <v>1993</v>
      </c>
      <c r="B1778" t="s">
        <v>1607</v>
      </c>
      <c r="C1778" t="s">
        <v>124</v>
      </c>
      <c r="D1778" t="s">
        <v>1613</v>
      </c>
      <c r="E1778" t="s">
        <v>82</v>
      </c>
      <c r="F1778" t="s">
        <v>45</v>
      </c>
      <c r="G1778" t="s">
        <v>49</v>
      </c>
      <c r="H1778" t="s">
        <v>47</v>
      </c>
      <c r="I1778" t="s">
        <v>46</v>
      </c>
      <c r="J1778">
        <v>1.26</v>
      </c>
      <c r="K1778">
        <v>2.15</v>
      </c>
      <c r="L1778">
        <v>0.114</v>
      </c>
      <c r="M1778">
        <v>0.26800000000000002</v>
      </c>
      <c r="N1778">
        <v>-1.155</v>
      </c>
      <c r="O1778">
        <v>-1.0009999999999999</v>
      </c>
      <c r="P1778">
        <v>2.2000000000000002</v>
      </c>
      <c r="Q1778">
        <v>1.35</v>
      </c>
    </row>
    <row r="1779" spans="1:17" x14ac:dyDescent="0.4">
      <c r="A1779">
        <v>1994</v>
      </c>
      <c r="B1779" t="s">
        <v>1607</v>
      </c>
      <c r="C1779" t="s">
        <v>124</v>
      </c>
      <c r="D1779" t="s">
        <v>1511</v>
      </c>
      <c r="E1779" t="s">
        <v>82</v>
      </c>
      <c r="G1779" t="s">
        <v>46</v>
      </c>
      <c r="H1779" t="s">
        <v>47</v>
      </c>
      <c r="I1779" t="s">
        <v>46</v>
      </c>
      <c r="J1779">
        <v>0.78</v>
      </c>
      <c r="L1779">
        <v>0.107</v>
      </c>
      <c r="N1779">
        <v>-1.097</v>
      </c>
      <c r="P1779">
        <v>1.82</v>
      </c>
    </row>
    <row r="1780" spans="1:17" x14ac:dyDescent="0.4">
      <c r="A1780">
        <v>1995</v>
      </c>
      <c r="B1780" t="s">
        <v>1607</v>
      </c>
      <c r="C1780" t="s">
        <v>124</v>
      </c>
      <c r="D1780" t="s">
        <v>1614</v>
      </c>
      <c r="E1780" t="s">
        <v>44</v>
      </c>
      <c r="F1780" t="s">
        <v>45</v>
      </c>
      <c r="G1780" t="s">
        <v>49</v>
      </c>
      <c r="H1780" t="s">
        <v>47</v>
      </c>
      <c r="I1780" t="s">
        <v>46</v>
      </c>
      <c r="J1780">
        <v>1.26</v>
      </c>
      <c r="K1780">
        <v>2.0499999999999998</v>
      </c>
      <c r="L1780">
        <v>0.14899999999999999</v>
      </c>
      <c r="M1780">
        <v>0.20100000000000001</v>
      </c>
      <c r="N1780">
        <v>-1.0660000000000001</v>
      </c>
      <c r="O1780">
        <v>-1.0129999999999999</v>
      </c>
      <c r="P1780">
        <v>2.02</v>
      </c>
      <c r="Q1780">
        <v>1.07</v>
      </c>
    </row>
    <row r="1781" spans="1:17" x14ac:dyDescent="0.4">
      <c r="A1781">
        <v>1996</v>
      </c>
      <c r="B1781" t="s">
        <v>1607</v>
      </c>
      <c r="C1781" t="s">
        <v>124</v>
      </c>
      <c r="D1781" t="s">
        <v>1615</v>
      </c>
      <c r="E1781" t="s">
        <v>44</v>
      </c>
      <c r="G1781" t="s">
        <v>49</v>
      </c>
      <c r="H1781" t="s">
        <v>47</v>
      </c>
      <c r="I1781" t="s">
        <v>46</v>
      </c>
      <c r="J1781">
        <v>0.78</v>
      </c>
      <c r="K1781">
        <v>1.8</v>
      </c>
      <c r="L1781">
        <v>0.21</v>
      </c>
      <c r="M1781">
        <v>6.0000000000000001E-3</v>
      </c>
      <c r="N1781">
        <v>-1</v>
      </c>
      <c r="O1781">
        <v>-1.2030000000000001</v>
      </c>
      <c r="P1781">
        <v>2.0299999999999998</v>
      </c>
      <c r="Q1781">
        <v>0.82</v>
      </c>
    </row>
    <row r="1782" spans="1:17" x14ac:dyDescent="0.4">
      <c r="A1782">
        <v>1997</v>
      </c>
      <c r="B1782" t="s">
        <v>1607</v>
      </c>
      <c r="C1782" t="s">
        <v>124</v>
      </c>
      <c r="D1782" t="s">
        <v>1513</v>
      </c>
      <c r="E1782" t="s">
        <v>82</v>
      </c>
      <c r="F1782" t="s">
        <v>45</v>
      </c>
      <c r="G1782" t="s">
        <v>46</v>
      </c>
      <c r="H1782" t="s">
        <v>47</v>
      </c>
      <c r="I1782" t="s">
        <v>46</v>
      </c>
      <c r="J1782">
        <v>1.48</v>
      </c>
      <c r="L1782">
        <v>0.14899999999999999</v>
      </c>
      <c r="N1782">
        <v>-0.98699999999999999</v>
      </c>
      <c r="P1782">
        <v>1.68</v>
      </c>
    </row>
    <row r="1783" spans="1:17" x14ac:dyDescent="0.4">
      <c r="A1783">
        <v>1998</v>
      </c>
      <c r="B1783" t="s">
        <v>1607</v>
      </c>
      <c r="C1783" t="s">
        <v>124</v>
      </c>
      <c r="D1783" t="s">
        <v>1514</v>
      </c>
      <c r="E1783" t="s">
        <v>82</v>
      </c>
      <c r="F1783" t="s">
        <v>45</v>
      </c>
      <c r="G1783" t="s">
        <v>46</v>
      </c>
      <c r="H1783" t="s">
        <v>47</v>
      </c>
      <c r="I1783" t="s">
        <v>46</v>
      </c>
      <c r="J1783">
        <v>1.48</v>
      </c>
      <c r="L1783">
        <v>8.9999999999999993E-3</v>
      </c>
      <c r="N1783">
        <v>-1.0660000000000001</v>
      </c>
      <c r="P1783">
        <v>1.44</v>
      </c>
    </row>
    <row r="1784" spans="1:17" x14ac:dyDescent="0.4">
      <c r="A1784">
        <v>1999</v>
      </c>
      <c r="B1784" t="s">
        <v>1607</v>
      </c>
      <c r="C1784" t="s">
        <v>124</v>
      </c>
      <c r="D1784" t="s">
        <v>1444</v>
      </c>
      <c r="E1784" t="s">
        <v>82</v>
      </c>
      <c r="F1784" t="s">
        <v>45</v>
      </c>
      <c r="G1784" t="s">
        <v>46</v>
      </c>
      <c r="H1784" t="s">
        <v>47</v>
      </c>
      <c r="I1784" t="s">
        <v>46</v>
      </c>
      <c r="J1784">
        <v>1.26</v>
      </c>
      <c r="L1784">
        <v>8.5999999999999993E-2</v>
      </c>
      <c r="N1784">
        <v>-1.0089999999999999</v>
      </c>
      <c r="P1784">
        <v>1.55</v>
      </c>
    </row>
    <row r="1785" spans="1:17" x14ac:dyDescent="0.4">
      <c r="A1785">
        <v>2000</v>
      </c>
      <c r="B1785" t="s">
        <v>1607</v>
      </c>
      <c r="C1785" t="s">
        <v>124</v>
      </c>
      <c r="D1785" t="s">
        <v>1517</v>
      </c>
      <c r="E1785" t="s">
        <v>82</v>
      </c>
      <c r="F1785" t="s">
        <v>52</v>
      </c>
      <c r="G1785" t="s">
        <v>49</v>
      </c>
      <c r="H1785" t="s">
        <v>47</v>
      </c>
      <c r="I1785" t="s">
        <v>46</v>
      </c>
      <c r="J1785">
        <v>0.78</v>
      </c>
      <c r="K1785">
        <v>1.96</v>
      </c>
      <c r="L1785">
        <v>0.28799999999999998</v>
      </c>
      <c r="M1785">
        <v>0.249</v>
      </c>
      <c r="N1785">
        <v>-1.0509999999999999</v>
      </c>
      <c r="O1785">
        <v>-1.0900000000000001</v>
      </c>
      <c r="P1785">
        <v>1.94</v>
      </c>
      <c r="Q1785">
        <v>0.9</v>
      </c>
    </row>
    <row r="1786" spans="1:17" x14ac:dyDescent="0.4">
      <c r="A1786">
        <v>2001</v>
      </c>
      <c r="B1786" t="s">
        <v>1607</v>
      </c>
      <c r="C1786" t="s">
        <v>124</v>
      </c>
      <c r="D1786" t="s">
        <v>1616</v>
      </c>
      <c r="E1786" t="s">
        <v>82</v>
      </c>
      <c r="G1786" t="s">
        <v>49</v>
      </c>
      <c r="H1786" t="s">
        <v>47</v>
      </c>
      <c r="I1786" t="s">
        <v>46</v>
      </c>
      <c r="J1786">
        <v>0.78</v>
      </c>
      <c r="K1786">
        <v>1.84</v>
      </c>
      <c r="L1786">
        <v>0.30499999999999999</v>
      </c>
      <c r="M1786">
        <v>0.14599999999999999</v>
      </c>
      <c r="N1786">
        <v>-0.91</v>
      </c>
      <c r="O1786">
        <v>-1.07</v>
      </c>
      <c r="P1786">
        <v>2.1800000000000002</v>
      </c>
      <c r="Q1786">
        <v>1.02</v>
      </c>
    </row>
    <row r="1787" spans="1:17" x14ac:dyDescent="0.4">
      <c r="A1787">
        <v>2002</v>
      </c>
      <c r="B1787" t="s">
        <v>1607</v>
      </c>
      <c r="C1787" t="s">
        <v>124</v>
      </c>
      <c r="D1787" t="s">
        <v>1617</v>
      </c>
      <c r="E1787" t="s">
        <v>82</v>
      </c>
      <c r="F1787" t="s">
        <v>52</v>
      </c>
      <c r="G1787" t="s">
        <v>49</v>
      </c>
      <c r="H1787" t="s">
        <v>47</v>
      </c>
      <c r="I1787" t="s">
        <v>46</v>
      </c>
      <c r="J1787">
        <v>0.78</v>
      </c>
      <c r="K1787">
        <v>1.98</v>
      </c>
      <c r="L1787">
        <v>0.42499999999999999</v>
      </c>
      <c r="M1787">
        <v>0.40699999999999997</v>
      </c>
      <c r="N1787">
        <v>-0.623</v>
      </c>
      <c r="O1787">
        <v>-0.64100000000000001</v>
      </c>
      <c r="P1787">
        <v>2</v>
      </c>
      <c r="Q1787">
        <v>0.98</v>
      </c>
    </row>
    <row r="1788" spans="1:17" x14ac:dyDescent="0.4">
      <c r="A1788">
        <v>2003</v>
      </c>
      <c r="B1788" t="s">
        <v>1607</v>
      </c>
      <c r="C1788" t="s">
        <v>124</v>
      </c>
      <c r="D1788" t="s">
        <v>1521</v>
      </c>
      <c r="E1788" t="s">
        <v>116</v>
      </c>
      <c r="F1788" t="s">
        <v>45</v>
      </c>
      <c r="G1788" t="s">
        <v>49</v>
      </c>
      <c r="H1788" t="s">
        <v>47</v>
      </c>
      <c r="I1788" t="s">
        <v>46</v>
      </c>
      <c r="J1788">
        <v>1.48</v>
      </c>
      <c r="K1788">
        <v>1.95</v>
      </c>
      <c r="L1788">
        <v>3.6999999999999998E-2</v>
      </c>
      <c r="M1788">
        <v>-1.7999999999999999E-2</v>
      </c>
      <c r="N1788">
        <v>-1.071</v>
      </c>
      <c r="O1788">
        <v>-1.1259999999999999</v>
      </c>
      <c r="P1788">
        <v>1.47</v>
      </c>
      <c r="Q1788">
        <v>0.42</v>
      </c>
    </row>
    <row r="1789" spans="1:17" x14ac:dyDescent="0.4">
      <c r="A1789">
        <v>2004</v>
      </c>
      <c r="B1789" t="s">
        <v>1607</v>
      </c>
      <c r="C1789" t="s">
        <v>124</v>
      </c>
      <c r="D1789" t="s">
        <v>1618</v>
      </c>
      <c r="E1789" t="s">
        <v>44</v>
      </c>
      <c r="G1789" t="s">
        <v>49</v>
      </c>
      <c r="H1789" t="s">
        <v>47</v>
      </c>
      <c r="I1789" t="s">
        <v>46</v>
      </c>
      <c r="J1789">
        <v>0.78</v>
      </c>
      <c r="K1789">
        <v>1.91</v>
      </c>
      <c r="L1789">
        <v>0.318</v>
      </c>
      <c r="M1789">
        <v>0.22800000000000001</v>
      </c>
      <c r="N1789">
        <v>-0.95099999999999996</v>
      </c>
      <c r="O1789">
        <v>-1.0409999999999999</v>
      </c>
      <c r="P1789">
        <v>2.17</v>
      </c>
      <c r="Q1789">
        <v>1.08</v>
      </c>
    </row>
    <row r="1790" spans="1:17" x14ac:dyDescent="0.4">
      <c r="A1790">
        <v>2005</v>
      </c>
      <c r="B1790" t="s">
        <v>1607</v>
      </c>
      <c r="C1790" t="s">
        <v>124</v>
      </c>
      <c r="D1790" t="s">
        <v>1605</v>
      </c>
      <c r="E1790" t="s">
        <v>44</v>
      </c>
      <c r="G1790" t="s">
        <v>49</v>
      </c>
      <c r="H1790" t="s">
        <v>47</v>
      </c>
      <c r="I1790" t="s">
        <v>46</v>
      </c>
      <c r="J1790">
        <v>0.78</v>
      </c>
      <c r="K1790">
        <v>1.88</v>
      </c>
      <c r="L1790">
        <v>0.27</v>
      </c>
      <c r="M1790">
        <v>0.14599999999999999</v>
      </c>
      <c r="N1790">
        <v>-0.72599999999999998</v>
      </c>
      <c r="O1790">
        <v>-0.84899999999999998</v>
      </c>
      <c r="P1790">
        <v>2.21</v>
      </c>
      <c r="Q1790">
        <v>1.08</v>
      </c>
    </row>
    <row r="1791" spans="1:17" x14ac:dyDescent="0.4">
      <c r="A1791">
        <v>2006</v>
      </c>
      <c r="B1791" t="s">
        <v>1607</v>
      </c>
      <c r="C1791" t="s">
        <v>124</v>
      </c>
      <c r="D1791" t="s">
        <v>1524</v>
      </c>
      <c r="E1791" t="s">
        <v>82</v>
      </c>
      <c r="F1791" t="s">
        <v>45</v>
      </c>
      <c r="G1791" t="s">
        <v>46</v>
      </c>
      <c r="H1791" t="s">
        <v>47</v>
      </c>
      <c r="I1791" t="s">
        <v>46</v>
      </c>
      <c r="J1791">
        <v>1.26</v>
      </c>
      <c r="L1791">
        <v>0.107</v>
      </c>
      <c r="N1791">
        <v>-0.89300000000000002</v>
      </c>
      <c r="P1791">
        <v>1.51</v>
      </c>
    </row>
    <row r="1792" spans="1:17" x14ac:dyDescent="0.4">
      <c r="A1792">
        <v>2007</v>
      </c>
      <c r="B1792" t="s">
        <v>1607</v>
      </c>
      <c r="C1792" t="s">
        <v>124</v>
      </c>
      <c r="D1792" t="s">
        <v>131</v>
      </c>
      <c r="E1792" t="s">
        <v>82</v>
      </c>
      <c r="F1792" t="s">
        <v>52</v>
      </c>
      <c r="G1792" t="s">
        <v>49</v>
      </c>
      <c r="H1792" t="s">
        <v>47</v>
      </c>
      <c r="I1792" t="s">
        <v>46</v>
      </c>
      <c r="J1792">
        <v>0.78</v>
      </c>
      <c r="K1792">
        <v>1.86</v>
      </c>
      <c r="L1792">
        <v>0.28799999999999998</v>
      </c>
      <c r="M1792">
        <v>0.14299999999999999</v>
      </c>
      <c r="N1792">
        <v>-0.84499999999999997</v>
      </c>
      <c r="O1792">
        <v>-0.98899999999999999</v>
      </c>
      <c r="P1792">
        <v>1.89</v>
      </c>
      <c r="Q1792">
        <v>0.74</v>
      </c>
    </row>
    <row r="1793" spans="1:21" x14ac:dyDescent="0.4">
      <c r="A1793">
        <v>2008</v>
      </c>
      <c r="B1793" t="s">
        <v>1607</v>
      </c>
      <c r="C1793" t="s">
        <v>124</v>
      </c>
      <c r="D1793" t="s">
        <v>1619</v>
      </c>
      <c r="E1793" t="s">
        <v>44</v>
      </c>
      <c r="G1793" t="s">
        <v>49</v>
      </c>
      <c r="H1793" t="s">
        <v>47</v>
      </c>
      <c r="I1793" t="s">
        <v>46</v>
      </c>
      <c r="J1793">
        <v>0.78</v>
      </c>
      <c r="K1793">
        <v>1.95</v>
      </c>
      <c r="L1793">
        <v>0.188</v>
      </c>
      <c r="M1793">
        <v>0.13500000000000001</v>
      </c>
      <c r="N1793">
        <v>-1.155</v>
      </c>
      <c r="O1793">
        <v>-1.2070000000000001</v>
      </c>
      <c r="P1793">
        <v>2.09</v>
      </c>
      <c r="Q1793">
        <v>1.04</v>
      </c>
    </row>
    <row r="1794" spans="1:21" x14ac:dyDescent="0.4">
      <c r="A1794">
        <v>2009</v>
      </c>
      <c r="B1794" t="s">
        <v>1607</v>
      </c>
      <c r="C1794" t="s">
        <v>124</v>
      </c>
      <c r="D1794" t="s">
        <v>1620</v>
      </c>
      <c r="E1794" t="s">
        <v>44</v>
      </c>
      <c r="G1794" t="s">
        <v>49</v>
      </c>
      <c r="H1794" t="s">
        <v>47</v>
      </c>
      <c r="I1794" t="s">
        <v>46</v>
      </c>
      <c r="J1794">
        <v>0.78</v>
      </c>
      <c r="K1794">
        <v>1.94</v>
      </c>
      <c r="L1794">
        <v>0.318</v>
      </c>
      <c r="M1794">
        <v>0.26100000000000001</v>
      </c>
      <c r="N1794">
        <v>-0.97499999999999998</v>
      </c>
      <c r="O1794">
        <v>-1.032</v>
      </c>
      <c r="P1794">
        <v>1.92</v>
      </c>
      <c r="Q1794">
        <v>0.86</v>
      </c>
    </row>
    <row r="1795" spans="1:21" x14ac:dyDescent="0.4">
      <c r="A1795">
        <v>2010</v>
      </c>
      <c r="B1795" t="s">
        <v>1621</v>
      </c>
      <c r="C1795" t="s">
        <v>103</v>
      </c>
      <c r="D1795" t="s">
        <v>1622</v>
      </c>
      <c r="E1795" t="s">
        <v>82</v>
      </c>
      <c r="F1795" t="s">
        <v>52</v>
      </c>
      <c r="G1795" t="s">
        <v>49</v>
      </c>
      <c r="H1795" t="s">
        <v>47</v>
      </c>
      <c r="I1795" t="s">
        <v>46</v>
      </c>
      <c r="J1795">
        <v>0.93</v>
      </c>
      <c r="K1795">
        <v>1.94</v>
      </c>
      <c r="L1795">
        <v>0.45800000000000002</v>
      </c>
      <c r="M1795">
        <v>0.39400000000000002</v>
      </c>
      <c r="P1795">
        <v>2.06</v>
      </c>
      <c r="Q1795">
        <v>1</v>
      </c>
      <c r="R1795">
        <v>2.44</v>
      </c>
      <c r="U1795">
        <v>93.6</v>
      </c>
    </row>
    <row r="1796" spans="1:21" x14ac:dyDescent="0.4">
      <c r="A1796">
        <v>2011</v>
      </c>
      <c r="B1796" t="s">
        <v>1621</v>
      </c>
      <c r="C1796" t="s">
        <v>103</v>
      </c>
      <c r="D1796" t="s">
        <v>1623</v>
      </c>
      <c r="E1796" t="s">
        <v>44</v>
      </c>
      <c r="F1796" t="s">
        <v>45</v>
      </c>
      <c r="G1796" t="s">
        <v>49</v>
      </c>
      <c r="H1796" t="s">
        <v>47</v>
      </c>
      <c r="I1796" t="s">
        <v>46</v>
      </c>
      <c r="J1796">
        <v>1.08</v>
      </c>
      <c r="K1796">
        <v>2.0499999999999998</v>
      </c>
      <c r="L1796">
        <v>0.499</v>
      </c>
      <c r="M1796">
        <v>0.55000000000000004</v>
      </c>
      <c r="P1796">
        <v>1.79</v>
      </c>
      <c r="Q1796">
        <v>0.84</v>
      </c>
      <c r="R1796">
        <v>2.19</v>
      </c>
    </row>
    <row r="1797" spans="1:21" x14ac:dyDescent="0.4">
      <c r="A1797">
        <v>2012</v>
      </c>
      <c r="B1797" t="s">
        <v>1621</v>
      </c>
      <c r="C1797" t="s">
        <v>103</v>
      </c>
      <c r="D1797" t="s">
        <v>1624</v>
      </c>
      <c r="E1797" t="s">
        <v>44</v>
      </c>
      <c r="F1797" t="s">
        <v>45</v>
      </c>
      <c r="G1797" t="s">
        <v>49</v>
      </c>
      <c r="H1797" t="s">
        <v>47</v>
      </c>
      <c r="I1797" t="s">
        <v>46</v>
      </c>
      <c r="J1797">
        <v>1.08</v>
      </c>
      <c r="K1797">
        <v>2.16</v>
      </c>
      <c r="L1797">
        <v>0.34599999999999997</v>
      </c>
      <c r="M1797">
        <v>0.50700000000000001</v>
      </c>
      <c r="P1797">
        <v>1.7</v>
      </c>
      <c r="Q1797">
        <v>0.86</v>
      </c>
      <c r="R1797">
        <v>2.36</v>
      </c>
      <c r="U1797">
        <v>79.2</v>
      </c>
    </row>
    <row r="1798" spans="1:21" x14ac:dyDescent="0.4">
      <c r="A1798">
        <v>2013</v>
      </c>
      <c r="B1798" t="s">
        <v>1621</v>
      </c>
      <c r="C1798" t="s">
        <v>103</v>
      </c>
      <c r="D1798" t="s">
        <v>1625</v>
      </c>
      <c r="E1798" t="s">
        <v>82</v>
      </c>
      <c r="F1798" t="s">
        <v>52</v>
      </c>
      <c r="G1798" t="s">
        <v>49</v>
      </c>
      <c r="H1798" t="s">
        <v>47</v>
      </c>
      <c r="I1798" t="s">
        <v>55</v>
      </c>
      <c r="J1798">
        <v>0.78</v>
      </c>
      <c r="K1798">
        <v>1.57</v>
      </c>
      <c r="L1798">
        <v>0.498</v>
      </c>
      <c r="M1798">
        <v>7.0000000000000007E-2</v>
      </c>
      <c r="P1798">
        <v>2.27</v>
      </c>
      <c r="Q1798">
        <v>0.84</v>
      </c>
      <c r="R1798">
        <v>2.15</v>
      </c>
      <c r="U1798">
        <v>104.4</v>
      </c>
    </row>
    <row r="1799" spans="1:21" x14ac:dyDescent="0.4">
      <c r="A1799">
        <v>2014</v>
      </c>
      <c r="B1799" t="s">
        <v>1621</v>
      </c>
      <c r="C1799" t="s">
        <v>103</v>
      </c>
      <c r="D1799" t="s">
        <v>1626</v>
      </c>
      <c r="E1799" t="s">
        <v>82</v>
      </c>
      <c r="F1799" t="s">
        <v>52</v>
      </c>
      <c r="G1799" t="s">
        <v>49</v>
      </c>
      <c r="H1799" t="s">
        <v>47</v>
      </c>
      <c r="I1799" t="s">
        <v>55</v>
      </c>
      <c r="J1799">
        <v>0.85</v>
      </c>
      <c r="K1799">
        <v>1.62</v>
      </c>
      <c r="L1799">
        <v>0.61099999999999999</v>
      </c>
      <c r="M1799">
        <v>0.22700000000000001</v>
      </c>
      <c r="P1799">
        <v>2.36</v>
      </c>
      <c r="Q1799">
        <v>0.97</v>
      </c>
      <c r="R1799">
        <v>2.25</v>
      </c>
      <c r="U1799">
        <v>104.4</v>
      </c>
    </row>
    <row r="1800" spans="1:21" x14ac:dyDescent="0.4">
      <c r="A1800">
        <v>2015</v>
      </c>
      <c r="B1800" t="s">
        <v>1621</v>
      </c>
      <c r="C1800" t="s">
        <v>103</v>
      </c>
      <c r="D1800" t="s">
        <v>1627</v>
      </c>
      <c r="E1800" t="s">
        <v>59</v>
      </c>
      <c r="F1800" t="s">
        <v>52</v>
      </c>
      <c r="G1800" t="s">
        <v>49</v>
      </c>
      <c r="H1800" t="s">
        <v>47</v>
      </c>
      <c r="I1800" t="s">
        <v>46</v>
      </c>
      <c r="J1800">
        <v>0.78</v>
      </c>
      <c r="K1800">
        <v>1.76</v>
      </c>
      <c r="L1800">
        <v>0.434</v>
      </c>
      <c r="M1800">
        <v>0.191</v>
      </c>
      <c r="P1800">
        <v>2.0099999999999998</v>
      </c>
      <c r="Q1800">
        <v>0.77</v>
      </c>
      <c r="R1800">
        <v>2.11</v>
      </c>
    </row>
    <row r="1801" spans="1:21" x14ac:dyDescent="0.4">
      <c r="A1801">
        <v>2016</v>
      </c>
      <c r="B1801" t="s">
        <v>1621</v>
      </c>
      <c r="C1801" t="s">
        <v>103</v>
      </c>
      <c r="D1801" t="s">
        <v>1628</v>
      </c>
      <c r="E1801" t="s">
        <v>59</v>
      </c>
      <c r="F1801" t="s">
        <v>45</v>
      </c>
      <c r="G1801" t="s">
        <v>49</v>
      </c>
      <c r="H1801" t="s">
        <v>47</v>
      </c>
      <c r="I1801" t="s">
        <v>46</v>
      </c>
      <c r="J1801">
        <v>1.04</v>
      </c>
      <c r="K1801">
        <v>2.11</v>
      </c>
      <c r="L1801">
        <v>0.311</v>
      </c>
      <c r="M1801">
        <v>0.41899999999999998</v>
      </c>
      <c r="P1801">
        <v>1.77</v>
      </c>
      <c r="Q1801">
        <v>0.88</v>
      </c>
      <c r="R1801">
        <v>2.2400000000000002</v>
      </c>
    </row>
    <row r="1802" spans="1:21" x14ac:dyDescent="0.4">
      <c r="A1802">
        <v>2017</v>
      </c>
      <c r="B1802" t="s">
        <v>1621</v>
      </c>
      <c r="C1802" t="s">
        <v>103</v>
      </c>
      <c r="D1802" t="s">
        <v>1629</v>
      </c>
      <c r="E1802" t="s">
        <v>82</v>
      </c>
      <c r="F1802" t="s">
        <v>45</v>
      </c>
      <c r="G1802" t="s">
        <v>49</v>
      </c>
      <c r="H1802" t="s">
        <v>47</v>
      </c>
      <c r="I1802" t="s">
        <v>46</v>
      </c>
      <c r="J1802">
        <v>1.08</v>
      </c>
      <c r="K1802">
        <v>2.17</v>
      </c>
      <c r="L1802">
        <v>0.41799999999999998</v>
      </c>
      <c r="M1802">
        <v>0.58599999999999997</v>
      </c>
      <c r="P1802">
        <v>1.73</v>
      </c>
      <c r="Q1802">
        <v>0.9</v>
      </c>
      <c r="R1802">
        <v>2.38</v>
      </c>
      <c r="U1802">
        <v>86.4</v>
      </c>
    </row>
    <row r="1803" spans="1:21" x14ac:dyDescent="0.4">
      <c r="A1803">
        <v>2018</v>
      </c>
      <c r="B1803" t="s">
        <v>1621</v>
      </c>
      <c r="C1803" t="s">
        <v>103</v>
      </c>
      <c r="D1803" t="s">
        <v>1630</v>
      </c>
      <c r="E1803" t="s">
        <v>82</v>
      </c>
      <c r="F1803" t="s">
        <v>52</v>
      </c>
      <c r="G1803" t="s">
        <v>49</v>
      </c>
      <c r="H1803" t="s">
        <v>47</v>
      </c>
      <c r="I1803" t="s">
        <v>55</v>
      </c>
      <c r="J1803">
        <v>0.93</v>
      </c>
      <c r="K1803">
        <v>1.82</v>
      </c>
      <c r="L1803">
        <v>0.41299999999999998</v>
      </c>
      <c r="M1803">
        <v>0.23400000000000001</v>
      </c>
      <c r="P1803">
        <v>2.13</v>
      </c>
      <c r="Q1803">
        <v>0.95</v>
      </c>
      <c r="R1803">
        <v>2.37</v>
      </c>
      <c r="U1803">
        <v>100.8</v>
      </c>
    </row>
    <row r="1804" spans="1:21" x14ac:dyDescent="0.4">
      <c r="A1804">
        <v>2019</v>
      </c>
      <c r="B1804" t="s">
        <v>1621</v>
      </c>
      <c r="C1804" t="s">
        <v>103</v>
      </c>
      <c r="D1804" t="s">
        <v>1631</v>
      </c>
      <c r="E1804" t="s">
        <v>82</v>
      </c>
      <c r="F1804" t="s">
        <v>52</v>
      </c>
      <c r="G1804" t="s">
        <v>49</v>
      </c>
      <c r="H1804" t="s">
        <v>47</v>
      </c>
      <c r="I1804" t="s">
        <v>55</v>
      </c>
      <c r="J1804">
        <v>0.98</v>
      </c>
      <c r="K1804">
        <v>1.81</v>
      </c>
      <c r="L1804">
        <v>0.54400000000000004</v>
      </c>
      <c r="M1804">
        <v>0.35599999999999998</v>
      </c>
      <c r="P1804">
        <v>2.15</v>
      </c>
      <c r="Q1804">
        <v>0.96</v>
      </c>
      <c r="R1804">
        <v>2.29</v>
      </c>
    </row>
    <row r="1805" spans="1:21" x14ac:dyDescent="0.4">
      <c r="A1805">
        <v>2020</v>
      </c>
      <c r="B1805" t="s">
        <v>1632</v>
      </c>
      <c r="C1805" t="s">
        <v>477</v>
      </c>
      <c r="D1805" t="s">
        <v>1470</v>
      </c>
      <c r="E1805" t="s">
        <v>82</v>
      </c>
      <c r="F1805" t="s">
        <v>45</v>
      </c>
      <c r="G1805" t="s">
        <v>49</v>
      </c>
      <c r="H1805" t="s">
        <v>47</v>
      </c>
      <c r="I1805" t="s">
        <v>46</v>
      </c>
      <c r="K1805">
        <v>2.27</v>
      </c>
      <c r="L1805">
        <v>0.158</v>
      </c>
      <c r="M1805">
        <v>0.41499999999999998</v>
      </c>
      <c r="N1805">
        <v>-1.119</v>
      </c>
      <c r="O1805">
        <v>-0.85399999999999998</v>
      </c>
    </row>
    <row r="1806" spans="1:21" x14ac:dyDescent="0.4">
      <c r="A1806">
        <v>2021</v>
      </c>
      <c r="B1806" t="s">
        <v>1632</v>
      </c>
      <c r="C1806" t="s">
        <v>477</v>
      </c>
      <c r="D1806" t="s">
        <v>1633</v>
      </c>
      <c r="E1806" t="s">
        <v>82</v>
      </c>
      <c r="F1806" t="s">
        <v>45</v>
      </c>
      <c r="G1806" t="s">
        <v>49</v>
      </c>
      <c r="I1806" t="s">
        <v>46</v>
      </c>
      <c r="K1806">
        <v>2.33</v>
      </c>
      <c r="L1806">
        <v>1.4999999999999999E-2</v>
      </c>
      <c r="M1806">
        <v>0.34200000000000003</v>
      </c>
      <c r="N1806">
        <v>-1.1739999999999999</v>
      </c>
      <c r="O1806">
        <v>-0.85399999999999998</v>
      </c>
    </row>
    <row r="1807" spans="1:21" x14ac:dyDescent="0.4">
      <c r="A1807">
        <v>2022</v>
      </c>
      <c r="B1807" t="s">
        <v>1632</v>
      </c>
      <c r="C1807" t="s">
        <v>477</v>
      </c>
      <c r="D1807" t="s">
        <v>1634</v>
      </c>
      <c r="E1807" t="s">
        <v>82</v>
      </c>
      <c r="F1807" t="s">
        <v>45</v>
      </c>
      <c r="G1807" t="s">
        <v>49</v>
      </c>
      <c r="I1807" t="s">
        <v>46</v>
      </c>
      <c r="K1807">
        <v>2.33</v>
      </c>
      <c r="L1807">
        <v>3.6999999999999998E-2</v>
      </c>
      <c r="M1807">
        <v>0.36199999999999999</v>
      </c>
      <c r="N1807">
        <v>-1.276</v>
      </c>
      <c r="O1807">
        <v>-0.95899999999999996</v>
      </c>
    </row>
    <row r="1808" spans="1:21" x14ac:dyDescent="0.4">
      <c r="A1808">
        <v>2023</v>
      </c>
      <c r="B1808" t="s">
        <v>1632</v>
      </c>
      <c r="C1808" t="s">
        <v>477</v>
      </c>
      <c r="D1808" t="s">
        <v>1635</v>
      </c>
      <c r="E1808" t="s">
        <v>82</v>
      </c>
      <c r="F1808" t="s">
        <v>45</v>
      </c>
      <c r="G1808" t="s">
        <v>49</v>
      </c>
      <c r="I1808" t="s">
        <v>46</v>
      </c>
      <c r="K1808">
        <v>2.2200000000000002</v>
      </c>
      <c r="L1808">
        <v>0.14799999999999999</v>
      </c>
      <c r="M1808">
        <v>0.36199999999999999</v>
      </c>
      <c r="N1808">
        <v>-1.244</v>
      </c>
      <c r="O1808">
        <v>-1.046</v>
      </c>
    </row>
    <row r="1809" spans="1:15" x14ac:dyDescent="0.4">
      <c r="A1809">
        <v>2024</v>
      </c>
      <c r="B1809" t="s">
        <v>1632</v>
      </c>
      <c r="C1809" t="s">
        <v>477</v>
      </c>
      <c r="D1809" t="s">
        <v>1636</v>
      </c>
      <c r="E1809" t="s">
        <v>82</v>
      </c>
      <c r="F1809" t="s">
        <v>45</v>
      </c>
      <c r="G1809" t="s">
        <v>49</v>
      </c>
      <c r="I1809" t="s">
        <v>46</v>
      </c>
      <c r="K1809">
        <v>2.3199999999999998</v>
      </c>
      <c r="L1809">
        <v>-0.27500000000000002</v>
      </c>
      <c r="M1809">
        <v>4.4999999999999998E-2</v>
      </c>
      <c r="N1809">
        <v>-1.5089999999999999</v>
      </c>
      <c r="O1809">
        <v>-1.155</v>
      </c>
    </row>
    <row r="1810" spans="1:15" x14ac:dyDescent="0.4">
      <c r="A1810">
        <v>2025</v>
      </c>
      <c r="B1810" t="s">
        <v>1632</v>
      </c>
      <c r="C1810" t="s">
        <v>477</v>
      </c>
      <c r="D1810" t="s">
        <v>1637</v>
      </c>
      <c r="E1810" t="s">
        <v>82</v>
      </c>
      <c r="F1810" t="s">
        <v>45</v>
      </c>
      <c r="G1810" t="s">
        <v>49</v>
      </c>
      <c r="I1810" t="s">
        <v>46</v>
      </c>
      <c r="K1810">
        <v>2.2999999999999998</v>
      </c>
      <c r="L1810">
        <v>-0.161</v>
      </c>
      <c r="M1810">
        <v>0.14000000000000001</v>
      </c>
      <c r="N1810">
        <v>-1.367</v>
      </c>
      <c r="O1810">
        <v>-1.046</v>
      </c>
    </row>
    <row r="1811" spans="1:15" x14ac:dyDescent="0.4">
      <c r="A1811">
        <v>2026</v>
      </c>
      <c r="B1811" t="s">
        <v>1632</v>
      </c>
      <c r="C1811" t="s">
        <v>477</v>
      </c>
      <c r="D1811" t="s">
        <v>1638</v>
      </c>
      <c r="E1811" t="s">
        <v>82</v>
      </c>
      <c r="F1811" t="s">
        <v>45</v>
      </c>
      <c r="G1811" t="s">
        <v>49</v>
      </c>
      <c r="I1811" t="s">
        <v>46</v>
      </c>
      <c r="K1811">
        <v>2.36</v>
      </c>
      <c r="L1811">
        <v>-0.107</v>
      </c>
      <c r="M1811">
        <v>0.255</v>
      </c>
      <c r="N1811">
        <v>-1.569</v>
      </c>
      <c r="O1811">
        <v>-1.222</v>
      </c>
    </row>
    <row r="1812" spans="1:15" x14ac:dyDescent="0.4">
      <c r="A1812">
        <v>2027</v>
      </c>
      <c r="B1812" t="s">
        <v>1632</v>
      </c>
      <c r="C1812" t="s">
        <v>477</v>
      </c>
      <c r="D1812" t="s">
        <v>1639</v>
      </c>
      <c r="E1812" t="s">
        <v>82</v>
      </c>
      <c r="F1812" t="s">
        <v>45</v>
      </c>
      <c r="G1812" t="s">
        <v>49</v>
      </c>
      <c r="I1812" t="s">
        <v>46</v>
      </c>
      <c r="K1812">
        <v>2.57</v>
      </c>
      <c r="L1812">
        <v>-0.35799999999999998</v>
      </c>
      <c r="M1812">
        <v>0.20399999999999999</v>
      </c>
      <c r="N1812">
        <v>-1.6579999999999999</v>
      </c>
      <c r="O1812">
        <v>-1.097</v>
      </c>
    </row>
    <row r="1813" spans="1:15" x14ac:dyDescent="0.4">
      <c r="A1813">
        <v>2028</v>
      </c>
      <c r="B1813" t="s">
        <v>1632</v>
      </c>
      <c r="C1813" t="s">
        <v>477</v>
      </c>
      <c r="D1813" t="s">
        <v>1640</v>
      </c>
      <c r="E1813" t="s">
        <v>82</v>
      </c>
      <c r="F1813" t="s">
        <v>45</v>
      </c>
      <c r="G1813" t="s">
        <v>49</v>
      </c>
      <c r="I1813" t="s">
        <v>46</v>
      </c>
      <c r="K1813">
        <v>2.2599999999999998</v>
      </c>
      <c r="L1813">
        <v>-0.1</v>
      </c>
      <c r="M1813">
        <v>4.1000000000000002E-2</v>
      </c>
      <c r="N1813">
        <v>-1.2370000000000001</v>
      </c>
      <c r="O1813">
        <v>-1</v>
      </c>
    </row>
    <row r="1814" spans="1:15" x14ac:dyDescent="0.4">
      <c r="A1814">
        <v>2029</v>
      </c>
      <c r="B1814" t="s">
        <v>1632</v>
      </c>
      <c r="C1814" t="s">
        <v>477</v>
      </c>
      <c r="D1814" t="s">
        <v>1641</v>
      </c>
      <c r="E1814" t="s">
        <v>82</v>
      </c>
      <c r="F1814" t="s">
        <v>45</v>
      </c>
      <c r="G1814" t="s">
        <v>49</v>
      </c>
      <c r="I1814" t="s">
        <v>46</v>
      </c>
      <c r="K1814">
        <v>2.5499999999999998</v>
      </c>
      <c r="L1814">
        <v>-0.38800000000000001</v>
      </c>
      <c r="M1814">
        <v>0.17599999999999999</v>
      </c>
      <c r="N1814">
        <v>-1.538</v>
      </c>
      <c r="O1814">
        <v>-1</v>
      </c>
    </row>
    <row r="1815" spans="1:15" x14ac:dyDescent="0.4">
      <c r="A1815">
        <v>2030</v>
      </c>
      <c r="B1815" t="s">
        <v>1632</v>
      </c>
      <c r="C1815" t="s">
        <v>477</v>
      </c>
      <c r="D1815" t="s">
        <v>1642</v>
      </c>
      <c r="E1815" t="s">
        <v>82</v>
      </c>
      <c r="F1815" t="s">
        <v>45</v>
      </c>
      <c r="G1815" t="s">
        <v>49</v>
      </c>
      <c r="I1815" t="s">
        <v>46</v>
      </c>
      <c r="K1815">
        <v>2.21</v>
      </c>
      <c r="L1815">
        <v>-9.2999999999999999E-2</v>
      </c>
      <c r="M1815">
        <v>0.114</v>
      </c>
      <c r="N1815">
        <v>-1.444</v>
      </c>
      <c r="O1815">
        <v>-1.222</v>
      </c>
    </row>
    <row r="1816" spans="1:15" x14ac:dyDescent="0.4">
      <c r="A1816">
        <v>2031</v>
      </c>
      <c r="B1816" t="s">
        <v>1632</v>
      </c>
      <c r="C1816" t="s">
        <v>477</v>
      </c>
      <c r="D1816" t="s">
        <v>1643</v>
      </c>
      <c r="E1816" t="s">
        <v>82</v>
      </c>
      <c r="F1816" t="s">
        <v>45</v>
      </c>
      <c r="G1816" t="s">
        <v>49</v>
      </c>
      <c r="I1816" t="s">
        <v>46</v>
      </c>
      <c r="K1816">
        <v>2.57</v>
      </c>
      <c r="L1816">
        <v>-0.223</v>
      </c>
      <c r="M1816">
        <v>0.34200000000000003</v>
      </c>
      <c r="N1816">
        <v>-1.4690000000000001</v>
      </c>
      <c r="O1816">
        <v>-0.88600000000000001</v>
      </c>
    </row>
    <row r="1817" spans="1:15" x14ac:dyDescent="0.4">
      <c r="A1817">
        <v>2032</v>
      </c>
      <c r="B1817" t="s">
        <v>1644</v>
      </c>
      <c r="C1817" t="s">
        <v>42</v>
      </c>
      <c r="D1817" t="s">
        <v>1645</v>
      </c>
      <c r="E1817" t="s">
        <v>44</v>
      </c>
      <c r="F1817" t="s">
        <v>45</v>
      </c>
      <c r="G1817" t="s">
        <v>46</v>
      </c>
      <c r="I1817" t="s">
        <v>55</v>
      </c>
      <c r="K1817">
        <v>2.59</v>
      </c>
      <c r="L1817">
        <v>2.5000000000000001E-2</v>
      </c>
      <c r="M1817">
        <v>0.61</v>
      </c>
      <c r="N1817">
        <v>-1.337</v>
      </c>
      <c r="O1817">
        <v>-0.752</v>
      </c>
    </row>
    <row r="1818" spans="1:15" x14ac:dyDescent="0.4">
      <c r="A1818">
        <v>2033</v>
      </c>
      <c r="B1818" t="s">
        <v>1644</v>
      </c>
      <c r="C1818" t="s">
        <v>42</v>
      </c>
      <c r="D1818" t="s">
        <v>1646</v>
      </c>
      <c r="E1818" t="s">
        <v>44</v>
      </c>
      <c r="F1818" t="s">
        <v>45</v>
      </c>
      <c r="G1818" t="s">
        <v>49</v>
      </c>
      <c r="H1818" t="s">
        <v>47</v>
      </c>
      <c r="I1818" t="s">
        <v>46</v>
      </c>
      <c r="K1818">
        <v>2.35</v>
      </c>
      <c r="L1818">
        <v>-0.20100000000000001</v>
      </c>
      <c r="M1818">
        <v>0.14599999999999999</v>
      </c>
      <c r="N1818">
        <v>-1.921</v>
      </c>
      <c r="O1818">
        <v>-1.5740000000000001</v>
      </c>
    </row>
    <row r="1819" spans="1:15" x14ac:dyDescent="0.4">
      <c r="A1819">
        <v>2034</v>
      </c>
      <c r="B1819" t="s">
        <v>1644</v>
      </c>
      <c r="C1819" t="s">
        <v>42</v>
      </c>
      <c r="D1819" t="s">
        <v>1647</v>
      </c>
      <c r="E1819" t="s">
        <v>44</v>
      </c>
      <c r="F1819" t="s">
        <v>45</v>
      </c>
      <c r="G1819" t="s">
        <v>49</v>
      </c>
      <c r="I1819" t="s">
        <v>46</v>
      </c>
      <c r="K1819">
        <v>2.42</v>
      </c>
      <c r="L1819">
        <v>-0.17399999999999999</v>
      </c>
      <c r="M1819">
        <v>0.246</v>
      </c>
      <c r="N1819">
        <v>-1.796</v>
      </c>
      <c r="O1819">
        <v>-1.3759999999999999</v>
      </c>
    </row>
    <row r="1820" spans="1:15" x14ac:dyDescent="0.4">
      <c r="A1820">
        <v>2035</v>
      </c>
      <c r="B1820" t="s">
        <v>1644</v>
      </c>
      <c r="C1820" t="s">
        <v>42</v>
      </c>
      <c r="D1820" t="s">
        <v>1648</v>
      </c>
      <c r="E1820" t="s">
        <v>44</v>
      </c>
      <c r="F1820" t="s">
        <v>45</v>
      </c>
      <c r="G1820" t="s">
        <v>49</v>
      </c>
      <c r="I1820" t="s">
        <v>46</v>
      </c>
      <c r="K1820">
        <v>2.68</v>
      </c>
      <c r="L1820">
        <v>1.7000000000000001E-2</v>
      </c>
      <c r="M1820">
        <v>0.69499999999999995</v>
      </c>
      <c r="N1820">
        <v>-1.347</v>
      </c>
      <c r="O1820">
        <v>-0.66900000000000004</v>
      </c>
    </row>
    <row r="1821" spans="1:15" x14ac:dyDescent="0.4">
      <c r="A1821">
        <v>2036</v>
      </c>
      <c r="B1821" t="s">
        <v>1644</v>
      </c>
      <c r="C1821" t="s">
        <v>42</v>
      </c>
      <c r="D1821" t="s">
        <v>1649</v>
      </c>
      <c r="E1821" t="s">
        <v>44</v>
      </c>
      <c r="F1821" t="s">
        <v>45</v>
      </c>
      <c r="G1821" t="s">
        <v>49</v>
      </c>
      <c r="I1821" t="s">
        <v>46</v>
      </c>
      <c r="K1821">
        <v>2.2799999999999998</v>
      </c>
      <c r="L1821">
        <v>3.3000000000000002E-2</v>
      </c>
      <c r="M1821">
        <v>0.309</v>
      </c>
      <c r="N1821">
        <v>-1.3280000000000001</v>
      </c>
      <c r="O1821">
        <v>-1.052</v>
      </c>
    </row>
    <row r="1822" spans="1:15" x14ac:dyDescent="0.4">
      <c r="A1822">
        <v>2037</v>
      </c>
      <c r="B1822" t="s">
        <v>1644</v>
      </c>
      <c r="C1822" t="s">
        <v>42</v>
      </c>
      <c r="D1822" t="s">
        <v>1650</v>
      </c>
      <c r="E1822" t="s">
        <v>44</v>
      </c>
      <c r="F1822" t="s">
        <v>45</v>
      </c>
      <c r="G1822" t="s">
        <v>49</v>
      </c>
      <c r="I1822" t="s">
        <v>46</v>
      </c>
      <c r="K1822">
        <v>2.68</v>
      </c>
      <c r="L1822">
        <v>2.1000000000000001E-2</v>
      </c>
      <c r="M1822">
        <v>0.69899999999999995</v>
      </c>
      <c r="N1822">
        <v>-1.347</v>
      </c>
      <c r="O1822">
        <v>-0.66900000000000004</v>
      </c>
    </row>
    <row r="1823" spans="1:15" x14ac:dyDescent="0.4">
      <c r="A1823">
        <v>2038</v>
      </c>
      <c r="B1823" t="s">
        <v>1644</v>
      </c>
      <c r="C1823" t="s">
        <v>42</v>
      </c>
      <c r="D1823" t="s">
        <v>1651</v>
      </c>
      <c r="E1823" t="s">
        <v>97</v>
      </c>
      <c r="F1823" t="s">
        <v>45</v>
      </c>
      <c r="G1823" t="s">
        <v>46</v>
      </c>
      <c r="I1823" t="s">
        <v>46</v>
      </c>
      <c r="K1823">
        <v>2.68</v>
      </c>
      <c r="L1823">
        <v>-0.26</v>
      </c>
      <c r="M1823">
        <v>0.41799999999999998</v>
      </c>
      <c r="N1823">
        <v>-2.097</v>
      </c>
      <c r="O1823">
        <v>-1.419</v>
      </c>
    </row>
    <row r="1824" spans="1:15" x14ac:dyDescent="0.4">
      <c r="A1824">
        <v>2039</v>
      </c>
      <c r="B1824" t="s">
        <v>1644</v>
      </c>
      <c r="C1824" t="s">
        <v>42</v>
      </c>
      <c r="D1824" t="s">
        <v>1652</v>
      </c>
      <c r="E1824" t="s">
        <v>97</v>
      </c>
      <c r="F1824" t="s">
        <v>45</v>
      </c>
      <c r="G1824" t="s">
        <v>46</v>
      </c>
      <c r="I1824" t="s">
        <v>46</v>
      </c>
      <c r="K1824">
        <v>2.64</v>
      </c>
      <c r="L1824">
        <v>-0.24399999999999999</v>
      </c>
      <c r="M1824">
        <v>0.39400000000000002</v>
      </c>
      <c r="N1824">
        <v>-1.7210000000000001</v>
      </c>
      <c r="O1824">
        <v>-1.083</v>
      </c>
    </row>
    <row r="1825" spans="1:20" x14ac:dyDescent="0.4">
      <c r="A1825">
        <v>2040</v>
      </c>
      <c r="B1825" t="s">
        <v>1644</v>
      </c>
      <c r="C1825" t="s">
        <v>42</v>
      </c>
      <c r="D1825" t="s">
        <v>1653</v>
      </c>
      <c r="E1825" t="s">
        <v>97</v>
      </c>
      <c r="F1825" t="s">
        <v>45</v>
      </c>
      <c r="G1825" t="s">
        <v>46</v>
      </c>
      <c r="I1825" t="s">
        <v>46</v>
      </c>
      <c r="K1825">
        <v>2.64</v>
      </c>
      <c r="L1825">
        <v>-0.13100000000000001</v>
      </c>
      <c r="M1825">
        <v>0.50800000000000001</v>
      </c>
      <c r="N1825">
        <v>-1.5529999999999999</v>
      </c>
      <c r="O1825">
        <v>-0.91500000000000004</v>
      </c>
    </row>
    <row r="1826" spans="1:20" x14ac:dyDescent="0.4">
      <c r="A1826">
        <v>2041</v>
      </c>
      <c r="B1826" t="s">
        <v>1644</v>
      </c>
      <c r="C1826" t="s">
        <v>42</v>
      </c>
      <c r="D1826" t="s">
        <v>1654</v>
      </c>
      <c r="E1826" t="s">
        <v>44</v>
      </c>
      <c r="F1826" t="s">
        <v>45</v>
      </c>
      <c r="G1826" t="s">
        <v>49</v>
      </c>
      <c r="I1826" t="s">
        <v>55</v>
      </c>
      <c r="K1826">
        <v>2.25</v>
      </c>
      <c r="L1826">
        <v>0.155</v>
      </c>
      <c r="M1826">
        <v>0.40699999999999997</v>
      </c>
      <c r="N1826">
        <v>-1.18</v>
      </c>
      <c r="O1826">
        <v>-0.92900000000000005</v>
      </c>
    </row>
    <row r="1827" spans="1:20" x14ac:dyDescent="0.4">
      <c r="A1827">
        <v>2042</v>
      </c>
      <c r="B1827" t="s">
        <v>1644</v>
      </c>
      <c r="C1827" t="s">
        <v>42</v>
      </c>
      <c r="D1827" t="s">
        <v>1655</v>
      </c>
      <c r="E1827" t="s">
        <v>44</v>
      </c>
      <c r="F1827" t="s">
        <v>45</v>
      </c>
      <c r="G1827" t="s">
        <v>46</v>
      </c>
      <c r="I1827" t="s">
        <v>46</v>
      </c>
      <c r="K1827">
        <v>2.74</v>
      </c>
      <c r="L1827">
        <v>-0.32800000000000001</v>
      </c>
      <c r="M1827">
        <v>0.41699999999999998</v>
      </c>
      <c r="N1827">
        <v>-1.8540000000000001</v>
      </c>
      <c r="O1827">
        <v>-1.109</v>
      </c>
    </row>
    <row r="1828" spans="1:20" x14ac:dyDescent="0.4">
      <c r="A1828">
        <v>2043</v>
      </c>
      <c r="B1828" t="s">
        <v>1656</v>
      </c>
      <c r="C1828" t="s">
        <v>42</v>
      </c>
      <c r="D1828" t="s">
        <v>1657</v>
      </c>
      <c r="E1828" t="s">
        <v>44</v>
      </c>
      <c r="F1828" t="s">
        <v>45</v>
      </c>
      <c r="G1828" t="s">
        <v>49</v>
      </c>
      <c r="I1828" t="s">
        <v>46</v>
      </c>
      <c r="K1828">
        <v>2.54</v>
      </c>
      <c r="L1828">
        <v>-2.7E-2</v>
      </c>
      <c r="M1828">
        <v>0.51100000000000001</v>
      </c>
      <c r="N1828">
        <v>-1.409</v>
      </c>
      <c r="O1828">
        <v>-0.871</v>
      </c>
    </row>
    <row r="1829" spans="1:20" x14ac:dyDescent="0.4">
      <c r="A1829">
        <v>2044</v>
      </c>
      <c r="B1829" t="s">
        <v>1656</v>
      </c>
      <c r="C1829" t="s">
        <v>42</v>
      </c>
      <c r="D1829" t="s">
        <v>1658</v>
      </c>
      <c r="E1829" t="s">
        <v>82</v>
      </c>
      <c r="F1829" t="s">
        <v>45</v>
      </c>
      <c r="G1829" t="s">
        <v>49</v>
      </c>
      <c r="H1829" t="s">
        <v>47</v>
      </c>
      <c r="I1829" t="s">
        <v>46</v>
      </c>
      <c r="K1829">
        <v>2.52</v>
      </c>
      <c r="L1829">
        <v>-4.0000000000000001E-3</v>
      </c>
      <c r="M1829">
        <v>0.51900000000000002</v>
      </c>
      <c r="N1829">
        <v>-1.284</v>
      </c>
      <c r="O1829">
        <v>-0.76100000000000001</v>
      </c>
    </row>
    <row r="1830" spans="1:20" x14ac:dyDescent="0.4">
      <c r="A1830">
        <v>2045</v>
      </c>
      <c r="B1830" t="s">
        <v>1656</v>
      </c>
      <c r="C1830" t="s">
        <v>42</v>
      </c>
      <c r="D1830" t="s">
        <v>1659</v>
      </c>
      <c r="E1830" t="s">
        <v>82</v>
      </c>
      <c r="F1830" t="s">
        <v>45</v>
      </c>
      <c r="G1830" t="s">
        <v>49</v>
      </c>
      <c r="H1830" t="s">
        <v>47</v>
      </c>
      <c r="I1830" t="s">
        <v>46</v>
      </c>
      <c r="K1830">
        <v>2.66</v>
      </c>
      <c r="L1830">
        <v>-0.108</v>
      </c>
      <c r="M1830">
        <v>0.55000000000000004</v>
      </c>
      <c r="N1830">
        <v>-1.538</v>
      </c>
      <c r="O1830">
        <v>-0.88</v>
      </c>
    </row>
    <row r="1831" spans="1:20" x14ac:dyDescent="0.4">
      <c r="A1831">
        <v>2046</v>
      </c>
      <c r="B1831" t="s">
        <v>1656</v>
      </c>
      <c r="C1831" t="s">
        <v>42</v>
      </c>
      <c r="D1831" t="s">
        <v>1660</v>
      </c>
      <c r="E1831" t="s">
        <v>44</v>
      </c>
      <c r="F1831" t="s">
        <v>45</v>
      </c>
      <c r="G1831" t="s">
        <v>46</v>
      </c>
      <c r="I1831" t="s">
        <v>46</v>
      </c>
      <c r="K1831">
        <v>2.4900000000000002</v>
      </c>
      <c r="L1831">
        <v>-0.26800000000000002</v>
      </c>
      <c r="M1831">
        <v>0.22700000000000001</v>
      </c>
      <c r="N1831">
        <v>-1.7450000000000001</v>
      </c>
      <c r="O1831">
        <v>-1.25</v>
      </c>
    </row>
    <row r="1832" spans="1:20" x14ac:dyDescent="0.4">
      <c r="A1832">
        <v>2047</v>
      </c>
      <c r="B1832" t="s">
        <v>1656</v>
      </c>
      <c r="C1832" t="s">
        <v>42</v>
      </c>
      <c r="D1832" t="s">
        <v>1653</v>
      </c>
      <c r="E1832" t="s">
        <v>97</v>
      </c>
      <c r="F1832" t="s">
        <v>45</v>
      </c>
      <c r="G1832" t="s">
        <v>46</v>
      </c>
      <c r="I1832" t="s">
        <v>46</v>
      </c>
      <c r="K1832">
        <v>2.59</v>
      </c>
      <c r="L1832">
        <v>-0.34699999999999998</v>
      </c>
      <c r="M1832">
        <v>0.23799999999999999</v>
      </c>
      <c r="N1832">
        <v>-1.8859999999999999</v>
      </c>
      <c r="O1832">
        <v>-1.3009999999999999</v>
      </c>
    </row>
    <row r="1833" spans="1:20" x14ac:dyDescent="0.4">
      <c r="A1833">
        <v>2048</v>
      </c>
      <c r="B1833" t="s">
        <v>1656</v>
      </c>
      <c r="C1833" t="s">
        <v>42</v>
      </c>
      <c r="D1833" t="s">
        <v>1661</v>
      </c>
      <c r="E1833" t="s">
        <v>44</v>
      </c>
      <c r="F1833" t="s">
        <v>45</v>
      </c>
      <c r="G1833" t="s">
        <v>46</v>
      </c>
      <c r="H1833" t="s">
        <v>47</v>
      </c>
      <c r="I1833" t="s">
        <v>46</v>
      </c>
      <c r="K1833">
        <v>2.66</v>
      </c>
      <c r="L1833">
        <v>9.7000000000000003E-2</v>
      </c>
      <c r="M1833">
        <v>0.754</v>
      </c>
      <c r="N1833">
        <v>-1.252</v>
      </c>
      <c r="O1833">
        <v>-0.59399999999999997</v>
      </c>
    </row>
    <row r="1834" spans="1:20" x14ac:dyDescent="0.4">
      <c r="A1834">
        <v>2049</v>
      </c>
      <c r="B1834" t="s">
        <v>1662</v>
      </c>
      <c r="C1834" t="s">
        <v>124</v>
      </c>
      <c r="D1834" t="s">
        <v>1646</v>
      </c>
      <c r="E1834" t="s">
        <v>44</v>
      </c>
      <c r="F1834" t="s">
        <v>45</v>
      </c>
      <c r="G1834" t="s">
        <v>49</v>
      </c>
      <c r="H1834" t="s">
        <v>47</v>
      </c>
      <c r="I1834" t="s">
        <v>46</v>
      </c>
      <c r="K1834">
        <v>2.17</v>
      </c>
      <c r="L1834">
        <v>-7.0999999999999994E-2</v>
      </c>
      <c r="M1834">
        <v>0.10299999999999999</v>
      </c>
      <c r="N1834">
        <v>-1.4690000000000001</v>
      </c>
      <c r="O1834">
        <v>-1.2949999999999999</v>
      </c>
    </row>
    <row r="1835" spans="1:20" x14ac:dyDescent="0.4">
      <c r="A1835">
        <v>2050</v>
      </c>
      <c r="B1835" t="s">
        <v>1662</v>
      </c>
      <c r="C1835" t="s">
        <v>124</v>
      </c>
      <c r="D1835" t="s">
        <v>1663</v>
      </c>
      <c r="E1835" t="s">
        <v>82</v>
      </c>
      <c r="F1835" t="s">
        <v>45</v>
      </c>
      <c r="G1835" t="s">
        <v>49</v>
      </c>
      <c r="H1835" t="s">
        <v>47</v>
      </c>
      <c r="I1835" t="s">
        <v>46</v>
      </c>
      <c r="K1835">
        <v>2.4</v>
      </c>
      <c r="L1835">
        <v>-8.5999999999999993E-2</v>
      </c>
      <c r="M1835">
        <v>0.312</v>
      </c>
      <c r="N1835">
        <v>-1.4810000000000001</v>
      </c>
      <c r="O1835">
        <v>-1.0840000000000001</v>
      </c>
    </row>
    <row r="1836" spans="1:20" x14ac:dyDescent="0.4">
      <c r="A1836">
        <v>2051</v>
      </c>
      <c r="B1836" t="s">
        <v>1662</v>
      </c>
      <c r="C1836" t="s">
        <v>124</v>
      </c>
      <c r="D1836" t="s">
        <v>1664</v>
      </c>
      <c r="E1836" t="s">
        <v>82</v>
      </c>
      <c r="F1836" t="s">
        <v>45</v>
      </c>
      <c r="G1836" t="s">
        <v>49</v>
      </c>
      <c r="H1836" t="s">
        <v>47</v>
      </c>
      <c r="I1836" t="s">
        <v>46</v>
      </c>
      <c r="K1836">
        <v>2.36</v>
      </c>
      <c r="L1836">
        <v>-2.7E-2</v>
      </c>
      <c r="M1836">
        <v>0.33</v>
      </c>
      <c r="N1836">
        <v>-1.337</v>
      </c>
      <c r="O1836">
        <v>-0.98099999999999998</v>
      </c>
    </row>
    <row r="1837" spans="1:20" x14ac:dyDescent="0.4">
      <c r="A1837">
        <v>2052</v>
      </c>
      <c r="B1837" t="s">
        <v>1662</v>
      </c>
      <c r="C1837" t="s">
        <v>124</v>
      </c>
      <c r="D1837" t="s">
        <v>1665</v>
      </c>
      <c r="E1837" t="s">
        <v>97</v>
      </c>
      <c r="F1837" t="s">
        <v>45</v>
      </c>
      <c r="G1837" t="s">
        <v>46</v>
      </c>
      <c r="I1837" t="s">
        <v>46</v>
      </c>
      <c r="K1837">
        <v>2.66</v>
      </c>
      <c r="L1837">
        <v>-0.26</v>
      </c>
      <c r="M1837">
        <v>0.39800000000000002</v>
      </c>
      <c r="N1837">
        <v>-1.7450000000000001</v>
      </c>
      <c r="O1837">
        <v>-1.087</v>
      </c>
    </row>
    <row r="1838" spans="1:20" x14ac:dyDescent="0.4">
      <c r="A1838">
        <v>2053</v>
      </c>
      <c r="B1838" t="s">
        <v>1662</v>
      </c>
      <c r="C1838" t="s">
        <v>124</v>
      </c>
      <c r="D1838" t="s">
        <v>1666</v>
      </c>
      <c r="E1838" t="s">
        <v>44</v>
      </c>
      <c r="F1838" t="s">
        <v>45</v>
      </c>
      <c r="G1838" t="s">
        <v>49</v>
      </c>
      <c r="I1838" t="s">
        <v>46</v>
      </c>
      <c r="K1838">
        <v>2.17</v>
      </c>
      <c r="L1838">
        <v>3.3000000000000002E-2</v>
      </c>
      <c r="M1838">
        <v>0.20699999999999999</v>
      </c>
      <c r="N1838">
        <v>-1.3280000000000001</v>
      </c>
      <c r="O1838">
        <v>-1.1539999999999999</v>
      </c>
    </row>
    <row r="1839" spans="1:20" x14ac:dyDescent="0.4">
      <c r="A1839">
        <v>2054</v>
      </c>
      <c r="B1839" t="s">
        <v>1667</v>
      </c>
      <c r="C1839" t="s">
        <v>103</v>
      </c>
      <c r="D1839" t="s">
        <v>1668</v>
      </c>
      <c r="E1839" t="s">
        <v>82</v>
      </c>
      <c r="I1839" t="s">
        <v>46</v>
      </c>
      <c r="K1839">
        <v>2.04</v>
      </c>
      <c r="P1839">
        <v>1.95</v>
      </c>
      <c r="Q1839">
        <v>1</v>
      </c>
      <c r="S1839">
        <v>0.99</v>
      </c>
      <c r="T1839">
        <v>0.03</v>
      </c>
    </row>
    <row r="1840" spans="1:20" x14ac:dyDescent="0.4">
      <c r="A1840">
        <v>2055</v>
      </c>
      <c r="B1840" t="s">
        <v>1667</v>
      </c>
      <c r="C1840" t="s">
        <v>103</v>
      </c>
      <c r="D1840" t="s">
        <v>1669</v>
      </c>
      <c r="E1840" t="s">
        <v>44</v>
      </c>
      <c r="I1840" t="s">
        <v>46</v>
      </c>
      <c r="K1840">
        <v>1.93</v>
      </c>
      <c r="P1840">
        <v>2.17</v>
      </c>
      <c r="Q1840">
        <v>1.1000000000000001</v>
      </c>
      <c r="S1840">
        <v>1.02</v>
      </c>
      <c r="T1840">
        <v>-0.05</v>
      </c>
    </row>
    <row r="1841" spans="1:20" x14ac:dyDescent="0.4">
      <c r="A1841">
        <v>2056</v>
      </c>
      <c r="B1841" t="s">
        <v>1667</v>
      </c>
      <c r="C1841" t="s">
        <v>103</v>
      </c>
      <c r="D1841" t="s">
        <v>1670</v>
      </c>
      <c r="E1841" t="s">
        <v>44</v>
      </c>
      <c r="I1841" t="s">
        <v>46</v>
      </c>
      <c r="K1841">
        <v>1.89</v>
      </c>
      <c r="P1841">
        <v>2.17</v>
      </c>
      <c r="Q1841">
        <v>1.06</v>
      </c>
      <c r="S1841">
        <v>0.84</v>
      </c>
      <c r="T1841">
        <v>-0.28000000000000003</v>
      </c>
    </row>
    <row r="1842" spans="1:20" x14ac:dyDescent="0.4">
      <c r="A1842">
        <v>2057</v>
      </c>
      <c r="B1842" t="s">
        <v>1667</v>
      </c>
      <c r="C1842" t="s">
        <v>103</v>
      </c>
      <c r="D1842" t="s">
        <v>1671</v>
      </c>
      <c r="E1842" t="s">
        <v>82</v>
      </c>
      <c r="I1842" t="s">
        <v>46</v>
      </c>
      <c r="K1842">
        <v>1.83</v>
      </c>
      <c r="P1842">
        <v>2.15</v>
      </c>
      <c r="Q1842">
        <v>0.97</v>
      </c>
      <c r="S1842">
        <v>0.87</v>
      </c>
      <c r="T1842">
        <v>-0.3</v>
      </c>
    </row>
    <row r="1843" spans="1:20" x14ac:dyDescent="0.4">
      <c r="A1843">
        <v>2058</v>
      </c>
      <c r="B1843" t="s">
        <v>1667</v>
      </c>
      <c r="C1843" t="s">
        <v>103</v>
      </c>
      <c r="D1843" t="s">
        <v>1672</v>
      </c>
      <c r="E1843" t="s">
        <v>82</v>
      </c>
      <c r="I1843" t="s">
        <v>46</v>
      </c>
      <c r="K1843">
        <v>1.83</v>
      </c>
      <c r="P1843">
        <v>2.3199999999999998</v>
      </c>
      <c r="Q1843">
        <v>1.1499999999999999</v>
      </c>
      <c r="S1843">
        <v>1.1599999999999999</v>
      </c>
      <c r="T1843">
        <v>-0.01</v>
      </c>
    </row>
    <row r="1844" spans="1:20" x14ac:dyDescent="0.4">
      <c r="A1844">
        <v>2059</v>
      </c>
      <c r="B1844" t="s">
        <v>1667</v>
      </c>
      <c r="C1844" t="s">
        <v>103</v>
      </c>
      <c r="D1844" t="s">
        <v>1673</v>
      </c>
      <c r="E1844" t="s">
        <v>82</v>
      </c>
      <c r="I1844" t="s">
        <v>46</v>
      </c>
      <c r="K1844">
        <v>1.69</v>
      </c>
      <c r="P1844">
        <v>2.31</v>
      </c>
      <c r="Q1844">
        <v>1</v>
      </c>
      <c r="S1844">
        <v>1.25</v>
      </c>
      <c r="T1844">
        <v>-0.06</v>
      </c>
    </row>
    <row r="1845" spans="1:20" x14ac:dyDescent="0.4">
      <c r="A1845">
        <v>2060</v>
      </c>
      <c r="B1845" t="s">
        <v>1674</v>
      </c>
      <c r="C1845" t="s">
        <v>363</v>
      </c>
      <c r="D1845" t="s">
        <v>1675</v>
      </c>
      <c r="E1845" t="s">
        <v>116</v>
      </c>
      <c r="K1845">
        <v>1.71</v>
      </c>
      <c r="L1845">
        <v>0.63200000000000001</v>
      </c>
      <c r="M1845">
        <v>0.34200000000000003</v>
      </c>
      <c r="P1845">
        <v>2.37</v>
      </c>
      <c r="Q1845">
        <v>1.08</v>
      </c>
    </row>
    <row r="1846" spans="1:20" x14ac:dyDescent="0.4">
      <c r="A1846">
        <v>2061</v>
      </c>
      <c r="B1846" t="s">
        <v>1674</v>
      </c>
      <c r="C1846" t="s">
        <v>363</v>
      </c>
      <c r="D1846" t="s">
        <v>1676</v>
      </c>
      <c r="E1846" t="s">
        <v>116</v>
      </c>
      <c r="K1846">
        <v>1.91</v>
      </c>
      <c r="L1846">
        <v>0.41399999999999998</v>
      </c>
      <c r="M1846">
        <v>0.32600000000000001</v>
      </c>
      <c r="P1846">
        <v>2.04</v>
      </c>
      <c r="Q1846">
        <v>0.95</v>
      </c>
    </row>
    <row r="1847" spans="1:20" x14ac:dyDescent="0.4">
      <c r="A1847">
        <v>2062</v>
      </c>
      <c r="B1847" t="s">
        <v>1674</v>
      </c>
      <c r="C1847" t="s">
        <v>363</v>
      </c>
      <c r="D1847" t="s">
        <v>1677</v>
      </c>
      <c r="E1847" t="s">
        <v>101</v>
      </c>
      <c r="K1847">
        <v>1.94</v>
      </c>
      <c r="L1847">
        <v>0.497</v>
      </c>
      <c r="M1847">
        <v>0.436</v>
      </c>
      <c r="P1847">
        <v>1.89</v>
      </c>
      <c r="Q1847">
        <v>0.83</v>
      </c>
    </row>
    <row r="1848" spans="1:20" x14ac:dyDescent="0.4">
      <c r="A1848">
        <v>2063</v>
      </c>
      <c r="B1848" t="s">
        <v>1674</v>
      </c>
      <c r="C1848" t="s">
        <v>363</v>
      </c>
      <c r="D1848" t="s">
        <v>1678</v>
      </c>
      <c r="E1848" t="s">
        <v>116</v>
      </c>
      <c r="K1848">
        <v>1.68</v>
      </c>
      <c r="L1848">
        <v>0.58199999999999996</v>
      </c>
      <c r="M1848">
        <v>0.27</v>
      </c>
      <c r="P1848">
        <v>2.34</v>
      </c>
      <c r="Q1848">
        <v>1.03</v>
      </c>
    </row>
    <row r="1849" spans="1:20" x14ac:dyDescent="0.4">
      <c r="A1849">
        <v>2064</v>
      </c>
      <c r="B1849" t="s">
        <v>1674</v>
      </c>
      <c r="C1849" t="s">
        <v>363</v>
      </c>
      <c r="D1849" t="s">
        <v>1679</v>
      </c>
      <c r="E1849" t="s">
        <v>116</v>
      </c>
      <c r="K1849">
        <v>1.53</v>
      </c>
      <c r="L1849">
        <v>0.62</v>
      </c>
      <c r="M1849">
        <v>0.151</v>
      </c>
      <c r="P1849">
        <v>2.44</v>
      </c>
      <c r="Q1849">
        <v>0.97</v>
      </c>
    </row>
    <row r="1850" spans="1:20" x14ac:dyDescent="0.4">
      <c r="A1850">
        <v>2065</v>
      </c>
      <c r="B1850" t="s">
        <v>1674</v>
      </c>
      <c r="C1850" t="s">
        <v>363</v>
      </c>
      <c r="D1850" t="s">
        <v>1680</v>
      </c>
      <c r="E1850" t="s">
        <v>116</v>
      </c>
      <c r="K1850">
        <v>1.77</v>
      </c>
      <c r="L1850">
        <v>0.55600000000000005</v>
      </c>
      <c r="M1850">
        <v>0.34300000000000003</v>
      </c>
      <c r="P1850">
        <v>2.41</v>
      </c>
      <c r="Q1850">
        <v>1.19</v>
      </c>
    </row>
    <row r="1851" spans="1:20" x14ac:dyDescent="0.4">
      <c r="A1851">
        <v>2066</v>
      </c>
      <c r="B1851" t="s">
        <v>1674</v>
      </c>
      <c r="C1851" t="s">
        <v>363</v>
      </c>
      <c r="D1851" t="s">
        <v>1681</v>
      </c>
      <c r="E1851" t="s">
        <v>116</v>
      </c>
      <c r="K1851">
        <v>1.7</v>
      </c>
      <c r="L1851">
        <v>0.58899999999999997</v>
      </c>
      <c r="M1851">
        <v>0.29399999999999998</v>
      </c>
      <c r="P1851">
        <v>2.44</v>
      </c>
      <c r="Q1851">
        <v>1.1399999999999999</v>
      </c>
    </row>
    <row r="1852" spans="1:20" x14ac:dyDescent="0.4">
      <c r="A1852">
        <v>2067</v>
      </c>
      <c r="B1852" t="s">
        <v>1674</v>
      </c>
      <c r="C1852" t="s">
        <v>363</v>
      </c>
      <c r="D1852" t="s">
        <v>1682</v>
      </c>
      <c r="E1852" t="s">
        <v>116</v>
      </c>
      <c r="K1852">
        <v>1.75</v>
      </c>
      <c r="L1852">
        <v>0.47799999999999998</v>
      </c>
      <c r="M1852">
        <v>0.23300000000000001</v>
      </c>
      <c r="P1852">
        <v>2.2999999999999998</v>
      </c>
      <c r="Q1852">
        <v>1.06</v>
      </c>
    </row>
    <row r="1853" spans="1:20" x14ac:dyDescent="0.4">
      <c r="A1853">
        <v>2068</v>
      </c>
      <c r="B1853" t="s">
        <v>1674</v>
      </c>
      <c r="C1853" t="s">
        <v>363</v>
      </c>
      <c r="D1853" t="s">
        <v>1683</v>
      </c>
      <c r="E1853" t="s">
        <v>116</v>
      </c>
      <c r="K1853">
        <v>1.89</v>
      </c>
      <c r="L1853">
        <v>0.40400000000000003</v>
      </c>
      <c r="M1853">
        <v>0.29599999999999999</v>
      </c>
      <c r="P1853">
        <v>2.19</v>
      </c>
      <c r="Q1853">
        <v>1.0900000000000001</v>
      </c>
    </row>
    <row r="1854" spans="1:20" x14ac:dyDescent="0.4">
      <c r="A1854">
        <v>2069</v>
      </c>
      <c r="B1854" t="s">
        <v>1674</v>
      </c>
      <c r="C1854" t="s">
        <v>363</v>
      </c>
      <c r="D1854" t="s">
        <v>1684</v>
      </c>
      <c r="E1854" t="s">
        <v>116</v>
      </c>
      <c r="K1854">
        <v>1.57</v>
      </c>
      <c r="L1854">
        <v>0.68300000000000005</v>
      </c>
      <c r="M1854">
        <v>0.27500000000000002</v>
      </c>
      <c r="P1854">
        <v>2.41</v>
      </c>
      <c r="Q1854">
        <v>0.99</v>
      </c>
    </row>
    <row r="1855" spans="1:20" x14ac:dyDescent="0.4">
      <c r="A1855">
        <v>2070</v>
      </c>
      <c r="B1855" t="s">
        <v>1674</v>
      </c>
      <c r="C1855" t="s">
        <v>363</v>
      </c>
      <c r="D1855" t="s">
        <v>1685</v>
      </c>
      <c r="E1855" t="s">
        <v>116</v>
      </c>
      <c r="K1855">
        <v>1.78</v>
      </c>
      <c r="L1855">
        <v>0.54300000000000004</v>
      </c>
      <c r="M1855">
        <v>0.35799999999999998</v>
      </c>
      <c r="P1855">
        <v>2.21</v>
      </c>
      <c r="Q1855">
        <v>1.04</v>
      </c>
    </row>
    <row r="1856" spans="1:20" x14ac:dyDescent="0.4">
      <c r="A1856">
        <v>2071</v>
      </c>
      <c r="B1856" t="s">
        <v>1674</v>
      </c>
      <c r="C1856" t="s">
        <v>363</v>
      </c>
      <c r="D1856" t="s">
        <v>1686</v>
      </c>
      <c r="E1856" t="s">
        <v>44</v>
      </c>
      <c r="K1856">
        <v>2.2400000000000002</v>
      </c>
      <c r="L1856">
        <v>0.311</v>
      </c>
      <c r="M1856">
        <v>0.55400000000000005</v>
      </c>
      <c r="P1856">
        <v>1.52</v>
      </c>
      <c r="Q1856">
        <v>0.77</v>
      </c>
    </row>
    <row r="1857" spans="1:21" x14ac:dyDescent="0.4">
      <c r="A1857">
        <v>2072</v>
      </c>
      <c r="B1857" t="s">
        <v>1674</v>
      </c>
      <c r="C1857" t="s">
        <v>363</v>
      </c>
      <c r="D1857" t="s">
        <v>1687</v>
      </c>
      <c r="E1857" t="s">
        <v>44</v>
      </c>
      <c r="I1857" t="s">
        <v>46</v>
      </c>
      <c r="K1857">
        <v>1.93</v>
      </c>
      <c r="L1857">
        <v>0.47699999999999998</v>
      </c>
      <c r="M1857">
        <v>0.40699999999999997</v>
      </c>
      <c r="P1857">
        <v>2.04</v>
      </c>
      <c r="Q1857">
        <v>0.96</v>
      </c>
    </row>
    <row r="1858" spans="1:21" x14ac:dyDescent="0.4">
      <c r="A1858">
        <v>2073</v>
      </c>
      <c r="B1858" t="s">
        <v>1674</v>
      </c>
      <c r="C1858" t="s">
        <v>363</v>
      </c>
      <c r="D1858" t="s">
        <v>1688</v>
      </c>
      <c r="E1858" t="s">
        <v>116</v>
      </c>
      <c r="K1858">
        <v>1.84</v>
      </c>
      <c r="L1858">
        <v>0.49299999999999999</v>
      </c>
      <c r="M1858">
        <v>0.33300000000000002</v>
      </c>
      <c r="P1858">
        <v>2.42</v>
      </c>
      <c r="Q1858">
        <v>1.26</v>
      </c>
    </row>
    <row r="1859" spans="1:21" x14ac:dyDescent="0.4">
      <c r="A1859">
        <v>2074</v>
      </c>
      <c r="B1859" t="s">
        <v>1674</v>
      </c>
      <c r="C1859" t="s">
        <v>363</v>
      </c>
      <c r="D1859" t="s">
        <v>1689</v>
      </c>
      <c r="E1859" t="s">
        <v>116</v>
      </c>
      <c r="K1859">
        <v>1.8</v>
      </c>
      <c r="L1859">
        <v>0.38700000000000001</v>
      </c>
      <c r="M1859">
        <v>0.19</v>
      </c>
      <c r="P1859">
        <v>2.19</v>
      </c>
      <c r="Q1859">
        <v>0.98</v>
      </c>
    </row>
    <row r="1860" spans="1:21" x14ac:dyDescent="0.4">
      <c r="A1860">
        <v>2075</v>
      </c>
      <c r="B1860" t="s">
        <v>1690</v>
      </c>
      <c r="C1860" t="s">
        <v>42</v>
      </c>
      <c r="D1860" t="s">
        <v>1691</v>
      </c>
      <c r="E1860" t="s">
        <v>44</v>
      </c>
      <c r="F1860" t="s">
        <v>52</v>
      </c>
      <c r="H1860" t="s">
        <v>47</v>
      </c>
      <c r="I1860" t="s">
        <v>46</v>
      </c>
      <c r="Q1860">
        <v>1.1499999999999999</v>
      </c>
      <c r="R1860">
        <v>2.6</v>
      </c>
      <c r="U1860">
        <v>128.5</v>
      </c>
    </row>
    <row r="1861" spans="1:21" x14ac:dyDescent="0.4">
      <c r="A1861">
        <v>2076</v>
      </c>
      <c r="B1861" t="s">
        <v>1690</v>
      </c>
      <c r="C1861" t="s">
        <v>42</v>
      </c>
      <c r="D1861" t="s">
        <v>1692</v>
      </c>
      <c r="E1861" t="s">
        <v>44</v>
      </c>
      <c r="F1861" t="s">
        <v>52</v>
      </c>
      <c r="H1861" t="s">
        <v>47</v>
      </c>
      <c r="I1861" t="s">
        <v>46</v>
      </c>
      <c r="Q1861">
        <v>1.18</v>
      </c>
      <c r="R1861">
        <v>2.6</v>
      </c>
      <c r="U1861">
        <v>161.5</v>
      </c>
    </row>
    <row r="1862" spans="1:21" x14ac:dyDescent="0.4">
      <c r="A1862">
        <v>2077</v>
      </c>
      <c r="B1862" t="s">
        <v>1690</v>
      </c>
      <c r="C1862" t="s">
        <v>42</v>
      </c>
      <c r="D1862" t="s">
        <v>1693</v>
      </c>
      <c r="E1862" t="s">
        <v>116</v>
      </c>
      <c r="F1862" t="s">
        <v>52</v>
      </c>
      <c r="H1862" t="s">
        <v>106</v>
      </c>
      <c r="I1862" t="s">
        <v>46</v>
      </c>
      <c r="Q1862">
        <v>1.62</v>
      </c>
      <c r="R1862">
        <v>2.5299999999999998</v>
      </c>
      <c r="U1862">
        <v>256.89999999999998</v>
      </c>
    </row>
    <row r="1863" spans="1:21" x14ac:dyDescent="0.4">
      <c r="A1863">
        <v>2078</v>
      </c>
      <c r="B1863" t="s">
        <v>1690</v>
      </c>
      <c r="C1863" t="s">
        <v>42</v>
      </c>
      <c r="D1863" t="s">
        <v>1694</v>
      </c>
      <c r="E1863" t="s">
        <v>82</v>
      </c>
      <c r="F1863" t="s">
        <v>45</v>
      </c>
      <c r="H1863" t="s">
        <v>47</v>
      </c>
      <c r="I1863" t="s">
        <v>46</v>
      </c>
      <c r="Q1863">
        <v>0.85</v>
      </c>
      <c r="R1863">
        <v>2.15</v>
      </c>
      <c r="U1863">
        <v>154.1</v>
      </c>
    </row>
    <row r="1864" spans="1:21" x14ac:dyDescent="0.4">
      <c r="A1864">
        <v>2079</v>
      </c>
      <c r="B1864" t="s">
        <v>1690</v>
      </c>
      <c r="C1864" t="s">
        <v>42</v>
      </c>
      <c r="D1864" t="s">
        <v>1695</v>
      </c>
      <c r="E1864" t="s">
        <v>82</v>
      </c>
      <c r="F1864" t="s">
        <v>45</v>
      </c>
      <c r="G1864" t="s">
        <v>49</v>
      </c>
      <c r="H1864" t="s">
        <v>47</v>
      </c>
      <c r="I1864" t="s">
        <v>46</v>
      </c>
      <c r="Q1864">
        <v>0.85</v>
      </c>
      <c r="R1864">
        <v>1.88</v>
      </c>
      <c r="U1864">
        <v>165.2</v>
      </c>
    </row>
    <row r="1865" spans="1:21" x14ac:dyDescent="0.4">
      <c r="A1865">
        <v>2080</v>
      </c>
      <c r="B1865" t="s">
        <v>1696</v>
      </c>
      <c r="C1865" t="s">
        <v>124</v>
      </c>
      <c r="D1865" t="s">
        <v>396</v>
      </c>
      <c r="E1865" t="s">
        <v>116</v>
      </c>
      <c r="G1865" t="s">
        <v>49</v>
      </c>
      <c r="H1865" t="s">
        <v>47</v>
      </c>
      <c r="I1865" t="s">
        <v>46</v>
      </c>
      <c r="K1865">
        <v>1.89</v>
      </c>
      <c r="L1865">
        <v>0.40799999999999997</v>
      </c>
      <c r="M1865">
        <v>0.30299999999999999</v>
      </c>
      <c r="P1865">
        <v>2.42</v>
      </c>
      <c r="Q1865">
        <v>1.31</v>
      </c>
      <c r="R1865">
        <v>2.73</v>
      </c>
      <c r="S1865">
        <v>1.24</v>
      </c>
      <c r="T1865">
        <v>0.41</v>
      </c>
    </row>
    <row r="1866" spans="1:21" x14ac:dyDescent="0.4">
      <c r="A1866">
        <v>2081</v>
      </c>
      <c r="B1866" t="s">
        <v>1696</v>
      </c>
      <c r="C1866" t="s">
        <v>124</v>
      </c>
      <c r="D1866" t="s">
        <v>1697</v>
      </c>
      <c r="E1866" t="s">
        <v>116</v>
      </c>
      <c r="G1866" t="s">
        <v>49</v>
      </c>
      <c r="H1866" t="s">
        <v>47</v>
      </c>
      <c r="I1866" t="s">
        <v>46</v>
      </c>
      <c r="K1866">
        <v>1.97</v>
      </c>
      <c r="L1866">
        <v>0.436</v>
      </c>
      <c r="M1866">
        <v>0.41699999999999998</v>
      </c>
      <c r="P1866">
        <v>2.2599999999999998</v>
      </c>
      <c r="Q1866">
        <v>1.23</v>
      </c>
      <c r="R1866">
        <v>2.65</v>
      </c>
    </row>
    <row r="1867" spans="1:21" x14ac:dyDescent="0.4">
      <c r="A1867">
        <v>2082</v>
      </c>
      <c r="B1867" t="s">
        <v>1696</v>
      </c>
      <c r="C1867" t="s">
        <v>124</v>
      </c>
      <c r="D1867" t="s">
        <v>854</v>
      </c>
      <c r="E1867" t="s">
        <v>97</v>
      </c>
      <c r="G1867" t="s">
        <v>49</v>
      </c>
      <c r="H1867" t="s">
        <v>47</v>
      </c>
      <c r="I1867" t="s">
        <v>46</v>
      </c>
      <c r="J1867">
        <v>0.24</v>
      </c>
      <c r="K1867">
        <v>1.79</v>
      </c>
      <c r="L1867">
        <v>0.39100000000000001</v>
      </c>
      <c r="M1867">
        <v>0.20100000000000001</v>
      </c>
      <c r="P1867">
        <v>2.6</v>
      </c>
      <c r="Q1867">
        <v>1.39</v>
      </c>
      <c r="R1867">
        <v>2.66</v>
      </c>
      <c r="S1867">
        <v>1.1299999999999999</v>
      </c>
      <c r="T1867">
        <v>-7.0000000000000007E-2</v>
      </c>
    </row>
    <row r="1868" spans="1:21" x14ac:dyDescent="0.4">
      <c r="A1868">
        <v>2083</v>
      </c>
      <c r="B1868" t="s">
        <v>1696</v>
      </c>
      <c r="C1868" t="s">
        <v>124</v>
      </c>
      <c r="D1868" t="s">
        <v>1698</v>
      </c>
      <c r="E1868" t="s">
        <v>97</v>
      </c>
      <c r="G1868" t="s">
        <v>49</v>
      </c>
      <c r="H1868" t="s">
        <v>47</v>
      </c>
      <c r="I1868" t="s">
        <v>46</v>
      </c>
      <c r="K1868">
        <v>1.93</v>
      </c>
      <c r="L1868">
        <v>0.19</v>
      </c>
      <c r="M1868">
        <v>0.155</v>
      </c>
      <c r="P1868">
        <v>2.57</v>
      </c>
      <c r="Q1868">
        <v>1.5</v>
      </c>
      <c r="R1868">
        <v>2.71</v>
      </c>
      <c r="S1868">
        <v>1.51</v>
      </c>
      <c r="T1868">
        <v>0.15</v>
      </c>
    </row>
    <row r="1869" spans="1:21" x14ac:dyDescent="0.4">
      <c r="A1869">
        <v>2084</v>
      </c>
      <c r="B1869" t="s">
        <v>1696</v>
      </c>
      <c r="C1869" t="s">
        <v>124</v>
      </c>
      <c r="D1869" t="s">
        <v>1699</v>
      </c>
      <c r="E1869" t="s">
        <v>116</v>
      </c>
      <c r="G1869" t="s">
        <v>49</v>
      </c>
      <c r="H1869" t="s">
        <v>47</v>
      </c>
      <c r="I1869" t="s">
        <v>46</v>
      </c>
      <c r="J1869">
        <v>0.17</v>
      </c>
      <c r="K1869">
        <v>1.89</v>
      </c>
      <c r="L1869">
        <v>0.40699999999999997</v>
      </c>
      <c r="M1869">
        <v>0.29899999999999999</v>
      </c>
      <c r="P1869">
        <v>2.5499999999999998</v>
      </c>
      <c r="Q1869">
        <v>1.44</v>
      </c>
      <c r="R1869">
        <v>3.01</v>
      </c>
      <c r="S1869">
        <v>1.42</v>
      </c>
      <c r="T1869">
        <v>0.19</v>
      </c>
    </row>
    <row r="1870" spans="1:21" x14ac:dyDescent="0.4">
      <c r="A1870">
        <v>2085</v>
      </c>
      <c r="B1870" t="s">
        <v>1696</v>
      </c>
      <c r="C1870" t="s">
        <v>124</v>
      </c>
      <c r="D1870" t="s">
        <v>856</v>
      </c>
      <c r="E1870" t="s">
        <v>97</v>
      </c>
      <c r="G1870" t="s">
        <v>49</v>
      </c>
      <c r="H1870" t="s">
        <v>106</v>
      </c>
      <c r="I1870" t="s">
        <v>46</v>
      </c>
      <c r="J1870">
        <v>0.38</v>
      </c>
      <c r="K1870">
        <v>1.99</v>
      </c>
      <c r="L1870">
        <v>9.2999999999999999E-2</v>
      </c>
      <c r="M1870">
        <v>9.7000000000000003E-2</v>
      </c>
      <c r="P1870">
        <v>2.48</v>
      </c>
      <c r="Q1870">
        <v>1.47</v>
      </c>
      <c r="R1870">
        <v>2.4300000000000002</v>
      </c>
      <c r="S1870">
        <v>1.1299999999999999</v>
      </c>
      <c r="T1870">
        <v>-0.04</v>
      </c>
    </row>
    <row r="1871" spans="1:21" x14ac:dyDescent="0.4">
      <c r="A1871">
        <v>2086</v>
      </c>
      <c r="B1871" t="s">
        <v>1696</v>
      </c>
      <c r="C1871" t="s">
        <v>124</v>
      </c>
      <c r="D1871" t="s">
        <v>857</v>
      </c>
      <c r="E1871" t="s">
        <v>116</v>
      </c>
      <c r="G1871" t="s">
        <v>49</v>
      </c>
      <c r="H1871" t="s">
        <v>47</v>
      </c>
      <c r="I1871" t="s">
        <v>46</v>
      </c>
      <c r="J1871">
        <v>0.32</v>
      </c>
      <c r="K1871">
        <v>1.97</v>
      </c>
      <c r="L1871">
        <v>0.22</v>
      </c>
      <c r="M1871">
        <v>0.193</v>
      </c>
      <c r="P1871">
        <v>2.2200000000000002</v>
      </c>
      <c r="Q1871">
        <v>1.19</v>
      </c>
      <c r="R1871">
        <v>2.59</v>
      </c>
      <c r="S1871">
        <v>1.1100000000000001</v>
      </c>
      <c r="T1871">
        <v>0.14000000000000001</v>
      </c>
    </row>
    <row r="1872" spans="1:21" x14ac:dyDescent="0.4">
      <c r="A1872">
        <v>2087</v>
      </c>
      <c r="B1872" t="s">
        <v>1696</v>
      </c>
      <c r="C1872" t="s">
        <v>124</v>
      </c>
      <c r="D1872" t="s">
        <v>1579</v>
      </c>
      <c r="E1872" t="s">
        <v>116</v>
      </c>
      <c r="G1872" t="s">
        <v>49</v>
      </c>
      <c r="H1872" t="s">
        <v>47</v>
      </c>
      <c r="I1872" t="s">
        <v>46</v>
      </c>
      <c r="J1872">
        <v>0.15</v>
      </c>
      <c r="K1872">
        <v>1.8</v>
      </c>
      <c r="L1872">
        <v>0.435</v>
      </c>
      <c r="M1872">
        <v>0.246</v>
      </c>
      <c r="P1872">
        <v>2.4500000000000002</v>
      </c>
      <c r="Q1872">
        <v>1.26</v>
      </c>
      <c r="R1872">
        <v>2.66</v>
      </c>
      <c r="S1872">
        <v>1.45</v>
      </c>
      <c r="T1872">
        <v>0.18</v>
      </c>
    </row>
    <row r="1873" spans="1:20" x14ac:dyDescent="0.4">
      <c r="A1873">
        <v>2088</v>
      </c>
      <c r="B1873" t="s">
        <v>1696</v>
      </c>
      <c r="C1873" t="s">
        <v>124</v>
      </c>
      <c r="D1873" t="s">
        <v>1700</v>
      </c>
      <c r="E1873" t="s">
        <v>116</v>
      </c>
      <c r="G1873" t="s">
        <v>49</v>
      </c>
      <c r="H1873" t="s">
        <v>47</v>
      </c>
      <c r="I1873" t="s">
        <v>46</v>
      </c>
      <c r="K1873">
        <v>1.92</v>
      </c>
      <c r="L1873">
        <v>0.32800000000000001</v>
      </c>
      <c r="M1873">
        <v>0.246</v>
      </c>
      <c r="P1873">
        <v>2.14</v>
      </c>
      <c r="Q1873">
        <v>1.05</v>
      </c>
      <c r="R1873">
        <v>2.27</v>
      </c>
      <c r="S1873">
        <v>1.28</v>
      </c>
      <c r="T1873">
        <v>0.12</v>
      </c>
    </row>
    <row r="1874" spans="1:20" x14ac:dyDescent="0.4">
      <c r="A1874">
        <v>2089</v>
      </c>
      <c r="B1874" t="s">
        <v>1696</v>
      </c>
      <c r="C1874" t="s">
        <v>124</v>
      </c>
      <c r="D1874" t="s">
        <v>1701</v>
      </c>
      <c r="E1874" t="s">
        <v>116</v>
      </c>
      <c r="G1874" t="s">
        <v>49</v>
      </c>
      <c r="H1874" t="s">
        <v>47</v>
      </c>
      <c r="I1874" t="s">
        <v>46</v>
      </c>
      <c r="K1874">
        <v>2.0099999999999998</v>
      </c>
      <c r="L1874">
        <v>0.20399999999999999</v>
      </c>
      <c r="M1874">
        <v>0.223</v>
      </c>
      <c r="P1874">
        <v>2.12</v>
      </c>
      <c r="Q1874">
        <v>1.1299999999999999</v>
      </c>
      <c r="R1874">
        <v>2.66</v>
      </c>
      <c r="S1874">
        <v>1.24</v>
      </c>
      <c r="T1874">
        <v>0.12</v>
      </c>
    </row>
    <row r="1875" spans="1:20" x14ac:dyDescent="0.4">
      <c r="A1875">
        <v>2090</v>
      </c>
      <c r="B1875" t="s">
        <v>1696</v>
      </c>
      <c r="C1875" t="s">
        <v>124</v>
      </c>
      <c r="D1875" t="s">
        <v>1702</v>
      </c>
      <c r="E1875" t="s">
        <v>116</v>
      </c>
      <c r="G1875" t="s">
        <v>49</v>
      </c>
      <c r="H1875" t="s">
        <v>47</v>
      </c>
      <c r="I1875" t="s">
        <v>46</v>
      </c>
      <c r="K1875">
        <v>2.11</v>
      </c>
      <c r="L1875">
        <v>0.25</v>
      </c>
      <c r="M1875">
        <v>0.36699999999999999</v>
      </c>
      <c r="P1875">
        <v>2.2000000000000002</v>
      </c>
      <c r="Q1875">
        <v>1.31</v>
      </c>
      <c r="R1875">
        <v>2.5499999999999998</v>
      </c>
      <c r="S1875">
        <v>1.3</v>
      </c>
      <c r="T1875">
        <v>0.1</v>
      </c>
    </row>
    <row r="1876" spans="1:20" x14ac:dyDescent="0.4">
      <c r="A1876">
        <v>2091</v>
      </c>
      <c r="B1876" t="s">
        <v>1696</v>
      </c>
      <c r="C1876" t="s">
        <v>124</v>
      </c>
      <c r="D1876" t="s">
        <v>1703</v>
      </c>
      <c r="E1876" t="s">
        <v>116</v>
      </c>
      <c r="G1876" t="s">
        <v>49</v>
      </c>
      <c r="H1876" t="s">
        <v>47</v>
      </c>
      <c r="I1876" t="s">
        <v>46</v>
      </c>
      <c r="K1876">
        <v>1.82</v>
      </c>
      <c r="L1876">
        <v>0.38200000000000001</v>
      </c>
      <c r="M1876">
        <v>0.20699999999999999</v>
      </c>
      <c r="P1876">
        <v>2.36</v>
      </c>
      <c r="Q1876">
        <v>1.18</v>
      </c>
      <c r="R1876">
        <v>2.5</v>
      </c>
    </row>
    <row r="1877" spans="1:20" x14ac:dyDescent="0.4">
      <c r="A1877">
        <v>2092</v>
      </c>
      <c r="B1877" t="s">
        <v>1696</v>
      </c>
      <c r="C1877" t="s">
        <v>124</v>
      </c>
      <c r="D1877" t="s">
        <v>1704</v>
      </c>
      <c r="E1877" t="s">
        <v>116</v>
      </c>
      <c r="G1877" t="s">
        <v>49</v>
      </c>
      <c r="H1877" t="s">
        <v>47</v>
      </c>
      <c r="I1877" t="s">
        <v>55</v>
      </c>
      <c r="K1877">
        <v>1.97</v>
      </c>
      <c r="L1877">
        <v>0.61599999999999999</v>
      </c>
      <c r="M1877">
        <v>0.59699999999999998</v>
      </c>
      <c r="P1877">
        <v>2.44</v>
      </c>
      <c r="Q1877">
        <v>1.41</v>
      </c>
      <c r="R1877">
        <v>2.87</v>
      </c>
      <c r="S1877">
        <v>1.32</v>
      </c>
      <c r="T1877">
        <v>0.09</v>
      </c>
    </row>
    <row r="1878" spans="1:20" x14ac:dyDescent="0.4">
      <c r="A1878">
        <v>2093</v>
      </c>
      <c r="B1878" t="s">
        <v>1696</v>
      </c>
      <c r="C1878" t="s">
        <v>124</v>
      </c>
      <c r="D1878" t="s">
        <v>1705</v>
      </c>
      <c r="E1878" t="s">
        <v>97</v>
      </c>
      <c r="G1878" t="s">
        <v>49</v>
      </c>
      <c r="H1878" t="s">
        <v>106</v>
      </c>
      <c r="I1878" t="s">
        <v>46</v>
      </c>
      <c r="K1878">
        <v>2.02</v>
      </c>
      <c r="L1878">
        <v>4.9000000000000002E-2</v>
      </c>
      <c r="M1878">
        <v>0.107</v>
      </c>
      <c r="P1878">
        <v>2.41</v>
      </c>
      <c r="Q1878">
        <v>1.44</v>
      </c>
      <c r="R1878">
        <v>2.4900000000000002</v>
      </c>
      <c r="S1878">
        <v>1.19</v>
      </c>
      <c r="T1878">
        <v>7.0000000000000007E-2</v>
      </c>
    </row>
    <row r="1879" spans="1:20" x14ac:dyDescent="0.4">
      <c r="A1879">
        <v>2094</v>
      </c>
      <c r="B1879" t="s">
        <v>1696</v>
      </c>
      <c r="C1879" t="s">
        <v>124</v>
      </c>
      <c r="D1879" t="s">
        <v>1706</v>
      </c>
      <c r="E1879" t="s">
        <v>97</v>
      </c>
      <c r="G1879" t="s">
        <v>49</v>
      </c>
      <c r="H1879" t="s">
        <v>106</v>
      </c>
      <c r="I1879" t="s">
        <v>46</v>
      </c>
      <c r="K1879">
        <v>2.14</v>
      </c>
      <c r="L1879">
        <v>0.246</v>
      </c>
      <c r="M1879">
        <v>0.433</v>
      </c>
      <c r="P1879">
        <v>2.36</v>
      </c>
      <c r="Q1879">
        <v>1.5</v>
      </c>
      <c r="R1879">
        <v>2.59</v>
      </c>
      <c r="S1879">
        <v>1.1000000000000001</v>
      </c>
      <c r="T1879">
        <v>0.08</v>
      </c>
    </row>
    <row r="1880" spans="1:20" x14ac:dyDescent="0.4">
      <c r="A1880">
        <v>2095</v>
      </c>
      <c r="B1880" t="s">
        <v>1696</v>
      </c>
      <c r="C1880" t="s">
        <v>124</v>
      </c>
      <c r="D1880" t="s">
        <v>1707</v>
      </c>
      <c r="E1880" t="s">
        <v>116</v>
      </c>
      <c r="G1880" t="s">
        <v>49</v>
      </c>
      <c r="H1880" t="s">
        <v>47</v>
      </c>
      <c r="I1880" t="s">
        <v>46</v>
      </c>
      <c r="K1880">
        <v>2.1800000000000002</v>
      </c>
      <c r="L1880">
        <v>6.8000000000000005E-2</v>
      </c>
      <c r="M1880">
        <v>0.248</v>
      </c>
      <c r="P1880">
        <v>1.85</v>
      </c>
      <c r="Q1880">
        <v>1.03</v>
      </c>
      <c r="R1880">
        <v>2.41</v>
      </c>
      <c r="S1880">
        <v>1.06</v>
      </c>
      <c r="T1880">
        <v>0.03</v>
      </c>
    </row>
    <row r="1881" spans="1:20" x14ac:dyDescent="0.4">
      <c r="A1881">
        <v>2096</v>
      </c>
      <c r="B1881" t="s">
        <v>1696</v>
      </c>
      <c r="C1881" t="s">
        <v>124</v>
      </c>
      <c r="D1881" t="s">
        <v>1708</v>
      </c>
      <c r="E1881" t="s">
        <v>44</v>
      </c>
      <c r="G1881" t="s">
        <v>49</v>
      </c>
      <c r="H1881" t="s">
        <v>47</v>
      </c>
      <c r="I1881" t="s">
        <v>46</v>
      </c>
      <c r="K1881">
        <v>2.02</v>
      </c>
      <c r="L1881">
        <v>0.30299999999999999</v>
      </c>
      <c r="M1881">
        <v>0.33600000000000002</v>
      </c>
      <c r="P1881">
        <v>2.17</v>
      </c>
      <c r="Q1881">
        <v>1.19</v>
      </c>
      <c r="R1881">
        <v>2.66</v>
      </c>
      <c r="S1881">
        <v>1</v>
      </c>
      <c r="T1881">
        <v>-0.09</v>
      </c>
    </row>
    <row r="1882" spans="1:20" x14ac:dyDescent="0.4">
      <c r="A1882">
        <v>2097</v>
      </c>
      <c r="B1882" t="s">
        <v>1696</v>
      </c>
      <c r="C1882" t="s">
        <v>124</v>
      </c>
      <c r="D1882" t="s">
        <v>1709</v>
      </c>
      <c r="E1882" t="s">
        <v>116</v>
      </c>
      <c r="G1882" t="s">
        <v>49</v>
      </c>
      <c r="H1882" t="s">
        <v>47</v>
      </c>
      <c r="I1882" t="s">
        <v>55</v>
      </c>
      <c r="J1882">
        <v>0.39</v>
      </c>
      <c r="K1882">
        <v>1.8</v>
      </c>
      <c r="L1882">
        <v>0.36899999999999999</v>
      </c>
      <c r="M1882">
        <v>0.17299999999999999</v>
      </c>
      <c r="P1882">
        <v>2.2799999999999998</v>
      </c>
      <c r="Q1882">
        <v>1.08</v>
      </c>
      <c r="R1882">
        <v>2.41</v>
      </c>
      <c r="S1882">
        <v>1.2</v>
      </c>
      <c r="T1882">
        <v>-0.13</v>
      </c>
    </row>
    <row r="1883" spans="1:20" x14ac:dyDescent="0.4">
      <c r="A1883">
        <v>2098</v>
      </c>
      <c r="B1883" t="s">
        <v>1696</v>
      </c>
      <c r="C1883" t="s">
        <v>124</v>
      </c>
      <c r="D1883" t="s">
        <v>859</v>
      </c>
      <c r="E1883" t="s">
        <v>97</v>
      </c>
      <c r="G1883" t="s">
        <v>49</v>
      </c>
      <c r="H1883" t="s">
        <v>47</v>
      </c>
      <c r="I1883" t="s">
        <v>46</v>
      </c>
      <c r="J1883">
        <v>0.49</v>
      </c>
      <c r="K1883">
        <v>2.14</v>
      </c>
      <c r="L1883">
        <v>0.20100000000000001</v>
      </c>
      <c r="M1883">
        <v>0.34599999999999997</v>
      </c>
      <c r="P1883">
        <v>2.27</v>
      </c>
      <c r="Q1883">
        <v>1.41</v>
      </c>
      <c r="R1883">
        <v>2.73</v>
      </c>
      <c r="S1883">
        <v>1.26</v>
      </c>
      <c r="T1883">
        <v>0.59</v>
      </c>
    </row>
    <row r="1884" spans="1:20" x14ac:dyDescent="0.4">
      <c r="A1884">
        <v>2099</v>
      </c>
      <c r="B1884" t="s">
        <v>1696</v>
      </c>
      <c r="C1884" t="s">
        <v>124</v>
      </c>
      <c r="D1884" t="s">
        <v>860</v>
      </c>
      <c r="E1884" t="s">
        <v>116</v>
      </c>
      <c r="G1884" t="s">
        <v>49</v>
      </c>
      <c r="H1884" t="s">
        <v>47</v>
      </c>
      <c r="I1884" t="s">
        <v>55</v>
      </c>
      <c r="J1884">
        <v>0.19</v>
      </c>
      <c r="K1884">
        <v>2.0099999999999998</v>
      </c>
      <c r="L1884">
        <v>0.32400000000000001</v>
      </c>
      <c r="M1884">
        <v>0.33400000000000002</v>
      </c>
      <c r="P1884">
        <v>2.17</v>
      </c>
      <c r="Q1884">
        <v>1.18</v>
      </c>
      <c r="R1884">
        <v>2.52</v>
      </c>
      <c r="S1884">
        <v>1.19</v>
      </c>
      <c r="T1884">
        <v>0.09</v>
      </c>
    </row>
    <row r="1885" spans="1:20" x14ac:dyDescent="0.4">
      <c r="A1885">
        <v>2100</v>
      </c>
      <c r="B1885" t="s">
        <v>1696</v>
      </c>
      <c r="C1885" t="s">
        <v>124</v>
      </c>
      <c r="D1885" t="s">
        <v>1710</v>
      </c>
      <c r="E1885" t="s">
        <v>116</v>
      </c>
      <c r="G1885" t="s">
        <v>49</v>
      </c>
      <c r="H1885" t="s">
        <v>47</v>
      </c>
      <c r="I1885" t="s">
        <v>46</v>
      </c>
      <c r="K1885">
        <v>2.11</v>
      </c>
      <c r="L1885">
        <v>0.21199999999999999</v>
      </c>
      <c r="M1885">
        <v>0.32600000000000001</v>
      </c>
      <c r="P1885">
        <v>2.09</v>
      </c>
      <c r="Q1885">
        <v>1.19</v>
      </c>
      <c r="R1885">
        <v>2.66</v>
      </c>
      <c r="S1885">
        <v>1.05</v>
      </c>
      <c r="T1885">
        <v>0.06</v>
      </c>
    </row>
    <row r="1886" spans="1:20" x14ac:dyDescent="0.4">
      <c r="A1886">
        <v>2101</v>
      </c>
      <c r="B1886" t="s">
        <v>1696</v>
      </c>
      <c r="C1886" t="s">
        <v>124</v>
      </c>
      <c r="D1886" t="s">
        <v>861</v>
      </c>
      <c r="E1886" t="s">
        <v>116</v>
      </c>
      <c r="G1886" t="s">
        <v>49</v>
      </c>
      <c r="H1886" t="s">
        <v>47</v>
      </c>
      <c r="I1886" t="s">
        <v>55</v>
      </c>
      <c r="J1886">
        <v>-0.03</v>
      </c>
      <c r="K1886">
        <v>1.81</v>
      </c>
      <c r="L1886">
        <v>0.55300000000000005</v>
      </c>
      <c r="M1886">
        <v>0.378</v>
      </c>
      <c r="P1886">
        <v>2.5099999999999998</v>
      </c>
      <c r="Q1886">
        <v>1.32</v>
      </c>
      <c r="R1886">
        <v>2.92</v>
      </c>
      <c r="S1886">
        <v>1.32</v>
      </c>
      <c r="T1886">
        <v>0.28000000000000003</v>
      </c>
    </row>
    <row r="1887" spans="1:20" x14ac:dyDescent="0.4">
      <c r="A1887">
        <v>2102</v>
      </c>
      <c r="B1887" t="s">
        <v>1696</v>
      </c>
      <c r="C1887" t="s">
        <v>124</v>
      </c>
      <c r="D1887" t="s">
        <v>1711</v>
      </c>
      <c r="E1887" t="s">
        <v>97</v>
      </c>
      <c r="G1887" t="s">
        <v>49</v>
      </c>
      <c r="H1887" t="s">
        <v>106</v>
      </c>
      <c r="I1887" t="s">
        <v>46</v>
      </c>
      <c r="K1887">
        <v>1.82</v>
      </c>
      <c r="L1887">
        <v>0.25</v>
      </c>
      <c r="M1887">
        <v>7.5999999999999998E-2</v>
      </c>
      <c r="P1887">
        <v>2.3199999999999998</v>
      </c>
      <c r="Q1887">
        <v>1.1399999999999999</v>
      </c>
      <c r="R1887">
        <v>2.4900000000000002</v>
      </c>
    </row>
    <row r="1888" spans="1:20" x14ac:dyDescent="0.4">
      <c r="A1888">
        <v>2103</v>
      </c>
      <c r="B1888" t="s">
        <v>1696</v>
      </c>
      <c r="C1888" t="s">
        <v>124</v>
      </c>
      <c r="D1888" t="s">
        <v>913</v>
      </c>
      <c r="E1888" t="s">
        <v>97</v>
      </c>
      <c r="G1888" t="s">
        <v>49</v>
      </c>
      <c r="H1888" t="s">
        <v>106</v>
      </c>
      <c r="I1888" t="s">
        <v>46</v>
      </c>
      <c r="K1888">
        <v>1.99</v>
      </c>
      <c r="L1888">
        <v>0.20699999999999999</v>
      </c>
      <c r="M1888">
        <v>0.217</v>
      </c>
      <c r="P1888">
        <v>2.5099999999999998</v>
      </c>
      <c r="Q1888">
        <v>1.5</v>
      </c>
      <c r="R1888">
        <v>2.48</v>
      </c>
      <c r="S1888">
        <v>1.06</v>
      </c>
      <c r="T1888">
        <v>-0.12</v>
      </c>
    </row>
    <row r="1889" spans="1:20" x14ac:dyDescent="0.4">
      <c r="A1889">
        <v>2104</v>
      </c>
      <c r="B1889" t="s">
        <v>1696</v>
      </c>
      <c r="C1889" t="s">
        <v>124</v>
      </c>
      <c r="D1889" t="s">
        <v>1712</v>
      </c>
      <c r="E1889" t="s">
        <v>116</v>
      </c>
      <c r="G1889" t="s">
        <v>49</v>
      </c>
      <c r="H1889" t="s">
        <v>47</v>
      </c>
      <c r="I1889" t="s">
        <v>46</v>
      </c>
      <c r="K1889">
        <v>1.98</v>
      </c>
      <c r="L1889">
        <v>0.32400000000000001</v>
      </c>
      <c r="M1889">
        <v>0.307</v>
      </c>
      <c r="P1889">
        <v>2.38</v>
      </c>
      <c r="Q1889">
        <v>1.35</v>
      </c>
      <c r="R1889">
        <v>2.86</v>
      </c>
      <c r="S1889">
        <v>1.2</v>
      </c>
      <c r="T1889">
        <v>0.23</v>
      </c>
    </row>
    <row r="1890" spans="1:20" x14ac:dyDescent="0.4">
      <c r="A1890">
        <v>2105</v>
      </c>
      <c r="B1890" t="s">
        <v>1696</v>
      </c>
      <c r="C1890" t="s">
        <v>124</v>
      </c>
      <c r="D1890" t="s">
        <v>1713</v>
      </c>
      <c r="E1890" t="s">
        <v>116</v>
      </c>
      <c r="G1890" t="s">
        <v>49</v>
      </c>
      <c r="H1890" t="s">
        <v>47</v>
      </c>
      <c r="I1890" t="s">
        <v>55</v>
      </c>
      <c r="K1890">
        <v>2.12</v>
      </c>
      <c r="L1890">
        <v>0.38600000000000001</v>
      </c>
      <c r="M1890">
        <v>0.56000000000000005</v>
      </c>
      <c r="P1890">
        <v>2.44</v>
      </c>
      <c r="Q1890">
        <v>1.56</v>
      </c>
      <c r="R1890">
        <v>3.08</v>
      </c>
    </row>
    <row r="1891" spans="1:20" x14ac:dyDescent="0.4">
      <c r="A1891">
        <v>2106</v>
      </c>
      <c r="B1891" t="s">
        <v>1696</v>
      </c>
      <c r="C1891" t="s">
        <v>124</v>
      </c>
      <c r="D1891" t="s">
        <v>862</v>
      </c>
      <c r="E1891" t="s">
        <v>116</v>
      </c>
      <c r="G1891" t="s">
        <v>49</v>
      </c>
      <c r="H1891" t="s">
        <v>47</v>
      </c>
      <c r="I1891" t="s">
        <v>55</v>
      </c>
      <c r="K1891">
        <v>2.0499999999999998</v>
      </c>
      <c r="L1891">
        <v>0.42199999999999999</v>
      </c>
      <c r="M1891">
        <v>0.48</v>
      </c>
      <c r="P1891">
        <v>2.44</v>
      </c>
      <c r="Q1891">
        <v>1.48</v>
      </c>
      <c r="R1891">
        <v>2.94</v>
      </c>
      <c r="S1891">
        <v>1.25</v>
      </c>
      <c r="T1891">
        <v>0.34</v>
      </c>
    </row>
    <row r="1892" spans="1:20" x14ac:dyDescent="0.4">
      <c r="A1892">
        <v>2107</v>
      </c>
      <c r="B1892" t="s">
        <v>1696</v>
      </c>
      <c r="C1892" t="s">
        <v>124</v>
      </c>
      <c r="D1892" t="s">
        <v>915</v>
      </c>
      <c r="E1892" t="s">
        <v>97</v>
      </c>
      <c r="G1892" t="s">
        <v>49</v>
      </c>
      <c r="H1892" t="s">
        <v>47</v>
      </c>
      <c r="I1892" t="s">
        <v>46</v>
      </c>
      <c r="J1892">
        <v>0.48</v>
      </c>
      <c r="K1892">
        <v>2</v>
      </c>
      <c r="L1892">
        <v>0.22</v>
      </c>
      <c r="M1892">
        <v>0.26</v>
      </c>
      <c r="P1892">
        <v>2.48</v>
      </c>
      <c r="Q1892">
        <v>1.48</v>
      </c>
      <c r="R1892">
        <v>2.87</v>
      </c>
      <c r="S1892">
        <v>1.28</v>
      </c>
      <c r="T1892">
        <v>0.54</v>
      </c>
    </row>
    <row r="1893" spans="1:20" x14ac:dyDescent="0.4">
      <c r="A1893">
        <v>2108</v>
      </c>
      <c r="B1893" t="s">
        <v>1696</v>
      </c>
      <c r="C1893" t="s">
        <v>124</v>
      </c>
      <c r="D1893" t="s">
        <v>1714</v>
      </c>
      <c r="E1893" t="s">
        <v>116</v>
      </c>
      <c r="G1893" t="s">
        <v>49</v>
      </c>
      <c r="H1893" t="s">
        <v>47</v>
      </c>
      <c r="I1893" t="s">
        <v>46</v>
      </c>
      <c r="K1893">
        <v>1.98</v>
      </c>
      <c r="L1893">
        <v>0.27600000000000002</v>
      </c>
      <c r="M1893">
        <v>0.26</v>
      </c>
      <c r="P1893">
        <v>2.23</v>
      </c>
      <c r="Q1893">
        <v>1.21</v>
      </c>
      <c r="R1893">
        <v>2.61</v>
      </c>
      <c r="S1893">
        <v>1.1200000000000001</v>
      </c>
      <c r="T1893">
        <v>-0.02</v>
      </c>
    </row>
    <row r="1894" spans="1:20" x14ac:dyDescent="0.4">
      <c r="A1894">
        <v>2109</v>
      </c>
      <c r="B1894" t="s">
        <v>1696</v>
      </c>
      <c r="C1894" t="s">
        <v>124</v>
      </c>
      <c r="D1894" t="s">
        <v>1519</v>
      </c>
      <c r="E1894" t="s">
        <v>82</v>
      </c>
      <c r="F1894" t="s">
        <v>52</v>
      </c>
      <c r="G1894" t="s">
        <v>49</v>
      </c>
      <c r="H1894" t="s">
        <v>47</v>
      </c>
      <c r="I1894" t="s">
        <v>46</v>
      </c>
      <c r="K1894">
        <v>1.97</v>
      </c>
      <c r="L1894">
        <v>0.373</v>
      </c>
      <c r="M1894">
        <v>0.35399999999999998</v>
      </c>
      <c r="P1894">
        <v>2.23</v>
      </c>
      <c r="Q1894">
        <v>1.2</v>
      </c>
      <c r="R1894">
        <v>2.46</v>
      </c>
      <c r="S1894">
        <v>1.25</v>
      </c>
      <c r="T1894">
        <v>0.23</v>
      </c>
    </row>
    <row r="1895" spans="1:20" x14ac:dyDescent="0.4">
      <c r="A1895">
        <v>2110</v>
      </c>
      <c r="B1895" t="s">
        <v>1696</v>
      </c>
      <c r="C1895" t="s">
        <v>124</v>
      </c>
      <c r="D1895" t="s">
        <v>1715</v>
      </c>
      <c r="E1895" t="s">
        <v>116</v>
      </c>
      <c r="G1895" t="s">
        <v>49</v>
      </c>
      <c r="H1895" t="s">
        <v>47</v>
      </c>
      <c r="I1895" t="s">
        <v>46</v>
      </c>
      <c r="J1895">
        <v>0.19</v>
      </c>
      <c r="K1895">
        <v>1.85</v>
      </c>
      <c r="L1895">
        <v>0.33</v>
      </c>
      <c r="M1895">
        <v>0.185</v>
      </c>
      <c r="P1895">
        <v>2.46</v>
      </c>
      <c r="Q1895">
        <v>1.31</v>
      </c>
      <c r="R1895">
        <v>2.79</v>
      </c>
      <c r="S1895">
        <v>1.17</v>
      </c>
      <c r="T1895">
        <v>0.09</v>
      </c>
    </row>
    <row r="1896" spans="1:20" x14ac:dyDescent="0.4">
      <c r="A1896">
        <v>2111</v>
      </c>
      <c r="B1896" t="s">
        <v>1696</v>
      </c>
      <c r="C1896" t="s">
        <v>124</v>
      </c>
      <c r="D1896" t="s">
        <v>863</v>
      </c>
      <c r="E1896" t="s">
        <v>97</v>
      </c>
      <c r="G1896" t="s">
        <v>49</v>
      </c>
      <c r="H1896" t="s">
        <v>106</v>
      </c>
      <c r="I1896" t="s">
        <v>46</v>
      </c>
      <c r="J1896">
        <v>0.38</v>
      </c>
      <c r="K1896">
        <v>1.82</v>
      </c>
      <c r="L1896">
        <v>1.7000000000000001E-2</v>
      </c>
      <c r="M1896">
        <v>-0.161</v>
      </c>
      <c r="P1896">
        <v>2.42</v>
      </c>
      <c r="Q1896">
        <v>1.25</v>
      </c>
      <c r="R1896">
        <v>2.2200000000000002</v>
      </c>
      <c r="S1896">
        <v>1.0900000000000001</v>
      </c>
      <c r="T1896">
        <v>0.01</v>
      </c>
    </row>
    <row r="1897" spans="1:20" x14ac:dyDescent="0.4">
      <c r="A1897">
        <v>2112</v>
      </c>
      <c r="B1897" t="s">
        <v>1696</v>
      </c>
      <c r="C1897" t="s">
        <v>124</v>
      </c>
      <c r="D1897" t="s">
        <v>1716</v>
      </c>
      <c r="E1897" t="s">
        <v>116</v>
      </c>
      <c r="G1897" t="s">
        <v>49</v>
      </c>
      <c r="H1897" t="s">
        <v>47</v>
      </c>
      <c r="I1897" t="s">
        <v>46</v>
      </c>
      <c r="K1897">
        <v>2.09</v>
      </c>
      <c r="L1897">
        <v>0.19900000000000001</v>
      </c>
      <c r="M1897">
        <v>0.28799999999999998</v>
      </c>
      <c r="P1897">
        <v>2.15</v>
      </c>
      <c r="Q1897">
        <v>1.23</v>
      </c>
      <c r="R1897">
        <v>2.68</v>
      </c>
      <c r="S1897">
        <v>1.1599999999999999</v>
      </c>
      <c r="T1897">
        <v>0.13</v>
      </c>
    </row>
    <row r="1898" spans="1:20" x14ac:dyDescent="0.4">
      <c r="A1898">
        <v>2113</v>
      </c>
      <c r="B1898" t="s">
        <v>1696</v>
      </c>
      <c r="C1898" t="s">
        <v>124</v>
      </c>
      <c r="D1898" t="s">
        <v>864</v>
      </c>
      <c r="E1898" t="s">
        <v>116</v>
      </c>
      <c r="G1898" t="s">
        <v>49</v>
      </c>
      <c r="H1898" t="s">
        <v>47</v>
      </c>
      <c r="I1898" t="s">
        <v>46</v>
      </c>
      <c r="J1898">
        <v>0.48</v>
      </c>
      <c r="K1898">
        <v>2.0699999999999998</v>
      </c>
      <c r="L1898">
        <v>0.104</v>
      </c>
      <c r="M1898">
        <v>0.17299999999999999</v>
      </c>
      <c r="P1898">
        <v>2.11</v>
      </c>
      <c r="Q1898">
        <v>1.17</v>
      </c>
      <c r="R1898">
        <v>2.71</v>
      </c>
      <c r="S1898">
        <v>1.1100000000000001</v>
      </c>
      <c r="T1898">
        <v>0.18</v>
      </c>
    </row>
    <row r="1899" spans="1:20" x14ac:dyDescent="0.4">
      <c r="A1899">
        <v>2114</v>
      </c>
      <c r="B1899" t="s">
        <v>1696</v>
      </c>
      <c r="C1899" t="s">
        <v>124</v>
      </c>
      <c r="D1899" t="s">
        <v>865</v>
      </c>
      <c r="E1899" t="s">
        <v>97</v>
      </c>
      <c r="G1899" t="s">
        <v>49</v>
      </c>
      <c r="H1899" t="s">
        <v>106</v>
      </c>
      <c r="I1899" t="s">
        <v>46</v>
      </c>
      <c r="J1899">
        <v>0.28999999999999998</v>
      </c>
      <c r="K1899">
        <v>1.98</v>
      </c>
      <c r="L1899">
        <v>0.14299999999999999</v>
      </c>
      <c r="M1899">
        <v>0.14000000000000001</v>
      </c>
      <c r="P1899">
        <v>2.4900000000000002</v>
      </c>
      <c r="Q1899">
        <v>1.47</v>
      </c>
      <c r="R1899">
        <v>2.4</v>
      </c>
      <c r="S1899">
        <v>1.1000000000000001</v>
      </c>
      <c r="T1899">
        <v>0.02</v>
      </c>
    </row>
    <row r="1900" spans="1:20" x14ac:dyDescent="0.4">
      <c r="A1900">
        <v>2115</v>
      </c>
      <c r="B1900" t="s">
        <v>1696</v>
      </c>
      <c r="C1900" t="s">
        <v>124</v>
      </c>
      <c r="D1900" t="s">
        <v>1717</v>
      </c>
      <c r="E1900" t="s">
        <v>97</v>
      </c>
      <c r="G1900" t="s">
        <v>49</v>
      </c>
      <c r="H1900" t="s">
        <v>47</v>
      </c>
      <c r="I1900" t="s">
        <v>46</v>
      </c>
      <c r="K1900">
        <v>2.15</v>
      </c>
      <c r="L1900">
        <v>0.25800000000000001</v>
      </c>
      <c r="M1900">
        <v>0.42699999999999999</v>
      </c>
      <c r="P1900">
        <v>2.4</v>
      </c>
      <c r="Q1900">
        <v>1.55</v>
      </c>
      <c r="R1900">
        <v>2.88</v>
      </c>
      <c r="S1900">
        <v>1.04</v>
      </c>
      <c r="T1900">
        <v>0.44</v>
      </c>
    </row>
    <row r="1901" spans="1:20" x14ac:dyDescent="0.4">
      <c r="A1901">
        <v>2116</v>
      </c>
      <c r="B1901" t="s">
        <v>1718</v>
      </c>
      <c r="C1901" t="s">
        <v>103</v>
      </c>
      <c r="D1901" t="s">
        <v>1719</v>
      </c>
      <c r="E1901" t="s">
        <v>82</v>
      </c>
      <c r="K1901">
        <v>2.1800000000000002</v>
      </c>
    </row>
    <row r="1902" spans="1:20" x14ac:dyDescent="0.4">
      <c r="A1902">
        <v>2117</v>
      </c>
      <c r="B1902" t="s">
        <v>1718</v>
      </c>
      <c r="C1902" t="s">
        <v>103</v>
      </c>
      <c r="D1902" t="s">
        <v>1720</v>
      </c>
      <c r="E1902" t="s">
        <v>82</v>
      </c>
      <c r="K1902">
        <v>2.3199999999999998</v>
      </c>
    </row>
    <row r="1903" spans="1:20" x14ac:dyDescent="0.4">
      <c r="A1903">
        <v>2118</v>
      </c>
      <c r="B1903" t="s">
        <v>1718</v>
      </c>
      <c r="C1903" t="s">
        <v>103</v>
      </c>
      <c r="D1903" t="s">
        <v>1721</v>
      </c>
      <c r="E1903" t="s">
        <v>82</v>
      </c>
      <c r="K1903">
        <v>2.06</v>
      </c>
    </row>
    <row r="1904" spans="1:20" x14ac:dyDescent="0.4">
      <c r="A1904">
        <v>2119</v>
      </c>
      <c r="B1904" t="s">
        <v>1718</v>
      </c>
      <c r="C1904" t="s">
        <v>103</v>
      </c>
      <c r="D1904" t="s">
        <v>1722</v>
      </c>
      <c r="E1904" t="s">
        <v>82</v>
      </c>
      <c r="K1904">
        <v>2.2799999999999998</v>
      </c>
    </row>
    <row r="1905" spans="1:11" x14ac:dyDescent="0.4">
      <c r="A1905">
        <v>2120</v>
      </c>
      <c r="B1905" t="s">
        <v>1718</v>
      </c>
      <c r="C1905" t="s">
        <v>103</v>
      </c>
      <c r="D1905" t="s">
        <v>1723</v>
      </c>
      <c r="E1905" t="s">
        <v>82</v>
      </c>
      <c r="K1905">
        <v>2.39</v>
      </c>
    </row>
    <row r="1906" spans="1:11" x14ac:dyDescent="0.4">
      <c r="A1906">
        <v>2121</v>
      </c>
      <c r="B1906" t="s">
        <v>1718</v>
      </c>
      <c r="C1906" t="s">
        <v>103</v>
      </c>
      <c r="D1906" t="s">
        <v>1724</v>
      </c>
      <c r="E1906" t="s">
        <v>82</v>
      </c>
      <c r="K1906">
        <v>2.31</v>
      </c>
    </row>
    <row r="1907" spans="1:11" x14ac:dyDescent="0.4">
      <c r="A1907">
        <v>2122</v>
      </c>
      <c r="B1907" t="s">
        <v>1718</v>
      </c>
      <c r="C1907" t="s">
        <v>103</v>
      </c>
      <c r="D1907" t="s">
        <v>1725</v>
      </c>
      <c r="E1907" t="s">
        <v>82</v>
      </c>
      <c r="K1907">
        <v>2.2799999999999998</v>
      </c>
    </row>
    <row r="1908" spans="1:11" x14ac:dyDescent="0.4">
      <c r="A1908">
        <v>2123</v>
      </c>
      <c r="B1908" t="s">
        <v>1718</v>
      </c>
      <c r="C1908" t="s">
        <v>103</v>
      </c>
      <c r="D1908" t="s">
        <v>1726</v>
      </c>
      <c r="E1908" t="s">
        <v>82</v>
      </c>
      <c r="K1908">
        <v>2.19</v>
      </c>
    </row>
    <row r="1909" spans="1:11" x14ac:dyDescent="0.4">
      <c r="A1909">
        <v>2124</v>
      </c>
      <c r="B1909" t="s">
        <v>1718</v>
      </c>
      <c r="C1909" t="s">
        <v>103</v>
      </c>
      <c r="D1909" t="s">
        <v>1727</v>
      </c>
      <c r="E1909" t="s">
        <v>82</v>
      </c>
      <c r="K1909">
        <v>2.21</v>
      </c>
    </row>
    <row r="1910" spans="1:11" x14ac:dyDescent="0.4">
      <c r="A1910">
        <v>2125</v>
      </c>
      <c r="B1910" t="s">
        <v>1728</v>
      </c>
      <c r="C1910" t="s">
        <v>103</v>
      </c>
      <c r="D1910" t="s">
        <v>1729</v>
      </c>
      <c r="E1910" t="s">
        <v>82</v>
      </c>
      <c r="K1910">
        <v>1.9</v>
      </c>
    </row>
    <row r="1911" spans="1:11" x14ac:dyDescent="0.4">
      <c r="A1911">
        <v>2126</v>
      </c>
      <c r="B1911" t="s">
        <v>1728</v>
      </c>
      <c r="C1911" t="s">
        <v>103</v>
      </c>
      <c r="D1911" t="s">
        <v>1730</v>
      </c>
      <c r="E1911" t="s">
        <v>82</v>
      </c>
      <c r="K1911">
        <v>2.0099999999999998</v>
      </c>
    </row>
    <row r="1912" spans="1:11" x14ac:dyDescent="0.4">
      <c r="A1912">
        <v>2127</v>
      </c>
      <c r="B1912" t="s">
        <v>1728</v>
      </c>
      <c r="C1912" t="s">
        <v>103</v>
      </c>
      <c r="D1912" t="s">
        <v>1731</v>
      </c>
      <c r="E1912" t="s">
        <v>82</v>
      </c>
      <c r="K1912">
        <v>2.04</v>
      </c>
    </row>
    <row r="1913" spans="1:11" x14ac:dyDescent="0.4">
      <c r="A1913">
        <v>2128</v>
      </c>
      <c r="B1913" t="s">
        <v>1728</v>
      </c>
      <c r="C1913" t="s">
        <v>103</v>
      </c>
      <c r="D1913" t="s">
        <v>1732</v>
      </c>
      <c r="E1913" t="s">
        <v>44</v>
      </c>
      <c r="K1913">
        <v>1.88</v>
      </c>
    </row>
    <row r="1914" spans="1:11" x14ac:dyDescent="0.4">
      <c r="A1914">
        <v>2129</v>
      </c>
      <c r="B1914" t="s">
        <v>1728</v>
      </c>
      <c r="C1914" t="s">
        <v>103</v>
      </c>
      <c r="D1914" t="s">
        <v>1733</v>
      </c>
      <c r="E1914" t="s">
        <v>44</v>
      </c>
      <c r="K1914">
        <v>1.98</v>
      </c>
    </row>
    <row r="1915" spans="1:11" x14ac:dyDescent="0.4">
      <c r="A1915">
        <v>2130</v>
      </c>
      <c r="B1915" t="s">
        <v>1728</v>
      </c>
      <c r="C1915" t="s">
        <v>103</v>
      </c>
      <c r="D1915" t="s">
        <v>1734</v>
      </c>
      <c r="E1915" t="s">
        <v>82</v>
      </c>
      <c r="K1915">
        <v>1.87</v>
      </c>
    </row>
    <row r="1916" spans="1:11" x14ac:dyDescent="0.4">
      <c r="A1916">
        <v>2131</v>
      </c>
      <c r="B1916" t="s">
        <v>1728</v>
      </c>
      <c r="C1916" t="s">
        <v>103</v>
      </c>
      <c r="D1916" t="s">
        <v>1735</v>
      </c>
      <c r="E1916" t="s">
        <v>82</v>
      </c>
      <c r="K1916">
        <v>1.86</v>
      </c>
    </row>
    <row r="1917" spans="1:11" x14ac:dyDescent="0.4">
      <c r="A1917">
        <v>2132</v>
      </c>
      <c r="B1917" t="s">
        <v>1728</v>
      </c>
      <c r="C1917" t="s">
        <v>103</v>
      </c>
      <c r="D1917" t="s">
        <v>1736</v>
      </c>
      <c r="E1917" t="s">
        <v>82</v>
      </c>
      <c r="K1917">
        <v>2.13</v>
      </c>
    </row>
    <row r="1918" spans="1:11" x14ac:dyDescent="0.4">
      <c r="A1918">
        <v>2133</v>
      </c>
      <c r="B1918" t="s">
        <v>1737</v>
      </c>
      <c r="C1918" t="s">
        <v>103</v>
      </c>
      <c r="D1918" t="s">
        <v>1668</v>
      </c>
      <c r="E1918" t="s">
        <v>82</v>
      </c>
      <c r="I1918" t="s">
        <v>46</v>
      </c>
      <c r="K1918">
        <v>2.2400000000000002</v>
      </c>
    </row>
    <row r="1919" spans="1:11" x14ac:dyDescent="0.4">
      <c r="A1919">
        <v>2134</v>
      </c>
      <c r="B1919" t="s">
        <v>1737</v>
      </c>
      <c r="C1919" t="s">
        <v>103</v>
      </c>
      <c r="D1919" t="s">
        <v>1738</v>
      </c>
      <c r="E1919" t="s">
        <v>82</v>
      </c>
      <c r="K1919">
        <v>2.02</v>
      </c>
    </row>
    <row r="1920" spans="1:11" x14ac:dyDescent="0.4">
      <c r="A1920">
        <v>2135</v>
      </c>
      <c r="B1920" t="s">
        <v>1737</v>
      </c>
      <c r="C1920" t="s">
        <v>103</v>
      </c>
      <c r="D1920" t="s">
        <v>1739</v>
      </c>
      <c r="E1920" t="s">
        <v>82</v>
      </c>
      <c r="K1920">
        <v>1.96</v>
      </c>
    </row>
    <row r="1921" spans="1:11" x14ac:dyDescent="0.4">
      <c r="A1921">
        <v>2136</v>
      </c>
      <c r="B1921" t="s">
        <v>1737</v>
      </c>
      <c r="C1921" t="s">
        <v>103</v>
      </c>
      <c r="D1921" t="s">
        <v>1670</v>
      </c>
      <c r="E1921" t="s">
        <v>44</v>
      </c>
      <c r="K1921">
        <v>1.99</v>
      </c>
    </row>
    <row r="1922" spans="1:11" x14ac:dyDescent="0.4">
      <c r="A1922">
        <v>2137</v>
      </c>
      <c r="B1922" t="s">
        <v>1737</v>
      </c>
      <c r="C1922" t="s">
        <v>103</v>
      </c>
      <c r="D1922" t="s">
        <v>1740</v>
      </c>
      <c r="E1922" t="s">
        <v>82</v>
      </c>
      <c r="K1922">
        <v>2.08</v>
      </c>
    </row>
    <row r="1923" spans="1:11" x14ac:dyDescent="0.4">
      <c r="A1923">
        <v>2138</v>
      </c>
      <c r="B1923" t="s">
        <v>1737</v>
      </c>
      <c r="C1923" t="s">
        <v>103</v>
      </c>
      <c r="D1923" t="s">
        <v>1741</v>
      </c>
      <c r="E1923" t="s">
        <v>82</v>
      </c>
      <c r="K1923">
        <v>2.14</v>
      </c>
    </row>
    <row r="1924" spans="1:11" x14ac:dyDescent="0.4">
      <c r="A1924">
        <v>2139</v>
      </c>
      <c r="B1924" t="s">
        <v>1742</v>
      </c>
      <c r="C1924" t="s">
        <v>103</v>
      </c>
      <c r="D1924" t="s">
        <v>1743</v>
      </c>
      <c r="E1924" t="s">
        <v>82</v>
      </c>
      <c r="K1924">
        <v>1.93</v>
      </c>
    </row>
    <row r="1925" spans="1:11" x14ac:dyDescent="0.4">
      <c r="A1925">
        <v>2140</v>
      </c>
      <c r="B1925" t="s">
        <v>1742</v>
      </c>
      <c r="C1925" t="s">
        <v>103</v>
      </c>
      <c r="D1925" t="s">
        <v>1744</v>
      </c>
      <c r="E1925" t="s">
        <v>82</v>
      </c>
      <c r="K1925">
        <v>1.72</v>
      </c>
    </row>
    <row r="1926" spans="1:11" x14ac:dyDescent="0.4">
      <c r="A1926">
        <v>2141</v>
      </c>
      <c r="B1926" t="s">
        <v>1742</v>
      </c>
      <c r="C1926" t="s">
        <v>103</v>
      </c>
      <c r="D1926" t="s">
        <v>1745</v>
      </c>
      <c r="E1926" t="s">
        <v>82</v>
      </c>
      <c r="K1926">
        <v>1.8</v>
      </c>
    </row>
    <row r="1927" spans="1:11" x14ac:dyDescent="0.4">
      <c r="A1927">
        <v>2142</v>
      </c>
      <c r="B1927" t="s">
        <v>1742</v>
      </c>
      <c r="C1927" t="s">
        <v>103</v>
      </c>
      <c r="D1927" t="s">
        <v>1746</v>
      </c>
      <c r="E1927" t="s">
        <v>82</v>
      </c>
      <c r="K1927">
        <v>1.97</v>
      </c>
    </row>
    <row r="1928" spans="1:11" x14ac:dyDescent="0.4">
      <c r="A1928">
        <v>2143</v>
      </c>
      <c r="B1928" t="s">
        <v>1742</v>
      </c>
      <c r="C1928" t="s">
        <v>103</v>
      </c>
      <c r="D1928" t="s">
        <v>1747</v>
      </c>
      <c r="E1928" t="s">
        <v>82</v>
      </c>
      <c r="K1928">
        <v>1.9</v>
      </c>
    </row>
    <row r="1929" spans="1:11" x14ac:dyDescent="0.4">
      <c r="A1929">
        <v>2144</v>
      </c>
      <c r="B1929" t="s">
        <v>1742</v>
      </c>
      <c r="C1929" t="s">
        <v>103</v>
      </c>
      <c r="D1929" t="s">
        <v>1748</v>
      </c>
      <c r="E1929" t="s">
        <v>82</v>
      </c>
      <c r="K1929">
        <v>2.14</v>
      </c>
    </row>
    <row r="1930" spans="1:11" x14ac:dyDescent="0.4">
      <c r="A1930">
        <v>2145</v>
      </c>
      <c r="B1930" t="s">
        <v>1742</v>
      </c>
      <c r="C1930" t="s">
        <v>103</v>
      </c>
      <c r="D1930" t="s">
        <v>1749</v>
      </c>
      <c r="E1930" t="s">
        <v>44</v>
      </c>
      <c r="K1930">
        <v>2.13</v>
      </c>
    </row>
    <row r="1931" spans="1:11" x14ac:dyDescent="0.4">
      <c r="A1931">
        <v>2146</v>
      </c>
      <c r="B1931" t="s">
        <v>1742</v>
      </c>
      <c r="C1931" t="s">
        <v>103</v>
      </c>
      <c r="D1931" t="s">
        <v>1671</v>
      </c>
      <c r="E1931" t="s">
        <v>82</v>
      </c>
      <c r="I1931" t="s">
        <v>46</v>
      </c>
      <c r="K1931">
        <v>1.9</v>
      </c>
    </row>
    <row r="1932" spans="1:11" x14ac:dyDescent="0.4">
      <c r="A1932">
        <v>2147</v>
      </c>
      <c r="B1932" t="s">
        <v>1742</v>
      </c>
      <c r="C1932" t="s">
        <v>103</v>
      </c>
      <c r="D1932" t="s">
        <v>1750</v>
      </c>
      <c r="E1932" t="s">
        <v>82</v>
      </c>
      <c r="K1932">
        <v>1.95</v>
      </c>
    </row>
    <row r="1933" spans="1:11" x14ac:dyDescent="0.4">
      <c r="A1933">
        <v>2148</v>
      </c>
      <c r="B1933" t="s">
        <v>1742</v>
      </c>
      <c r="C1933" t="s">
        <v>103</v>
      </c>
      <c r="D1933" t="s">
        <v>1672</v>
      </c>
      <c r="E1933" t="s">
        <v>82</v>
      </c>
      <c r="I1933" t="s">
        <v>46</v>
      </c>
      <c r="K1933">
        <v>1.77</v>
      </c>
    </row>
    <row r="1934" spans="1:11" x14ac:dyDescent="0.4">
      <c r="A1934">
        <v>2149</v>
      </c>
      <c r="B1934" t="s">
        <v>1742</v>
      </c>
      <c r="C1934" t="s">
        <v>103</v>
      </c>
      <c r="D1934" t="s">
        <v>1751</v>
      </c>
      <c r="E1934" t="s">
        <v>82</v>
      </c>
      <c r="K1934">
        <v>1.85</v>
      </c>
    </row>
    <row r="1935" spans="1:11" x14ac:dyDescent="0.4">
      <c r="A1935">
        <v>2150</v>
      </c>
      <c r="B1935" t="s">
        <v>1742</v>
      </c>
      <c r="C1935" t="s">
        <v>103</v>
      </c>
      <c r="D1935" t="s">
        <v>1752</v>
      </c>
      <c r="E1935" t="s">
        <v>44</v>
      </c>
      <c r="K1935">
        <v>1.86</v>
      </c>
    </row>
    <row r="1936" spans="1:11" x14ac:dyDescent="0.4">
      <c r="A1936">
        <v>2151</v>
      </c>
      <c r="B1936" t="s">
        <v>1742</v>
      </c>
      <c r="C1936" t="s">
        <v>103</v>
      </c>
      <c r="D1936" t="s">
        <v>1673</v>
      </c>
      <c r="E1936" t="s">
        <v>82</v>
      </c>
      <c r="K1936">
        <v>1.88</v>
      </c>
    </row>
    <row r="1937" spans="1:21" x14ac:dyDescent="0.4">
      <c r="A1937">
        <v>2152</v>
      </c>
      <c r="B1937" t="s">
        <v>1742</v>
      </c>
      <c r="C1937" t="s">
        <v>103</v>
      </c>
      <c r="D1937" t="s">
        <v>1753</v>
      </c>
      <c r="E1937" t="s">
        <v>82</v>
      </c>
      <c r="K1937">
        <v>2</v>
      </c>
    </row>
    <row r="1938" spans="1:21" x14ac:dyDescent="0.4">
      <c r="A1938">
        <v>2153</v>
      </c>
      <c r="B1938" t="s">
        <v>1754</v>
      </c>
      <c r="C1938" t="s">
        <v>42</v>
      </c>
      <c r="D1938" t="s">
        <v>1755</v>
      </c>
      <c r="E1938" t="s">
        <v>44</v>
      </c>
      <c r="F1938" t="s">
        <v>45</v>
      </c>
      <c r="G1938" t="s">
        <v>46</v>
      </c>
      <c r="H1938" t="s">
        <v>47</v>
      </c>
      <c r="I1938" t="s">
        <v>46</v>
      </c>
      <c r="J1938">
        <v>1.6</v>
      </c>
      <c r="K1938">
        <v>2.37</v>
      </c>
      <c r="L1938">
        <v>-0.10299999999999999</v>
      </c>
      <c r="M1938">
        <v>0.26300000000000001</v>
      </c>
      <c r="P1938">
        <v>1.82</v>
      </c>
      <c r="Q1938">
        <v>1.1399999999999999</v>
      </c>
      <c r="R1938">
        <v>2.5099999999999998</v>
      </c>
      <c r="S1938">
        <v>0.64</v>
      </c>
      <c r="T1938">
        <v>0.01</v>
      </c>
      <c r="U1938">
        <v>67.5</v>
      </c>
    </row>
    <row r="1939" spans="1:21" x14ac:dyDescent="0.4">
      <c r="A1939">
        <v>2154</v>
      </c>
      <c r="B1939" t="s">
        <v>1754</v>
      </c>
      <c r="C1939" t="s">
        <v>42</v>
      </c>
      <c r="D1939" t="s">
        <v>1756</v>
      </c>
      <c r="E1939" t="s">
        <v>44</v>
      </c>
      <c r="F1939" t="s">
        <v>45</v>
      </c>
      <c r="G1939" t="s">
        <v>46</v>
      </c>
      <c r="H1939" t="s">
        <v>47</v>
      </c>
      <c r="I1939" t="s">
        <v>46</v>
      </c>
      <c r="J1939">
        <v>1.03</v>
      </c>
      <c r="K1939">
        <v>2.41</v>
      </c>
      <c r="L1939">
        <v>-2.7E-2</v>
      </c>
      <c r="M1939">
        <v>0.38600000000000001</v>
      </c>
      <c r="P1939">
        <v>1.55</v>
      </c>
      <c r="Q1939">
        <v>0.93</v>
      </c>
      <c r="R1939">
        <v>2.52</v>
      </c>
      <c r="S1939">
        <v>1.08</v>
      </c>
      <c r="T1939">
        <v>0.49</v>
      </c>
      <c r="U1939">
        <v>67.900000000000006</v>
      </c>
    </row>
    <row r="1940" spans="1:21" x14ac:dyDescent="0.4">
      <c r="A1940">
        <v>2155</v>
      </c>
      <c r="B1940" t="s">
        <v>1754</v>
      </c>
      <c r="C1940" t="s">
        <v>42</v>
      </c>
      <c r="D1940" t="s">
        <v>1757</v>
      </c>
      <c r="E1940" t="s">
        <v>44</v>
      </c>
      <c r="F1940" t="s">
        <v>45</v>
      </c>
      <c r="G1940" t="s">
        <v>49</v>
      </c>
      <c r="H1940" t="s">
        <v>47</v>
      </c>
      <c r="I1940" t="s">
        <v>46</v>
      </c>
      <c r="J1940">
        <v>0.94</v>
      </c>
      <c r="K1940">
        <v>2.35</v>
      </c>
      <c r="L1940">
        <v>-8.9999999999999993E-3</v>
      </c>
      <c r="M1940">
        <v>0.34</v>
      </c>
      <c r="P1940">
        <v>1.69</v>
      </c>
      <c r="Q1940">
        <v>0.99</v>
      </c>
      <c r="R1940">
        <v>2.2999999999999998</v>
      </c>
      <c r="S1940">
        <v>0.86</v>
      </c>
      <c r="T1940">
        <v>0.2</v>
      </c>
      <c r="U1940">
        <v>67.900000000000006</v>
      </c>
    </row>
    <row r="1941" spans="1:21" x14ac:dyDescent="0.4">
      <c r="A1941">
        <v>2156</v>
      </c>
      <c r="B1941" t="s">
        <v>1754</v>
      </c>
      <c r="C1941" t="s">
        <v>42</v>
      </c>
      <c r="D1941" t="s">
        <v>1758</v>
      </c>
      <c r="E1941" t="s">
        <v>82</v>
      </c>
      <c r="F1941" t="s">
        <v>45</v>
      </c>
      <c r="G1941" t="s">
        <v>49</v>
      </c>
      <c r="H1941" t="s">
        <v>47</v>
      </c>
      <c r="I1941" t="s">
        <v>46</v>
      </c>
      <c r="J1941">
        <v>1.47</v>
      </c>
      <c r="K1941">
        <v>2.4500000000000002</v>
      </c>
      <c r="L1941">
        <v>-0.09</v>
      </c>
      <c r="M1941">
        <v>0.36399999999999999</v>
      </c>
      <c r="P1941">
        <v>2</v>
      </c>
      <c r="Q1941">
        <v>1.42</v>
      </c>
      <c r="R1941">
        <v>2.66</v>
      </c>
      <c r="S1941">
        <v>0.8</v>
      </c>
      <c r="T1941">
        <v>0.26</v>
      </c>
      <c r="U1941">
        <v>119</v>
      </c>
    </row>
    <row r="1942" spans="1:21" x14ac:dyDescent="0.4">
      <c r="A1942">
        <v>2157</v>
      </c>
      <c r="B1942" t="s">
        <v>1754</v>
      </c>
      <c r="C1942" t="s">
        <v>42</v>
      </c>
      <c r="D1942" t="s">
        <v>1759</v>
      </c>
      <c r="E1942" t="s">
        <v>82</v>
      </c>
      <c r="F1942" t="s">
        <v>45</v>
      </c>
      <c r="G1942" t="s">
        <v>49</v>
      </c>
      <c r="H1942" t="s">
        <v>47</v>
      </c>
      <c r="I1942" t="s">
        <v>46</v>
      </c>
      <c r="J1942">
        <v>1.58</v>
      </c>
      <c r="K1942">
        <v>2.5099999999999998</v>
      </c>
      <c r="L1942">
        <v>-9.6000000000000002E-2</v>
      </c>
      <c r="M1942">
        <v>0.41299999999999998</v>
      </c>
      <c r="P1942">
        <v>1.8</v>
      </c>
      <c r="Q1942">
        <v>1.27</v>
      </c>
      <c r="R1942">
        <v>2.59</v>
      </c>
      <c r="S1942">
        <v>0.75</v>
      </c>
      <c r="T1942">
        <v>0.26</v>
      </c>
      <c r="U1942">
        <v>86.5</v>
      </c>
    </row>
    <row r="1943" spans="1:21" x14ac:dyDescent="0.4">
      <c r="A1943">
        <v>2158</v>
      </c>
      <c r="B1943" t="s">
        <v>1754</v>
      </c>
      <c r="C1943" t="s">
        <v>42</v>
      </c>
      <c r="D1943" t="s">
        <v>1760</v>
      </c>
      <c r="E1943" t="s">
        <v>44</v>
      </c>
      <c r="F1943" t="s">
        <v>45</v>
      </c>
      <c r="G1943" t="s">
        <v>49</v>
      </c>
      <c r="H1943" t="s">
        <v>47</v>
      </c>
      <c r="I1943" t="s">
        <v>55</v>
      </c>
      <c r="J1943">
        <v>1.21</v>
      </c>
      <c r="K1943">
        <v>2.2999999999999998</v>
      </c>
      <c r="L1943">
        <v>0.27600000000000002</v>
      </c>
      <c r="M1943">
        <v>0.58099999999999996</v>
      </c>
      <c r="P1943">
        <v>1.96</v>
      </c>
      <c r="Q1943">
        <v>1.27</v>
      </c>
      <c r="R1943">
        <v>2.6</v>
      </c>
      <c r="S1943">
        <v>0.96</v>
      </c>
      <c r="T1943">
        <v>0.27</v>
      </c>
      <c r="U1943">
        <v>93.8</v>
      </c>
    </row>
    <row r="1944" spans="1:21" x14ac:dyDescent="0.4">
      <c r="A1944">
        <v>2159</v>
      </c>
      <c r="B1944" t="s">
        <v>1754</v>
      </c>
      <c r="C1944" t="s">
        <v>42</v>
      </c>
      <c r="D1944" t="s">
        <v>1761</v>
      </c>
      <c r="E1944" t="s">
        <v>44</v>
      </c>
      <c r="F1944" t="s">
        <v>45</v>
      </c>
      <c r="G1944" t="s">
        <v>46</v>
      </c>
      <c r="H1944" t="s">
        <v>47</v>
      </c>
      <c r="I1944" t="s">
        <v>46</v>
      </c>
      <c r="J1944">
        <v>1.44</v>
      </c>
      <c r="K1944">
        <v>2.38</v>
      </c>
      <c r="L1944">
        <v>1.0999999999999999E-2</v>
      </c>
      <c r="M1944">
        <v>0.38900000000000001</v>
      </c>
      <c r="P1944">
        <v>1.72</v>
      </c>
      <c r="Q1944">
        <v>1.1599999999999999</v>
      </c>
      <c r="R1944">
        <v>2.5499999999999998</v>
      </c>
      <c r="S1944">
        <v>0.88</v>
      </c>
      <c r="T1944">
        <v>0.26</v>
      </c>
      <c r="U1944">
        <v>81</v>
      </c>
    </row>
    <row r="1945" spans="1:21" x14ac:dyDescent="0.4">
      <c r="A1945">
        <v>2160</v>
      </c>
      <c r="B1945" t="s">
        <v>1754</v>
      </c>
      <c r="C1945" t="s">
        <v>42</v>
      </c>
      <c r="D1945" t="s">
        <v>1762</v>
      </c>
      <c r="E1945" t="s">
        <v>44</v>
      </c>
      <c r="F1945" t="s">
        <v>45</v>
      </c>
      <c r="G1945" t="s">
        <v>49</v>
      </c>
      <c r="H1945" t="s">
        <v>47</v>
      </c>
      <c r="I1945" t="s">
        <v>46</v>
      </c>
      <c r="J1945">
        <v>1.43</v>
      </c>
      <c r="K1945">
        <v>2.33</v>
      </c>
      <c r="L1945">
        <v>-0.04</v>
      </c>
      <c r="M1945">
        <v>0.29499999999999998</v>
      </c>
      <c r="P1945">
        <v>1.7</v>
      </c>
      <c r="Q1945">
        <v>1.04</v>
      </c>
      <c r="R1945">
        <v>2.69</v>
      </c>
      <c r="S1945">
        <v>0.92</v>
      </c>
      <c r="T1945">
        <v>0.26</v>
      </c>
      <c r="U1945">
        <v>64.2</v>
      </c>
    </row>
    <row r="1946" spans="1:21" x14ac:dyDescent="0.4">
      <c r="A1946">
        <v>2161</v>
      </c>
      <c r="B1946" t="s">
        <v>1754</v>
      </c>
      <c r="C1946" t="s">
        <v>42</v>
      </c>
      <c r="D1946" t="s">
        <v>1763</v>
      </c>
      <c r="E1946" t="s">
        <v>44</v>
      </c>
      <c r="F1946" t="s">
        <v>45</v>
      </c>
      <c r="G1946" t="s">
        <v>46</v>
      </c>
      <c r="H1946" t="s">
        <v>47</v>
      </c>
      <c r="I1946" t="s">
        <v>46</v>
      </c>
      <c r="J1946">
        <v>1.1499999999999999</v>
      </c>
      <c r="K1946">
        <v>2.2999999999999998</v>
      </c>
      <c r="L1946">
        <v>6.3E-2</v>
      </c>
      <c r="M1946">
        <v>0.36199999999999999</v>
      </c>
      <c r="P1946">
        <v>1.78</v>
      </c>
      <c r="Q1946">
        <v>1.1499999999999999</v>
      </c>
      <c r="R1946">
        <v>2.4500000000000002</v>
      </c>
      <c r="S1946">
        <v>0.96</v>
      </c>
      <c r="T1946">
        <v>0.25</v>
      </c>
      <c r="U1946">
        <v>93.4</v>
      </c>
    </row>
    <row r="1947" spans="1:21" x14ac:dyDescent="0.4">
      <c r="A1947">
        <v>2162</v>
      </c>
      <c r="B1947" t="s">
        <v>1754</v>
      </c>
      <c r="C1947" t="s">
        <v>42</v>
      </c>
      <c r="D1947" t="s">
        <v>1764</v>
      </c>
      <c r="E1947" t="s">
        <v>44</v>
      </c>
      <c r="F1947" t="s">
        <v>45</v>
      </c>
      <c r="G1947" t="s">
        <v>49</v>
      </c>
      <c r="H1947" t="s">
        <v>47</v>
      </c>
      <c r="I1947" t="s">
        <v>46</v>
      </c>
      <c r="J1947">
        <v>1.17</v>
      </c>
      <c r="K1947">
        <v>2.2599999999999998</v>
      </c>
      <c r="L1947">
        <v>4.2999999999999997E-2</v>
      </c>
      <c r="M1947">
        <v>0.30499999999999999</v>
      </c>
      <c r="P1947">
        <v>1.87</v>
      </c>
      <c r="Q1947">
        <v>1.1100000000000001</v>
      </c>
      <c r="R1947">
        <v>2.3199999999999998</v>
      </c>
      <c r="S1947">
        <v>0.77</v>
      </c>
      <c r="T1947">
        <v>0.03</v>
      </c>
      <c r="U1947">
        <v>100.4</v>
      </c>
    </row>
    <row r="1948" spans="1:21" x14ac:dyDescent="0.4">
      <c r="A1948">
        <v>2163</v>
      </c>
      <c r="B1948" t="s">
        <v>1754</v>
      </c>
      <c r="C1948" t="s">
        <v>42</v>
      </c>
      <c r="D1948" t="s">
        <v>1765</v>
      </c>
      <c r="E1948" t="s">
        <v>44</v>
      </c>
      <c r="F1948" t="s">
        <v>45</v>
      </c>
      <c r="G1948" t="s">
        <v>49</v>
      </c>
      <c r="H1948" t="s">
        <v>47</v>
      </c>
      <c r="I1948" t="s">
        <v>46</v>
      </c>
      <c r="J1948">
        <v>1.23</v>
      </c>
      <c r="K1948">
        <v>2.39</v>
      </c>
      <c r="L1948">
        <v>0.12</v>
      </c>
      <c r="M1948">
        <v>0.51100000000000001</v>
      </c>
      <c r="P1948">
        <v>1.89</v>
      </c>
      <c r="Q1948">
        <v>1.25</v>
      </c>
      <c r="R1948">
        <v>2.63</v>
      </c>
      <c r="S1948">
        <v>0.87</v>
      </c>
      <c r="T1948">
        <v>0.26</v>
      </c>
      <c r="U1948">
        <v>88.3</v>
      </c>
    </row>
    <row r="1949" spans="1:21" x14ac:dyDescent="0.4">
      <c r="A1949">
        <v>2164</v>
      </c>
      <c r="B1949" t="s">
        <v>1754</v>
      </c>
      <c r="C1949" t="s">
        <v>42</v>
      </c>
      <c r="D1949" t="s">
        <v>1766</v>
      </c>
      <c r="E1949" t="s">
        <v>44</v>
      </c>
      <c r="F1949" t="s">
        <v>45</v>
      </c>
      <c r="G1949" t="s">
        <v>49</v>
      </c>
      <c r="H1949" t="s">
        <v>47</v>
      </c>
      <c r="I1949" t="s">
        <v>55</v>
      </c>
      <c r="J1949">
        <v>1.52</v>
      </c>
      <c r="K1949">
        <v>2.4900000000000002</v>
      </c>
      <c r="L1949">
        <v>0.20499999999999999</v>
      </c>
      <c r="M1949">
        <v>0.69899999999999995</v>
      </c>
      <c r="P1949">
        <v>1.82</v>
      </c>
      <c r="Q1949">
        <v>1.3</v>
      </c>
      <c r="R1949">
        <v>2.76</v>
      </c>
      <c r="S1949">
        <v>0.92</v>
      </c>
      <c r="T1949">
        <v>0.42</v>
      </c>
      <c r="U1949">
        <v>74.5</v>
      </c>
    </row>
    <row r="1950" spans="1:21" x14ac:dyDescent="0.4">
      <c r="A1950">
        <v>2165</v>
      </c>
      <c r="B1950" t="s">
        <v>1754</v>
      </c>
      <c r="C1950" t="s">
        <v>42</v>
      </c>
      <c r="D1950" t="s">
        <v>1767</v>
      </c>
      <c r="E1950" t="s">
        <v>44</v>
      </c>
      <c r="F1950" t="s">
        <v>45</v>
      </c>
      <c r="G1950" t="s">
        <v>49</v>
      </c>
      <c r="H1950" t="s">
        <v>47</v>
      </c>
      <c r="I1950" t="s">
        <v>46</v>
      </c>
      <c r="J1950">
        <v>1.1499999999999999</v>
      </c>
      <c r="K1950">
        <v>2.2000000000000002</v>
      </c>
      <c r="L1950">
        <v>4.3999999999999997E-2</v>
      </c>
      <c r="M1950">
        <v>0.24</v>
      </c>
      <c r="P1950">
        <v>1.65</v>
      </c>
      <c r="Q1950">
        <v>0.81</v>
      </c>
      <c r="R1950">
        <v>2.2799999999999998</v>
      </c>
      <c r="S1950">
        <v>1.04</v>
      </c>
      <c r="T1950">
        <v>0.24</v>
      </c>
      <c r="U1950">
        <v>72.3</v>
      </c>
    </row>
    <row r="1951" spans="1:21" x14ac:dyDescent="0.4">
      <c r="A1951">
        <v>2166</v>
      </c>
      <c r="B1951" t="s">
        <v>1754</v>
      </c>
      <c r="C1951" t="s">
        <v>42</v>
      </c>
      <c r="D1951" t="s">
        <v>1768</v>
      </c>
      <c r="E1951" t="s">
        <v>97</v>
      </c>
      <c r="F1951" t="s">
        <v>45</v>
      </c>
      <c r="G1951" t="s">
        <v>46</v>
      </c>
      <c r="H1951" t="s">
        <v>47</v>
      </c>
      <c r="I1951" t="s">
        <v>46</v>
      </c>
      <c r="J1951">
        <v>1.66</v>
      </c>
      <c r="K1951">
        <v>2.83</v>
      </c>
      <c r="L1951">
        <v>-0.14599999999999999</v>
      </c>
      <c r="M1951">
        <v>0.68400000000000005</v>
      </c>
      <c r="P1951">
        <v>1.5</v>
      </c>
      <c r="Q1951">
        <v>1.31</v>
      </c>
      <c r="R1951">
        <v>2.61</v>
      </c>
      <c r="S1951">
        <v>0.6</v>
      </c>
      <c r="T1951">
        <v>0.43</v>
      </c>
      <c r="U1951">
        <v>78.8</v>
      </c>
    </row>
    <row r="1952" spans="1:21" x14ac:dyDescent="0.4">
      <c r="A1952">
        <v>2167</v>
      </c>
      <c r="B1952" t="s">
        <v>1754</v>
      </c>
      <c r="C1952" t="s">
        <v>42</v>
      </c>
      <c r="D1952" t="s">
        <v>1769</v>
      </c>
      <c r="E1952" t="s">
        <v>44</v>
      </c>
      <c r="F1952" t="s">
        <v>45</v>
      </c>
      <c r="G1952" t="s">
        <v>49</v>
      </c>
      <c r="H1952" t="s">
        <v>47</v>
      </c>
      <c r="I1952" t="s">
        <v>46</v>
      </c>
      <c r="J1952">
        <v>2.02</v>
      </c>
      <c r="K1952">
        <v>2.46</v>
      </c>
      <c r="L1952">
        <v>0.23799999999999999</v>
      </c>
      <c r="M1952">
        <v>0.70099999999999996</v>
      </c>
      <c r="P1952">
        <v>1.58</v>
      </c>
      <c r="Q1952">
        <v>1.07</v>
      </c>
      <c r="R1952">
        <v>2.2999999999999998</v>
      </c>
      <c r="S1952">
        <v>0.52</v>
      </c>
      <c r="T1952">
        <v>-0.02</v>
      </c>
      <c r="U1952">
        <v>83.6</v>
      </c>
    </row>
    <row r="1953" spans="1:21" x14ac:dyDescent="0.4">
      <c r="A1953">
        <v>2168</v>
      </c>
      <c r="B1953" t="s">
        <v>1754</v>
      </c>
      <c r="C1953" t="s">
        <v>42</v>
      </c>
      <c r="D1953" t="s">
        <v>1770</v>
      </c>
      <c r="E1953" t="s">
        <v>44</v>
      </c>
      <c r="F1953" t="s">
        <v>45</v>
      </c>
      <c r="G1953" t="s">
        <v>46</v>
      </c>
      <c r="H1953" t="s">
        <v>47</v>
      </c>
      <c r="I1953" t="s">
        <v>46</v>
      </c>
      <c r="J1953">
        <v>1.39</v>
      </c>
      <c r="K1953">
        <v>2.52</v>
      </c>
      <c r="L1953">
        <v>-7.0999999999999994E-2</v>
      </c>
      <c r="M1953">
        <v>0.45100000000000001</v>
      </c>
      <c r="P1953">
        <v>1.71</v>
      </c>
      <c r="Q1953">
        <v>1.21</v>
      </c>
      <c r="R1953">
        <v>2.64</v>
      </c>
      <c r="S1953">
        <v>0.91</v>
      </c>
      <c r="T1953">
        <v>0.43</v>
      </c>
      <c r="U1953">
        <v>74.8</v>
      </c>
    </row>
    <row r="1954" spans="1:21" x14ac:dyDescent="0.4">
      <c r="A1954">
        <v>2169</v>
      </c>
      <c r="B1954" t="s">
        <v>1754</v>
      </c>
      <c r="C1954" t="s">
        <v>42</v>
      </c>
      <c r="D1954" t="s">
        <v>1771</v>
      </c>
      <c r="E1954" t="s">
        <v>82</v>
      </c>
      <c r="F1954" t="s">
        <v>45</v>
      </c>
      <c r="G1954" t="s">
        <v>49</v>
      </c>
      <c r="H1954" t="s">
        <v>47</v>
      </c>
      <c r="I1954" t="s">
        <v>46</v>
      </c>
      <c r="J1954">
        <v>1.45</v>
      </c>
      <c r="K1954">
        <v>2.66</v>
      </c>
      <c r="L1954">
        <v>-0.11899999999999999</v>
      </c>
      <c r="M1954">
        <v>0.54300000000000004</v>
      </c>
      <c r="P1954">
        <v>1.51</v>
      </c>
      <c r="Q1954">
        <v>1.1100000000000001</v>
      </c>
      <c r="R1954">
        <v>2.57</v>
      </c>
      <c r="S1954">
        <v>0.69</v>
      </c>
      <c r="T1954">
        <v>0.35</v>
      </c>
      <c r="U1954">
        <v>75.2</v>
      </c>
    </row>
    <row r="1955" spans="1:21" x14ac:dyDescent="0.4">
      <c r="A1955">
        <v>2170</v>
      </c>
      <c r="B1955" t="s">
        <v>1754</v>
      </c>
      <c r="C1955" t="s">
        <v>42</v>
      </c>
      <c r="D1955" t="s">
        <v>1772</v>
      </c>
      <c r="E1955" t="s">
        <v>116</v>
      </c>
      <c r="F1955" t="s">
        <v>45</v>
      </c>
      <c r="G1955" t="s">
        <v>49</v>
      </c>
      <c r="H1955" t="s">
        <v>47</v>
      </c>
      <c r="I1955" t="s">
        <v>46</v>
      </c>
      <c r="J1955">
        <v>1.46</v>
      </c>
      <c r="K1955">
        <v>2.58</v>
      </c>
      <c r="L1955">
        <v>-6.4000000000000001E-2</v>
      </c>
      <c r="M1955">
        <v>0.51500000000000001</v>
      </c>
      <c r="P1955">
        <v>1.66</v>
      </c>
      <c r="Q1955">
        <v>1.19</v>
      </c>
      <c r="R1955">
        <v>2.4900000000000002</v>
      </c>
      <c r="S1955">
        <v>0.7</v>
      </c>
      <c r="T1955">
        <v>0.28000000000000003</v>
      </c>
      <c r="U1955">
        <v>86.9</v>
      </c>
    </row>
    <row r="1956" spans="1:21" x14ac:dyDescent="0.4">
      <c r="A1956">
        <v>2171</v>
      </c>
      <c r="B1956" t="s">
        <v>1754</v>
      </c>
      <c r="C1956" t="s">
        <v>42</v>
      </c>
      <c r="D1956" t="s">
        <v>1773</v>
      </c>
      <c r="E1956" t="s">
        <v>44</v>
      </c>
      <c r="F1956" t="s">
        <v>45</v>
      </c>
      <c r="G1956" t="s">
        <v>46</v>
      </c>
      <c r="H1956" t="s">
        <v>47</v>
      </c>
      <c r="I1956" t="s">
        <v>46</v>
      </c>
      <c r="J1956">
        <v>1.47</v>
      </c>
      <c r="K1956">
        <v>2.66</v>
      </c>
      <c r="L1956">
        <v>-0.14799999999999999</v>
      </c>
      <c r="M1956">
        <v>0.51700000000000002</v>
      </c>
      <c r="P1956">
        <v>1.65</v>
      </c>
      <c r="Q1956">
        <v>1.28</v>
      </c>
      <c r="R1956">
        <v>2.59</v>
      </c>
      <c r="S1956">
        <v>0.72</v>
      </c>
      <c r="T1956">
        <v>0.39</v>
      </c>
      <c r="U1956">
        <v>82.1</v>
      </c>
    </row>
    <row r="1957" spans="1:21" x14ac:dyDescent="0.4">
      <c r="A1957">
        <v>2172</v>
      </c>
      <c r="B1957" t="s">
        <v>1754</v>
      </c>
      <c r="C1957" t="s">
        <v>42</v>
      </c>
      <c r="D1957" t="s">
        <v>1774</v>
      </c>
      <c r="E1957" t="s">
        <v>44</v>
      </c>
      <c r="F1957" t="s">
        <v>45</v>
      </c>
      <c r="G1957" t="s">
        <v>49</v>
      </c>
      <c r="H1957" t="s">
        <v>47</v>
      </c>
      <c r="I1957" t="s">
        <v>46</v>
      </c>
      <c r="J1957">
        <v>1.62</v>
      </c>
      <c r="K1957">
        <v>2.74</v>
      </c>
      <c r="L1957">
        <v>-0.20599999999999999</v>
      </c>
      <c r="M1957">
        <v>0.53</v>
      </c>
      <c r="P1957">
        <v>1.61</v>
      </c>
      <c r="Q1957">
        <v>1.34</v>
      </c>
      <c r="R1957">
        <v>2.73</v>
      </c>
      <c r="S1957">
        <v>0.79</v>
      </c>
      <c r="T1957">
        <v>0.53</v>
      </c>
      <c r="U1957">
        <v>75.2</v>
      </c>
    </row>
    <row r="1958" spans="1:21" x14ac:dyDescent="0.4">
      <c r="A1958">
        <v>2173</v>
      </c>
      <c r="B1958" t="s">
        <v>1754</v>
      </c>
      <c r="C1958" t="s">
        <v>42</v>
      </c>
      <c r="D1958" t="s">
        <v>1775</v>
      </c>
      <c r="E1958" t="s">
        <v>44</v>
      </c>
      <c r="F1958" t="s">
        <v>45</v>
      </c>
      <c r="G1958" t="s">
        <v>49</v>
      </c>
      <c r="H1958" t="s">
        <v>47</v>
      </c>
      <c r="I1958" t="s">
        <v>46</v>
      </c>
      <c r="J1958">
        <v>1.28</v>
      </c>
      <c r="K1958">
        <v>2.19</v>
      </c>
      <c r="L1958">
        <v>5.1999999999999998E-2</v>
      </c>
      <c r="M1958">
        <v>0.24099999999999999</v>
      </c>
      <c r="P1958">
        <v>1.93</v>
      </c>
      <c r="Q1958">
        <v>1.17</v>
      </c>
      <c r="R1958">
        <v>2.44</v>
      </c>
      <c r="S1958">
        <v>0.98</v>
      </c>
      <c r="T1958">
        <v>0.17</v>
      </c>
      <c r="U1958">
        <v>105.1</v>
      </c>
    </row>
    <row r="1959" spans="1:21" x14ac:dyDescent="0.4">
      <c r="A1959">
        <v>2174</v>
      </c>
      <c r="B1959" t="s">
        <v>1754</v>
      </c>
      <c r="C1959" t="s">
        <v>42</v>
      </c>
      <c r="D1959" t="s">
        <v>1776</v>
      </c>
      <c r="E1959" t="s">
        <v>44</v>
      </c>
      <c r="F1959" t="s">
        <v>45</v>
      </c>
      <c r="G1959" t="s">
        <v>49</v>
      </c>
      <c r="H1959" t="s">
        <v>47</v>
      </c>
      <c r="I1959" t="s">
        <v>46</v>
      </c>
      <c r="J1959">
        <v>1.37</v>
      </c>
      <c r="K1959">
        <v>2.25</v>
      </c>
      <c r="L1959">
        <v>0.115</v>
      </c>
      <c r="M1959">
        <v>0.36399999999999999</v>
      </c>
      <c r="P1959">
        <v>1.9</v>
      </c>
      <c r="Q1959">
        <v>1.17</v>
      </c>
      <c r="R1959">
        <v>2.52</v>
      </c>
      <c r="S1959">
        <v>1</v>
      </c>
      <c r="T1959">
        <v>0.25</v>
      </c>
      <c r="U1959">
        <v>74.8</v>
      </c>
    </row>
    <row r="1960" spans="1:21" x14ac:dyDescent="0.4">
      <c r="A1960">
        <v>2175</v>
      </c>
      <c r="B1960" t="s">
        <v>1754</v>
      </c>
      <c r="C1960" t="s">
        <v>42</v>
      </c>
      <c r="D1960" t="s">
        <v>1777</v>
      </c>
      <c r="E1960" t="s">
        <v>44</v>
      </c>
      <c r="F1960" t="s">
        <v>45</v>
      </c>
      <c r="G1960" t="s">
        <v>49</v>
      </c>
      <c r="H1960" t="s">
        <v>47</v>
      </c>
      <c r="I1960" t="s">
        <v>46</v>
      </c>
      <c r="J1960">
        <v>1.46</v>
      </c>
      <c r="K1960">
        <v>2.46</v>
      </c>
      <c r="L1960">
        <v>-3.3000000000000002E-2</v>
      </c>
      <c r="M1960">
        <v>0.43</v>
      </c>
      <c r="P1960">
        <v>1.79</v>
      </c>
      <c r="Q1960">
        <v>1.22</v>
      </c>
      <c r="R1960">
        <v>2.66</v>
      </c>
      <c r="S1960">
        <v>0.86</v>
      </c>
      <c r="T1960">
        <v>0.32</v>
      </c>
      <c r="U1960">
        <v>65.3</v>
      </c>
    </row>
    <row r="1961" spans="1:21" x14ac:dyDescent="0.4">
      <c r="A1961">
        <v>2176</v>
      </c>
      <c r="B1961" t="s">
        <v>1754</v>
      </c>
      <c r="C1961" t="s">
        <v>42</v>
      </c>
      <c r="D1961" t="s">
        <v>1778</v>
      </c>
      <c r="E1961" t="s">
        <v>44</v>
      </c>
      <c r="F1961" t="s">
        <v>45</v>
      </c>
      <c r="G1961" t="s">
        <v>46</v>
      </c>
      <c r="H1961" t="s">
        <v>47</v>
      </c>
      <c r="I1961" t="s">
        <v>46</v>
      </c>
      <c r="J1961">
        <v>1.26</v>
      </c>
      <c r="K1961">
        <v>2.52</v>
      </c>
      <c r="L1961">
        <v>0.05</v>
      </c>
      <c r="M1961">
        <v>0.57099999999999995</v>
      </c>
      <c r="P1961">
        <v>1.76</v>
      </c>
      <c r="Q1961">
        <v>1.33</v>
      </c>
      <c r="R1961">
        <v>2.74</v>
      </c>
      <c r="S1961">
        <v>0.78</v>
      </c>
      <c r="T1961">
        <v>0.3</v>
      </c>
      <c r="U1961">
        <v>92</v>
      </c>
    </row>
    <row r="1962" spans="1:21" x14ac:dyDescent="0.4">
      <c r="A1962">
        <v>2177</v>
      </c>
      <c r="B1962" t="s">
        <v>1754</v>
      </c>
      <c r="C1962" t="s">
        <v>42</v>
      </c>
      <c r="D1962" t="s">
        <v>1779</v>
      </c>
      <c r="E1962" t="s">
        <v>44</v>
      </c>
      <c r="F1962" t="s">
        <v>45</v>
      </c>
      <c r="G1962" t="s">
        <v>46</v>
      </c>
      <c r="H1962" t="s">
        <v>47</v>
      </c>
      <c r="I1962" t="s">
        <v>46</v>
      </c>
      <c r="J1962">
        <v>1.38</v>
      </c>
      <c r="K1962">
        <v>2.87</v>
      </c>
      <c r="L1962">
        <v>-9.8000000000000004E-2</v>
      </c>
      <c r="M1962">
        <v>0.77300000000000002</v>
      </c>
      <c r="P1962">
        <v>1.39</v>
      </c>
      <c r="Q1962">
        <v>1.26</v>
      </c>
      <c r="R1962">
        <v>2.63</v>
      </c>
      <c r="S1962">
        <v>0.49</v>
      </c>
      <c r="T1962">
        <v>0.37</v>
      </c>
      <c r="U1962">
        <v>77.7</v>
      </c>
    </row>
    <row r="1963" spans="1:21" x14ac:dyDescent="0.4">
      <c r="A1963">
        <v>2178</v>
      </c>
      <c r="B1963" t="s">
        <v>1754</v>
      </c>
      <c r="C1963" t="s">
        <v>42</v>
      </c>
      <c r="D1963" t="s">
        <v>1780</v>
      </c>
      <c r="E1963" t="s">
        <v>116</v>
      </c>
      <c r="G1963" t="s">
        <v>49</v>
      </c>
      <c r="H1963" t="s">
        <v>47</v>
      </c>
      <c r="I1963" t="s">
        <v>46</v>
      </c>
      <c r="J1963">
        <v>0.6</v>
      </c>
      <c r="K1963">
        <v>1.76</v>
      </c>
      <c r="L1963">
        <v>0.55000000000000004</v>
      </c>
      <c r="M1963">
        <v>0.311</v>
      </c>
      <c r="P1963">
        <v>2.5499999999999998</v>
      </c>
      <c r="Q1963">
        <v>1.31</v>
      </c>
      <c r="R1963">
        <v>2.76</v>
      </c>
      <c r="U1963">
        <v>71.2</v>
      </c>
    </row>
    <row r="1964" spans="1:21" x14ac:dyDescent="0.4">
      <c r="A1964">
        <v>2179</v>
      </c>
      <c r="B1964" t="s">
        <v>1754</v>
      </c>
      <c r="C1964" t="s">
        <v>42</v>
      </c>
      <c r="D1964" t="s">
        <v>1781</v>
      </c>
      <c r="E1964" t="s">
        <v>116</v>
      </c>
      <c r="G1964" t="s">
        <v>49</v>
      </c>
      <c r="H1964" t="s">
        <v>47</v>
      </c>
      <c r="I1964" t="s">
        <v>46</v>
      </c>
      <c r="J1964">
        <v>0.6</v>
      </c>
      <c r="K1964">
        <v>1.7</v>
      </c>
      <c r="L1964">
        <v>0.17299999999999999</v>
      </c>
      <c r="M1964">
        <v>-0.13100000000000001</v>
      </c>
      <c r="P1964">
        <v>1.99</v>
      </c>
      <c r="Q1964">
        <v>0.68</v>
      </c>
    </row>
    <row r="1965" spans="1:21" x14ac:dyDescent="0.4">
      <c r="A1965">
        <v>2180</v>
      </c>
      <c r="B1965" t="s">
        <v>1754</v>
      </c>
      <c r="C1965" t="s">
        <v>42</v>
      </c>
      <c r="D1965" t="s">
        <v>1782</v>
      </c>
      <c r="E1965" t="s">
        <v>116</v>
      </c>
      <c r="G1965" t="s">
        <v>49</v>
      </c>
      <c r="H1965" t="s">
        <v>47</v>
      </c>
      <c r="I1965" t="s">
        <v>46</v>
      </c>
      <c r="J1965">
        <v>0.6</v>
      </c>
      <c r="K1965">
        <v>1.94</v>
      </c>
      <c r="L1965">
        <v>0.27900000000000003</v>
      </c>
      <c r="M1965">
        <v>0.22</v>
      </c>
      <c r="P1965">
        <v>2.2799999999999998</v>
      </c>
      <c r="Q1965">
        <v>1.21</v>
      </c>
      <c r="R1965">
        <v>2.58</v>
      </c>
      <c r="U1965">
        <v>82.9</v>
      </c>
    </row>
    <row r="1966" spans="1:21" x14ac:dyDescent="0.4">
      <c r="A1966">
        <v>2181</v>
      </c>
      <c r="B1966" t="s">
        <v>1754</v>
      </c>
      <c r="C1966" t="s">
        <v>42</v>
      </c>
      <c r="D1966" t="s">
        <v>1783</v>
      </c>
      <c r="E1966" t="s">
        <v>116</v>
      </c>
      <c r="G1966" t="s">
        <v>49</v>
      </c>
      <c r="H1966" t="s">
        <v>47</v>
      </c>
      <c r="I1966" t="s">
        <v>46</v>
      </c>
      <c r="J1966">
        <v>0.6</v>
      </c>
      <c r="K1966">
        <v>1.57</v>
      </c>
      <c r="L1966">
        <v>0.36299999999999999</v>
      </c>
      <c r="M1966">
        <v>-6.4000000000000001E-2</v>
      </c>
      <c r="P1966">
        <v>2.1800000000000002</v>
      </c>
      <c r="Q1966">
        <v>0.77</v>
      </c>
      <c r="R1966">
        <v>1.96</v>
      </c>
      <c r="U1966">
        <v>123.4</v>
      </c>
    </row>
    <row r="1967" spans="1:21" x14ac:dyDescent="0.4">
      <c r="A1967">
        <v>2182</v>
      </c>
      <c r="B1967" t="s">
        <v>1754</v>
      </c>
      <c r="C1967" t="s">
        <v>42</v>
      </c>
      <c r="D1967" t="s">
        <v>1784</v>
      </c>
      <c r="E1967" t="s">
        <v>116</v>
      </c>
      <c r="G1967" t="s">
        <v>49</v>
      </c>
      <c r="H1967" t="s">
        <v>47</v>
      </c>
      <c r="I1967" t="s">
        <v>46</v>
      </c>
      <c r="J1967">
        <v>0.6</v>
      </c>
      <c r="K1967">
        <v>2.0499999999999998</v>
      </c>
      <c r="L1967">
        <v>0.26200000000000001</v>
      </c>
      <c r="M1967">
        <v>0.313</v>
      </c>
      <c r="P1967">
        <v>1.98</v>
      </c>
      <c r="Q1967">
        <v>0.96</v>
      </c>
      <c r="R1967">
        <v>2.29</v>
      </c>
      <c r="U1967">
        <v>89.1</v>
      </c>
    </row>
    <row r="1968" spans="1:21" x14ac:dyDescent="0.4">
      <c r="A1968">
        <v>2183</v>
      </c>
      <c r="B1968" t="s">
        <v>1785</v>
      </c>
      <c r="C1968" t="s">
        <v>42</v>
      </c>
      <c r="D1968" t="s">
        <v>1786</v>
      </c>
      <c r="E1968" t="s">
        <v>82</v>
      </c>
      <c r="F1968" t="s">
        <v>45</v>
      </c>
      <c r="I1968" t="s">
        <v>46</v>
      </c>
      <c r="K1968">
        <v>2.15</v>
      </c>
      <c r="L1968">
        <v>0.105</v>
      </c>
      <c r="M1968">
        <v>0.255</v>
      </c>
    </row>
    <row r="1969" spans="1:13" x14ac:dyDescent="0.4">
      <c r="A1969">
        <v>2184</v>
      </c>
      <c r="B1969" t="s">
        <v>1785</v>
      </c>
      <c r="C1969" t="s">
        <v>42</v>
      </c>
      <c r="D1969" t="s">
        <v>1787</v>
      </c>
      <c r="E1969" t="s">
        <v>82</v>
      </c>
      <c r="F1969" t="s">
        <v>45</v>
      </c>
      <c r="I1969" t="s">
        <v>46</v>
      </c>
      <c r="K1969">
        <v>2.16</v>
      </c>
      <c r="L1969">
        <v>9.2999999999999999E-2</v>
      </c>
      <c r="M1969">
        <v>0.25</v>
      </c>
    </row>
    <row r="1970" spans="1:13" x14ac:dyDescent="0.4">
      <c r="A1970">
        <v>2185</v>
      </c>
      <c r="B1970" t="s">
        <v>1785</v>
      </c>
      <c r="C1970" t="s">
        <v>42</v>
      </c>
      <c r="D1970" t="s">
        <v>1788</v>
      </c>
      <c r="E1970" t="s">
        <v>82</v>
      </c>
      <c r="F1970" t="s">
        <v>45</v>
      </c>
      <c r="I1970" t="s">
        <v>46</v>
      </c>
      <c r="K1970">
        <v>2.12</v>
      </c>
      <c r="L1970">
        <v>9.2999999999999999E-2</v>
      </c>
      <c r="M1970">
        <v>0.21199999999999999</v>
      </c>
    </row>
    <row r="1971" spans="1:13" x14ac:dyDescent="0.4">
      <c r="A1971">
        <v>2186</v>
      </c>
      <c r="B1971" t="s">
        <v>1785</v>
      </c>
      <c r="C1971" t="s">
        <v>42</v>
      </c>
      <c r="D1971" t="s">
        <v>1789</v>
      </c>
      <c r="E1971" t="s">
        <v>44</v>
      </c>
      <c r="F1971" t="s">
        <v>45</v>
      </c>
      <c r="I1971" t="s">
        <v>46</v>
      </c>
      <c r="K1971">
        <v>2.11</v>
      </c>
      <c r="L1971">
        <v>0.14000000000000001</v>
      </c>
      <c r="M1971">
        <v>0.249</v>
      </c>
    </row>
    <row r="1972" spans="1:13" x14ac:dyDescent="0.4">
      <c r="A1972">
        <v>2187</v>
      </c>
      <c r="B1972" t="s">
        <v>1785</v>
      </c>
      <c r="C1972" t="s">
        <v>42</v>
      </c>
      <c r="D1972" t="s">
        <v>1790</v>
      </c>
      <c r="E1972" t="s">
        <v>82</v>
      </c>
      <c r="F1972" t="s">
        <v>45</v>
      </c>
      <c r="I1972" t="s">
        <v>46</v>
      </c>
      <c r="K1972">
        <v>2.0499999999999998</v>
      </c>
      <c r="L1972">
        <v>-3.2000000000000001E-2</v>
      </c>
      <c r="M1972">
        <v>2.1999999999999999E-2</v>
      </c>
    </row>
    <row r="1973" spans="1:13" x14ac:dyDescent="0.4">
      <c r="A1973">
        <v>2188</v>
      </c>
      <c r="B1973" t="s">
        <v>1785</v>
      </c>
      <c r="C1973" t="s">
        <v>42</v>
      </c>
      <c r="D1973" t="s">
        <v>1791</v>
      </c>
      <c r="E1973" t="s">
        <v>82</v>
      </c>
      <c r="F1973" t="s">
        <v>45</v>
      </c>
      <c r="I1973" t="s">
        <v>46</v>
      </c>
      <c r="K1973">
        <v>2.2000000000000002</v>
      </c>
      <c r="L1973">
        <v>-5.8000000000000003E-2</v>
      </c>
      <c r="M1973">
        <v>0.14000000000000001</v>
      </c>
    </row>
    <row r="1974" spans="1:13" x14ac:dyDescent="0.4">
      <c r="A1974">
        <v>2189</v>
      </c>
      <c r="B1974" t="s">
        <v>1785</v>
      </c>
      <c r="C1974" t="s">
        <v>42</v>
      </c>
      <c r="D1974" t="s">
        <v>1792</v>
      </c>
      <c r="E1974" t="s">
        <v>82</v>
      </c>
      <c r="F1974" t="s">
        <v>45</v>
      </c>
      <c r="I1974" t="s">
        <v>46</v>
      </c>
      <c r="K1974">
        <v>2.15</v>
      </c>
      <c r="L1974">
        <v>0.13</v>
      </c>
      <c r="M1974">
        <v>0.27700000000000002</v>
      </c>
    </row>
    <row r="1975" spans="1:13" x14ac:dyDescent="0.4">
      <c r="A1975">
        <v>2190</v>
      </c>
      <c r="B1975" t="s">
        <v>1785</v>
      </c>
      <c r="C1975" t="s">
        <v>42</v>
      </c>
      <c r="D1975" t="s">
        <v>1793</v>
      </c>
      <c r="E1975" t="s">
        <v>82</v>
      </c>
      <c r="F1975" t="s">
        <v>45</v>
      </c>
      <c r="I1975" t="s">
        <v>46</v>
      </c>
      <c r="K1975">
        <v>2.11</v>
      </c>
      <c r="L1975">
        <v>9.9000000000000005E-2</v>
      </c>
      <c r="M1975">
        <v>0.21</v>
      </c>
    </row>
    <row r="1976" spans="1:13" x14ac:dyDescent="0.4">
      <c r="A1976">
        <v>2191</v>
      </c>
      <c r="B1976" t="s">
        <v>1785</v>
      </c>
      <c r="C1976" t="s">
        <v>42</v>
      </c>
      <c r="D1976" t="s">
        <v>1794</v>
      </c>
      <c r="E1976" t="s">
        <v>44</v>
      </c>
      <c r="F1976" t="s">
        <v>45</v>
      </c>
      <c r="I1976" t="s">
        <v>46</v>
      </c>
      <c r="K1976">
        <v>2.0699999999999998</v>
      </c>
      <c r="L1976">
        <v>0.192</v>
      </c>
      <c r="M1976">
        <v>0.26400000000000001</v>
      </c>
    </row>
    <row r="1977" spans="1:13" x14ac:dyDescent="0.4">
      <c r="A1977">
        <v>2192</v>
      </c>
      <c r="B1977" t="s">
        <v>1785</v>
      </c>
      <c r="C1977" t="s">
        <v>42</v>
      </c>
      <c r="D1977" t="s">
        <v>1795</v>
      </c>
      <c r="E1977" t="s">
        <v>82</v>
      </c>
      <c r="F1977" t="s">
        <v>45</v>
      </c>
      <c r="I1977" t="s">
        <v>55</v>
      </c>
      <c r="K1977">
        <v>1.98</v>
      </c>
      <c r="L1977">
        <v>0.317</v>
      </c>
      <c r="M1977">
        <v>0.29399999999999998</v>
      </c>
    </row>
    <row r="1978" spans="1:13" x14ac:dyDescent="0.4">
      <c r="A1978">
        <v>2193</v>
      </c>
      <c r="B1978" t="s">
        <v>1785</v>
      </c>
      <c r="C1978" t="s">
        <v>42</v>
      </c>
      <c r="D1978" t="s">
        <v>1796</v>
      </c>
      <c r="E1978" t="s">
        <v>82</v>
      </c>
      <c r="F1978" t="s">
        <v>45</v>
      </c>
      <c r="I1978" t="s">
        <v>46</v>
      </c>
      <c r="K1978">
        <v>2.04</v>
      </c>
      <c r="L1978">
        <v>0.32200000000000001</v>
      </c>
      <c r="M1978">
        <v>0.36299999999999999</v>
      </c>
    </row>
    <row r="1979" spans="1:13" x14ac:dyDescent="0.4">
      <c r="A1979">
        <v>2194</v>
      </c>
      <c r="B1979" t="s">
        <v>1785</v>
      </c>
      <c r="C1979" t="s">
        <v>42</v>
      </c>
      <c r="D1979" t="s">
        <v>1797</v>
      </c>
      <c r="E1979" t="s">
        <v>82</v>
      </c>
      <c r="F1979" t="s">
        <v>45</v>
      </c>
      <c r="I1979" t="s">
        <v>46</v>
      </c>
      <c r="K1979">
        <v>2.0699999999999998</v>
      </c>
      <c r="L1979">
        <v>0.185</v>
      </c>
      <c r="M1979">
        <v>0.26</v>
      </c>
    </row>
    <row r="1980" spans="1:13" x14ac:dyDescent="0.4">
      <c r="A1980">
        <v>2195</v>
      </c>
      <c r="B1980" t="s">
        <v>1785</v>
      </c>
      <c r="C1980" t="s">
        <v>42</v>
      </c>
      <c r="D1980" t="s">
        <v>1798</v>
      </c>
      <c r="E1980" t="s">
        <v>82</v>
      </c>
      <c r="F1980" t="s">
        <v>45</v>
      </c>
      <c r="I1980" t="s">
        <v>46</v>
      </c>
      <c r="K1980">
        <v>2.2400000000000002</v>
      </c>
      <c r="L1980">
        <v>0.13400000000000001</v>
      </c>
      <c r="M1980">
        <v>0.376</v>
      </c>
    </row>
    <row r="1981" spans="1:13" x14ac:dyDescent="0.4">
      <c r="A1981">
        <v>2196</v>
      </c>
      <c r="B1981" t="s">
        <v>1785</v>
      </c>
      <c r="C1981" t="s">
        <v>42</v>
      </c>
      <c r="D1981" t="s">
        <v>322</v>
      </c>
      <c r="E1981" t="s">
        <v>82</v>
      </c>
      <c r="F1981" t="s">
        <v>45</v>
      </c>
      <c r="I1981" t="s">
        <v>46</v>
      </c>
      <c r="K1981">
        <v>2.11</v>
      </c>
      <c r="L1981">
        <v>0.24099999999999999</v>
      </c>
      <c r="M1981">
        <v>0.35299999999999998</v>
      </c>
    </row>
    <row r="1982" spans="1:13" x14ac:dyDescent="0.4">
      <c r="A1982">
        <v>2197</v>
      </c>
      <c r="B1982" t="s">
        <v>1785</v>
      </c>
      <c r="C1982" t="s">
        <v>42</v>
      </c>
      <c r="D1982" t="s">
        <v>1799</v>
      </c>
      <c r="E1982" t="s">
        <v>82</v>
      </c>
      <c r="F1982" t="s">
        <v>45</v>
      </c>
      <c r="I1982" t="s">
        <v>46</v>
      </c>
      <c r="K1982">
        <v>2.09</v>
      </c>
      <c r="L1982">
        <v>0.219</v>
      </c>
      <c r="M1982">
        <v>0.311</v>
      </c>
    </row>
    <row r="1983" spans="1:13" x14ac:dyDescent="0.4">
      <c r="A1983">
        <v>2198</v>
      </c>
      <c r="B1983" t="s">
        <v>1785</v>
      </c>
      <c r="C1983" t="s">
        <v>42</v>
      </c>
      <c r="D1983" t="s">
        <v>1800</v>
      </c>
      <c r="E1983" t="s">
        <v>82</v>
      </c>
      <c r="F1983" t="s">
        <v>52</v>
      </c>
      <c r="I1983" t="s">
        <v>46</v>
      </c>
      <c r="K1983">
        <v>1.78</v>
      </c>
      <c r="L1983">
        <v>0.5</v>
      </c>
      <c r="M1983">
        <v>0.28100000000000003</v>
      </c>
    </row>
    <row r="1984" spans="1:13" x14ac:dyDescent="0.4">
      <c r="A1984">
        <v>2199</v>
      </c>
      <c r="B1984" t="s">
        <v>1785</v>
      </c>
      <c r="C1984" t="s">
        <v>42</v>
      </c>
      <c r="D1984" t="s">
        <v>1801</v>
      </c>
      <c r="E1984" t="s">
        <v>44</v>
      </c>
      <c r="F1984" t="s">
        <v>45</v>
      </c>
      <c r="I1984" t="s">
        <v>46</v>
      </c>
      <c r="K1984">
        <v>2.15</v>
      </c>
      <c r="L1984">
        <v>0.107</v>
      </c>
      <c r="M1984">
        <v>0.26</v>
      </c>
    </row>
    <row r="1985" spans="1:13" x14ac:dyDescent="0.4">
      <c r="A1985">
        <v>2200</v>
      </c>
      <c r="B1985" t="s">
        <v>1785</v>
      </c>
      <c r="C1985" t="s">
        <v>42</v>
      </c>
      <c r="D1985" t="s">
        <v>1802</v>
      </c>
      <c r="E1985" t="s">
        <v>82</v>
      </c>
      <c r="F1985" t="s">
        <v>45</v>
      </c>
      <c r="I1985" t="s">
        <v>46</v>
      </c>
      <c r="K1985">
        <v>2.14</v>
      </c>
      <c r="L1985">
        <v>1.2999999999999999E-2</v>
      </c>
      <c r="M1985">
        <v>0.156</v>
      </c>
    </row>
    <row r="1986" spans="1:13" x14ac:dyDescent="0.4">
      <c r="A1986">
        <v>2201</v>
      </c>
      <c r="B1986" t="s">
        <v>1803</v>
      </c>
      <c r="C1986" t="s">
        <v>42</v>
      </c>
      <c r="D1986" t="s">
        <v>1804</v>
      </c>
      <c r="E1986" t="s">
        <v>44</v>
      </c>
      <c r="F1986" t="s">
        <v>45</v>
      </c>
      <c r="I1986" t="s">
        <v>55</v>
      </c>
      <c r="K1986">
        <v>2</v>
      </c>
      <c r="L1986">
        <v>0.59</v>
      </c>
      <c r="M1986">
        <v>0.58899999999999997</v>
      </c>
    </row>
    <row r="1987" spans="1:13" x14ac:dyDescent="0.4">
      <c r="A1987">
        <v>2202</v>
      </c>
      <c r="B1987" t="s">
        <v>1803</v>
      </c>
      <c r="C1987" t="s">
        <v>42</v>
      </c>
      <c r="D1987" t="s">
        <v>1805</v>
      </c>
      <c r="E1987" t="s">
        <v>44</v>
      </c>
      <c r="F1987" t="s">
        <v>52</v>
      </c>
      <c r="I1987" t="s">
        <v>46</v>
      </c>
      <c r="K1987">
        <v>2.14</v>
      </c>
      <c r="L1987">
        <v>5.3999999999999999E-2</v>
      </c>
      <c r="M1987">
        <v>0.19600000000000001</v>
      </c>
    </row>
    <row r="1988" spans="1:13" x14ac:dyDescent="0.4">
      <c r="A1988">
        <v>2203</v>
      </c>
      <c r="B1988" t="s">
        <v>1803</v>
      </c>
      <c r="C1988" t="s">
        <v>42</v>
      </c>
      <c r="D1988" t="s">
        <v>1806</v>
      </c>
      <c r="E1988" t="s">
        <v>44</v>
      </c>
      <c r="F1988" t="s">
        <v>45</v>
      </c>
      <c r="I1988" t="s">
        <v>46</v>
      </c>
      <c r="K1988">
        <v>2.15</v>
      </c>
      <c r="L1988">
        <v>0.33500000000000002</v>
      </c>
      <c r="M1988">
        <v>0.48199999999999998</v>
      </c>
    </row>
    <row r="1989" spans="1:13" x14ac:dyDescent="0.4">
      <c r="A1989">
        <v>2204</v>
      </c>
      <c r="B1989" t="s">
        <v>1803</v>
      </c>
      <c r="C1989" t="s">
        <v>42</v>
      </c>
      <c r="D1989" t="s">
        <v>1807</v>
      </c>
      <c r="E1989" t="s">
        <v>44</v>
      </c>
      <c r="F1989" t="s">
        <v>45</v>
      </c>
      <c r="I1989" t="s">
        <v>55</v>
      </c>
      <c r="K1989">
        <v>2.33</v>
      </c>
      <c r="L1989">
        <v>0.109</v>
      </c>
      <c r="M1989">
        <v>0.443</v>
      </c>
    </row>
    <row r="1990" spans="1:13" x14ac:dyDescent="0.4">
      <c r="A1990">
        <v>2205</v>
      </c>
      <c r="B1990" t="s">
        <v>1803</v>
      </c>
      <c r="C1990" t="s">
        <v>42</v>
      </c>
      <c r="D1990" t="s">
        <v>549</v>
      </c>
      <c r="E1990" t="s">
        <v>44</v>
      </c>
      <c r="F1990" t="s">
        <v>45</v>
      </c>
      <c r="G1990" t="s">
        <v>49</v>
      </c>
      <c r="H1990" t="s">
        <v>47</v>
      </c>
      <c r="I1990" t="s">
        <v>46</v>
      </c>
      <c r="K1990">
        <v>2.1800000000000002</v>
      </c>
      <c r="L1990">
        <v>0.48499999999999999</v>
      </c>
      <c r="M1990">
        <v>0.66600000000000004</v>
      </c>
    </row>
    <row r="1991" spans="1:13" x14ac:dyDescent="0.4">
      <c r="A1991">
        <v>2206</v>
      </c>
      <c r="B1991" t="s">
        <v>1803</v>
      </c>
      <c r="C1991" t="s">
        <v>42</v>
      </c>
      <c r="D1991" t="s">
        <v>1808</v>
      </c>
      <c r="E1991" t="s">
        <v>44</v>
      </c>
      <c r="F1991" t="s">
        <v>45</v>
      </c>
      <c r="I1991" t="s">
        <v>46</v>
      </c>
      <c r="K1991">
        <v>2.2200000000000002</v>
      </c>
      <c r="L1991">
        <v>0.17699999999999999</v>
      </c>
      <c r="M1991">
        <v>0.39500000000000002</v>
      </c>
    </row>
    <row r="1992" spans="1:13" x14ac:dyDescent="0.4">
      <c r="A1992">
        <v>2207</v>
      </c>
      <c r="B1992" t="s">
        <v>1803</v>
      </c>
      <c r="C1992" t="s">
        <v>42</v>
      </c>
      <c r="D1992" t="s">
        <v>1809</v>
      </c>
      <c r="E1992" t="s">
        <v>44</v>
      </c>
      <c r="F1992" t="s">
        <v>45</v>
      </c>
      <c r="I1992" t="s">
        <v>46</v>
      </c>
      <c r="K1992">
        <v>2.2000000000000002</v>
      </c>
      <c r="L1992">
        <v>0.21</v>
      </c>
      <c r="M1992">
        <v>0.41199999999999998</v>
      </c>
    </row>
    <row r="1993" spans="1:13" x14ac:dyDescent="0.4">
      <c r="A1993">
        <v>2208</v>
      </c>
      <c r="B1993" t="s">
        <v>1803</v>
      </c>
      <c r="C1993" t="s">
        <v>42</v>
      </c>
      <c r="D1993" t="s">
        <v>1810</v>
      </c>
      <c r="E1993" t="s">
        <v>44</v>
      </c>
      <c r="F1993" t="s">
        <v>52</v>
      </c>
      <c r="I1993" t="s">
        <v>55</v>
      </c>
      <c r="K1993">
        <v>1.91</v>
      </c>
      <c r="L1993">
        <v>0.56399999999999995</v>
      </c>
      <c r="M1993">
        <v>0.46899999999999997</v>
      </c>
    </row>
    <row r="1994" spans="1:13" x14ac:dyDescent="0.4">
      <c r="A1994">
        <v>2209</v>
      </c>
      <c r="B1994" t="s">
        <v>1803</v>
      </c>
      <c r="C1994" t="s">
        <v>42</v>
      </c>
      <c r="D1994" t="s">
        <v>1811</v>
      </c>
      <c r="E1994" t="s">
        <v>44</v>
      </c>
      <c r="F1994" t="s">
        <v>52</v>
      </c>
      <c r="I1994" t="s">
        <v>46</v>
      </c>
      <c r="K1994">
        <v>2.04</v>
      </c>
      <c r="L1994">
        <v>7.0000000000000001E-3</v>
      </c>
      <c r="M1994">
        <v>4.7E-2</v>
      </c>
    </row>
    <row r="1995" spans="1:13" x14ac:dyDescent="0.4">
      <c r="A1995">
        <v>2210</v>
      </c>
      <c r="B1995" t="s">
        <v>1803</v>
      </c>
      <c r="C1995" t="s">
        <v>42</v>
      </c>
      <c r="D1995" t="s">
        <v>1812</v>
      </c>
      <c r="E1995" t="s">
        <v>44</v>
      </c>
      <c r="F1995" t="s">
        <v>45</v>
      </c>
      <c r="I1995" t="s">
        <v>46</v>
      </c>
      <c r="K1995">
        <v>2.19</v>
      </c>
      <c r="L1995">
        <v>0.30599999999999999</v>
      </c>
      <c r="M1995">
        <v>0.496</v>
      </c>
    </row>
    <row r="1996" spans="1:13" x14ac:dyDescent="0.4">
      <c r="A1996">
        <v>2211</v>
      </c>
      <c r="B1996" t="s">
        <v>1803</v>
      </c>
      <c r="C1996" t="s">
        <v>42</v>
      </c>
      <c r="D1996" t="s">
        <v>1813</v>
      </c>
      <c r="E1996" t="s">
        <v>82</v>
      </c>
      <c r="F1996" t="s">
        <v>45</v>
      </c>
      <c r="I1996" t="s">
        <v>46</v>
      </c>
      <c r="K1996">
        <v>2.2000000000000002</v>
      </c>
      <c r="L1996">
        <v>-7.4999999999999997E-2</v>
      </c>
      <c r="M1996">
        <v>0.124</v>
      </c>
    </row>
    <row r="1997" spans="1:13" x14ac:dyDescent="0.4">
      <c r="A1997">
        <v>2212</v>
      </c>
      <c r="B1997" t="s">
        <v>1803</v>
      </c>
      <c r="C1997" t="s">
        <v>42</v>
      </c>
      <c r="D1997" t="s">
        <v>232</v>
      </c>
      <c r="E1997" t="s">
        <v>82</v>
      </c>
      <c r="F1997" t="s">
        <v>45</v>
      </c>
      <c r="G1997" t="s">
        <v>49</v>
      </c>
      <c r="H1997" t="s">
        <v>47</v>
      </c>
      <c r="I1997" t="s">
        <v>46</v>
      </c>
      <c r="K1997">
        <v>2.29</v>
      </c>
      <c r="L1997">
        <v>0.25</v>
      </c>
      <c r="M1997">
        <v>0.54400000000000004</v>
      </c>
    </row>
    <row r="1998" spans="1:13" x14ac:dyDescent="0.4">
      <c r="A1998">
        <v>2213</v>
      </c>
      <c r="B1998" t="s">
        <v>1803</v>
      </c>
      <c r="C1998" t="s">
        <v>42</v>
      </c>
      <c r="D1998" t="s">
        <v>1814</v>
      </c>
      <c r="E1998" t="s">
        <v>82</v>
      </c>
      <c r="F1998" t="s">
        <v>45</v>
      </c>
      <c r="I1998" t="s">
        <v>46</v>
      </c>
      <c r="K1998">
        <v>1.84</v>
      </c>
      <c r="L1998">
        <v>9.5000000000000001E-2</v>
      </c>
      <c r="M1998">
        <v>-6.7000000000000004E-2</v>
      </c>
    </row>
    <row r="1999" spans="1:13" x14ac:dyDescent="0.4">
      <c r="A1999">
        <v>2214</v>
      </c>
      <c r="B1999" t="s">
        <v>1803</v>
      </c>
      <c r="C1999" t="s">
        <v>42</v>
      </c>
      <c r="D1999" t="s">
        <v>1815</v>
      </c>
      <c r="E1999" t="s">
        <v>44</v>
      </c>
      <c r="F1999" t="s">
        <v>52</v>
      </c>
      <c r="I1999" t="s">
        <v>46</v>
      </c>
      <c r="K1999">
        <v>1.97</v>
      </c>
      <c r="L1999">
        <v>0.33100000000000002</v>
      </c>
      <c r="M1999">
        <v>0.30199999999999999</v>
      </c>
    </row>
    <row r="2000" spans="1:13" x14ac:dyDescent="0.4">
      <c r="A2000">
        <v>2215</v>
      </c>
      <c r="B2000" t="s">
        <v>1816</v>
      </c>
      <c r="C2000" t="s">
        <v>124</v>
      </c>
      <c r="D2000" t="s">
        <v>1817</v>
      </c>
      <c r="E2000" t="s">
        <v>82</v>
      </c>
      <c r="F2000" t="s">
        <v>52</v>
      </c>
      <c r="I2000" t="s">
        <v>55</v>
      </c>
      <c r="K2000">
        <v>1.99</v>
      </c>
      <c r="L2000">
        <v>0.35299999999999998</v>
      </c>
      <c r="M2000">
        <v>0.33900000000000002</v>
      </c>
    </row>
    <row r="2001" spans="1:13" x14ac:dyDescent="0.4">
      <c r="A2001">
        <v>2216</v>
      </c>
      <c r="B2001" t="s">
        <v>1816</v>
      </c>
      <c r="C2001" t="s">
        <v>124</v>
      </c>
      <c r="D2001" t="s">
        <v>1818</v>
      </c>
      <c r="E2001" t="s">
        <v>82</v>
      </c>
      <c r="F2001" t="s">
        <v>52</v>
      </c>
      <c r="I2001" t="s">
        <v>46</v>
      </c>
      <c r="K2001">
        <v>2.12</v>
      </c>
      <c r="L2001">
        <v>0.311</v>
      </c>
      <c r="M2001">
        <v>0.42899999999999999</v>
      </c>
    </row>
    <row r="2002" spans="1:13" x14ac:dyDescent="0.4">
      <c r="A2002">
        <v>2217</v>
      </c>
      <c r="B2002" t="s">
        <v>1816</v>
      </c>
      <c r="C2002" t="s">
        <v>124</v>
      </c>
      <c r="D2002" t="s">
        <v>1819</v>
      </c>
      <c r="E2002" t="s">
        <v>82</v>
      </c>
      <c r="F2002" t="s">
        <v>52</v>
      </c>
      <c r="I2002" t="s">
        <v>46</v>
      </c>
      <c r="K2002">
        <v>2.0699999999999998</v>
      </c>
      <c r="L2002">
        <v>0.19800000000000001</v>
      </c>
      <c r="M2002">
        <v>0.26900000000000002</v>
      </c>
    </row>
    <row r="2003" spans="1:13" x14ac:dyDescent="0.4">
      <c r="A2003">
        <v>2218</v>
      </c>
      <c r="B2003" t="s">
        <v>1816</v>
      </c>
      <c r="C2003" t="s">
        <v>124</v>
      </c>
      <c r="D2003" t="s">
        <v>1820</v>
      </c>
      <c r="E2003" t="s">
        <v>82</v>
      </c>
      <c r="F2003" t="s">
        <v>52</v>
      </c>
      <c r="I2003" t="s">
        <v>46</v>
      </c>
      <c r="K2003">
        <v>2.1</v>
      </c>
      <c r="L2003">
        <v>0.23499999999999999</v>
      </c>
      <c r="M2003">
        <v>0.33700000000000002</v>
      </c>
    </row>
    <row r="2004" spans="1:13" x14ac:dyDescent="0.4">
      <c r="A2004">
        <v>2219</v>
      </c>
      <c r="B2004" t="s">
        <v>1816</v>
      </c>
      <c r="C2004" t="s">
        <v>124</v>
      </c>
      <c r="D2004" t="s">
        <v>1821</v>
      </c>
      <c r="E2004" t="s">
        <v>82</v>
      </c>
      <c r="F2004" t="s">
        <v>52</v>
      </c>
      <c r="I2004" t="s">
        <v>46</v>
      </c>
      <c r="K2004">
        <v>1.86</v>
      </c>
      <c r="L2004">
        <v>0.30599999999999999</v>
      </c>
      <c r="M2004">
        <v>0.16200000000000001</v>
      </c>
    </row>
    <row r="2005" spans="1:13" x14ac:dyDescent="0.4">
      <c r="A2005">
        <v>2220</v>
      </c>
      <c r="B2005" t="s">
        <v>1816</v>
      </c>
      <c r="C2005" t="s">
        <v>124</v>
      </c>
      <c r="D2005" t="s">
        <v>1822</v>
      </c>
      <c r="E2005" t="s">
        <v>82</v>
      </c>
      <c r="F2005" t="s">
        <v>52</v>
      </c>
      <c r="I2005" t="s">
        <v>46</v>
      </c>
      <c r="K2005">
        <v>2.08</v>
      </c>
      <c r="L2005">
        <v>0.26500000000000001</v>
      </c>
      <c r="M2005">
        <v>0.34899999999999998</v>
      </c>
    </row>
    <row r="2006" spans="1:13" x14ac:dyDescent="0.4">
      <c r="A2006">
        <v>2221</v>
      </c>
      <c r="B2006" t="s">
        <v>1816</v>
      </c>
      <c r="C2006" t="s">
        <v>124</v>
      </c>
      <c r="D2006" t="s">
        <v>62</v>
      </c>
      <c r="E2006" t="s">
        <v>44</v>
      </c>
      <c r="F2006" t="s">
        <v>45</v>
      </c>
      <c r="G2006" t="s">
        <v>49</v>
      </c>
      <c r="H2006" t="s">
        <v>47</v>
      </c>
      <c r="I2006" t="s">
        <v>46</v>
      </c>
      <c r="K2006">
        <v>2.29</v>
      </c>
      <c r="L2006">
        <v>-0.16500000000000001</v>
      </c>
      <c r="M2006">
        <v>0.12</v>
      </c>
    </row>
    <row r="2007" spans="1:13" x14ac:dyDescent="0.4">
      <c r="A2007">
        <v>2222</v>
      </c>
      <c r="B2007" t="s">
        <v>1816</v>
      </c>
      <c r="C2007" t="s">
        <v>124</v>
      </c>
      <c r="D2007" t="s">
        <v>72</v>
      </c>
      <c r="E2007" t="s">
        <v>44</v>
      </c>
      <c r="F2007" t="s">
        <v>45</v>
      </c>
      <c r="G2007" t="s">
        <v>49</v>
      </c>
      <c r="H2007" t="s">
        <v>47</v>
      </c>
      <c r="I2007" t="s">
        <v>46</v>
      </c>
      <c r="K2007">
        <v>1.97</v>
      </c>
      <c r="L2007">
        <v>0.127</v>
      </c>
      <c r="M2007">
        <v>9.8000000000000004E-2</v>
      </c>
    </row>
    <row r="2008" spans="1:13" x14ac:dyDescent="0.4">
      <c r="A2008">
        <v>2223</v>
      </c>
      <c r="B2008" t="s">
        <v>1816</v>
      </c>
      <c r="C2008" t="s">
        <v>124</v>
      </c>
      <c r="D2008" t="s">
        <v>70</v>
      </c>
      <c r="E2008" t="s">
        <v>82</v>
      </c>
      <c r="F2008" t="s">
        <v>45</v>
      </c>
      <c r="H2008" t="s">
        <v>47</v>
      </c>
      <c r="I2008" t="s">
        <v>46</v>
      </c>
      <c r="K2008">
        <v>2.25</v>
      </c>
      <c r="L2008">
        <v>3.6999999999999998E-2</v>
      </c>
      <c r="M2008">
        <v>0.29199999999999998</v>
      </c>
    </row>
    <row r="2009" spans="1:13" x14ac:dyDescent="0.4">
      <c r="A2009">
        <v>2224</v>
      </c>
      <c r="B2009" t="s">
        <v>1816</v>
      </c>
      <c r="C2009" t="s">
        <v>124</v>
      </c>
      <c r="D2009" t="s">
        <v>48</v>
      </c>
      <c r="E2009" t="s">
        <v>82</v>
      </c>
      <c r="F2009" t="s">
        <v>45</v>
      </c>
      <c r="G2009" t="s">
        <v>49</v>
      </c>
      <c r="H2009" t="s">
        <v>47</v>
      </c>
      <c r="I2009" t="s">
        <v>46</v>
      </c>
      <c r="K2009">
        <v>2.16</v>
      </c>
      <c r="L2009">
        <v>8.4000000000000005E-2</v>
      </c>
      <c r="M2009">
        <v>0.24099999999999999</v>
      </c>
    </row>
    <row r="2010" spans="1:13" x14ac:dyDescent="0.4">
      <c r="A2010">
        <v>2225</v>
      </c>
      <c r="B2010" t="s">
        <v>1823</v>
      </c>
      <c r="C2010" t="s">
        <v>42</v>
      </c>
      <c r="D2010" t="s">
        <v>43</v>
      </c>
      <c r="E2010" t="s">
        <v>44</v>
      </c>
      <c r="F2010" t="s">
        <v>45</v>
      </c>
      <c r="H2010" t="s">
        <v>47</v>
      </c>
      <c r="I2010" t="s">
        <v>46</v>
      </c>
      <c r="K2010">
        <v>2.2799999999999998</v>
      </c>
      <c r="L2010">
        <v>-0.11600000000000001</v>
      </c>
      <c r="M2010">
        <v>0.16</v>
      </c>
    </row>
    <row r="2011" spans="1:13" x14ac:dyDescent="0.4">
      <c r="A2011">
        <v>2226</v>
      </c>
      <c r="B2011" t="s">
        <v>1823</v>
      </c>
      <c r="C2011" t="s">
        <v>42</v>
      </c>
      <c r="D2011" t="s">
        <v>1824</v>
      </c>
      <c r="E2011" t="s">
        <v>44</v>
      </c>
      <c r="F2011" t="s">
        <v>45</v>
      </c>
      <c r="I2011" t="s">
        <v>46</v>
      </c>
      <c r="K2011">
        <v>2.39</v>
      </c>
      <c r="L2011">
        <v>1.0999999999999999E-2</v>
      </c>
      <c r="M2011">
        <v>0.40200000000000002</v>
      </c>
    </row>
    <row r="2012" spans="1:13" x14ac:dyDescent="0.4">
      <c r="A2012">
        <v>2227</v>
      </c>
      <c r="B2012" t="s">
        <v>1823</v>
      </c>
      <c r="C2012" t="s">
        <v>42</v>
      </c>
      <c r="D2012" t="s">
        <v>54</v>
      </c>
      <c r="E2012" t="s">
        <v>44</v>
      </c>
      <c r="F2012" t="s">
        <v>45</v>
      </c>
      <c r="H2012" t="s">
        <v>47</v>
      </c>
      <c r="I2012" t="s">
        <v>46</v>
      </c>
      <c r="K2012">
        <v>2.44</v>
      </c>
      <c r="L2012">
        <v>0.122</v>
      </c>
      <c r="M2012">
        <v>0.56599999999999995</v>
      </c>
    </row>
    <row r="2013" spans="1:13" x14ac:dyDescent="0.4">
      <c r="A2013">
        <v>2228</v>
      </c>
      <c r="B2013" t="s">
        <v>1823</v>
      </c>
      <c r="C2013" t="s">
        <v>42</v>
      </c>
      <c r="D2013" t="s">
        <v>1825</v>
      </c>
      <c r="E2013" t="s">
        <v>44</v>
      </c>
      <c r="F2013" t="s">
        <v>45</v>
      </c>
      <c r="I2013" t="s">
        <v>46</v>
      </c>
      <c r="K2013">
        <v>2.08</v>
      </c>
      <c r="L2013">
        <v>0.248</v>
      </c>
      <c r="M2013">
        <v>0.32800000000000001</v>
      </c>
    </row>
    <row r="2014" spans="1:13" x14ac:dyDescent="0.4">
      <c r="A2014">
        <v>2229</v>
      </c>
      <c r="B2014" t="s">
        <v>1823</v>
      </c>
      <c r="C2014" t="s">
        <v>42</v>
      </c>
      <c r="D2014" t="s">
        <v>61</v>
      </c>
      <c r="E2014" t="s">
        <v>44</v>
      </c>
      <c r="F2014" t="s">
        <v>45</v>
      </c>
      <c r="H2014" t="s">
        <v>47</v>
      </c>
      <c r="I2014" t="s">
        <v>46</v>
      </c>
      <c r="K2014">
        <v>2.44</v>
      </c>
      <c r="L2014">
        <v>-1.2999999999999999E-2</v>
      </c>
      <c r="M2014">
        <v>0.42299999999999999</v>
      </c>
    </row>
    <row r="2015" spans="1:13" x14ac:dyDescent="0.4">
      <c r="A2015">
        <v>2230</v>
      </c>
      <c r="B2015" t="s">
        <v>1823</v>
      </c>
      <c r="C2015" t="s">
        <v>42</v>
      </c>
      <c r="D2015" t="s">
        <v>64</v>
      </c>
      <c r="E2015" t="s">
        <v>44</v>
      </c>
      <c r="F2015" t="s">
        <v>52</v>
      </c>
      <c r="H2015" t="s">
        <v>47</v>
      </c>
      <c r="I2015" t="s">
        <v>46</v>
      </c>
      <c r="K2015">
        <v>2.0499999999999998</v>
      </c>
      <c r="L2015">
        <v>0.46800000000000003</v>
      </c>
      <c r="M2015">
        <v>0.52100000000000002</v>
      </c>
    </row>
    <row r="2016" spans="1:13" x14ac:dyDescent="0.4">
      <c r="A2016">
        <v>2231</v>
      </c>
      <c r="B2016" t="s">
        <v>1826</v>
      </c>
      <c r="C2016" t="s">
        <v>42</v>
      </c>
      <c r="D2016" t="s">
        <v>1827</v>
      </c>
      <c r="E2016" t="s">
        <v>82</v>
      </c>
      <c r="F2016" t="s">
        <v>45</v>
      </c>
      <c r="I2016" t="s">
        <v>46</v>
      </c>
      <c r="K2016">
        <v>2.31</v>
      </c>
      <c r="L2016">
        <v>6.9000000000000006E-2</v>
      </c>
      <c r="M2016">
        <v>0.38200000000000001</v>
      </c>
    </row>
    <row r="2017" spans="1:13" x14ac:dyDescent="0.4">
      <c r="A2017">
        <v>2232</v>
      </c>
      <c r="B2017" t="s">
        <v>1826</v>
      </c>
      <c r="C2017" t="s">
        <v>42</v>
      </c>
      <c r="D2017" t="s">
        <v>870</v>
      </c>
      <c r="E2017" t="s">
        <v>82</v>
      </c>
      <c r="F2017" t="s">
        <v>45</v>
      </c>
      <c r="G2017" t="s">
        <v>49</v>
      </c>
      <c r="H2017" t="s">
        <v>47</v>
      </c>
      <c r="I2017" t="s">
        <v>46</v>
      </c>
      <c r="K2017">
        <v>2.16</v>
      </c>
      <c r="L2017">
        <v>-5.7000000000000002E-2</v>
      </c>
      <c r="M2017">
        <v>0.107</v>
      </c>
    </row>
    <row r="2018" spans="1:13" x14ac:dyDescent="0.4">
      <c r="A2018">
        <v>2233</v>
      </c>
      <c r="B2018" t="s">
        <v>1826</v>
      </c>
      <c r="C2018" t="s">
        <v>42</v>
      </c>
      <c r="D2018" t="s">
        <v>871</v>
      </c>
      <c r="E2018" t="s">
        <v>82</v>
      </c>
      <c r="F2018" t="s">
        <v>45</v>
      </c>
      <c r="G2018" t="s">
        <v>49</v>
      </c>
      <c r="H2018" t="s">
        <v>47</v>
      </c>
      <c r="I2018" t="s">
        <v>46</v>
      </c>
      <c r="K2018">
        <v>2.11</v>
      </c>
      <c r="L2018">
        <v>7.8E-2</v>
      </c>
      <c r="M2018">
        <v>0.185</v>
      </c>
    </row>
    <row r="2019" spans="1:13" x14ac:dyDescent="0.4">
      <c r="A2019">
        <v>2234</v>
      </c>
      <c r="B2019" t="s">
        <v>1826</v>
      </c>
      <c r="C2019" t="s">
        <v>42</v>
      </c>
      <c r="D2019" t="s">
        <v>1828</v>
      </c>
      <c r="E2019" t="s">
        <v>82</v>
      </c>
      <c r="F2019" t="s">
        <v>45</v>
      </c>
      <c r="I2019" t="s">
        <v>46</v>
      </c>
      <c r="K2019">
        <v>2.14</v>
      </c>
      <c r="L2019">
        <v>0</v>
      </c>
      <c r="M2019">
        <v>0.13500000000000001</v>
      </c>
    </row>
    <row r="2020" spans="1:13" x14ac:dyDescent="0.4">
      <c r="A2020">
        <v>2235</v>
      </c>
      <c r="B2020" t="s">
        <v>1826</v>
      </c>
      <c r="C2020" t="s">
        <v>42</v>
      </c>
      <c r="D2020" t="s">
        <v>1829</v>
      </c>
      <c r="E2020" t="s">
        <v>82</v>
      </c>
      <c r="F2020" t="s">
        <v>52</v>
      </c>
      <c r="I2020" t="s">
        <v>46</v>
      </c>
      <c r="K2020">
        <v>1.96</v>
      </c>
      <c r="L2020">
        <v>0.38300000000000001</v>
      </c>
      <c r="M2020">
        <v>0.34799999999999998</v>
      </c>
    </row>
    <row r="2021" spans="1:13" x14ac:dyDescent="0.4">
      <c r="A2021">
        <v>2236</v>
      </c>
      <c r="B2021" t="s">
        <v>1826</v>
      </c>
      <c r="C2021" t="s">
        <v>42</v>
      </c>
      <c r="D2021" t="s">
        <v>875</v>
      </c>
      <c r="E2021" t="s">
        <v>82</v>
      </c>
      <c r="F2021" t="s">
        <v>45</v>
      </c>
      <c r="G2021" t="s">
        <v>49</v>
      </c>
      <c r="H2021" t="s">
        <v>47</v>
      </c>
      <c r="I2021" t="s">
        <v>46</v>
      </c>
      <c r="K2021">
        <v>2.1800000000000002</v>
      </c>
      <c r="L2021">
        <v>0.106</v>
      </c>
      <c r="M2021">
        <v>0.28399999999999997</v>
      </c>
    </row>
    <row r="2022" spans="1:13" x14ac:dyDescent="0.4">
      <c r="A2022">
        <v>2237</v>
      </c>
      <c r="B2022" t="s">
        <v>1826</v>
      </c>
      <c r="C2022" t="s">
        <v>42</v>
      </c>
      <c r="D2022" t="s">
        <v>1830</v>
      </c>
      <c r="E2022" t="s">
        <v>82</v>
      </c>
      <c r="F2022" t="s">
        <v>52</v>
      </c>
      <c r="I2022" t="s">
        <v>46</v>
      </c>
      <c r="K2022">
        <v>1.74</v>
      </c>
      <c r="L2022">
        <v>0.35</v>
      </c>
      <c r="M2022">
        <v>8.5999999999999993E-2</v>
      </c>
    </row>
    <row r="2023" spans="1:13" x14ac:dyDescent="0.4">
      <c r="A2023">
        <v>2238</v>
      </c>
      <c r="B2023" t="s">
        <v>1831</v>
      </c>
      <c r="C2023" t="s">
        <v>1036</v>
      </c>
      <c r="D2023" t="s">
        <v>350</v>
      </c>
      <c r="E2023" t="s">
        <v>44</v>
      </c>
      <c r="F2023" t="s">
        <v>45</v>
      </c>
      <c r="G2023" t="s">
        <v>49</v>
      </c>
      <c r="H2023" t="s">
        <v>47</v>
      </c>
      <c r="I2023" t="s">
        <v>46</v>
      </c>
      <c r="K2023">
        <v>2.12</v>
      </c>
      <c r="L2023">
        <v>0.20300000000000001</v>
      </c>
      <c r="M2023">
        <v>0.32100000000000001</v>
      </c>
    </row>
    <row r="2024" spans="1:13" x14ac:dyDescent="0.4">
      <c r="A2024">
        <v>2239</v>
      </c>
      <c r="B2024" t="s">
        <v>1831</v>
      </c>
      <c r="C2024" t="s">
        <v>1036</v>
      </c>
      <c r="D2024" t="s">
        <v>1832</v>
      </c>
      <c r="E2024" t="s">
        <v>82</v>
      </c>
      <c r="F2024" t="s">
        <v>52</v>
      </c>
      <c r="I2024" t="s">
        <v>46</v>
      </c>
      <c r="K2024">
        <v>2.37</v>
      </c>
      <c r="L2024">
        <v>0.189</v>
      </c>
      <c r="M2024">
        <v>0.55500000000000005</v>
      </c>
    </row>
    <row r="2025" spans="1:13" x14ac:dyDescent="0.4">
      <c r="A2025">
        <v>2240</v>
      </c>
      <c r="B2025" t="s">
        <v>1831</v>
      </c>
      <c r="C2025" t="s">
        <v>1036</v>
      </c>
      <c r="D2025" t="s">
        <v>1833</v>
      </c>
      <c r="E2025" t="s">
        <v>44</v>
      </c>
      <c r="F2025" t="s">
        <v>45</v>
      </c>
      <c r="I2025" t="s">
        <v>46</v>
      </c>
      <c r="K2025">
        <v>2.09</v>
      </c>
      <c r="L2025">
        <v>0.28599999999999998</v>
      </c>
      <c r="M2025">
        <v>0.374</v>
      </c>
    </row>
    <row r="2026" spans="1:13" x14ac:dyDescent="0.4">
      <c r="A2026">
        <v>2241</v>
      </c>
      <c r="B2026" t="s">
        <v>1831</v>
      </c>
      <c r="C2026" t="s">
        <v>1036</v>
      </c>
      <c r="D2026" t="s">
        <v>1834</v>
      </c>
      <c r="E2026" t="s">
        <v>44</v>
      </c>
      <c r="F2026" t="s">
        <v>52</v>
      </c>
      <c r="I2026" t="s">
        <v>46</v>
      </c>
      <c r="K2026">
        <v>2.06</v>
      </c>
      <c r="L2026">
        <v>0.38700000000000001</v>
      </c>
      <c r="M2026">
        <v>0.45100000000000001</v>
      </c>
    </row>
    <row r="2027" spans="1:13" x14ac:dyDescent="0.4">
      <c r="A2027">
        <v>2242</v>
      </c>
      <c r="B2027" t="s">
        <v>1831</v>
      </c>
      <c r="C2027" t="s">
        <v>1036</v>
      </c>
      <c r="D2027" t="s">
        <v>1456</v>
      </c>
      <c r="E2027" t="s">
        <v>44</v>
      </c>
      <c r="F2027" t="s">
        <v>45</v>
      </c>
      <c r="G2027" t="s">
        <v>49</v>
      </c>
      <c r="H2027" t="s">
        <v>47</v>
      </c>
      <c r="I2027" t="s">
        <v>46</v>
      </c>
      <c r="K2027">
        <v>2.08</v>
      </c>
      <c r="L2027">
        <v>0.379</v>
      </c>
      <c r="M2027">
        <v>0.46400000000000002</v>
      </c>
    </row>
    <row r="2028" spans="1:13" x14ac:dyDescent="0.4">
      <c r="A2028">
        <v>2243</v>
      </c>
      <c r="B2028" t="s">
        <v>1831</v>
      </c>
      <c r="C2028" t="s">
        <v>1036</v>
      </c>
      <c r="D2028" t="s">
        <v>1835</v>
      </c>
      <c r="E2028" t="s">
        <v>44</v>
      </c>
      <c r="F2028" t="s">
        <v>45</v>
      </c>
      <c r="I2028" t="s">
        <v>46</v>
      </c>
      <c r="K2028">
        <v>2.29</v>
      </c>
      <c r="L2028">
        <v>0.23499999999999999</v>
      </c>
      <c r="M2028">
        <v>0.52900000000000003</v>
      </c>
    </row>
    <row r="2029" spans="1:13" x14ac:dyDescent="0.4">
      <c r="A2029">
        <v>2244</v>
      </c>
      <c r="B2029" t="s">
        <v>1836</v>
      </c>
      <c r="C2029" t="s">
        <v>124</v>
      </c>
      <c r="D2029" t="s">
        <v>1837</v>
      </c>
      <c r="E2029" t="s">
        <v>82</v>
      </c>
      <c r="F2029" t="s">
        <v>52</v>
      </c>
      <c r="I2029" t="s">
        <v>46</v>
      </c>
      <c r="K2029">
        <v>1.55</v>
      </c>
      <c r="L2029">
        <v>0.214</v>
      </c>
      <c r="M2029">
        <v>-0.23100000000000001</v>
      </c>
    </row>
    <row r="2030" spans="1:13" x14ac:dyDescent="0.4">
      <c r="A2030">
        <v>2245</v>
      </c>
      <c r="B2030" t="s">
        <v>1836</v>
      </c>
      <c r="C2030" t="s">
        <v>124</v>
      </c>
      <c r="D2030" t="s">
        <v>1838</v>
      </c>
      <c r="E2030" t="s">
        <v>82</v>
      </c>
      <c r="F2030" t="s">
        <v>52</v>
      </c>
      <c r="I2030" t="s">
        <v>46</v>
      </c>
      <c r="K2030">
        <v>1.54</v>
      </c>
      <c r="L2030">
        <v>0.245</v>
      </c>
      <c r="M2030">
        <v>-0.216</v>
      </c>
    </row>
    <row r="2031" spans="1:13" x14ac:dyDescent="0.4">
      <c r="A2031">
        <v>2246</v>
      </c>
      <c r="B2031" t="s">
        <v>1836</v>
      </c>
      <c r="C2031" t="s">
        <v>124</v>
      </c>
      <c r="D2031" t="s">
        <v>1503</v>
      </c>
      <c r="E2031" t="s">
        <v>82</v>
      </c>
      <c r="F2031" t="s">
        <v>52</v>
      </c>
      <c r="G2031" t="s">
        <v>49</v>
      </c>
      <c r="H2031" t="s">
        <v>47</v>
      </c>
      <c r="I2031" t="s">
        <v>46</v>
      </c>
      <c r="K2031">
        <v>1.64</v>
      </c>
      <c r="L2031">
        <v>0.18</v>
      </c>
      <c r="M2031">
        <v>-0.185</v>
      </c>
    </row>
    <row r="2032" spans="1:13" x14ac:dyDescent="0.4">
      <c r="A2032">
        <v>2247</v>
      </c>
      <c r="B2032" t="s">
        <v>1836</v>
      </c>
      <c r="C2032" t="s">
        <v>124</v>
      </c>
      <c r="D2032" t="s">
        <v>1839</v>
      </c>
      <c r="E2032" t="s">
        <v>82</v>
      </c>
      <c r="F2032" t="s">
        <v>45</v>
      </c>
      <c r="I2032" t="s">
        <v>46</v>
      </c>
      <c r="K2032">
        <v>2.13</v>
      </c>
      <c r="L2032">
        <v>4.9000000000000002E-2</v>
      </c>
      <c r="M2032">
        <v>0.182</v>
      </c>
    </row>
    <row r="2033" spans="1:13" x14ac:dyDescent="0.4">
      <c r="A2033">
        <v>2248</v>
      </c>
      <c r="B2033" t="s">
        <v>1836</v>
      </c>
      <c r="C2033" t="s">
        <v>124</v>
      </c>
      <c r="D2033" t="s">
        <v>1840</v>
      </c>
      <c r="E2033" t="s">
        <v>82</v>
      </c>
      <c r="F2033" t="s">
        <v>52</v>
      </c>
      <c r="G2033" t="s">
        <v>49</v>
      </c>
      <c r="I2033" t="s">
        <v>46</v>
      </c>
      <c r="K2033">
        <v>1.85</v>
      </c>
      <c r="L2033">
        <v>0.16200000000000001</v>
      </c>
      <c r="M2033">
        <v>1.6E-2</v>
      </c>
    </row>
    <row r="2034" spans="1:13" x14ac:dyDescent="0.4">
      <c r="A2034">
        <v>2249</v>
      </c>
      <c r="B2034" t="s">
        <v>1836</v>
      </c>
      <c r="C2034" t="s">
        <v>124</v>
      </c>
      <c r="D2034" t="s">
        <v>637</v>
      </c>
      <c r="E2034" t="s">
        <v>82</v>
      </c>
      <c r="F2034" t="s">
        <v>52</v>
      </c>
      <c r="G2034" t="s">
        <v>49</v>
      </c>
      <c r="H2034" t="s">
        <v>47</v>
      </c>
      <c r="I2034" t="s">
        <v>46</v>
      </c>
      <c r="K2034">
        <v>1.55</v>
      </c>
      <c r="L2034">
        <v>0.20499999999999999</v>
      </c>
      <c r="M2034">
        <v>-0.24399999999999999</v>
      </c>
    </row>
    <row r="2035" spans="1:13" x14ac:dyDescent="0.4">
      <c r="A2035">
        <v>2250</v>
      </c>
      <c r="B2035" t="s">
        <v>1836</v>
      </c>
      <c r="C2035" t="s">
        <v>124</v>
      </c>
      <c r="D2035" t="s">
        <v>1841</v>
      </c>
      <c r="E2035" t="s">
        <v>82</v>
      </c>
      <c r="F2035" t="s">
        <v>52</v>
      </c>
      <c r="G2035" t="s">
        <v>49</v>
      </c>
      <c r="H2035" t="s">
        <v>47</v>
      </c>
      <c r="I2035" t="s">
        <v>46</v>
      </c>
      <c r="K2035">
        <v>1.63</v>
      </c>
      <c r="L2035">
        <v>0.30199999999999999</v>
      </c>
      <c r="M2035">
        <v>-6.5000000000000002E-2</v>
      </c>
    </row>
    <row r="2036" spans="1:13" x14ac:dyDescent="0.4">
      <c r="A2036">
        <v>2251</v>
      </c>
      <c r="B2036" t="s">
        <v>1836</v>
      </c>
      <c r="C2036" t="s">
        <v>124</v>
      </c>
      <c r="D2036" t="s">
        <v>1842</v>
      </c>
      <c r="E2036" t="s">
        <v>82</v>
      </c>
      <c r="F2036" t="s">
        <v>52</v>
      </c>
      <c r="I2036" t="s">
        <v>46</v>
      </c>
      <c r="K2036">
        <v>1.84</v>
      </c>
      <c r="L2036">
        <v>0.38100000000000001</v>
      </c>
      <c r="M2036">
        <v>0.224</v>
      </c>
    </row>
    <row r="2037" spans="1:13" x14ac:dyDescent="0.4">
      <c r="A2037">
        <v>2252</v>
      </c>
      <c r="B2037" t="s">
        <v>1843</v>
      </c>
      <c r="C2037" t="s">
        <v>124</v>
      </c>
      <c r="D2037" t="s">
        <v>132</v>
      </c>
      <c r="E2037" t="s">
        <v>82</v>
      </c>
      <c r="F2037" t="s">
        <v>52</v>
      </c>
      <c r="G2037" t="s">
        <v>49</v>
      </c>
      <c r="H2037" t="s">
        <v>47</v>
      </c>
      <c r="I2037" t="s">
        <v>46</v>
      </c>
      <c r="K2037">
        <v>1.65</v>
      </c>
      <c r="L2037">
        <v>0.29799999999999999</v>
      </c>
      <c r="M2037">
        <v>-5.5E-2</v>
      </c>
    </row>
    <row r="2038" spans="1:13" x14ac:dyDescent="0.4">
      <c r="A2038">
        <v>2253</v>
      </c>
      <c r="B2038" t="s">
        <v>1843</v>
      </c>
      <c r="C2038" t="s">
        <v>124</v>
      </c>
      <c r="D2038" t="s">
        <v>125</v>
      </c>
      <c r="E2038" t="s">
        <v>82</v>
      </c>
      <c r="F2038" t="s">
        <v>52</v>
      </c>
      <c r="G2038" t="s">
        <v>49</v>
      </c>
      <c r="H2038" t="s">
        <v>47</v>
      </c>
      <c r="I2038" t="s">
        <v>46</v>
      </c>
      <c r="K2038">
        <v>1.93</v>
      </c>
      <c r="L2038">
        <v>0.27900000000000003</v>
      </c>
      <c r="M2038">
        <v>0.20599999999999999</v>
      </c>
    </row>
    <row r="2039" spans="1:13" x14ac:dyDescent="0.4">
      <c r="A2039">
        <v>2254</v>
      </c>
      <c r="B2039" t="s">
        <v>1843</v>
      </c>
      <c r="C2039" t="s">
        <v>124</v>
      </c>
      <c r="D2039" t="s">
        <v>1517</v>
      </c>
      <c r="E2039" t="s">
        <v>82</v>
      </c>
      <c r="F2039" t="s">
        <v>52</v>
      </c>
      <c r="G2039" t="s">
        <v>49</v>
      </c>
      <c r="H2039" t="s">
        <v>47</v>
      </c>
      <c r="I2039" t="s">
        <v>46</v>
      </c>
      <c r="K2039">
        <v>1.91</v>
      </c>
      <c r="L2039">
        <v>0.27</v>
      </c>
      <c r="M2039">
        <v>0.18</v>
      </c>
    </row>
    <row r="2040" spans="1:13" x14ac:dyDescent="0.4">
      <c r="A2040">
        <v>2255</v>
      </c>
      <c r="B2040" t="s">
        <v>1843</v>
      </c>
      <c r="C2040" t="s">
        <v>124</v>
      </c>
      <c r="D2040" t="s">
        <v>128</v>
      </c>
      <c r="E2040" t="s">
        <v>82</v>
      </c>
      <c r="F2040" t="s">
        <v>52</v>
      </c>
      <c r="G2040" t="s">
        <v>49</v>
      </c>
      <c r="H2040" t="s">
        <v>47</v>
      </c>
      <c r="I2040" t="s">
        <v>46</v>
      </c>
      <c r="K2040">
        <v>1.92</v>
      </c>
      <c r="L2040">
        <v>0.313</v>
      </c>
      <c r="M2040">
        <v>0.23100000000000001</v>
      </c>
    </row>
    <row r="2041" spans="1:13" x14ac:dyDescent="0.4">
      <c r="A2041">
        <v>2256</v>
      </c>
      <c r="B2041" t="s">
        <v>1844</v>
      </c>
      <c r="C2041" t="s">
        <v>685</v>
      </c>
      <c r="D2041" t="s">
        <v>1845</v>
      </c>
      <c r="E2041" t="s">
        <v>44</v>
      </c>
      <c r="F2041" t="s">
        <v>52</v>
      </c>
      <c r="I2041" t="s">
        <v>46</v>
      </c>
      <c r="K2041">
        <v>1.88</v>
      </c>
      <c r="L2041">
        <v>0.69799999999999995</v>
      </c>
      <c r="M2041">
        <v>0.57499999999999996</v>
      </c>
    </row>
    <row r="2042" spans="1:13" x14ac:dyDescent="0.4">
      <c r="A2042">
        <v>2257</v>
      </c>
      <c r="B2042" t="s">
        <v>1844</v>
      </c>
      <c r="C2042" t="s">
        <v>685</v>
      </c>
      <c r="D2042" t="s">
        <v>1846</v>
      </c>
      <c r="E2042" t="s">
        <v>44</v>
      </c>
      <c r="F2042" t="s">
        <v>45</v>
      </c>
      <c r="I2042" t="s">
        <v>46</v>
      </c>
      <c r="K2042">
        <v>2.0299999999999998</v>
      </c>
      <c r="L2042">
        <v>2E-3</v>
      </c>
      <c r="M2042">
        <v>2.8000000000000001E-2</v>
      </c>
    </row>
    <row r="2043" spans="1:13" x14ac:dyDescent="0.4">
      <c r="A2043">
        <v>2258</v>
      </c>
      <c r="B2043" t="s">
        <v>1844</v>
      </c>
      <c r="C2043" t="s">
        <v>685</v>
      </c>
      <c r="D2043" t="s">
        <v>700</v>
      </c>
      <c r="E2043" t="s">
        <v>44</v>
      </c>
      <c r="F2043" t="s">
        <v>45</v>
      </c>
      <c r="G2043" t="s">
        <v>49</v>
      </c>
      <c r="H2043" t="s">
        <v>47</v>
      </c>
      <c r="I2043" t="s">
        <v>46</v>
      </c>
      <c r="K2043">
        <v>2.04</v>
      </c>
      <c r="L2043">
        <v>0.24299999999999999</v>
      </c>
      <c r="M2043">
        <v>0.28699999999999998</v>
      </c>
    </row>
    <row r="2044" spans="1:13" x14ac:dyDescent="0.4">
      <c r="A2044">
        <v>2259</v>
      </c>
      <c r="B2044" t="s">
        <v>1847</v>
      </c>
      <c r="C2044" t="s">
        <v>42</v>
      </c>
      <c r="D2044" t="s">
        <v>1431</v>
      </c>
      <c r="E2044" t="s">
        <v>44</v>
      </c>
      <c r="F2044" t="s">
        <v>45</v>
      </c>
      <c r="G2044" t="s">
        <v>49</v>
      </c>
      <c r="H2044" t="s">
        <v>47</v>
      </c>
      <c r="I2044" t="s">
        <v>46</v>
      </c>
      <c r="K2044">
        <v>2.5</v>
      </c>
      <c r="L2044">
        <v>-0.155</v>
      </c>
      <c r="M2044">
        <v>0.34799999999999998</v>
      </c>
    </row>
    <row r="2045" spans="1:13" x14ac:dyDescent="0.4">
      <c r="A2045">
        <v>2260</v>
      </c>
      <c r="B2045" t="s">
        <v>1847</v>
      </c>
      <c r="C2045" t="s">
        <v>42</v>
      </c>
      <c r="D2045" t="s">
        <v>556</v>
      </c>
      <c r="E2045" t="s">
        <v>44</v>
      </c>
      <c r="F2045" t="s">
        <v>45</v>
      </c>
      <c r="G2045" t="s">
        <v>49</v>
      </c>
      <c r="H2045" t="s">
        <v>47</v>
      </c>
      <c r="I2045" t="s">
        <v>46</v>
      </c>
      <c r="K2045">
        <v>2.27</v>
      </c>
      <c r="L2045">
        <v>5.2999999999999999E-2</v>
      </c>
      <c r="M2045">
        <v>0.32100000000000001</v>
      </c>
    </row>
    <row r="2046" spans="1:13" x14ac:dyDescent="0.4">
      <c r="A2046">
        <v>2261</v>
      </c>
      <c r="B2046" t="s">
        <v>1847</v>
      </c>
      <c r="C2046" t="s">
        <v>42</v>
      </c>
      <c r="D2046" t="s">
        <v>1848</v>
      </c>
      <c r="E2046" t="s">
        <v>44</v>
      </c>
      <c r="F2046" t="s">
        <v>45</v>
      </c>
      <c r="I2046" t="s">
        <v>46</v>
      </c>
      <c r="K2046">
        <v>2.46</v>
      </c>
      <c r="L2046">
        <v>0.23</v>
      </c>
      <c r="M2046">
        <v>0.68600000000000005</v>
      </c>
    </row>
    <row r="2047" spans="1:13" x14ac:dyDescent="0.4">
      <c r="A2047">
        <v>2262</v>
      </c>
      <c r="B2047" t="s">
        <v>1847</v>
      </c>
      <c r="C2047" t="s">
        <v>42</v>
      </c>
      <c r="D2047" t="s">
        <v>1849</v>
      </c>
      <c r="E2047" t="s">
        <v>44</v>
      </c>
      <c r="F2047" t="s">
        <v>45</v>
      </c>
      <c r="I2047" t="s">
        <v>46</v>
      </c>
      <c r="K2047">
        <v>2.4300000000000002</v>
      </c>
      <c r="L2047">
        <v>0.17899999999999999</v>
      </c>
      <c r="M2047">
        <v>0.61199999999999999</v>
      </c>
    </row>
    <row r="2048" spans="1:13" x14ac:dyDescent="0.4">
      <c r="A2048">
        <v>2263</v>
      </c>
      <c r="B2048" t="s">
        <v>1847</v>
      </c>
      <c r="C2048" t="s">
        <v>42</v>
      </c>
      <c r="D2048" t="s">
        <v>549</v>
      </c>
      <c r="E2048" t="s">
        <v>44</v>
      </c>
      <c r="F2048" t="s">
        <v>45</v>
      </c>
      <c r="G2048" t="s">
        <v>49</v>
      </c>
      <c r="H2048" t="s">
        <v>47</v>
      </c>
      <c r="I2048" t="s">
        <v>46</v>
      </c>
      <c r="K2048">
        <v>2.38</v>
      </c>
      <c r="L2048">
        <v>0.114</v>
      </c>
      <c r="M2048">
        <v>0.49199999999999999</v>
      </c>
    </row>
    <row r="2049" spans="1:13" x14ac:dyDescent="0.4">
      <c r="A2049">
        <v>2264</v>
      </c>
      <c r="B2049" t="s">
        <v>1847</v>
      </c>
      <c r="C2049" t="s">
        <v>42</v>
      </c>
      <c r="D2049" t="s">
        <v>557</v>
      </c>
      <c r="E2049" t="s">
        <v>44</v>
      </c>
      <c r="F2049" t="s">
        <v>45</v>
      </c>
      <c r="G2049" t="s">
        <v>49</v>
      </c>
      <c r="H2049" t="s">
        <v>47</v>
      </c>
      <c r="I2049" t="s">
        <v>46</v>
      </c>
      <c r="K2049">
        <v>1.98</v>
      </c>
      <c r="L2049">
        <v>0.22</v>
      </c>
      <c r="M2049">
        <v>0.19900000000000001</v>
      </c>
    </row>
    <row r="2050" spans="1:13" x14ac:dyDescent="0.4">
      <c r="A2050">
        <v>2265</v>
      </c>
      <c r="B2050" t="s">
        <v>1847</v>
      </c>
      <c r="C2050" t="s">
        <v>42</v>
      </c>
      <c r="D2050" t="s">
        <v>1850</v>
      </c>
      <c r="E2050" t="s">
        <v>44</v>
      </c>
      <c r="F2050" t="s">
        <v>45</v>
      </c>
      <c r="I2050" t="s">
        <v>46</v>
      </c>
      <c r="K2050">
        <v>2.4700000000000002</v>
      </c>
      <c r="L2050">
        <v>-3.5999999999999997E-2</v>
      </c>
      <c r="M2050">
        <v>0.432</v>
      </c>
    </row>
    <row r="2051" spans="1:13" x14ac:dyDescent="0.4">
      <c r="A2051">
        <v>2266</v>
      </c>
      <c r="B2051" t="s">
        <v>1847</v>
      </c>
      <c r="C2051" t="s">
        <v>42</v>
      </c>
      <c r="D2051" t="s">
        <v>1851</v>
      </c>
      <c r="E2051" t="s">
        <v>44</v>
      </c>
      <c r="F2051" t="s">
        <v>45</v>
      </c>
      <c r="I2051" t="s">
        <v>46</v>
      </c>
      <c r="K2051">
        <v>2.2200000000000002</v>
      </c>
      <c r="L2051">
        <v>0.13400000000000001</v>
      </c>
      <c r="M2051">
        <v>0.35</v>
      </c>
    </row>
    <row r="2052" spans="1:13" x14ac:dyDescent="0.4">
      <c r="A2052">
        <v>2267</v>
      </c>
      <c r="B2052" t="s">
        <v>1847</v>
      </c>
      <c r="C2052" t="s">
        <v>42</v>
      </c>
      <c r="D2052" t="s">
        <v>1852</v>
      </c>
      <c r="E2052" t="s">
        <v>44</v>
      </c>
      <c r="F2052" t="s">
        <v>45</v>
      </c>
      <c r="I2052" t="s">
        <v>46</v>
      </c>
      <c r="K2052">
        <v>2.4500000000000002</v>
      </c>
      <c r="L2052">
        <v>0.104</v>
      </c>
      <c r="M2052">
        <v>0.55300000000000005</v>
      </c>
    </row>
    <row r="2053" spans="1:13" x14ac:dyDescent="0.4">
      <c r="A2053">
        <v>2268</v>
      </c>
      <c r="B2053" t="s">
        <v>1847</v>
      </c>
      <c r="C2053" t="s">
        <v>42</v>
      </c>
      <c r="D2053" t="s">
        <v>715</v>
      </c>
      <c r="E2053" t="s">
        <v>82</v>
      </c>
      <c r="F2053" t="s">
        <v>45</v>
      </c>
      <c r="G2053" t="s">
        <v>46</v>
      </c>
      <c r="H2053" t="s">
        <v>47</v>
      </c>
      <c r="I2053" t="s">
        <v>46</v>
      </c>
      <c r="K2053">
        <v>2.1800000000000002</v>
      </c>
      <c r="L2053">
        <v>-0.14299999999999999</v>
      </c>
      <c r="M2053">
        <v>3.4000000000000002E-2</v>
      </c>
    </row>
    <row r="2054" spans="1:13" x14ac:dyDescent="0.4">
      <c r="A2054">
        <v>2269</v>
      </c>
      <c r="B2054" t="s">
        <v>1847</v>
      </c>
      <c r="C2054" t="s">
        <v>42</v>
      </c>
      <c r="D2054" t="s">
        <v>1853</v>
      </c>
      <c r="E2054" t="s">
        <v>82</v>
      </c>
      <c r="F2054" t="s">
        <v>45</v>
      </c>
      <c r="I2054" t="s">
        <v>46</v>
      </c>
      <c r="L2054">
        <v>-0.06</v>
      </c>
    </row>
    <row r="2055" spans="1:13" x14ac:dyDescent="0.4">
      <c r="A2055">
        <v>2270</v>
      </c>
      <c r="B2055" t="s">
        <v>1847</v>
      </c>
      <c r="C2055" t="s">
        <v>42</v>
      </c>
      <c r="D2055" t="s">
        <v>1854</v>
      </c>
      <c r="E2055" t="s">
        <v>44</v>
      </c>
      <c r="F2055" t="s">
        <v>45</v>
      </c>
      <c r="I2055" t="s">
        <v>46</v>
      </c>
      <c r="K2055">
        <v>2.2000000000000002</v>
      </c>
      <c r="L2055">
        <v>0.19600000000000001</v>
      </c>
      <c r="M2055">
        <v>0.39600000000000002</v>
      </c>
    </row>
    <row r="2056" spans="1:13" x14ac:dyDescent="0.4">
      <c r="A2056">
        <v>2271</v>
      </c>
      <c r="B2056" t="s">
        <v>1847</v>
      </c>
      <c r="C2056" t="s">
        <v>42</v>
      </c>
      <c r="D2056" t="s">
        <v>232</v>
      </c>
      <c r="E2056" t="s">
        <v>82</v>
      </c>
      <c r="F2056" t="s">
        <v>45</v>
      </c>
      <c r="G2056" t="s">
        <v>49</v>
      </c>
      <c r="H2056" t="s">
        <v>47</v>
      </c>
      <c r="I2056" t="s">
        <v>46</v>
      </c>
      <c r="K2056">
        <v>2.2999999999999998</v>
      </c>
      <c r="L2056">
        <v>0.193</v>
      </c>
      <c r="M2056">
        <v>0.49099999999999999</v>
      </c>
    </row>
    <row r="2057" spans="1:13" x14ac:dyDescent="0.4">
      <c r="A2057">
        <v>2272</v>
      </c>
      <c r="B2057" t="s">
        <v>1847</v>
      </c>
      <c r="C2057" t="s">
        <v>42</v>
      </c>
      <c r="D2057" t="s">
        <v>1855</v>
      </c>
      <c r="E2057" t="s">
        <v>82</v>
      </c>
      <c r="F2057" t="s">
        <v>45</v>
      </c>
      <c r="I2057" t="s">
        <v>46</v>
      </c>
      <c r="K2057">
        <v>2.37</v>
      </c>
      <c r="L2057">
        <v>0.19900000000000001</v>
      </c>
      <c r="M2057">
        <v>0.56899999999999995</v>
      </c>
    </row>
    <row r="2058" spans="1:13" x14ac:dyDescent="0.4">
      <c r="A2058">
        <v>2273</v>
      </c>
      <c r="B2058" t="s">
        <v>1847</v>
      </c>
      <c r="C2058" t="s">
        <v>42</v>
      </c>
      <c r="D2058" t="s">
        <v>1856</v>
      </c>
      <c r="E2058" t="s">
        <v>44</v>
      </c>
      <c r="F2058" t="s">
        <v>45</v>
      </c>
      <c r="I2058" t="s">
        <v>46</v>
      </c>
      <c r="L2058">
        <v>0.40699999999999997</v>
      </c>
    </row>
    <row r="2059" spans="1:13" x14ac:dyDescent="0.4">
      <c r="A2059">
        <v>2274</v>
      </c>
      <c r="B2059" t="s">
        <v>1847</v>
      </c>
      <c r="C2059" t="s">
        <v>42</v>
      </c>
      <c r="D2059" t="s">
        <v>1857</v>
      </c>
      <c r="E2059" t="s">
        <v>82</v>
      </c>
      <c r="F2059" t="s">
        <v>45</v>
      </c>
      <c r="I2059" t="s">
        <v>46</v>
      </c>
      <c r="L2059">
        <v>-0.161</v>
      </c>
    </row>
    <row r="2060" spans="1:13" x14ac:dyDescent="0.4">
      <c r="A2060">
        <v>2275</v>
      </c>
      <c r="B2060" t="s">
        <v>1847</v>
      </c>
      <c r="C2060" t="s">
        <v>42</v>
      </c>
      <c r="D2060" t="s">
        <v>229</v>
      </c>
      <c r="E2060" t="s">
        <v>82</v>
      </c>
      <c r="F2060" t="s">
        <v>45</v>
      </c>
      <c r="G2060" t="s">
        <v>49</v>
      </c>
      <c r="H2060" t="s">
        <v>47</v>
      </c>
      <c r="I2060" t="s">
        <v>46</v>
      </c>
      <c r="K2060">
        <v>2.34</v>
      </c>
      <c r="L2060">
        <v>0.40500000000000003</v>
      </c>
      <c r="M2060">
        <v>0.74</v>
      </c>
    </row>
    <row r="2061" spans="1:13" x14ac:dyDescent="0.4">
      <c r="A2061">
        <v>2276</v>
      </c>
      <c r="B2061" t="s">
        <v>1847</v>
      </c>
      <c r="C2061" t="s">
        <v>42</v>
      </c>
      <c r="D2061" t="s">
        <v>228</v>
      </c>
      <c r="E2061" t="s">
        <v>44</v>
      </c>
      <c r="F2061" t="s">
        <v>45</v>
      </c>
      <c r="G2061" t="s">
        <v>49</v>
      </c>
      <c r="H2061" t="s">
        <v>47</v>
      </c>
      <c r="I2061" t="s">
        <v>46</v>
      </c>
      <c r="K2061">
        <v>2.2200000000000002</v>
      </c>
      <c r="L2061">
        <v>0.155</v>
      </c>
      <c r="M2061">
        <v>0.374</v>
      </c>
    </row>
    <row r="2062" spans="1:13" x14ac:dyDescent="0.4">
      <c r="A2062">
        <v>2277</v>
      </c>
      <c r="B2062" t="s">
        <v>1847</v>
      </c>
      <c r="C2062" t="s">
        <v>42</v>
      </c>
      <c r="D2062" t="s">
        <v>927</v>
      </c>
      <c r="E2062" t="s">
        <v>82</v>
      </c>
      <c r="F2062" t="s">
        <v>45</v>
      </c>
      <c r="I2062" t="s">
        <v>46</v>
      </c>
      <c r="K2062">
        <v>2.23</v>
      </c>
      <c r="L2062">
        <v>0.248</v>
      </c>
      <c r="M2062">
        <v>0.47499999999999998</v>
      </c>
    </row>
    <row r="2063" spans="1:13" x14ac:dyDescent="0.4">
      <c r="A2063">
        <v>2278</v>
      </c>
      <c r="B2063" t="s">
        <v>1847</v>
      </c>
      <c r="C2063" t="s">
        <v>42</v>
      </c>
      <c r="D2063" t="s">
        <v>1858</v>
      </c>
      <c r="E2063" t="s">
        <v>44</v>
      </c>
      <c r="F2063" t="s">
        <v>45</v>
      </c>
      <c r="I2063" t="s">
        <v>46</v>
      </c>
      <c r="K2063">
        <v>2.33</v>
      </c>
      <c r="L2063">
        <v>7.9000000000000001E-2</v>
      </c>
      <c r="M2063">
        <v>0.41299999999999998</v>
      </c>
    </row>
    <row r="2064" spans="1:13" x14ac:dyDescent="0.4">
      <c r="A2064">
        <v>2279</v>
      </c>
      <c r="B2064" t="s">
        <v>1859</v>
      </c>
      <c r="C2064" t="s">
        <v>42</v>
      </c>
      <c r="D2064" t="s">
        <v>227</v>
      </c>
      <c r="E2064" t="s">
        <v>82</v>
      </c>
      <c r="F2064" t="s">
        <v>45</v>
      </c>
      <c r="G2064" t="s">
        <v>49</v>
      </c>
      <c r="H2064" t="s">
        <v>47</v>
      </c>
      <c r="I2064" t="s">
        <v>46</v>
      </c>
      <c r="K2064">
        <v>2.19</v>
      </c>
      <c r="L2064">
        <v>4.0000000000000001E-3</v>
      </c>
      <c r="M2064">
        <v>0.193</v>
      </c>
    </row>
    <row r="2065" spans="1:13" x14ac:dyDescent="0.4">
      <c r="A2065">
        <v>2280</v>
      </c>
      <c r="B2065" t="s">
        <v>1859</v>
      </c>
      <c r="C2065" t="s">
        <v>42</v>
      </c>
      <c r="D2065" t="s">
        <v>294</v>
      </c>
      <c r="E2065" t="s">
        <v>44</v>
      </c>
      <c r="F2065" t="s">
        <v>45</v>
      </c>
      <c r="I2065" t="s">
        <v>46</v>
      </c>
      <c r="K2065">
        <v>2.15</v>
      </c>
      <c r="L2065">
        <v>-0.20799999999999999</v>
      </c>
      <c r="M2065">
        <v>-5.8999999999999997E-2</v>
      </c>
    </row>
    <row r="2066" spans="1:13" x14ac:dyDescent="0.4">
      <c r="A2066">
        <v>2281</v>
      </c>
      <c r="B2066" t="s">
        <v>1859</v>
      </c>
      <c r="C2066" t="s">
        <v>42</v>
      </c>
      <c r="D2066" t="s">
        <v>230</v>
      </c>
      <c r="E2066" t="s">
        <v>82</v>
      </c>
      <c r="F2066" t="s">
        <v>45</v>
      </c>
      <c r="G2066" t="s">
        <v>49</v>
      </c>
      <c r="H2066" t="s">
        <v>47</v>
      </c>
      <c r="I2066" t="s">
        <v>55</v>
      </c>
      <c r="K2066">
        <v>2.2999999999999998</v>
      </c>
      <c r="L2066">
        <v>0.11700000000000001</v>
      </c>
      <c r="M2066">
        <v>0.41699999999999998</v>
      </c>
    </row>
    <row r="2067" spans="1:13" x14ac:dyDescent="0.4">
      <c r="A2067">
        <v>2282</v>
      </c>
      <c r="B2067" t="s">
        <v>1859</v>
      </c>
      <c r="C2067" t="s">
        <v>42</v>
      </c>
      <c r="D2067" t="s">
        <v>1860</v>
      </c>
      <c r="E2067" t="s">
        <v>44</v>
      </c>
      <c r="F2067" t="s">
        <v>45</v>
      </c>
      <c r="I2067" t="s">
        <v>46</v>
      </c>
      <c r="K2067">
        <v>2.4700000000000002</v>
      </c>
      <c r="L2067">
        <v>0.161</v>
      </c>
      <c r="M2067">
        <v>0.63100000000000001</v>
      </c>
    </row>
    <row r="2068" spans="1:13" x14ac:dyDescent="0.4">
      <c r="A2068">
        <v>2283</v>
      </c>
      <c r="B2068" t="s">
        <v>1859</v>
      </c>
      <c r="C2068" t="s">
        <v>42</v>
      </c>
      <c r="D2068" t="s">
        <v>1861</v>
      </c>
      <c r="E2068" t="s">
        <v>44</v>
      </c>
      <c r="F2068" t="s">
        <v>45</v>
      </c>
      <c r="I2068" t="s">
        <v>46</v>
      </c>
      <c r="K2068">
        <v>2.31</v>
      </c>
      <c r="L2068">
        <v>0.124</v>
      </c>
      <c r="M2068">
        <v>0.438</v>
      </c>
    </row>
    <row r="2069" spans="1:13" x14ac:dyDescent="0.4">
      <c r="A2069">
        <v>2284</v>
      </c>
      <c r="B2069" t="s">
        <v>1859</v>
      </c>
      <c r="C2069" t="s">
        <v>42</v>
      </c>
      <c r="D2069" t="s">
        <v>298</v>
      </c>
      <c r="E2069" t="s">
        <v>82</v>
      </c>
      <c r="F2069" t="s">
        <v>52</v>
      </c>
      <c r="G2069" t="s">
        <v>49</v>
      </c>
      <c r="H2069" t="s">
        <v>47</v>
      </c>
      <c r="I2069" t="s">
        <v>46</v>
      </c>
      <c r="K2069">
        <v>1.97</v>
      </c>
      <c r="L2069">
        <v>9.7000000000000003E-2</v>
      </c>
      <c r="M2069">
        <v>7.0000000000000007E-2</v>
      </c>
    </row>
    <row r="2070" spans="1:13" x14ac:dyDescent="0.4">
      <c r="A2070">
        <v>2285</v>
      </c>
      <c r="B2070" t="s">
        <v>1859</v>
      </c>
      <c r="C2070" t="s">
        <v>42</v>
      </c>
      <c r="D2070" t="s">
        <v>1789</v>
      </c>
      <c r="E2070" t="s">
        <v>44</v>
      </c>
      <c r="F2070" t="s">
        <v>45</v>
      </c>
      <c r="I2070" t="s">
        <v>46</v>
      </c>
      <c r="K2070">
        <v>2.21</v>
      </c>
      <c r="L2070">
        <v>0.127</v>
      </c>
      <c r="M2070">
        <v>0.33600000000000002</v>
      </c>
    </row>
    <row r="2071" spans="1:13" x14ac:dyDescent="0.4">
      <c r="A2071">
        <v>2286</v>
      </c>
      <c r="B2071" t="s">
        <v>1859</v>
      </c>
      <c r="C2071" t="s">
        <v>42</v>
      </c>
      <c r="D2071" t="s">
        <v>782</v>
      </c>
      <c r="E2071" t="s">
        <v>82</v>
      </c>
      <c r="F2071" t="s">
        <v>52</v>
      </c>
      <c r="G2071" t="s">
        <v>49</v>
      </c>
      <c r="I2071" t="s">
        <v>46</v>
      </c>
      <c r="K2071">
        <v>2.06</v>
      </c>
      <c r="L2071">
        <v>0.27900000000000003</v>
      </c>
      <c r="M2071">
        <v>0.33900000000000002</v>
      </c>
    </row>
    <row r="2072" spans="1:13" x14ac:dyDescent="0.4">
      <c r="A2072">
        <v>2287</v>
      </c>
      <c r="B2072" t="s">
        <v>1859</v>
      </c>
      <c r="C2072" t="s">
        <v>42</v>
      </c>
      <c r="D2072" t="s">
        <v>306</v>
      </c>
      <c r="E2072" t="s">
        <v>82</v>
      </c>
      <c r="F2072" t="s">
        <v>52</v>
      </c>
      <c r="I2072" t="s">
        <v>46</v>
      </c>
      <c r="K2072">
        <v>1.85</v>
      </c>
      <c r="L2072">
        <v>0.36199999999999999</v>
      </c>
      <c r="M2072">
        <v>0.21199999999999999</v>
      </c>
    </row>
    <row r="2073" spans="1:13" x14ac:dyDescent="0.4">
      <c r="A2073">
        <v>2288</v>
      </c>
      <c r="B2073" t="s">
        <v>1859</v>
      </c>
      <c r="C2073" t="s">
        <v>42</v>
      </c>
      <c r="D2073" t="s">
        <v>589</v>
      </c>
      <c r="E2073" t="s">
        <v>82</v>
      </c>
      <c r="F2073" t="s">
        <v>52</v>
      </c>
      <c r="G2073" t="s">
        <v>49</v>
      </c>
      <c r="H2073" t="s">
        <v>47</v>
      </c>
      <c r="I2073" t="s">
        <v>46</v>
      </c>
      <c r="K2073">
        <v>1.87</v>
      </c>
      <c r="L2073">
        <v>0.32800000000000001</v>
      </c>
      <c r="M2073">
        <v>0.20300000000000001</v>
      </c>
    </row>
    <row r="2074" spans="1:13" x14ac:dyDescent="0.4">
      <c r="A2074">
        <v>2289</v>
      </c>
      <c r="B2074" t="s">
        <v>1859</v>
      </c>
      <c r="C2074" t="s">
        <v>42</v>
      </c>
      <c r="D2074" t="s">
        <v>1862</v>
      </c>
      <c r="E2074" t="s">
        <v>82</v>
      </c>
      <c r="F2074" t="s">
        <v>52</v>
      </c>
      <c r="I2074" t="s">
        <v>46</v>
      </c>
      <c r="K2074">
        <v>2.19</v>
      </c>
      <c r="L2074">
        <v>0.30499999999999999</v>
      </c>
      <c r="M2074">
        <v>0.5</v>
      </c>
    </row>
    <row r="2075" spans="1:13" x14ac:dyDescent="0.4">
      <c r="A2075">
        <v>2290</v>
      </c>
      <c r="B2075" t="s">
        <v>1859</v>
      </c>
      <c r="C2075" t="s">
        <v>42</v>
      </c>
      <c r="D2075" t="s">
        <v>231</v>
      </c>
      <c r="E2075" t="s">
        <v>44</v>
      </c>
      <c r="F2075" t="s">
        <v>45</v>
      </c>
      <c r="G2075" t="s">
        <v>49</v>
      </c>
      <c r="H2075" t="s">
        <v>47</v>
      </c>
      <c r="I2075" t="s">
        <v>46</v>
      </c>
      <c r="K2075">
        <v>1.98</v>
      </c>
      <c r="L2075">
        <v>0.17599999999999999</v>
      </c>
      <c r="M2075">
        <v>0.159</v>
      </c>
    </row>
    <row r="2076" spans="1:13" x14ac:dyDescent="0.4">
      <c r="A2076">
        <v>2291</v>
      </c>
      <c r="B2076" t="s">
        <v>1859</v>
      </c>
      <c r="C2076" t="s">
        <v>42</v>
      </c>
      <c r="D2076" t="s">
        <v>236</v>
      </c>
      <c r="E2076" t="s">
        <v>44</v>
      </c>
      <c r="F2076" t="s">
        <v>45</v>
      </c>
      <c r="G2076" t="s">
        <v>49</v>
      </c>
      <c r="H2076" t="s">
        <v>47</v>
      </c>
      <c r="I2076" t="s">
        <v>46</v>
      </c>
      <c r="K2076">
        <v>2.2599999999999998</v>
      </c>
      <c r="L2076">
        <v>0.14299999999999999</v>
      </c>
      <c r="M2076">
        <v>0.40200000000000002</v>
      </c>
    </row>
    <row r="2077" spans="1:13" x14ac:dyDescent="0.4">
      <c r="A2077">
        <v>2292</v>
      </c>
      <c r="B2077" t="s">
        <v>1859</v>
      </c>
      <c r="C2077" t="s">
        <v>42</v>
      </c>
      <c r="D2077" t="s">
        <v>595</v>
      </c>
      <c r="E2077" t="s">
        <v>82</v>
      </c>
      <c r="F2077" t="s">
        <v>52</v>
      </c>
      <c r="G2077" t="s">
        <v>49</v>
      </c>
      <c r="H2077" t="s">
        <v>47</v>
      </c>
      <c r="I2077" t="s">
        <v>46</v>
      </c>
      <c r="K2077">
        <v>1.93</v>
      </c>
      <c r="L2077">
        <v>0.22</v>
      </c>
      <c r="M2077">
        <v>0.151</v>
      </c>
    </row>
    <row r="2078" spans="1:13" x14ac:dyDescent="0.4">
      <c r="A2078">
        <v>2293</v>
      </c>
      <c r="B2078" t="s">
        <v>1859</v>
      </c>
      <c r="C2078" t="s">
        <v>42</v>
      </c>
      <c r="D2078" t="s">
        <v>931</v>
      </c>
      <c r="E2078" t="s">
        <v>82</v>
      </c>
      <c r="F2078" t="s">
        <v>52</v>
      </c>
      <c r="I2078" t="s">
        <v>46</v>
      </c>
      <c r="K2078">
        <v>1.93</v>
      </c>
      <c r="L2078">
        <v>0.248</v>
      </c>
      <c r="M2078">
        <v>0.17599999999999999</v>
      </c>
    </row>
    <row r="2079" spans="1:13" x14ac:dyDescent="0.4">
      <c r="A2079">
        <v>2294</v>
      </c>
      <c r="B2079" t="s">
        <v>1859</v>
      </c>
      <c r="C2079" t="s">
        <v>42</v>
      </c>
      <c r="D2079" t="s">
        <v>929</v>
      </c>
      <c r="E2079" t="s">
        <v>82</v>
      </c>
      <c r="F2079" t="s">
        <v>52</v>
      </c>
      <c r="I2079" t="s">
        <v>46</v>
      </c>
      <c r="K2079">
        <v>2.04</v>
      </c>
      <c r="L2079">
        <v>0.22500000000000001</v>
      </c>
      <c r="M2079">
        <v>0.26300000000000001</v>
      </c>
    </row>
    <row r="2080" spans="1:13" x14ac:dyDescent="0.4">
      <c r="A2080">
        <v>2295</v>
      </c>
      <c r="B2080" t="s">
        <v>1859</v>
      </c>
      <c r="C2080" t="s">
        <v>42</v>
      </c>
      <c r="D2080" t="s">
        <v>1863</v>
      </c>
      <c r="E2080" t="s">
        <v>44</v>
      </c>
      <c r="F2080" t="s">
        <v>52</v>
      </c>
      <c r="I2080" t="s">
        <v>46</v>
      </c>
      <c r="K2080">
        <v>2.17</v>
      </c>
      <c r="L2080">
        <v>0.158</v>
      </c>
      <c r="M2080">
        <v>0.32800000000000001</v>
      </c>
    </row>
    <row r="2081" spans="1:13" x14ac:dyDescent="0.4">
      <c r="A2081">
        <v>2296</v>
      </c>
      <c r="B2081" t="s">
        <v>1859</v>
      </c>
      <c r="C2081" t="s">
        <v>42</v>
      </c>
      <c r="D2081" t="s">
        <v>930</v>
      </c>
      <c r="E2081" t="s">
        <v>82</v>
      </c>
      <c r="F2081" t="s">
        <v>52</v>
      </c>
      <c r="I2081" t="s">
        <v>46</v>
      </c>
      <c r="K2081">
        <v>1.89</v>
      </c>
      <c r="L2081">
        <v>0.28599999999999998</v>
      </c>
      <c r="M2081">
        <v>0.17499999999999999</v>
      </c>
    </row>
    <row r="2082" spans="1:13" x14ac:dyDescent="0.4">
      <c r="A2082">
        <v>2297</v>
      </c>
      <c r="B2082" t="s">
        <v>1859</v>
      </c>
      <c r="C2082" t="s">
        <v>42</v>
      </c>
      <c r="D2082" t="s">
        <v>928</v>
      </c>
      <c r="E2082" t="s">
        <v>82</v>
      </c>
      <c r="F2082" t="s">
        <v>45</v>
      </c>
      <c r="I2082" t="s">
        <v>46</v>
      </c>
      <c r="K2082">
        <v>2.15</v>
      </c>
      <c r="L2082">
        <v>0.27900000000000003</v>
      </c>
      <c r="M2082">
        <v>0.42899999999999999</v>
      </c>
    </row>
    <row r="2083" spans="1:13" x14ac:dyDescent="0.4">
      <c r="A2083">
        <v>2298</v>
      </c>
      <c r="B2083" t="s">
        <v>1859</v>
      </c>
      <c r="C2083" t="s">
        <v>42</v>
      </c>
      <c r="D2083" t="s">
        <v>1864</v>
      </c>
      <c r="E2083" t="s">
        <v>44</v>
      </c>
      <c r="F2083" t="s">
        <v>45</v>
      </c>
      <c r="I2083" t="s">
        <v>46</v>
      </c>
      <c r="K2083">
        <v>1.92</v>
      </c>
      <c r="L2083">
        <v>0.31</v>
      </c>
      <c r="M2083">
        <v>0.23400000000000001</v>
      </c>
    </row>
    <row r="2084" spans="1:13" x14ac:dyDescent="0.4">
      <c r="A2084">
        <v>2299</v>
      </c>
      <c r="B2084" t="s">
        <v>1859</v>
      </c>
      <c r="C2084" t="s">
        <v>42</v>
      </c>
      <c r="D2084" t="s">
        <v>1865</v>
      </c>
      <c r="E2084" t="s">
        <v>59</v>
      </c>
      <c r="F2084" t="s">
        <v>45</v>
      </c>
      <c r="I2084" t="s">
        <v>46</v>
      </c>
      <c r="K2084">
        <v>2.0699999999999998</v>
      </c>
      <c r="L2084">
        <v>0.27600000000000002</v>
      </c>
      <c r="M2084">
        <v>0.34799999999999998</v>
      </c>
    </row>
    <row r="2085" spans="1:13" x14ac:dyDescent="0.4">
      <c r="A2085">
        <v>2300</v>
      </c>
      <c r="B2085" t="s">
        <v>1859</v>
      </c>
      <c r="C2085" t="s">
        <v>42</v>
      </c>
      <c r="D2085" t="s">
        <v>1866</v>
      </c>
      <c r="E2085" t="s">
        <v>82</v>
      </c>
      <c r="F2085" t="s">
        <v>52</v>
      </c>
      <c r="I2085" t="s">
        <v>46</v>
      </c>
      <c r="K2085">
        <v>2.0299999999999998</v>
      </c>
      <c r="L2085">
        <v>0.33800000000000002</v>
      </c>
      <c r="M2085">
        <v>0.36699999999999999</v>
      </c>
    </row>
    <row r="2086" spans="1:13" x14ac:dyDescent="0.4">
      <c r="A2086">
        <v>2301</v>
      </c>
      <c r="B2086" t="s">
        <v>1859</v>
      </c>
      <c r="C2086" t="s">
        <v>42</v>
      </c>
      <c r="D2086" t="s">
        <v>1867</v>
      </c>
      <c r="E2086" t="s">
        <v>59</v>
      </c>
      <c r="F2086" t="s">
        <v>52</v>
      </c>
      <c r="I2086" t="s">
        <v>46</v>
      </c>
      <c r="K2086">
        <v>1.8</v>
      </c>
      <c r="L2086">
        <v>0.38600000000000001</v>
      </c>
      <c r="M2086">
        <v>0.187</v>
      </c>
    </row>
    <row r="2087" spans="1:13" x14ac:dyDescent="0.4">
      <c r="A2087">
        <v>2302</v>
      </c>
      <c r="B2087" t="s">
        <v>1868</v>
      </c>
      <c r="C2087" t="s">
        <v>103</v>
      </c>
      <c r="D2087" t="s">
        <v>1869</v>
      </c>
      <c r="E2087" t="s">
        <v>82</v>
      </c>
      <c r="F2087" t="s">
        <v>45</v>
      </c>
      <c r="I2087" t="s">
        <v>55</v>
      </c>
      <c r="L2087">
        <v>0.33600000000000002</v>
      </c>
    </row>
    <row r="2088" spans="1:13" x14ac:dyDescent="0.4">
      <c r="A2088">
        <v>2303</v>
      </c>
      <c r="B2088" t="s">
        <v>1868</v>
      </c>
      <c r="C2088" t="s">
        <v>103</v>
      </c>
      <c r="D2088" t="s">
        <v>1870</v>
      </c>
      <c r="E2088" t="s">
        <v>82</v>
      </c>
      <c r="F2088" t="s">
        <v>45</v>
      </c>
      <c r="I2088" t="s">
        <v>55</v>
      </c>
      <c r="L2088">
        <v>0.40100000000000002</v>
      </c>
    </row>
    <row r="2089" spans="1:13" x14ac:dyDescent="0.4">
      <c r="A2089">
        <v>2304</v>
      </c>
      <c r="B2089" t="s">
        <v>1868</v>
      </c>
      <c r="C2089" t="s">
        <v>103</v>
      </c>
      <c r="D2089" t="s">
        <v>1871</v>
      </c>
      <c r="E2089" t="s">
        <v>82</v>
      </c>
      <c r="F2089" t="s">
        <v>45</v>
      </c>
      <c r="I2089" t="s">
        <v>46</v>
      </c>
      <c r="L2089">
        <v>0.36899999999999999</v>
      </c>
    </row>
    <row r="2090" spans="1:13" x14ac:dyDescent="0.4">
      <c r="A2090">
        <v>2305</v>
      </c>
      <c r="B2090" t="s">
        <v>1868</v>
      </c>
      <c r="C2090" t="s">
        <v>103</v>
      </c>
      <c r="D2090" t="s">
        <v>1872</v>
      </c>
      <c r="E2090" t="s">
        <v>82</v>
      </c>
      <c r="F2090" t="s">
        <v>45</v>
      </c>
      <c r="I2090" t="s">
        <v>55</v>
      </c>
      <c r="L2090">
        <v>0.30099999999999999</v>
      </c>
    </row>
    <row r="2091" spans="1:13" x14ac:dyDescent="0.4">
      <c r="A2091">
        <v>2306</v>
      </c>
      <c r="B2091" t="s">
        <v>1868</v>
      </c>
      <c r="C2091" t="s">
        <v>103</v>
      </c>
      <c r="D2091" t="s">
        <v>1873</v>
      </c>
      <c r="E2091" t="s">
        <v>82</v>
      </c>
      <c r="F2091" t="s">
        <v>45</v>
      </c>
      <c r="I2091" t="s">
        <v>46</v>
      </c>
      <c r="L2091">
        <v>0.31</v>
      </c>
    </row>
    <row r="2092" spans="1:13" x14ac:dyDescent="0.4">
      <c r="A2092">
        <v>2307</v>
      </c>
      <c r="B2092" t="s">
        <v>1868</v>
      </c>
      <c r="C2092" t="s">
        <v>103</v>
      </c>
      <c r="D2092" t="s">
        <v>1874</v>
      </c>
      <c r="E2092" t="s">
        <v>82</v>
      </c>
      <c r="F2092" t="s">
        <v>45</v>
      </c>
      <c r="I2092" t="s">
        <v>46</v>
      </c>
      <c r="L2092">
        <v>0.22</v>
      </c>
    </row>
    <row r="2093" spans="1:13" x14ac:dyDescent="0.4">
      <c r="A2093">
        <v>2308</v>
      </c>
      <c r="B2093" t="s">
        <v>1868</v>
      </c>
      <c r="C2093" t="s">
        <v>103</v>
      </c>
      <c r="D2093" t="s">
        <v>1875</v>
      </c>
      <c r="E2093" t="s">
        <v>82</v>
      </c>
      <c r="F2093" t="s">
        <v>45</v>
      </c>
      <c r="I2093" t="s">
        <v>46</v>
      </c>
      <c r="L2093">
        <v>0.44400000000000001</v>
      </c>
    </row>
    <row r="2094" spans="1:13" x14ac:dyDescent="0.4">
      <c r="A2094">
        <v>2309</v>
      </c>
      <c r="B2094" t="s">
        <v>1868</v>
      </c>
      <c r="C2094" t="s">
        <v>103</v>
      </c>
      <c r="D2094" t="s">
        <v>1876</v>
      </c>
      <c r="E2094" t="s">
        <v>82</v>
      </c>
      <c r="F2094" t="s">
        <v>45</v>
      </c>
      <c r="I2094" t="s">
        <v>46</v>
      </c>
      <c r="L2094">
        <v>0.55400000000000005</v>
      </c>
    </row>
    <row r="2095" spans="1:13" x14ac:dyDescent="0.4">
      <c r="A2095">
        <v>2310</v>
      </c>
      <c r="B2095" t="s">
        <v>1868</v>
      </c>
      <c r="C2095" t="s">
        <v>103</v>
      </c>
      <c r="D2095" t="s">
        <v>1877</v>
      </c>
      <c r="E2095" t="s">
        <v>82</v>
      </c>
      <c r="F2095" t="s">
        <v>45</v>
      </c>
      <c r="I2095" t="s">
        <v>46</v>
      </c>
      <c r="L2095">
        <v>0.34599999999999997</v>
      </c>
    </row>
    <row r="2096" spans="1:13" x14ac:dyDescent="0.4">
      <c r="A2096">
        <v>2311</v>
      </c>
      <c r="B2096" t="s">
        <v>1868</v>
      </c>
      <c r="C2096" t="s">
        <v>103</v>
      </c>
      <c r="D2096" t="s">
        <v>1878</v>
      </c>
      <c r="E2096" t="s">
        <v>82</v>
      </c>
      <c r="F2096" t="s">
        <v>45</v>
      </c>
      <c r="I2096" t="s">
        <v>46</v>
      </c>
      <c r="L2096">
        <v>0.14000000000000001</v>
      </c>
    </row>
    <row r="2097" spans="1:12" x14ac:dyDescent="0.4">
      <c r="A2097">
        <v>2312</v>
      </c>
      <c r="B2097" t="s">
        <v>1868</v>
      </c>
      <c r="C2097" t="s">
        <v>103</v>
      </c>
      <c r="D2097" t="s">
        <v>1879</v>
      </c>
      <c r="E2097" t="s">
        <v>82</v>
      </c>
      <c r="F2097" t="s">
        <v>45</v>
      </c>
      <c r="I2097" t="s">
        <v>46</v>
      </c>
      <c r="L2097">
        <v>0.246</v>
      </c>
    </row>
    <row r="2098" spans="1:12" x14ac:dyDescent="0.4">
      <c r="A2098">
        <v>2313</v>
      </c>
      <c r="B2098" t="s">
        <v>1868</v>
      </c>
      <c r="C2098" t="s">
        <v>103</v>
      </c>
      <c r="D2098" t="s">
        <v>1880</v>
      </c>
      <c r="E2098" t="s">
        <v>82</v>
      </c>
      <c r="F2098" t="s">
        <v>45</v>
      </c>
      <c r="I2098" t="s">
        <v>46</v>
      </c>
      <c r="L2098">
        <v>0.121</v>
      </c>
    </row>
    <row r="2099" spans="1:12" x14ac:dyDescent="0.4">
      <c r="A2099">
        <v>2314</v>
      </c>
      <c r="B2099" t="s">
        <v>1868</v>
      </c>
      <c r="C2099" t="s">
        <v>103</v>
      </c>
      <c r="D2099" t="s">
        <v>1881</v>
      </c>
      <c r="E2099" t="s">
        <v>82</v>
      </c>
      <c r="F2099" t="s">
        <v>45</v>
      </c>
      <c r="I2099" t="s">
        <v>46</v>
      </c>
      <c r="L2099">
        <v>0.182</v>
      </c>
    </row>
    <row r="2100" spans="1:12" x14ac:dyDescent="0.4">
      <c r="A2100">
        <v>2315</v>
      </c>
      <c r="B2100" t="s">
        <v>1868</v>
      </c>
      <c r="C2100" t="s">
        <v>103</v>
      </c>
      <c r="D2100" t="s">
        <v>1882</v>
      </c>
      <c r="E2100" t="s">
        <v>82</v>
      </c>
      <c r="F2100" t="s">
        <v>45</v>
      </c>
      <c r="I2100" t="s">
        <v>46</v>
      </c>
      <c r="L2100">
        <v>0.217</v>
      </c>
    </row>
    <row r="2101" spans="1:12" x14ac:dyDescent="0.4">
      <c r="A2101">
        <v>2316</v>
      </c>
      <c r="B2101" t="s">
        <v>1868</v>
      </c>
      <c r="C2101" t="s">
        <v>103</v>
      </c>
      <c r="D2101" t="s">
        <v>1883</v>
      </c>
      <c r="E2101" t="s">
        <v>82</v>
      </c>
      <c r="F2101" t="s">
        <v>45</v>
      </c>
      <c r="I2101" t="s">
        <v>55</v>
      </c>
      <c r="L2101">
        <v>0.19</v>
      </c>
    </row>
    <row r="2102" spans="1:12" x14ac:dyDescent="0.4">
      <c r="A2102">
        <v>2317</v>
      </c>
      <c r="B2102" t="s">
        <v>1868</v>
      </c>
      <c r="C2102" t="s">
        <v>103</v>
      </c>
      <c r="D2102" t="s">
        <v>1884</v>
      </c>
      <c r="E2102" t="s">
        <v>82</v>
      </c>
      <c r="F2102" t="s">
        <v>52</v>
      </c>
      <c r="I2102" t="s">
        <v>46</v>
      </c>
      <c r="L2102">
        <v>0.24099999999999999</v>
      </c>
    </row>
    <row r="2103" spans="1:12" x14ac:dyDescent="0.4">
      <c r="A2103">
        <v>2318</v>
      </c>
      <c r="B2103" t="s">
        <v>1868</v>
      </c>
      <c r="C2103" t="s">
        <v>103</v>
      </c>
      <c r="D2103" t="s">
        <v>1885</v>
      </c>
      <c r="E2103" t="s">
        <v>82</v>
      </c>
      <c r="F2103" t="s">
        <v>45</v>
      </c>
      <c r="I2103" t="s">
        <v>46</v>
      </c>
      <c r="L2103">
        <v>0.14000000000000001</v>
      </c>
    </row>
    <row r="2104" spans="1:12" x14ac:dyDescent="0.4">
      <c r="A2104">
        <v>2319</v>
      </c>
      <c r="B2104" t="s">
        <v>1868</v>
      </c>
      <c r="C2104" t="s">
        <v>103</v>
      </c>
      <c r="D2104" t="s">
        <v>1886</v>
      </c>
      <c r="E2104" t="s">
        <v>82</v>
      </c>
      <c r="F2104" t="s">
        <v>45</v>
      </c>
      <c r="I2104" t="s">
        <v>46</v>
      </c>
      <c r="L2104">
        <v>0.22800000000000001</v>
      </c>
    </row>
    <row r="2105" spans="1:12" x14ac:dyDescent="0.4">
      <c r="A2105">
        <v>2320</v>
      </c>
      <c r="B2105" t="s">
        <v>1868</v>
      </c>
      <c r="C2105" t="s">
        <v>103</v>
      </c>
      <c r="D2105" t="s">
        <v>1887</v>
      </c>
      <c r="E2105" t="s">
        <v>82</v>
      </c>
      <c r="F2105" t="s">
        <v>45</v>
      </c>
      <c r="I2105" t="s">
        <v>46</v>
      </c>
      <c r="L2105">
        <v>0.41699999999999998</v>
      </c>
    </row>
    <row r="2106" spans="1:12" x14ac:dyDescent="0.4">
      <c r="A2106">
        <v>2321</v>
      </c>
      <c r="B2106" t="s">
        <v>1868</v>
      </c>
      <c r="C2106" t="s">
        <v>103</v>
      </c>
      <c r="D2106" t="s">
        <v>1888</v>
      </c>
      <c r="E2106" t="s">
        <v>82</v>
      </c>
      <c r="F2106" t="s">
        <v>45</v>
      </c>
      <c r="I2106" t="s">
        <v>46</v>
      </c>
      <c r="L2106">
        <v>0.20699999999999999</v>
      </c>
    </row>
    <row r="2107" spans="1:12" x14ac:dyDescent="0.4">
      <c r="A2107">
        <v>2322</v>
      </c>
      <c r="B2107" t="s">
        <v>1868</v>
      </c>
      <c r="C2107" t="s">
        <v>103</v>
      </c>
      <c r="D2107" t="s">
        <v>1889</v>
      </c>
      <c r="E2107" t="s">
        <v>82</v>
      </c>
      <c r="F2107" t="s">
        <v>45</v>
      </c>
      <c r="I2107" t="s">
        <v>46</v>
      </c>
      <c r="L2107">
        <v>0.22500000000000001</v>
      </c>
    </row>
    <row r="2108" spans="1:12" x14ac:dyDescent="0.4">
      <c r="A2108">
        <v>2323</v>
      </c>
      <c r="B2108" t="s">
        <v>1890</v>
      </c>
      <c r="C2108" t="s">
        <v>103</v>
      </c>
      <c r="D2108" t="s">
        <v>1891</v>
      </c>
      <c r="E2108" t="s">
        <v>82</v>
      </c>
      <c r="F2108" t="s">
        <v>45</v>
      </c>
      <c r="I2108" t="s">
        <v>46</v>
      </c>
      <c r="L2108">
        <v>0.38200000000000001</v>
      </c>
    </row>
    <row r="2109" spans="1:12" x14ac:dyDescent="0.4">
      <c r="A2109">
        <v>2324</v>
      </c>
      <c r="B2109" t="s">
        <v>1890</v>
      </c>
      <c r="C2109" t="s">
        <v>103</v>
      </c>
      <c r="D2109" t="s">
        <v>1892</v>
      </c>
      <c r="E2109" t="s">
        <v>82</v>
      </c>
      <c r="F2109" t="s">
        <v>45</v>
      </c>
      <c r="I2109" t="s">
        <v>46</v>
      </c>
      <c r="L2109">
        <v>0.46200000000000002</v>
      </c>
    </row>
    <row r="2110" spans="1:12" x14ac:dyDescent="0.4">
      <c r="A2110">
        <v>2325</v>
      </c>
      <c r="B2110" t="s">
        <v>1890</v>
      </c>
      <c r="C2110" t="s">
        <v>103</v>
      </c>
      <c r="D2110" t="s">
        <v>933</v>
      </c>
      <c r="E2110" t="s">
        <v>82</v>
      </c>
      <c r="F2110" t="s">
        <v>52</v>
      </c>
      <c r="G2110" t="s">
        <v>49</v>
      </c>
      <c r="H2110" t="s">
        <v>47</v>
      </c>
      <c r="I2110" t="s">
        <v>46</v>
      </c>
      <c r="L2110">
        <v>0.39800000000000002</v>
      </c>
    </row>
    <row r="2111" spans="1:12" x14ac:dyDescent="0.4">
      <c r="A2111">
        <v>2326</v>
      </c>
      <c r="B2111" t="s">
        <v>1890</v>
      </c>
      <c r="C2111" t="s">
        <v>103</v>
      </c>
      <c r="D2111" t="s">
        <v>1893</v>
      </c>
      <c r="E2111" t="s">
        <v>82</v>
      </c>
      <c r="F2111" t="s">
        <v>52</v>
      </c>
      <c r="I2111" t="s">
        <v>46</v>
      </c>
      <c r="L2111">
        <v>0.47599999999999998</v>
      </c>
    </row>
    <row r="2112" spans="1:12" x14ac:dyDescent="0.4">
      <c r="A2112">
        <v>2327</v>
      </c>
      <c r="B2112" t="s">
        <v>1890</v>
      </c>
      <c r="C2112" t="s">
        <v>103</v>
      </c>
      <c r="D2112" t="s">
        <v>961</v>
      </c>
      <c r="E2112" t="s">
        <v>82</v>
      </c>
      <c r="F2112" t="s">
        <v>52</v>
      </c>
      <c r="G2112" t="s">
        <v>49</v>
      </c>
      <c r="H2112" t="s">
        <v>47</v>
      </c>
      <c r="I2112" t="s">
        <v>46</v>
      </c>
      <c r="L2112">
        <v>0.46400000000000002</v>
      </c>
    </row>
    <row r="2113" spans="1:17" x14ac:dyDescent="0.4">
      <c r="A2113">
        <v>2328</v>
      </c>
      <c r="B2113" t="s">
        <v>1890</v>
      </c>
      <c r="C2113" t="s">
        <v>103</v>
      </c>
      <c r="D2113" t="s">
        <v>1894</v>
      </c>
      <c r="E2113" t="s">
        <v>82</v>
      </c>
      <c r="F2113" t="s">
        <v>45</v>
      </c>
      <c r="I2113" t="s">
        <v>46</v>
      </c>
      <c r="L2113">
        <v>0.53700000000000003</v>
      </c>
    </row>
    <row r="2114" spans="1:17" x14ac:dyDescent="0.4">
      <c r="A2114">
        <v>2329</v>
      </c>
      <c r="B2114" t="s">
        <v>1890</v>
      </c>
      <c r="C2114" t="s">
        <v>103</v>
      </c>
      <c r="D2114" t="s">
        <v>1895</v>
      </c>
      <c r="E2114" t="s">
        <v>82</v>
      </c>
      <c r="F2114" t="s">
        <v>45</v>
      </c>
      <c r="I2114" t="s">
        <v>55</v>
      </c>
      <c r="L2114">
        <v>0.48699999999999999</v>
      </c>
    </row>
    <row r="2115" spans="1:17" x14ac:dyDescent="0.4">
      <c r="A2115">
        <v>2330</v>
      </c>
      <c r="B2115" t="s">
        <v>1890</v>
      </c>
      <c r="C2115" t="s">
        <v>103</v>
      </c>
      <c r="D2115" t="s">
        <v>1896</v>
      </c>
      <c r="E2115" t="s">
        <v>82</v>
      </c>
      <c r="F2115" t="s">
        <v>45</v>
      </c>
      <c r="I2115" t="s">
        <v>46</v>
      </c>
      <c r="L2115">
        <v>0.39800000000000002</v>
      </c>
    </row>
    <row r="2116" spans="1:17" x14ac:dyDescent="0.4">
      <c r="A2116">
        <v>2331</v>
      </c>
      <c r="B2116" t="s">
        <v>1890</v>
      </c>
      <c r="C2116" t="s">
        <v>103</v>
      </c>
      <c r="D2116" t="s">
        <v>1897</v>
      </c>
      <c r="E2116" t="s">
        <v>82</v>
      </c>
      <c r="F2116" t="s">
        <v>45</v>
      </c>
      <c r="I2116" t="s">
        <v>46</v>
      </c>
      <c r="L2116">
        <v>0.45500000000000002</v>
      </c>
    </row>
    <row r="2117" spans="1:17" x14ac:dyDescent="0.4">
      <c r="A2117">
        <v>2332</v>
      </c>
      <c r="B2117" t="s">
        <v>1890</v>
      </c>
      <c r="C2117" t="s">
        <v>103</v>
      </c>
      <c r="D2117" t="s">
        <v>1898</v>
      </c>
      <c r="E2117" t="s">
        <v>82</v>
      </c>
      <c r="F2117" t="s">
        <v>45</v>
      </c>
      <c r="I2117" t="s">
        <v>55</v>
      </c>
      <c r="L2117">
        <v>0.63100000000000001</v>
      </c>
    </row>
    <row r="2118" spans="1:17" x14ac:dyDescent="0.4">
      <c r="A2118">
        <v>2333</v>
      </c>
      <c r="B2118" t="s">
        <v>1890</v>
      </c>
      <c r="C2118" t="s">
        <v>103</v>
      </c>
      <c r="D2118" t="s">
        <v>1899</v>
      </c>
      <c r="E2118" t="s">
        <v>82</v>
      </c>
      <c r="F2118" t="s">
        <v>45</v>
      </c>
      <c r="I2118" t="s">
        <v>46</v>
      </c>
      <c r="L2118">
        <v>0.35199999999999998</v>
      </c>
    </row>
    <row r="2119" spans="1:17" x14ac:dyDescent="0.4">
      <c r="A2119">
        <v>2334</v>
      </c>
      <c r="B2119" t="s">
        <v>1890</v>
      </c>
      <c r="C2119" t="s">
        <v>103</v>
      </c>
      <c r="D2119" t="s">
        <v>1900</v>
      </c>
      <c r="E2119" t="s">
        <v>82</v>
      </c>
      <c r="F2119" t="s">
        <v>45</v>
      </c>
      <c r="I2119" t="s">
        <v>46</v>
      </c>
      <c r="L2119">
        <v>0.27</v>
      </c>
    </row>
    <row r="2120" spans="1:17" x14ac:dyDescent="0.4">
      <c r="A2120">
        <v>2335</v>
      </c>
      <c r="B2120" t="s">
        <v>1890</v>
      </c>
      <c r="C2120" t="s">
        <v>103</v>
      </c>
      <c r="D2120" t="s">
        <v>1901</v>
      </c>
      <c r="E2120" t="s">
        <v>82</v>
      </c>
      <c r="F2120" t="s">
        <v>45</v>
      </c>
      <c r="I2120" t="s">
        <v>46</v>
      </c>
      <c r="L2120">
        <v>0.45600000000000002</v>
      </c>
    </row>
    <row r="2121" spans="1:17" x14ac:dyDescent="0.4">
      <c r="A2121">
        <v>2336</v>
      </c>
      <c r="B2121" t="s">
        <v>1890</v>
      </c>
      <c r="C2121" t="s">
        <v>103</v>
      </c>
      <c r="D2121" t="s">
        <v>1902</v>
      </c>
      <c r="E2121" t="s">
        <v>82</v>
      </c>
      <c r="F2121" t="s">
        <v>45</v>
      </c>
      <c r="I2121" t="s">
        <v>46</v>
      </c>
      <c r="L2121">
        <v>0.45800000000000002</v>
      </c>
    </row>
    <row r="2122" spans="1:17" x14ac:dyDescent="0.4">
      <c r="A2122">
        <v>2337</v>
      </c>
      <c r="B2122" t="s">
        <v>1903</v>
      </c>
      <c r="C2122" t="s">
        <v>103</v>
      </c>
      <c r="D2122" t="s">
        <v>1904</v>
      </c>
      <c r="E2122" t="s">
        <v>44</v>
      </c>
      <c r="F2122" t="s">
        <v>45</v>
      </c>
      <c r="G2122" t="s">
        <v>49</v>
      </c>
      <c r="H2122" t="s">
        <v>47</v>
      </c>
      <c r="I2122" t="s">
        <v>46</v>
      </c>
      <c r="J2122">
        <v>1.37</v>
      </c>
      <c r="K2122">
        <v>1.56</v>
      </c>
      <c r="L2122">
        <v>0.44500000000000001</v>
      </c>
      <c r="M2122">
        <v>7.0000000000000001E-3</v>
      </c>
      <c r="P2122">
        <v>1.86</v>
      </c>
      <c r="Q2122">
        <v>0.41</v>
      </c>
    </row>
    <row r="2123" spans="1:17" x14ac:dyDescent="0.4">
      <c r="A2123">
        <v>2338</v>
      </c>
      <c r="B2123" t="s">
        <v>1903</v>
      </c>
      <c r="C2123" t="s">
        <v>103</v>
      </c>
      <c r="D2123" t="s">
        <v>178</v>
      </c>
      <c r="E2123" t="s">
        <v>44</v>
      </c>
      <c r="F2123" t="s">
        <v>45</v>
      </c>
      <c r="G2123" t="s">
        <v>49</v>
      </c>
      <c r="H2123" t="s">
        <v>47</v>
      </c>
      <c r="I2123" t="s">
        <v>46</v>
      </c>
      <c r="J2123">
        <v>1.44</v>
      </c>
      <c r="K2123">
        <v>1.56</v>
      </c>
      <c r="L2123">
        <v>0.377</v>
      </c>
      <c r="M2123">
        <v>-6.3E-2</v>
      </c>
      <c r="P2123">
        <v>1.87</v>
      </c>
      <c r="Q2123">
        <v>0.43</v>
      </c>
    </row>
    <row r="2124" spans="1:17" x14ac:dyDescent="0.4">
      <c r="A2124">
        <v>2339</v>
      </c>
      <c r="B2124" t="s">
        <v>1903</v>
      </c>
      <c r="C2124" t="s">
        <v>103</v>
      </c>
      <c r="D2124" t="s">
        <v>179</v>
      </c>
      <c r="E2124" t="s">
        <v>44</v>
      </c>
      <c r="F2124" t="s">
        <v>45</v>
      </c>
      <c r="G2124" t="s">
        <v>49</v>
      </c>
      <c r="H2124" t="s">
        <v>47</v>
      </c>
      <c r="I2124" t="s">
        <v>46</v>
      </c>
      <c r="J2124">
        <v>0.62</v>
      </c>
      <c r="K2124">
        <v>1.45</v>
      </c>
      <c r="L2124">
        <v>0.57399999999999995</v>
      </c>
      <c r="M2124">
        <v>2.3E-2</v>
      </c>
      <c r="P2124">
        <v>2.54</v>
      </c>
      <c r="Q2124">
        <v>0.98</v>
      </c>
    </row>
    <row r="2125" spans="1:17" x14ac:dyDescent="0.4">
      <c r="A2125">
        <v>2340</v>
      </c>
      <c r="B2125" t="s">
        <v>1903</v>
      </c>
      <c r="C2125" t="s">
        <v>103</v>
      </c>
      <c r="D2125" t="s">
        <v>180</v>
      </c>
      <c r="E2125" t="s">
        <v>44</v>
      </c>
      <c r="F2125" t="s">
        <v>45</v>
      </c>
      <c r="G2125" t="s">
        <v>49</v>
      </c>
      <c r="H2125" t="s">
        <v>47</v>
      </c>
      <c r="I2125" t="s">
        <v>46</v>
      </c>
      <c r="J2125">
        <v>1.1299999999999999</v>
      </c>
      <c r="K2125">
        <v>1.48</v>
      </c>
      <c r="L2125">
        <v>0.45200000000000001</v>
      </c>
      <c r="M2125">
        <v>-6.7000000000000004E-2</v>
      </c>
      <c r="P2125">
        <v>2.12</v>
      </c>
      <c r="Q2125">
        <v>0.54</v>
      </c>
    </row>
    <row r="2126" spans="1:17" x14ac:dyDescent="0.4">
      <c r="A2126">
        <v>2341</v>
      </c>
      <c r="B2126" t="s">
        <v>1903</v>
      </c>
      <c r="C2126" t="s">
        <v>103</v>
      </c>
      <c r="D2126" t="s">
        <v>1905</v>
      </c>
      <c r="E2126" t="s">
        <v>44</v>
      </c>
      <c r="F2126" t="s">
        <v>45</v>
      </c>
      <c r="G2126" t="s">
        <v>49</v>
      </c>
      <c r="H2126" t="s">
        <v>47</v>
      </c>
      <c r="I2126" t="s">
        <v>46</v>
      </c>
      <c r="J2126">
        <v>1.23</v>
      </c>
      <c r="K2126">
        <v>1.5</v>
      </c>
      <c r="L2126">
        <v>0.436</v>
      </c>
      <c r="M2126">
        <v>-6.8000000000000005E-2</v>
      </c>
      <c r="P2126">
        <v>1.99</v>
      </c>
      <c r="Q2126">
        <v>0.48</v>
      </c>
    </row>
    <row r="2127" spans="1:17" x14ac:dyDescent="0.4">
      <c r="A2127">
        <v>2342</v>
      </c>
      <c r="B2127" t="s">
        <v>1903</v>
      </c>
      <c r="C2127" t="s">
        <v>103</v>
      </c>
      <c r="D2127" t="s">
        <v>1906</v>
      </c>
      <c r="E2127" t="s">
        <v>44</v>
      </c>
      <c r="F2127" t="s">
        <v>45</v>
      </c>
      <c r="G2127" t="s">
        <v>49</v>
      </c>
      <c r="H2127" t="s">
        <v>47</v>
      </c>
      <c r="I2127" t="s">
        <v>46</v>
      </c>
      <c r="J2127">
        <v>0.41</v>
      </c>
      <c r="K2127">
        <v>1.36</v>
      </c>
      <c r="L2127">
        <v>0.371</v>
      </c>
      <c r="M2127">
        <v>-0.26700000000000002</v>
      </c>
    </row>
    <row r="2128" spans="1:17" x14ac:dyDescent="0.4">
      <c r="A2128">
        <v>2343</v>
      </c>
      <c r="B2128" t="s">
        <v>1903</v>
      </c>
      <c r="C2128" t="s">
        <v>103</v>
      </c>
      <c r="D2128" t="s">
        <v>1907</v>
      </c>
      <c r="E2128" t="s">
        <v>44</v>
      </c>
      <c r="F2128" t="s">
        <v>45</v>
      </c>
      <c r="G2128" t="s">
        <v>49</v>
      </c>
      <c r="H2128" t="s">
        <v>47</v>
      </c>
      <c r="I2128" t="s">
        <v>46</v>
      </c>
      <c r="J2128">
        <v>0.55000000000000004</v>
      </c>
      <c r="K2128">
        <v>1.52</v>
      </c>
      <c r="L2128">
        <v>0.441</v>
      </c>
      <c r="M2128">
        <v>-3.7999999999999999E-2</v>
      </c>
      <c r="P2128">
        <v>1.94</v>
      </c>
      <c r="Q2128">
        <v>0.79</v>
      </c>
    </row>
    <row r="2129" spans="1:21" x14ac:dyDescent="0.4">
      <c r="A2129">
        <v>2344</v>
      </c>
      <c r="B2129" t="s">
        <v>1908</v>
      </c>
      <c r="C2129" t="s">
        <v>477</v>
      </c>
      <c r="D2129" t="s">
        <v>1531</v>
      </c>
      <c r="E2129" t="s">
        <v>82</v>
      </c>
      <c r="F2129" t="s">
        <v>52</v>
      </c>
      <c r="G2129" t="s">
        <v>49</v>
      </c>
      <c r="H2129" t="s">
        <v>47</v>
      </c>
      <c r="I2129" t="s">
        <v>46</v>
      </c>
      <c r="J2129">
        <v>0.89</v>
      </c>
      <c r="K2129">
        <v>1.64</v>
      </c>
      <c r="L2129">
        <v>0.36199999999999999</v>
      </c>
      <c r="M2129">
        <v>6.0000000000000001E-3</v>
      </c>
    </row>
    <row r="2130" spans="1:21" x14ac:dyDescent="0.4">
      <c r="A2130">
        <v>2345</v>
      </c>
      <c r="B2130" t="s">
        <v>1908</v>
      </c>
      <c r="C2130" t="s">
        <v>477</v>
      </c>
      <c r="D2130" t="s">
        <v>1909</v>
      </c>
      <c r="E2130" t="s">
        <v>82</v>
      </c>
      <c r="G2130" t="s">
        <v>49</v>
      </c>
      <c r="I2130" t="s">
        <v>46</v>
      </c>
      <c r="J2130">
        <v>1.05</v>
      </c>
      <c r="K2130">
        <v>1.99</v>
      </c>
      <c r="L2130">
        <v>0.14599999999999999</v>
      </c>
      <c r="M2130">
        <v>0.13500000000000001</v>
      </c>
    </row>
    <row r="2131" spans="1:21" x14ac:dyDescent="0.4">
      <c r="A2131">
        <v>2346</v>
      </c>
      <c r="B2131" t="s">
        <v>1908</v>
      </c>
      <c r="C2131" t="s">
        <v>477</v>
      </c>
      <c r="D2131" t="s">
        <v>1840</v>
      </c>
      <c r="E2131" t="s">
        <v>82</v>
      </c>
      <c r="F2131" t="s">
        <v>52</v>
      </c>
      <c r="G2131" t="s">
        <v>49</v>
      </c>
      <c r="I2131" t="s">
        <v>46</v>
      </c>
      <c r="J2131">
        <v>0.86</v>
      </c>
      <c r="K2131">
        <v>1.68</v>
      </c>
      <c r="L2131">
        <v>0</v>
      </c>
      <c r="M2131">
        <v>-0.32400000000000001</v>
      </c>
    </row>
    <row r="2132" spans="1:21" x14ac:dyDescent="0.4">
      <c r="A2132">
        <v>2347</v>
      </c>
      <c r="B2132" t="s">
        <v>1908</v>
      </c>
      <c r="C2132" t="s">
        <v>477</v>
      </c>
      <c r="D2132" t="s">
        <v>1910</v>
      </c>
      <c r="E2132" t="s">
        <v>82</v>
      </c>
      <c r="F2132" t="s">
        <v>52</v>
      </c>
      <c r="G2132" t="s">
        <v>49</v>
      </c>
      <c r="I2132" t="s">
        <v>46</v>
      </c>
      <c r="J2132">
        <v>0.98</v>
      </c>
      <c r="K2132">
        <v>1.84</v>
      </c>
      <c r="L2132">
        <v>0.255</v>
      </c>
      <c r="M2132">
        <v>0.1</v>
      </c>
    </row>
    <row r="2133" spans="1:21" x14ac:dyDescent="0.4">
      <c r="A2133">
        <v>2348</v>
      </c>
      <c r="B2133" t="s">
        <v>1908</v>
      </c>
      <c r="C2133" t="s">
        <v>477</v>
      </c>
      <c r="D2133" t="s">
        <v>1911</v>
      </c>
      <c r="E2133" t="s">
        <v>82</v>
      </c>
      <c r="F2133" t="s">
        <v>45</v>
      </c>
      <c r="G2133" t="s">
        <v>49</v>
      </c>
      <c r="I2133" t="s">
        <v>46</v>
      </c>
      <c r="J2133">
        <v>1.36</v>
      </c>
      <c r="K2133">
        <v>1.9</v>
      </c>
      <c r="L2133">
        <v>0.20399999999999999</v>
      </c>
      <c r="M2133">
        <v>0.107</v>
      </c>
    </row>
    <row r="2134" spans="1:21" x14ac:dyDescent="0.4">
      <c r="A2134">
        <v>2349</v>
      </c>
      <c r="B2134" t="s">
        <v>1908</v>
      </c>
      <c r="C2134" t="s">
        <v>477</v>
      </c>
      <c r="D2134" t="s">
        <v>1912</v>
      </c>
      <c r="E2134" t="s">
        <v>82</v>
      </c>
      <c r="F2134" t="s">
        <v>45</v>
      </c>
      <c r="G2134" t="s">
        <v>49</v>
      </c>
      <c r="I2134" t="s">
        <v>46</v>
      </c>
      <c r="J2134">
        <v>0.85</v>
      </c>
      <c r="K2134">
        <v>1.67</v>
      </c>
      <c r="L2134">
        <v>0.32200000000000001</v>
      </c>
      <c r="M2134">
        <v>-1.0999999999999999E-2</v>
      </c>
    </row>
    <row r="2135" spans="1:21" x14ac:dyDescent="0.4">
      <c r="A2135">
        <v>2350</v>
      </c>
      <c r="B2135" t="s">
        <v>1908</v>
      </c>
      <c r="C2135" t="s">
        <v>477</v>
      </c>
      <c r="D2135" t="s">
        <v>1913</v>
      </c>
      <c r="E2135" t="s">
        <v>82</v>
      </c>
      <c r="F2135" t="s">
        <v>45</v>
      </c>
      <c r="G2135" t="s">
        <v>49</v>
      </c>
      <c r="I2135" t="s">
        <v>46</v>
      </c>
      <c r="J2135">
        <v>1.56</v>
      </c>
      <c r="K2135">
        <v>1.99</v>
      </c>
      <c r="L2135">
        <v>0.32200000000000001</v>
      </c>
      <c r="M2135">
        <v>0.314</v>
      </c>
    </row>
    <row r="2136" spans="1:21" x14ac:dyDescent="0.4">
      <c r="A2136">
        <v>2351</v>
      </c>
      <c r="B2136" t="s">
        <v>1908</v>
      </c>
      <c r="C2136" t="s">
        <v>477</v>
      </c>
      <c r="D2136" t="s">
        <v>1914</v>
      </c>
      <c r="E2136" t="s">
        <v>82</v>
      </c>
      <c r="F2136" t="s">
        <v>45</v>
      </c>
      <c r="G2136" t="s">
        <v>49</v>
      </c>
      <c r="I2136" t="s">
        <v>46</v>
      </c>
      <c r="J2136">
        <v>1.28</v>
      </c>
      <c r="K2136">
        <v>2.04</v>
      </c>
      <c r="L2136">
        <v>0.27900000000000003</v>
      </c>
      <c r="M2136">
        <v>0.32</v>
      </c>
    </row>
    <row r="2137" spans="1:21" x14ac:dyDescent="0.4">
      <c r="A2137">
        <v>2352</v>
      </c>
      <c r="B2137" t="s">
        <v>1908</v>
      </c>
      <c r="C2137" t="s">
        <v>477</v>
      </c>
      <c r="D2137" t="s">
        <v>1915</v>
      </c>
      <c r="E2137" t="s">
        <v>82</v>
      </c>
      <c r="F2137" t="s">
        <v>45</v>
      </c>
      <c r="G2137" t="s">
        <v>49</v>
      </c>
      <c r="I2137" t="s">
        <v>46</v>
      </c>
      <c r="J2137">
        <v>1.17</v>
      </c>
      <c r="K2137">
        <v>1.89</v>
      </c>
      <c r="L2137">
        <v>0.19</v>
      </c>
      <c r="M2137">
        <v>7.5999999999999998E-2</v>
      </c>
    </row>
    <row r="2138" spans="1:21" x14ac:dyDescent="0.4">
      <c r="A2138">
        <v>2353</v>
      </c>
      <c r="B2138" t="s">
        <v>1916</v>
      </c>
      <c r="C2138" t="s">
        <v>124</v>
      </c>
      <c r="D2138" t="s">
        <v>1917</v>
      </c>
      <c r="E2138" t="s">
        <v>82</v>
      </c>
      <c r="F2138" t="s">
        <v>45</v>
      </c>
      <c r="G2138" t="s">
        <v>49</v>
      </c>
      <c r="H2138" t="s">
        <v>47</v>
      </c>
      <c r="I2138" t="s">
        <v>55</v>
      </c>
      <c r="J2138">
        <v>1.1299999999999999</v>
      </c>
      <c r="K2138">
        <v>2.1</v>
      </c>
      <c r="L2138">
        <v>0.36299999999999999</v>
      </c>
      <c r="M2138">
        <v>0.46200000000000002</v>
      </c>
      <c r="N2138">
        <v>-1.244</v>
      </c>
      <c r="O2138">
        <v>-1.145</v>
      </c>
      <c r="P2138">
        <v>2.0299999999999998</v>
      </c>
      <c r="Q2138">
        <v>1.04</v>
      </c>
      <c r="R2138">
        <v>2.2799999999999998</v>
      </c>
      <c r="S2138">
        <v>1.03</v>
      </c>
      <c r="T2138">
        <v>0.1</v>
      </c>
      <c r="U2138">
        <v>114.6</v>
      </c>
    </row>
    <row r="2139" spans="1:21" x14ac:dyDescent="0.4">
      <c r="A2139">
        <v>2354</v>
      </c>
      <c r="B2139" t="s">
        <v>1916</v>
      </c>
      <c r="C2139" t="s">
        <v>124</v>
      </c>
      <c r="D2139" t="s">
        <v>1918</v>
      </c>
      <c r="E2139" t="s">
        <v>82</v>
      </c>
      <c r="F2139" t="s">
        <v>45</v>
      </c>
      <c r="G2139" t="s">
        <v>49</v>
      </c>
      <c r="H2139" t="s">
        <v>47</v>
      </c>
      <c r="I2139" t="s">
        <v>55</v>
      </c>
      <c r="K2139">
        <v>2.2599999999999998</v>
      </c>
      <c r="L2139">
        <v>0.121</v>
      </c>
      <c r="M2139">
        <v>0.28699999999999998</v>
      </c>
      <c r="N2139">
        <v>-1.337</v>
      </c>
      <c r="O2139">
        <v>-1.171</v>
      </c>
      <c r="P2139">
        <v>1.8</v>
      </c>
      <c r="Q2139">
        <v>0.98</v>
      </c>
      <c r="R2139">
        <v>2.2000000000000002</v>
      </c>
      <c r="S2139">
        <v>0.89</v>
      </c>
      <c r="T2139">
        <v>0.08</v>
      </c>
      <c r="U2139">
        <v>113.5</v>
      </c>
    </row>
    <row r="2140" spans="1:21" x14ac:dyDescent="0.4">
      <c r="A2140">
        <v>2355</v>
      </c>
      <c r="B2140" t="s">
        <v>1916</v>
      </c>
      <c r="C2140" t="s">
        <v>124</v>
      </c>
      <c r="D2140" t="s">
        <v>1919</v>
      </c>
      <c r="E2140" t="s">
        <v>44</v>
      </c>
      <c r="F2140" t="s">
        <v>45</v>
      </c>
      <c r="G2140" t="s">
        <v>49</v>
      </c>
      <c r="H2140" t="s">
        <v>47</v>
      </c>
      <c r="I2140" t="s">
        <v>46</v>
      </c>
      <c r="J2140">
        <v>0.79</v>
      </c>
      <c r="K2140">
        <v>1.92</v>
      </c>
      <c r="L2140">
        <v>0.20100000000000001</v>
      </c>
      <c r="M2140">
        <v>0.11600000000000001</v>
      </c>
      <c r="N2140">
        <v>-1.149</v>
      </c>
      <c r="O2140">
        <v>-1.2330000000000001</v>
      </c>
      <c r="P2140">
        <v>2.1800000000000002</v>
      </c>
      <c r="Q2140">
        <v>1.07</v>
      </c>
      <c r="R2140">
        <v>2.2599999999999998</v>
      </c>
      <c r="S2140">
        <v>0.95</v>
      </c>
      <c r="T2140">
        <v>-0.15</v>
      </c>
      <c r="U2140">
        <v>117.1</v>
      </c>
    </row>
    <row r="2141" spans="1:21" x14ac:dyDescent="0.4">
      <c r="A2141">
        <v>2356</v>
      </c>
      <c r="B2141" t="s">
        <v>1916</v>
      </c>
      <c r="C2141" t="s">
        <v>124</v>
      </c>
      <c r="D2141" t="s">
        <v>1920</v>
      </c>
      <c r="E2141" t="s">
        <v>44</v>
      </c>
      <c r="F2141" t="s">
        <v>45</v>
      </c>
      <c r="G2141" t="s">
        <v>49</v>
      </c>
      <c r="H2141" t="s">
        <v>47</v>
      </c>
      <c r="I2141" t="s">
        <v>46</v>
      </c>
      <c r="J2141">
        <v>1.07</v>
      </c>
      <c r="K2141">
        <v>1.85</v>
      </c>
      <c r="L2141">
        <v>9.9000000000000005E-2</v>
      </c>
      <c r="M2141">
        <v>-4.9000000000000002E-2</v>
      </c>
      <c r="N2141">
        <v>-1.3280000000000001</v>
      </c>
      <c r="O2141">
        <v>-1.4770000000000001</v>
      </c>
      <c r="P2141">
        <v>1.85</v>
      </c>
      <c r="Q2141">
        <v>0.65</v>
      </c>
      <c r="R2141">
        <v>2.02</v>
      </c>
      <c r="S2141">
        <v>0.66</v>
      </c>
      <c r="T2141">
        <v>-0.5</v>
      </c>
      <c r="U2141">
        <v>83.1</v>
      </c>
    </row>
    <row r="2142" spans="1:21" x14ac:dyDescent="0.4">
      <c r="A2142">
        <v>2357</v>
      </c>
      <c r="B2142" t="s">
        <v>1916</v>
      </c>
      <c r="C2142" t="s">
        <v>124</v>
      </c>
      <c r="D2142" t="s">
        <v>1921</v>
      </c>
      <c r="E2142" t="s">
        <v>44</v>
      </c>
      <c r="F2142" t="s">
        <v>45</v>
      </c>
      <c r="G2142" t="s">
        <v>49</v>
      </c>
      <c r="H2142" t="s">
        <v>47</v>
      </c>
      <c r="I2142" t="s">
        <v>46</v>
      </c>
      <c r="J2142">
        <v>0.91</v>
      </c>
      <c r="K2142">
        <v>1.98</v>
      </c>
      <c r="L2142">
        <v>0.27900000000000003</v>
      </c>
      <c r="M2142">
        <v>0.255</v>
      </c>
      <c r="N2142">
        <v>-1.1020000000000001</v>
      </c>
      <c r="O2142">
        <v>-1.1259999999999999</v>
      </c>
      <c r="P2142">
        <v>2.3199999999999998</v>
      </c>
      <c r="Q2142">
        <v>1.32</v>
      </c>
      <c r="R2142">
        <v>2.39</v>
      </c>
      <c r="S2142">
        <v>1</v>
      </c>
      <c r="T2142">
        <v>0.01</v>
      </c>
      <c r="U2142">
        <v>164.1</v>
      </c>
    </row>
    <row r="2143" spans="1:21" x14ac:dyDescent="0.4">
      <c r="A2143">
        <v>2358</v>
      </c>
      <c r="B2143" t="s">
        <v>1916</v>
      </c>
      <c r="C2143" t="s">
        <v>124</v>
      </c>
      <c r="D2143" t="s">
        <v>1922</v>
      </c>
      <c r="E2143" t="s">
        <v>82</v>
      </c>
      <c r="F2143" t="s">
        <v>45</v>
      </c>
      <c r="G2143" t="s">
        <v>49</v>
      </c>
      <c r="H2143" t="s">
        <v>47</v>
      </c>
      <c r="I2143" t="s">
        <v>46</v>
      </c>
      <c r="J2143">
        <v>1.1200000000000001</v>
      </c>
      <c r="K2143">
        <v>2.08</v>
      </c>
      <c r="L2143">
        <v>3.5000000000000003E-2</v>
      </c>
      <c r="M2143">
        <v>0.113</v>
      </c>
      <c r="N2143">
        <v>-1.319</v>
      </c>
      <c r="O2143">
        <v>-1.2410000000000001</v>
      </c>
      <c r="P2143">
        <v>1.88</v>
      </c>
      <c r="Q2143">
        <v>0.96</v>
      </c>
      <c r="R2143">
        <v>2.12</v>
      </c>
      <c r="S2143">
        <v>0.79</v>
      </c>
      <c r="T2143">
        <v>-0.1</v>
      </c>
      <c r="U2143">
        <v>145.9</v>
      </c>
    </row>
    <row r="2144" spans="1:21" x14ac:dyDescent="0.4">
      <c r="A2144">
        <v>2359</v>
      </c>
      <c r="B2144" t="s">
        <v>1916</v>
      </c>
      <c r="C2144" t="s">
        <v>124</v>
      </c>
      <c r="D2144" t="s">
        <v>1923</v>
      </c>
      <c r="E2144" t="s">
        <v>82</v>
      </c>
      <c r="F2144" t="s">
        <v>45</v>
      </c>
      <c r="G2144" t="s">
        <v>49</v>
      </c>
      <c r="H2144" t="s">
        <v>47</v>
      </c>
      <c r="I2144" t="s">
        <v>46</v>
      </c>
      <c r="J2144">
        <v>1.39</v>
      </c>
      <c r="K2144">
        <v>2.31</v>
      </c>
      <c r="L2144">
        <v>-0.04</v>
      </c>
      <c r="M2144">
        <v>0.27300000000000002</v>
      </c>
      <c r="N2144">
        <v>-1.409</v>
      </c>
      <c r="O2144">
        <v>-1.095</v>
      </c>
      <c r="P2144">
        <v>1.61</v>
      </c>
      <c r="Q2144">
        <v>0.93</v>
      </c>
      <c r="R2144">
        <v>2.0699999999999998</v>
      </c>
      <c r="S2144">
        <v>0.8</v>
      </c>
      <c r="T2144">
        <v>0.05</v>
      </c>
      <c r="U2144">
        <v>150.69999999999999</v>
      </c>
    </row>
    <row r="2145" spans="1:21" x14ac:dyDescent="0.4">
      <c r="A2145">
        <v>2360</v>
      </c>
      <c r="B2145" t="s">
        <v>1916</v>
      </c>
      <c r="C2145" t="s">
        <v>124</v>
      </c>
      <c r="D2145" t="s">
        <v>1924</v>
      </c>
      <c r="E2145" t="s">
        <v>44</v>
      </c>
      <c r="F2145" t="s">
        <v>45</v>
      </c>
      <c r="G2145" t="s">
        <v>49</v>
      </c>
      <c r="H2145" t="s">
        <v>47</v>
      </c>
      <c r="I2145" t="s">
        <v>55</v>
      </c>
      <c r="J2145">
        <v>1.42</v>
      </c>
      <c r="K2145">
        <v>1.98</v>
      </c>
      <c r="L2145">
        <v>0.23300000000000001</v>
      </c>
      <c r="M2145">
        <v>0.21099999999999999</v>
      </c>
      <c r="N2145">
        <v>-1.5089999999999999</v>
      </c>
      <c r="O2145">
        <v>-1.5309999999999999</v>
      </c>
    </row>
    <row r="2146" spans="1:21" x14ac:dyDescent="0.4">
      <c r="A2146">
        <v>2361</v>
      </c>
      <c r="B2146" t="s">
        <v>1916</v>
      </c>
      <c r="C2146" t="s">
        <v>124</v>
      </c>
      <c r="D2146" t="s">
        <v>1925</v>
      </c>
      <c r="E2146" t="s">
        <v>44</v>
      </c>
      <c r="F2146" t="s">
        <v>45</v>
      </c>
      <c r="G2146" t="s">
        <v>49</v>
      </c>
      <c r="H2146" t="s">
        <v>47</v>
      </c>
      <c r="I2146" t="s">
        <v>46</v>
      </c>
      <c r="J2146">
        <v>1.38</v>
      </c>
      <c r="K2146">
        <v>2.08</v>
      </c>
      <c r="L2146">
        <v>6.4000000000000001E-2</v>
      </c>
      <c r="M2146">
        <v>0.14699999999999999</v>
      </c>
      <c r="N2146">
        <v>-1.5229999999999999</v>
      </c>
      <c r="O2146">
        <v>-1.4390000000000001</v>
      </c>
      <c r="P2146">
        <v>1.88</v>
      </c>
      <c r="Q2146">
        <v>0.91</v>
      </c>
      <c r="R2146">
        <v>2.15</v>
      </c>
      <c r="S2146">
        <v>0.63</v>
      </c>
      <c r="T2146">
        <v>-0.32</v>
      </c>
      <c r="U2146">
        <v>114.4</v>
      </c>
    </row>
    <row r="2147" spans="1:21" x14ac:dyDescent="0.4">
      <c r="A2147">
        <v>2362</v>
      </c>
      <c r="B2147" t="s">
        <v>1916</v>
      </c>
      <c r="C2147" t="s">
        <v>124</v>
      </c>
      <c r="D2147" t="s">
        <v>1926</v>
      </c>
      <c r="E2147" t="s">
        <v>44</v>
      </c>
      <c r="F2147" t="s">
        <v>45</v>
      </c>
      <c r="G2147" t="s">
        <v>49</v>
      </c>
      <c r="H2147" t="s">
        <v>47</v>
      </c>
      <c r="I2147" t="s">
        <v>46</v>
      </c>
      <c r="J2147">
        <v>0.87</v>
      </c>
      <c r="K2147">
        <v>1.96</v>
      </c>
      <c r="L2147">
        <v>0.11600000000000001</v>
      </c>
      <c r="M2147">
        <v>7.8E-2</v>
      </c>
      <c r="N2147">
        <v>-1.347</v>
      </c>
      <c r="O2147">
        <v>-1.3839999999999999</v>
      </c>
      <c r="P2147">
        <v>2.0499999999999998</v>
      </c>
      <c r="Q2147">
        <v>0.93</v>
      </c>
      <c r="R2147">
        <v>2.31</v>
      </c>
      <c r="S2147">
        <v>1.1499999999999999</v>
      </c>
      <c r="T2147">
        <v>0.11</v>
      </c>
      <c r="U2147">
        <v>80.5</v>
      </c>
    </row>
    <row r="2148" spans="1:21" x14ac:dyDescent="0.4">
      <c r="A2148">
        <v>2363</v>
      </c>
      <c r="B2148" t="s">
        <v>1916</v>
      </c>
      <c r="C2148" t="s">
        <v>124</v>
      </c>
      <c r="D2148" t="s">
        <v>1927</v>
      </c>
      <c r="E2148" t="s">
        <v>44</v>
      </c>
      <c r="F2148" t="s">
        <v>45</v>
      </c>
      <c r="G2148" t="s">
        <v>49</v>
      </c>
      <c r="H2148" t="s">
        <v>47</v>
      </c>
      <c r="I2148" t="s">
        <v>46</v>
      </c>
      <c r="J2148">
        <v>1.44</v>
      </c>
      <c r="K2148">
        <v>2.15</v>
      </c>
      <c r="L2148">
        <v>-0.20799999999999999</v>
      </c>
      <c r="M2148">
        <v>-6.3E-2</v>
      </c>
      <c r="N2148">
        <v>-1.4950000000000001</v>
      </c>
      <c r="O2148">
        <v>-1.349</v>
      </c>
      <c r="P2148">
        <v>1.67</v>
      </c>
      <c r="Q2148">
        <v>0.77</v>
      </c>
      <c r="R2148">
        <v>2.04</v>
      </c>
      <c r="S2148">
        <v>0.91</v>
      </c>
      <c r="T2148">
        <v>-0.09</v>
      </c>
      <c r="U2148">
        <v>101.3</v>
      </c>
    </row>
    <row r="2149" spans="1:21" x14ac:dyDescent="0.4">
      <c r="A2149">
        <v>2364</v>
      </c>
      <c r="B2149" t="s">
        <v>1916</v>
      </c>
      <c r="C2149" t="s">
        <v>124</v>
      </c>
      <c r="D2149" t="s">
        <v>1928</v>
      </c>
      <c r="E2149" t="s">
        <v>44</v>
      </c>
      <c r="F2149" t="s">
        <v>45</v>
      </c>
      <c r="G2149" t="s">
        <v>49</v>
      </c>
      <c r="H2149" t="s">
        <v>47</v>
      </c>
      <c r="I2149" t="s">
        <v>55</v>
      </c>
      <c r="K2149">
        <v>2.4300000000000002</v>
      </c>
      <c r="L2149">
        <v>0.129</v>
      </c>
      <c r="M2149">
        <v>0.56000000000000005</v>
      </c>
      <c r="N2149">
        <v>-1.276</v>
      </c>
      <c r="O2149">
        <v>-0.84399999999999997</v>
      </c>
      <c r="P2149">
        <v>1.41</v>
      </c>
      <c r="Q2149">
        <v>0.86</v>
      </c>
      <c r="R2149">
        <v>1.92</v>
      </c>
      <c r="S2149">
        <v>0.6</v>
      </c>
      <c r="T2149">
        <v>0.08</v>
      </c>
      <c r="U2149">
        <v>155.4</v>
      </c>
    </row>
    <row r="2150" spans="1:21" x14ac:dyDescent="0.4">
      <c r="A2150">
        <v>2365</v>
      </c>
      <c r="B2150" t="s">
        <v>1916</v>
      </c>
      <c r="C2150" t="s">
        <v>124</v>
      </c>
      <c r="D2150" t="s">
        <v>1929</v>
      </c>
      <c r="E2150" t="s">
        <v>82</v>
      </c>
      <c r="F2150" t="s">
        <v>45</v>
      </c>
      <c r="G2150" t="s">
        <v>49</v>
      </c>
      <c r="H2150" t="s">
        <v>47</v>
      </c>
      <c r="I2150" t="s">
        <v>46</v>
      </c>
      <c r="J2150">
        <v>1.61</v>
      </c>
      <c r="K2150">
        <v>2.16</v>
      </c>
      <c r="L2150">
        <v>-0.11600000000000001</v>
      </c>
      <c r="M2150">
        <v>3.9E-2</v>
      </c>
      <c r="N2150">
        <v>-1.3009999999999999</v>
      </c>
      <c r="O2150">
        <v>-1.1459999999999999</v>
      </c>
      <c r="P2150">
        <v>1.67</v>
      </c>
      <c r="Q2150">
        <v>0.87</v>
      </c>
      <c r="R2150">
        <v>2.34</v>
      </c>
      <c r="S2150">
        <v>0.57999999999999996</v>
      </c>
      <c r="T2150">
        <v>-0.15</v>
      </c>
      <c r="U2150">
        <v>67</v>
      </c>
    </row>
    <row r="2151" spans="1:21" x14ac:dyDescent="0.4">
      <c r="A2151">
        <v>2366</v>
      </c>
      <c r="B2151" t="s">
        <v>1916</v>
      </c>
      <c r="C2151" t="s">
        <v>124</v>
      </c>
      <c r="D2151" t="s">
        <v>1930</v>
      </c>
      <c r="E2151" t="s">
        <v>44</v>
      </c>
      <c r="F2151" t="s">
        <v>45</v>
      </c>
      <c r="G2151" t="s">
        <v>49</v>
      </c>
      <c r="H2151" t="s">
        <v>47</v>
      </c>
      <c r="I2151" t="s">
        <v>46</v>
      </c>
      <c r="J2151">
        <v>1.06</v>
      </c>
      <c r="K2151">
        <v>1.99</v>
      </c>
      <c r="L2151">
        <v>0.108</v>
      </c>
      <c r="M2151">
        <v>0.10299999999999999</v>
      </c>
      <c r="N2151">
        <v>-1.387</v>
      </c>
      <c r="O2151">
        <v>-1.393</v>
      </c>
      <c r="P2151">
        <v>1.97</v>
      </c>
      <c r="Q2151">
        <v>0.88</v>
      </c>
      <c r="R2151">
        <v>2.13</v>
      </c>
      <c r="S2151">
        <v>0.75</v>
      </c>
      <c r="T2151">
        <v>-0.25</v>
      </c>
      <c r="U2151">
        <v>105.2</v>
      </c>
    </row>
    <row r="2152" spans="1:21" x14ac:dyDescent="0.4">
      <c r="A2152">
        <v>2367</v>
      </c>
      <c r="B2152" t="s">
        <v>1916</v>
      </c>
      <c r="C2152" t="s">
        <v>124</v>
      </c>
      <c r="D2152" t="s">
        <v>1931</v>
      </c>
      <c r="E2152" t="s">
        <v>44</v>
      </c>
      <c r="F2152" t="s">
        <v>45</v>
      </c>
      <c r="G2152" t="s">
        <v>49</v>
      </c>
      <c r="H2152" t="s">
        <v>47</v>
      </c>
      <c r="I2152" t="s">
        <v>55</v>
      </c>
      <c r="J2152">
        <v>0.97</v>
      </c>
      <c r="K2152">
        <v>1.97</v>
      </c>
      <c r="L2152">
        <v>0.28999999999999998</v>
      </c>
      <c r="M2152">
        <v>0.26400000000000001</v>
      </c>
      <c r="N2152">
        <v>-1.444</v>
      </c>
      <c r="O2152">
        <v>-1.47</v>
      </c>
      <c r="P2152">
        <v>1.98</v>
      </c>
      <c r="Q2152">
        <v>0.98</v>
      </c>
      <c r="R2152">
        <v>2.13</v>
      </c>
      <c r="S2152">
        <v>0.89</v>
      </c>
      <c r="T2152">
        <v>-0.06</v>
      </c>
      <c r="U2152">
        <v>131.30000000000001</v>
      </c>
    </row>
    <row r="2153" spans="1:21" x14ac:dyDescent="0.4">
      <c r="A2153">
        <v>2368</v>
      </c>
      <c r="B2153" t="s">
        <v>1916</v>
      </c>
      <c r="C2153" t="s">
        <v>124</v>
      </c>
      <c r="D2153" t="s">
        <v>1932</v>
      </c>
      <c r="E2153" t="s">
        <v>44</v>
      </c>
      <c r="F2153" t="s">
        <v>45</v>
      </c>
      <c r="G2153" t="s">
        <v>49</v>
      </c>
      <c r="H2153" t="s">
        <v>47</v>
      </c>
      <c r="I2153" t="s">
        <v>55</v>
      </c>
      <c r="J2153">
        <v>1.22</v>
      </c>
      <c r="K2153">
        <v>1.96</v>
      </c>
      <c r="L2153">
        <v>0.309</v>
      </c>
      <c r="M2153">
        <v>0.26600000000000001</v>
      </c>
      <c r="N2153">
        <v>-1.347</v>
      </c>
      <c r="O2153">
        <v>-1.39</v>
      </c>
      <c r="P2153">
        <v>2.0699999999999998</v>
      </c>
      <c r="Q2153">
        <v>1</v>
      </c>
      <c r="R2153">
        <v>2.27</v>
      </c>
      <c r="S2153">
        <v>1.1499999999999999</v>
      </c>
      <c r="T2153">
        <v>0.06</v>
      </c>
      <c r="U2153">
        <v>106.2</v>
      </c>
    </row>
    <row r="2154" spans="1:21" x14ac:dyDescent="0.4">
      <c r="A2154">
        <v>2369</v>
      </c>
      <c r="B2154" t="s">
        <v>1916</v>
      </c>
      <c r="C2154" t="s">
        <v>124</v>
      </c>
      <c r="D2154" t="s">
        <v>1933</v>
      </c>
      <c r="E2154" t="s">
        <v>82</v>
      </c>
      <c r="F2154" t="s">
        <v>45</v>
      </c>
      <c r="G2154" t="s">
        <v>49</v>
      </c>
      <c r="H2154" t="s">
        <v>47</v>
      </c>
      <c r="I2154" t="s">
        <v>46</v>
      </c>
      <c r="J2154">
        <v>1.07</v>
      </c>
      <c r="K2154">
        <v>1.96</v>
      </c>
      <c r="L2154">
        <v>0.20100000000000001</v>
      </c>
      <c r="M2154">
        <v>0.16500000000000001</v>
      </c>
      <c r="N2154">
        <v>-1.0760000000000001</v>
      </c>
      <c r="O2154">
        <v>-1.111</v>
      </c>
      <c r="P2154">
        <v>1.87</v>
      </c>
      <c r="Q2154">
        <v>0.81</v>
      </c>
      <c r="R2154">
        <v>1.88</v>
      </c>
      <c r="S2154">
        <v>0.96</v>
      </c>
      <c r="T2154">
        <v>-0.11</v>
      </c>
      <c r="U2154">
        <v>148.1</v>
      </c>
    </row>
    <row r="2155" spans="1:21" x14ac:dyDescent="0.4">
      <c r="A2155">
        <v>2370</v>
      </c>
      <c r="B2155" t="s">
        <v>1916</v>
      </c>
      <c r="C2155" t="s">
        <v>124</v>
      </c>
      <c r="D2155" t="s">
        <v>1934</v>
      </c>
      <c r="E2155" t="s">
        <v>82</v>
      </c>
      <c r="F2155" t="s">
        <v>45</v>
      </c>
      <c r="G2155" t="s">
        <v>49</v>
      </c>
      <c r="H2155" t="s">
        <v>47</v>
      </c>
      <c r="I2155" t="s">
        <v>46</v>
      </c>
      <c r="J2155">
        <v>1.36</v>
      </c>
      <c r="K2155">
        <v>2.17</v>
      </c>
      <c r="L2155">
        <v>-7.0000000000000001E-3</v>
      </c>
      <c r="M2155">
        <v>0.16500000000000001</v>
      </c>
      <c r="N2155">
        <v>-1.3979999999999999</v>
      </c>
      <c r="O2155">
        <v>-1.226</v>
      </c>
      <c r="P2155">
        <v>1.76</v>
      </c>
      <c r="Q2155">
        <v>0.96</v>
      </c>
      <c r="R2155">
        <v>2.0299999999999998</v>
      </c>
      <c r="S2155">
        <v>0.79</v>
      </c>
      <c r="T2155">
        <v>-0.04</v>
      </c>
      <c r="U2155">
        <v>146.80000000000001</v>
      </c>
    </row>
    <row r="2156" spans="1:21" x14ac:dyDescent="0.4">
      <c r="A2156">
        <v>2371</v>
      </c>
      <c r="B2156" t="s">
        <v>1916</v>
      </c>
      <c r="C2156" t="s">
        <v>124</v>
      </c>
      <c r="D2156" t="s">
        <v>1935</v>
      </c>
      <c r="E2156" t="s">
        <v>82</v>
      </c>
      <c r="F2156" t="s">
        <v>45</v>
      </c>
      <c r="G2156" t="s">
        <v>49</v>
      </c>
      <c r="H2156" t="s">
        <v>47</v>
      </c>
      <c r="I2156" t="s">
        <v>46</v>
      </c>
      <c r="J2156">
        <v>1.61</v>
      </c>
      <c r="K2156">
        <v>2.1800000000000002</v>
      </c>
      <c r="L2156">
        <v>-6.0999999999999999E-2</v>
      </c>
      <c r="M2156">
        <v>0.122</v>
      </c>
      <c r="N2156">
        <v>-1.4319999999999999</v>
      </c>
      <c r="O2156">
        <v>-1.2490000000000001</v>
      </c>
      <c r="P2156">
        <v>1.8</v>
      </c>
      <c r="Q2156">
        <v>1.02</v>
      </c>
      <c r="R2156">
        <v>2.16</v>
      </c>
      <c r="S2156">
        <v>0.59</v>
      </c>
      <c r="T2156">
        <v>-0.19</v>
      </c>
      <c r="U2156">
        <v>124.8</v>
      </c>
    </row>
    <row r="2157" spans="1:21" x14ac:dyDescent="0.4">
      <c r="A2157">
        <v>2372</v>
      </c>
      <c r="B2157" t="s">
        <v>1936</v>
      </c>
      <c r="C2157" t="s">
        <v>42</v>
      </c>
      <c r="D2157" t="s">
        <v>1937</v>
      </c>
      <c r="E2157" t="s">
        <v>44</v>
      </c>
      <c r="F2157" t="s">
        <v>45</v>
      </c>
      <c r="G2157" t="s">
        <v>49</v>
      </c>
      <c r="H2157" t="s">
        <v>47</v>
      </c>
      <c r="I2157" t="s">
        <v>55</v>
      </c>
      <c r="J2157">
        <v>1.47</v>
      </c>
      <c r="K2157">
        <v>2.34</v>
      </c>
      <c r="L2157">
        <v>0.28100000000000003</v>
      </c>
      <c r="M2157">
        <v>0.625</v>
      </c>
      <c r="N2157">
        <v>-1.6579999999999999</v>
      </c>
      <c r="O2157">
        <v>-1.3140000000000001</v>
      </c>
      <c r="P2157">
        <v>1.67</v>
      </c>
      <c r="Q2157">
        <v>0.98</v>
      </c>
      <c r="R2157">
        <v>2.27</v>
      </c>
      <c r="S2157">
        <v>0.84</v>
      </c>
      <c r="T2157">
        <v>0.16</v>
      </c>
      <c r="U2157">
        <v>97.2</v>
      </c>
    </row>
    <row r="2158" spans="1:21" x14ac:dyDescent="0.4">
      <c r="A2158">
        <v>2373</v>
      </c>
      <c r="B2158" t="s">
        <v>1936</v>
      </c>
      <c r="C2158" t="s">
        <v>42</v>
      </c>
      <c r="D2158" t="s">
        <v>1646</v>
      </c>
      <c r="E2158" t="s">
        <v>44</v>
      </c>
      <c r="F2158" t="s">
        <v>45</v>
      </c>
      <c r="G2158" t="s">
        <v>49</v>
      </c>
      <c r="H2158" t="s">
        <v>47</v>
      </c>
      <c r="I2158" t="s">
        <v>46</v>
      </c>
      <c r="J2158">
        <v>1.56</v>
      </c>
      <c r="K2158">
        <v>2.23</v>
      </c>
      <c r="L2158">
        <v>-7.0999999999999994E-2</v>
      </c>
      <c r="M2158">
        <v>0.16</v>
      </c>
      <c r="N2158">
        <v>-1.6379999999999999</v>
      </c>
      <c r="O2158">
        <v>-1.407</v>
      </c>
      <c r="P2158">
        <v>2.0099999999999998</v>
      </c>
      <c r="Q2158">
        <v>1.29</v>
      </c>
      <c r="R2158">
        <v>2.4900000000000002</v>
      </c>
      <c r="S2158">
        <v>0.68</v>
      </c>
      <c r="T2158">
        <v>-0.01</v>
      </c>
      <c r="U2158">
        <v>125</v>
      </c>
    </row>
    <row r="2159" spans="1:21" x14ac:dyDescent="0.4">
      <c r="A2159">
        <v>2374</v>
      </c>
      <c r="B2159" t="s">
        <v>1936</v>
      </c>
      <c r="C2159" t="s">
        <v>42</v>
      </c>
      <c r="D2159" t="s">
        <v>1938</v>
      </c>
      <c r="E2159" t="s">
        <v>44</v>
      </c>
      <c r="F2159" t="s">
        <v>45</v>
      </c>
      <c r="G2159" t="s">
        <v>49</v>
      </c>
      <c r="H2159" t="s">
        <v>47</v>
      </c>
      <c r="I2159" t="s">
        <v>46</v>
      </c>
      <c r="J2159">
        <v>1.29</v>
      </c>
      <c r="K2159">
        <v>2.2000000000000002</v>
      </c>
      <c r="L2159">
        <v>7.5999999999999998E-2</v>
      </c>
      <c r="M2159">
        <v>0.27800000000000002</v>
      </c>
      <c r="N2159">
        <v>-1.6579999999999999</v>
      </c>
      <c r="O2159">
        <v>-1.4550000000000001</v>
      </c>
      <c r="P2159">
        <v>1.74</v>
      </c>
      <c r="Q2159">
        <v>0.94</v>
      </c>
      <c r="R2159">
        <v>2.33</v>
      </c>
      <c r="S2159">
        <v>0.79</v>
      </c>
      <c r="T2159">
        <v>0.04</v>
      </c>
      <c r="U2159">
        <v>87.3</v>
      </c>
    </row>
    <row r="2160" spans="1:21" x14ac:dyDescent="0.4">
      <c r="A2160">
        <v>2375</v>
      </c>
      <c r="B2160" t="s">
        <v>1936</v>
      </c>
      <c r="C2160" t="s">
        <v>42</v>
      </c>
      <c r="D2160" t="s">
        <v>1939</v>
      </c>
      <c r="E2160" t="s">
        <v>82</v>
      </c>
      <c r="F2160" t="s">
        <v>45</v>
      </c>
      <c r="G2160" t="s">
        <v>49</v>
      </c>
      <c r="H2160" t="s">
        <v>47</v>
      </c>
      <c r="I2160" t="s">
        <v>46</v>
      </c>
      <c r="J2160">
        <v>1.1599999999999999</v>
      </c>
      <c r="K2160">
        <v>2.27</v>
      </c>
      <c r="L2160">
        <v>-0.09</v>
      </c>
      <c r="M2160">
        <v>0.182</v>
      </c>
      <c r="N2160">
        <v>-1.5229999999999999</v>
      </c>
      <c r="O2160">
        <v>-1.2509999999999999</v>
      </c>
      <c r="P2160">
        <v>1.77</v>
      </c>
      <c r="Q2160">
        <v>1.1100000000000001</v>
      </c>
      <c r="R2160">
        <v>2.37</v>
      </c>
      <c r="S2160">
        <v>0.75</v>
      </c>
      <c r="T2160">
        <v>0.09</v>
      </c>
      <c r="U2160">
        <v>105.5</v>
      </c>
    </row>
    <row r="2161" spans="1:21" x14ac:dyDescent="0.4">
      <c r="A2161">
        <v>2376</v>
      </c>
      <c r="B2161" t="s">
        <v>1936</v>
      </c>
      <c r="C2161" t="s">
        <v>42</v>
      </c>
      <c r="D2161" t="s">
        <v>1940</v>
      </c>
      <c r="E2161" t="s">
        <v>44</v>
      </c>
      <c r="F2161" t="s">
        <v>45</v>
      </c>
      <c r="G2161" t="s">
        <v>49</v>
      </c>
      <c r="H2161" t="s">
        <v>47</v>
      </c>
      <c r="I2161" t="s">
        <v>46</v>
      </c>
      <c r="J2161">
        <v>1.08</v>
      </c>
      <c r="K2161">
        <v>2.17</v>
      </c>
      <c r="L2161">
        <v>7.9000000000000001E-2</v>
      </c>
      <c r="M2161">
        <v>0.245</v>
      </c>
      <c r="N2161">
        <v>-1.444</v>
      </c>
      <c r="O2161">
        <v>-1.2769999999999999</v>
      </c>
      <c r="P2161">
        <v>1.76</v>
      </c>
      <c r="Q2161">
        <v>1</v>
      </c>
      <c r="R2161">
        <v>2.37</v>
      </c>
      <c r="S2161">
        <v>0.84</v>
      </c>
      <c r="T2161">
        <v>0.1</v>
      </c>
      <c r="U2161">
        <v>81</v>
      </c>
    </row>
    <row r="2162" spans="1:21" x14ac:dyDescent="0.4">
      <c r="A2162">
        <v>2377</v>
      </c>
      <c r="B2162" t="s">
        <v>1936</v>
      </c>
      <c r="C2162" t="s">
        <v>42</v>
      </c>
      <c r="D2162" t="s">
        <v>1941</v>
      </c>
      <c r="E2162" t="s">
        <v>82</v>
      </c>
      <c r="F2162" t="s">
        <v>45</v>
      </c>
      <c r="G2162" t="s">
        <v>49</v>
      </c>
      <c r="H2162" t="s">
        <v>47</v>
      </c>
      <c r="I2162" t="s">
        <v>46</v>
      </c>
      <c r="J2162">
        <v>1.27</v>
      </c>
      <c r="K2162">
        <v>2.2999999999999998</v>
      </c>
      <c r="L2162">
        <v>1.9E-2</v>
      </c>
      <c r="M2162">
        <v>0.31900000000000001</v>
      </c>
      <c r="N2162">
        <v>-1.4690000000000001</v>
      </c>
      <c r="O2162">
        <v>-1.1679999999999999</v>
      </c>
      <c r="P2162">
        <v>1.73</v>
      </c>
      <c r="Q2162">
        <v>1.08</v>
      </c>
      <c r="R2162">
        <v>2.5099999999999998</v>
      </c>
      <c r="S2162">
        <v>0.78</v>
      </c>
      <c r="T2162">
        <v>7.0000000000000007E-2</v>
      </c>
      <c r="U2162">
        <v>74</v>
      </c>
    </row>
    <row r="2163" spans="1:21" x14ac:dyDescent="0.4">
      <c r="A2163">
        <v>2378</v>
      </c>
      <c r="B2163" t="s">
        <v>1936</v>
      </c>
      <c r="C2163" t="s">
        <v>42</v>
      </c>
      <c r="D2163" t="s">
        <v>1942</v>
      </c>
      <c r="E2163" t="s">
        <v>44</v>
      </c>
      <c r="F2163" t="s">
        <v>45</v>
      </c>
      <c r="G2163" t="s">
        <v>49</v>
      </c>
      <c r="H2163" t="s">
        <v>47</v>
      </c>
      <c r="I2163" t="s">
        <v>55</v>
      </c>
      <c r="J2163">
        <v>1.45</v>
      </c>
      <c r="K2163">
        <v>2.11</v>
      </c>
      <c r="L2163">
        <v>8.8999999999999996E-2</v>
      </c>
      <c r="M2163">
        <v>0.20200000000000001</v>
      </c>
      <c r="N2163">
        <v>-1.7450000000000001</v>
      </c>
      <c r="O2163">
        <v>-1.6319999999999999</v>
      </c>
      <c r="P2163">
        <v>1.63</v>
      </c>
      <c r="Q2163">
        <v>0.84</v>
      </c>
      <c r="R2163">
        <v>2.3199999999999998</v>
      </c>
      <c r="S2163">
        <v>0.95</v>
      </c>
      <c r="T2163">
        <v>0.19</v>
      </c>
      <c r="U2163">
        <v>67.099999999999994</v>
      </c>
    </row>
    <row r="2164" spans="1:21" x14ac:dyDescent="0.4">
      <c r="A2164">
        <v>2379</v>
      </c>
      <c r="B2164" t="s">
        <v>1936</v>
      </c>
      <c r="C2164" t="s">
        <v>42</v>
      </c>
      <c r="D2164" t="s">
        <v>1943</v>
      </c>
      <c r="E2164" t="s">
        <v>44</v>
      </c>
      <c r="F2164" t="s">
        <v>45</v>
      </c>
      <c r="G2164" t="s">
        <v>49</v>
      </c>
      <c r="H2164" t="s">
        <v>47</v>
      </c>
      <c r="I2164" t="s">
        <v>46</v>
      </c>
      <c r="J2164">
        <v>1.18</v>
      </c>
      <c r="K2164">
        <v>2.04</v>
      </c>
      <c r="L2164">
        <v>-0.15</v>
      </c>
      <c r="M2164">
        <v>-0.109</v>
      </c>
      <c r="N2164">
        <v>-1.6379999999999999</v>
      </c>
      <c r="O2164">
        <v>-1.597</v>
      </c>
      <c r="P2164">
        <v>1.77</v>
      </c>
      <c r="Q2164">
        <v>0.94</v>
      </c>
      <c r="R2164">
        <v>2.31</v>
      </c>
      <c r="S2164">
        <v>1.03</v>
      </c>
      <c r="T2164">
        <v>0.21</v>
      </c>
      <c r="U2164">
        <v>79.3</v>
      </c>
    </row>
    <row r="2165" spans="1:21" x14ac:dyDescent="0.4">
      <c r="A2165">
        <v>2380</v>
      </c>
      <c r="B2165" t="s">
        <v>1936</v>
      </c>
      <c r="C2165" t="s">
        <v>42</v>
      </c>
      <c r="D2165" t="s">
        <v>1944</v>
      </c>
      <c r="E2165" t="s">
        <v>44</v>
      </c>
      <c r="F2165" t="s">
        <v>45</v>
      </c>
      <c r="G2165" t="s">
        <v>49</v>
      </c>
      <c r="H2165" t="s">
        <v>47</v>
      </c>
      <c r="I2165" t="s">
        <v>46</v>
      </c>
      <c r="J2165">
        <v>1.27</v>
      </c>
      <c r="K2165">
        <v>2.19</v>
      </c>
      <c r="L2165">
        <v>-6.6000000000000003E-2</v>
      </c>
      <c r="M2165">
        <v>0.12</v>
      </c>
      <c r="N2165">
        <v>-1.62</v>
      </c>
      <c r="O2165">
        <v>-1.4330000000000001</v>
      </c>
      <c r="P2165">
        <v>1.7</v>
      </c>
      <c r="Q2165">
        <v>0.95</v>
      </c>
      <c r="R2165">
        <v>2.48</v>
      </c>
      <c r="S2165">
        <v>0.87</v>
      </c>
      <c r="T2165">
        <v>0.11</v>
      </c>
      <c r="U2165">
        <v>66.7</v>
      </c>
    </row>
    <row r="2166" spans="1:21" x14ac:dyDescent="0.4">
      <c r="A2166">
        <v>2381</v>
      </c>
      <c r="B2166" t="s">
        <v>1936</v>
      </c>
      <c r="C2166" t="s">
        <v>42</v>
      </c>
      <c r="D2166" t="s">
        <v>1945</v>
      </c>
      <c r="E2166" t="s">
        <v>44</v>
      </c>
      <c r="F2166" t="s">
        <v>45</v>
      </c>
      <c r="G2166" t="s">
        <v>49</v>
      </c>
      <c r="H2166" t="s">
        <v>47</v>
      </c>
      <c r="I2166" t="s">
        <v>46</v>
      </c>
      <c r="J2166">
        <v>1.62</v>
      </c>
      <c r="K2166">
        <v>2.41</v>
      </c>
      <c r="L2166">
        <v>-0.27200000000000002</v>
      </c>
      <c r="M2166">
        <v>0.13600000000000001</v>
      </c>
      <c r="N2166">
        <v>-1.7450000000000001</v>
      </c>
      <c r="O2166">
        <v>-1.337</v>
      </c>
      <c r="P2166">
        <v>1.65</v>
      </c>
      <c r="Q2166">
        <v>1.1000000000000001</v>
      </c>
      <c r="R2166">
        <v>2.29</v>
      </c>
      <c r="S2166">
        <v>0.59</v>
      </c>
      <c r="T2166">
        <v>0.06</v>
      </c>
      <c r="U2166">
        <v>119.1</v>
      </c>
    </row>
    <row r="2167" spans="1:21" x14ac:dyDescent="0.4">
      <c r="A2167">
        <v>2382</v>
      </c>
      <c r="B2167" t="s">
        <v>1936</v>
      </c>
      <c r="C2167" t="s">
        <v>42</v>
      </c>
      <c r="D2167" t="s">
        <v>1946</v>
      </c>
      <c r="E2167" t="s">
        <v>44</v>
      </c>
      <c r="F2167" t="s">
        <v>45</v>
      </c>
      <c r="G2167" t="s">
        <v>46</v>
      </c>
      <c r="H2167" t="s">
        <v>47</v>
      </c>
      <c r="I2167" t="s">
        <v>46</v>
      </c>
      <c r="J2167">
        <v>1.32</v>
      </c>
      <c r="K2167">
        <v>2.5299999999999998</v>
      </c>
      <c r="L2167">
        <v>-0.28699999999999998</v>
      </c>
      <c r="M2167">
        <v>4.2999999999999997E-2</v>
      </c>
      <c r="N2167">
        <v>-1.6779999999999999</v>
      </c>
      <c r="O2167">
        <v>-1.3480000000000001</v>
      </c>
      <c r="P2167">
        <v>1.54</v>
      </c>
      <c r="Q2167">
        <v>1.1499999999999999</v>
      </c>
      <c r="R2167">
        <v>2.4300000000000002</v>
      </c>
      <c r="S2167">
        <v>0.61</v>
      </c>
      <c r="T2167">
        <v>0.22</v>
      </c>
      <c r="U2167">
        <v>99.1</v>
      </c>
    </row>
    <row r="2168" spans="1:21" x14ac:dyDescent="0.4">
      <c r="A2168">
        <v>2383</v>
      </c>
      <c r="B2168" t="s">
        <v>1936</v>
      </c>
      <c r="C2168" t="s">
        <v>42</v>
      </c>
      <c r="D2168" t="s">
        <v>1947</v>
      </c>
      <c r="E2168" t="s">
        <v>44</v>
      </c>
      <c r="F2168" t="s">
        <v>45</v>
      </c>
      <c r="G2168" t="s">
        <v>49</v>
      </c>
      <c r="H2168" t="s">
        <v>47</v>
      </c>
      <c r="I2168" t="s">
        <v>46</v>
      </c>
      <c r="J2168">
        <v>1.04</v>
      </c>
      <c r="K2168">
        <v>2.04</v>
      </c>
      <c r="L2168">
        <v>1.7000000000000001E-2</v>
      </c>
      <c r="M2168">
        <v>5.8999999999999997E-2</v>
      </c>
      <c r="N2168">
        <v>-1.569</v>
      </c>
      <c r="O2168">
        <v>-1.5269999999999999</v>
      </c>
      <c r="P2168">
        <v>1.73</v>
      </c>
      <c r="Q2168">
        <v>0.83</v>
      </c>
      <c r="R2168">
        <v>2.34</v>
      </c>
      <c r="S2168">
        <v>0.87</v>
      </c>
      <c r="T2168">
        <v>-0.05</v>
      </c>
      <c r="U2168">
        <v>62</v>
      </c>
    </row>
    <row r="2169" spans="1:21" x14ac:dyDescent="0.4">
      <c r="A2169">
        <v>2384</v>
      </c>
      <c r="B2169" t="s">
        <v>1936</v>
      </c>
      <c r="C2169" t="s">
        <v>42</v>
      </c>
      <c r="D2169" t="s">
        <v>1948</v>
      </c>
      <c r="E2169" t="s">
        <v>44</v>
      </c>
      <c r="F2169" t="s">
        <v>45</v>
      </c>
      <c r="G2169" t="s">
        <v>49</v>
      </c>
      <c r="H2169" t="s">
        <v>47</v>
      </c>
      <c r="I2169" t="s">
        <v>46</v>
      </c>
      <c r="J2169">
        <v>1.47</v>
      </c>
      <c r="K2169">
        <v>2.35</v>
      </c>
      <c r="L2169">
        <v>-0.219</v>
      </c>
      <c r="M2169">
        <v>0.127</v>
      </c>
      <c r="N2169">
        <v>-1.6379999999999999</v>
      </c>
      <c r="O2169">
        <v>-1.2929999999999999</v>
      </c>
      <c r="P2169">
        <v>1.57</v>
      </c>
      <c r="Q2169">
        <v>0.97</v>
      </c>
      <c r="R2169">
        <v>2.34</v>
      </c>
      <c r="S2169">
        <v>0.56000000000000005</v>
      </c>
      <c r="T2169">
        <v>-0.05</v>
      </c>
      <c r="U2169">
        <v>82.5</v>
      </c>
    </row>
    <row r="2170" spans="1:21" x14ac:dyDescent="0.4">
      <c r="A2170">
        <v>2385</v>
      </c>
      <c r="B2170" t="s">
        <v>1936</v>
      </c>
      <c r="C2170" t="s">
        <v>42</v>
      </c>
      <c r="D2170" t="s">
        <v>1949</v>
      </c>
      <c r="E2170" t="s">
        <v>44</v>
      </c>
      <c r="F2170" t="s">
        <v>45</v>
      </c>
      <c r="G2170" t="s">
        <v>49</v>
      </c>
      <c r="H2170" t="s">
        <v>47</v>
      </c>
      <c r="I2170" t="s">
        <v>46</v>
      </c>
      <c r="J2170">
        <v>1.35</v>
      </c>
      <c r="K2170">
        <v>2.11</v>
      </c>
      <c r="L2170">
        <v>-6.9000000000000006E-2</v>
      </c>
      <c r="M2170">
        <v>4.1000000000000002E-2</v>
      </c>
      <c r="N2170">
        <v>-1.6020000000000001</v>
      </c>
      <c r="O2170">
        <v>-1.4930000000000001</v>
      </c>
      <c r="P2170">
        <v>1.57</v>
      </c>
      <c r="Q2170">
        <v>0.65</v>
      </c>
      <c r="R2170">
        <v>2.02</v>
      </c>
      <c r="S2170">
        <v>1</v>
      </c>
      <c r="T2170">
        <v>0.2</v>
      </c>
      <c r="U2170">
        <v>101.6</v>
      </c>
    </row>
    <row r="2171" spans="1:21" x14ac:dyDescent="0.4">
      <c r="A2171">
        <v>2386</v>
      </c>
      <c r="B2171" t="s">
        <v>1936</v>
      </c>
      <c r="C2171" t="s">
        <v>42</v>
      </c>
      <c r="D2171" t="s">
        <v>1950</v>
      </c>
      <c r="E2171" t="s">
        <v>44</v>
      </c>
      <c r="F2171" t="s">
        <v>45</v>
      </c>
      <c r="G2171" t="s">
        <v>49</v>
      </c>
      <c r="H2171" t="s">
        <v>47</v>
      </c>
      <c r="I2171" t="s">
        <v>46</v>
      </c>
      <c r="J2171">
        <v>1.66</v>
      </c>
      <c r="K2171">
        <v>2.2599999999999998</v>
      </c>
      <c r="L2171">
        <v>-0.22900000000000001</v>
      </c>
      <c r="M2171">
        <v>3.2000000000000001E-2</v>
      </c>
      <c r="N2171">
        <v>-1.62</v>
      </c>
      <c r="O2171">
        <v>-1.359</v>
      </c>
      <c r="P2171">
        <v>1.66</v>
      </c>
      <c r="Q2171">
        <v>0.91</v>
      </c>
      <c r="R2171">
        <v>2.23</v>
      </c>
      <c r="S2171">
        <v>0.4</v>
      </c>
      <c r="T2171">
        <v>-0.25</v>
      </c>
      <c r="U2171">
        <v>93.3</v>
      </c>
    </row>
    <row r="2172" spans="1:21" x14ac:dyDescent="0.4">
      <c r="A2172">
        <v>2387</v>
      </c>
      <c r="B2172" t="s">
        <v>1936</v>
      </c>
      <c r="C2172" t="s">
        <v>42</v>
      </c>
      <c r="D2172" t="s">
        <v>1951</v>
      </c>
      <c r="E2172" t="s">
        <v>44</v>
      </c>
      <c r="F2172" t="s">
        <v>45</v>
      </c>
      <c r="G2172" t="s">
        <v>49</v>
      </c>
      <c r="H2172" t="s">
        <v>47</v>
      </c>
      <c r="I2172" t="s">
        <v>55</v>
      </c>
      <c r="J2172">
        <v>1.35</v>
      </c>
      <c r="K2172">
        <v>2.08</v>
      </c>
      <c r="L2172">
        <v>9.2999999999999999E-2</v>
      </c>
      <c r="M2172">
        <v>0.17</v>
      </c>
      <c r="N2172">
        <v>-1.7450000000000001</v>
      </c>
      <c r="O2172">
        <v>-1.6679999999999999</v>
      </c>
      <c r="P2172">
        <v>1.71</v>
      </c>
      <c r="Q2172">
        <v>0.92</v>
      </c>
      <c r="R2172">
        <v>2.35</v>
      </c>
      <c r="S2172">
        <v>1.03</v>
      </c>
      <c r="T2172">
        <v>0.25</v>
      </c>
      <c r="U2172">
        <v>76.400000000000006</v>
      </c>
    </row>
    <row r="2173" spans="1:21" x14ac:dyDescent="0.4">
      <c r="A2173">
        <v>2388</v>
      </c>
      <c r="B2173" t="s">
        <v>1936</v>
      </c>
      <c r="C2173" t="s">
        <v>42</v>
      </c>
      <c r="D2173" t="s">
        <v>1952</v>
      </c>
      <c r="E2173" t="s">
        <v>44</v>
      </c>
      <c r="F2173" t="s">
        <v>45</v>
      </c>
      <c r="G2173" t="s">
        <v>49</v>
      </c>
      <c r="H2173" t="s">
        <v>47</v>
      </c>
      <c r="I2173" t="s">
        <v>46</v>
      </c>
      <c r="J2173">
        <v>1.1000000000000001</v>
      </c>
      <c r="K2173">
        <v>1.76</v>
      </c>
      <c r="L2173">
        <v>0.17199999999999999</v>
      </c>
      <c r="M2173">
        <v>-7.2999999999999995E-2</v>
      </c>
      <c r="N2173">
        <v>-1.276</v>
      </c>
      <c r="O2173">
        <v>-1.52</v>
      </c>
      <c r="P2173">
        <v>2.0299999999999998</v>
      </c>
      <c r="Q2173">
        <v>0.9</v>
      </c>
      <c r="R2173">
        <v>2.38</v>
      </c>
      <c r="S2173">
        <v>1.22</v>
      </c>
      <c r="T2173">
        <v>0.12</v>
      </c>
      <c r="U2173">
        <v>66.900000000000006</v>
      </c>
    </row>
    <row r="2174" spans="1:21" x14ac:dyDescent="0.4">
      <c r="A2174">
        <v>2389</v>
      </c>
      <c r="B2174" t="s">
        <v>1953</v>
      </c>
      <c r="C2174" t="s">
        <v>42</v>
      </c>
      <c r="D2174" t="s">
        <v>1954</v>
      </c>
      <c r="E2174" t="s">
        <v>44</v>
      </c>
      <c r="F2174" t="s">
        <v>45</v>
      </c>
      <c r="G2174" t="s">
        <v>49</v>
      </c>
      <c r="H2174" t="s">
        <v>47</v>
      </c>
      <c r="I2174" t="s">
        <v>55</v>
      </c>
      <c r="J2174">
        <v>1.3</v>
      </c>
      <c r="K2174">
        <v>2.34</v>
      </c>
      <c r="L2174">
        <v>0.30199999999999999</v>
      </c>
      <c r="M2174">
        <v>0.64200000000000002</v>
      </c>
      <c r="N2174">
        <v>-1.081</v>
      </c>
      <c r="O2174">
        <v>-0.74099999999999999</v>
      </c>
      <c r="P2174">
        <v>1.83</v>
      </c>
      <c r="Q2174">
        <v>1.1599999999999999</v>
      </c>
      <c r="R2174">
        <v>2.15</v>
      </c>
      <c r="S2174">
        <v>0.83</v>
      </c>
      <c r="T2174">
        <v>0.17</v>
      </c>
      <c r="U2174">
        <v>181.2</v>
      </c>
    </row>
    <row r="2175" spans="1:21" x14ac:dyDescent="0.4">
      <c r="A2175">
        <v>2390</v>
      </c>
      <c r="B2175" t="s">
        <v>1953</v>
      </c>
      <c r="C2175" t="s">
        <v>42</v>
      </c>
      <c r="D2175" t="s">
        <v>1955</v>
      </c>
      <c r="E2175" t="s">
        <v>44</v>
      </c>
      <c r="F2175" t="s">
        <v>45</v>
      </c>
      <c r="G2175" t="s">
        <v>49</v>
      </c>
      <c r="H2175" t="s">
        <v>47</v>
      </c>
      <c r="I2175" t="s">
        <v>55</v>
      </c>
      <c r="J2175">
        <v>1.32</v>
      </c>
      <c r="K2175">
        <v>2.42</v>
      </c>
      <c r="L2175">
        <v>0.26400000000000001</v>
      </c>
      <c r="M2175">
        <v>0.68600000000000005</v>
      </c>
      <c r="N2175">
        <v>-1.1739999999999999</v>
      </c>
      <c r="O2175">
        <v>-0.752</v>
      </c>
      <c r="P2175">
        <v>1.61</v>
      </c>
      <c r="Q2175">
        <v>1.1200000000000001</v>
      </c>
      <c r="R2175">
        <v>2.1</v>
      </c>
      <c r="S2175">
        <v>0.65</v>
      </c>
      <c r="T2175">
        <v>0.15</v>
      </c>
      <c r="U2175">
        <v>176.6</v>
      </c>
    </row>
    <row r="2176" spans="1:21" x14ac:dyDescent="0.4">
      <c r="A2176">
        <v>2391</v>
      </c>
      <c r="B2176" t="s">
        <v>1953</v>
      </c>
      <c r="C2176" t="s">
        <v>42</v>
      </c>
      <c r="D2176" t="s">
        <v>1956</v>
      </c>
      <c r="E2176" t="s">
        <v>44</v>
      </c>
      <c r="F2176" t="s">
        <v>45</v>
      </c>
      <c r="G2176" t="s">
        <v>49</v>
      </c>
      <c r="H2176" t="s">
        <v>106</v>
      </c>
      <c r="I2176" t="s">
        <v>46</v>
      </c>
      <c r="J2176">
        <v>0.8</v>
      </c>
      <c r="K2176">
        <v>1.92</v>
      </c>
      <c r="L2176">
        <v>0.46200000000000002</v>
      </c>
      <c r="M2176">
        <v>0.38300000000000001</v>
      </c>
      <c r="N2176">
        <v>-0.879</v>
      </c>
      <c r="O2176">
        <v>-0.95899999999999996</v>
      </c>
      <c r="P2176">
        <v>2.36</v>
      </c>
      <c r="Q2176">
        <v>1.29</v>
      </c>
      <c r="R2176">
        <v>2.0499999999999998</v>
      </c>
      <c r="S2176">
        <v>1.59</v>
      </c>
      <c r="T2176">
        <v>0.48</v>
      </c>
      <c r="U2176">
        <v>284.2</v>
      </c>
    </row>
    <row r="2177" spans="1:21" x14ac:dyDescent="0.4">
      <c r="A2177">
        <v>2392</v>
      </c>
      <c r="B2177" t="s">
        <v>1953</v>
      </c>
      <c r="C2177" t="s">
        <v>42</v>
      </c>
      <c r="D2177" t="s">
        <v>1957</v>
      </c>
      <c r="E2177" t="s">
        <v>82</v>
      </c>
      <c r="F2177" t="s">
        <v>45</v>
      </c>
      <c r="G2177" t="s">
        <v>49</v>
      </c>
      <c r="H2177" t="s">
        <v>47</v>
      </c>
      <c r="I2177" t="s">
        <v>46</v>
      </c>
      <c r="J2177">
        <v>1.1200000000000001</v>
      </c>
      <c r="K2177">
        <v>2.12</v>
      </c>
      <c r="L2177">
        <v>0.253</v>
      </c>
      <c r="M2177">
        <v>0.36899999999999999</v>
      </c>
      <c r="N2177">
        <v>-1.018</v>
      </c>
      <c r="O2177">
        <v>-0.90200000000000002</v>
      </c>
      <c r="P2177">
        <v>1.88</v>
      </c>
      <c r="Q2177">
        <v>0.99</v>
      </c>
      <c r="R2177">
        <v>1.97</v>
      </c>
      <c r="S2177">
        <v>0.73</v>
      </c>
      <c r="T2177">
        <v>-0.14000000000000001</v>
      </c>
      <c r="U2177">
        <v>180.7</v>
      </c>
    </row>
    <row r="2178" spans="1:21" x14ac:dyDescent="0.4">
      <c r="A2178">
        <v>2393</v>
      </c>
      <c r="B2178" t="s">
        <v>1953</v>
      </c>
      <c r="C2178" t="s">
        <v>42</v>
      </c>
      <c r="D2178" t="s">
        <v>1958</v>
      </c>
      <c r="E2178" t="s">
        <v>82</v>
      </c>
      <c r="F2178" t="s">
        <v>45</v>
      </c>
      <c r="G2178" t="s">
        <v>49</v>
      </c>
      <c r="H2178" t="s">
        <v>47</v>
      </c>
      <c r="I2178" t="s">
        <v>46</v>
      </c>
      <c r="J2178">
        <v>1.49</v>
      </c>
      <c r="K2178">
        <v>2.37</v>
      </c>
      <c r="L2178">
        <v>0.08</v>
      </c>
      <c r="M2178">
        <v>0.45200000000000001</v>
      </c>
      <c r="N2178">
        <v>-1.06</v>
      </c>
      <c r="O2178">
        <v>-0.68799999999999994</v>
      </c>
      <c r="P2178">
        <v>1.43</v>
      </c>
      <c r="Q2178">
        <v>0.8</v>
      </c>
      <c r="R2178">
        <v>1.95</v>
      </c>
      <c r="S2178">
        <v>0.62</v>
      </c>
      <c r="T2178">
        <v>-0.01</v>
      </c>
      <c r="U2178">
        <v>133.30000000000001</v>
      </c>
    </row>
    <row r="2179" spans="1:21" x14ac:dyDescent="0.4">
      <c r="A2179">
        <v>2394</v>
      </c>
      <c r="B2179" t="s">
        <v>1953</v>
      </c>
      <c r="C2179" t="s">
        <v>42</v>
      </c>
      <c r="D2179" t="s">
        <v>1959</v>
      </c>
      <c r="E2179" t="s">
        <v>44</v>
      </c>
      <c r="F2179" t="s">
        <v>45</v>
      </c>
      <c r="G2179" t="s">
        <v>49</v>
      </c>
      <c r="H2179" t="s">
        <v>47</v>
      </c>
      <c r="I2179" t="s">
        <v>46</v>
      </c>
      <c r="J2179">
        <v>0.9</v>
      </c>
      <c r="K2179">
        <v>2.23</v>
      </c>
      <c r="L2179">
        <v>0.26900000000000002</v>
      </c>
      <c r="M2179">
        <v>0.495</v>
      </c>
      <c r="N2179">
        <v>-0.94699999999999995</v>
      </c>
      <c r="O2179">
        <v>-0.72199999999999998</v>
      </c>
      <c r="P2179">
        <v>1.88</v>
      </c>
      <c r="Q2179">
        <v>1.0900000000000001</v>
      </c>
      <c r="R2179">
        <v>2.38</v>
      </c>
      <c r="S2179">
        <v>1.3</v>
      </c>
      <c r="T2179">
        <v>0.52</v>
      </c>
      <c r="U2179">
        <v>100.5</v>
      </c>
    </row>
    <row r="2180" spans="1:21" x14ac:dyDescent="0.4">
      <c r="A2180">
        <v>2395</v>
      </c>
      <c r="B2180" t="s">
        <v>1953</v>
      </c>
      <c r="C2180" t="s">
        <v>42</v>
      </c>
      <c r="D2180" t="s">
        <v>1960</v>
      </c>
      <c r="E2180" t="s">
        <v>44</v>
      </c>
      <c r="F2180" t="s">
        <v>45</v>
      </c>
      <c r="G2180" t="s">
        <v>49</v>
      </c>
      <c r="H2180" t="s">
        <v>47</v>
      </c>
      <c r="I2180" t="s">
        <v>46</v>
      </c>
      <c r="J2180">
        <v>0.99</v>
      </c>
      <c r="K2180">
        <v>2.0499999999999998</v>
      </c>
      <c r="L2180">
        <v>0.29599999999999999</v>
      </c>
      <c r="M2180">
        <v>0.35099999999999998</v>
      </c>
      <c r="N2180">
        <v>-1.0129999999999999</v>
      </c>
      <c r="O2180">
        <v>-0.95799999999999996</v>
      </c>
      <c r="P2180">
        <v>1.98</v>
      </c>
      <c r="Q2180">
        <v>1</v>
      </c>
      <c r="R2180">
        <v>2.0099999999999998</v>
      </c>
      <c r="S2180">
        <v>1.26</v>
      </c>
      <c r="T2180">
        <v>0.28999999999999998</v>
      </c>
      <c r="U2180">
        <v>180.7</v>
      </c>
    </row>
    <row r="2181" spans="1:21" x14ac:dyDescent="0.4">
      <c r="A2181">
        <v>2396</v>
      </c>
      <c r="B2181" t="s">
        <v>1953</v>
      </c>
      <c r="C2181" t="s">
        <v>42</v>
      </c>
      <c r="D2181" t="s">
        <v>1961</v>
      </c>
      <c r="E2181" t="s">
        <v>44</v>
      </c>
      <c r="F2181" t="s">
        <v>45</v>
      </c>
      <c r="G2181" t="s">
        <v>49</v>
      </c>
      <c r="H2181" t="s">
        <v>47</v>
      </c>
      <c r="I2181" t="s">
        <v>46</v>
      </c>
      <c r="J2181">
        <v>1.01</v>
      </c>
      <c r="K2181">
        <v>2.12</v>
      </c>
      <c r="L2181">
        <v>0.29699999999999999</v>
      </c>
      <c r="M2181">
        <v>0.41799999999999998</v>
      </c>
      <c r="N2181">
        <v>-0.93899999999999995</v>
      </c>
      <c r="O2181">
        <v>-0.81899999999999995</v>
      </c>
      <c r="P2181">
        <v>2.0099999999999998</v>
      </c>
      <c r="Q2181">
        <v>1.1100000000000001</v>
      </c>
      <c r="R2181">
        <v>2.0299999999999998</v>
      </c>
      <c r="S2181">
        <v>1.19</v>
      </c>
      <c r="T2181">
        <v>0.28999999999999998</v>
      </c>
      <c r="U2181">
        <v>206.9</v>
      </c>
    </row>
    <row r="2182" spans="1:21" x14ac:dyDescent="0.4">
      <c r="A2182">
        <v>2397</v>
      </c>
      <c r="B2182" t="s">
        <v>1953</v>
      </c>
      <c r="C2182" t="s">
        <v>42</v>
      </c>
      <c r="D2182" t="s">
        <v>1962</v>
      </c>
      <c r="E2182" t="s">
        <v>44</v>
      </c>
      <c r="F2182" t="s">
        <v>45</v>
      </c>
      <c r="G2182" t="s">
        <v>49</v>
      </c>
      <c r="H2182" t="s">
        <v>47</v>
      </c>
      <c r="I2182" t="s">
        <v>46</v>
      </c>
      <c r="J2182">
        <v>1.24</v>
      </c>
      <c r="K2182">
        <v>2.21</v>
      </c>
      <c r="L2182">
        <v>0.22700000000000001</v>
      </c>
      <c r="M2182">
        <v>0.44</v>
      </c>
      <c r="N2182">
        <v>-0.87</v>
      </c>
      <c r="O2182">
        <v>-0.65700000000000003</v>
      </c>
      <c r="P2182">
        <v>1.96</v>
      </c>
      <c r="Q2182">
        <v>1.18</v>
      </c>
      <c r="R2182">
        <v>2.4700000000000002</v>
      </c>
      <c r="S2182">
        <v>1</v>
      </c>
      <c r="T2182">
        <v>0.22</v>
      </c>
      <c r="U2182">
        <v>109.3</v>
      </c>
    </row>
    <row r="2183" spans="1:21" x14ac:dyDescent="0.4">
      <c r="A2183">
        <v>2398</v>
      </c>
      <c r="B2183" t="s">
        <v>1953</v>
      </c>
      <c r="C2183" t="s">
        <v>42</v>
      </c>
      <c r="D2183" t="s">
        <v>1963</v>
      </c>
      <c r="E2183" t="s">
        <v>44</v>
      </c>
      <c r="F2183" t="s">
        <v>45</v>
      </c>
      <c r="G2183" t="s">
        <v>49</v>
      </c>
      <c r="H2183" t="s">
        <v>47</v>
      </c>
      <c r="I2183" t="s">
        <v>46</v>
      </c>
      <c r="J2183">
        <v>1.18</v>
      </c>
      <c r="K2183">
        <v>2.4300000000000002</v>
      </c>
      <c r="L2183">
        <v>0.16600000000000001</v>
      </c>
      <c r="M2183">
        <v>0.59499999999999997</v>
      </c>
      <c r="N2183">
        <v>-1</v>
      </c>
      <c r="O2183">
        <v>-0.56999999999999995</v>
      </c>
    </row>
    <row r="2184" spans="1:21" x14ac:dyDescent="0.4">
      <c r="A2184">
        <v>2399</v>
      </c>
      <c r="B2184" t="s">
        <v>1953</v>
      </c>
      <c r="C2184" t="s">
        <v>42</v>
      </c>
      <c r="D2184" t="s">
        <v>1964</v>
      </c>
      <c r="E2184" t="s">
        <v>44</v>
      </c>
      <c r="F2184" t="s">
        <v>45</v>
      </c>
      <c r="G2184" t="s">
        <v>49</v>
      </c>
      <c r="H2184" t="s">
        <v>47</v>
      </c>
      <c r="I2184" t="s">
        <v>46</v>
      </c>
      <c r="J2184">
        <v>1.1499999999999999</v>
      </c>
      <c r="K2184">
        <v>2.25</v>
      </c>
      <c r="L2184">
        <v>0.27</v>
      </c>
      <c r="M2184">
        <v>0.52300000000000002</v>
      </c>
      <c r="N2184">
        <v>-1.0269999999999999</v>
      </c>
      <c r="O2184">
        <v>-0.77400000000000002</v>
      </c>
      <c r="P2184">
        <v>1.73</v>
      </c>
      <c r="Q2184">
        <v>0.96</v>
      </c>
      <c r="R2184">
        <v>2.02</v>
      </c>
      <c r="S2184">
        <v>1.04</v>
      </c>
      <c r="T2184">
        <v>0.27</v>
      </c>
      <c r="U2184">
        <v>165.7</v>
      </c>
    </row>
    <row r="2185" spans="1:21" x14ac:dyDescent="0.4">
      <c r="A2185">
        <v>2400</v>
      </c>
      <c r="B2185" t="s">
        <v>1953</v>
      </c>
      <c r="C2185" t="s">
        <v>42</v>
      </c>
      <c r="D2185" t="s">
        <v>1965</v>
      </c>
      <c r="E2185" t="s">
        <v>82</v>
      </c>
      <c r="F2185" t="s">
        <v>45</v>
      </c>
      <c r="G2185" t="s">
        <v>49</v>
      </c>
      <c r="H2185" t="s">
        <v>47</v>
      </c>
      <c r="I2185" t="s">
        <v>46</v>
      </c>
      <c r="J2185">
        <v>1.2</v>
      </c>
      <c r="K2185">
        <v>2.2599999999999998</v>
      </c>
      <c r="L2185">
        <v>0.16800000000000001</v>
      </c>
      <c r="M2185">
        <v>0.42399999999999999</v>
      </c>
      <c r="N2185">
        <v>-0.98699999999999999</v>
      </c>
      <c r="O2185">
        <v>-0.73099999999999998</v>
      </c>
      <c r="P2185">
        <v>1.9</v>
      </c>
      <c r="Q2185">
        <v>1.26</v>
      </c>
      <c r="R2185">
        <v>2.23</v>
      </c>
      <c r="S2185">
        <v>0.74</v>
      </c>
      <c r="T2185">
        <v>0.1</v>
      </c>
      <c r="U2185">
        <v>183.3</v>
      </c>
    </row>
    <row r="2186" spans="1:21" x14ac:dyDescent="0.4">
      <c r="A2186">
        <v>2401</v>
      </c>
      <c r="B2186" t="s">
        <v>1953</v>
      </c>
      <c r="C2186" t="s">
        <v>42</v>
      </c>
      <c r="D2186" t="s">
        <v>1966</v>
      </c>
      <c r="E2186" t="s">
        <v>82</v>
      </c>
      <c r="F2186" t="s">
        <v>45</v>
      </c>
      <c r="G2186" t="s">
        <v>46</v>
      </c>
      <c r="H2186" t="s">
        <v>47</v>
      </c>
      <c r="I2186" t="s">
        <v>46</v>
      </c>
      <c r="J2186">
        <v>1.53</v>
      </c>
      <c r="K2186">
        <v>2.72</v>
      </c>
      <c r="L2186">
        <v>2.8000000000000001E-2</v>
      </c>
      <c r="M2186">
        <v>0.55200000000000005</v>
      </c>
      <c r="N2186">
        <v>-0.95899999999999996</v>
      </c>
      <c r="O2186">
        <v>-0.435</v>
      </c>
      <c r="P2186">
        <v>0.94</v>
      </c>
      <c r="Q2186">
        <v>0.61</v>
      </c>
      <c r="R2186">
        <v>2.06</v>
      </c>
      <c r="U2186">
        <v>72.7</v>
      </c>
    </row>
    <row r="2187" spans="1:21" x14ac:dyDescent="0.4">
      <c r="A2187">
        <v>2402</v>
      </c>
      <c r="B2187" t="s">
        <v>1953</v>
      </c>
      <c r="C2187" t="s">
        <v>42</v>
      </c>
      <c r="D2187" t="s">
        <v>1967</v>
      </c>
      <c r="E2187" t="s">
        <v>82</v>
      </c>
      <c r="F2187" t="s">
        <v>45</v>
      </c>
      <c r="G2187" t="s">
        <v>49</v>
      </c>
      <c r="H2187" t="s">
        <v>47</v>
      </c>
      <c r="I2187" t="s">
        <v>46</v>
      </c>
      <c r="J2187">
        <v>1.47</v>
      </c>
      <c r="K2187">
        <v>2.27</v>
      </c>
      <c r="L2187">
        <v>0.23</v>
      </c>
      <c r="M2187">
        <v>0.505</v>
      </c>
      <c r="N2187">
        <v>-0.97899999999999998</v>
      </c>
      <c r="O2187">
        <v>-0.70399999999999996</v>
      </c>
      <c r="P2187">
        <v>1.74</v>
      </c>
      <c r="Q2187">
        <v>1.02</v>
      </c>
      <c r="R2187">
        <v>2.11</v>
      </c>
      <c r="S2187">
        <v>0.76</v>
      </c>
      <c r="T2187">
        <v>0.04</v>
      </c>
      <c r="U2187">
        <v>156</v>
      </c>
    </row>
    <row r="2188" spans="1:21" x14ac:dyDescent="0.4">
      <c r="A2188">
        <v>2403</v>
      </c>
      <c r="B2188" t="s">
        <v>1953</v>
      </c>
      <c r="C2188" t="s">
        <v>42</v>
      </c>
      <c r="D2188" t="s">
        <v>1968</v>
      </c>
      <c r="E2188" t="s">
        <v>44</v>
      </c>
      <c r="F2188" t="s">
        <v>45</v>
      </c>
      <c r="G2188" t="s">
        <v>46</v>
      </c>
      <c r="H2188" t="s">
        <v>47</v>
      </c>
      <c r="I2188" t="s">
        <v>46</v>
      </c>
      <c r="J2188">
        <v>1.61</v>
      </c>
      <c r="K2188">
        <v>2.7</v>
      </c>
      <c r="L2188">
        <v>-0.13600000000000001</v>
      </c>
      <c r="M2188">
        <v>0.36899999999999999</v>
      </c>
      <c r="N2188">
        <v>-1.5229999999999999</v>
      </c>
      <c r="O2188">
        <v>-1.0169999999999999</v>
      </c>
      <c r="P2188">
        <v>1.35</v>
      </c>
      <c r="Q2188">
        <v>1.0900000000000001</v>
      </c>
      <c r="R2188">
        <v>1.96</v>
      </c>
      <c r="S2188">
        <v>0.38</v>
      </c>
      <c r="T2188">
        <v>0.12</v>
      </c>
      <c r="U2188">
        <v>230.5</v>
      </c>
    </row>
    <row r="2189" spans="1:21" x14ac:dyDescent="0.4">
      <c r="A2189">
        <v>2404</v>
      </c>
      <c r="B2189" t="s">
        <v>1953</v>
      </c>
      <c r="C2189" t="s">
        <v>42</v>
      </c>
      <c r="D2189" t="s">
        <v>1969</v>
      </c>
      <c r="E2189" t="s">
        <v>44</v>
      </c>
      <c r="F2189" t="s">
        <v>45</v>
      </c>
      <c r="G2189" t="s">
        <v>49</v>
      </c>
      <c r="H2189" t="s">
        <v>47</v>
      </c>
      <c r="I2189" t="s">
        <v>46</v>
      </c>
      <c r="K2189">
        <v>1.58</v>
      </c>
      <c r="L2189">
        <v>0.433</v>
      </c>
      <c r="M2189">
        <v>1.7000000000000001E-2</v>
      </c>
      <c r="N2189">
        <v>-0.54800000000000004</v>
      </c>
      <c r="O2189">
        <v>-0.96699999999999997</v>
      </c>
      <c r="P2189">
        <v>2.42</v>
      </c>
      <c r="Q2189">
        <v>1.01</v>
      </c>
      <c r="R2189">
        <v>2.12</v>
      </c>
      <c r="S2189">
        <v>1.55</v>
      </c>
      <c r="T2189">
        <v>0.14000000000000001</v>
      </c>
      <c r="U2189">
        <v>144.6</v>
      </c>
    </row>
    <row r="2190" spans="1:21" x14ac:dyDescent="0.4">
      <c r="A2190">
        <v>2405</v>
      </c>
      <c r="B2190" t="s">
        <v>1953</v>
      </c>
      <c r="C2190" t="s">
        <v>42</v>
      </c>
      <c r="D2190" t="s">
        <v>1661</v>
      </c>
      <c r="E2190" t="s">
        <v>44</v>
      </c>
      <c r="F2190" t="s">
        <v>45</v>
      </c>
      <c r="G2190" t="s">
        <v>46</v>
      </c>
      <c r="H2190" t="s">
        <v>47</v>
      </c>
      <c r="I2190" t="s">
        <v>46</v>
      </c>
      <c r="J2190">
        <v>1.24</v>
      </c>
      <c r="K2190">
        <v>2.4500000000000002</v>
      </c>
      <c r="L2190">
        <v>0.105</v>
      </c>
      <c r="M2190">
        <v>0.35799999999999998</v>
      </c>
      <c r="N2190">
        <v>-1.036</v>
      </c>
      <c r="O2190">
        <v>-0.78300000000000003</v>
      </c>
      <c r="P2190">
        <v>1.72</v>
      </c>
      <c r="Q2190">
        <v>1.1599999999999999</v>
      </c>
      <c r="R2190">
        <v>2.35</v>
      </c>
      <c r="S2190">
        <v>1.03</v>
      </c>
      <c r="T2190">
        <v>0.47</v>
      </c>
      <c r="U2190">
        <v>122.4</v>
      </c>
    </row>
    <row r="2191" spans="1:21" x14ac:dyDescent="0.4">
      <c r="A2191">
        <v>2406</v>
      </c>
      <c r="B2191" t="s">
        <v>1953</v>
      </c>
      <c r="C2191" t="s">
        <v>42</v>
      </c>
      <c r="D2191" t="s">
        <v>1970</v>
      </c>
      <c r="E2191" t="s">
        <v>44</v>
      </c>
      <c r="F2191" t="s">
        <v>45</v>
      </c>
      <c r="G2191" t="s">
        <v>49</v>
      </c>
      <c r="H2191" t="s">
        <v>47</v>
      </c>
      <c r="I2191" t="s">
        <v>46</v>
      </c>
      <c r="J2191">
        <v>1.1399999999999999</v>
      </c>
      <c r="K2191">
        <v>2.0699999999999998</v>
      </c>
      <c r="L2191">
        <v>0.39</v>
      </c>
      <c r="M2191">
        <v>0.46400000000000002</v>
      </c>
      <c r="N2191">
        <v>-0.87</v>
      </c>
      <c r="O2191">
        <v>-0.79500000000000004</v>
      </c>
      <c r="P2191">
        <v>1.69</v>
      </c>
      <c r="Q2191">
        <v>0.76</v>
      </c>
      <c r="R2191">
        <v>1.81</v>
      </c>
      <c r="S2191">
        <v>1.22</v>
      </c>
      <c r="T2191">
        <v>0.28000000000000003</v>
      </c>
      <c r="U2191">
        <v>156.6</v>
      </c>
    </row>
    <row r="2192" spans="1:21" x14ac:dyDescent="0.4">
      <c r="A2192">
        <v>2407</v>
      </c>
      <c r="B2192" t="s">
        <v>1953</v>
      </c>
      <c r="C2192" t="s">
        <v>42</v>
      </c>
      <c r="D2192" t="s">
        <v>1971</v>
      </c>
      <c r="E2192" t="s">
        <v>44</v>
      </c>
      <c r="F2192" t="s">
        <v>45</v>
      </c>
      <c r="G2192" t="s">
        <v>49</v>
      </c>
      <c r="H2192" t="s">
        <v>47</v>
      </c>
      <c r="I2192" t="s">
        <v>46</v>
      </c>
      <c r="J2192">
        <v>1.28</v>
      </c>
      <c r="K2192">
        <v>2.44</v>
      </c>
      <c r="L2192">
        <v>0.17</v>
      </c>
      <c r="M2192">
        <v>0.60899999999999999</v>
      </c>
      <c r="N2192">
        <v>-1.161</v>
      </c>
      <c r="O2192">
        <v>-0.72199999999999998</v>
      </c>
      <c r="P2192">
        <v>1.59</v>
      </c>
      <c r="Q2192">
        <v>1.03</v>
      </c>
      <c r="R2192">
        <v>2.23</v>
      </c>
      <c r="S2192">
        <v>1.1299999999999999</v>
      </c>
      <c r="T2192">
        <v>0.56999999999999995</v>
      </c>
      <c r="U2192">
        <v>114</v>
      </c>
    </row>
    <row r="2193" spans="1:21" x14ac:dyDescent="0.4">
      <c r="A2193">
        <v>2408</v>
      </c>
      <c r="B2193" t="s">
        <v>1953</v>
      </c>
      <c r="C2193" t="s">
        <v>42</v>
      </c>
      <c r="D2193" t="s">
        <v>1972</v>
      </c>
      <c r="E2193" t="s">
        <v>44</v>
      </c>
      <c r="F2193" t="s">
        <v>45</v>
      </c>
      <c r="G2193" t="s">
        <v>49</v>
      </c>
      <c r="H2193" t="s">
        <v>47</v>
      </c>
      <c r="I2193" t="s">
        <v>46</v>
      </c>
      <c r="J2193">
        <v>0.88</v>
      </c>
      <c r="K2193">
        <v>1.91</v>
      </c>
      <c r="L2193">
        <v>0.48899999999999999</v>
      </c>
      <c r="M2193">
        <v>0.39400000000000002</v>
      </c>
      <c r="N2193">
        <v>-0.71199999999999997</v>
      </c>
      <c r="O2193">
        <v>-0.80700000000000005</v>
      </c>
      <c r="P2193">
        <v>2.12</v>
      </c>
      <c r="Q2193">
        <v>1.03</v>
      </c>
      <c r="R2193">
        <v>1.99</v>
      </c>
      <c r="S2193">
        <v>1.42</v>
      </c>
      <c r="T2193">
        <v>0.34</v>
      </c>
      <c r="U2193">
        <v>185.9</v>
      </c>
    </row>
    <row r="2194" spans="1:21" x14ac:dyDescent="0.4">
      <c r="A2194">
        <v>2409</v>
      </c>
      <c r="B2194" t="s">
        <v>1953</v>
      </c>
      <c r="C2194" t="s">
        <v>42</v>
      </c>
      <c r="D2194" t="s">
        <v>1973</v>
      </c>
      <c r="E2194" t="s">
        <v>44</v>
      </c>
      <c r="F2194" t="s">
        <v>45</v>
      </c>
      <c r="G2194" t="s">
        <v>46</v>
      </c>
      <c r="H2194" t="s">
        <v>47</v>
      </c>
      <c r="I2194" t="s">
        <v>55</v>
      </c>
      <c r="J2194">
        <v>1.29</v>
      </c>
      <c r="K2194">
        <v>2.54</v>
      </c>
      <c r="L2194">
        <v>0.29799999999999999</v>
      </c>
      <c r="M2194">
        <v>0.64500000000000002</v>
      </c>
      <c r="N2194">
        <v>-1.1020000000000001</v>
      </c>
      <c r="O2194">
        <v>-0.75600000000000001</v>
      </c>
      <c r="P2194">
        <v>1.51</v>
      </c>
      <c r="Q2194">
        <v>1.1100000000000001</v>
      </c>
      <c r="R2194">
        <v>2.1800000000000002</v>
      </c>
      <c r="S2194">
        <v>1.1499999999999999</v>
      </c>
      <c r="T2194">
        <v>0.75</v>
      </c>
      <c r="U2194">
        <v>167.2</v>
      </c>
    </row>
    <row r="2195" spans="1:21" x14ac:dyDescent="0.4">
      <c r="A2195">
        <v>2410</v>
      </c>
      <c r="B2195" t="s">
        <v>1953</v>
      </c>
      <c r="C2195" t="s">
        <v>42</v>
      </c>
      <c r="D2195" t="s">
        <v>1974</v>
      </c>
      <c r="E2195" t="s">
        <v>44</v>
      </c>
      <c r="F2195" t="s">
        <v>45</v>
      </c>
      <c r="G2195" t="s">
        <v>46</v>
      </c>
      <c r="H2195" t="s">
        <v>47</v>
      </c>
      <c r="I2195" t="s">
        <v>55</v>
      </c>
      <c r="J2195">
        <v>1.32</v>
      </c>
      <c r="K2195">
        <v>2.4500000000000002</v>
      </c>
      <c r="L2195">
        <v>0.23899999999999999</v>
      </c>
      <c r="M2195">
        <v>0.49299999999999999</v>
      </c>
      <c r="N2195">
        <v>-1.071</v>
      </c>
      <c r="O2195">
        <v>-0.81599999999999995</v>
      </c>
      <c r="P2195">
        <v>1.7</v>
      </c>
      <c r="Q2195">
        <v>1.1499999999999999</v>
      </c>
      <c r="R2195">
        <v>2.41</v>
      </c>
      <c r="S2195">
        <v>1.0900000000000001</v>
      </c>
      <c r="T2195">
        <v>0.54</v>
      </c>
      <c r="U2195">
        <v>128.30000000000001</v>
      </c>
    </row>
    <row r="2196" spans="1:21" x14ac:dyDescent="0.4">
      <c r="A2196">
        <v>2411</v>
      </c>
      <c r="B2196" t="s">
        <v>1953</v>
      </c>
      <c r="C2196" t="s">
        <v>42</v>
      </c>
      <c r="D2196" t="s">
        <v>1975</v>
      </c>
      <c r="E2196" t="s">
        <v>44</v>
      </c>
      <c r="F2196" t="s">
        <v>45</v>
      </c>
      <c r="G2196" t="s">
        <v>49</v>
      </c>
      <c r="H2196" t="s">
        <v>47</v>
      </c>
      <c r="I2196" t="s">
        <v>46</v>
      </c>
      <c r="J2196">
        <v>0.81</v>
      </c>
      <c r="K2196">
        <v>1.88</v>
      </c>
      <c r="L2196">
        <v>0.51400000000000001</v>
      </c>
      <c r="M2196">
        <v>0.39100000000000001</v>
      </c>
      <c r="N2196">
        <v>-0.88600000000000001</v>
      </c>
      <c r="O2196">
        <v>-1.01</v>
      </c>
      <c r="P2196">
        <v>2.16</v>
      </c>
      <c r="Q2196">
        <v>0.98</v>
      </c>
      <c r="R2196">
        <v>2.06</v>
      </c>
      <c r="S2196">
        <v>1.42</v>
      </c>
      <c r="T2196">
        <v>0.24</v>
      </c>
      <c r="U2196">
        <v>157.69999999999999</v>
      </c>
    </row>
    <row r="2197" spans="1:21" x14ac:dyDescent="0.4">
      <c r="A2197">
        <v>2412</v>
      </c>
      <c r="B2197" t="s">
        <v>1953</v>
      </c>
      <c r="C2197" t="s">
        <v>42</v>
      </c>
      <c r="D2197" t="s">
        <v>1976</v>
      </c>
      <c r="E2197" t="s">
        <v>44</v>
      </c>
      <c r="F2197" t="s">
        <v>45</v>
      </c>
      <c r="G2197" t="s">
        <v>49</v>
      </c>
      <c r="H2197" t="s">
        <v>47</v>
      </c>
      <c r="I2197" t="s">
        <v>46</v>
      </c>
      <c r="J2197">
        <v>0.98</v>
      </c>
      <c r="K2197">
        <v>1.97</v>
      </c>
      <c r="L2197">
        <v>0.47199999999999998</v>
      </c>
      <c r="M2197">
        <v>0.437</v>
      </c>
      <c r="N2197">
        <v>-0.92100000000000004</v>
      </c>
      <c r="O2197">
        <v>-0.95499999999999996</v>
      </c>
      <c r="P2197">
        <v>2.09</v>
      </c>
      <c r="Q2197">
        <v>1.1200000000000001</v>
      </c>
      <c r="R2197">
        <v>2.17</v>
      </c>
      <c r="S2197">
        <v>1.52</v>
      </c>
      <c r="T2197">
        <v>0.56999999999999995</v>
      </c>
      <c r="U2197">
        <v>169.4</v>
      </c>
    </row>
    <row r="2198" spans="1:21" x14ac:dyDescent="0.4">
      <c r="A2198">
        <v>2413</v>
      </c>
      <c r="B2198" t="s">
        <v>1977</v>
      </c>
      <c r="C2198" t="s">
        <v>42</v>
      </c>
      <c r="D2198" t="s">
        <v>1978</v>
      </c>
      <c r="E2198" t="s">
        <v>44</v>
      </c>
      <c r="F2198" t="s">
        <v>45</v>
      </c>
      <c r="G2198" t="s">
        <v>46</v>
      </c>
      <c r="H2198" t="s">
        <v>47</v>
      </c>
      <c r="I2198" t="s">
        <v>55</v>
      </c>
      <c r="J2198">
        <v>1.57</v>
      </c>
      <c r="K2198">
        <v>2.56</v>
      </c>
      <c r="L2198">
        <v>0.252</v>
      </c>
      <c r="M2198">
        <v>0.61499999999999999</v>
      </c>
      <c r="N2198">
        <v>-1.319</v>
      </c>
      <c r="O2198">
        <v>-0.95599999999999996</v>
      </c>
      <c r="P2198">
        <v>1.41</v>
      </c>
      <c r="Q2198">
        <v>0.93</v>
      </c>
      <c r="R2198">
        <v>2.13</v>
      </c>
      <c r="S2198">
        <v>0.76</v>
      </c>
      <c r="T2198">
        <v>0.3</v>
      </c>
      <c r="U2198">
        <v>134</v>
      </c>
    </row>
    <row r="2199" spans="1:21" x14ac:dyDescent="0.4">
      <c r="A2199">
        <v>2414</v>
      </c>
      <c r="B2199" t="s">
        <v>1977</v>
      </c>
      <c r="C2199" t="s">
        <v>42</v>
      </c>
      <c r="D2199" t="s">
        <v>1979</v>
      </c>
      <c r="E2199" t="s">
        <v>44</v>
      </c>
      <c r="F2199" t="s">
        <v>45</v>
      </c>
      <c r="G2199" t="s">
        <v>46</v>
      </c>
      <c r="H2199" t="s">
        <v>47</v>
      </c>
      <c r="I2199" t="s">
        <v>55</v>
      </c>
      <c r="J2199">
        <v>1.32</v>
      </c>
      <c r="K2199">
        <v>2.62</v>
      </c>
      <c r="L2199">
        <v>0.16300000000000001</v>
      </c>
      <c r="M2199">
        <v>0.58299999999999996</v>
      </c>
      <c r="N2199">
        <v>-1.337</v>
      </c>
      <c r="O2199">
        <v>-0.91800000000000004</v>
      </c>
      <c r="P2199">
        <v>1.49</v>
      </c>
      <c r="Q2199">
        <v>1.08</v>
      </c>
      <c r="R2199">
        <v>2.09</v>
      </c>
      <c r="S2199">
        <v>0.95</v>
      </c>
      <c r="T2199">
        <v>0.51</v>
      </c>
      <c r="U2199">
        <v>197.5</v>
      </c>
    </row>
    <row r="2200" spans="1:21" x14ac:dyDescent="0.4">
      <c r="A2200">
        <v>2415</v>
      </c>
      <c r="B2200" t="s">
        <v>1977</v>
      </c>
      <c r="C2200" t="s">
        <v>42</v>
      </c>
      <c r="D2200" t="s">
        <v>1980</v>
      </c>
      <c r="E2200" t="s">
        <v>44</v>
      </c>
      <c r="F2200" t="s">
        <v>45</v>
      </c>
      <c r="G2200" t="s">
        <v>49</v>
      </c>
      <c r="H2200" t="s">
        <v>47</v>
      </c>
      <c r="I2200" t="s">
        <v>55</v>
      </c>
      <c r="J2200">
        <v>1.08</v>
      </c>
      <c r="K2200">
        <v>2.21</v>
      </c>
      <c r="L2200">
        <v>0.27700000000000002</v>
      </c>
      <c r="M2200">
        <v>0.48199999999999998</v>
      </c>
      <c r="N2200">
        <v>-1.137</v>
      </c>
      <c r="O2200">
        <v>-0.93200000000000005</v>
      </c>
      <c r="P2200">
        <v>1.72</v>
      </c>
      <c r="Q2200">
        <v>0.91</v>
      </c>
      <c r="R2200">
        <v>1.77</v>
      </c>
      <c r="S2200">
        <v>1.06</v>
      </c>
      <c r="T2200">
        <v>0.26</v>
      </c>
      <c r="U2200">
        <v>247.5</v>
      </c>
    </row>
    <row r="2201" spans="1:21" x14ac:dyDescent="0.4">
      <c r="A2201">
        <v>2416</v>
      </c>
      <c r="B2201" t="s">
        <v>1977</v>
      </c>
      <c r="C2201" t="s">
        <v>42</v>
      </c>
      <c r="D2201" t="s">
        <v>1981</v>
      </c>
      <c r="E2201" t="s">
        <v>44</v>
      </c>
      <c r="F2201" t="s">
        <v>45</v>
      </c>
      <c r="G2201" t="s">
        <v>49</v>
      </c>
      <c r="H2201" t="s">
        <v>47</v>
      </c>
      <c r="I2201" t="s">
        <v>46</v>
      </c>
      <c r="J2201">
        <v>1.21</v>
      </c>
      <c r="K2201">
        <v>2.23</v>
      </c>
      <c r="L2201">
        <v>0.28199999999999997</v>
      </c>
      <c r="M2201">
        <v>0.51</v>
      </c>
      <c r="N2201">
        <v>-1.071</v>
      </c>
      <c r="O2201">
        <v>-0.84199999999999997</v>
      </c>
      <c r="P2201">
        <v>1.61</v>
      </c>
      <c r="Q2201">
        <v>0.85</v>
      </c>
      <c r="R2201">
        <v>1.87</v>
      </c>
      <c r="S2201">
        <v>1.01</v>
      </c>
      <c r="T2201">
        <v>0.26</v>
      </c>
      <c r="U2201">
        <v>165.9</v>
      </c>
    </row>
    <row r="2202" spans="1:21" x14ac:dyDescent="0.4">
      <c r="A2202">
        <v>2417</v>
      </c>
      <c r="B2202" t="s">
        <v>1977</v>
      </c>
      <c r="C2202" t="s">
        <v>42</v>
      </c>
      <c r="D2202" t="s">
        <v>1982</v>
      </c>
      <c r="E2202" t="s">
        <v>44</v>
      </c>
      <c r="F2202" t="s">
        <v>45</v>
      </c>
      <c r="G2202" t="s">
        <v>49</v>
      </c>
      <c r="H2202" t="s">
        <v>47</v>
      </c>
      <c r="I2202" t="s">
        <v>46</v>
      </c>
      <c r="J2202">
        <v>1.17</v>
      </c>
      <c r="K2202">
        <v>2.2000000000000002</v>
      </c>
      <c r="L2202">
        <v>0.23599999999999999</v>
      </c>
      <c r="M2202">
        <v>0.439</v>
      </c>
      <c r="N2202">
        <v>-1.125</v>
      </c>
      <c r="O2202">
        <v>-0.92300000000000004</v>
      </c>
      <c r="P2202">
        <v>1.56</v>
      </c>
      <c r="Q2202">
        <v>0.76</v>
      </c>
      <c r="R2202">
        <v>1.75</v>
      </c>
      <c r="S2202">
        <v>0.97</v>
      </c>
      <c r="T2202">
        <v>0.16</v>
      </c>
      <c r="U2202">
        <v>184.6</v>
      </c>
    </row>
    <row r="2203" spans="1:21" x14ac:dyDescent="0.4">
      <c r="A2203">
        <v>2418</v>
      </c>
      <c r="B2203" t="s">
        <v>1977</v>
      </c>
      <c r="C2203" t="s">
        <v>42</v>
      </c>
      <c r="D2203" t="s">
        <v>1983</v>
      </c>
      <c r="E2203" t="s">
        <v>44</v>
      </c>
      <c r="F2203" t="s">
        <v>45</v>
      </c>
      <c r="G2203" t="s">
        <v>49</v>
      </c>
      <c r="H2203" t="s">
        <v>47</v>
      </c>
      <c r="I2203" t="s">
        <v>55</v>
      </c>
      <c r="J2203">
        <v>1.75</v>
      </c>
      <c r="K2203">
        <v>2.5</v>
      </c>
      <c r="L2203">
        <v>8.5000000000000006E-2</v>
      </c>
      <c r="M2203">
        <v>0.58599999999999997</v>
      </c>
      <c r="N2203">
        <v>-1.42</v>
      </c>
      <c r="O2203">
        <v>-0.91900000000000004</v>
      </c>
      <c r="P2203">
        <v>1.46</v>
      </c>
      <c r="Q2203">
        <v>1.05</v>
      </c>
      <c r="R2203">
        <v>2.21</v>
      </c>
      <c r="S2203">
        <v>0.83</v>
      </c>
      <c r="T2203">
        <v>0.41</v>
      </c>
      <c r="U2203">
        <v>135.4</v>
      </c>
    </row>
    <row r="2204" spans="1:21" x14ac:dyDescent="0.4">
      <c r="A2204">
        <v>2419</v>
      </c>
      <c r="B2204" t="s">
        <v>1977</v>
      </c>
      <c r="C2204" t="s">
        <v>42</v>
      </c>
      <c r="D2204" t="s">
        <v>1957</v>
      </c>
      <c r="E2204" t="s">
        <v>82</v>
      </c>
      <c r="F2204" t="s">
        <v>45</v>
      </c>
      <c r="G2204" t="s">
        <v>49</v>
      </c>
      <c r="H2204" t="s">
        <v>47</v>
      </c>
      <c r="I2204" t="s">
        <v>46</v>
      </c>
      <c r="J2204">
        <v>1.1200000000000001</v>
      </c>
      <c r="K2204">
        <v>2.1</v>
      </c>
      <c r="L2204">
        <v>0.189</v>
      </c>
      <c r="M2204">
        <v>0.28499999999999998</v>
      </c>
      <c r="N2204">
        <v>-1.081</v>
      </c>
      <c r="O2204">
        <v>-0.98499999999999999</v>
      </c>
      <c r="P2204">
        <v>1.7</v>
      </c>
      <c r="Q2204">
        <v>0.87</v>
      </c>
      <c r="R2204">
        <v>1.83</v>
      </c>
      <c r="S2204">
        <v>0.67</v>
      </c>
      <c r="T2204">
        <v>-0.16</v>
      </c>
      <c r="U2204">
        <v>192.4</v>
      </c>
    </row>
    <row r="2205" spans="1:21" x14ac:dyDescent="0.4">
      <c r="A2205">
        <v>2420</v>
      </c>
      <c r="B2205" t="s">
        <v>1977</v>
      </c>
      <c r="C2205" t="s">
        <v>42</v>
      </c>
      <c r="D2205" t="s">
        <v>1958</v>
      </c>
      <c r="E2205" t="s">
        <v>82</v>
      </c>
      <c r="F2205" t="s">
        <v>45</v>
      </c>
      <c r="G2205" t="s">
        <v>49</v>
      </c>
      <c r="H2205" t="s">
        <v>47</v>
      </c>
      <c r="I2205" t="s">
        <v>46</v>
      </c>
      <c r="L2205">
        <v>3.4000000000000002E-2</v>
      </c>
      <c r="N2205">
        <v>-1.244</v>
      </c>
    </row>
    <row r="2206" spans="1:21" x14ac:dyDescent="0.4">
      <c r="A2206">
        <v>2421</v>
      </c>
      <c r="B2206" t="s">
        <v>1977</v>
      </c>
      <c r="C2206" t="s">
        <v>42</v>
      </c>
      <c r="D2206" t="s">
        <v>1984</v>
      </c>
      <c r="E2206" t="s">
        <v>44</v>
      </c>
      <c r="F2206" t="s">
        <v>45</v>
      </c>
      <c r="G2206" t="s">
        <v>49</v>
      </c>
      <c r="H2206" t="s">
        <v>47</v>
      </c>
      <c r="I2206" t="s">
        <v>46</v>
      </c>
      <c r="J2206">
        <v>1</v>
      </c>
      <c r="K2206">
        <v>2.11</v>
      </c>
      <c r="L2206">
        <v>0.26700000000000002</v>
      </c>
      <c r="M2206">
        <v>0.38100000000000001</v>
      </c>
      <c r="N2206">
        <v>-0.98299999999999998</v>
      </c>
      <c r="O2206">
        <v>-0.87</v>
      </c>
      <c r="P2206">
        <v>1.7</v>
      </c>
      <c r="Q2206">
        <v>0.84</v>
      </c>
      <c r="R2206">
        <v>1.76</v>
      </c>
      <c r="S2206">
        <v>1.1100000000000001</v>
      </c>
      <c r="T2206">
        <v>0.25</v>
      </c>
      <c r="U2206">
        <v>200.1</v>
      </c>
    </row>
    <row r="2207" spans="1:21" x14ac:dyDescent="0.4">
      <c r="A2207">
        <v>2422</v>
      </c>
      <c r="B2207" t="s">
        <v>1977</v>
      </c>
      <c r="C2207" t="s">
        <v>42</v>
      </c>
      <c r="D2207" t="s">
        <v>1985</v>
      </c>
      <c r="E2207" t="s">
        <v>44</v>
      </c>
      <c r="F2207" t="s">
        <v>45</v>
      </c>
      <c r="G2207" t="s">
        <v>49</v>
      </c>
      <c r="H2207" t="s">
        <v>47</v>
      </c>
      <c r="I2207" t="s">
        <v>46</v>
      </c>
      <c r="J2207">
        <v>1.46</v>
      </c>
      <c r="K2207">
        <v>2.34</v>
      </c>
      <c r="L2207">
        <v>0.20300000000000001</v>
      </c>
      <c r="M2207">
        <v>0.54100000000000004</v>
      </c>
      <c r="N2207">
        <v>-1.0509999999999999</v>
      </c>
      <c r="O2207">
        <v>-0.71199999999999997</v>
      </c>
      <c r="P2207">
        <v>1.67</v>
      </c>
      <c r="Q2207">
        <v>0.96</v>
      </c>
      <c r="R2207">
        <v>1.96</v>
      </c>
      <c r="S2207">
        <v>0.81</v>
      </c>
      <c r="T2207">
        <v>0.1</v>
      </c>
      <c r="U2207">
        <v>182.2</v>
      </c>
    </row>
    <row r="2208" spans="1:21" x14ac:dyDescent="0.4">
      <c r="A2208">
        <v>2423</v>
      </c>
      <c r="B2208" t="s">
        <v>1977</v>
      </c>
      <c r="C2208" t="s">
        <v>42</v>
      </c>
      <c r="D2208" t="s">
        <v>1962</v>
      </c>
      <c r="E2208" t="s">
        <v>44</v>
      </c>
      <c r="F2208" t="s">
        <v>45</v>
      </c>
      <c r="G2208" t="s">
        <v>49</v>
      </c>
      <c r="H2208" t="s">
        <v>47</v>
      </c>
      <c r="I2208" t="s">
        <v>46</v>
      </c>
      <c r="J2208">
        <v>1.2</v>
      </c>
      <c r="K2208">
        <v>2.19</v>
      </c>
      <c r="L2208">
        <v>0.26300000000000001</v>
      </c>
      <c r="M2208">
        <v>0.45600000000000002</v>
      </c>
      <c r="N2208">
        <v>-0.99099999999999999</v>
      </c>
      <c r="O2208">
        <v>-0.79900000000000004</v>
      </c>
      <c r="P2208">
        <v>1.84</v>
      </c>
      <c r="Q2208">
        <v>1.08</v>
      </c>
      <c r="R2208">
        <v>2.15</v>
      </c>
      <c r="S2208">
        <v>1.06</v>
      </c>
      <c r="T2208">
        <v>0.28999999999999998</v>
      </c>
      <c r="U2208">
        <v>154.80000000000001</v>
      </c>
    </row>
    <row r="2209" spans="1:21" x14ac:dyDescent="0.4">
      <c r="A2209">
        <v>2424</v>
      </c>
      <c r="B2209" t="s">
        <v>1977</v>
      </c>
      <c r="C2209" t="s">
        <v>42</v>
      </c>
      <c r="D2209" t="s">
        <v>1986</v>
      </c>
      <c r="E2209" t="s">
        <v>82</v>
      </c>
      <c r="F2209" t="s">
        <v>45</v>
      </c>
      <c r="G2209" t="s">
        <v>49</v>
      </c>
      <c r="H2209" t="s">
        <v>47</v>
      </c>
      <c r="I2209" t="s">
        <v>46</v>
      </c>
      <c r="J2209">
        <v>1.47</v>
      </c>
      <c r="K2209">
        <v>2.48</v>
      </c>
      <c r="L2209">
        <v>-4.2000000000000003E-2</v>
      </c>
      <c r="M2209">
        <v>0.438</v>
      </c>
      <c r="N2209">
        <v>-1.31</v>
      </c>
      <c r="O2209">
        <v>-0.82899999999999996</v>
      </c>
      <c r="P2209">
        <v>1.58</v>
      </c>
      <c r="Q2209">
        <v>1.1299999999999999</v>
      </c>
      <c r="R2209">
        <v>2.13</v>
      </c>
      <c r="S2209">
        <v>0.56999999999999995</v>
      </c>
      <c r="T2209">
        <v>0.11</v>
      </c>
      <c r="U2209">
        <v>178.3</v>
      </c>
    </row>
    <row r="2210" spans="1:21" x14ac:dyDescent="0.4">
      <c r="A2210">
        <v>2425</v>
      </c>
      <c r="B2210" t="s">
        <v>1977</v>
      </c>
      <c r="C2210" t="s">
        <v>42</v>
      </c>
      <c r="D2210" t="s">
        <v>1987</v>
      </c>
      <c r="E2210" t="s">
        <v>82</v>
      </c>
      <c r="F2210" t="s">
        <v>45</v>
      </c>
      <c r="G2210" t="s">
        <v>49</v>
      </c>
      <c r="H2210" t="s">
        <v>47</v>
      </c>
      <c r="I2210" t="s">
        <v>46</v>
      </c>
      <c r="J2210">
        <v>1.46</v>
      </c>
      <c r="K2210">
        <v>2.4500000000000002</v>
      </c>
      <c r="L2210">
        <v>8.5999999999999993E-2</v>
      </c>
      <c r="M2210">
        <v>0.54100000000000004</v>
      </c>
      <c r="N2210">
        <v>-1.2150000000000001</v>
      </c>
      <c r="O2210">
        <v>-0.76</v>
      </c>
      <c r="P2210">
        <v>1.71</v>
      </c>
      <c r="Q2210">
        <v>1.21</v>
      </c>
      <c r="R2210">
        <v>2.2400000000000002</v>
      </c>
      <c r="S2210">
        <v>0.68</v>
      </c>
      <c r="T2210">
        <v>0.18</v>
      </c>
      <c r="U2210">
        <v>167.9</v>
      </c>
    </row>
    <row r="2211" spans="1:21" x14ac:dyDescent="0.4">
      <c r="A2211">
        <v>2426</v>
      </c>
      <c r="B2211" t="s">
        <v>1977</v>
      </c>
      <c r="C2211" t="s">
        <v>42</v>
      </c>
      <c r="D2211" t="s">
        <v>1988</v>
      </c>
      <c r="E2211" t="s">
        <v>44</v>
      </c>
      <c r="F2211" t="s">
        <v>45</v>
      </c>
      <c r="G2211" t="s">
        <v>49</v>
      </c>
      <c r="H2211" t="s">
        <v>47</v>
      </c>
      <c r="I2211" t="s">
        <v>55</v>
      </c>
      <c r="J2211">
        <v>1.07</v>
      </c>
      <c r="K2211">
        <v>1.95</v>
      </c>
      <c r="L2211">
        <v>0.27600000000000002</v>
      </c>
      <c r="M2211">
        <v>0.22500000000000001</v>
      </c>
      <c r="N2211">
        <v>-1.1080000000000001</v>
      </c>
      <c r="O2211">
        <v>-1.159</v>
      </c>
      <c r="P2211">
        <v>1.95</v>
      </c>
      <c r="Q2211">
        <v>0.98</v>
      </c>
      <c r="R2211">
        <v>2.29</v>
      </c>
      <c r="S2211">
        <v>1.17</v>
      </c>
      <c r="T2211">
        <v>0.21</v>
      </c>
      <c r="U2211">
        <v>96.2</v>
      </c>
    </row>
    <row r="2212" spans="1:21" x14ac:dyDescent="0.4">
      <c r="A2212">
        <v>2427</v>
      </c>
      <c r="B2212" t="s">
        <v>1977</v>
      </c>
      <c r="C2212" t="s">
        <v>42</v>
      </c>
      <c r="D2212" t="s">
        <v>1989</v>
      </c>
      <c r="E2212" t="s">
        <v>44</v>
      </c>
      <c r="F2212" t="s">
        <v>45</v>
      </c>
      <c r="G2212" t="s">
        <v>49</v>
      </c>
      <c r="H2212" t="s">
        <v>47</v>
      </c>
      <c r="I2212" t="s">
        <v>46</v>
      </c>
      <c r="K2212">
        <v>2.16</v>
      </c>
      <c r="L2212">
        <v>9.2999999999999999E-2</v>
      </c>
      <c r="M2212">
        <v>0.255</v>
      </c>
      <c r="N2212">
        <v>-1.071</v>
      </c>
      <c r="O2212">
        <v>-0.90700000000000003</v>
      </c>
      <c r="P2212">
        <v>1.56</v>
      </c>
      <c r="Q2212">
        <v>0.72</v>
      </c>
      <c r="R2212">
        <v>1.6</v>
      </c>
      <c r="S2212">
        <v>1.02</v>
      </c>
      <c r="T2212">
        <v>0.18</v>
      </c>
      <c r="U2212">
        <v>227</v>
      </c>
    </row>
    <row r="2213" spans="1:21" x14ac:dyDescent="0.4">
      <c r="A2213">
        <v>2428</v>
      </c>
      <c r="B2213" t="s">
        <v>1977</v>
      </c>
      <c r="C2213" t="s">
        <v>42</v>
      </c>
      <c r="D2213" t="s">
        <v>1661</v>
      </c>
      <c r="E2213" t="s">
        <v>44</v>
      </c>
      <c r="F2213" t="s">
        <v>45</v>
      </c>
      <c r="G2213" t="s">
        <v>46</v>
      </c>
      <c r="H2213" t="s">
        <v>47</v>
      </c>
      <c r="I2213" t="s">
        <v>46</v>
      </c>
      <c r="J2213">
        <v>1.2</v>
      </c>
      <c r="K2213">
        <v>2.58</v>
      </c>
      <c r="L2213">
        <v>6.0999999999999999E-2</v>
      </c>
      <c r="M2213">
        <v>0.44600000000000001</v>
      </c>
      <c r="N2213">
        <v>-1.1080000000000001</v>
      </c>
      <c r="O2213">
        <v>-0.72299999999999998</v>
      </c>
      <c r="P2213">
        <v>1.56</v>
      </c>
      <c r="Q2213">
        <v>1.05</v>
      </c>
      <c r="R2213">
        <v>2.13</v>
      </c>
      <c r="S2213">
        <v>0.96</v>
      </c>
      <c r="T2213">
        <v>0.45</v>
      </c>
      <c r="U2213">
        <v>147.4</v>
      </c>
    </row>
    <row r="2214" spans="1:21" x14ac:dyDescent="0.4">
      <c r="A2214">
        <v>2429</v>
      </c>
      <c r="B2214" t="s">
        <v>1977</v>
      </c>
      <c r="C2214" t="s">
        <v>42</v>
      </c>
      <c r="D2214" t="s">
        <v>1990</v>
      </c>
      <c r="E2214" t="s">
        <v>44</v>
      </c>
      <c r="F2214" t="s">
        <v>45</v>
      </c>
      <c r="G2214" t="s">
        <v>49</v>
      </c>
      <c r="H2214" t="s">
        <v>106</v>
      </c>
      <c r="I2214" t="s">
        <v>46</v>
      </c>
      <c r="K2214">
        <v>2.3199999999999998</v>
      </c>
      <c r="L2214">
        <v>0.17899999999999999</v>
      </c>
      <c r="M2214">
        <v>0.504</v>
      </c>
      <c r="N2214">
        <v>-1.149</v>
      </c>
      <c r="O2214">
        <v>-0.82399999999999995</v>
      </c>
      <c r="P2214">
        <v>1.38</v>
      </c>
      <c r="Q2214">
        <v>0.7</v>
      </c>
      <c r="R2214">
        <v>1.71</v>
      </c>
      <c r="S2214">
        <v>0.83</v>
      </c>
      <c r="T2214">
        <v>0.16</v>
      </c>
      <c r="U2214">
        <v>161.1</v>
      </c>
    </row>
    <row r="2215" spans="1:21" x14ac:dyDescent="0.4">
      <c r="A2215">
        <v>2430</v>
      </c>
      <c r="B2215" t="s">
        <v>1977</v>
      </c>
      <c r="C2215" t="s">
        <v>42</v>
      </c>
      <c r="D2215" t="s">
        <v>1991</v>
      </c>
      <c r="E2215" t="s">
        <v>44</v>
      </c>
      <c r="F2215" t="s">
        <v>45</v>
      </c>
      <c r="G2215" t="s">
        <v>49</v>
      </c>
      <c r="H2215" t="s">
        <v>47</v>
      </c>
      <c r="I2215" t="s">
        <v>46</v>
      </c>
      <c r="J2215">
        <v>1.05</v>
      </c>
      <c r="K2215">
        <v>2.19</v>
      </c>
      <c r="L2215">
        <v>0.23499999999999999</v>
      </c>
      <c r="M2215">
        <v>0.42599999999999999</v>
      </c>
      <c r="N2215">
        <v>-1.071</v>
      </c>
      <c r="O2215">
        <v>-0.88</v>
      </c>
      <c r="P2215">
        <v>1.89</v>
      </c>
      <c r="Q2215">
        <v>1.01</v>
      </c>
      <c r="R2215">
        <v>1.97</v>
      </c>
      <c r="S2215">
        <v>1.0900000000000001</v>
      </c>
      <c r="T2215">
        <v>0.2</v>
      </c>
      <c r="U2215">
        <v>193.5</v>
      </c>
    </row>
    <row r="2216" spans="1:21" x14ac:dyDescent="0.4">
      <c r="A2216">
        <v>2431</v>
      </c>
      <c r="B2216" t="s">
        <v>1977</v>
      </c>
      <c r="C2216" t="s">
        <v>42</v>
      </c>
      <c r="D2216" t="s">
        <v>1970</v>
      </c>
      <c r="E2216" t="s">
        <v>44</v>
      </c>
      <c r="F2216" t="s">
        <v>45</v>
      </c>
      <c r="G2216" t="s">
        <v>49</v>
      </c>
      <c r="H2216" t="s">
        <v>47</v>
      </c>
      <c r="I2216" t="s">
        <v>46</v>
      </c>
      <c r="J2216">
        <v>0.96</v>
      </c>
      <c r="K2216">
        <v>2.0099999999999998</v>
      </c>
      <c r="L2216">
        <v>0.36699999999999999</v>
      </c>
      <c r="M2216">
        <v>0.38</v>
      </c>
      <c r="N2216">
        <v>-0.95899999999999996</v>
      </c>
      <c r="O2216">
        <v>-0.94599999999999995</v>
      </c>
      <c r="P2216">
        <v>1.82</v>
      </c>
      <c r="Q2216">
        <v>0.89</v>
      </c>
      <c r="R2216">
        <v>1.98</v>
      </c>
      <c r="S2216">
        <v>1.1399999999999999</v>
      </c>
      <c r="T2216">
        <v>0.21</v>
      </c>
      <c r="U2216">
        <v>145</v>
      </c>
    </row>
    <row r="2217" spans="1:21" x14ac:dyDescent="0.4">
      <c r="A2217">
        <v>2432</v>
      </c>
      <c r="B2217" t="s">
        <v>1977</v>
      </c>
      <c r="C2217" t="s">
        <v>42</v>
      </c>
      <c r="D2217" t="s">
        <v>1971</v>
      </c>
      <c r="E2217" t="s">
        <v>44</v>
      </c>
      <c r="F2217" t="s">
        <v>45</v>
      </c>
      <c r="G2217" t="s">
        <v>49</v>
      </c>
      <c r="H2217" t="s">
        <v>47</v>
      </c>
      <c r="I2217" t="s">
        <v>46</v>
      </c>
      <c r="J2217">
        <v>1.43</v>
      </c>
      <c r="K2217">
        <v>2.25</v>
      </c>
      <c r="L2217">
        <v>0.13800000000000001</v>
      </c>
      <c r="M2217">
        <v>0.38700000000000001</v>
      </c>
      <c r="N2217">
        <v>-1.2010000000000001</v>
      </c>
      <c r="O2217">
        <v>-0.95099999999999996</v>
      </c>
      <c r="P2217">
        <v>1.59</v>
      </c>
      <c r="Q2217">
        <v>0.98</v>
      </c>
      <c r="R2217">
        <v>1.97</v>
      </c>
      <c r="S2217">
        <v>0.99</v>
      </c>
      <c r="T2217">
        <v>0.38</v>
      </c>
      <c r="U2217">
        <v>177.4</v>
      </c>
    </row>
    <row r="2218" spans="1:21" x14ac:dyDescent="0.4">
      <c r="A2218">
        <v>2433</v>
      </c>
      <c r="B2218" t="s">
        <v>1977</v>
      </c>
      <c r="C2218" t="s">
        <v>42</v>
      </c>
      <c r="D2218" t="s">
        <v>1992</v>
      </c>
      <c r="E2218" t="s">
        <v>82</v>
      </c>
      <c r="F2218" t="s">
        <v>45</v>
      </c>
      <c r="G2218" t="s">
        <v>49</v>
      </c>
      <c r="H2218" t="s">
        <v>47</v>
      </c>
      <c r="I2218" t="s">
        <v>46</v>
      </c>
      <c r="J2218">
        <v>1.24</v>
      </c>
      <c r="K2218">
        <v>2.4900000000000002</v>
      </c>
      <c r="L2218">
        <v>-1E-3</v>
      </c>
      <c r="M2218">
        <v>0.49399999999999999</v>
      </c>
      <c r="N2218">
        <v>-1.194</v>
      </c>
      <c r="O2218">
        <v>-0.7</v>
      </c>
      <c r="P2218">
        <v>1.31</v>
      </c>
      <c r="Q2218">
        <v>0.87</v>
      </c>
      <c r="R2218">
        <v>2.11</v>
      </c>
      <c r="S2218">
        <v>0.59</v>
      </c>
      <c r="T2218">
        <v>0.13</v>
      </c>
      <c r="U2218">
        <v>108</v>
      </c>
    </row>
    <row r="2219" spans="1:21" x14ac:dyDescent="0.4">
      <c r="A2219">
        <v>2434</v>
      </c>
      <c r="B2219" t="s">
        <v>1977</v>
      </c>
      <c r="C2219" t="s">
        <v>42</v>
      </c>
      <c r="D2219" t="s">
        <v>1993</v>
      </c>
      <c r="E2219" t="s">
        <v>97</v>
      </c>
      <c r="F2219" t="s">
        <v>45</v>
      </c>
      <c r="G2219" t="s">
        <v>46</v>
      </c>
      <c r="H2219" t="s">
        <v>106</v>
      </c>
      <c r="I2219" t="s">
        <v>46</v>
      </c>
      <c r="K2219">
        <v>2.59</v>
      </c>
      <c r="L2219">
        <v>-5.6000000000000001E-2</v>
      </c>
      <c r="M2219">
        <v>0.53</v>
      </c>
      <c r="N2219">
        <v>-1.268</v>
      </c>
      <c r="O2219">
        <v>-0.68200000000000005</v>
      </c>
      <c r="P2219">
        <v>1.54</v>
      </c>
      <c r="Q2219">
        <v>1.1200000000000001</v>
      </c>
      <c r="R2219">
        <v>1.92</v>
      </c>
      <c r="S2219">
        <v>0.91</v>
      </c>
      <c r="T2219">
        <v>0.5</v>
      </c>
      <c r="U2219">
        <v>272.89999999999998</v>
      </c>
    </row>
    <row r="2220" spans="1:21" x14ac:dyDescent="0.4">
      <c r="A2220">
        <v>2435</v>
      </c>
      <c r="B2220" t="s">
        <v>1994</v>
      </c>
      <c r="C2220" t="s">
        <v>103</v>
      </c>
      <c r="D2220" t="s">
        <v>1995</v>
      </c>
      <c r="E2220" t="s">
        <v>82</v>
      </c>
      <c r="K2220">
        <v>2.02</v>
      </c>
    </row>
    <row r="2221" spans="1:21" x14ac:dyDescent="0.4">
      <c r="A2221">
        <v>2436</v>
      </c>
      <c r="B2221" t="s">
        <v>1994</v>
      </c>
      <c r="C2221" t="s">
        <v>103</v>
      </c>
      <c r="D2221" t="s">
        <v>1996</v>
      </c>
      <c r="E2221" t="s">
        <v>44</v>
      </c>
      <c r="K2221">
        <v>1.79</v>
      </c>
    </row>
    <row r="2222" spans="1:21" x14ac:dyDescent="0.4">
      <c r="A2222">
        <v>2437</v>
      </c>
      <c r="B2222" t="s">
        <v>1994</v>
      </c>
      <c r="C2222" t="s">
        <v>103</v>
      </c>
      <c r="D2222" t="s">
        <v>1997</v>
      </c>
      <c r="E2222" t="s">
        <v>82</v>
      </c>
      <c r="K2222">
        <v>1.92</v>
      </c>
    </row>
    <row r="2223" spans="1:21" x14ac:dyDescent="0.4">
      <c r="A2223">
        <v>2438</v>
      </c>
      <c r="B2223" t="s">
        <v>1994</v>
      </c>
      <c r="C2223" t="s">
        <v>103</v>
      </c>
      <c r="D2223" t="s">
        <v>1998</v>
      </c>
      <c r="E2223" t="s">
        <v>176</v>
      </c>
      <c r="K2223">
        <v>1.86</v>
      </c>
    </row>
    <row r="2224" spans="1:21" x14ac:dyDescent="0.4">
      <c r="A2224">
        <v>2439</v>
      </c>
      <c r="B2224" t="s">
        <v>1994</v>
      </c>
      <c r="C2224" t="s">
        <v>103</v>
      </c>
      <c r="D2224" t="s">
        <v>1999</v>
      </c>
      <c r="E2224" t="s">
        <v>176</v>
      </c>
      <c r="K2224">
        <v>2.21</v>
      </c>
    </row>
    <row r="2225" spans="1:18" x14ac:dyDescent="0.4">
      <c r="A2225">
        <v>2440</v>
      </c>
      <c r="B2225" t="s">
        <v>1994</v>
      </c>
      <c r="C2225" t="s">
        <v>103</v>
      </c>
      <c r="D2225" t="s">
        <v>2000</v>
      </c>
      <c r="E2225" t="s">
        <v>82</v>
      </c>
      <c r="K2225">
        <v>2.0499999999999998</v>
      </c>
    </row>
    <row r="2226" spans="1:18" x14ac:dyDescent="0.4">
      <c r="A2226">
        <v>2441</v>
      </c>
      <c r="B2226" t="s">
        <v>1994</v>
      </c>
      <c r="C2226" t="s">
        <v>103</v>
      </c>
      <c r="D2226" t="s">
        <v>2001</v>
      </c>
      <c r="E2226" t="s">
        <v>82</v>
      </c>
      <c r="K2226">
        <v>1.79</v>
      </c>
    </row>
    <row r="2227" spans="1:18" x14ac:dyDescent="0.4">
      <c r="A2227">
        <v>2442</v>
      </c>
      <c r="B2227" t="s">
        <v>1994</v>
      </c>
      <c r="C2227" t="s">
        <v>103</v>
      </c>
      <c r="D2227" t="s">
        <v>156</v>
      </c>
      <c r="E2227" t="s">
        <v>82</v>
      </c>
      <c r="F2227" t="s">
        <v>45</v>
      </c>
      <c r="K2227">
        <v>2.31</v>
      </c>
    </row>
    <row r="2228" spans="1:18" x14ac:dyDescent="0.4">
      <c r="A2228">
        <v>2443</v>
      </c>
      <c r="B2228" t="s">
        <v>1994</v>
      </c>
      <c r="C2228" t="s">
        <v>103</v>
      </c>
      <c r="D2228" t="s">
        <v>2002</v>
      </c>
      <c r="E2228" t="s">
        <v>176</v>
      </c>
      <c r="K2228">
        <v>2.42</v>
      </c>
    </row>
    <row r="2229" spans="1:18" x14ac:dyDescent="0.4">
      <c r="A2229">
        <v>2444</v>
      </c>
      <c r="B2229" t="s">
        <v>2003</v>
      </c>
      <c r="C2229" t="s">
        <v>124</v>
      </c>
      <c r="D2229" t="s">
        <v>2004</v>
      </c>
      <c r="E2229" t="s">
        <v>82</v>
      </c>
      <c r="F2229" t="s">
        <v>45</v>
      </c>
      <c r="G2229" t="s">
        <v>46</v>
      </c>
      <c r="H2229" t="s">
        <v>47</v>
      </c>
      <c r="I2229" t="s">
        <v>46</v>
      </c>
      <c r="J2229">
        <v>1.99</v>
      </c>
      <c r="K2229">
        <v>2.27</v>
      </c>
      <c r="L2229">
        <v>0.23599999999999999</v>
      </c>
      <c r="M2229">
        <v>0.60199999999999998</v>
      </c>
      <c r="N2229">
        <v>-0.84799999999999998</v>
      </c>
      <c r="O2229">
        <v>-0.57899999999999996</v>
      </c>
      <c r="P2229">
        <v>1.46</v>
      </c>
      <c r="Q2229">
        <v>0.73</v>
      </c>
    </row>
    <row r="2230" spans="1:18" x14ac:dyDescent="0.4">
      <c r="A2230">
        <v>2445</v>
      </c>
      <c r="B2230" t="s">
        <v>2003</v>
      </c>
      <c r="C2230" t="s">
        <v>124</v>
      </c>
      <c r="D2230" t="s">
        <v>286</v>
      </c>
      <c r="E2230" t="s">
        <v>82</v>
      </c>
      <c r="F2230" t="s">
        <v>52</v>
      </c>
      <c r="G2230" t="s">
        <v>49</v>
      </c>
      <c r="H2230" t="s">
        <v>47</v>
      </c>
      <c r="I2230" t="s">
        <v>46</v>
      </c>
      <c r="J2230">
        <v>0.78</v>
      </c>
      <c r="K2230">
        <v>1.67</v>
      </c>
      <c r="L2230">
        <v>0.21</v>
      </c>
      <c r="M2230">
        <v>-0.122</v>
      </c>
      <c r="N2230">
        <v>-0.69</v>
      </c>
      <c r="O2230">
        <v>-1.0229999999999999</v>
      </c>
      <c r="P2230">
        <v>1.92</v>
      </c>
      <c r="Q2230">
        <v>0.85</v>
      </c>
      <c r="R2230">
        <v>2.1800000000000002</v>
      </c>
    </row>
    <row r="2231" spans="1:18" x14ac:dyDescent="0.4">
      <c r="A2231">
        <v>2446</v>
      </c>
      <c r="B2231" t="s">
        <v>2003</v>
      </c>
      <c r="C2231" t="s">
        <v>124</v>
      </c>
      <c r="D2231" t="s">
        <v>287</v>
      </c>
      <c r="E2231" t="s">
        <v>82</v>
      </c>
      <c r="F2231" t="s">
        <v>52</v>
      </c>
      <c r="G2231" t="s">
        <v>49</v>
      </c>
      <c r="H2231" t="s">
        <v>47</v>
      </c>
      <c r="I2231" t="s">
        <v>46</v>
      </c>
      <c r="J2231">
        <v>0.78</v>
      </c>
      <c r="K2231">
        <v>1.79</v>
      </c>
      <c r="L2231">
        <v>0.34200000000000003</v>
      </c>
      <c r="M2231">
        <v>0.112</v>
      </c>
      <c r="N2231">
        <v>-0.55200000000000005</v>
      </c>
      <c r="O2231">
        <v>-0.76100000000000001</v>
      </c>
      <c r="P2231">
        <v>1.89</v>
      </c>
      <c r="Q2231">
        <v>0.64</v>
      </c>
      <c r="R2231">
        <v>2.0299999999999998</v>
      </c>
    </row>
    <row r="2232" spans="1:18" x14ac:dyDescent="0.4">
      <c r="A2232">
        <v>2447</v>
      </c>
      <c r="B2232" t="s">
        <v>2003</v>
      </c>
      <c r="C2232" t="s">
        <v>124</v>
      </c>
      <c r="D2232" t="s">
        <v>291</v>
      </c>
      <c r="E2232" t="s">
        <v>82</v>
      </c>
      <c r="F2232" t="s">
        <v>52</v>
      </c>
      <c r="G2232" t="s">
        <v>49</v>
      </c>
      <c r="H2232" t="s">
        <v>47</v>
      </c>
      <c r="I2232" t="s">
        <v>46</v>
      </c>
      <c r="J2232">
        <v>0.68</v>
      </c>
      <c r="K2232">
        <v>1.82</v>
      </c>
      <c r="L2232">
        <v>0.27900000000000003</v>
      </c>
      <c r="M2232">
        <v>2.8000000000000001E-2</v>
      </c>
      <c r="N2232">
        <v>-0.60299999999999998</v>
      </c>
      <c r="O2232">
        <v>-0.78400000000000003</v>
      </c>
      <c r="P2232">
        <v>2.09</v>
      </c>
      <c r="Q2232">
        <v>0.94</v>
      </c>
      <c r="R2232">
        <v>2.33</v>
      </c>
    </row>
    <row r="2233" spans="1:18" x14ac:dyDescent="0.4">
      <c r="A2233">
        <v>2448</v>
      </c>
      <c r="B2233" t="s">
        <v>2003</v>
      </c>
      <c r="C2233" t="s">
        <v>124</v>
      </c>
      <c r="D2233" t="s">
        <v>2005</v>
      </c>
      <c r="E2233" t="s">
        <v>82</v>
      </c>
      <c r="F2233" t="s">
        <v>52</v>
      </c>
      <c r="G2233" t="s">
        <v>49</v>
      </c>
      <c r="H2233" t="s">
        <v>47</v>
      </c>
      <c r="I2233" t="s">
        <v>46</v>
      </c>
      <c r="J2233">
        <v>0.78</v>
      </c>
      <c r="K2233">
        <v>1.66</v>
      </c>
      <c r="L2233">
        <v>0.27200000000000002</v>
      </c>
      <c r="M2233">
        <v>7.4999999999999997E-2</v>
      </c>
      <c r="N2233">
        <v>-0.56999999999999995</v>
      </c>
      <c r="O2233">
        <v>-0.91100000000000003</v>
      </c>
      <c r="P2233">
        <v>2.0699999999999998</v>
      </c>
      <c r="Q2233">
        <v>0.86</v>
      </c>
      <c r="R2233">
        <v>2.35</v>
      </c>
    </row>
    <row r="2234" spans="1:18" x14ac:dyDescent="0.4">
      <c r="A2234">
        <v>2449</v>
      </c>
      <c r="B2234" t="s">
        <v>2003</v>
      </c>
      <c r="C2234" t="s">
        <v>124</v>
      </c>
      <c r="D2234" t="s">
        <v>305</v>
      </c>
      <c r="E2234" t="s">
        <v>82</v>
      </c>
      <c r="F2234" t="s">
        <v>52</v>
      </c>
      <c r="G2234" t="s">
        <v>49</v>
      </c>
      <c r="H2234" t="s">
        <v>47</v>
      </c>
      <c r="I2234" t="s">
        <v>46</v>
      </c>
      <c r="J2234">
        <v>0.78</v>
      </c>
      <c r="K2234">
        <v>1.65</v>
      </c>
      <c r="L2234">
        <v>0.33800000000000002</v>
      </c>
      <c r="M2234">
        <v>2.1999999999999999E-2</v>
      </c>
      <c r="N2234">
        <v>-0.71099999999999997</v>
      </c>
      <c r="O2234">
        <v>-1.0569999999999999</v>
      </c>
      <c r="P2234">
        <v>2.17</v>
      </c>
      <c r="Q2234">
        <v>0.84</v>
      </c>
      <c r="R2234">
        <v>2.1800000000000002</v>
      </c>
    </row>
    <row r="2235" spans="1:18" x14ac:dyDescent="0.4">
      <c r="A2235">
        <v>2450</v>
      </c>
      <c r="B2235" t="s">
        <v>2003</v>
      </c>
      <c r="C2235" t="s">
        <v>124</v>
      </c>
      <c r="D2235" t="s">
        <v>315</v>
      </c>
      <c r="E2235" t="s">
        <v>82</v>
      </c>
      <c r="F2235" t="s">
        <v>52</v>
      </c>
      <c r="G2235" t="s">
        <v>46</v>
      </c>
      <c r="H2235" t="s">
        <v>47</v>
      </c>
      <c r="I2235" t="s">
        <v>46</v>
      </c>
      <c r="J2235">
        <v>0.78</v>
      </c>
      <c r="K2235">
        <v>2</v>
      </c>
      <c r="L2235">
        <v>0.25800000000000001</v>
      </c>
      <c r="M2235">
        <v>0.29099999999999998</v>
      </c>
      <c r="N2235">
        <v>-0.51800000000000002</v>
      </c>
      <c r="O2235">
        <v>-0.51500000000000001</v>
      </c>
      <c r="P2235">
        <v>1.62</v>
      </c>
      <c r="Q2235">
        <v>0.62</v>
      </c>
    </row>
    <row r="2236" spans="1:18" x14ac:dyDescent="0.4">
      <c r="A2236">
        <v>2451</v>
      </c>
      <c r="B2236" t="s">
        <v>2003</v>
      </c>
      <c r="C2236" t="s">
        <v>124</v>
      </c>
      <c r="D2236" t="s">
        <v>2006</v>
      </c>
      <c r="E2236" t="s">
        <v>82</v>
      </c>
      <c r="F2236" t="s">
        <v>45</v>
      </c>
      <c r="G2236" t="s">
        <v>46</v>
      </c>
      <c r="H2236" t="s">
        <v>47</v>
      </c>
      <c r="I2236" t="s">
        <v>46</v>
      </c>
      <c r="J2236">
        <v>2.0099999999999998</v>
      </c>
      <c r="K2236">
        <v>2.37</v>
      </c>
      <c r="L2236">
        <v>7.5999999999999998E-2</v>
      </c>
      <c r="M2236">
        <v>0.54800000000000004</v>
      </c>
      <c r="N2236">
        <v>-0.76300000000000001</v>
      </c>
      <c r="O2236">
        <v>-0.39200000000000002</v>
      </c>
      <c r="P2236">
        <v>1.47</v>
      </c>
      <c r="Q2236">
        <v>0.84</v>
      </c>
    </row>
    <row r="2237" spans="1:18" x14ac:dyDescent="0.4">
      <c r="A2237">
        <v>2452</v>
      </c>
      <c r="B2237" t="s">
        <v>2003</v>
      </c>
      <c r="C2237" t="s">
        <v>124</v>
      </c>
      <c r="D2237" t="s">
        <v>2007</v>
      </c>
      <c r="E2237" t="s">
        <v>82</v>
      </c>
      <c r="F2237" t="s">
        <v>45</v>
      </c>
      <c r="G2237" t="s">
        <v>46</v>
      </c>
      <c r="H2237" t="s">
        <v>47</v>
      </c>
      <c r="I2237" t="s">
        <v>46</v>
      </c>
      <c r="J2237">
        <v>1.66</v>
      </c>
      <c r="K2237">
        <v>2.5099999999999998</v>
      </c>
      <c r="L2237">
        <v>7.1999999999999995E-2</v>
      </c>
      <c r="M2237">
        <v>0.58799999999999997</v>
      </c>
      <c r="N2237">
        <v>-0.90900000000000003</v>
      </c>
      <c r="O2237">
        <v>-0.39700000000000002</v>
      </c>
      <c r="P2237">
        <v>1.71</v>
      </c>
      <c r="Q2237">
        <v>1.22</v>
      </c>
    </row>
    <row r="2238" spans="1:18" x14ac:dyDescent="0.4">
      <c r="A2238">
        <v>2453</v>
      </c>
      <c r="B2238" t="s">
        <v>2003</v>
      </c>
      <c r="C2238" t="s">
        <v>124</v>
      </c>
      <c r="D2238" t="s">
        <v>320</v>
      </c>
      <c r="E2238" t="s">
        <v>82</v>
      </c>
      <c r="F2238" t="s">
        <v>45</v>
      </c>
      <c r="G2238" t="s">
        <v>46</v>
      </c>
      <c r="H2238" t="s">
        <v>47</v>
      </c>
      <c r="I2238" t="s">
        <v>46</v>
      </c>
      <c r="J2238">
        <v>1.46</v>
      </c>
      <c r="K2238">
        <v>2.4500000000000002</v>
      </c>
      <c r="L2238">
        <v>0.121</v>
      </c>
      <c r="M2238">
        <v>0.54600000000000004</v>
      </c>
      <c r="N2238">
        <v>-0.872</v>
      </c>
      <c r="O2238">
        <v>-0.42099999999999999</v>
      </c>
      <c r="P2238">
        <v>1.59</v>
      </c>
      <c r="Q2238">
        <v>1.04</v>
      </c>
    </row>
    <row r="2239" spans="1:18" x14ac:dyDescent="0.4">
      <c r="A2239">
        <v>2454</v>
      </c>
      <c r="B2239" t="s">
        <v>2003</v>
      </c>
      <c r="C2239" t="s">
        <v>124</v>
      </c>
      <c r="D2239" t="s">
        <v>2008</v>
      </c>
      <c r="E2239" t="s">
        <v>82</v>
      </c>
      <c r="F2239" t="s">
        <v>45</v>
      </c>
      <c r="G2239" t="s">
        <v>46</v>
      </c>
      <c r="H2239" t="s">
        <v>47</v>
      </c>
      <c r="I2239" t="s">
        <v>46</v>
      </c>
      <c r="J2239">
        <v>1.81</v>
      </c>
      <c r="K2239">
        <v>2.14</v>
      </c>
      <c r="L2239">
        <v>3.3000000000000002E-2</v>
      </c>
      <c r="M2239">
        <v>0.29399999999999998</v>
      </c>
      <c r="N2239">
        <v>-0.78400000000000003</v>
      </c>
      <c r="O2239">
        <v>-0.63900000000000001</v>
      </c>
      <c r="P2239">
        <v>1.48</v>
      </c>
      <c r="Q2239">
        <v>0.63</v>
      </c>
    </row>
    <row r="2240" spans="1:18" x14ac:dyDescent="0.4">
      <c r="A2240">
        <v>2455</v>
      </c>
      <c r="B2240" t="s">
        <v>2003</v>
      </c>
      <c r="C2240" t="s">
        <v>124</v>
      </c>
      <c r="D2240" t="s">
        <v>326</v>
      </c>
      <c r="E2240" t="s">
        <v>82</v>
      </c>
      <c r="F2240" t="s">
        <v>52</v>
      </c>
      <c r="G2240" t="s">
        <v>49</v>
      </c>
      <c r="H2240" t="s">
        <v>47</v>
      </c>
      <c r="I2240" t="s">
        <v>46</v>
      </c>
      <c r="J2240">
        <v>0.78</v>
      </c>
      <c r="K2240">
        <v>1.84</v>
      </c>
      <c r="L2240">
        <v>0.27</v>
      </c>
      <c r="M2240">
        <v>0.01</v>
      </c>
      <c r="N2240">
        <v>-0.56299999999999994</v>
      </c>
      <c r="O2240">
        <v>-0.72399999999999998</v>
      </c>
      <c r="P2240">
        <v>1.93</v>
      </c>
      <c r="Q2240">
        <v>0.87</v>
      </c>
      <c r="R2240">
        <v>2.2599999999999998</v>
      </c>
    </row>
    <row r="2241" spans="1:21" x14ac:dyDescent="0.4">
      <c r="A2241">
        <v>2456</v>
      </c>
      <c r="B2241" t="s">
        <v>2003</v>
      </c>
      <c r="C2241" t="s">
        <v>124</v>
      </c>
      <c r="D2241" t="s">
        <v>128</v>
      </c>
      <c r="E2241" t="s">
        <v>82</v>
      </c>
      <c r="F2241" t="s">
        <v>52</v>
      </c>
      <c r="G2241" t="s">
        <v>49</v>
      </c>
      <c r="H2241" t="s">
        <v>47</v>
      </c>
      <c r="I2241" t="s">
        <v>46</v>
      </c>
      <c r="J2241">
        <v>0.78</v>
      </c>
      <c r="K2241">
        <v>1.84</v>
      </c>
      <c r="L2241">
        <v>0.30299999999999999</v>
      </c>
      <c r="M2241">
        <v>0.125</v>
      </c>
      <c r="N2241">
        <v>-0.65600000000000003</v>
      </c>
      <c r="O2241">
        <v>-0.82</v>
      </c>
      <c r="P2241">
        <v>2.0699999999999998</v>
      </c>
      <c r="Q2241">
        <v>0.97</v>
      </c>
      <c r="R2241">
        <v>2.33</v>
      </c>
    </row>
    <row r="2242" spans="1:21" x14ac:dyDescent="0.4">
      <c r="A2242">
        <v>2457</v>
      </c>
      <c r="B2242" t="s">
        <v>2003</v>
      </c>
      <c r="C2242" t="s">
        <v>124</v>
      </c>
      <c r="D2242" t="s">
        <v>1120</v>
      </c>
      <c r="E2242" t="s">
        <v>82</v>
      </c>
      <c r="F2242" t="s">
        <v>52</v>
      </c>
      <c r="G2242" t="s">
        <v>49</v>
      </c>
      <c r="H2242" t="s">
        <v>47</v>
      </c>
      <c r="I2242" t="s">
        <v>46</v>
      </c>
      <c r="J2242">
        <v>0.68</v>
      </c>
      <c r="K2242">
        <v>1.66</v>
      </c>
      <c r="L2242">
        <v>0.27200000000000002</v>
      </c>
      <c r="M2242">
        <v>-0.10199999999999999</v>
      </c>
      <c r="N2242">
        <v>-0.56999999999999995</v>
      </c>
      <c r="O2242">
        <v>-0.90800000000000003</v>
      </c>
      <c r="P2242">
        <v>1.92</v>
      </c>
      <c r="Q2242">
        <v>0.59</v>
      </c>
      <c r="R2242">
        <v>2.0499999999999998</v>
      </c>
    </row>
    <row r="2243" spans="1:21" x14ac:dyDescent="0.4">
      <c r="A2243">
        <v>2458</v>
      </c>
      <c r="B2243" t="s">
        <v>2009</v>
      </c>
      <c r="C2243" t="s">
        <v>1349</v>
      </c>
      <c r="D2243" t="s">
        <v>2010</v>
      </c>
      <c r="E2243" t="s">
        <v>116</v>
      </c>
      <c r="F2243" t="s">
        <v>52</v>
      </c>
      <c r="I2243" t="s">
        <v>46</v>
      </c>
      <c r="J2243">
        <v>0.17</v>
      </c>
      <c r="K2243">
        <v>1.6</v>
      </c>
      <c r="L2243">
        <v>0.67200000000000004</v>
      </c>
      <c r="M2243">
        <v>0.27600000000000002</v>
      </c>
    </row>
    <row r="2244" spans="1:21" x14ac:dyDescent="0.4">
      <c r="A2244">
        <v>2459</v>
      </c>
      <c r="B2244" t="s">
        <v>2009</v>
      </c>
      <c r="C2244" t="s">
        <v>1349</v>
      </c>
      <c r="D2244" t="s">
        <v>2011</v>
      </c>
      <c r="E2244" t="s">
        <v>116</v>
      </c>
      <c r="F2244" t="s">
        <v>52</v>
      </c>
      <c r="I2244" t="s">
        <v>46</v>
      </c>
      <c r="J2244">
        <v>0.33</v>
      </c>
      <c r="K2244">
        <v>1.7</v>
      </c>
      <c r="L2244">
        <v>0.53800000000000003</v>
      </c>
      <c r="M2244">
        <v>0.23699999999999999</v>
      </c>
    </row>
    <row r="2245" spans="1:21" x14ac:dyDescent="0.4">
      <c r="A2245">
        <v>2460</v>
      </c>
      <c r="B2245" t="s">
        <v>2009</v>
      </c>
      <c r="C2245" t="s">
        <v>1349</v>
      </c>
      <c r="D2245" t="s">
        <v>2012</v>
      </c>
      <c r="E2245" t="s">
        <v>44</v>
      </c>
      <c r="F2245" t="s">
        <v>52</v>
      </c>
      <c r="I2245" t="s">
        <v>46</v>
      </c>
      <c r="J2245">
        <v>0.33</v>
      </c>
      <c r="K2245">
        <v>1.79</v>
      </c>
      <c r="L2245">
        <v>0.41499999999999998</v>
      </c>
      <c r="M2245">
        <v>0.20499999999999999</v>
      </c>
    </row>
    <row r="2246" spans="1:21" x14ac:dyDescent="0.4">
      <c r="A2246">
        <v>2461</v>
      </c>
      <c r="B2246" t="s">
        <v>2009</v>
      </c>
      <c r="C2246" t="s">
        <v>1349</v>
      </c>
      <c r="D2246" t="s">
        <v>672</v>
      </c>
      <c r="E2246" t="s">
        <v>82</v>
      </c>
      <c r="F2246" t="s">
        <v>52</v>
      </c>
      <c r="G2246" t="s">
        <v>49</v>
      </c>
      <c r="H2246" t="s">
        <v>47</v>
      </c>
      <c r="I2246" t="s">
        <v>46</v>
      </c>
      <c r="K2246">
        <v>1.68</v>
      </c>
      <c r="L2246">
        <v>0.40699999999999997</v>
      </c>
      <c r="M2246">
        <v>8.4000000000000005E-2</v>
      </c>
    </row>
    <row r="2247" spans="1:21" x14ac:dyDescent="0.4">
      <c r="A2247">
        <v>2462</v>
      </c>
      <c r="B2247" t="s">
        <v>2009</v>
      </c>
      <c r="C2247" t="s">
        <v>1349</v>
      </c>
      <c r="D2247" t="s">
        <v>2013</v>
      </c>
      <c r="E2247" t="s">
        <v>82</v>
      </c>
      <c r="F2247" t="s">
        <v>52</v>
      </c>
      <c r="I2247" t="s">
        <v>55</v>
      </c>
      <c r="K2247">
        <v>1.82</v>
      </c>
      <c r="L2247">
        <v>0.34200000000000003</v>
      </c>
      <c r="M2247">
        <v>0.16600000000000001</v>
      </c>
    </row>
    <row r="2248" spans="1:21" x14ac:dyDescent="0.4">
      <c r="A2248">
        <v>2463</v>
      </c>
      <c r="B2248" t="s">
        <v>2014</v>
      </c>
      <c r="C2248" t="s">
        <v>1349</v>
      </c>
      <c r="D2248" t="s">
        <v>2015</v>
      </c>
      <c r="E2248" t="s">
        <v>82</v>
      </c>
      <c r="F2248" t="s">
        <v>52</v>
      </c>
      <c r="I2248" t="s">
        <v>46</v>
      </c>
      <c r="K2248">
        <v>1.78</v>
      </c>
      <c r="L2248">
        <v>0.33200000000000002</v>
      </c>
      <c r="M2248">
        <v>0.115</v>
      </c>
    </row>
    <row r="2249" spans="1:21" x14ac:dyDescent="0.4">
      <c r="A2249">
        <v>2464</v>
      </c>
      <c r="B2249" t="s">
        <v>2014</v>
      </c>
      <c r="C2249" t="s">
        <v>1349</v>
      </c>
      <c r="D2249" t="s">
        <v>672</v>
      </c>
      <c r="E2249" t="s">
        <v>82</v>
      </c>
      <c r="F2249" t="s">
        <v>52</v>
      </c>
      <c r="G2249" t="s">
        <v>49</v>
      </c>
      <c r="H2249" t="s">
        <v>47</v>
      </c>
      <c r="I2249" t="s">
        <v>46</v>
      </c>
      <c r="K2249">
        <v>1.81</v>
      </c>
      <c r="L2249">
        <v>0.255</v>
      </c>
      <c r="M2249">
        <v>6.5000000000000002E-2</v>
      </c>
    </row>
    <row r="2250" spans="1:21" x14ac:dyDescent="0.4">
      <c r="A2250">
        <v>2465</v>
      </c>
      <c r="B2250" t="s">
        <v>2014</v>
      </c>
      <c r="C2250" t="s">
        <v>1349</v>
      </c>
      <c r="D2250" t="s">
        <v>2013</v>
      </c>
      <c r="E2250" t="s">
        <v>82</v>
      </c>
      <c r="F2250" t="s">
        <v>52</v>
      </c>
      <c r="I2250" t="s">
        <v>55</v>
      </c>
      <c r="K2250">
        <v>1.66</v>
      </c>
      <c r="L2250">
        <v>0.36199999999999999</v>
      </c>
      <c r="M2250">
        <v>1.9E-2</v>
      </c>
    </row>
    <row r="2251" spans="1:21" x14ac:dyDescent="0.4">
      <c r="A2251">
        <v>2466</v>
      </c>
      <c r="B2251" t="s">
        <v>2014</v>
      </c>
      <c r="C2251" t="s">
        <v>1349</v>
      </c>
      <c r="D2251" t="s">
        <v>2016</v>
      </c>
      <c r="E2251" t="s">
        <v>82</v>
      </c>
      <c r="F2251" t="s">
        <v>52</v>
      </c>
      <c r="I2251" t="s">
        <v>46</v>
      </c>
      <c r="K2251">
        <v>1.74</v>
      </c>
      <c r="L2251">
        <v>0.33200000000000002</v>
      </c>
      <c r="M2251">
        <v>7.6999999999999999E-2</v>
      </c>
    </row>
    <row r="2252" spans="1:21" x14ac:dyDescent="0.4">
      <c r="A2252">
        <v>2467</v>
      </c>
      <c r="B2252" t="s">
        <v>2017</v>
      </c>
      <c r="C2252" t="s">
        <v>103</v>
      </c>
      <c r="D2252" t="s">
        <v>644</v>
      </c>
      <c r="E2252" t="s">
        <v>82</v>
      </c>
      <c r="F2252" t="s">
        <v>45</v>
      </c>
      <c r="G2252" t="s">
        <v>49</v>
      </c>
      <c r="I2252" t="s">
        <v>46</v>
      </c>
      <c r="K2252">
        <v>2.0099999999999998</v>
      </c>
      <c r="P2252">
        <v>1.92</v>
      </c>
      <c r="Q2252">
        <v>0.94</v>
      </c>
      <c r="R2252">
        <v>2.67</v>
      </c>
      <c r="U2252">
        <v>48.6</v>
      </c>
    </row>
    <row r="2253" spans="1:21" x14ac:dyDescent="0.4">
      <c r="A2253">
        <v>2468</v>
      </c>
      <c r="B2253" t="s">
        <v>2017</v>
      </c>
      <c r="C2253" t="s">
        <v>103</v>
      </c>
      <c r="D2253" t="s">
        <v>647</v>
      </c>
      <c r="E2253" t="s">
        <v>82</v>
      </c>
      <c r="F2253" t="s">
        <v>45</v>
      </c>
      <c r="G2253" t="s">
        <v>49</v>
      </c>
      <c r="I2253" t="s">
        <v>46</v>
      </c>
      <c r="K2253">
        <v>2.1</v>
      </c>
      <c r="P2253">
        <v>2</v>
      </c>
      <c r="Q2253">
        <v>1.0900000000000001</v>
      </c>
      <c r="R2253">
        <v>2.94</v>
      </c>
      <c r="U2253">
        <v>41.4</v>
      </c>
    </row>
    <row r="2254" spans="1:21" x14ac:dyDescent="0.4">
      <c r="A2254">
        <v>2469</v>
      </c>
      <c r="B2254" t="s">
        <v>2017</v>
      </c>
      <c r="C2254" t="s">
        <v>103</v>
      </c>
      <c r="D2254" t="s">
        <v>2018</v>
      </c>
      <c r="E2254" t="s">
        <v>82</v>
      </c>
      <c r="F2254" t="s">
        <v>45</v>
      </c>
      <c r="G2254" t="s">
        <v>49</v>
      </c>
      <c r="I2254" t="s">
        <v>46</v>
      </c>
      <c r="K2254">
        <v>2.14</v>
      </c>
      <c r="P2254">
        <v>2.02</v>
      </c>
      <c r="Q2254">
        <v>1.1599999999999999</v>
      </c>
      <c r="R2254">
        <v>3.03</v>
      </c>
      <c r="U2254">
        <v>41.5</v>
      </c>
    </row>
    <row r="2255" spans="1:21" x14ac:dyDescent="0.4">
      <c r="A2255">
        <v>2470</v>
      </c>
      <c r="B2255" t="s">
        <v>2017</v>
      </c>
      <c r="C2255" t="s">
        <v>103</v>
      </c>
      <c r="D2255" t="s">
        <v>2019</v>
      </c>
      <c r="E2255" t="s">
        <v>82</v>
      </c>
      <c r="F2255" t="s">
        <v>45</v>
      </c>
      <c r="G2255" t="s">
        <v>49</v>
      </c>
      <c r="I2255" t="s">
        <v>46</v>
      </c>
      <c r="K2255">
        <v>1.99</v>
      </c>
      <c r="P2255">
        <v>2.15</v>
      </c>
      <c r="Q2255">
        <v>1.1399999999999999</v>
      </c>
      <c r="R2255">
        <v>3.08</v>
      </c>
      <c r="U2255">
        <v>40.9</v>
      </c>
    </row>
    <row r="2256" spans="1:21" x14ac:dyDescent="0.4">
      <c r="A2256">
        <v>2471</v>
      </c>
      <c r="B2256" t="s">
        <v>2017</v>
      </c>
      <c r="C2256" t="s">
        <v>103</v>
      </c>
      <c r="D2256" t="s">
        <v>284</v>
      </c>
      <c r="E2256" t="s">
        <v>82</v>
      </c>
      <c r="F2256" t="s">
        <v>45</v>
      </c>
      <c r="G2256" t="s">
        <v>49</v>
      </c>
      <c r="I2256" t="s">
        <v>46</v>
      </c>
      <c r="K2256">
        <v>1.89</v>
      </c>
      <c r="P2256">
        <v>2.13</v>
      </c>
      <c r="Q2256">
        <v>1.02</v>
      </c>
      <c r="R2256">
        <v>2.93</v>
      </c>
      <c r="U2256">
        <v>37.299999999999997</v>
      </c>
    </row>
    <row r="2257" spans="1:21" x14ac:dyDescent="0.4">
      <c r="A2257">
        <v>2472</v>
      </c>
      <c r="B2257" t="s">
        <v>2017</v>
      </c>
      <c r="C2257" t="s">
        <v>103</v>
      </c>
      <c r="D2257" t="s">
        <v>2020</v>
      </c>
      <c r="E2257" t="s">
        <v>82</v>
      </c>
      <c r="F2257" t="s">
        <v>52</v>
      </c>
      <c r="G2257" t="s">
        <v>49</v>
      </c>
      <c r="I2257" t="s">
        <v>46</v>
      </c>
      <c r="K2257">
        <v>2.11</v>
      </c>
      <c r="P2257">
        <v>2.0099999999999998</v>
      </c>
      <c r="Q2257">
        <v>1.1200000000000001</v>
      </c>
      <c r="R2257">
        <v>3.05</v>
      </c>
      <c r="U2257">
        <v>37.6</v>
      </c>
    </row>
    <row r="2258" spans="1:21" x14ac:dyDescent="0.4">
      <c r="A2258">
        <v>2473</v>
      </c>
      <c r="B2258" t="s">
        <v>2021</v>
      </c>
      <c r="C2258" t="s">
        <v>42</v>
      </c>
      <c r="D2258" t="s">
        <v>2022</v>
      </c>
      <c r="E2258" t="s">
        <v>82</v>
      </c>
      <c r="I2258" t="s">
        <v>46</v>
      </c>
      <c r="M2258">
        <v>0.56100000000000005</v>
      </c>
      <c r="O2258">
        <v>-0.26600000000000001</v>
      </c>
      <c r="Q2258">
        <v>0.98</v>
      </c>
    </row>
    <row r="2259" spans="1:21" x14ac:dyDescent="0.4">
      <c r="A2259">
        <v>2474</v>
      </c>
      <c r="B2259" t="s">
        <v>2021</v>
      </c>
      <c r="C2259" t="s">
        <v>42</v>
      </c>
      <c r="D2259" t="s">
        <v>2023</v>
      </c>
      <c r="E2259" t="s">
        <v>82</v>
      </c>
      <c r="I2259" t="s">
        <v>46</v>
      </c>
      <c r="M2259">
        <v>0.33100000000000002</v>
      </c>
      <c r="O2259">
        <v>-0.496</v>
      </c>
      <c r="Q2259">
        <v>0.64</v>
      </c>
    </row>
    <row r="2260" spans="1:21" x14ac:dyDescent="0.4">
      <c r="A2260">
        <v>2475</v>
      </c>
      <c r="B2260" t="s">
        <v>2021</v>
      </c>
      <c r="C2260" t="s">
        <v>42</v>
      </c>
      <c r="D2260" t="s">
        <v>2024</v>
      </c>
      <c r="E2260" t="s">
        <v>82</v>
      </c>
      <c r="I2260" t="s">
        <v>55</v>
      </c>
      <c r="M2260">
        <v>0.64100000000000001</v>
      </c>
      <c r="O2260">
        <v>-0.36899999999999999</v>
      </c>
      <c r="Q2260">
        <v>0.71</v>
      </c>
    </row>
    <row r="2261" spans="1:21" x14ac:dyDescent="0.4">
      <c r="A2261">
        <v>2476</v>
      </c>
      <c r="B2261" t="s">
        <v>2021</v>
      </c>
      <c r="C2261" t="s">
        <v>42</v>
      </c>
      <c r="D2261" t="s">
        <v>2025</v>
      </c>
      <c r="E2261" t="s">
        <v>82</v>
      </c>
      <c r="I2261" t="s">
        <v>46</v>
      </c>
      <c r="M2261">
        <v>0.36699999999999999</v>
      </c>
      <c r="O2261">
        <v>-0.39200000000000002</v>
      </c>
      <c r="Q2261">
        <v>0.53</v>
      </c>
    </row>
    <row r="2262" spans="1:21" x14ac:dyDescent="0.4">
      <c r="A2262">
        <v>2477</v>
      </c>
      <c r="B2262" t="s">
        <v>2021</v>
      </c>
      <c r="C2262" t="s">
        <v>42</v>
      </c>
      <c r="D2262" t="s">
        <v>2026</v>
      </c>
      <c r="E2262" t="s">
        <v>82</v>
      </c>
      <c r="I2262" t="s">
        <v>46</v>
      </c>
      <c r="M2262">
        <v>0.38900000000000001</v>
      </c>
      <c r="O2262">
        <v>-0.27900000000000003</v>
      </c>
      <c r="Q2262">
        <v>0.51</v>
      </c>
    </row>
    <row r="2263" spans="1:21" x14ac:dyDescent="0.4">
      <c r="A2263">
        <v>2478</v>
      </c>
      <c r="B2263" t="s">
        <v>2027</v>
      </c>
      <c r="C2263" t="s">
        <v>42</v>
      </c>
      <c r="D2263" t="s">
        <v>2028</v>
      </c>
      <c r="E2263" t="s">
        <v>82</v>
      </c>
      <c r="I2263" t="s">
        <v>55</v>
      </c>
      <c r="M2263">
        <v>0.58099999999999996</v>
      </c>
      <c r="O2263">
        <v>-0.40200000000000002</v>
      </c>
      <c r="Q2263">
        <v>1.08</v>
      </c>
    </row>
    <row r="2264" spans="1:21" x14ac:dyDescent="0.4">
      <c r="A2264">
        <v>2479</v>
      </c>
      <c r="B2264" t="s">
        <v>2027</v>
      </c>
      <c r="C2264" t="s">
        <v>42</v>
      </c>
      <c r="D2264" t="s">
        <v>2029</v>
      </c>
      <c r="E2264" t="s">
        <v>82</v>
      </c>
      <c r="I2264" t="s">
        <v>46</v>
      </c>
      <c r="M2264">
        <v>0.50800000000000001</v>
      </c>
      <c r="O2264">
        <v>-0.38800000000000001</v>
      </c>
      <c r="Q2264">
        <v>1.03</v>
      </c>
    </row>
    <row r="2265" spans="1:21" x14ac:dyDescent="0.4">
      <c r="A2265">
        <v>2480</v>
      </c>
      <c r="B2265" t="s">
        <v>2027</v>
      </c>
      <c r="C2265" t="s">
        <v>42</v>
      </c>
      <c r="D2265" t="s">
        <v>2030</v>
      </c>
      <c r="E2265" t="s">
        <v>82</v>
      </c>
      <c r="I2265" t="s">
        <v>46</v>
      </c>
      <c r="M2265">
        <v>0.56399999999999995</v>
      </c>
      <c r="O2265">
        <v>-0.40899999999999997</v>
      </c>
      <c r="Q2265">
        <v>1.05</v>
      </c>
    </row>
    <row r="2266" spans="1:21" x14ac:dyDescent="0.4">
      <c r="A2266">
        <v>2481</v>
      </c>
      <c r="B2266" t="s">
        <v>2027</v>
      </c>
      <c r="C2266" t="s">
        <v>42</v>
      </c>
      <c r="D2266" t="s">
        <v>2023</v>
      </c>
      <c r="E2266" t="s">
        <v>82</v>
      </c>
      <c r="I2266" t="s">
        <v>46</v>
      </c>
      <c r="M2266">
        <v>0.25</v>
      </c>
      <c r="O2266">
        <v>-0.59499999999999997</v>
      </c>
      <c r="Q2266">
        <v>0.92</v>
      </c>
    </row>
    <row r="2267" spans="1:21" x14ac:dyDescent="0.4">
      <c r="A2267">
        <v>2482</v>
      </c>
      <c r="B2267" t="s">
        <v>2027</v>
      </c>
      <c r="C2267" t="s">
        <v>42</v>
      </c>
      <c r="D2267" t="s">
        <v>2031</v>
      </c>
      <c r="E2267" t="s">
        <v>82</v>
      </c>
      <c r="I2267" t="s">
        <v>46</v>
      </c>
      <c r="M2267">
        <v>0.50600000000000001</v>
      </c>
      <c r="O2267">
        <v>-9.6000000000000002E-2</v>
      </c>
      <c r="Q2267">
        <v>0.99</v>
      </c>
    </row>
    <row r="2268" spans="1:21" x14ac:dyDescent="0.4">
      <c r="A2268">
        <v>2483</v>
      </c>
      <c r="B2268" t="s">
        <v>2027</v>
      </c>
      <c r="C2268" t="s">
        <v>42</v>
      </c>
      <c r="D2268" t="s">
        <v>2032</v>
      </c>
      <c r="E2268" t="s">
        <v>82</v>
      </c>
      <c r="I2268" t="s">
        <v>46</v>
      </c>
      <c r="M2268">
        <v>0.32</v>
      </c>
      <c r="O2268">
        <v>-0.5</v>
      </c>
      <c r="Q2268">
        <v>0.94</v>
      </c>
    </row>
    <row r="2269" spans="1:21" x14ac:dyDescent="0.4">
      <c r="A2269">
        <v>2484</v>
      </c>
      <c r="B2269" t="s">
        <v>2027</v>
      </c>
      <c r="C2269" t="s">
        <v>42</v>
      </c>
      <c r="D2269" t="s">
        <v>2033</v>
      </c>
      <c r="E2269" t="s">
        <v>82</v>
      </c>
      <c r="I2269" t="s">
        <v>46</v>
      </c>
      <c r="M2269">
        <v>0.43</v>
      </c>
      <c r="O2269">
        <v>-0.25900000000000001</v>
      </c>
      <c r="Q2269">
        <v>0.91</v>
      </c>
    </row>
    <row r="2270" spans="1:21" x14ac:dyDescent="0.4">
      <c r="A2270">
        <v>2485</v>
      </c>
      <c r="B2270" t="s">
        <v>2034</v>
      </c>
      <c r="C2270" t="s">
        <v>42</v>
      </c>
      <c r="D2270" t="s">
        <v>2035</v>
      </c>
      <c r="E2270" t="s">
        <v>82</v>
      </c>
      <c r="I2270" t="s">
        <v>55</v>
      </c>
      <c r="M2270">
        <v>0.65400000000000003</v>
      </c>
      <c r="O2270">
        <v>-0.33300000000000002</v>
      </c>
      <c r="Q2270">
        <v>1.21</v>
      </c>
    </row>
    <row r="2271" spans="1:21" x14ac:dyDescent="0.4">
      <c r="A2271">
        <v>2486</v>
      </c>
      <c r="B2271" t="s">
        <v>2034</v>
      </c>
      <c r="C2271" t="s">
        <v>42</v>
      </c>
      <c r="D2271" t="s">
        <v>2036</v>
      </c>
      <c r="E2271" t="s">
        <v>82</v>
      </c>
      <c r="I2271" t="s">
        <v>46</v>
      </c>
      <c r="M2271">
        <v>0.66600000000000004</v>
      </c>
      <c r="O2271">
        <v>-0.38500000000000001</v>
      </c>
      <c r="Q2271">
        <v>1.1599999999999999</v>
      </c>
    </row>
    <row r="2272" spans="1:21" x14ac:dyDescent="0.4">
      <c r="A2272">
        <v>2487</v>
      </c>
      <c r="B2272" t="s">
        <v>2034</v>
      </c>
      <c r="C2272" t="s">
        <v>42</v>
      </c>
      <c r="D2272" t="s">
        <v>2023</v>
      </c>
      <c r="E2272" t="s">
        <v>82</v>
      </c>
      <c r="I2272" t="s">
        <v>46</v>
      </c>
      <c r="M2272">
        <v>0.45200000000000001</v>
      </c>
      <c r="O2272">
        <v>-0.496</v>
      </c>
      <c r="Q2272">
        <v>0.76</v>
      </c>
    </row>
    <row r="2273" spans="1:17" x14ac:dyDescent="0.4">
      <c r="A2273">
        <v>2488</v>
      </c>
      <c r="B2273" t="s">
        <v>2034</v>
      </c>
      <c r="C2273" t="s">
        <v>42</v>
      </c>
      <c r="D2273" t="s">
        <v>2025</v>
      </c>
      <c r="E2273" t="s">
        <v>82</v>
      </c>
      <c r="I2273" t="s">
        <v>46</v>
      </c>
      <c r="M2273">
        <v>0.436</v>
      </c>
      <c r="O2273">
        <v>-0.29399999999999998</v>
      </c>
      <c r="Q2273">
        <v>0.84</v>
      </c>
    </row>
    <row r="2274" spans="1:17" x14ac:dyDescent="0.4">
      <c r="A2274">
        <v>2489</v>
      </c>
      <c r="B2274" t="s">
        <v>2034</v>
      </c>
      <c r="C2274" t="s">
        <v>42</v>
      </c>
      <c r="D2274" t="s">
        <v>1006</v>
      </c>
      <c r="E2274" t="s">
        <v>82</v>
      </c>
      <c r="I2274" t="s">
        <v>46</v>
      </c>
      <c r="M2274">
        <v>0.6</v>
      </c>
      <c r="O2274">
        <v>-0.308</v>
      </c>
      <c r="Q2274">
        <v>1.1000000000000001</v>
      </c>
    </row>
    <row r="2275" spans="1:17" x14ac:dyDescent="0.4">
      <c r="A2275">
        <v>2490</v>
      </c>
      <c r="B2275" t="s">
        <v>2037</v>
      </c>
      <c r="C2275" t="s">
        <v>42</v>
      </c>
      <c r="D2275" t="s">
        <v>2038</v>
      </c>
      <c r="E2275" t="s">
        <v>44</v>
      </c>
      <c r="F2275" t="s">
        <v>45</v>
      </c>
      <c r="G2275" t="s">
        <v>49</v>
      </c>
      <c r="K2275">
        <v>2.36</v>
      </c>
      <c r="L2275">
        <v>-0.35</v>
      </c>
      <c r="M2275">
        <v>7.0000000000000001E-3</v>
      </c>
      <c r="N2275">
        <v>-1.482</v>
      </c>
      <c r="O2275">
        <v>-1.1259999999999999</v>
      </c>
    </row>
    <row r="2276" spans="1:17" x14ac:dyDescent="0.4">
      <c r="A2276">
        <v>2491</v>
      </c>
      <c r="B2276" t="s">
        <v>2037</v>
      </c>
      <c r="C2276" t="s">
        <v>42</v>
      </c>
      <c r="D2276" t="s">
        <v>2039</v>
      </c>
      <c r="E2276" t="s">
        <v>44</v>
      </c>
      <c r="F2276" t="s">
        <v>45</v>
      </c>
      <c r="G2276" t="s">
        <v>49</v>
      </c>
      <c r="K2276">
        <v>2.29</v>
      </c>
      <c r="L2276">
        <v>-0.23400000000000001</v>
      </c>
      <c r="M2276">
        <v>6.3E-2</v>
      </c>
      <c r="N2276">
        <v>-1.325</v>
      </c>
      <c r="O2276">
        <v>-1.038</v>
      </c>
    </row>
    <row r="2277" spans="1:17" x14ac:dyDescent="0.4">
      <c r="A2277">
        <v>2492</v>
      </c>
      <c r="B2277" t="s">
        <v>2037</v>
      </c>
      <c r="C2277" t="s">
        <v>42</v>
      </c>
      <c r="D2277" t="s">
        <v>2040</v>
      </c>
      <c r="E2277" t="s">
        <v>44</v>
      </c>
      <c r="F2277" t="s">
        <v>45</v>
      </c>
      <c r="G2277" t="s">
        <v>46</v>
      </c>
      <c r="I2277" t="s">
        <v>46</v>
      </c>
      <c r="K2277">
        <v>2.46</v>
      </c>
      <c r="L2277">
        <v>1.4E-2</v>
      </c>
      <c r="M2277">
        <v>0.56399999999999995</v>
      </c>
      <c r="N2277">
        <v>-1.476</v>
      </c>
      <c r="O2277">
        <v>-0.92500000000000004</v>
      </c>
    </row>
    <row r="2278" spans="1:17" x14ac:dyDescent="0.4">
      <c r="A2278">
        <v>2493</v>
      </c>
      <c r="B2278" t="s">
        <v>2037</v>
      </c>
      <c r="C2278" t="s">
        <v>42</v>
      </c>
      <c r="D2278" t="s">
        <v>2041</v>
      </c>
      <c r="E2278" t="s">
        <v>44</v>
      </c>
      <c r="F2278" t="s">
        <v>45</v>
      </c>
      <c r="G2278" t="s">
        <v>49</v>
      </c>
      <c r="I2278" t="s">
        <v>46</v>
      </c>
      <c r="K2278">
        <v>2.5499999999999998</v>
      </c>
      <c r="L2278">
        <v>1.9E-2</v>
      </c>
      <c r="M2278">
        <v>0.57199999999999995</v>
      </c>
      <c r="N2278">
        <v>-1.6020000000000001</v>
      </c>
      <c r="O2278">
        <v>-1.0489999999999999</v>
      </c>
    </row>
    <row r="2279" spans="1:17" x14ac:dyDescent="0.4">
      <c r="A2279">
        <v>2494</v>
      </c>
      <c r="B2279" t="s">
        <v>2037</v>
      </c>
      <c r="C2279" t="s">
        <v>42</v>
      </c>
      <c r="D2279" t="s">
        <v>1049</v>
      </c>
      <c r="E2279" t="s">
        <v>44</v>
      </c>
      <c r="F2279" t="s">
        <v>45</v>
      </c>
      <c r="G2279" t="s">
        <v>49</v>
      </c>
      <c r="I2279" t="s">
        <v>46</v>
      </c>
      <c r="K2279">
        <v>2.5299999999999998</v>
      </c>
      <c r="L2279">
        <v>-0.32700000000000001</v>
      </c>
      <c r="M2279">
        <v>0.20399999999999999</v>
      </c>
      <c r="N2279">
        <v>-1.4159999999999999</v>
      </c>
      <c r="O2279">
        <v>-0.88500000000000001</v>
      </c>
    </row>
    <row r="2280" spans="1:17" x14ac:dyDescent="0.4">
      <c r="A2280">
        <v>2495</v>
      </c>
      <c r="B2280" t="s">
        <v>2042</v>
      </c>
      <c r="C2280" t="s">
        <v>42</v>
      </c>
      <c r="D2280" t="s">
        <v>2043</v>
      </c>
      <c r="E2280" t="s">
        <v>44</v>
      </c>
      <c r="F2280" t="s">
        <v>45</v>
      </c>
      <c r="G2280" t="s">
        <v>49</v>
      </c>
      <c r="K2280">
        <v>2.35</v>
      </c>
      <c r="L2280">
        <v>-0.13900000000000001</v>
      </c>
      <c r="M2280">
        <v>0.218</v>
      </c>
      <c r="N2280">
        <v>-1.569</v>
      </c>
      <c r="O2280">
        <v>-1.218</v>
      </c>
    </row>
    <row r="2281" spans="1:17" x14ac:dyDescent="0.4">
      <c r="A2281">
        <v>2496</v>
      </c>
      <c r="B2281" t="s">
        <v>2042</v>
      </c>
      <c r="C2281" t="s">
        <v>42</v>
      </c>
      <c r="D2281" t="s">
        <v>2044</v>
      </c>
      <c r="E2281" t="s">
        <v>44</v>
      </c>
      <c r="F2281" t="s">
        <v>45</v>
      </c>
      <c r="G2281" t="s">
        <v>49</v>
      </c>
      <c r="I2281" t="s">
        <v>46</v>
      </c>
      <c r="K2281">
        <v>2.48</v>
      </c>
      <c r="L2281">
        <v>-6.5000000000000002E-2</v>
      </c>
      <c r="M2281">
        <v>0.41399999999999998</v>
      </c>
      <c r="N2281">
        <v>-1.4119999999999999</v>
      </c>
      <c r="O2281">
        <v>-0.93400000000000005</v>
      </c>
    </row>
    <row r="2282" spans="1:17" x14ac:dyDescent="0.4">
      <c r="A2282">
        <v>2497</v>
      </c>
      <c r="B2282" t="s">
        <v>2042</v>
      </c>
      <c r="C2282" t="s">
        <v>42</v>
      </c>
      <c r="D2282" t="s">
        <v>2041</v>
      </c>
      <c r="E2282" t="s">
        <v>44</v>
      </c>
      <c r="F2282" t="s">
        <v>45</v>
      </c>
      <c r="G2282" t="s">
        <v>49</v>
      </c>
      <c r="I2282" t="s">
        <v>46</v>
      </c>
      <c r="K2282">
        <v>2.41</v>
      </c>
      <c r="L2282">
        <v>-0.16800000000000001</v>
      </c>
      <c r="M2282">
        <v>0.23899999999999999</v>
      </c>
      <c r="N2282">
        <v>-1.2030000000000001</v>
      </c>
      <c r="O2282">
        <v>-0.79600000000000004</v>
      </c>
    </row>
    <row r="2283" spans="1:17" x14ac:dyDescent="0.4">
      <c r="A2283">
        <v>2498</v>
      </c>
      <c r="B2283" t="s">
        <v>2042</v>
      </c>
      <c r="C2283" t="s">
        <v>42</v>
      </c>
      <c r="D2283" t="s">
        <v>1047</v>
      </c>
      <c r="E2283" t="s">
        <v>44</v>
      </c>
      <c r="F2283" t="s">
        <v>45</v>
      </c>
      <c r="G2283" t="s">
        <v>49</v>
      </c>
      <c r="I2283" t="s">
        <v>46</v>
      </c>
      <c r="K2283">
        <v>2.4700000000000002</v>
      </c>
      <c r="L2283">
        <v>-0.155</v>
      </c>
      <c r="M2283">
        <v>0.316</v>
      </c>
      <c r="N2283">
        <v>-1.474</v>
      </c>
      <c r="O2283">
        <v>-1.002</v>
      </c>
    </row>
    <row r="2284" spans="1:17" x14ac:dyDescent="0.4">
      <c r="A2284">
        <v>2499</v>
      </c>
      <c r="B2284" t="s">
        <v>2045</v>
      </c>
      <c r="C2284" t="s">
        <v>42</v>
      </c>
      <c r="D2284" t="s">
        <v>2046</v>
      </c>
      <c r="E2284" t="s">
        <v>44</v>
      </c>
      <c r="F2284" t="s">
        <v>45</v>
      </c>
      <c r="G2284" t="s">
        <v>49</v>
      </c>
      <c r="K2284">
        <v>2.2999999999999998</v>
      </c>
      <c r="L2284">
        <v>-0.14199999999999999</v>
      </c>
      <c r="M2284">
        <v>0.16</v>
      </c>
      <c r="N2284">
        <v>-1.3280000000000001</v>
      </c>
      <c r="O2284">
        <v>-1.0269999999999999</v>
      </c>
    </row>
    <row r="2285" spans="1:17" x14ac:dyDescent="0.4">
      <c r="A2285">
        <v>2500</v>
      </c>
      <c r="B2285" t="s">
        <v>2045</v>
      </c>
      <c r="C2285" t="s">
        <v>42</v>
      </c>
      <c r="D2285" t="s">
        <v>2047</v>
      </c>
      <c r="E2285" t="s">
        <v>44</v>
      </c>
      <c r="F2285" t="s">
        <v>45</v>
      </c>
      <c r="G2285" t="s">
        <v>49</v>
      </c>
      <c r="K2285">
        <v>2.54</v>
      </c>
      <c r="L2285">
        <v>-0.35399999999999998</v>
      </c>
      <c r="M2285">
        <v>0.182</v>
      </c>
      <c r="N2285">
        <v>-1.679</v>
      </c>
      <c r="O2285">
        <v>-1.143</v>
      </c>
    </row>
    <row r="2286" spans="1:17" x14ac:dyDescent="0.4">
      <c r="A2286">
        <v>2501</v>
      </c>
      <c r="B2286" t="s">
        <v>2045</v>
      </c>
      <c r="C2286" t="s">
        <v>42</v>
      </c>
      <c r="D2286" t="s">
        <v>2043</v>
      </c>
      <c r="E2286" t="s">
        <v>44</v>
      </c>
      <c r="F2286" t="s">
        <v>45</v>
      </c>
      <c r="G2286" t="s">
        <v>49</v>
      </c>
      <c r="K2286">
        <v>2.4</v>
      </c>
      <c r="L2286">
        <v>-0.27400000000000002</v>
      </c>
      <c r="M2286">
        <v>0.13</v>
      </c>
      <c r="N2286">
        <v>-1.5269999999999999</v>
      </c>
      <c r="O2286">
        <v>-1.1299999999999999</v>
      </c>
    </row>
    <row r="2287" spans="1:17" x14ac:dyDescent="0.4">
      <c r="A2287">
        <v>2502</v>
      </c>
      <c r="B2287" t="s">
        <v>2045</v>
      </c>
      <c r="C2287" t="s">
        <v>42</v>
      </c>
      <c r="D2287" t="s">
        <v>2041</v>
      </c>
      <c r="E2287" t="s">
        <v>44</v>
      </c>
      <c r="F2287" t="s">
        <v>45</v>
      </c>
      <c r="G2287" t="s">
        <v>49</v>
      </c>
      <c r="I2287" t="s">
        <v>46</v>
      </c>
      <c r="K2287">
        <v>2.57</v>
      </c>
      <c r="L2287">
        <v>-0.26400000000000001</v>
      </c>
      <c r="M2287">
        <v>0.308</v>
      </c>
      <c r="N2287">
        <v>-1.784</v>
      </c>
      <c r="O2287">
        <v>-1.212</v>
      </c>
    </row>
    <row r="2288" spans="1:17" x14ac:dyDescent="0.4">
      <c r="A2288">
        <v>2503</v>
      </c>
      <c r="B2288" t="s">
        <v>2045</v>
      </c>
      <c r="C2288" t="s">
        <v>42</v>
      </c>
      <c r="D2288" t="s">
        <v>1047</v>
      </c>
      <c r="E2288" t="s">
        <v>44</v>
      </c>
      <c r="F2288" t="s">
        <v>45</v>
      </c>
      <c r="G2288" t="s">
        <v>49</v>
      </c>
      <c r="I2288" t="s">
        <v>46</v>
      </c>
      <c r="K2288">
        <v>2.56</v>
      </c>
      <c r="L2288">
        <v>-0.39200000000000002</v>
      </c>
      <c r="M2288">
        <v>0.16600000000000001</v>
      </c>
      <c r="N2288">
        <v>-1.4350000000000001</v>
      </c>
      <c r="O2288">
        <v>-0.877</v>
      </c>
    </row>
    <row r="2289" spans="1:15" x14ac:dyDescent="0.4">
      <c r="A2289">
        <v>2504</v>
      </c>
      <c r="B2289" t="s">
        <v>2048</v>
      </c>
      <c r="C2289" t="s">
        <v>42</v>
      </c>
      <c r="D2289" t="s">
        <v>2049</v>
      </c>
      <c r="E2289" t="s">
        <v>44</v>
      </c>
      <c r="F2289" t="s">
        <v>45</v>
      </c>
      <c r="G2289" t="s">
        <v>49</v>
      </c>
      <c r="K2289">
        <v>2.64</v>
      </c>
      <c r="L2289">
        <v>-0.23200000000000001</v>
      </c>
      <c r="M2289">
        <v>0.40500000000000003</v>
      </c>
      <c r="N2289">
        <v>-1.224</v>
      </c>
      <c r="O2289">
        <v>-0.58699999999999997</v>
      </c>
    </row>
    <row r="2290" spans="1:15" x14ac:dyDescent="0.4">
      <c r="A2290">
        <v>2505</v>
      </c>
      <c r="B2290" t="s">
        <v>2048</v>
      </c>
      <c r="C2290" t="s">
        <v>42</v>
      </c>
      <c r="D2290" t="s">
        <v>2039</v>
      </c>
      <c r="E2290" t="s">
        <v>44</v>
      </c>
      <c r="F2290" t="s">
        <v>45</v>
      </c>
      <c r="G2290" t="s">
        <v>49</v>
      </c>
      <c r="K2290">
        <v>2.46</v>
      </c>
      <c r="L2290">
        <v>-0.26700000000000002</v>
      </c>
      <c r="M2290">
        <v>0.193</v>
      </c>
      <c r="N2290">
        <v>-1.506</v>
      </c>
      <c r="O2290">
        <v>-1.05</v>
      </c>
    </row>
    <row r="2291" spans="1:15" x14ac:dyDescent="0.4">
      <c r="A2291">
        <v>2506</v>
      </c>
      <c r="B2291" t="s">
        <v>2048</v>
      </c>
      <c r="C2291" t="s">
        <v>42</v>
      </c>
      <c r="D2291" t="s">
        <v>2050</v>
      </c>
      <c r="E2291" t="s">
        <v>44</v>
      </c>
      <c r="F2291" t="s">
        <v>45</v>
      </c>
      <c r="G2291" t="s">
        <v>49</v>
      </c>
      <c r="I2291" t="s">
        <v>46</v>
      </c>
      <c r="K2291">
        <v>2.72</v>
      </c>
      <c r="L2291">
        <v>-0.183</v>
      </c>
      <c r="M2291">
        <v>0.53700000000000003</v>
      </c>
      <c r="N2291">
        <v>-1.2849999999999999</v>
      </c>
      <c r="O2291">
        <v>-0.56599999999999995</v>
      </c>
    </row>
    <row r="2292" spans="1:15" x14ac:dyDescent="0.4">
      <c r="A2292">
        <v>2507</v>
      </c>
      <c r="B2292" t="s">
        <v>2048</v>
      </c>
      <c r="C2292" t="s">
        <v>42</v>
      </c>
      <c r="D2292" t="s">
        <v>2041</v>
      </c>
      <c r="E2292" t="s">
        <v>44</v>
      </c>
      <c r="F2292" t="s">
        <v>45</v>
      </c>
      <c r="G2292" t="s">
        <v>49</v>
      </c>
      <c r="I2292" t="s">
        <v>46</v>
      </c>
      <c r="K2292">
        <v>2.65</v>
      </c>
      <c r="L2292">
        <v>-0.249</v>
      </c>
      <c r="M2292">
        <v>0.40400000000000003</v>
      </c>
      <c r="N2292">
        <v>-1.6719999999999999</v>
      </c>
      <c r="O2292">
        <v>-1.0189999999999999</v>
      </c>
    </row>
    <row r="2293" spans="1:15" x14ac:dyDescent="0.4">
      <c r="A2293">
        <v>2508</v>
      </c>
      <c r="B2293" t="s">
        <v>2051</v>
      </c>
      <c r="C2293" t="s">
        <v>42</v>
      </c>
      <c r="D2293" t="s">
        <v>2039</v>
      </c>
      <c r="E2293" t="s">
        <v>44</v>
      </c>
      <c r="F2293" t="s">
        <v>45</v>
      </c>
      <c r="G2293" t="s">
        <v>49</v>
      </c>
      <c r="K2293">
        <v>2.2599999999999998</v>
      </c>
      <c r="L2293">
        <v>-0.28399999999999997</v>
      </c>
      <c r="M2293">
        <v>-0.02</v>
      </c>
      <c r="N2293">
        <v>-1.478</v>
      </c>
      <c r="O2293">
        <v>-1.2150000000000001</v>
      </c>
    </row>
    <row r="2294" spans="1:15" x14ac:dyDescent="0.4">
      <c r="A2294">
        <v>2509</v>
      </c>
      <c r="B2294" t="s">
        <v>2051</v>
      </c>
      <c r="C2294" t="s">
        <v>42</v>
      </c>
      <c r="D2294" t="s">
        <v>2043</v>
      </c>
      <c r="E2294" t="s">
        <v>44</v>
      </c>
      <c r="F2294" t="s">
        <v>45</v>
      </c>
      <c r="G2294" t="s">
        <v>49</v>
      </c>
      <c r="K2294">
        <v>2.34</v>
      </c>
      <c r="L2294">
        <v>-0.19400000000000001</v>
      </c>
      <c r="M2294">
        <v>0.15</v>
      </c>
      <c r="N2294">
        <v>-1.5489999999999999</v>
      </c>
      <c r="O2294">
        <v>-1.2050000000000001</v>
      </c>
    </row>
    <row r="2295" spans="1:15" x14ac:dyDescent="0.4">
      <c r="A2295">
        <v>2510</v>
      </c>
      <c r="B2295" t="s">
        <v>2051</v>
      </c>
      <c r="C2295" t="s">
        <v>42</v>
      </c>
      <c r="D2295" t="s">
        <v>2052</v>
      </c>
      <c r="E2295" t="s">
        <v>44</v>
      </c>
      <c r="F2295" t="s">
        <v>45</v>
      </c>
      <c r="G2295" t="s">
        <v>46</v>
      </c>
      <c r="K2295">
        <v>2.46</v>
      </c>
      <c r="L2295">
        <v>-7.6999999999999999E-2</v>
      </c>
      <c r="M2295">
        <v>0.47299999999999998</v>
      </c>
      <c r="N2295">
        <v>-1.4339999999999999</v>
      </c>
      <c r="O2295">
        <v>-0.88400000000000001</v>
      </c>
    </row>
    <row r="2296" spans="1:15" x14ac:dyDescent="0.4">
      <c r="A2296">
        <v>2511</v>
      </c>
      <c r="B2296" t="s">
        <v>2051</v>
      </c>
      <c r="C2296" t="s">
        <v>42</v>
      </c>
      <c r="D2296" t="s">
        <v>1049</v>
      </c>
      <c r="E2296" t="s">
        <v>44</v>
      </c>
      <c r="F2296" t="s">
        <v>45</v>
      </c>
      <c r="G2296" t="s">
        <v>49</v>
      </c>
      <c r="I2296" t="s">
        <v>46</v>
      </c>
      <c r="K2296">
        <v>2.41</v>
      </c>
      <c r="L2296">
        <v>-0.128</v>
      </c>
      <c r="M2296">
        <v>0.28299999999999997</v>
      </c>
      <c r="N2296">
        <v>-1.2989999999999999</v>
      </c>
      <c r="O2296">
        <v>-0.88800000000000001</v>
      </c>
    </row>
    <row r="2297" spans="1:15" x14ac:dyDescent="0.4">
      <c r="A2297">
        <v>2512</v>
      </c>
      <c r="B2297" t="s">
        <v>2053</v>
      </c>
      <c r="C2297" t="s">
        <v>42</v>
      </c>
      <c r="D2297" t="s">
        <v>2054</v>
      </c>
      <c r="E2297" t="s">
        <v>44</v>
      </c>
      <c r="F2297" t="s">
        <v>45</v>
      </c>
      <c r="G2297" t="s">
        <v>49</v>
      </c>
      <c r="K2297">
        <v>2.1</v>
      </c>
      <c r="L2297">
        <v>2.4E-2</v>
      </c>
      <c r="M2297">
        <v>0.122</v>
      </c>
      <c r="N2297">
        <v>-1.4370000000000001</v>
      </c>
      <c r="O2297">
        <v>-1.339</v>
      </c>
    </row>
    <row r="2298" spans="1:15" x14ac:dyDescent="0.4">
      <c r="A2298">
        <v>2513</v>
      </c>
      <c r="B2298" t="s">
        <v>2053</v>
      </c>
      <c r="C2298" t="s">
        <v>42</v>
      </c>
      <c r="D2298" t="s">
        <v>2055</v>
      </c>
      <c r="E2298" t="s">
        <v>44</v>
      </c>
      <c r="F2298" t="s">
        <v>45</v>
      </c>
      <c r="G2298" t="s">
        <v>49</v>
      </c>
      <c r="K2298">
        <v>2.34</v>
      </c>
      <c r="L2298">
        <v>-0.31</v>
      </c>
      <c r="M2298">
        <v>3.3000000000000002E-2</v>
      </c>
      <c r="N2298">
        <v>-1.6579999999999999</v>
      </c>
      <c r="O2298">
        <v>-1.3149999999999999</v>
      </c>
    </row>
    <row r="2299" spans="1:15" x14ac:dyDescent="0.4">
      <c r="A2299">
        <v>2514</v>
      </c>
      <c r="B2299" t="s">
        <v>2053</v>
      </c>
      <c r="C2299" t="s">
        <v>42</v>
      </c>
      <c r="D2299" t="s">
        <v>2043</v>
      </c>
      <c r="E2299" t="s">
        <v>44</v>
      </c>
      <c r="F2299" t="s">
        <v>45</v>
      </c>
      <c r="G2299" t="s">
        <v>49</v>
      </c>
      <c r="K2299">
        <v>2.37</v>
      </c>
      <c r="L2299">
        <v>-0.36099999999999999</v>
      </c>
      <c r="M2299">
        <v>5.0000000000000001E-3</v>
      </c>
      <c r="N2299">
        <v>-1.5069999999999999</v>
      </c>
      <c r="O2299">
        <v>-1.1399999999999999</v>
      </c>
    </row>
    <row r="2300" spans="1:15" x14ac:dyDescent="0.4">
      <c r="A2300">
        <v>2515</v>
      </c>
      <c r="B2300" t="s">
        <v>2053</v>
      </c>
      <c r="C2300" t="s">
        <v>42</v>
      </c>
      <c r="D2300" t="s">
        <v>2056</v>
      </c>
      <c r="E2300" t="s">
        <v>44</v>
      </c>
      <c r="F2300" t="s">
        <v>45</v>
      </c>
      <c r="G2300" t="s">
        <v>49</v>
      </c>
      <c r="K2300">
        <v>2.37</v>
      </c>
      <c r="L2300">
        <v>-0.186</v>
      </c>
      <c r="M2300">
        <v>0.187</v>
      </c>
      <c r="N2300">
        <v>-1.51</v>
      </c>
      <c r="O2300">
        <v>-1.137</v>
      </c>
    </row>
    <row r="2301" spans="1:15" x14ac:dyDescent="0.4">
      <c r="A2301">
        <v>2516</v>
      </c>
      <c r="B2301" t="s">
        <v>2053</v>
      </c>
      <c r="C2301" t="s">
        <v>42</v>
      </c>
      <c r="D2301" t="s">
        <v>2057</v>
      </c>
      <c r="E2301" t="s">
        <v>44</v>
      </c>
      <c r="F2301" t="s">
        <v>45</v>
      </c>
      <c r="G2301" t="s">
        <v>49</v>
      </c>
      <c r="K2301">
        <v>2.38</v>
      </c>
      <c r="L2301">
        <v>-0.29099999999999998</v>
      </c>
      <c r="M2301">
        <v>9.0999999999999998E-2</v>
      </c>
      <c r="N2301">
        <v>-1.518</v>
      </c>
      <c r="O2301">
        <v>-1.1359999999999999</v>
      </c>
    </row>
    <row r="2302" spans="1:15" x14ac:dyDescent="0.4">
      <c r="A2302">
        <v>2517</v>
      </c>
      <c r="B2302" t="s">
        <v>2053</v>
      </c>
      <c r="C2302" t="s">
        <v>42</v>
      </c>
      <c r="D2302" t="s">
        <v>2058</v>
      </c>
      <c r="E2302" t="s">
        <v>44</v>
      </c>
      <c r="F2302" t="s">
        <v>45</v>
      </c>
      <c r="G2302" t="s">
        <v>49</v>
      </c>
      <c r="K2302">
        <v>2.21</v>
      </c>
      <c r="L2302">
        <v>-0.16</v>
      </c>
      <c r="M2302">
        <v>4.9000000000000002E-2</v>
      </c>
      <c r="N2302">
        <v>-1.583</v>
      </c>
      <c r="O2302">
        <v>-1.373</v>
      </c>
    </row>
    <row r="2303" spans="1:15" x14ac:dyDescent="0.4">
      <c r="A2303">
        <v>2518</v>
      </c>
      <c r="B2303" t="s">
        <v>2053</v>
      </c>
      <c r="C2303" t="s">
        <v>42</v>
      </c>
      <c r="D2303" t="s">
        <v>2059</v>
      </c>
      <c r="E2303" t="s">
        <v>44</v>
      </c>
      <c r="F2303" t="s">
        <v>45</v>
      </c>
      <c r="G2303" t="s">
        <v>49</v>
      </c>
      <c r="I2303" t="s">
        <v>46</v>
      </c>
      <c r="K2303">
        <v>2.67</v>
      </c>
      <c r="L2303">
        <v>-0.47599999999999998</v>
      </c>
      <c r="M2303">
        <v>0.19</v>
      </c>
      <c r="N2303">
        <v>-1.673</v>
      </c>
      <c r="O2303">
        <v>-1.008</v>
      </c>
    </row>
    <row r="2304" spans="1:15" x14ac:dyDescent="0.4">
      <c r="A2304">
        <v>2519</v>
      </c>
      <c r="B2304" t="s">
        <v>2053</v>
      </c>
      <c r="C2304" t="s">
        <v>42</v>
      </c>
      <c r="D2304" t="s">
        <v>2060</v>
      </c>
      <c r="E2304" t="s">
        <v>44</v>
      </c>
      <c r="F2304" t="s">
        <v>45</v>
      </c>
      <c r="G2304" t="s">
        <v>46</v>
      </c>
      <c r="K2304">
        <v>2.29</v>
      </c>
      <c r="L2304">
        <v>-0.14399999999999999</v>
      </c>
      <c r="M2304">
        <v>0.245</v>
      </c>
      <c r="N2304">
        <v>-1.5740000000000001</v>
      </c>
      <c r="O2304">
        <v>-1.1859999999999999</v>
      </c>
    </row>
    <row r="2305" spans="1:15" x14ac:dyDescent="0.4">
      <c r="A2305">
        <v>2520</v>
      </c>
      <c r="B2305" t="s">
        <v>2061</v>
      </c>
      <c r="C2305" t="s">
        <v>42</v>
      </c>
      <c r="D2305" t="s">
        <v>2062</v>
      </c>
      <c r="E2305" t="s">
        <v>44</v>
      </c>
      <c r="F2305" t="s">
        <v>45</v>
      </c>
      <c r="G2305" t="s">
        <v>49</v>
      </c>
      <c r="K2305">
        <v>2.41</v>
      </c>
      <c r="L2305">
        <v>-0.154</v>
      </c>
      <c r="M2305">
        <v>0.27700000000000002</v>
      </c>
      <c r="N2305">
        <v>-0.999</v>
      </c>
      <c r="O2305">
        <v>-0.58799999999999997</v>
      </c>
    </row>
    <row r="2306" spans="1:15" x14ac:dyDescent="0.4">
      <c r="A2306">
        <v>2521</v>
      </c>
      <c r="B2306" t="s">
        <v>2061</v>
      </c>
      <c r="C2306" t="s">
        <v>42</v>
      </c>
      <c r="D2306" t="s">
        <v>1047</v>
      </c>
      <c r="E2306" t="s">
        <v>44</v>
      </c>
      <c r="F2306" t="s">
        <v>45</v>
      </c>
      <c r="G2306" t="s">
        <v>49</v>
      </c>
      <c r="I2306" t="s">
        <v>46</v>
      </c>
      <c r="K2306">
        <v>2.4900000000000002</v>
      </c>
      <c r="L2306">
        <v>-6.6000000000000003E-2</v>
      </c>
      <c r="M2306">
        <v>0.42099999999999999</v>
      </c>
      <c r="N2306">
        <v>-1.079</v>
      </c>
      <c r="O2306">
        <v>-0.59099999999999997</v>
      </c>
    </row>
    <row r="2307" spans="1:15" x14ac:dyDescent="0.4">
      <c r="A2307">
        <v>2522</v>
      </c>
      <c r="B2307" t="s">
        <v>2061</v>
      </c>
      <c r="C2307" t="s">
        <v>42</v>
      </c>
      <c r="D2307" t="s">
        <v>2063</v>
      </c>
      <c r="E2307" t="s">
        <v>44</v>
      </c>
      <c r="F2307" t="s">
        <v>45</v>
      </c>
      <c r="G2307" t="s">
        <v>46</v>
      </c>
      <c r="K2307">
        <v>2.41</v>
      </c>
      <c r="L2307">
        <v>0.16500000000000001</v>
      </c>
      <c r="M2307">
        <v>0.67200000000000004</v>
      </c>
      <c r="N2307">
        <v>-1.274</v>
      </c>
      <c r="O2307">
        <v>-0.76600000000000001</v>
      </c>
    </row>
    <row r="2308" spans="1:15" x14ac:dyDescent="0.4">
      <c r="A2308">
        <v>2525</v>
      </c>
      <c r="B2308" t="s">
        <v>2064</v>
      </c>
      <c r="C2308" t="s">
        <v>42</v>
      </c>
      <c r="D2308" t="s">
        <v>2043</v>
      </c>
      <c r="E2308" t="s">
        <v>44</v>
      </c>
      <c r="F2308" t="s">
        <v>45</v>
      </c>
      <c r="G2308" t="s">
        <v>49</v>
      </c>
      <c r="K2308">
        <v>2.34</v>
      </c>
      <c r="L2308">
        <v>-0.23300000000000001</v>
      </c>
      <c r="M2308">
        <v>0.112</v>
      </c>
      <c r="N2308">
        <v>-1.6659999999999999</v>
      </c>
      <c r="O2308">
        <v>-1.323</v>
      </c>
    </row>
    <row r="2309" spans="1:15" x14ac:dyDescent="0.4">
      <c r="A2309">
        <v>2526</v>
      </c>
      <c r="B2309" t="s">
        <v>2064</v>
      </c>
      <c r="C2309" t="s">
        <v>42</v>
      </c>
      <c r="D2309" t="s">
        <v>2056</v>
      </c>
      <c r="E2309" t="s">
        <v>44</v>
      </c>
      <c r="F2309" t="s">
        <v>45</v>
      </c>
      <c r="G2309" t="s">
        <v>49</v>
      </c>
      <c r="K2309">
        <v>2.3199999999999998</v>
      </c>
      <c r="L2309">
        <v>-0.14499999999999999</v>
      </c>
      <c r="M2309">
        <v>0.17399999999999999</v>
      </c>
      <c r="N2309">
        <v>-1.349</v>
      </c>
      <c r="O2309">
        <v>-1.03</v>
      </c>
    </row>
    <row r="2310" spans="1:15" x14ac:dyDescent="0.4">
      <c r="A2310">
        <v>2527</v>
      </c>
      <c r="B2310" t="s">
        <v>2064</v>
      </c>
      <c r="C2310" t="s">
        <v>42</v>
      </c>
      <c r="D2310" t="s">
        <v>2065</v>
      </c>
      <c r="E2310" t="s">
        <v>44</v>
      </c>
      <c r="F2310" t="s">
        <v>45</v>
      </c>
      <c r="G2310" t="s">
        <v>49</v>
      </c>
      <c r="I2310" t="s">
        <v>46</v>
      </c>
      <c r="K2310">
        <v>2.42</v>
      </c>
      <c r="L2310">
        <v>-0.13400000000000001</v>
      </c>
      <c r="M2310">
        <v>0.28199999999999997</v>
      </c>
      <c r="N2310">
        <v>-1.5389999999999999</v>
      </c>
      <c r="O2310">
        <v>-1.1240000000000001</v>
      </c>
    </row>
    <row r="2311" spans="1:15" x14ac:dyDescent="0.4">
      <c r="A2311">
        <v>2528</v>
      </c>
      <c r="B2311" t="s">
        <v>2064</v>
      </c>
      <c r="C2311" t="s">
        <v>42</v>
      </c>
      <c r="D2311" t="s">
        <v>1049</v>
      </c>
      <c r="E2311" t="s">
        <v>44</v>
      </c>
      <c r="F2311" t="s">
        <v>45</v>
      </c>
      <c r="G2311" t="s">
        <v>49</v>
      </c>
      <c r="I2311" t="s">
        <v>46</v>
      </c>
      <c r="K2311">
        <v>2.4300000000000002</v>
      </c>
      <c r="L2311">
        <v>-3.2000000000000001E-2</v>
      </c>
      <c r="M2311">
        <v>0.39800000000000002</v>
      </c>
      <c r="N2311">
        <v>-1.5389999999999999</v>
      </c>
      <c r="O2311">
        <v>-1.109</v>
      </c>
    </row>
    <row r="2312" spans="1:15" x14ac:dyDescent="0.4">
      <c r="A2312">
        <v>2529</v>
      </c>
      <c r="B2312" t="s">
        <v>2064</v>
      </c>
      <c r="C2312" t="s">
        <v>42</v>
      </c>
      <c r="D2312" t="s">
        <v>2066</v>
      </c>
      <c r="E2312" t="s">
        <v>44</v>
      </c>
      <c r="F2312" t="s">
        <v>45</v>
      </c>
      <c r="G2312" t="s">
        <v>46</v>
      </c>
      <c r="K2312">
        <v>2.2799999999999998</v>
      </c>
      <c r="L2312">
        <v>-5.7000000000000002E-2</v>
      </c>
      <c r="M2312">
        <v>0.32100000000000001</v>
      </c>
      <c r="N2312">
        <v>-1.37</v>
      </c>
      <c r="O2312">
        <v>-0.99099999999999999</v>
      </c>
    </row>
    <row r="2313" spans="1:15" x14ac:dyDescent="0.4">
      <c r="A2313">
        <v>2530</v>
      </c>
      <c r="B2313" t="s">
        <v>2067</v>
      </c>
      <c r="C2313" t="s">
        <v>42</v>
      </c>
      <c r="D2313" t="s">
        <v>2043</v>
      </c>
      <c r="E2313" t="s">
        <v>44</v>
      </c>
      <c r="F2313" t="s">
        <v>45</v>
      </c>
      <c r="G2313" t="s">
        <v>49</v>
      </c>
      <c r="K2313">
        <v>2.37</v>
      </c>
      <c r="L2313">
        <v>-0.17499999999999999</v>
      </c>
      <c r="M2313">
        <v>0.20100000000000001</v>
      </c>
      <c r="N2313">
        <v>-1.4330000000000001</v>
      </c>
      <c r="O2313">
        <v>-1.0509999999999999</v>
      </c>
    </row>
    <row r="2314" spans="1:15" x14ac:dyDescent="0.4">
      <c r="A2314">
        <v>2531</v>
      </c>
      <c r="B2314" t="s">
        <v>2067</v>
      </c>
      <c r="C2314" t="s">
        <v>42</v>
      </c>
      <c r="D2314" t="s">
        <v>2041</v>
      </c>
      <c r="E2314" t="s">
        <v>44</v>
      </c>
      <c r="F2314" t="s">
        <v>45</v>
      </c>
      <c r="G2314" t="s">
        <v>49</v>
      </c>
      <c r="I2314" t="s">
        <v>46</v>
      </c>
      <c r="K2314">
        <v>2.46</v>
      </c>
      <c r="L2314">
        <v>0.17499999999999999</v>
      </c>
      <c r="M2314">
        <v>0.63500000000000001</v>
      </c>
      <c r="N2314">
        <v>-1.3280000000000001</v>
      </c>
      <c r="O2314">
        <v>-0.86699999999999999</v>
      </c>
    </row>
    <row r="2315" spans="1:15" x14ac:dyDescent="0.4">
      <c r="A2315">
        <v>2532</v>
      </c>
      <c r="B2315" t="s">
        <v>2067</v>
      </c>
      <c r="C2315" t="s">
        <v>42</v>
      </c>
      <c r="D2315" t="s">
        <v>1048</v>
      </c>
      <c r="E2315" t="s">
        <v>44</v>
      </c>
      <c r="F2315" t="s">
        <v>45</v>
      </c>
      <c r="G2315" t="s">
        <v>49</v>
      </c>
      <c r="I2315" t="s">
        <v>46</v>
      </c>
      <c r="K2315">
        <v>2.42</v>
      </c>
      <c r="L2315">
        <v>-0.13300000000000001</v>
      </c>
      <c r="M2315">
        <v>0.28499999999999998</v>
      </c>
      <c r="N2315">
        <v>-1.294</v>
      </c>
      <c r="O2315">
        <v>-0.876</v>
      </c>
    </row>
    <row r="2316" spans="1:15" x14ac:dyDescent="0.4">
      <c r="A2316">
        <v>2533</v>
      </c>
      <c r="B2316" t="s">
        <v>2067</v>
      </c>
      <c r="C2316" t="s">
        <v>42</v>
      </c>
      <c r="D2316" t="s">
        <v>1047</v>
      </c>
      <c r="E2316" t="s">
        <v>44</v>
      </c>
      <c r="F2316" t="s">
        <v>45</v>
      </c>
      <c r="G2316" t="s">
        <v>49</v>
      </c>
      <c r="I2316" t="s">
        <v>46</v>
      </c>
      <c r="K2316">
        <v>2.5</v>
      </c>
      <c r="L2316">
        <v>-0.123</v>
      </c>
      <c r="M2316">
        <v>0.376</v>
      </c>
      <c r="N2316">
        <v>-1.355</v>
      </c>
      <c r="O2316">
        <v>-0.85599999999999998</v>
      </c>
    </row>
    <row r="2317" spans="1:15" x14ac:dyDescent="0.4">
      <c r="A2317">
        <v>2534</v>
      </c>
      <c r="B2317" t="s">
        <v>2068</v>
      </c>
      <c r="C2317" t="s">
        <v>42</v>
      </c>
      <c r="D2317" t="s">
        <v>2046</v>
      </c>
      <c r="E2317" t="s">
        <v>44</v>
      </c>
      <c r="F2317" t="s">
        <v>45</v>
      </c>
      <c r="G2317" t="s">
        <v>49</v>
      </c>
      <c r="K2317">
        <v>2.27</v>
      </c>
      <c r="L2317">
        <v>-0.05</v>
      </c>
      <c r="M2317">
        <v>0.224</v>
      </c>
      <c r="N2317">
        <v>-1.5009999999999999</v>
      </c>
      <c r="O2317">
        <v>-1.226</v>
      </c>
    </row>
    <row r="2318" spans="1:15" x14ac:dyDescent="0.4">
      <c r="A2318">
        <v>2535</v>
      </c>
      <c r="B2318" t="s">
        <v>2068</v>
      </c>
      <c r="C2318" t="s">
        <v>42</v>
      </c>
      <c r="D2318" t="s">
        <v>2069</v>
      </c>
      <c r="E2318" t="s">
        <v>44</v>
      </c>
      <c r="F2318" t="s">
        <v>45</v>
      </c>
      <c r="G2318" t="s">
        <v>49</v>
      </c>
      <c r="K2318">
        <v>2.38</v>
      </c>
      <c r="L2318">
        <v>-0.106</v>
      </c>
      <c r="M2318">
        <v>0.27800000000000002</v>
      </c>
      <c r="N2318">
        <v>-1.3959999999999999</v>
      </c>
      <c r="O2318">
        <v>-1.012</v>
      </c>
    </row>
    <row r="2319" spans="1:15" x14ac:dyDescent="0.4">
      <c r="A2319">
        <v>2536</v>
      </c>
      <c r="B2319" t="s">
        <v>2068</v>
      </c>
      <c r="C2319" t="s">
        <v>42</v>
      </c>
      <c r="D2319" t="s">
        <v>2043</v>
      </c>
      <c r="E2319" t="s">
        <v>44</v>
      </c>
      <c r="F2319" t="s">
        <v>45</v>
      </c>
      <c r="G2319" t="s">
        <v>49</v>
      </c>
      <c r="K2319">
        <v>2.34</v>
      </c>
      <c r="L2319">
        <v>-0.14000000000000001</v>
      </c>
      <c r="M2319">
        <v>0.219</v>
      </c>
      <c r="N2319">
        <v>-1.3180000000000001</v>
      </c>
      <c r="O2319">
        <v>-0.96499999999999997</v>
      </c>
    </row>
    <row r="2320" spans="1:15" x14ac:dyDescent="0.4">
      <c r="A2320">
        <v>2537</v>
      </c>
      <c r="B2320" t="s">
        <v>2068</v>
      </c>
      <c r="C2320" t="s">
        <v>42</v>
      </c>
      <c r="D2320" t="s">
        <v>2070</v>
      </c>
      <c r="E2320" t="s">
        <v>44</v>
      </c>
      <c r="F2320" t="s">
        <v>45</v>
      </c>
      <c r="G2320" t="s">
        <v>49</v>
      </c>
      <c r="K2320">
        <v>2.2999999999999998</v>
      </c>
      <c r="L2320">
        <v>-0.31900000000000001</v>
      </c>
      <c r="M2320">
        <v>-1.7000000000000001E-2</v>
      </c>
      <c r="N2320">
        <v>-1.5389999999999999</v>
      </c>
      <c r="O2320">
        <v>-1.238</v>
      </c>
    </row>
    <row r="2321" spans="1:15" x14ac:dyDescent="0.4">
      <c r="A2321">
        <v>2538</v>
      </c>
      <c r="B2321" t="s">
        <v>2068</v>
      </c>
      <c r="C2321" t="s">
        <v>42</v>
      </c>
      <c r="D2321" t="s">
        <v>2071</v>
      </c>
      <c r="E2321" t="s">
        <v>44</v>
      </c>
      <c r="F2321" t="s">
        <v>45</v>
      </c>
      <c r="G2321" t="s">
        <v>49</v>
      </c>
      <c r="I2321" t="s">
        <v>46</v>
      </c>
      <c r="K2321">
        <v>2.48</v>
      </c>
      <c r="L2321">
        <v>-0.09</v>
      </c>
      <c r="M2321">
        <v>0.39400000000000002</v>
      </c>
      <c r="N2321">
        <v>-1.444</v>
      </c>
      <c r="O2321">
        <v>-0.96</v>
      </c>
    </row>
    <row r="2322" spans="1:15" x14ac:dyDescent="0.4">
      <c r="A2322">
        <v>2539</v>
      </c>
      <c r="B2322" t="s">
        <v>2068</v>
      </c>
      <c r="C2322" t="s">
        <v>42</v>
      </c>
      <c r="D2322" t="s">
        <v>2072</v>
      </c>
      <c r="E2322" t="s">
        <v>44</v>
      </c>
      <c r="F2322" t="s">
        <v>45</v>
      </c>
      <c r="G2322" t="s">
        <v>49</v>
      </c>
      <c r="K2322">
        <v>2.38</v>
      </c>
      <c r="L2322">
        <v>-5.1999999999999998E-2</v>
      </c>
      <c r="M2322">
        <v>0.32600000000000001</v>
      </c>
      <c r="N2322">
        <v>-1.393</v>
      </c>
      <c r="O2322">
        <v>-1.0149999999999999</v>
      </c>
    </row>
    <row r="2323" spans="1:15" x14ac:dyDescent="0.4">
      <c r="A2323">
        <v>2540</v>
      </c>
      <c r="B2323" t="s">
        <v>2073</v>
      </c>
      <c r="C2323" t="s">
        <v>42</v>
      </c>
      <c r="D2323" t="s">
        <v>2074</v>
      </c>
      <c r="E2323" t="s">
        <v>44</v>
      </c>
      <c r="F2323" t="s">
        <v>45</v>
      </c>
      <c r="G2323" t="s">
        <v>49</v>
      </c>
      <c r="K2323">
        <v>2.34</v>
      </c>
      <c r="L2323">
        <v>-0.11</v>
      </c>
      <c r="M2323">
        <v>0.246</v>
      </c>
      <c r="N2323">
        <v>-1.66</v>
      </c>
      <c r="O2323">
        <v>-1.302</v>
      </c>
    </row>
    <row r="2324" spans="1:15" x14ac:dyDescent="0.4">
      <c r="A2324">
        <v>2541</v>
      </c>
      <c r="B2324" t="s">
        <v>2073</v>
      </c>
      <c r="C2324" t="s">
        <v>42</v>
      </c>
      <c r="D2324" t="s">
        <v>2075</v>
      </c>
      <c r="E2324" t="s">
        <v>44</v>
      </c>
      <c r="F2324" t="s">
        <v>45</v>
      </c>
      <c r="G2324" t="s">
        <v>49</v>
      </c>
      <c r="K2324">
        <v>1.94</v>
      </c>
      <c r="L2324">
        <v>-0.188</v>
      </c>
      <c r="M2324">
        <v>-0.25</v>
      </c>
      <c r="N2324">
        <v>-1.65</v>
      </c>
      <c r="O2324">
        <v>-1.712</v>
      </c>
    </row>
    <row r="2325" spans="1:15" x14ac:dyDescent="0.4">
      <c r="A2325">
        <v>2542</v>
      </c>
      <c r="B2325" t="s">
        <v>2073</v>
      </c>
      <c r="C2325" t="s">
        <v>42</v>
      </c>
      <c r="D2325" t="s">
        <v>2076</v>
      </c>
      <c r="E2325" t="s">
        <v>44</v>
      </c>
      <c r="F2325" t="s">
        <v>45</v>
      </c>
      <c r="G2325" t="s">
        <v>49</v>
      </c>
      <c r="K2325">
        <v>2.41</v>
      </c>
      <c r="L2325">
        <v>-0.19800000000000001</v>
      </c>
      <c r="M2325">
        <v>0.21</v>
      </c>
      <c r="N2325">
        <v>-1.77</v>
      </c>
      <c r="O2325">
        <v>-1.3620000000000001</v>
      </c>
    </row>
    <row r="2326" spans="1:15" x14ac:dyDescent="0.4">
      <c r="A2326">
        <v>2543</v>
      </c>
      <c r="B2326" t="s">
        <v>2073</v>
      </c>
      <c r="C2326" t="s">
        <v>42</v>
      </c>
      <c r="D2326" t="s">
        <v>2070</v>
      </c>
      <c r="E2326" t="s">
        <v>44</v>
      </c>
      <c r="F2326" t="s">
        <v>45</v>
      </c>
      <c r="G2326" t="s">
        <v>49</v>
      </c>
      <c r="K2326">
        <v>2.36</v>
      </c>
      <c r="L2326">
        <v>-0.29499999999999998</v>
      </c>
      <c r="M2326">
        <v>6.8000000000000005E-2</v>
      </c>
      <c r="N2326">
        <v>-1.8420000000000001</v>
      </c>
      <c r="O2326">
        <v>-1.4790000000000001</v>
      </c>
    </row>
    <row r="2327" spans="1:15" x14ac:dyDescent="0.4">
      <c r="A2327">
        <v>2544</v>
      </c>
      <c r="B2327" t="s">
        <v>2073</v>
      </c>
      <c r="C2327" t="s">
        <v>42</v>
      </c>
      <c r="D2327" t="s">
        <v>2077</v>
      </c>
      <c r="E2327" t="s">
        <v>44</v>
      </c>
      <c r="F2327" t="s">
        <v>45</v>
      </c>
      <c r="G2327" t="s">
        <v>49</v>
      </c>
      <c r="I2327" t="s">
        <v>46</v>
      </c>
      <c r="K2327">
        <v>2.4900000000000002</v>
      </c>
      <c r="L2327">
        <v>-0.18</v>
      </c>
      <c r="M2327">
        <v>0.31</v>
      </c>
      <c r="N2327">
        <v>-1.831</v>
      </c>
      <c r="O2327">
        <v>-1.34</v>
      </c>
    </row>
    <row r="2328" spans="1:15" x14ac:dyDescent="0.4">
      <c r="A2328">
        <v>2545</v>
      </c>
      <c r="B2328" t="s">
        <v>2073</v>
      </c>
      <c r="C2328" t="s">
        <v>42</v>
      </c>
      <c r="D2328" t="s">
        <v>1048</v>
      </c>
      <c r="E2328" t="s">
        <v>44</v>
      </c>
      <c r="F2328" t="s">
        <v>45</v>
      </c>
      <c r="G2328" t="s">
        <v>49</v>
      </c>
      <c r="I2328" t="s">
        <v>46</v>
      </c>
      <c r="K2328">
        <v>2.44</v>
      </c>
      <c r="L2328">
        <v>-0.23100000000000001</v>
      </c>
      <c r="M2328">
        <v>0.20899999999999999</v>
      </c>
      <c r="N2328">
        <v>-1.9570000000000001</v>
      </c>
      <c r="O2328">
        <v>-1.5169999999999999</v>
      </c>
    </row>
    <row r="2329" spans="1:15" x14ac:dyDescent="0.4">
      <c r="A2329">
        <v>2546</v>
      </c>
      <c r="B2329" t="s">
        <v>2073</v>
      </c>
      <c r="C2329" t="s">
        <v>42</v>
      </c>
      <c r="D2329" t="s">
        <v>2078</v>
      </c>
      <c r="E2329" t="s">
        <v>44</v>
      </c>
      <c r="F2329" t="s">
        <v>45</v>
      </c>
      <c r="G2329" t="s">
        <v>46</v>
      </c>
      <c r="K2329">
        <v>2.41</v>
      </c>
      <c r="L2329">
        <v>-8.5000000000000006E-2</v>
      </c>
      <c r="M2329">
        <v>0.42199999999999999</v>
      </c>
      <c r="N2329">
        <v>-1.802</v>
      </c>
      <c r="O2329">
        <v>-1.2949999999999999</v>
      </c>
    </row>
    <row r="2330" spans="1:15" x14ac:dyDescent="0.4">
      <c r="A2330">
        <v>2547</v>
      </c>
      <c r="B2330" t="s">
        <v>2079</v>
      </c>
      <c r="C2330" t="s">
        <v>42</v>
      </c>
      <c r="D2330" t="s">
        <v>2055</v>
      </c>
      <c r="E2330" t="s">
        <v>44</v>
      </c>
      <c r="F2330" t="s">
        <v>45</v>
      </c>
      <c r="G2330" t="s">
        <v>49</v>
      </c>
      <c r="K2330">
        <v>2.37</v>
      </c>
      <c r="L2330">
        <v>-8.4000000000000005E-2</v>
      </c>
      <c r="M2330">
        <v>0.29099999999999998</v>
      </c>
      <c r="N2330">
        <v>-1.179</v>
      </c>
      <c r="O2330">
        <v>-0.80500000000000005</v>
      </c>
    </row>
    <row r="2331" spans="1:15" x14ac:dyDescent="0.4">
      <c r="A2331">
        <v>2548</v>
      </c>
      <c r="B2331" t="s">
        <v>2079</v>
      </c>
      <c r="C2331" t="s">
        <v>42</v>
      </c>
      <c r="D2331" t="s">
        <v>2075</v>
      </c>
      <c r="E2331" t="s">
        <v>44</v>
      </c>
      <c r="F2331" t="s">
        <v>45</v>
      </c>
      <c r="G2331" t="s">
        <v>49</v>
      </c>
      <c r="K2331">
        <v>2.15</v>
      </c>
      <c r="L2331">
        <v>-0.10199999999999999</v>
      </c>
      <c r="M2331">
        <v>4.3999999999999997E-2</v>
      </c>
      <c r="N2331">
        <v>-1.1140000000000001</v>
      </c>
      <c r="O2331">
        <v>-0.96299999999999997</v>
      </c>
    </row>
    <row r="2332" spans="1:15" x14ac:dyDescent="0.4">
      <c r="A2332">
        <v>2549</v>
      </c>
      <c r="B2332" t="s">
        <v>2079</v>
      </c>
      <c r="C2332" t="s">
        <v>42</v>
      </c>
      <c r="D2332" t="s">
        <v>2076</v>
      </c>
      <c r="E2332" t="s">
        <v>44</v>
      </c>
      <c r="F2332" t="s">
        <v>45</v>
      </c>
      <c r="G2332" t="s">
        <v>49</v>
      </c>
      <c r="K2332">
        <v>2.4</v>
      </c>
      <c r="L2332">
        <v>-0.14199999999999999</v>
      </c>
      <c r="M2332">
        <v>0.25600000000000001</v>
      </c>
      <c r="N2332">
        <v>-1.395</v>
      </c>
      <c r="O2332">
        <v>-0.996</v>
      </c>
    </row>
    <row r="2333" spans="1:15" x14ac:dyDescent="0.4">
      <c r="A2333">
        <v>2550</v>
      </c>
      <c r="B2333" t="s">
        <v>2079</v>
      </c>
      <c r="C2333" t="s">
        <v>42</v>
      </c>
      <c r="D2333" t="s">
        <v>2080</v>
      </c>
      <c r="E2333" t="s">
        <v>44</v>
      </c>
      <c r="F2333" t="s">
        <v>45</v>
      </c>
      <c r="G2333" t="s">
        <v>49</v>
      </c>
      <c r="I2333" t="s">
        <v>46</v>
      </c>
      <c r="K2333">
        <v>2.4500000000000002</v>
      </c>
      <c r="L2333">
        <v>-0.23200000000000001</v>
      </c>
      <c r="M2333">
        <v>0.215</v>
      </c>
      <c r="N2333">
        <v>-1.246</v>
      </c>
      <c r="O2333">
        <v>-0.79900000000000004</v>
      </c>
    </row>
    <row r="2334" spans="1:15" x14ac:dyDescent="0.4">
      <c r="A2334">
        <v>2551</v>
      </c>
      <c r="B2334" t="s">
        <v>2079</v>
      </c>
      <c r="C2334" t="s">
        <v>42</v>
      </c>
      <c r="D2334" t="s">
        <v>1048</v>
      </c>
      <c r="E2334" t="s">
        <v>44</v>
      </c>
      <c r="F2334" t="s">
        <v>45</v>
      </c>
      <c r="G2334" t="s">
        <v>49</v>
      </c>
      <c r="I2334" t="s">
        <v>46</v>
      </c>
      <c r="K2334">
        <v>2.46</v>
      </c>
      <c r="L2334">
        <v>-6.0000000000000001E-3</v>
      </c>
      <c r="M2334">
        <v>0.45100000000000001</v>
      </c>
      <c r="N2334">
        <v>-1.163</v>
      </c>
      <c r="O2334">
        <v>-0.70599999999999996</v>
      </c>
    </row>
    <row r="2335" spans="1:15" x14ac:dyDescent="0.4">
      <c r="A2335">
        <v>2552</v>
      </c>
      <c r="B2335" t="s">
        <v>2081</v>
      </c>
      <c r="C2335" t="s">
        <v>42</v>
      </c>
      <c r="D2335" t="s">
        <v>2074</v>
      </c>
      <c r="E2335" t="s">
        <v>44</v>
      </c>
      <c r="F2335" t="s">
        <v>45</v>
      </c>
      <c r="G2335" t="s">
        <v>49</v>
      </c>
      <c r="K2335">
        <v>2.27</v>
      </c>
      <c r="L2335">
        <v>-8.5000000000000006E-2</v>
      </c>
      <c r="M2335">
        <v>0.188</v>
      </c>
      <c r="N2335">
        <v>-1.5760000000000001</v>
      </c>
      <c r="O2335">
        <v>-1.3029999999999999</v>
      </c>
    </row>
    <row r="2336" spans="1:15" x14ac:dyDescent="0.4">
      <c r="A2336">
        <v>2553</v>
      </c>
      <c r="B2336" t="s">
        <v>2081</v>
      </c>
      <c r="C2336" t="s">
        <v>42</v>
      </c>
      <c r="D2336" t="s">
        <v>2043</v>
      </c>
      <c r="E2336" t="s">
        <v>44</v>
      </c>
      <c r="F2336" t="s">
        <v>45</v>
      </c>
      <c r="G2336" t="s">
        <v>49</v>
      </c>
      <c r="K2336">
        <v>2.1800000000000002</v>
      </c>
      <c r="L2336">
        <v>-0.20699999999999999</v>
      </c>
      <c r="M2336">
        <v>-2.7E-2</v>
      </c>
      <c r="N2336">
        <v>-1.5920000000000001</v>
      </c>
      <c r="O2336">
        <v>-1.415</v>
      </c>
    </row>
    <row r="2337" spans="1:15" x14ac:dyDescent="0.4">
      <c r="A2337">
        <v>2554</v>
      </c>
      <c r="B2337" t="s">
        <v>2081</v>
      </c>
      <c r="C2337" t="s">
        <v>42</v>
      </c>
      <c r="D2337" t="s">
        <v>2077</v>
      </c>
      <c r="E2337" t="s">
        <v>44</v>
      </c>
      <c r="F2337" t="s">
        <v>45</v>
      </c>
      <c r="G2337" t="s">
        <v>49</v>
      </c>
      <c r="I2337" t="s">
        <v>46</v>
      </c>
      <c r="K2337">
        <v>2.4500000000000002</v>
      </c>
      <c r="L2337">
        <v>-0.19400000000000001</v>
      </c>
      <c r="M2337">
        <v>0.26</v>
      </c>
      <c r="N2337">
        <v>-1.8129999999999999</v>
      </c>
      <c r="O2337">
        <v>-1.36</v>
      </c>
    </row>
    <row r="2338" spans="1:15" x14ac:dyDescent="0.4">
      <c r="A2338">
        <v>2555</v>
      </c>
      <c r="B2338" t="s">
        <v>2081</v>
      </c>
      <c r="C2338" t="s">
        <v>42</v>
      </c>
      <c r="D2338" t="s">
        <v>1048</v>
      </c>
      <c r="E2338" t="s">
        <v>44</v>
      </c>
      <c r="F2338" t="s">
        <v>45</v>
      </c>
      <c r="G2338" t="s">
        <v>49</v>
      </c>
      <c r="I2338" t="s">
        <v>46</v>
      </c>
      <c r="K2338">
        <v>2.5299999999999998</v>
      </c>
      <c r="L2338">
        <v>-7.0000000000000007E-2</v>
      </c>
      <c r="M2338">
        <v>0.45600000000000002</v>
      </c>
      <c r="N2338">
        <v>-1.6850000000000001</v>
      </c>
      <c r="O2338">
        <v>-1.159</v>
      </c>
    </row>
    <row r="2339" spans="1:15" x14ac:dyDescent="0.4">
      <c r="A2339">
        <v>2556</v>
      </c>
      <c r="B2339" t="s">
        <v>2081</v>
      </c>
      <c r="C2339" t="s">
        <v>42</v>
      </c>
      <c r="D2339" t="s">
        <v>1047</v>
      </c>
      <c r="E2339" t="s">
        <v>44</v>
      </c>
      <c r="F2339" t="s">
        <v>45</v>
      </c>
      <c r="G2339" t="s">
        <v>49</v>
      </c>
      <c r="I2339" t="s">
        <v>46</v>
      </c>
      <c r="K2339">
        <v>2.52</v>
      </c>
      <c r="L2339">
        <v>-0.25700000000000001</v>
      </c>
      <c r="M2339">
        <v>0.25900000000000001</v>
      </c>
      <c r="N2339">
        <v>-1.627</v>
      </c>
      <c r="O2339">
        <v>-1.111</v>
      </c>
    </row>
    <row r="2340" spans="1:15" x14ac:dyDescent="0.4">
      <c r="A2340">
        <v>2557</v>
      </c>
      <c r="B2340" t="s">
        <v>2082</v>
      </c>
      <c r="C2340" t="s">
        <v>42</v>
      </c>
      <c r="D2340" t="s">
        <v>2083</v>
      </c>
      <c r="E2340" t="s">
        <v>44</v>
      </c>
      <c r="F2340" t="s">
        <v>45</v>
      </c>
      <c r="G2340" t="s">
        <v>49</v>
      </c>
      <c r="I2340" t="s">
        <v>46</v>
      </c>
      <c r="K2340">
        <v>2.3199999999999998</v>
      </c>
      <c r="L2340">
        <v>-0.44500000000000001</v>
      </c>
      <c r="M2340">
        <v>-0.126</v>
      </c>
      <c r="N2340">
        <v>-1.8859999999999999</v>
      </c>
      <c r="O2340">
        <v>-1.5680000000000001</v>
      </c>
    </row>
    <row r="2341" spans="1:15" x14ac:dyDescent="0.4">
      <c r="A2341">
        <v>2558</v>
      </c>
      <c r="B2341" t="s">
        <v>2082</v>
      </c>
      <c r="C2341" t="s">
        <v>42</v>
      </c>
      <c r="D2341" t="s">
        <v>2084</v>
      </c>
      <c r="E2341" t="s">
        <v>44</v>
      </c>
      <c r="F2341" t="s">
        <v>45</v>
      </c>
      <c r="G2341" t="s">
        <v>49</v>
      </c>
      <c r="I2341" t="s">
        <v>46</v>
      </c>
      <c r="K2341">
        <v>2.5099999999999998</v>
      </c>
      <c r="L2341">
        <v>-0.21199999999999999</v>
      </c>
      <c r="M2341">
        <v>0.29399999999999998</v>
      </c>
      <c r="N2341">
        <v>-1.444</v>
      </c>
      <c r="O2341">
        <v>-0.93799999999999994</v>
      </c>
    </row>
    <row r="2342" spans="1:15" x14ac:dyDescent="0.4">
      <c r="A2342">
        <v>2559</v>
      </c>
      <c r="B2342" t="s">
        <v>2082</v>
      </c>
      <c r="C2342" t="s">
        <v>42</v>
      </c>
      <c r="D2342" t="s">
        <v>2085</v>
      </c>
      <c r="E2342" t="s">
        <v>44</v>
      </c>
      <c r="F2342" t="s">
        <v>45</v>
      </c>
      <c r="G2342" t="s">
        <v>49</v>
      </c>
      <c r="I2342" t="s">
        <v>46</v>
      </c>
      <c r="K2342">
        <v>2.58</v>
      </c>
      <c r="L2342">
        <v>-0.38100000000000001</v>
      </c>
      <c r="M2342">
        <v>0.20200000000000001</v>
      </c>
      <c r="N2342">
        <v>-1.796</v>
      </c>
      <c r="O2342">
        <v>-1.2130000000000001</v>
      </c>
    </row>
    <row r="2343" spans="1:15" x14ac:dyDescent="0.4">
      <c r="A2343">
        <v>2560</v>
      </c>
      <c r="B2343" t="s">
        <v>2082</v>
      </c>
      <c r="C2343" t="s">
        <v>42</v>
      </c>
      <c r="D2343" t="s">
        <v>2086</v>
      </c>
      <c r="E2343" t="s">
        <v>44</v>
      </c>
      <c r="F2343" t="s">
        <v>45</v>
      </c>
      <c r="G2343" t="s">
        <v>46</v>
      </c>
      <c r="I2343" t="s">
        <v>46</v>
      </c>
      <c r="K2343">
        <v>2.38</v>
      </c>
      <c r="L2343">
        <v>-0.33400000000000002</v>
      </c>
      <c r="M2343">
        <v>-5.8000000000000003E-2</v>
      </c>
      <c r="N2343">
        <v>-1.2290000000000001</v>
      </c>
      <c r="O2343">
        <v>-0.95199999999999996</v>
      </c>
    </row>
    <row r="2344" spans="1:15" x14ac:dyDescent="0.4">
      <c r="A2344">
        <v>2561</v>
      </c>
      <c r="B2344" t="s">
        <v>2082</v>
      </c>
      <c r="C2344" t="s">
        <v>42</v>
      </c>
      <c r="D2344" t="s">
        <v>2087</v>
      </c>
      <c r="E2344" t="s">
        <v>44</v>
      </c>
      <c r="F2344" t="s">
        <v>45</v>
      </c>
      <c r="G2344" t="s">
        <v>49</v>
      </c>
      <c r="I2344" t="s">
        <v>46</v>
      </c>
      <c r="K2344">
        <v>2.59</v>
      </c>
      <c r="L2344">
        <v>-0.188</v>
      </c>
      <c r="M2344">
        <v>0.40600000000000003</v>
      </c>
      <c r="N2344">
        <v>-1.7210000000000001</v>
      </c>
      <c r="O2344">
        <v>-1.127</v>
      </c>
    </row>
    <row r="2345" spans="1:15" x14ac:dyDescent="0.4">
      <c r="A2345">
        <v>2562</v>
      </c>
      <c r="B2345" t="s">
        <v>2082</v>
      </c>
      <c r="C2345" t="s">
        <v>42</v>
      </c>
      <c r="D2345" t="s">
        <v>2088</v>
      </c>
      <c r="E2345" t="s">
        <v>44</v>
      </c>
      <c r="F2345" t="s">
        <v>45</v>
      </c>
      <c r="G2345" t="s">
        <v>46</v>
      </c>
      <c r="I2345" t="s">
        <v>46</v>
      </c>
      <c r="K2345">
        <v>2.5</v>
      </c>
      <c r="L2345">
        <v>-0.36099999999999999</v>
      </c>
      <c r="M2345">
        <v>3.5000000000000003E-2</v>
      </c>
      <c r="N2345">
        <v>-1.6020000000000001</v>
      </c>
      <c r="O2345">
        <v>-1.206</v>
      </c>
    </row>
    <row r="2346" spans="1:15" x14ac:dyDescent="0.4">
      <c r="A2346">
        <v>2563</v>
      </c>
      <c r="B2346" t="s">
        <v>2082</v>
      </c>
      <c r="C2346" t="s">
        <v>42</v>
      </c>
      <c r="D2346" t="s">
        <v>2089</v>
      </c>
      <c r="E2346" t="s">
        <v>44</v>
      </c>
      <c r="F2346" t="s">
        <v>45</v>
      </c>
      <c r="G2346" t="s">
        <v>49</v>
      </c>
      <c r="I2346" t="s">
        <v>46</v>
      </c>
      <c r="K2346">
        <v>2.21</v>
      </c>
      <c r="L2346">
        <v>-0.26</v>
      </c>
      <c r="M2346">
        <v>-0.05</v>
      </c>
      <c r="N2346">
        <v>-1.5529999999999999</v>
      </c>
      <c r="O2346">
        <v>-1.343</v>
      </c>
    </row>
    <row r="2347" spans="1:15" x14ac:dyDescent="0.4">
      <c r="A2347">
        <v>2564</v>
      </c>
      <c r="B2347" t="s">
        <v>2082</v>
      </c>
      <c r="C2347" t="s">
        <v>42</v>
      </c>
      <c r="D2347" t="s">
        <v>2090</v>
      </c>
      <c r="E2347" t="s">
        <v>44</v>
      </c>
      <c r="F2347" t="s">
        <v>45</v>
      </c>
      <c r="G2347" t="s">
        <v>49</v>
      </c>
      <c r="I2347" t="s">
        <v>46</v>
      </c>
      <c r="K2347">
        <v>2.46</v>
      </c>
      <c r="L2347">
        <v>-0.14299999999999999</v>
      </c>
      <c r="M2347">
        <v>0.313</v>
      </c>
      <c r="N2347">
        <v>-1.569</v>
      </c>
      <c r="O2347">
        <v>-1.1120000000000001</v>
      </c>
    </row>
    <row r="2348" spans="1:15" x14ac:dyDescent="0.4">
      <c r="A2348">
        <v>2565</v>
      </c>
      <c r="B2348" t="s">
        <v>2082</v>
      </c>
      <c r="C2348" t="s">
        <v>42</v>
      </c>
      <c r="D2348" t="s">
        <v>2091</v>
      </c>
      <c r="E2348" t="s">
        <v>44</v>
      </c>
      <c r="F2348" t="s">
        <v>45</v>
      </c>
      <c r="G2348" t="s">
        <v>49</v>
      </c>
      <c r="I2348" t="s">
        <v>46</v>
      </c>
      <c r="K2348">
        <v>2.34</v>
      </c>
      <c r="L2348">
        <v>-0.26800000000000002</v>
      </c>
      <c r="M2348">
        <v>6.7000000000000004E-2</v>
      </c>
      <c r="N2348">
        <v>-1.569</v>
      </c>
      <c r="O2348">
        <v>-1.2330000000000001</v>
      </c>
    </row>
    <row r="2349" spans="1:15" x14ac:dyDescent="0.4">
      <c r="A2349">
        <v>2566</v>
      </c>
      <c r="B2349" t="s">
        <v>2082</v>
      </c>
      <c r="C2349" t="s">
        <v>42</v>
      </c>
      <c r="D2349" t="s">
        <v>2092</v>
      </c>
      <c r="E2349" t="s">
        <v>44</v>
      </c>
      <c r="F2349" t="s">
        <v>45</v>
      </c>
      <c r="G2349" t="s">
        <v>49</v>
      </c>
      <c r="I2349" t="s">
        <v>46</v>
      </c>
      <c r="K2349">
        <v>2.2599999999999998</v>
      </c>
      <c r="L2349">
        <v>-0.21299999999999999</v>
      </c>
      <c r="M2349">
        <v>4.8000000000000001E-2</v>
      </c>
      <c r="N2349">
        <v>-1.62</v>
      </c>
      <c r="O2349">
        <v>-1.36</v>
      </c>
    </row>
    <row r="2350" spans="1:15" x14ac:dyDescent="0.4">
      <c r="A2350">
        <v>2567</v>
      </c>
      <c r="B2350" t="s">
        <v>2082</v>
      </c>
      <c r="C2350" t="s">
        <v>42</v>
      </c>
      <c r="D2350" t="s">
        <v>2093</v>
      </c>
      <c r="E2350" t="s">
        <v>44</v>
      </c>
      <c r="F2350" t="s">
        <v>45</v>
      </c>
      <c r="G2350" t="s">
        <v>46</v>
      </c>
      <c r="I2350" t="s">
        <v>46</v>
      </c>
      <c r="K2350">
        <v>2.5499999999999998</v>
      </c>
    </row>
    <row r="2351" spans="1:15" x14ac:dyDescent="0.4">
      <c r="A2351">
        <v>2568</v>
      </c>
      <c r="B2351" t="s">
        <v>2082</v>
      </c>
      <c r="C2351" t="s">
        <v>42</v>
      </c>
      <c r="D2351" t="s">
        <v>2094</v>
      </c>
      <c r="E2351" t="s">
        <v>44</v>
      </c>
      <c r="F2351" t="s">
        <v>45</v>
      </c>
      <c r="G2351" t="s">
        <v>49</v>
      </c>
      <c r="I2351" t="s">
        <v>46</v>
      </c>
      <c r="K2351">
        <v>2.2999999999999998</v>
      </c>
      <c r="L2351">
        <v>-0.11</v>
      </c>
      <c r="M2351">
        <v>0.185</v>
      </c>
      <c r="N2351">
        <v>-1.5229999999999999</v>
      </c>
      <c r="O2351">
        <v>-1.2270000000000001</v>
      </c>
    </row>
    <row r="2352" spans="1:15" x14ac:dyDescent="0.4">
      <c r="A2352">
        <v>2569</v>
      </c>
      <c r="B2352" t="s">
        <v>2095</v>
      </c>
      <c r="C2352" t="s">
        <v>42</v>
      </c>
      <c r="D2352" t="s">
        <v>2096</v>
      </c>
      <c r="E2352" t="s">
        <v>44</v>
      </c>
      <c r="F2352" t="s">
        <v>45</v>
      </c>
      <c r="G2352" t="s">
        <v>49</v>
      </c>
      <c r="I2352" t="s">
        <v>46</v>
      </c>
      <c r="K2352">
        <v>2.4</v>
      </c>
      <c r="L2352">
        <v>-0.188</v>
      </c>
      <c r="M2352">
        <v>0.21099999999999999</v>
      </c>
      <c r="N2352">
        <v>-1.387</v>
      </c>
      <c r="O2352">
        <v>-0.98799999999999999</v>
      </c>
    </row>
    <row r="2353" spans="1:15" x14ac:dyDescent="0.4">
      <c r="A2353">
        <v>2570</v>
      </c>
      <c r="B2353" t="s">
        <v>2095</v>
      </c>
      <c r="C2353" t="s">
        <v>42</v>
      </c>
      <c r="D2353" t="s">
        <v>2097</v>
      </c>
      <c r="E2353" t="s">
        <v>44</v>
      </c>
      <c r="F2353" t="s">
        <v>45</v>
      </c>
      <c r="G2353" t="s">
        <v>49</v>
      </c>
      <c r="I2353" t="s">
        <v>46</v>
      </c>
      <c r="K2353">
        <v>2.69</v>
      </c>
      <c r="L2353">
        <v>-0.26800000000000002</v>
      </c>
      <c r="M2353">
        <v>0.42499999999999999</v>
      </c>
      <c r="N2353">
        <v>-1.8240000000000001</v>
      </c>
      <c r="O2353">
        <v>-1.1319999999999999</v>
      </c>
    </row>
    <row r="2354" spans="1:15" x14ac:dyDescent="0.4">
      <c r="A2354">
        <v>2571</v>
      </c>
      <c r="B2354" t="s">
        <v>2095</v>
      </c>
      <c r="C2354" t="s">
        <v>42</v>
      </c>
      <c r="D2354" t="s">
        <v>2098</v>
      </c>
      <c r="E2354" t="s">
        <v>44</v>
      </c>
      <c r="F2354" t="s">
        <v>45</v>
      </c>
      <c r="G2354" t="s">
        <v>49</v>
      </c>
      <c r="I2354" t="s">
        <v>46</v>
      </c>
      <c r="K2354">
        <v>2.36</v>
      </c>
      <c r="L2354">
        <v>-0.22600000000000001</v>
      </c>
      <c r="M2354">
        <v>0.13700000000000001</v>
      </c>
      <c r="N2354">
        <v>-1.7450000000000001</v>
      </c>
      <c r="O2354">
        <v>-1.381</v>
      </c>
    </row>
    <row r="2355" spans="1:15" x14ac:dyDescent="0.4">
      <c r="A2355">
        <v>2572</v>
      </c>
      <c r="B2355" t="s">
        <v>2095</v>
      </c>
      <c r="C2355" t="s">
        <v>42</v>
      </c>
      <c r="D2355" t="s">
        <v>2099</v>
      </c>
      <c r="E2355" t="s">
        <v>44</v>
      </c>
      <c r="F2355" t="s">
        <v>45</v>
      </c>
      <c r="G2355" t="s">
        <v>49</v>
      </c>
      <c r="I2355" t="s">
        <v>46</v>
      </c>
      <c r="K2355">
        <v>2.25</v>
      </c>
      <c r="L2355">
        <v>-0.47599999999999998</v>
      </c>
      <c r="M2355">
        <v>-0.22500000000000001</v>
      </c>
      <c r="N2355">
        <v>-1.6020000000000001</v>
      </c>
      <c r="O2355">
        <v>-1.351</v>
      </c>
    </row>
    <row r="2356" spans="1:15" x14ac:dyDescent="0.4">
      <c r="A2356">
        <v>2573</v>
      </c>
      <c r="B2356" t="s">
        <v>2095</v>
      </c>
      <c r="C2356" t="s">
        <v>42</v>
      </c>
      <c r="D2356" t="s">
        <v>2100</v>
      </c>
      <c r="E2356" t="s">
        <v>44</v>
      </c>
      <c r="F2356" t="s">
        <v>45</v>
      </c>
      <c r="G2356" t="s">
        <v>49</v>
      </c>
      <c r="I2356" t="s">
        <v>46</v>
      </c>
      <c r="K2356">
        <v>2.6</v>
      </c>
      <c r="L2356">
        <v>-0.36499999999999999</v>
      </c>
      <c r="M2356">
        <v>0.24</v>
      </c>
      <c r="N2356">
        <v>-1.8859999999999999</v>
      </c>
      <c r="O2356">
        <v>-1.2809999999999999</v>
      </c>
    </row>
    <row r="2357" spans="1:15" x14ac:dyDescent="0.4">
      <c r="A2357">
        <v>2574</v>
      </c>
      <c r="B2357" t="s">
        <v>2095</v>
      </c>
      <c r="C2357" t="s">
        <v>42</v>
      </c>
      <c r="D2357" t="s">
        <v>2101</v>
      </c>
      <c r="E2357" t="s">
        <v>44</v>
      </c>
      <c r="F2357" t="s">
        <v>45</v>
      </c>
      <c r="G2357" t="s">
        <v>49</v>
      </c>
      <c r="I2357" t="s">
        <v>46</v>
      </c>
      <c r="K2357">
        <v>2.74</v>
      </c>
      <c r="L2357">
        <v>-0.30499999999999999</v>
      </c>
      <c r="M2357">
        <v>0.437</v>
      </c>
      <c r="N2357">
        <v>-1.921</v>
      </c>
      <c r="O2357">
        <v>-1.18</v>
      </c>
    </row>
    <row r="2358" spans="1:15" x14ac:dyDescent="0.4">
      <c r="A2358">
        <v>2575</v>
      </c>
      <c r="B2358" t="s">
        <v>2095</v>
      </c>
      <c r="C2358" t="s">
        <v>42</v>
      </c>
      <c r="D2358" t="s">
        <v>2087</v>
      </c>
      <c r="E2358" t="s">
        <v>44</v>
      </c>
      <c r="F2358" t="s">
        <v>45</v>
      </c>
      <c r="G2358" t="s">
        <v>49</v>
      </c>
      <c r="I2358" t="s">
        <v>46</v>
      </c>
      <c r="K2358">
        <v>2.62</v>
      </c>
      <c r="L2358">
        <v>-0.188</v>
      </c>
      <c r="M2358">
        <v>0.42799999999999999</v>
      </c>
      <c r="N2358">
        <v>-1.7210000000000001</v>
      </c>
      <c r="O2358">
        <v>-1.105</v>
      </c>
    </row>
    <row r="2359" spans="1:15" x14ac:dyDescent="0.4">
      <c r="A2359">
        <v>2576</v>
      </c>
      <c r="B2359" t="s">
        <v>2095</v>
      </c>
      <c r="C2359" t="s">
        <v>42</v>
      </c>
      <c r="D2359" t="s">
        <v>2102</v>
      </c>
      <c r="E2359" t="s">
        <v>44</v>
      </c>
      <c r="F2359" t="s">
        <v>45</v>
      </c>
      <c r="G2359" t="s">
        <v>46</v>
      </c>
      <c r="I2359" t="s">
        <v>46</v>
      </c>
      <c r="K2359">
        <v>2.57</v>
      </c>
      <c r="L2359">
        <v>-0.55300000000000005</v>
      </c>
      <c r="M2359">
        <v>-9.1999999999999998E-2</v>
      </c>
      <c r="N2359">
        <v>-2</v>
      </c>
      <c r="O2359">
        <v>-1.5389999999999999</v>
      </c>
    </row>
    <row r="2360" spans="1:15" x14ac:dyDescent="0.4">
      <c r="A2360">
        <v>2577</v>
      </c>
      <c r="B2360" t="s">
        <v>2095</v>
      </c>
      <c r="C2360" t="s">
        <v>42</v>
      </c>
      <c r="D2360" t="s">
        <v>2103</v>
      </c>
      <c r="E2360" t="s">
        <v>44</v>
      </c>
      <c r="F2360" t="s">
        <v>45</v>
      </c>
      <c r="G2360" t="s">
        <v>49</v>
      </c>
      <c r="I2360" t="s">
        <v>46</v>
      </c>
      <c r="K2360">
        <v>2.36</v>
      </c>
      <c r="L2360">
        <v>-0.26800000000000002</v>
      </c>
      <c r="M2360">
        <v>8.7999999999999995E-2</v>
      </c>
      <c r="N2360">
        <v>-1.796</v>
      </c>
      <c r="O2360">
        <v>-1.4410000000000001</v>
      </c>
    </row>
    <row r="2361" spans="1:15" x14ac:dyDescent="0.4">
      <c r="A2361">
        <v>2578</v>
      </c>
      <c r="B2361" t="s">
        <v>2095</v>
      </c>
      <c r="C2361" t="s">
        <v>42</v>
      </c>
      <c r="D2361" t="s">
        <v>2104</v>
      </c>
      <c r="E2361" t="s">
        <v>44</v>
      </c>
      <c r="F2361" t="s">
        <v>45</v>
      </c>
      <c r="G2361" t="s">
        <v>49</v>
      </c>
      <c r="I2361" t="s">
        <v>46</v>
      </c>
      <c r="K2361">
        <v>2.42</v>
      </c>
      <c r="L2361">
        <v>-0.42299999999999999</v>
      </c>
      <c r="M2361">
        <v>2E-3</v>
      </c>
      <c r="N2361">
        <v>-2</v>
      </c>
      <c r="O2361">
        <v>-1.575</v>
      </c>
    </row>
    <row r="2362" spans="1:15" x14ac:dyDescent="0.4">
      <c r="A2362">
        <v>2579</v>
      </c>
      <c r="B2362" t="s">
        <v>2095</v>
      </c>
      <c r="C2362" t="s">
        <v>42</v>
      </c>
      <c r="D2362" t="s">
        <v>2105</v>
      </c>
      <c r="E2362" t="s">
        <v>44</v>
      </c>
      <c r="F2362" t="s">
        <v>45</v>
      </c>
      <c r="G2362" t="s">
        <v>49</v>
      </c>
      <c r="I2362" t="s">
        <v>46</v>
      </c>
      <c r="K2362">
        <v>2.52</v>
      </c>
      <c r="L2362">
        <v>-0.26800000000000002</v>
      </c>
      <c r="M2362">
        <v>0.254</v>
      </c>
      <c r="N2362">
        <v>-1.8240000000000001</v>
      </c>
      <c r="O2362">
        <v>-1.302</v>
      </c>
    </row>
    <row r="2363" spans="1:15" x14ac:dyDescent="0.4">
      <c r="A2363">
        <v>2580</v>
      </c>
      <c r="B2363" t="s">
        <v>2095</v>
      </c>
      <c r="C2363" t="s">
        <v>42</v>
      </c>
      <c r="D2363" t="s">
        <v>2106</v>
      </c>
      <c r="E2363" t="s">
        <v>44</v>
      </c>
      <c r="F2363" t="s">
        <v>45</v>
      </c>
      <c r="G2363" t="s">
        <v>49</v>
      </c>
      <c r="I2363" t="s">
        <v>46</v>
      </c>
      <c r="K2363">
        <v>2.54</v>
      </c>
      <c r="L2363">
        <v>-0.11</v>
      </c>
      <c r="M2363">
        <v>0.432</v>
      </c>
      <c r="N2363">
        <v>-1.6779999999999999</v>
      </c>
      <c r="O2363">
        <v>-1.137</v>
      </c>
    </row>
    <row r="2364" spans="1:15" x14ac:dyDescent="0.4">
      <c r="A2364">
        <v>2581</v>
      </c>
      <c r="B2364" t="s">
        <v>2095</v>
      </c>
      <c r="C2364" t="s">
        <v>42</v>
      </c>
      <c r="D2364" t="s">
        <v>2107</v>
      </c>
      <c r="E2364" t="s">
        <v>44</v>
      </c>
      <c r="F2364" t="s">
        <v>45</v>
      </c>
      <c r="G2364" t="s">
        <v>46</v>
      </c>
      <c r="I2364" t="s">
        <v>46</v>
      </c>
      <c r="K2364">
        <v>2.91</v>
      </c>
      <c r="L2364">
        <v>-0.46200000000000002</v>
      </c>
      <c r="M2364">
        <v>0.34399999999999997</v>
      </c>
      <c r="N2364">
        <v>-2</v>
      </c>
      <c r="O2364">
        <v>-1.194</v>
      </c>
    </row>
    <row r="2365" spans="1:15" x14ac:dyDescent="0.4">
      <c r="A2365">
        <v>2582</v>
      </c>
      <c r="B2365" t="s">
        <v>2095</v>
      </c>
      <c r="C2365" t="s">
        <v>42</v>
      </c>
      <c r="D2365" t="s">
        <v>2108</v>
      </c>
      <c r="E2365" t="s">
        <v>44</v>
      </c>
      <c r="F2365" t="s">
        <v>45</v>
      </c>
      <c r="G2365" t="s">
        <v>49</v>
      </c>
      <c r="I2365" t="s">
        <v>46</v>
      </c>
      <c r="K2365">
        <v>2.5</v>
      </c>
      <c r="L2365">
        <v>-0.30499999999999999</v>
      </c>
      <c r="M2365">
        <v>0.2</v>
      </c>
      <c r="N2365">
        <v>-1.7210000000000001</v>
      </c>
      <c r="O2365">
        <v>-1.2170000000000001</v>
      </c>
    </row>
    <row r="2366" spans="1:15" x14ac:dyDescent="0.4">
      <c r="A2366">
        <v>2583</v>
      </c>
      <c r="B2366" t="s">
        <v>2095</v>
      </c>
      <c r="C2366" t="s">
        <v>42</v>
      </c>
      <c r="D2366" t="s">
        <v>2093</v>
      </c>
      <c r="E2366" t="s">
        <v>44</v>
      </c>
      <c r="F2366" t="s">
        <v>45</v>
      </c>
      <c r="G2366" t="s">
        <v>46</v>
      </c>
      <c r="I2366" t="s">
        <v>46</v>
      </c>
      <c r="K2366">
        <v>2.7</v>
      </c>
    </row>
    <row r="2367" spans="1:15" x14ac:dyDescent="0.4">
      <c r="A2367">
        <v>2584</v>
      </c>
      <c r="B2367" t="s">
        <v>2109</v>
      </c>
      <c r="C2367" t="s">
        <v>42</v>
      </c>
      <c r="D2367" t="s">
        <v>2110</v>
      </c>
      <c r="E2367" t="s">
        <v>44</v>
      </c>
      <c r="F2367" t="s">
        <v>45</v>
      </c>
      <c r="G2367" t="s">
        <v>46</v>
      </c>
      <c r="I2367" t="s">
        <v>46</v>
      </c>
      <c r="K2367">
        <v>2.68</v>
      </c>
      <c r="L2367">
        <v>-0.376</v>
      </c>
      <c r="M2367">
        <v>0.2</v>
      </c>
      <c r="N2367">
        <v>-1.6379999999999999</v>
      </c>
      <c r="O2367">
        <v>-1.0629999999999999</v>
      </c>
    </row>
    <row r="2368" spans="1:15" x14ac:dyDescent="0.4">
      <c r="A2368">
        <v>2585</v>
      </c>
      <c r="B2368" t="s">
        <v>2109</v>
      </c>
      <c r="C2368" t="s">
        <v>42</v>
      </c>
      <c r="D2368" t="s">
        <v>2111</v>
      </c>
      <c r="E2368" t="s">
        <v>44</v>
      </c>
      <c r="F2368" t="s">
        <v>45</v>
      </c>
      <c r="G2368" t="s">
        <v>46</v>
      </c>
      <c r="I2368" t="s">
        <v>46</v>
      </c>
      <c r="K2368">
        <v>2.85</v>
      </c>
      <c r="L2368">
        <v>-0.35499999999999998</v>
      </c>
      <c r="M2368">
        <v>0.38800000000000001</v>
      </c>
      <c r="N2368">
        <v>-1.5089999999999999</v>
      </c>
      <c r="O2368">
        <v>-0.76600000000000001</v>
      </c>
    </row>
    <row r="2369" spans="1:15" x14ac:dyDescent="0.4">
      <c r="A2369">
        <v>2586</v>
      </c>
      <c r="B2369" t="s">
        <v>2109</v>
      </c>
      <c r="C2369" t="s">
        <v>42</v>
      </c>
      <c r="D2369" t="s">
        <v>2112</v>
      </c>
      <c r="E2369" t="s">
        <v>44</v>
      </c>
      <c r="F2369" t="s">
        <v>45</v>
      </c>
      <c r="G2369" t="s">
        <v>49</v>
      </c>
      <c r="I2369" t="s">
        <v>46</v>
      </c>
      <c r="K2369">
        <v>2.73</v>
      </c>
      <c r="L2369">
        <v>-0.251</v>
      </c>
      <c r="M2369">
        <v>0.48099999999999998</v>
      </c>
      <c r="N2369">
        <v>-1.5529999999999999</v>
      </c>
      <c r="O2369">
        <v>-0.82099999999999995</v>
      </c>
    </row>
    <row r="2370" spans="1:15" x14ac:dyDescent="0.4">
      <c r="A2370">
        <v>2587</v>
      </c>
      <c r="B2370" t="s">
        <v>2109</v>
      </c>
      <c r="C2370" t="s">
        <v>42</v>
      </c>
      <c r="D2370" t="s">
        <v>2113</v>
      </c>
      <c r="E2370" t="s">
        <v>44</v>
      </c>
      <c r="F2370" t="s">
        <v>45</v>
      </c>
      <c r="G2370" t="s">
        <v>46</v>
      </c>
      <c r="I2370" t="s">
        <v>46</v>
      </c>
      <c r="K2370">
        <v>2.8</v>
      </c>
      <c r="L2370">
        <v>-0.21099999999999999</v>
      </c>
      <c r="M2370">
        <v>0.48299999999999998</v>
      </c>
      <c r="N2370">
        <v>-1.6779999999999999</v>
      </c>
      <c r="O2370">
        <v>-0.98399999999999999</v>
      </c>
    </row>
    <row r="2371" spans="1:15" x14ac:dyDescent="0.4">
      <c r="A2371">
        <v>2588</v>
      </c>
      <c r="B2371" t="s">
        <v>2114</v>
      </c>
      <c r="C2371" t="s">
        <v>42</v>
      </c>
      <c r="D2371" t="s">
        <v>2115</v>
      </c>
      <c r="E2371" t="s">
        <v>44</v>
      </c>
      <c r="F2371" t="s">
        <v>45</v>
      </c>
      <c r="G2371" t="s">
        <v>49</v>
      </c>
      <c r="I2371" t="s">
        <v>46</v>
      </c>
      <c r="K2371">
        <v>2.61</v>
      </c>
      <c r="L2371">
        <v>-0.34399999999999997</v>
      </c>
      <c r="M2371">
        <v>0.27</v>
      </c>
      <c r="N2371">
        <v>-1.921</v>
      </c>
      <c r="O2371">
        <v>-1.3069999999999999</v>
      </c>
    </row>
    <row r="2372" spans="1:15" x14ac:dyDescent="0.4">
      <c r="A2372">
        <v>2589</v>
      </c>
      <c r="B2372" t="s">
        <v>2114</v>
      </c>
      <c r="C2372" t="s">
        <v>42</v>
      </c>
      <c r="D2372" t="s">
        <v>2116</v>
      </c>
      <c r="E2372" t="s">
        <v>44</v>
      </c>
      <c r="F2372" t="s">
        <v>45</v>
      </c>
      <c r="G2372" t="s">
        <v>49</v>
      </c>
      <c r="I2372" t="s">
        <v>46</v>
      </c>
      <c r="K2372">
        <v>2.73</v>
      </c>
      <c r="L2372">
        <v>-0.19600000000000001</v>
      </c>
      <c r="M2372">
        <v>0.53900000000000003</v>
      </c>
      <c r="N2372">
        <v>-1.4950000000000001</v>
      </c>
      <c r="O2372">
        <v>-0.76</v>
      </c>
    </row>
    <row r="2373" spans="1:15" x14ac:dyDescent="0.4">
      <c r="A2373">
        <v>2590</v>
      </c>
      <c r="B2373" t="s">
        <v>2114</v>
      </c>
      <c r="C2373" t="s">
        <v>42</v>
      </c>
      <c r="D2373" t="s">
        <v>2117</v>
      </c>
      <c r="E2373" t="s">
        <v>44</v>
      </c>
      <c r="F2373" t="s">
        <v>45</v>
      </c>
      <c r="G2373" t="s">
        <v>49</v>
      </c>
      <c r="I2373" t="s">
        <v>46</v>
      </c>
      <c r="K2373">
        <v>2.73</v>
      </c>
      <c r="L2373">
        <v>-0.30499999999999999</v>
      </c>
      <c r="M2373">
        <v>0.42599999999999999</v>
      </c>
      <c r="N2373">
        <v>-1.5229999999999999</v>
      </c>
      <c r="O2373">
        <v>-0.79200000000000004</v>
      </c>
    </row>
    <row r="2374" spans="1:15" x14ac:dyDescent="0.4">
      <c r="A2374">
        <v>2591</v>
      </c>
      <c r="B2374" t="s">
        <v>2114</v>
      </c>
      <c r="C2374" t="s">
        <v>42</v>
      </c>
      <c r="D2374" t="s">
        <v>2118</v>
      </c>
      <c r="E2374" t="s">
        <v>44</v>
      </c>
      <c r="F2374" t="s">
        <v>45</v>
      </c>
      <c r="G2374" t="s">
        <v>49</v>
      </c>
      <c r="I2374" t="s">
        <v>46</v>
      </c>
      <c r="K2374">
        <v>2.76</v>
      </c>
      <c r="L2374">
        <v>-0.52</v>
      </c>
      <c r="M2374">
        <v>0.24</v>
      </c>
      <c r="N2374">
        <v>-1.5529999999999999</v>
      </c>
      <c r="O2374">
        <v>-0.79300000000000004</v>
      </c>
    </row>
    <row r="2375" spans="1:15" x14ac:dyDescent="0.4">
      <c r="A2375">
        <v>2592</v>
      </c>
      <c r="B2375" t="s">
        <v>2114</v>
      </c>
      <c r="C2375" t="s">
        <v>42</v>
      </c>
      <c r="D2375" t="s">
        <v>2119</v>
      </c>
      <c r="E2375" t="s">
        <v>44</v>
      </c>
      <c r="F2375" t="s">
        <v>45</v>
      </c>
      <c r="G2375" t="s">
        <v>49</v>
      </c>
      <c r="I2375" t="s">
        <v>46</v>
      </c>
      <c r="K2375">
        <v>2.67</v>
      </c>
      <c r="L2375">
        <v>-0.33300000000000002</v>
      </c>
      <c r="M2375">
        <v>0.33700000000000002</v>
      </c>
      <c r="N2375">
        <v>-1.5229999999999999</v>
      </c>
      <c r="O2375">
        <v>-0.85299999999999998</v>
      </c>
    </row>
    <row r="2376" spans="1:15" x14ac:dyDescent="0.4">
      <c r="A2376">
        <v>2593</v>
      </c>
      <c r="B2376" t="s">
        <v>2114</v>
      </c>
      <c r="C2376" t="s">
        <v>42</v>
      </c>
      <c r="D2376" t="s">
        <v>2120</v>
      </c>
      <c r="E2376" t="s">
        <v>44</v>
      </c>
      <c r="F2376" t="s">
        <v>45</v>
      </c>
      <c r="G2376" t="s">
        <v>49</v>
      </c>
      <c r="I2376" t="s">
        <v>46</v>
      </c>
      <c r="K2376">
        <v>2.57</v>
      </c>
      <c r="L2376">
        <v>-0.313</v>
      </c>
      <c r="M2376">
        <v>0.255</v>
      </c>
      <c r="N2376">
        <v>-1.6779999999999999</v>
      </c>
      <c r="O2376">
        <v>-1.109</v>
      </c>
    </row>
    <row r="2377" spans="1:15" x14ac:dyDescent="0.4">
      <c r="A2377">
        <v>2594</v>
      </c>
      <c r="B2377" t="s">
        <v>2114</v>
      </c>
      <c r="C2377" t="s">
        <v>42</v>
      </c>
      <c r="D2377" t="s">
        <v>2121</v>
      </c>
      <c r="E2377" t="s">
        <v>44</v>
      </c>
      <c r="F2377" t="s">
        <v>45</v>
      </c>
      <c r="G2377" t="s">
        <v>49</v>
      </c>
      <c r="I2377" t="s">
        <v>46</v>
      </c>
      <c r="K2377">
        <v>2.36</v>
      </c>
      <c r="L2377">
        <v>-0.128</v>
      </c>
      <c r="M2377">
        <v>0.23499999999999999</v>
      </c>
      <c r="N2377">
        <v>-1.6379999999999999</v>
      </c>
      <c r="O2377">
        <v>-1.2749999999999999</v>
      </c>
    </row>
    <row r="2378" spans="1:15" x14ac:dyDescent="0.4">
      <c r="A2378">
        <v>2595</v>
      </c>
      <c r="B2378" t="s">
        <v>2114</v>
      </c>
      <c r="C2378" t="s">
        <v>42</v>
      </c>
      <c r="D2378" t="s">
        <v>2122</v>
      </c>
      <c r="E2378" t="s">
        <v>44</v>
      </c>
      <c r="F2378" t="s">
        <v>45</v>
      </c>
      <c r="G2378" t="s">
        <v>46</v>
      </c>
      <c r="I2378" t="s">
        <v>46</v>
      </c>
      <c r="K2378">
        <v>2.72</v>
      </c>
      <c r="L2378">
        <v>-0.44900000000000001</v>
      </c>
      <c r="M2378">
        <v>0.16400000000000001</v>
      </c>
      <c r="N2378">
        <v>-1.6579999999999999</v>
      </c>
      <c r="O2378">
        <v>-1.0449999999999999</v>
      </c>
    </row>
    <row r="2379" spans="1:15" x14ac:dyDescent="0.4">
      <c r="A2379">
        <v>2596</v>
      </c>
      <c r="B2379" t="s">
        <v>2114</v>
      </c>
      <c r="C2379" t="s">
        <v>42</v>
      </c>
      <c r="D2379" t="s">
        <v>2123</v>
      </c>
      <c r="E2379" t="s">
        <v>44</v>
      </c>
      <c r="F2379" t="s">
        <v>45</v>
      </c>
      <c r="G2379" t="s">
        <v>49</v>
      </c>
      <c r="I2379" t="s">
        <v>46</v>
      </c>
      <c r="K2379">
        <v>2.68</v>
      </c>
      <c r="L2379">
        <v>-0.32300000000000001</v>
      </c>
      <c r="M2379">
        <v>0.35499999999999998</v>
      </c>
      <c r="N2379">
        <v>-2</v>
      </c>
      <c r="O2379">
        <v>-1.3220000000000001</v>
      </c>
    </row>
    <row r="2380" spans="1:15" x14ac:dyDescent="0.4">
      <c r="A2380">
        <v>2597</v>
      </c>
      <c r="B2380" t="s">
        <v>2124</v>
      </c>
      <c r="C2380" t="s">
        <v>42</v>
      </c>
      <c r="D2380" t="s">
        <v>2125</v>
      </c>
      <c r="E2380" t="s">
        <v>44</v>
      </c>
      <c r="F2380" t="s">
        <v>45</v>
      </c>
      <c r="G2380" t="s">
        <v>49</v>
      </c>
      <c r="I2380" t="s">
        <v>46</v>
      </c>
      <c r="K2380">
        <v>2.65</v>
      </c>
      <c r="L2380">
        <v>-7.4999999999999997E-2</v>
      </c>
      <c r="M2380">
        <v>0.57599999999999996</v>
      </c>
      <c r="N2380">
        <v>-1.62</v>
      </c>
      <c r="O2380">
        <v>-0.96899999999999997</v>
      </c>
    </row>
    <row r="2381" spans="1:15" x14ac:dyDescent="0.4">
      <c r="A2381">
        <v>2598</v>
      </c>
      <c r="B2381" t="s">
        <v>2124</v>
      </c>
      <c r="C2381" t="s">
        <v>42</v>
      </c>
      <c r="D2381" t="s">
        <v>2126</v>
      </c>
      <c r="E2381" t="s">
        <v>44</v>
      </c>
      <c r="F2381" t="s">
        <v>45</v>
      </c>
      <c r="G2381" t="s">
        <v>46</v>
      </c>
      <c r="I2381" t="s">
        <v>46</v>
      </c>
      <c r="K2381">
        <v>2.78</v>
      </c>
      <c r="L2381">
        <v>-0.44900000000000001</v>
      </c>
      <c r="M2381">
        <v>0.22800000000000001</v>
      </c>
      <c r="N2381">
        <v>-1.7210000000000001</v>
      </c>
      <c r="O2381">
        <v>-1.0449999999999999</v>
      </c>
    </row>
    <row r="2382" spans="1:15" x14ac:dyDescent="0.4">
      <c r="A2382">
        <v>2599</v>
      </c>
      <c r="B2382" t="s">
        <v>2124</v>
      </c>
      <c r="C2382" t="s">
        <v>42</v>
      </c>
      <c r="D2382" t="s">
        <v>2127</v>
      </c>
      <c r="E2382" t="s">
        <v>44</v>
      </c>
      <c r="F2382" t="s">
        <v>45</v>
      </c>
      <c r="G2382" t="s">
        <v>49</v>
      </c>
      <c r="I2382" t="s">
        <v>46</v>
      </c>
      <c r="K2382">
        <v>2.8</v>
      </c>
      <c r="L2382">
        <v>-0.19600000000000001</v>
      </c>
      <c r="M2382">
        <v>0.60099999999999998</v>
      </c>
      <c r="N2382">
        <v>-1.62</v>
      </c>
      <c r="O2382">
        <v>-0.82299999999999995</v>
      </c>
    </row>
    <row r="2383" spans="1:15" x14ac:dyDescent="0.4">
      <c r="A2383">
        <v>2600</v>
      </c>
      <c r="B2383" t="s">
        <v>2124</v>
      </c>
      <c r="C2383" t="s">
        <v>42</v>
      </c>
      <c r="D2383" t="s">
        <v>2128</v>
      </c>
      <c r="E2383" t="s">
        <v>44</v>
      </c>
      <c r="F2383" t="s">
        <v>45</v>
      </c>
      <c r="G2383" t="s">
        <v>49</v>
      </c>
      <c r="I2383" t="s">
        <v>46</v>
      </c>
      <c r="K2383">
        <v>2.5299999999999998</v>
      </c>
      <c r="L2383">
        <v>-0.38700000000000001</v>
      </c>
      <c r="M2383">
        <v>0.14499999999999999</v>
      </c>
      <c r="N2383">
        <v>-1.6379999999999999</v>
      </c>
      <c r="O2383">
        <v>-1.107</v>
      </c>
    </row>
    <row r="2384" spans="1:15" x14ac:dyDescent="0.4">
      <c r="A2384">
        <v>2601</v>
      </c>
      <c r="B2384" t="s">
        <v>2124</v>
      </c>
      <c r="C2384" t="s">
        <v>42</v>
      </c>
      <c r="D2384" t="s">
        <v>2129</v>
      </c>
      <c r="E2384" t="s">
        <v>44</v>
      </c>
      <c r="F2384" t="s">
        <v>45</v>
      </c>
      <c r="G2384" t="s">
        <v>49</v>
      </c>
      <c r="I2384" t="s">
        <v>46</v>
      </c>
      <c r="K2384">
        <v>2.61</v>
      </c>
      <c r="L2384">
        <v>-5.8000000000000003E-2</v>
      </c>
      <c r="M2384">
        <v>0.55500000000000005</v>
      </c>
      <c r="N2384">
        <v>-1.456</v>
      </c>
      <c r="O2384">
        <v>-0.84199999999999997</v>
      </c>
    </row>
    <row r="2385" spans="1:15" x14ac:dyDescent="0.4">
      <c r="A2385">
        <v>2602</v>
      </c>
      <c r="B2385" t="s">
        <v>2130</v>
      </c>
      <c r="C2385" t="s">
        <v>42</v>
      </c>
      <c r="D2385" t="s">
        <v>2131</v>
      </c>
      <c r="E2385" t="s">
        <v>44</v>
      </c>
      <c r="F2385" t="s">
        <v>45</v>
      </c>
      <c r="G2385" t="s">
        <v>46</v>
      </c>
      <c r="I2385" t="s">
        <v>46</v>
      </c>
      <c r="K2385">
        <v>2.8</v>
      </c>
      <c r="L2385">
        <v>-0.28599999999999998</v>
      </c>
      <c r="M2385">
        <v>0.40799999999999997</v>
      </c>
      <c r="N2385">
        <v>-1.5529999999999999</v>
      </c>
      <c r="O2385">
        <v>-0.85899999999999999</v>
      </c>
    </row>
    <row r="2386" spans="1:15" x14ac:dyDescent="0.4">
      <c r="A2386">
        <v>2603</v>
      </c>
      <c r="B2386" t="s">
        <v>2130</v>
      </c>
      <c r="C2386" t="s">
        <v>42</v>
      </c>
      <c r="D2386" t="s">
        <v>2132</v>
      </c>
      <c r="E2386" t="s">
        <v>44</v>
      </c>
      <c r="F2386" t="s">
        <v>45</v>
      </c>
      <c r="G2386" t="s">
        <v>49</v>
      </c>
      <c r="I2386" t="s">
        <v>46</v>
      </c>
      <c r="K2386">
        <v>2.66</v>
      </c>
      <c r="L2386">
        <v>-0.36499999999999999</v>
      </c>
      <c r="M2386">
        <v>0.29699999999999999</v>
      </c>
      <c r="N2386">
        <v>-1.6779999999999999</v>
      </c>
      <c r="O2386">
        <v>-1.0169999999999999</v>
      </c>
    </row>
    <row r="2387" spans="1:15" x14ac:dyDescent="0.4">
      <c r="A2387">
        <v>2604</v>
      </c>
      <c r="B2387" t="s">
        <v>2130</v>
      </c>
      <c r="C2387" t="s">
        <v>42</v>
      </c>
      <c r="D2387" t="s">
        <v>2133</v>
      </c>
      <c r="E2387" t="s">
        <v>44</v>
      </c>
      <c r="F2387" t="s">
        <v>45</v>
      </c>
      <c r="G2387" t="s">
        <v>46</v>
      </c>
      <c r="I2387" t="s">
        <v>46</v>
      </c>
      <c r="K2387">
        <v>2.71</v>
      </c>
      <c r="L2387">
        <v>-1.7000000000000001E-2</v>
      </c>
      <c r="M2387">
        <v>0.59</v>
      </c>
      <c r="N2387">
        <v>-1.7450000000000001</v>
      </c>
      <c r="O2387">
        <v>-1.137</v>
      </c>
    </row>
    <row r="2388" spans="1:15" x14ac:dyDescent="0.4">
      <c r="A2388">
        <v>2605</v>
      </c>
      <c r="B2388" t="s">
        <v>2130</v>
      </c>
      <c r="C2388" t="s">
        <v>42</v>
      </c>
      <c r="D2388" t="s">
        <v>2134</v>
      </c>
      <c r="E2388" t="s">
        <v>44</v>
      </c>
      <c r="F2388" t="s">
        <v>45</v>
      </c>
      <c r="G2388" t="s">
        <v>49</v>
      </c>
      <c r="I2388" t="s">
        <v>46</v>
      </c>
      <c r="K2388">
        <v>2.64</v>
      </c>
      <c r="L2388">
        <v>-0.39900000000000002</v>
      </c>
      <c r="M2388">
        <v>0.245</v>
      </c>
      <c r="N2388">
        <v>-1.5529999999999999</v>
      </c>
      <c r="O2388">
        <v>-0.90900000000000003</v>
      </c>
    </row>
    <row r="2389" spans="1:15" x14ac:dyDescent="0.4">
      <c r="A2389">
        <v>2606</v>
      </c>
      <c r="B2389" t="s">
        <v>2130</v>
      </c>
      <c r="C2389" t="s">
        <v>42</v>
      </c>
      <c r="D2389" t="s">
        <v>2135</v>
      </c>
      <c r="E2389" t="s">
        <v>44</v>
      </c>
      <c r="F2389" t="s">
        <v>45</v>
      </c>
      <c r="G2389" t="s">
        <v>46</v>
      </c>
      <c r="I2389" t="s">
        <v>46</v>
      </c>
      <c r="K2389">
        <v>2.8</v>
      </c>
      <c r="L2389">
        <v>-0.215</v>
      </c>
      <c r="M2389">
        <v>0.47699999999999998</v>
      </c>
      <c r="N2389">
        <v>-1.6779999999999999</v>
      </c>
      <c r="O2389">
        <v>-0.98599999999999999</v>
      </c>
    </row>
    <row r="2390" spans="1:15" x14ac:dyDescent="0.4">
      <c r="A2390">
        <v>2607</v>
      </c>
      <c r="B2390" t="s">
        <v>2130</v>
      </c>
      <c r="C2390" t="s">
        <v>42</v>
      </c>
      <c r="D2390" t="s">
        <v>2136</v>
      </c>
      <c r="E2390" t="s">
        <v>44</v>
      </c>
      <c r="F2390" t="s">
        <v>45</v>
      </c>
      <c r="G2390" t="s">
        <v>46</v>
      </c>
      <c r="I2390" t="s">
        <v>46</v>
      </c>
      <c r="K2390">
        <v>2.9</v>
      </c>
      <c r="L2390">
        <v>-0.42</v>
      </c>
      <c r="M2390">
        <v>0.378</v>
      </c>
      <c r="N2390">
        <v>-1.8240000000000001</v>
      </c>
      <c r="O2390">
        <v>-1.026</v>
      </c>
    </row>
    <row r="2391" spans="1:15" x14ac:dyDescent="0.4">
      <c r="A2391">
        <v>2608</v>
      </c>
      <c r="B2391" t="s">
        <v>2130</v>
      </c>
      <c r="C2391" t="s">
        <v>42</v>
      </c>
      <c r="D2391" t="s">
        <v>2137</v>
      </c>
      <c r="E2391" t="s">
        <v>44</v>
      </c>
      <c r="F2391" t="s">
        <v>45</v>
      </c>
      <c r="G2391" t="s">
        <v>46</v>
      </c>
      <c r="I2391" t="s">
        <v>46</v>
      </c>
      <c r="K2391">
        <v>2.93</v>
      </c>
      <c r="L2391">
        <v>-0.55300000000000005</v>
      </c>
      <c r="M2391">
        <v>0.26900000000000002</v>
      </c>
      <c r="N2391">
        <v>-1.8240000000000001</v>
      </c>
      <c r="O2391">
        <v>-1.002</v>
      </c>
    </row>
    <row r="2392" spans="1:15" x14ac:dyDescent="0.4">
      <c r="A2392">
        <v>2609</v>
      </c>
      <c r="B2392" t="s">
        <v>2130</v>
      </c>
      <c r="C2392" t="s">
        <v>42</v>
      </c>
      <c r="D2392" t="s">
        <v>2138</v>
      </c>
      <c r="E2392" t="s">
        <v>44</v>
      </c>
      <c r="F2392" t="s">
        <v>45</v>
      </c>
      <c r="G2392" t="s">
        <v>46</v>
      </c>
      <c r="I2392" t="s">
        <v>46</v>
      </c>
      <c r="K2392">
        <v>2.9</v>
      </c>
      <c r="L2392">
        <v>-0.504</v>
      </c>
      <c r="M2392">
        <v>0.28899999999999998</v>
      </c>
      <c r="N2392">
        <v>-1.6579999999999999</v>
      </c>
      <c r="O2392">
        <v>-0.86399999999999999</v>
      </c>
    </row>
    <row r="2393" spans="1:15" x14ac:dyDescent="0.4">
      <c r="A2393">
        <v>2610</v>
      </c>
      <c r="B2393" t="s">
        <v>2130</v>
      </c>
      <c r="C2393" t="s">
        <v>42</v>
      </c>
      <c r="D2393" t="s">
        <v>2139</v>
      </c>
      <c r="E2393" t="s">
        <v>44</v>
      </c>
      <c r="F2393" t="s">
        <v>45</v>
      </c>
      <c r="G2393" t="s">
        <v>46</v>
      </c>
      <c r="I2393" t="s">
        <v>46</v>
      </c>
      <c r="K2393">
        <v>2.6</v>
      </c>
      <c r="L2393">
        <v>-0.13400000000000001</v>
      </c>
      <c r="M2393">
        <v>0.35699999999999998</v>
      </c>
      <c r="N2393">
        <v>-1.444</v>
      </c>
      <c r="O2393">
        <v>-0.95299999999999996</v>
      </c>
    </row>
    <row r="2394" spans="1:15" x14ac:dyDescent="0.4">
      <c r="A2394">
        <v>2611</v>
      </c>
      <c r="B2394" t="s">
        <v>2140</v>
      </c>
      <c r="C2394" t="s">
        <v>42</v>
      </c>
      <c r="D2394" t="s">
        <v>2141</v>
      </c>
      <c r="E2394" t="s">
        <v>44</v>
      </c>
      <c r="F2394" t="s">
        <v>45</v>
      </c>
      <c r="G2394" t="s">
        <v>49</v>
      </c>
      <c r="I2394" t="s">
        <v>46</v>
      </c>
      <c r="K2394">
        <v>2.58</v>
      </c>
      <c r="L2394">
        <v>-0.60599999999999998</v>
      </c>
      <c r="M2394">
        <v>-2.1999999999999999E-2</v>
      </c>
      <c r="N2394">
        <v>-1.6020000000000001</v>
      </c>
      <c r="O2394">
        <v>-1.0189999999999999</v>
      </c>
    </row>
    <row r="2395" spans="1:15" x14ac:dyDescent="0.4">
      <c r="A2395">
        <v>2612</v>
      </c>
      <c r="B2395" t="s">
        <v>2140</v>
      </c>
      <c r="C2395" t="s">
        <v>42</v>
      </c>
      <c r="D2395" t="s">
        <v>2142</v>
      </c>
      <c r="E2395" t="s">
        <v>44</v>
      </c>
      <c r="F2395" t="s">
        <v>45</v>
      </c>
      <c r="G2395" t="s">
        <v>49</v>
      </c>
      <c r="I2395" t="s">
        <v>46</v>
      </c>
      <c r="K2395">
        <v>2.56</v>
      </c>
      <c r="L2395">
        <v>-0.34899999999999998</v>
      </c>
      <c r="M2395">
        <v>0.214</v>
      </c>
      <c r="N2395">
        <v>-1.538</v>
      </c>
      <c r="O2395">
        <v>-0.97699999999999998</v>
      </c>
    </row>
    <row r="2396" spans="1:15" x14ac:dyDescent="0.4">
      <c r="A2396">
        <v>2613</v>
      </c>
      <c r="B2396" t="s">
        <v>2140</v>
      </c>
      <c r="C2396" t="s">
        <v>42</v>
      </c>
      <c r="D2396" t="s">
        <v>2143</v>
      </c>
      <c r="E2396" t="s">
        <v>44</v>
      </c>
      <c r="F2396" t="s">
        <v>45</v>
      </c>
      <c r="G2396" t="s">
        <v>46</v>
      </c>
      <c r="I2396" t="s">
        <v>46</v>
      </c>
      <c r="K2396">
        <v>2.85</v>
      </c>
      <c r="L2396">
        <v>-0.29499999999999998</v>
      </c>
      <c r="M2396">
        <v>0.44900000000000001</v>
      </c>
      <c r="N2396">
        <v>-1.6579999999999999</v>
      </c>
      <c r="O2396">
        <v>-0.91400000000000003</v>
      </c>
    </row>
    <row r="2397" spans="1:15" x14ac:dyDescent="0.4">
      <c r="A2397">
        <v>2614</v>
      </c>
      <c r="B2397" t="s">
        <v>2140</v>
      </c>
      <c r="C2397" t="s">
        <v>42</v>
      </c>
      <c r="D2397" t="s">
        <v>2144</v>
      </c>
      <c r="E2397" t="s">
        <v>44</v>
      </c>
      <c r="F2397" t="s">
        <v>45</v>
      </c>
      <c r="G2397" t="s">
        <v>49</v>
      </c>
      <c r="I2397" t="s">
        <v>46</v>
      </c>
      <c r="K2397">
        <v>2.56</v>
      </c>
      <c r="L2397">
        <v>-6.9000000000000006E-2</v>
      </c>
      <c r="M2397">
        <v>0.48699999999999999</v>
      </c>
      <c r="N2397">
        <v>-1.6020000000000001</v>
      </c>
      <c r="O2397">
        <v>-1.046</v>
      </c>
    </row>
    <row r="2398" spans="1:15" x14ac:dyDescent="0.4">
      <c r="A2398">
        <v>2615</v>
      </c>
      <c r="B2398" t="s">
        <v>2140</v>
      </c>
      <c r="C2398" t="s">
        <v>42</v>
      </c>
      <c r="D2398" t="s">
        <v>2145</v>
      </c>
      <c r="E2398" t="s">
        <v>44</v>
      </c>
      <c r="F2398" t="s">
        <v>45</v>
      </c>
      <c r="G2398" t="s">
        <v>49</v>
      </c>
      <c r="I2398" t="s">
        <v>46</v>
      </c>
      <c r="K2398">
        <v>2.52</v>
      </c>
      <c r="L2398">
        <v>-0.48899999999999999</v>
      </c>
      <c r="M2398">
        <v>0.03</v>
      </c>
      <c r="N2398">
        <v>-1.62</v>
      </c>
      <c r="O2398">
        <v>-1.101</v>
      </c>
    </row>
    <row r="2399" spans="1:15" x14ac:dyDescent="0.4">
      <c r="A2399">
        <v>2616</v>
      </c>
      <c r="B2399" t="s">
        <v>2146</v>
      </c>
      <c r="C2399" t="s">
        <v>42</v>
      </c>
      <c r="D2399" t="s">
        <v>2147</v>
      </c>
      <c r="E2399" t="s">
        <v>44</v>
      </c>
      <c r="F2399" t="s">
        <v>45</v>
      </c>
      <c r="G2399" t="s">
        <v>49</v>
      </c>
      <c r="I2399" t="s">
        <v>46</v>
      </c>
      <c r="K2399">
        <v>2.62</v>
      </c>
      <c r="L2399">
        <v>-0.35499999999999998</v>
      </c>
      <c r="M2399">
        <v>0.26300000000000001</v>
      </c>
      <c r="N2399">
        <v>-1.6779999999999999</v>
      </c>
      <c r="O2399">
        <v>-1.0609999999999999</v>
      </c>
    </row>
    <row r="2400" spans="1:15" x14ac:dyDescent="0.4">
      <c r="A2400">
        <v>2617</v>
      </c>
      <c r="B2400" t="s">
        <v>2146</v>
      </c>
      <c r="C2400" t="s">
        <v>42</v>
      </c>
      <c r="D2400" t="s">
        <v>2148</v>
      </c>
      <c r="E2400" t="s">
        <v>44</v>
      </c>
      <c r="F2400" t="s">
        <v>45</v>
      </c>
      <c r="G2400" t="s">
        <v>49</v>
      </c>
      <c r="I2400" t="s">
        <v>46</v>
      </c>
      <c r="K2400">
        <v>2.2799999999999998</v>
      </c>
      <c r="L2400">
        <v>-0.19600000000000001</v>
      </c>
      <c r="M2400">
        <v>8.7999999999999995E-2</v>
      </c>
      <c r="N2400">
        <v>-1.409</v>
      </c>
      <c r="O2400">
        <v>-1.125</v>
      </c>
    </row>
    <row r="2401" spans="1:15" x14ac:dyDescent="0.4">
      <c r="A2401">
        <v>2618</v>
      </c>
      <c r="B2401" t="s">
        <v>2146</v>
      </c>
      <c r="C2401" t="s">
        <v>42</v>
      </c>
      <c r="D2401" t="s">
        <v>2149</v>
      </c>
      <c r="E2401" t="s">
        <v>44</v>
      </c>
      <c r="F2401" t="s">
        <v>45</v>
      </c>
      <c r="G2401" t="s">
        <v>49</v>
      </c>
      <c r="I2401" t="s">
        <v>46</v>
      </c>
      <c r="K2401">
        <v>2.23</v>
      </c>
      <c r="L2401">
        <v>-0.41099999999999998</v>
      </c>
      <c r="M2401">
        <v>-0.17699999999999999</v>
      </c>
      <c r="N2401">
        <v>-1.6990000000000001</v>
      </c>
      <c r="O2401">
        <v>-1.4650000000000001</v>
      </c>
    </row>
    <row r="2402" spans="1:15" x14ac:dyDescent="0.4">
      <c r="A2402">
        <v>2619</v>
      </c>
      <c r="B2402" t="s">
        <v>2146</v>
      </c>
      <c r="C2402" t="s">
        <v>42</v>
      </c>
      <c r="D2402" t="s">
        <v>2150</v>
      </c>
      <c r="E2402" t="s">
        <v>44</v>
      </c>
      <c r="F2402" t="s">
        <v>45</v>
      </c>
      <c r="G2402" t="s">
        <v>49</v>
      </c>
      <c r="I2402" t="s">
        <v>46</v>
      </c>
      <c r="K2402">
        <v>2.38</v>
      </c>
      <c r="L2402">
        <v>-0.33</v>
      </c>
      <c r="M2402">
        <v>4.8000000000000001E-2</v>
      </c>
      <c r="N2402">
        <v>-2.0459999999999998</v>
      </c>
      <c r="O2402">
        <v>-1.6679999999999999</v>
      </c>
    </row>
    <row r="2403" spans="1:15" x14ac:dyDescent="0.4">
      <c r="A2403">
        <v>2620</v>
      </c>
      <c r="B2403" t="s">
        <v>2146</v>
      </c>
      <c r="C2403" t="s">
        <v>42</v>
      </c>
      <c r="D2403" t="s">
        <v>2151</v>
      </c>
      <c r="E2403" t="s">
        <v>44</v>
      </c>
      <c r="F2403" t="s">
        <v>45</v>
      </c>
      <c r="G2403" t="s">
        <v>49</v>
      </c>
      <c r="I2403" t="s">
        <v>46</v>
      </c>
      <c r="K2403">
        <v>2.4500000000000002</v>
      </c>
      <c r="L2403">
        <v>-0.182</v>
      </c>
      <c r="M2403">
        <v>0.26800000000000002</v>
      </c>
      <c r="N2403">
        <v>-1.4319999999999999</v>
      </c>
      <c r="O2403">
        <v>-0.98199999999999998</v>
      </c>
    </row>
    <row r="2404" spans="1:15" x14ac:dyDescent="0.4">
      <c r="A2404">
        <v>2621</v>
      </c>
      <c r="B2404" t="s">
        <v>2146</v>
      </c>
      <c r="C2404" t="s">
        <v>42</v>
      </c>
      <c r="D2404" t="s">
        <v>2152</v>
      </c>
      <c r="E2404" t="s">
        <v>44</v>
      </c>
      <c r="F2404" t="s">
        <v>45</v>
      </c>
      <c r="G2404" t="s">
        <v>46</v>
      </c>
      <c r="I2404" t="s">
        <v>46</v>
      </c>
      <c r="K2404">
        <v>2.96</v>
      </c>
      <c r="L2404">
        <v>-0.34399999999999997</v>
      </c>
      <c r="M2404">
        <v>0.50700000000000001</v>
      </c>
      <c r="N2404">
        <v>-1.387</v>
      </c>
      <c r="O2404">
        <v>-0.53600000000000003</v>
      </c>
    </row>
    <row r="2405" spans="1:15" x14ac:dyDescent="0.4">
      <c r="A2405">
        <v>2622</v>
      </c>
      <c r="B2405" t="s">
        <v>2146</v>
      </c>
      <c r="C2405" t="s">
        <v>42</v>
      </c>
      <c r="D2405" t="s">
        <v>2091</v>
      </c>
      <c r="E2405" t="s">
        <v>44</v>
      </c>
      <c r="F2405" t="s">
        <v>45</v>
      </c>
      <c r="G2405" t="s">
        <v>49</v>
      </c>
      <c r="I2405" t="s">
        <v>46</v>
      </c>
      <c r="K2405">
        <v>2.35</v>
      </c>
      <c r="L2405">
        <v>-0.26800000000000002</v>
      </c>
      <c r="M2405">
        <v>8.1000000000000003E-2</v>
      </c>
      <c r="N2405">
        <v>-1.569</v>
      </c>
      <c r="O2405">
        <v>-1.2190000000000001</v>
      </c>
    </row>
    <row r="2406" spans="1:15" x14ac:dyDescent="0.4">
      <c r="A2406">
        <v>2623</v>
      </c>
      <c r="B2406" t="s">
        <v>2146</v>
      </c>
      <c r="C2406" t="s">
        <v>42</v>
      </c>
      <c r="D2406" t="s">
        <v>2153</v>
      </c>
      <c r="E2406" t="s">
        <v>44</v>
      </c>
      <c r="F2406" t="s">
        <v>45</v>
      </c>
      <c r="G2406" t="s">
        <v>46</v>
      </c>
      <c r="I2406" t="s">
        <v>46</v>
      </c>
      <c r="K2406">
        <v>2.82</v>
      </c>
      <c r="L2406">
        <v>-0.35499999999999998</v>
      </c>
      <c r="M2406">
        <v>0.36399999999999999</v>
      </c>
      <c r="N2406">
        <v>-1.62</v>
      </c>
      <c r="O2406">
        <v>-0.90100000000000002</v>
      </c>
    </row>
    <row r="2407" spans="1:15" x14ac:dyDescent="0.4">
      <c r="A2407">
        <v>2624</v>
      </c>
      <c r="B2407" t="s">
        <v>2146</v>
      </c>
      <c r="C2407" t="s">
        <v>42</v>
      </c>
      <c r="D2407" t="s">
        <v>2154</v>
      </c>
      <c r="E2407" t="s">
        <v>44</v>
      </c>
      <c r="F2407" t="s">
        <v>45</v>
      </c>
      <c r="G2407" t="s">
        <v>49</v>
      </c>
      <c r="I2407" t="s">
        <v>46</v>
      </c>
      <c r="K2407">
        <v>2.37</v>
      </c>
      <c r="L2407">
        <v>-0.31900000000000001</v>
      </c>
      <c r="M2407">
        <v>5.3999999999999999E-2</v>
      </c>
      <c r="N2407">
        <v>-1.6379999999999999</v>
      </c>
      <c r="O2407">
        <v>-1.2649999999999999</v>
      </c>
    </row>
    <row r="2408" spans="1:15" x14ac:dyDescent="0.4">
      <c r="A2408">
        <v>2625</v>
      </c>
      <c r="B2408" t="s">
        <v>2155</v>
      </c>
      <c r="C2408" t="s">
        <v>42</v>
      </c>
      <c r="D2408" t="s">
        <v>2156</v>
      </c>
      <c r="E2408" t="s">
        <v>44</v>
      </c>
      <c r="F2408" t="s">
        <v>45</v>
      </c>
      <c r="G2408" t="s">
        <v>49</v>
      </c>
      <c r="I2408" t="s">
        <v>46</v>
      </c>
      <c r="K2408">
        <v>2.4</v>
      </c>
      <c r="L2408">
        <v>-0.219</v>
      </c>
      <c r="M2408">
        <v>0.17799999999999999</v>
      </c>
      <c r="N2408">
        <v>-1.6379999999999999</v>
      </c>
      <c r="O2408">
        <v>-1.2410000000000001</v>
      </c>
    </row>
    <row r="2409" spans="1:15" x14ac:dyDescent="0.4">
      <c r="A2409">
        <v>2626</v>
      </c>
      <c r="B2409" t="s">
        <v>2155</v>
      </c>
      <c r="C2409" t="s">
        <v>42</v>
      </c>
      <c r="D2409" t="s">
        <v>2157</v>
      </c>
      <c r="E2409" t="s">
        <v>44</v>
      </c>
      <c r="F2409" t="s">
        <v>45</v>
      </c>
      <c r="G2409" t="s">
        <v>49</v>
      </c>
      <c r="I2409" t="s">
        <v>46</v>
      </c>
      <c r="K2409">
        <v>2.78</v>
      </c>
      <c r="L2409">
        <v>-0.41099999999999998</v>
      </c>
      <c r="M2409">
        <v>0.36699999999999999</v>
      </c>
      <c r="N2409">
        <v>-1.8240000000000001</v>
      </c>
      <c r="O2409">
        <v>-1.046</v>
      </c>
    </row>
    <row r="2410" spans="1:15" x14ac:dyDescent="0.4">
      <c r="A2410">
        <v>2627</v>
      </c>
      <c r="B2410" t="s">
        <v>2155</v>
      </c>
      <c r="C2410" t="s">
        <v>42</v>
      </c>
      <c r="D2410" t="s">
        <v>2158</v>
      </c>
      <c r="E2410" t="s">
        <v>44</v>
      </c>
      <c r="F2410" t="s">
        <v>45</v>
      </c>
      <c r="G2410" t="s">
        <v>49</v>
      </c>
      <c r="I2410" t="s">
        <v>46</v>
      </c>
      <c r="K2410">
        <v>2.83</v>
      </c>
      <c r="L2410">
        <v>-0.39400000000000002</v>
      </c>
      <c r="M2410">
        <v>0.437</v>
      </c>
      <c r="N2410">
        <v>-1.8859999999999999</v>
      </c>
      <c r="O2410">
        <v>-1.0549999999999999</v>
      </c>
    </row>
    <row r="2411" spans="1:15" x14ac:dyDescent="0.4">
      <c r="A2411">
        <v>2628</v>
      </c>
      <c r="B2411" t="s">
        <v>2155</v>
      </c>
      <c r="C2411" t="s">
        <v>42</v>
      </c>
      <c r="D2411" t="s">
        <v>2159</v>
      </c>
      <c r="E2411" t="s">
        <v>44</v>
      </c>
      <c r="F2411" t="s">
        <v>45</v>
      </c>
      <c r="G2411" t="s">
        <v>49</v>
      </c>
      <c r="I2411" t="s">
        <v>46</v>
      </c>
      <c r="K2411">
        <v>2.86</v>
      </c>
      <c r="L2411">
        <v>-0.434</v>
      </c>
      <c r="M2411">
        <v>0.43099999999999999</v>
      </c>
      <c r="N2411">
        <v>-1.7450000000000001</v>
      </c>
      <c r="O2411">
        <v>-0.88</v>
      </c>
    </row>
    <row r="2412" spans="1:15" x14ac:dyDescent="0.4">
      <c r="A2412">
        <v>2629</v>
      </c>
      <c r="B2412" t="s">
        <v>2155</v>
      </c>
      <c r="C2412" t="s">
        <v>42</v>
      </c>
      <c r="D2412" t="s">
        <v>2160</v>
      </c>
      <c r="E2412" t="s">
        <v>44</v>
      </c>
      <c r="F2412" t="s">
        <v>45</v>
      </c>
      <c r="G2412" t="s">
        <v>49</v>
      </c>
      <c r="I2412" t="s">
        <v>46</v>
      </c>
      <c r="K2412">
        <v>2.5099999999999998</v>
      </c>
      <c r="L2412">
        <v>-0.182</v>
      </c>
      <c r="M2412">
        <v>0.32900000000000001</v>
      </c>
      <c r="N2412">
        <v>-1.6990000000000001</v>
      </c>
      <c r="O2412">
        <v>-1.1879999999999999</v>
      </c>
    </row>
    <row r="2413" spans="1:15" x14ac:dyDescent="0.4">
      <c r="A2413">
        <v>2630</v>
      </c>
      <c r="B2413" t="s">
        <v>2155</v>
      </c>
      <c r="C2413" t="s">
        <v>42</v>
      </c>
      <c r="D2413" t="s">
        <v>2161</v>
      </c>
      <c r="E2413" t="s">
        <v>44</v>
      </c>
      <c r="F2413" t="s">
        <v>45</v>
      </c>
      <c r="G2413" t="s">
        <v>49</v>
      </c>
      <c r="I2413" t="s">
        <v>46</v>
      </c>
      <c r="K2413">
        <v>2.56</v>
      </c>
      <c r="L2413">
        <v>-0.318</v>
      </c>
      <c r="M2413">
        <v>0.245</v>
      </c>
      <c r="N2413">
        <v>-1.77</v>
      </c>
      <c r="O2413">
        <v>-1.2070000000000001</v>
      </c>
    </row>
    <row r="2414" spans="1:15" x14ac:dyDescent="0.4">
      <c r="A2414">
        <v>2631</v>
      </c>
      <c r="B2414" t="s">
        <v>2155</v>
      </c>
      <c r="C2414" t="s">
        <v>42</v>
      </c>
      <c r="D2414" t="s">
        <v>2162</v>
      </c>
      <c r="E2414" t="s">
        <v>44</v>
      </c>
      <c r="F2414" t="s">
        <v>45</v>
      </c>
      <c r="G2414" t="s">
        <v>49</v>
      </c>
      <c r="I2414" t="s">
        <v>46</v>
      </c>
      <c r="K2414">
        <v>2.5499999999999998</v>
      </c>
      <c r="L2414">
        <v>-0.47499999999999998</v>
      </c>
      <c r="M2414">
        <v>7.1999999999999995E-2</v>
      </c>
      <c r="N2414">
        <v>-1.796</v>
      </c>
      <c r="O2414">
        <v>-1.2490000000000001</v>
      </c>
    </row>
    <row r="2415" spans="1:15" x14ac:dyDescent="0.4">
      <c r="A2415">
        <v>2632</v>
      </c>
      <c r="B2415" t="s">
        <v>2155</v>
      </c>
      <c r="C2415" t="s">
        <v>42</v>
      </c>
      <c r="D2415" t="s">
        <v>2163</v>
      </c>
      <c r="E2415" t="s">
        <v>44</v>
      </c>
      <c r="F2415" t="s">
        <v>45</v>
      </c>
      <c r="G2415" t="s">
        <v>49</v>
      </c>
      <c r="I2415" t="s">
        <v>46</v>
      </c>
      <c r="K2415">
        <v>2.86</v>
      </c>
      <c r="L2415">
        <v>-0.42599999999999999</v>
      </c>
      <c r="M2415">
        <v>0.42899999999999999</v>
      </c>
      <c r="N2415">
        <v>-1.796</v>
      </c>
      <c r="O2415">
        <v>-0.94099999999999995</v>
      </c>
    </row>
    <row r="2416" spans="1:15" x14ac:dyDescent="0.4">
      <c r="A2416">
        <v>2633</v>
      </c>
      <c r="B2416" t="s">
        <v>2155</v>
      </c>
      <c r="C2416" t="s">
        <v>42</v>
      </c>
      <c r="D2416" t="s">
        <v>2164</v>
      </c>
      <c r="E2416" t="s">
        <v>44</v>
      </c>
      <c r="F2416" t="s">
        <v>45</v>
      </c>
      <c r="G2416" t="s">
        <v>49</v>
      </c>
      <c r="I2416" t="s">
        <v>46</v>
      </c>
      <c r="K2416">
        <v>2.5499999999999998</v>
      </c>
      <c r="L2416">
        <v>-0.16700000000000001</v>
      </c>
      <c r="M2416">
        <v>0.379</v>
      </c>
      <c r="N2416">
        <v>-1.6020000000000001</v>
      </c>
      <c r="O2416">
        <v>-1.056</v>
      </c>
    </row>
    <row r="2417" spans="1:15" x14ac:dyDescent="0.4">
      <c r="A2417">
        <v>2634</v>
      </c>
      <c r="B2417" t="s">
        <v>2155</v>
      </c>
      <c r="C2417" t="s">
        <v>42</v>
      </c>
      <c r="D2417" t="s">
        <v>2106</v>
      </c>
      <c r="E2417" t="s">
        <v>44</v>
      </c>
      <c r="F2417" t="s">
        <v>45</v>
      </c>
      <c r="G2417" t="s">
        <v>49</v>
      </c>
      <c r="I2417" t="s">
        <v>46</v>
      </c>
      <c r="K2417">
        <v>2.44</v>
      </c>
      <c r="L2417">
        <v>-0.35799999999999998</v>
      </c>
      <c r="M2417">
        <v>8.5000000000000006E-2</v>
      </c>
      <c r="N2417">
        <v>-1.244</v>
      </c>
      <c r="O2417">
        <v>-0.80200000000000005</v>
      </c>
    </row>
    <row r="2418" spans="1:15" x14ac:dyDescent="0.4">
      <c r="A2418">
        <v>2635</v>
      </c>
      <c r="B2418" t="s">
        <v>2155</v>
      </c>
      <c r="C2418" t="s">
        <v>42</v>
      </c>
      <c r="D2418" t="s">
        <v>2093</v>
      </c>
      <c r="E2418" t="s">
        <v>44</v>
      </c>
      <c r="F2418" t="s">
        <v>45</v>
      </c>
      <c r="G2418" t="s">
        <v>46</v>
      </c>
      <c r="I2418" t="s">
        <v>46</v>
      </c>
      <c r="K2418">
        <v>2.77</v>
      </c>
    </row>
    <row r="2419" spans="1:15" x14ac:dyDescent="0.4">
      <c r="A2419">
        <v>2636</v>
      </c>
      <c r="B2419" t="s">
        <v>2155</v>
      </c>
      <c r="C2419" t="s">
        <v>42</v>
      </c>
      <c r="D2419" t="s">
        <v>2165</v>
      </c>
      <c r="E2419" t="s">
        <v>44</v>
      </c>
      <c r="F2419" t="s">
        <v>45</v>
      </c>
      <c r="G2419" t="s">
        <v>49</v>
      </c>
      <c r="I2419" t="s">
        <v>46</v>
      </c>
      <c r="K2419">
        <v>2.63</v>
      </c>
      <c r="L2419">
        <v>-0.47099999999999997</v>
      </c>
      <c r="M2419">
        <v>0.154</v>
      </c>
      <c r="N2419">
        <v>-1.8859999999999999</v>
      </c>
      <c r="O2419">
        <v>-1.2609999999999999</v>
      </c>
    </row>
    <row r="2420" spans="1:15" x14ac:dyDescent="0.4">
      <c r="A2420">
        <v>2637</v>
      </c>
      <c r="B2420" t="s">
        <v>2166</v>
      </c>
      <c r="C2420" t="s">
        <v>42</v>
      </c>
      <c r="D2420" t="s">
        <v>2083</v>
      </c>
      <c r="E2420" t="s">
        <v>44</v>
      </c>
      <c r="F2420" t="s">
        <v>45</v>
      </c>
      <c r="G2420" t="s">
        <v>49</v>
      </c>
      <c r="I2420" t="s">
        <v>46</v>
      </c>
      <c r="K2420">
        <v>2.39</v>
      </c>
      <c r="L2420">
        <v>-0.44500000000000001</v>
      </c>
      <c r="M2420">
        <v>-5.3999999999999999E-2</v>
      </c>
      <c r="N2420">
        <v>-1.8859999999999999</v>
      </c>
      <c r="O2420">
        <v>-1.4950000000000001</v>
      </c>
    </row>
    <row r="2421" spans="1:15" x14ac:dyDescent="0.4">
      <c r="A2421">
        <v>2638</v>
      </c>
      <c r="B2421" t="s">
        <v>2166</v>
      </c>
      <c r="C2421" t="s">
        <v>42</v>
      </c>
      <c r="D2421" t="s">
        <v>2167</v>
      </c>
      <c r="E2421" t="s">
        <v>44</v>
      </c>
      <c r="F2421" t="s">
        <v>45</v>
      </c>
      <c r="G2421" t="s">
        <v>49</v>
      </c>
      <c r="I2421" t="s">
        <v>46</v>
      </c>
      <c r="K2421">
        <v>2.19</v>
      </c>
    </row>
    <row r="2422" spans="1:15" x14ac:dyDescent="0.4">
      <c r="A2422">
        <v>2639</v>
      </c>
      <c r="B2422" t="s">
        <v>2166</v>
      </c>
      <c r="C2422" t="s">
        <v>42</v>
      </c>
      <c r="D2422" t="s">
        <v>2168</v>
      </c>
      <c r="E2422" t="s">
        <v>44</v>
      </c>
      <c r="F2422" t="s">
        <v>45</v>
      </c>
      <c r="G2422" t="s">
        <v>49</v>
      </c>
      <c r="I2422" t="s">
        <v>46</v>
      </c>
      <c r="K2422">
        <v>2.52</v>
      </c>
      <c r="L2422">
        <v>-0.30099999999999999</v>
      </c>
      <c r="M2422">
        <v>0.217</v>
      </c>
      <c r="N2422">
        <v>-1.7450000000000001</v>
      </c>
      <c r="O2422">
        <v>-1.2270000000000001</v>
      </c>
    </row>
    <row r="2423" spans="1:15" x14ac:dyDescent="0.4">
      <c r="A2423">
        <v>2640</v>
      </c>
      <c r="B2423" t="s">
        <v>2166</v>
      </c>
      <c r="C2423" t="s">
        <v>42</v>
      </c>
      <c r="D2423" t="s">
        <v>2169</v>
      </c>
      <c r="E2423" t="s">
        <v>44</v>
      </c>
      <c r="F2423" t="s">
        <v>45</v>
      </c>
      <c r="G2423" t="s">
        <v>49</v>
      </c>
      <c r="I2423" t="s">
        <v>46</v>
      </c>
      <c r="K2423">
        <v>2.5499999999999998</v>
      </c>
      <c r="L2423">
        <v>-0.22600000000000001</v>
      </c>
      <c r="M2423">
        <v>0.32600000000000001</v>
      </c>
      <c r="N2423">
        <v>-1.6779999999999999</v>
      </c>
      <c r="O2423">
        <v>-1.1259999999999999</v>
      </c>
    </row>
    <row r="2424" spans="1:15" x14ac:dyDescent="0.4">
      <c r="A2424">
        <v>2641</v>
      </c>
      <c r="B2424" t="s">
        <v>2166</v>
      </c>
      <c r="C2424" t="s">
        <v>42</v>
      </c>
      <c r="D2424" t="s">
        <v>2170</v>
      </c>
      <c r="E2424" t="s">
        <v>44</v>
      </c>
      <c r="F2424" t="s">
        <v>45</v>
      </c>
      <c r="G2424" t="s">
        <v>49</v>
      </c>
      <c r="I2424" t="s">
        <v>46</v>
      </c>
      <c r="K2424">
        <v>2.5</v>
      </c>
      <c r="L2424">
        <v>-0.29199999999999998</v>
      </c>
      <c r="M2424">
        <v>0.20899999999999999</v>
      </c>
      <c r="N2424">
        <v>-1.585</v>
      </c>
      <c r="O2424">
        <v>-1.0840000000000001</v>
      </c>
    </row>
    <row r="2425" spans="1:15" x14ac:dyDescent="0.4">
      <c r="A2425">
        <v>2642</v>
      </c>
      <c r="B2425" t="s">
        <v>2166</v>
      </c>
      <c r="C2425" t="s">
        <v>42</v>
      </c>
      <c r="D2425" t="s">
        <v>2106</v>
      </c>
      <c r="E2425" t="s">
        <v>44</v>
      </c>
      <c r="F2425" t="s">
        <v>45</v>
      </c>
      <c r="G2425" t="s">
        <v>49</v>
      </c>
      <c r="I2425" t="s">
        <v>46</v>
      </c>
      <c r="K2425">
        <v>2.62</v>
      </c>
      <c r="L2425">
        <v>-0.35799999999999998</v>
      </c>
      <c r="M2425">
        <v>0.26500000000000001</v>
      </c>
      <c r="N2425">
        <v>-1.244</v>
      </c>
      <c r="O2425">
        <v>-0.622</v>
      </c>
    </row>
    <row r="2426" spans="1:15" x14ac:dyDescent="0.4">
      <c r="A2426">
        <v>2643</v>
      </c>
      <c r="B2426" t="s">
        <v>2171</v>
      </c>
      <c r="C2426" t="s">
        <v>42</v>
      </c>
      <c r="D2426" t="s">
        <v>2172</v>
      </c>
      <c r="E2426" t="s">
        <v>44</v>
      </c>
      <c r="F2426" t="s">
        <v>45</v>
      </c>
      <c r="G2426" t="s">
        <v>49</v>
      </c>
      <c r="I2426" t="s">
        <v>46</v>
      </c>
      <c r="K2426">
        <v>2.79</v>
      </c>
      <c r="L2426">
        <v>-0.48899999999999999</v>
      </c>
      <c r="M2426">
        <v>0.29599999999999999</v>
      </c>
      <c r="N2426">
        <v>-2</v>
      </c>
      <c r="O2426">
        <v>-1.214</v>
      </c>
    </row>
    <row r="2427" spans="1:15" x14ac:dyDescent="0.4">
      <c r="A2427">
        <v>2644</v>
      </c>
      <c r="B2427" t="s">
        <v>2171</v>
      </c>
      <c r="C2427" t="s">
        <v>42</v>
      </c>
      <c r="D2427" t="s">
        <v>2173</v>
      </c>
      <c r="E2427" t="s">
        <v>44</v>
      </c>
      <c r="F2427" t="s">
        <v>45</v>
      </c>
      <c r="G2427" t="s">
        <v>49</v>
      </c>
      <c r="I2427" t="s">
        <v>46</v>
      </c>
      <c r="K2427">
        <v>2.69</v>
      </c>
      <c r="L2427">
        <v>-0.251</v>
      </c>
      <c r="M2427">
        <v>0.435</v>
      </c>
      <c r="N2427">
        <v>-1.4950000000000001</v>
      </c>
      <c r="O2427">
        <v>-0.80900000000000005</v>
      </c>
    </row>
    <row r="2428" spans="1:15" x14ac:dyDescent="0.4">
      <c r="A2428">
        <v>2645</v>
      </c>
      <c r="B2428" t="s">
        <v>2171</v>
      </c>
      <c r="C2428" t="s">
        <v>42</v>
      </c>
      <c r="D2428" t="s">
        <v>2174</v>
      </c>
      <c r="E2428" t="s">
        <v>44</v>
      </c>
      <c r="F2428" t="s">
        <v>45</v>
      </c>
      <c r="G2428" t="s">
        <v>46</v>
      </c>
      <c r="I2428" t="s">
        <v>46</v>
      </c>
      <c r="K2428">
        <v>2.5099999999999998</v>
      </c>
    </row>
    <row r="2429" spans="1:15" x14ac:dyDescent="0.4">
      <c r="A2429">
        <v>2646</v>
      </c>
      <c r="B2429" t="s">
        <v>2171</v>
      </c>
      <c r="C2429" t="s">
        <v>42</v>
      </c>
      <c r="D2429" t="s">
        <v>2132</v>
      </c>
      <c r="E2429" t="s">
        <v>44</v>
      </c>
      <c r="F2429" t="s">
        <v>45</v>
      </c>
      <c r="G2429" t="s">
        <v>49</v>
      </c>
      <c r="I2429" t="s">
        <v>46</v>
      </c>
      <c r="K2429">
        <v>2.68</v>
      </c>
      <c r="L2429">
        <v>-0.36499999999999999</v>
      </c>
      <c r="M2429">
        <v>0.318</v>
      </c>
      <c r="N2429">
        <v>-1.6779999999999999</v>
      </c>
      <c r="O2429">
        <v>-0.996</v>
      </c>
    </row>
    <row r="2430" spans="1:15" x14ac:dyDescent="0.4">
      <c r="A2430">
        <v>2647</v>
      </c>
      <c r="B2430" t="s">
        <v>2171</v>
      </c>
      <c r="C2430" t="s">
        <v>42</v>
      </c>
      <c r="D2430" t="s">
        <v>2175</v>
      </c>
      <c r="E2430" t="s">
        <v>44</v>
      </c>
      <c r="F2430" t="s">
        <v>45</v>
      </c>
      <c r="G2430" t="s">
        <v>46</v>
      </c>
      <c r="I2430" t="s">
        <v>46</v>
      </c>
      <c r="K2430">
        <v>2.67</v>
      </c>
      <c r="L2430">
        <v>-0.47599999999999998</v>
      </c>
      <c r="M2430">
        <v>8.6999999999999994E-2</v>
      </c>
      <c r="N2430">
        <v>-1.8540000000000001</v>
      </c>
      <c r="O2430">
        <v>-1.2909999999999999</v>
      </c>
    </row>
    <row r="2431" spans="1:15" x14ac:dyDescent="0.4">
      <c r="A2431">
        <v>2648</v>
      </c>
      <c r="B2431" t="s">
        <v>2171</v>
      </c>
      <c r="C2431" t="s">
        <v>42</v>
      </c>
      <c r="D2431" t="s">
        <v>2137</v>
      </c>
      <c r="E2431" t="s">
        <v>44</v>
      </c>
      <c r="F2431" t="s">
        <v>45</v>
      </c>
      <c r="G2431" t="s">
        <v>46</v>
      </c>
      <c r="I2431" t="s">
        <v>46</v>
      </c>
      <c r="K2431">
        <v>2.78</v>
      </c>
      <c r="L2431">
        <v>-0.55300000000000005</v>
      </c>
      <c r="M2431">
        <v>0.11700000000000001</v>
      </c>
      <c r="N2431">
        <v>-1.8240000000000001</v>
      </c>
      <c r="O2431">
        <v>-1.1539999999999999</v>
      </c>
    </row>
    <row r="2432" spans="1:15" x14ac:dyDescent="0.4">
      <c r="A2432">
        <v>2649</v>
      </c>
      <c r="B2432" t="s">
        <v>2171</v>
      </c>
      <c r="C2432" t="s">
        <v>42</v>
      </c>
      <c r="D2432" t="s">
        <v>2176</v>
      </c>
      <c r="E2432" t="s">
        <v>44</v>
      </c>
      <c r="F2432" t="s">
        <v>45</v>
      </c>
      <c r="G2432" t="s">
        <v>46</v>
      </c>
      <c r="I2432" t="s">
        <v>46</v>
      </c>
      <c r="K2432">
        <v>2.94</v>
      </c>
      <c r="L2432">
        <v>-0.47599999999999998</v>
      </c>
      <c r="M2432">
        <v>0.35799999999999998</v>
      </c>
      <c r="N2432">
        <v>-1.8540000000000001</v>
      </c>
      <c r="O2432">
        <v>-1.0189999999999999</v>
      </c>
    </row>
    <row r="2433" spans="1:18" x14ac:dyDescent="0.4">
      <c r="A2433">
        <v>2650</v>
      </c>
      <c r="B2433" t="s">
        <v>2171</v>
      </c>
      <c r="C2433" t="s">
        <v>42</v>
      </c>
      <c r="D2433" t="s">
        <v>2177</v>
      </c>
      <c r="E2433" t="s">
        <v>44</v>
      </c>
      <c r="F2433" t="s">
        <v>45</v>
      </c>
      <c r="G2433" t="s">
        <v>46</v>
      </c>
      <c r="I2433" t="s">
        <v>46</v>
      </c>
      <c r="K2433">
        <v>2.71</v>
      </c>
      <c r="L2433">
        <v>-0.35499999999999998</v>
      </c>
      <c r="M2433">
        <v>0.251</v>
      </c>
      <c r="N2433">
        <v>-1.921</v>
      </c>
      <c r="O2433">
        <v>-1.3149999999999999</v>
      </c>
    </row>
    <row r="2434" spans="1:18" x14ac:dyDescent="0.4">
      <c r="A2434">
        <v>2651</v>
      </c>
      <c r="B2434" t="s">
        <v>2171</v>
      </c>
      <c r="C2434" t="s">
        <v>42</v>
      </c>
      <c r="D2434" t="s">
        <v>2178</v>
      </c>
      <c r="E2434" t="s">
        <v>44</v>
      </c>
      <c r="F2434" t="s">
        <v>45</v>
      </c>
      <c r="G2434" t="s">
        <v>46</v>
      </c>
      <c r="I2434" t="s">
        <v>46</v>
      </c>
      <c r="K2434">
        <v>2.96</v>
      </c>
      <c r="L2434">
        <v>-0.219</v>
      </c>
      <c r="M2434">
        <v>0.64100000000000001</v>
      </c>
      <c r="N2434">
        <v>-1.62</v>
      </c>
      <c r="O2434">
        <v>-0.76</v>
      </c>
    </row>
    <row r="2435" spans="1:18" x14ac:dyDescent="0.4">
      <c r="A2435">
        <v>2652</v>
      </c>
      <c r="B2435" t="s">
        <v>2171</v>
      </c>
      <c r="C2435" t="s">
        <v>42</v>
      </c>
      <c r="D2435" t="s">
        <v>2179</v>
      </c>
      <c r="E2435" t="s">
        <v>44</v>
      </c>
      <c r="F2435" t="s">
        <v>45</v>
      </c>
      <c r="G2435" t="s">
        <v>46</v>
      </c>
      <c r="I2435" t="s">
        <v>46</v>
      </c>
      <c r="K2435">
        <v>3.18</v>
      </c>
      <c r="L2435">
        <v>-0.27700000000000002</v>
      </c>
      <c r="M2435">
        <v>0.79700000000000004</v>
      </c>
      <c r="N2435">
        <v>-1.6579999999999999</v>
      </c>
      <c r="O2435">
        <v>-0.58399999999999996</v>
      </c>
    </row>
    <row r="2436" spans="1:18" x14ac:dyDescent="0.4">
      <c r="A2436">
        <v>2653</v>
      </c>
      <c r="B2436" t="s">
        <v>2171</v>
      </c>
      <c r="C2436" t="s">
        <v>42</v>
      </c>
      <c r="D2436" t="s">
        <v>2180</v>
      </c>
      <c r="E2436" t="s">
        <v>44</v>
      </c>
      <c r="F2436" t="s">
        <v>45</v>
      </c>
      <c r="G2436" t="s">
        <v>46</v>
      </c>
      <c r="I2436" t="s">
        <v>46</v>
      </c>
      <c r="K2436">
        <v>2.77</v>
      </c>
      <c r="L2436">
        <v>-0.36499999999999999</v>
      </c>
      <c r="M2436">
        <v>0.30099999999999999</v>
      </c>
      <c r="N2436">
        <v>-1.77</v>
      </c>
      <c r="O2436">
        <v>-1.1040000000000001</v>
      </c>
    </row>
    <row r="2437" spans="1:18" x14ac:dyDescent="0.4">
      <c r="A2437">
        <v>2654</v>
      </c>
      <c r="B2437" t="s">
        <v>2181</v>
      </c>
      <c r="C2437" t="s">
        <v>685</v>
      </c>
      <c r="D2437" t="s">
        <v>2182</v>
      </c>
      <c r="E2437" t="s">
        <v>44</v>
      </c>
      <c r="F2437" t="s">
        <v>52</v>
      </c>
      <c r="I2437" t="s">
        <v>55</v>
      </c>
      <c r="J2437">
        <v>0.56000000000000005</v>
      </c>
      <c r="K2437">
        <v>1.84</v>
      </c>
      <c r="L2437">
        <v>0.30099999999999999</v>
      </c>
      <c r="M2437">
        <v>0.14000000000000001</v>
      </c>
    </row>
    <row r="2438" spans="1:18" x14ac:dyDescent="0.4">
      <c r="A2438">
        <v>2655</v>
      </c>
      <c r="B2438" t="s">
        <v>2181</v>
      </c>
      <c r="C2438" t="s">
        <v>685</v>
      </c>
      <c r="D2438" t="s">
        <v>686</v>
      </c>
      <c r="E2438" t="s">
        <v>82</v>
      </c>
      <c r="F2438" t="s">
        <v>52</v>
      </c>
      <c r="G2438" t="s">
        <v>49</v>
      </c>
      <c r="H2438" t="s">
        <v>47</v>
      </c>
      <c r="I2438" t="s">
        <v>55</v>
      </c>
      <c r="J2438">
        <v>0.56000000000000005</v>
      </c>
      <c r="K2438">
        <v>1.66</v>
      </c>
      <c r="L2438">
        <v>0.504</v>
      </c>
      <c r="M2438">
        <v>0.16700000000000001</v>
      </c>
    </row>
    <row r="2439" spans="1:18" x14ac:dyDescent="0.4">
      <c r="A2439">
        <v>2656</v>
      </c>
      <c r="B2439" t="s">
        <v>2181</v>
      </c>
      <c r="C2439" t="s">
        <v>685</v>
      </c>
      <c r="D2439" t="s">
        <v>687</v>
      </c>
      <c r="E2439" t="s">
        <v>44</v>
      </c>
      <c r="F2439" t="s">
        <v>45</v>
      </c>
      <c r="G2439" t="s">
        <v>49</v>
      </c>
      <c r="H2439" t="s">
        <v>47</v>
      </c>
      <c r="I2439" t="s">
        <v>46</v>
      </c>
      <c r="K2439">
        <v>2.19</v>
      </c>
      <c r="P2439">
        <v>1.78</v>
      </c>
      <c r="Q2439">
        <v>0.96</v>
      </c>
      <c r="R2439">
        <v>2.59</v>
      </c>
    </row>
    <row r="2440" spans="1:18" x14ac:dyDescent="0.4">
      <c r="A2440">
        <v>2657</v>
      </c>
      <c r="B2440" t="s">
        <v>2181</v>
      </c>
      <c r="C2440" t="s">
        <v>685</v>
      </c>
      <c r="D2440" t="s">
        <v>2183</v>
      </c>
      <c r="E2440" t="s">
        <v>97</v>
      </c>
      <c r="I2440" t="s">
        <v>46</v>
      </c>
      <c r="J2440">
        <v>0.56000000000000005</v>
      </c>
      <c r="K2440">
        <v>2.11</v>
      </c>
      <c r="L2440">
        <v>0.30099999999999999</v>
      </c>
      <c r="M2440">
        <v>0.41499999999999998</v>
      </c>
    </row>
    <row r="2441" spans="1:18" x14ac:dyDescent="0.4">
      <c r="A2441">
        <v>2658</v>
      </c>
      <c r="B2441" t="s">
        <v>2181</v>
      </c>
      <c r="C2441" t="s">
        <v>685</v>
      </c>
      <c r="D2441" t="s">
        <v>2184</v>
      </c>
      <c r="E2441" t="s">
        <v>44</v>
      </c>
      <c r="F2441" t="s">
        <v>52</v>
      </c>
      <c r="I2441" t="s">
        <v>46</v>
      </c>
      <c r="K2441">
        <v>1.99</v>
      </c>
      <c r="P2441">
        <v>2.08</v>
      </c>
      <c r="Q2441">
        <v>1.07</v>
      </c>
      <c r="R2441">
        <v>2.58</v>
      </c>
    </row>
    <row r="2442" spans="1:18" x14ac:dyDescent="0.4">
      <c r="A2442">
        <v>2659</v>
      </c>
      <c r="B2442" t="s">
        <v>2181</v>
      </c>
      <c r="C2442" t="s">
        <v>685</v>
      </c>
      <c r="D2442" t="s">
        <v>2185</v>
      </c>
      <c r="E2442" t="s">
        <v>44</v>
      </c>
      <c r="F2442" t="s">
        <v>52</v>
      </c>
      <c r="I2442" t="s">
        <v>46</v>
      </c>
      <c r="J2442">
        <v>0.56000000000000005</v>
      </c>
      <c r="K2442">
        <v>1.8</v>
      </c>
      <c r="L2442">
        <v>0.377</v>
      </c>
      <c r="M2442">
        <v>0.17599999999999999</v>
      </c>
      <c r="P2442">
        <v>2.21</v>
      </c>
      <c r="Q2442">
        <v>1.01</v>
      </c>
    </row>
    <row r="2443" spans="1:18" x14ac:dyDescent="0.4">
      <c r="A2443">
        <v>2660</v>
      </c>
      <c r="B2443" t="s">
        <v>2181</v>
      </c>
      <c r="C2443" t="s">
        <v>685</v>
      </c>
      <c r="D2443" t="s">
        <v>694</v>
      </c>
      <c r="E2443" t="s">
        <v>44</v>
      </c>
      <c r="F2443" t="s">
        <v>52</v>
      </c>
      <c r="G2443" t="s">
        <v>49</v>
      </c>
      <c r="H2443" t="s">
        <v>47</v>
      </c>
      <c r="I2443" t="s">
        <v>46</v>
      </c>
      <c r="J2443">
        <v>0.56000000000000005</v>
      </c>
      <c r="K2443">
        <v>1.89</v>
      </c>
      <c r="L2443">
        <v>0.31900000000000001</v>
      </c>
      <c r="M2443">
        <v>0.20499999999999999</v>
      </c>
      <c r="N2443">
        <v>-0.64800000000000002</v>
      </c>
      <c r="O2443">
        <v>-0.73199999999999998</v>
      </c>
      <c r="P2443">
        <v>2.21</v>
      </c>
      <c r="Q2443">
        <v>1.1000000000000001</v>
      </c>
      <c r="R2443">
        <v>2.59</v>
      </c>
    </row>
    <row r="2444" spans="1:18" x14ac:dyDescent="0.4">
      <c r="A2444">
        <v>2661</v>
      </c>
      <c r="B2444" t="s">
        <v>2181</v>
      </c>
      <c r="C2444" t="s">
        <v>685</v>
      </c>
      <c r="D2444" t="s">
        <v>125</v>
      </c>
      <c r="E2444" t="s">
        <v>82</v>
      </c>
      <c r="F2444" t="s">
        <v>52</v>
      </c>
      <c r="G2444" t="s">
        <v>49</v>
      </c>
      <c r="H2444" t="s">
        <v>47</v>
      </c>
      <c r="I2444" t="s">
        <v>46</v>
      </c>
      <c r="J2444">
        <v>0.56000000000000005</v>
      </c>
      <c r="K2444">
        <v>1.74</v>
      </c>
      <c r="L2444">
        <v>0.41499999999999998</v>
      </c>
      <c r="M2444">
        <v>0.155</v>
      </c>
    </row>
    <row r="2445" spans="1:18" x14ac:dyDescent="0.4">
      <c r="A2445">
        <v>2662</v>
      </c>
      <c r="B2445" t="s">
        <v>2181</v>
      </c>
      <c r="C2445" t="s">
        <v>685</v>
      </c>
      <c r="D2445" t="s">
        <v>2186</v>
      </c>
      <c r="E2445" t="s">
        <v>116</v>
      </c>
      <c r="I2445" t="s">
        <v>46</v>
      </c>
      <c r="K2445">
        <v>1.97</v>
      </c>
      <c r="P2445">
        <v>2.34</v>
      </c>
      <c r="Q2445">
        <v>1.31</v>
      </c>
      <c r="R2445">
        <v>2.59</v>
      </c>
    </row>
    <row r="2446" spans="1:18" x14ac:dyDescent="0.4">
      <c r="A2446">
        <v>2663</v>
      </c>
      <c r="B2446" t="s">
        <v>2181</v>
      </c>
      <c r="C2446" t="s">
        <v>685</v>
      </c>
      <c r="D2446" t="s">
        <v>2187</v>
      </c>
      <c r="E2446" t="s">
        <v>97</v>
      </c>
      <c r="I2446" t="s">
        <v>46</v>
      </c>
      <c r="J2446">
        <v>0.56000000000000005</v>
      </c>
      <c r="K2446">
        <v>2.23</v>
      </c>
      <c r="L2446">
        <v>0.36199999999999999</v>
      </c>
      <c r="M2446">
        <v>0.59199999999999997</v>
      </c>
      <c r="P2446">
        <v>1.76</v>
      </c>
      <c r="Q2446">
        <v>0.99</v>
      </c>
    </row>
    <row r="2447" spans="1:18" x14ac:dyDescent="0.4">
      <c r="A2447">
        <v>2664</v>
      </c>
      <c r="B2447" t="s">
        <v>2181</v>
      </c>
      <c r="C2447" t="s">
        <v>685</v>
      </c>
      <c r="D2447" t="s">
        <v>2188</v>
      </c>
      <c r="E2447" t="s">
        <v>97</v>
      </c>
      <c r="I2447" t="s">
        <v>46</v>
      </c>
      <c r="J2447">
        <v>0.56000000000000005</v>
      </c>
    </row>
    <row r="2448" spans="1:18" x14ac:dyDescent="0.4">
      <c r="A2448">
        <v>2665</v>
      </c>
      <c r="B2448" t="s">
        <v>2181</v>
      </c>
      <c r="C2448" t="s">
        <v>685</v>
      </c>
      <c r="D2448" t="s">
        <v>2189</v>
      </c>
      <c r="E2448" t="s">
        <v>97</v>
      </c>
      <c r="I2448" t="s">
        <v>46</v>
      </c>
      <c r="J2448">
        <v>0.56000000000000005</v>
      </c>
      <c r="K2448">
        <v>1.98</v>
      </c>
      <c r="L2448">
        <v>0.30099999999999999</v>
      </c>
      <c r="M2448">
        <v>0.28599999999999998</v>
      </c>
      <c r="P2448">
        <v>2.11</v>
      </c>
      <c r="Q2448">
        <v>1.02</v>
      </c>
      <c r="R2448">
        <v>2.42</v>
      </c>
    </row>
    <row r="2449" spans="1:18" x14ac:dyDescent="0.4">
      <c r="A2449">
        <v>2666</v>
      </c>
      <c r="B2449" t="s">
        <v>2181</v>
      </c>
      <c r="C2449" t="s">
        <v>685</v>
      </c>
      <c r="D2449" t="s">
        <v>2190</v>
      </c>
      <c r="E2449" t="s">
        <v>97</v>
      </c>
      <c r="I2449" t="s">
        <v>46</v>
      </c>
      <c r="J2449">
        <v>0.56000000000000005</v>
      </c>
      <c r="K2449">
        <v>2.04</v>
      </c>
      <c r="L2449">
        <v>0.23699999999999999</v>
      </c>
      <c r="M2449">
        <v>0.27800000000000002</v>
      </c>
      <c r="N2449">
        <v>-0.85399999999999998</v>
      </c>
      <c r="O2449">
        <v>-0.63600000000000001</v>
      </c>
      <c r="P2449">
        <v>2.2200000000000002</v>
      </c>
      <c r="Q2449">
        <v>1.1200000000000001</v>
      </c>
      <c r="R2449">
        <v>2.2599999999999998</v>
      </c>
    </row>
    <row r="2450" spans="1:18" x14ac:dyDescent="0.4">
      <c r="A2450">
        <v>2667</v>
      </c>
      <c r="B2450" t="s">
        <v>2181</v>
      </c>
      <c r="C2450" t="s">
        <v>685</v>
      </c>
      <c r="D2450" t="s">
        <v>700</v>
      </c>
      <c r="E2450" t="s">
        <v>44</v>
      </c>
      <c r="F2450" t="s">
        <v>45</v>
      </c>
      <c r="G2450" t="s">
        <v>49</v>
      </c>
      <c r="H2450" t="s">
        <v>47</v>
      </c>
      <c r="I2450" t="s">
        <v>46</v>
      </c>
      <c r="J2450">
        <v>1.78</v>
      </c>
      <c r="K2450">
        <v>2.4</v>
      </c>
      <c r="L2450">
        <v>7.9000000000000001E-2</v>
      </c>
      <c r="M2450">
        <v>0.47699999999999998</v>
      </c>
      <c r="P2450">
        <v>1.49</v>
      </c>
      <c r="Q2450">
        <v>0.89</v>
      </c>
    </row>
    <row r="2451" spans="1:18" x14ac:dyDescent="0.4">
      <c r="A2451">
        <v>2668</v>
      </c>
      <c r="B2451" t="s">
        <v>2181</v>
      </c>
      <c r="C2451" t="s">
        <v>685</v>
      </c>
      <c r="D2451" t="s">
        <v>1846</v>
      </c>
      <c r="E2451" t="s">
        <v>44</v>
      </c>
      <c r="F2451" t="s">
        <v>45</v>
      </c>
      <c r="I2451" t="s">
        <v>55</v>
      </c>
      <c r="J2451">
        <v>1.1599999999999999</v>
      </c>
      <c r="K2451">
        <v>2.2999999999999998</v>
      </c>
      <c r="L2451">
        <v>0.16600000000000001</v>
      </c>
      <c r="M2451">
        <v>0.46600000000000003</v>
      </c>
      <c r="N2451">
        <v>-1</v>
      </c>
      <c r="O2451">
        <v>-0.70199999999999996</v>
      </c>
      <c r="P2451">
        <v>1.67</v>
      </c>
      <c r="Q2451">
        <v>0.97</v>
      </c>
    </row>
    <row r="2452" spans="1:18" x14ac:dyDescent="0.4">
      <c r="A2452">
        <v>2669</v>
      </c>
      <c r="B2452" t="s">
        <v>2181</v>
      </c>
      <c r="C2452" t="s">
        <v>685</v>
      </c>
      <c r="D2452" t="s">
        <v>301</v>
      </c>
      <c r="E2452" t="s">
        <v>44</v>
      </c>
      <c r="F2452" t="s">
        <v>45</v>
      </c>
      <c r="G2452" t="s">
        <v>49</v>
      </c>
      <c r="H2452" t="s">
        <v>47</v>
      </c>
      <c r="I2452" t="s">
        <v>55</v>
      </c>
      <c r="J2452">
        <v>1.1200000000000001</v>
      </c>
      <c r="K2452">
        <v>1.87</v>
      </c>
      <c r="L2452">
        <v>0.44600000000000001</v>
      </c>
      <c r="M2452">
        <v>0.315</v>
      </c>
    </row>
    <row r="2453" spans="1:18" x14ac:dyDescent="0.4">
      <c r="A2453">
        <v>2670</v>
      </c>
      <c r="B2453" t="s">
        <v>2181</v>
      </c>
      <c r="C2453" t="s">
        <v>685</v>
      </c>
      <c r="D2453" t="s">
        <v>302</v>
      </c>
      <c r="E2453" t="s">
        <v>44</v>
      </c>
      <c r="F2453" t="s">
        <v>45</v>
      </c>
      <c r="G2453" t="s">
        <v>49</v>
      </c>
      <c r="H2453" t="s">
        <v>47</v>
      </c>
      <c r="I2453" t="s">
        <v>46</v>
      </c>
      <c r="J2453">
        <v>1.78</v>
      </c>
      <c r="K2453">
        <v>2.25</v>
      </c>
      <c r="L2453">
        <v>4.1000000000000002E-2</v>
      </c>
      <c r="M2453">
        <v>0.28699999999999998</v>
      </c>
      <c r="P2453">
        <v>1.61</v>
      </c>
      <c r="Q2453">
        <v>0.78</v>
      </c>
      <c r="R2453">
        <v>2.11</v>
      </c>
    </row>
    <row r="2454" spans="1:18" x14ac:dyDescent="0.4">
      <c r="A2454">
        <v>2671</v>
      </c>
      <c r="B2454" t="s">
        <v>2181</v>
      </c>
      <c r="C2454" t="s">
        <v>685</v>
      </c>
      <c r="D2454" t="s">
        <v>2191</v>
      </c>
      <c r="E2454" t="s">
        <v>116</v>
      </c>
      <c r="I2454" t="s">
        <v>46</v>
      </c>
      <c r="J2454">
        <v>0.56000000000000005</v>
      </c>
      <c r="K2454">
        <v>1.89</v>
      </c>
      <c r="L2454">
        <v>0.27900000000000003</v>
      </c>
      <c r="M2454">
        <v>0.16500000000000001</v>
      </c>
    </row>
    <row r="2455" spans="1:18" x14ac:dyDescent="0.4">
      <c r="A2455">
        <v>2672</v>
      </c>
      <c r="B2455" t="s">
        <v>2181</v>
      </c>
      <c r="C2455" t="s">
        <v>685</v>
      </c>
      <c r="D2455" t="s">
        <v>2192</v>
      </c>
      <c r="E2455" t="s">
        <v>116</v>
      </c>
      <c r="I2455" t="s">
        <v>46</v>
      </c>
      <c r="J2455">
        <v>0.56000000000000005</v>
      </c>
      <c r="K2455">
        <v>1.83</v>
      </c>
      <c r="L2455">
        <v>0.441</v>
      </c>
      <c r="M2455">
        <v>0.26700000000000002</v>
      </c>
    </row>
    <row r="2456" spans="1:18" x14ac:dyDescent="0.4">
      <c r="A2456">
        <v>2673</v>
      </c>
      <c r="B2456" t="s">
        <v>2181</v>
      </c>
      <c r="C2456" t="s">
        <v>685</v>
      </c>
      <c r="D2456" t="s">
        <v>2193</v>
      </c>
      <c r="E2456" t="s">
        <v>101</v>
      </c>
      <c r="I2456" t="s">
        <v>55</v>
      </c>
      <c r="J2456">
        <v>0.56000000000000005</v>
      </c>
      <c r="K2456">
        <v>2</v>
      </c>
      <c r="L2456">
        <v>0.32400000000000001</v>
      </c>
      <c r="M2456">
        <v>0.32900000000000001</v>
      </c>
    </row>
    <row r="2457" spans="1:18" x14ac:dyDescent="0.4">
      <c r="A2457">
        <v>2674</v>
      </c>
      <c r="B2457" t="s">
        <v>2181</v>
      </c>
      <c r="C2457" t="s">
        <v>685</v>
      </c>
      <c r="D2457" t="s">
        <v>2194</v>
      </c>
      <c r="E2457" t="s">
        <v>101</v>
      </c>
      <c r="I2457" t="s">
        <v>55</v>
      </c>
      <c r="J2457">
        <v>0.56000000000000005</v>
      </c>
      <c r="K2457">
        <v>2.2000000000000002</v>
      </c>
      <c r="L2457">
        <v>0.35</v>
      </c>
      <c r="M2457">
        <v>0.54900000000000004</v>
      </c>
    </row>
    <row r="2458" spans="1:18" x14ac:dyDescent="0.4">
      <c r="A2458">
        <v>2675</v>
      </c>
      <c r="B2458" t="s">
        <v>2181</v>
      </c>
      <c r="C2458" t="s">
        <v>685</v>
      </c>
      <c r="D2458" t="s">
        <v>709</v>
      </c>
      <c r="E2458" t="s">
        <v>97</v>
      </c>
      <c r="G2458" t="s">
        <v>49</v>
      </c>
      <c r="H2458" t="s">
        <v>47</v>
      </c>
      <c r="I2458" t="s">
        <v>46</v>
      </c>
      <c r="J2458">
        <v>0.56000000000000005</v>
      </c>
      <c r="K2458">
        <v>2.11</v>
      </c>
      <c r="L2458">
        <v>0.20399999999999999</v>
      </c>
      <c r="M2458">
        <v>0.311</v>
      </c>
      <c r="P2458">
        <v>1.94</v>
      </c>
      <c r="Q2458">
        <v>1.02</v>
      </c>
      <c r="R2458">
        <v>2.41</v>
      </c>
    </row>
    <row r="2459" spans="1:18" x14ac:dyDescent="0.4">
      <c r="A2459">
        <v>2676</v>
      </c>
      <c r="B2459" t="s">
        <v>2181</v>
      </c>
      <c r="C2459" t="s">
        <v>685</v>
      </c>
      <c r="D2459" t="s">
        <v>2195</v>
      </c>
      <c r="E2459" t="s">
        <v>97</v>
      </c>
      <c r="I2459" t="s">
        <v>46</v>
      </c>
      <c r="J2459">
        <v>1.1200000000000001</v>
      </c>
      <c r="K2459">
        <v>2.16</v>
      </c>
      <c r="L2459">
        <v>0.20399999999999999</v>
      </c>
      <c r="M2459">
        <v>0.36799999999999999</v>
      </c>
    </row>
    <row r="2460" spans="1:18" x14ac:dyDescent="0.4">
      <c r="A2460">
        <v>2677</v>
      </c>
      <c r="B2460" t="s">
        <v>2181</v>
      </c>
      <c r="C2460" t="s">
        <v>685</v>
      </c>
      <c r="D2460" t="s">
        <v>2196</v>
      </c>
      <c r="E2460" t="s">
        <v>97</v>
      </c>
      <c r="I2460" t="s">
        <v>46</v>
      </c>
      <c r="J2460">
        <v>1.1200000000000001</v>
      </c>
      <c r="K2460">
        <v>2.2000000000000002</v>
      </c>
      <c r="L2460">
        <v>0.253</v>
      </c>
      <c r="M2460">
        <v>0.44800000000000001</v>
      </c>
      <c r="N2460">
        <v>-0.77</v>
      </c>
      <c r="O2460">
        <v>-0.44</v>
      </c>
      <c r="P2460">
        <v>2.04</v>
      </c>
      <c r="Q2460">
        <v>1.1100000000000001</v>
      </c>
      <c r="R2460">
        <v>2.34</v>
      </c>
    </row>
    <row r="2461" spans="1:18" x14ac:dyDescent="0.4">
      <c r="A2461">
        <v>2678</v>
      </c>
      <c r="B2461" t="s">
        <v>2181</v>
      </c>
      <c r="C2461" t="s">
        <v>685</v>
      </c>
      <c r="D2461" t="s">
        <v>2197</v>
      </c>
      <c r="E2461" t="s">
        <v>116</v>
      </c>
      <c r="I2461" t="s">
        <v>55</v>
      </c>
      <c r="J2461">
        <v>0.56000000000000005</v>
      </c>
      <c r="K2461">
        <v>1.81</v>
      </c>
      <c r="L2461">
        <v>0.58299999999999996</v>
      </c>
      <c r="M2461">
        <v>0.38900000000000001</v>
      </c>
    </row>
    <row r="2462" spans="1:18" x14ac:dyDescent="0.4">
      <c r="A2462">
        <v>2679</v>
      </c>
      <c r="B2462" t="s">
        <v>2181</v>
      </c>
      <c r="C2462" t="s">
        <v>685</v>
      </c>
      <c r="D2462" t="s">
        <v>2198</v>
      </c>
      <c r="E2462" t="s">
        <v>116</v>
      </c>
      <c r="I2462" t="s">
        <v>55</v>
      </c>
      <c r="J2462">
        <v>0.56000000000000005</v>
      </c>
      <c r="K2462">
        <v>1.97</v>
      </c>
      <c r="L2462">
        <v>0.71</v>
      </c>
      <c r="M2462">
        <v>0.68300000000000005</v>
      </c>
    </row>
    <row r="2463" spans="1:18" x14ac:dyDescent="0.4">
      <c r="A2463">
        <v>2680</v>
      </c>
      <c r="B2463" t="s">
        <v>2181</v>
      </c>
      <c r="C2463" t="s">
        <v>685</v>
      </c>
      <c r="D2463" t="s">
        <v>2199</v>
      </c>
      <c r="E2463" t="s">
        <v>97</v>
      </c>
      <c r="I2463" t="s">
        <v>46</v>
      </c>
      <c r="J2463">
        <v>0.56000000000000005</v>
      </c>
      <c r="K2463">
        <v>2.23</v>
      </c>
      <c r="L2463">
        <v>0.30099999999999999</v>
      </c>
      <c r="M2463">
        <v>0.53200000000000003</v>
      </c>
      <c r="P2463">
        <v>2.0299999999999998</v>
      </c>
      <c r="Q2463">
        <v>1.1599999999999999</v>
      </c>
      <c r="R2463">
        <v>2.75</v>
      </c>
    </row>
    <row r="2464" spans="1:18" x14ac:dyDescent="0.4">
      <c r="A2464">
        <v>2681</v>
      </c>
      <c r="B2464" t="s">
        <v>2181</v>
      </c>
      <c r="C2464" t="s">
        <v>685</v>
      </c>
      <c r="D2464" t="s">
        <v>2200</v>
      </c>
      <c r="E2464" t="s">
        <v>97</v>
      </c>
      <c r="I2464" t="s">
        <v>46</v>
      </c>
      <c r="J2464">
        <v>0.56000000000000005</v>
      </c>
      <c r="K2464">
        <v>2.2999999999999998</v>
      </c>
      <c r="L2464">
        <v>0.193</v>
      </c>
      <c r="M2464">
        <v>-0.50600000000000001</v>
      </c>
    </row>
    <row r="2465" spans="1:18" x14ac:dyDescent="0.4">
      <c r="A2465">
        <v>2682</v>
      </c>
      <c r="B2465" t="s">
        <v>2181</v>
      </c>
      <c r="C2465" t="s">
        <v>685</v>
      </c>
      <c r="D2465" t="s">
        <v>1614</v>
      </c>
      <c r="E2465" t="s">
        <v>44</v>
      </c>
      <c r="F2465" t="s">
        <v>45</v>
      </c>
      <c r="G2465" t="s">
        <v>49</v>
      </c>
      <c r="H2465" t="s">
        <v>47</v>
      </c>
      <c r="I2465" t="s">
        <v>46</v>
      </c>
      <c r="K2465">
        <v>2.1</v>
      </c>
      <c r="L2465">
        <v>7.9000000000000001E-2</v>
      </c>
      <c r="M2465">
        <v>0.18</v>
      </c>
    </row>
    <row r="2466" spans="1:18" x14ac:dyDescent="0.4">
      <c r="A2466">
        <v>2683</v>
      </c>
      <c r="B2466" t="s">
        <v>2181</v>
      </c>
      <c r="C2466" t="s">
        <v>685</v>
      </c>
      <c r="D2466" t="s">
        <v>1073</v>
      </c>
      <c r="E2466" t="s">
        <v>44</v>
      </c>
      <c r="F2466" t="s">
        <v>45</v>
      </c>
      <c r="I2466" t="s">
        <v>46</v>
      </c>
      <c r="J2466">
        <v>1.26</v>
      </c>
      <c r="K2466">
        <v>2.27</v>
      </c>
      <c r="L2466">
        <v>0.152</v>
      </c>
      <c r="M2466">
        <v>0.42599999999999999</v>
      </c>
      <c r="N2466">
        <v>-0.83899999999999997</v>
      </c>
      <c r="O2466">
        <v>-0.46700000000000003</v>
      </c>
      <c r="P2466">
        <v>1.73</v>
      </c>
      <c r="Q2466">
        <v>0.94</v>
      </c>
      <c r="R2466">
        <v>2.21</v>
      </c>
    </row>
    <row r="2467" spans="1:18" x14ac:dyDescent="0.4">
      <c r="A2467">
        <v>2684</v>
      </c>
      <c r="B2467" t="s">
        <v>2181</v>
      </c>
      <c r="C2467" t="s">
        <v>685</v>
      </c>
      <c r="D2467" t="s">
        <v>717</v>
      </c>
      <c r="E2467" t="s">
        <v>44</v>
      </c>
      <c r="F2467" t="s">
        <v>45</v>
      </c>
      <c r="I2467" t="s">
        <v>46</v>
      </c>
      <c r="J2467">
        <v>1.78</v>
      </c>
      <c r="K2467">
        <v>2.34</v>
      </c>
      <c r="L2467">
        <v>-4.5999999999999999E-2</v>
      </c>
      <c r="M2467">
        <v>0.29699999999999999</v>
      </c>
    </row>
    <row r="2468" spans="1:18" x14ac:dyDescent="0.4">
      <c r="A2468">
        <v>2685</v>
      </c>
      <c r="B2468" t="s">
        <v>2181</v>
      </c>
      <c r="C2468" t="s">
        <v>685</v>
      </c>
      <c r="D2468" t="s">
        <v>2201</v>
      </c>
      <c r="E2468" t="s">
        <v>116</v>
      </c>
      <c r="I2468" t="s">
        <v>55</v>
      </c>
      <c r="J2468">
        <v>0.56000000000000005</v>
      </c>
      <c r="L2468">
        <v>0.255</v>
      </c>
    </row>
    <row r="2469" spans="1:18" x14ac:dyDescent="0.4">
      <c r="A2469">
        <v>2686</v>
      </c>
      <c r="B2469" t="s">
        <v>2181</v>
      </c>
      <c r="C2469" t="s">
        <v>685</v>
      </c>
      <c r="D2469" t="s">
        <v>2202</v>
      </c>
      <c r="E2469" t="s">
        <v>97</v>
      </c>
      <c r="I2469" t="s">
        <v>46</v>
      </c>
      <c r="J2469">
        <v>0.56000000000000005</v>
      </c>
      <c r="K2469">
        <v>2.02</v>
      </c>
      <c r="L2469">
        <v>0.17299999999999999</v>
      </c>
      <c r="M2469">
        <v>0.19400000000000001</v>
      </c>
    </row>
    <row r="2470" spans="1:18" x14ac:dyDescent="0.4">
      <c r="A2470">
        <v>2687</v>
      </c>
      <c r="B2470" t="s">
        <v>2181</v>
      </c>
      <c r="C2470" t="s">
        <v>685</v>
      </c>
      <c r="D2470" t="s">
        <v>2203</v>
      </c>
      <c r="E2470" t="s">
        <v>97</v>
      </c>
      <c r="I2470" t="s">
        <v>46</v>
      </c>
      <c r="J2470">
        <v>0.56000000000000005</v>
      </c>
    </row>
    <row r="2471" spans="1:18" x14ac:dyDescent="0.4">
      <c r="A2471">
        <v>2688</v>
      </c>
      <c r="B2471" t="s">
        <v>2181</v>
      </c>
      <c r="C2471" t="s">
        <v>685</v>
      </c>
      <c r="D2471" t="s">
        <v>2204</v>
      </c>
      <c r="E2471" t="s">
        <v>116</v>
      </c>
      <c r="I2471" t="s">
        <v>55</v>
      </c>
      <c r="J2471">
        <v>0.56000000000000005</v>
      </c>
      <c r="K2471">
        <v>1.83</v>
      </c>
      <c r="L2471">
        <v>0.65900000000000003</v>
      </c>
      <c r="M2471">
        <v>0.48499999999999999</v>
      </c>
    </row>
    <row r="2472" spans="1:18" x14ac:dyDescent="0.4">
      <c r="A2472">
        <v>2689</v>
      </c>
      <c r="B2472" t="s">
        <v>2181</v>
      </c>
      <c r="C2472" t="s">
        <v>685</v>
      </c>
      <c r="D2472" t="s">
        <v>2205</v>
      </c>
      <c r="E2472" t="s">
        <v>116</v>
      </c>
      <c r="I2472" t="s">
        <v>55</v>
      </c>
      <c r="J2472">
        <v>0.56000000000000005</v>
      </c>
      <c r="K2472">
        <v>2.11</v>
      </c>
      <c r="L2472">
        <v>0.54200000000000004</v>
      </c>
      <c r="M2472">
        <v>0.65200000000000002</v>
      </c>
    </row>
    <row r="2473" spans="1:18" x14ac:dyDescent="0.4">
      <c r="A2473">
        <v>2690</v>
      </c>
      <c r="B2473" t="s">
        <v>2181</v>
      </c>
      <c r="C2473" t="s">
        <v>685</v>
      </c>
      <c r="D2473" t="s">
        <v>2206</v>
      </c>
      <c r="E2473" t="s">
        <v>116</v>
      </c>
      <c r="I2473" t="s">
        <v>46</v>
      </c>
      <c r="J2473">
        <v>0.56000000000000005</v>
      </c>
      <c r="K2473">
        <v>1.82</v>
      </c>
      <c r="L2473">
        <v>0.27900000000000003</v>
      </c>
      <c r="M2473">
        <v>0.10299999999999999</v>
      </c>
      <c r="P2473">
        <v>2.25</v>
      </c>
      <c r="Q2473">
        <v>1.07</v>
      </c>
      <c r="R2473">
        <v>2.25</v>
      </c>
    </row>
    <row r="2474" spans="1:18" x14ac:dyDescent="0.4">
      <c r="A2474">
        <v>2691</v>
      </c>
      <c r="B2474" t="s">
        <v>2181</v>
      </c>
      <c r="C2474" t="s">
        <v>685</v>
      </c>
      <c r="D2474" t="s">
        <v>1513</v>
      </c>
      <c r="E2474" t="s">
        <v>82</v>
      </c>
      <c r="F2474" t="s">
        <v>45</v>
      </c>
      <c r="G2474" t="s">
        <v>46</v>
      </c>
      <c r="H2474" t="s">
        <v>47</v>
      </c>
      <c r="I2474" t="s">
        <v>46</v>
      </c>
      <c r="J2474">
        <v>1.78</v>
      </c>
      <c r="K2474">
        <v>2.5099999999999998</v>
      </c>
      <c r="L2474">
        <v>7.9000000000000001E-2</v>
      </c>
      <c r="M2474">
        <v>0.58399999999999996</v>
      </c>
    </row>
    <row r="2475" spans="1:18" x14ac:dyDescent="0.4">
      <c r="A2475">
        <v>2692</v>
      </c>
      <c r="B2475" t="s">
        <v>2181</v>
      </c>
      <c r="C2475" t="s">
        <v>685</v>
      </c>
      <c r="D2475" t="s">
        <v>1514</v>
      </c>
      <c r="E2475" t="s">
        <v>82</v>
      </c>
      <c r="F2475" t="s">
        <v>45</v>
      </c>
      <c r="G2475" t="s">
        <v>46</v>
      </c>
      <c r="H2475" t="s">
        <v>47</v>
      </c>
      <c r="I2475" t="s">
        <v>46</v>
      </c>
      <c r="J2475">
        <v>2.38</v>
      </c>
      <c r="K2475">
        <v>2.59</v>
      </c>
      <c r="L2475">
        <v>-4.5999999999999999E-2</v>
      </c>
      <c r="M2475">
        <v>0.54500000000000004</v>
      </c>
    </row>
    <row r="2476" spans="1:18" x14ac:dyDescent="0.4">
      <c r="A2476">
        <v>2693</v>
      </c>
      <c r="B2476" t="s">
        <v>2181</v>
      </c>
      <c r="C2476" t="s">
        <v>685</v>
      </c>
      <c r="D2476" t="s">
        <v>2207</v>
      </c>
      <c r="E2476" t="s">
        <v>97</v>
      </c>
      <c r="I2476" t="s">
        <v>46</v>
      </c>
      <c r="J2476">
        <v>0.56000000000000005</v>
      </c>
      <c r="K2476">
        <v>2.0099999999999998</v>
      </c>
      <c r="L2476">
        <v>0.14299999999999999</v>
      </c>
      <c r="M2476">
        <v>0.152</v>
      </c>
    </row>
    <row r="2477" spans="1:18" x14ac:dyDescent="0.4">
      <c r="A2477">
        <v>2694</v>
      </c>
      <c r="B2477" t="s">
        <v>2181</v>
      </c>
      <c r="C2477" t="s">
        <v>685</v>
      </c>
      <c r="D2477" t="s">
        <v>2208</v>
      </c>
      <c r="E2477" t="s">
        <v>97</v>
      </c>
      <c r="I2477" t="s">
        <v>46</v>
      </c>
      <c r="J2477">
        <v>0.56000000000000005</v>
      </c>
      <c r="K2477">
        <v>2.1</v>
      </c>
      <c r="L2477">
        <v>-0.30099999999999999</v>
      </c>
      <c r="M2477">
        <v>-0.20100000000000001</v>
      </c>
    </row>
    <row r="2478" spans="1:18" x14ac:dyDescent="0.4">
      <c r="A2478">
        <v>2695</v>
      </c>
      <c r="B2478" t="s">
        <v>2181</v>
      </c>
      <c r="C2478" t="s">
        <v>685</v>
      </c>
      <c r="D2478" t="s">
        <v>407</v>
      </c>
      <c r="E2478" t="s">
        <v>116</v>
      </c>
      <c r="G2478" t="s">
        <v>49</v>
      </c>
      <c r="H2478" t="s">
        <v>47</v>
      </c>
      <c r="I2478" t="s">
        <v>46</v>
      </c>
      <c r="J2478">
        <v>0.56000000000000005</v>
      </c>
      <c r="K2478">
        <v>1.99</v>
      </c>
      <c r="L2478">
        <v>0.374</v>
      </c>
      <c r="M2478">
        <v>0.36699999999999999</v>
      </c>
      <c r="N2478">
        <v>-0.75700000000000001</v>
      </c>
      <c r="O2478">
        <v>-0.745</v>
      </c>
      <c r="P2478">
        <v>2.34</v>
      </c>
      <c r="Q2478">
        <v>1.31</v>
      </c>
    </row>
    <row r="2479" spans="1:18" x14ac:dyDescent="0.4">
      <c r="A2479">
        <v>2696</v>
      </c>
      <c r="B2479" t="s">
        <v>2181</v>
      </c>
      <c r="C2479" t="s">
        <v>685</v>
      </c>
      <c r="D2479" t="s">
        <v>1541</v>
      </c>
      <c r="E2479" t="s">
        <v>82</v>
      </c>
      <c r="F2479" t="s">
        <v>52</v>
      </c>
      <c r="G2479" t="s">
        <v>49</v>
      </c>
      <c r="H2479" t="s">
        <v>47</v>
      </c>
      <c r="I2479" t="s">
        <v>46</v>
      </c>
      <c r="J2479">
        <v>0.56000000000000005</v>
      </c>
      <c r="K2479">
        <v>1.98</v>
      </c>
      <c r="L2479">
        <v>0.27900000000000003</v>
      </c>
      <c r="M2479">
        <v>0.26100000000000001</v>
      </c>
    </row>
    <row r="2480" spans="1:18" x14ac:dyDescent="0.4">
      <c r="A2480">
        <v>2697</v>
      </c>
      <c r="B2480" t="s">
        <v>2181</v>
      </c>
      <c r="C2480" t="s">
        <v>685</v>
      </c>
      <c r="D2480" t="s">
        <v>1517</v>
      </c>
      <c r="E2480" t="s">
        <v>82</v>
      </c>
      <c r="F2480" t="s">
        <v>52</v>
      </c>
      <c r="G2480" t="s">
        <v>49</v>
      </c>
      <c r="H2480" t="s">
        <v>47</v>
      </c>
      <c r="I2480" t="s">
        <v>46</v>
      </c>
      <c r="J2480">
        <v>0.56000000000000005</v>
      </c>
      <c r="K2480">
        <v>1.88</v>
      </c>
      <c r="L2480">
        <v>0.34200000000000003</v>
      </c>
      <c r="M2480">
        <v>0.223</v>
      </c>
    </row>
    <row r="2481" spans="1:18" x14ac:dyDescent="0.4">
      <c r="A2481">
        <v>2698</v>
      </c>
      <c r="B2481" t="s">
        <v>2181</v>
      </c>
      <c r="C2481" t="s">
        <v>685</v>
      </c>
      <c r="D2481" t="s">
        <v>2209</v>
      </c>
      <c r="E2481" t="s">
        <v>116</v>
      </c>
      <c r="I2481" t="s">
        <v>46</v>
      </c>
      <c r="J2481">
        <v>0.56000000000000005</v>
      </c>
      <c r="K2481">
        <v>1.89</v>
      </c>
      <c r="L2481">
        <v>0.40699999999999997</v>
      </c>
      <c r="M2481">
        <v>0.29299999999999998</v>
      </c>
    </row>
    <row r="2482" spans="1:18" x14ac:dyDescent="0.4">
      <c r="A2482">
        <v>2699</v>
      </c>
      <c r="B2482" t="s">
        <v>2181</v>
      </c>
      <c r="C2482" t="s">
        <v>685</v>
      </c>
      <c r="D2482" t="s">
        <v>2210</v>
      </c>
      <c r="E2482" t="s">
        <v>116</v>
      </c>
      <c r="I2482" t="s">
        <v>46</v>
      </c>
      <c r="J2482">
        <v>0.56000000000000005</v>
      </c>
      <c r="K2482">
        <v>1.72</v>
      </c>
      <c r="L2482">
        <v>0.28599999999999998</v>
      </c>
      <c r="M2482">
        <v>0.01</v>
      </c>
    </row>
    <row r="2483" spans="1:18" x14ac:dyDescent="0.4">
      <c r="A2483">
        <v>2700</v>
      </c>
      <c r="B2483" t="s">
        <v>2181</v>
      </c>
      <c r="C2483" t="s">
        <v>685</v>
      </c>
      <c r="D2483" t="s">
        <v>732</v>
      </c>
      <c r="E2483" t="s">
        <v>116</v>
      </c>
      <c r="I2483" t="s">
        <v>46</v>
      </c>
      <c r="J2483">
        <v>0.56000000000000005</v>
      </c>
      <c r="K2483">
        <v>1.92</v>
      </c>
      <c r="L2483">
        <v>0.30499999999999999</v>
      </c>
      <c r="M2483">
        <v>0.222</v>
      </c>
      <c r="N2483">
        <v>-0.88600000000000001</v>
      </c>
      <c r="O2483">
        <v>-0.89900000000000002</v>
      </c>
      <c r="P2483">
        <v>2.13</v>
      </c>
      <c r="Q2483">
        <v>0.97</v>
      </c>
      <c r="R2483">
        <v>2.4700000000000002</v>
      </c>
    </row>
    <row r="2484" spans="1:18" x14ac:dyDescent="0.4">
      <c r="A2484">
        <v>2701</v>
      </c>
      <c r="B2484" t="s">
        <v>2181</v>
      </c>
      <c r="C2484" t="s">
        <v>685</v>
      </c>
      <c r="D2484" t="s">
        <v>2211</v>
      </c>
      <c r="E2484" t="s">
        <v>44</v>
      </c>
      <c r="F2484" t="s">
        <v>52</v>
      </c>
      <c r="I2484" t="s">
        <v>46</v>
      </c>
      <c r="J2484">
        <v>0.56000000000000005</v>
      </c>
      <c r="K2484">
        <v>2</v>
      </c>
      <c r="L2484">
        <v>0.255</v>
      </c>
      <c r="M2484">
        <v>0.251</v>
      </c>
    </row>
    <row r="2485" spans="1:18" x14ac:dyDescent="0.4">
      <c r="A2485">
        <v>2702</v>
      </c>
      <c r="B2485" t="s">
        <v>2181</v>
      </c>
      <c r="C2485" t="s">
        <v>685</v>
      </c>
      <c r="D2485" t="s">
        <v>1845</v>
      </c>
      <c r="E2485" t="s">
        <v>44</v>
      </c>
      <c r="F2485" t="s">
        <v>52</v>
      </c>
      <c r="I2485" t="s">
        <v>46</v>
      </c>
      <c r="J2485">
        <v>0.56000000000000005</v>
      </c>
      <c r="K2485">
        <v>1.94</v>
      </c>
      <c r="L2485">
        <v>0.29199999999999998</v>
      </c>
      <c r="M2485">
        <v>0.23200000000000001</v>
      </c>
    </row>
    <row r="2486" spans="1:18" x14ac:dyDescent="0.4">
      <c r="A2486">
        <v>2703</v>
      </c>
      <c r="B2486" t="s">
        <v>2181</v>
      </c>
      <c r="C2486" t="s">
        <v>685</v>
      </c>
      <c r="D2486" t="s">
        <v>2212</v>
      </c>
      <c r="E2486" t="s">
        <v>44</v>
      </c>
      <c r="F2486" t="s">
        <v>52</v>
      </c>
      <c r="I2486" t="s">
        <v>46</v>
      </c>
      <c r="K2486">
        <v>1.87</v>
      </c>
      <c r="P2486">
        <v>2.02</v>
      </c>
      <c r="Q2486">
        <v>0.89</v>
      </c>
      <c r="R2486">
        <v>2.08</v>
      </c>
    </row>
    <row r="2487" spans="1:18" x14ac:dyDescent="0.4">
      <c r="A2487">
        <v>2704</v>
      </c>
      <c r="B2487" t="s">
        <v>2181</v>
      </c>
      <c r="C2487" t="s">
        <v>685</v>
      </c>
      <c r="D2487" t="s">
        <v>1436</v>
      </c>
      <c r="E2487" t="s">
        <v>44</v>
      </c>
      <c r="F2487" t="s">
        <v>52</v>
      </c>
      <c r="G2487" t="s">
        <v>49</v>
      </c>
      <c r="H2487" t="s">
        <v>47</v>
      </c>
      <c r="I2487" t="s">
        <v>46</v>
      </c>
      <c r="J2487">
        <v>0.56000000000000005</v>
      </c>
      <c r="K2487">
        <v>1.93</v>
      </c>
      <c r="L2487">
        <v>0.34200000000000003</v>
      </c>
      <c r="M2487">
        <v>0.27200000000000002</v>
      </c>
    </row>
    <row r="2488" spans="1:18" x14ac:dyDescent="0.4">
      <c r="A2488">
        <v>2705</v>
      </c>
      <c r="B2488" t="s">
        <v>2181</v>
      </c>
      <c r="C2488" t="s">
        <v>685</v>
      </c>
      <c r="D2488" t="s">
        <v>2213</v>
      </c>
      <c r="E2488" t="s">
        <v>44</v>
      </c>
      <c r="F2488" t="s">
        <v>52</v>
      </c>
      <c r="I2488" t="s">
        <v>46</v>
      </c>
      <c r="J2488">
        <v>0.56000000000000005</v>
      </c>
      <c r="K2488">
        <v>1.96</v>
      </c>
      <c r="L2488">
        <v>0.34200000000000003</v>
      </c>
      <c r="M2488">
        <v>0.30399999999999999</v>
      </c>
      <c r="P2488">
        <v>2.14</v>
      </c>
      <c r="Q2488">
        <v>1.1499999999999999</v>
      </c>
      <c r="R2488">
        <v>2.63</v>
      </c>
    </row>
    <row r="2489" spans="1:18" x14ac:dyDescent="0.4">
      <c r="A2489">
        <v>2706</v>
      </c>
      <c r="B2489" t="s">
        <v>2181</v>
      </c>
      <c r="C2489" t="s">
        <v>685</v>
      </c>
      <c r="D2489" t="s">
        <v>737</v>
      </c>
      <c r="E2489" t="s">
        <v>44</v>
      </c>
      <c r="F2489" t="s">
        <v>52</v>
      </c>
      <c r="G2489" t="s">
        <v>49</v>
      </c>
      <c r="H2489" t="s">
        <v>47</v>
      </c>
      <c r="I2489" t="s">
        <v>46</v>
      </c>
      <c r="J2489">
        <v>0.56000000000000005</v>
      </c>
      <c r="K2489">
        <v>1.96</v>
      </c>
      <c r="P2489">
        <v>2.13</v>
      </c>
      <c r="Q2489">
        <v>1.08</v>
      </c>
      <c r="R2489">
        <v>2.33</v>
      </c>
    </row>
    <row r="2490" spans="1:18" x14ac:dyDescent="0.4">
      <c r="A2490">
        <v>2707</v>
      </c>
      <c r="B2490" t="s">
        <v>2181</v>
      </c>
      <c r="C2490" t="s">
        <v>685</v>
      </c>
      <c r="D2490" t="s">
        <v>2214</v>
      </c>
      <c r="E2490" t="s">
        <v>116</v>
      </c>
      <c r="I2490" t="s">
        <v>46</v>
      </c>
      <c r="J2490">
        <v>0.56000000000000005</v>
      </c>
      <c r="K2490">
        <v>2.13</v>
      </c>
      <c r="L2490">
        <v>7.9000000000000001E-2</v>
      </c>
      <c r="M2490">
        <v>0.21</v>
      </c>
    </row>
    <row r="2491" spans="1:18" x14ac:dyDescent="0.4">
      <c r="A2491">
        <v>2708</v>
      </c>
      <c r="B2491" t="s">
        <v>2181</v>
      </c>
      <c r="C2491" t="s">
        <v>685</v>
      </c>
      <c r="D2491" t="s">
        <v>2215</v>
      </c>
      <c r="E2491" t="s">
        <v>116</v>
      </c>
      <c r="I2491" t="s">
        <v>46</v>
      </c>
      <c r="J2491">
        <v>0.56000000000000005</v>
      </c>
      <c r="K2491">
        <v>1.86</v>
      </c>
      <c r="L2491">
        <v>0.28299999999999997</v>
      </c>
      <c r="M2491">
        <v>0.14099999999999999</v>
      </c>
    </row>
    <row r="2492" spans="1:18" x14ac:dyDescent="0.4">
      <c r="A2492">
        <v>2709</v>
      </c>
      <c r="B2492" t="s">
        <v>2181</v>
      </c>
      <c r="C2492" t="s">
        <v>685</v>
      </c>
      <c r="D2492" t="s">
        <v>2216</v>
      </c>
      <c r="E2492" t="s">
        <v>97</v>
      </c>
      <c r="I2492" t="s">
        <v>46</v>
      </c>
      <c r="J2492">
        <v>0.56000000000000005</v>
      </c>
      <c r="K2492">
        <v>2.19</v>
      </c>
      <c r="L2492">
        <v>0.36899999999999999</v>
      </c>
      <c r="M2492">
        <v>0.56200000000000006</v>
      </c>
    </row>
    <row r="2493" spans="1:18" x14ac:dyDescent="0.4">
      <c r="A2493">
        <v>2710</v>
      </c>
      <c r="B2493" t="s">
        <v>2181</v>
      </c>
      <c r="C2493" t="s">
        <v>685</v>
      </c>
      <c r="D2493" t="s">
        <v>2217</v>
      </c>
      <c r="E2493" t="s">
        <v>44</v>
      </c>
      <c r="F2493" t="s">
        <v>52</v>
      </c>
      <c r="G2493" t="s">
        <v>49</v>
      </c>
      <c r="H2493" t="s">
        <v>47</v>
      </c>
      <c r="I2493" t="s">
        <v>46</v>
      </c>
      <c r="J2493">
        <v>0.56000000000000005</v>
      </c>
      <c r="K2493">
        <v>1.91</v>
      </c>
      <c r="L2493">
        <v>0.373</v>
      </c>
      <c r="M2493">
        <v>0.28299999999999997</v>
      </c>
      <c r="P2493">
        <v>2.15</v>
      </c>
      <c r="Q2493">
        <v>1.01</v>
      </c>
      <c r="R2493">
        <v>2.44</v>
      </c>
    </row>
    <row r="2494" spans="1:18" x14ac:dyDescent="0.4">
      <c r="A2494">
        <v>2711</v>
      </c>
      <c r="B2494" t="s">
        <v>2181</v>
      </c>
      <c r="C2494" t="s">
        <v>685</v>
      </c>
      <c r="D2494" t="s">
        <v>345</v>
      </c>
      <c r="E2494" t="s">
        <v>44</v>
      </c>
      <c r="F2494" t="s">
        <v>45</v>
      </c>
      <c r="G2494" t="s">
        <v>49</v>
      </c>
      <c r="H2494" t="s">
        <v>47</v>
      </c>
      <c r="I2494" t="s">
        <v>46</v>
      </c>
      <c r="J2494">
        <v>1.56</v>
      </c>
      <c r="K2494">
        <v>2.25</v>
      </c>
      <c r="L2494">
        <v>-4.0000000000000001E-3</v>
      </c>
      <c r="M2494">
        <v>0.246</v>
      </c>
      <c r="N2494">
        <v>-1</v>
      </c>
      <c r="O2494">
        <v>-0.79800000000000004</v>
      </c>
      <c r="P2494">
        <v>1.62</v>
      </c>
      <c r="Q2494">
        <v>0.83</v>
      </c>
      <c r="R2494">
        <v>2.2000000000000002</v>
      </c>
    </row>
    <row r="2495" spans="1:18" x14ac:dyDescent="0.4">
      <c r="A2495">
        <v>2712</v>
      </c>
      <c r="B2495" t="s">
        <v>2218</v>
      </c>
      <c r="C2495" t="s">
        <v>42</v>
      </c>
      <c r="D2495" t="s">
        <v>1622</v>
      </c>
      <c r="E2495" t="s">
        <v>82</v>
      </c>
      <c r="F2495" t="s">
        <v>52</v>
      </c>
      <c r="G2495" t="s">
        <v>49</v>
      </c>
      <c r="H2495" t="s">
        <v>47</v>
      </c>
      <c r="I2495" t="s">
        <v>46</v>
      </c>
      <c r="J2495">
        <v>0.9</v>
      </c>
      <c r="K2495">
        <v>2.0499999999999998</v>
      </c>
      <c r="L2495">
        <v>0.23</v>
      </c>
      <c r="M2495">
        <v>0.28000000000000003</v>
      </c>
      <c r="N2495">
        <v>-0.89300000000000002</v>
      </c>
      <c r="O2495">
        <v>-0.84199999999999997</v>
      </c>
    </row>
    <row r="2496" spans="1:18" x14ac:dyDescent="0.4">
      <c r="A2496">
        <v>2713</v>
      </c>
      <c r="B2496" t="s">
        <v>2218</v>
      </c>
      <c r="C2496" t="s">
        <v>42</v>
      </c>
      <c r="D2496" t="s">
        <v>2219</v>
      </c>
      <c r="E2496" t="s">
        <v>82</v>
      </c>
      <c r="F2496" t="s">
        <v>52</v>
      </c>
      <c r="G2496" t="s">
        <v>49</v>
      </c>
      <c r="I2496" t="s">
        <v>46</v>
      </c>
      <c r="J2496">
        <v>1.04</v>
      </c>
      <c r="K2496">
        <v>1.96</v>
      </c>
      <c r="L2496">
        <v>0.29399999999999998</v>
      </c>
      <c r="M2496">
        <v>0.254</v>
      </c>
      <c r="N2496">
        <v>-0.86599999999999999</v>
      </c>
      <c r="O2496">
        <v>-0.90700000000000003</v>
      </c>
    </row>
    <row r="2497" spans="1:15" x14ac:dyDescent="0.4">
      <c r="A2497">
        <v>2714</v>
      </c>
      <c r="B2497" t="s">
        <v>2218</v>
      </c>
      <c r="C2497" t="s">
        <v>42</v>
      </c>
      <c r="D2497" t="s">
        <v>2220</v>
      </c>
      <c r="E2497" t="s">
        <v>82</v>
      </c>
      <c r="F2497" t="s">
        <v>52</v>
      </c>
      <c r="G2497" t="s">
        <v>49</v>
      </c>
      <c r="I2497" t="s">
        <v>55</v>
      </c>
      <c r="J2497">
        <v>0.95</v>
      </c>
      <c r="K2497">
        <v>2.13</v>
      </c>
      <c r="L2497">
        <v>0.25700000000000001</v>
      </c>
      <c r="M2497">
        <v>0.38800000000000001</v>
      </c>
      <c r="N2497">
        <v>-0.85099999999999998</v>
      </c>
      <c r="O2497">
        <v>-0.72</v>
      </c>
    </row>
    <row r="2498" spans="1:15" x14ac:dyDescent="0.4">
      <c r="A2498">
        <v>2715</v>
      </c>
      <c r="B2498" t="s">
        <v>2218</v>
      </c>
      <c r="C2498" t="s">
        <v>42</v>
      </c>
      <c r="D2498" t="s">
        <v>2221</v>
      </c>
      <c r="E2498" t="s">
        <v>82</v>
      </c>
      <c r="F2498" t="s">
        <v>45</v>
      </c>
      <c r="G2498" t="s">
        <v>49</v>
      </c>
      <c r="I2498" t="s">
        <v>46</v>
      </c>
      <c r="J2498">
        <v>1.08</v>
      </c>
      <c r="K2498">
        <v>2.69</v>
      </c>
      <c r="L2498">
        <v>0.1</v>
      </c>
      <c r="M2498">
        <v>0.78600000000000003</v>
      </c>
      <c r="N2498">
        <v>-1.161</v>
      </c>
      <c r="O2498">
        <v>-0.47599999999999998</v>
      </c>
    </row>
    <row r="2499" spans="1:15" x14ac:dyDescent="0.4">
      <c r="A2499">
        <v>2716</v>
      </c>
      <c r="B2499" t="s">
        <v>2218</v>
      </c>
      <c r="C2499" t="s">
        <v>42</v>
      </c>
      <c r="D2499" t="s">
        <v>1695</v>
      </c>
      <c r="E2499" t="s">
        <v>82</v>
      </c>
      <c r="F2499" t="s">
        <v>45</v>
      </c>
      <c r="G2499" t="s">
        <v>49</v>
      </c>
      <c r="H2499" t="s">
        <v>47</v>
      </c>
      <c r="I2499" t="s">
        <v>46</v>
      </c>
      <c r="J2499">
        <v>1.08</v>
      </c>
      <c r="K2499">
        <v>2.44</v>
      </c>
      <c r="L2499">
        <v>0.06</v>
      </c>
      <c r="M2499">
        <v>0.501</v>
      </c>
      <c r="N2499">
        <v>-1.097</v>
      </c>
      <c r="O2499">
        <v>-0.65600000000000003</v>
      </c>
    </row>
    <row r="2500" spans="1:15" x14ac:dyDescent="0.4">
      <c r="A2500">
        <v>2717</v>
      </c>
      <c r="B2500" t="s">
        <v>2218</v>
      </c>
      <c r="C2500" t="s">
        <v>42</v>
      </c>
      <c r="D2500" t="s">
        <v>2222</v>
      </c>
      <c r="E2500" t="s">
        <v>82</v>
      </c>
      <c r="F2500" t="s">
        <v>45</v>
      </c>
      <c r="G2500" t="s">
        <v>49</v>
      </c>
      <c r="I2500" t="s">
        <v>46</v>
      </c>
      <c r="J2500">
        <v>1.08</v>
      </c>
      <c r="K2500">
        <v>2.35</v>
      </c>
      <c r="L2500">
        <v>0.13</v>
      </c>
      <c r="M2500">
        <v>0.48099999999999998</v>
      </c>
      <c r="N2500">
        <v>-1.143</v>
      </c>
      <c r="O2500">
        <v>-0.79200000000000004</v>
      </c>
    </row>
    <row r="2501" spans="1:15" x14ac:dyDescent="0.4">
      <c r="A2501">
        <v>2718</v>
      </c>
      <c r="B2501" t="s">
        <v>2218</v>
      </c>
      <c r="C2501" t="s">
        <v>42</v>
      </c>
      <c r="D2501" t="s">
        <v>2223</v>
      </c>
      <c r="E2501" t="s">
        <v>82</v>
      </c>
      <c r="F2501" t="s">
        <v>52</v>
      </c>
      <c r="G2501" t="s">
        <v>49</v>
      </c>
      <c r="I2501" t="s">
        <v>46</v>
      </c>
      <c r="J2501">
        <v>0.78</v>
      </c>
      <c r="K2501">
        <v>1.73</v>
      </c>
      <c r="L2501">
        <v>0.35699999999999998</v>
      </c>
      <c r="M2501">
        <v>8.6999999999999994E-2</v>
      </c>
      <c r="N2501">
        <v>-0.67</v>
      </c>
      <c r="O2501">
        <v>-0.94</v>
      </c>
    </row>
    <row r="2502" spans="1:15" x14ac:dyDescent="0.4">
      <c r="A2502">
        <v>2719</v>
      </c>
      <c r="B2502" t="s">
        <v>2218</v>
      </c>
      <c r="C2502" t="s">
        <v>42</v>
      </c>
      <c r="D2502" t="s">
        <v>2224</v>
      </c>
      <c r="E2502" t="s">
        <v>82</v>
      </c>
      <c r="F2502" t="s">
        <v>45</v>
      </c>
      <c r="G2502" t="s">
        <v>49</v>
      </c>
      <c r="I2502" t="s">
        <v>46</v>
      </c>
      <c r="J2502">
        <v>1.08</v>
      </c>
      <c r="K2502">
        <v>2.4</v>
      </c>
      <c r="L2502">
        <v>-1.0999999999999999E-2</v>
      </c>
      <c r="M2502">
        <v>0.38500000000000001</v>
      </c>
      <c r="N2502">
        <v>-1.208</v>
      </c>
      <c r="O2502">
        <v>-0.81100000000000005</v>
      </c>
    </row>
    <row r="2503" spans="1:15" x14ac:dyDescent="0.4">
      <c r="A2503">
        <v>2720</v>
      </c>
      <c r="B2503" t="s">
        <v>2218</v>
      </c>
      <c r="C2503" t="s">
        <v>42</v>
      </c>
      <c r="D2503" t="s">
        <v>2225</v>
      </c>
      <c r="E2503" t="s">
        <v>82</v>
      </c>
      <c r="F2503" t="s">
        <v>52</v>
      </c>
      <c r="I2503" t="s">
        <v>46</v>
      </c>
      <c r="J2503">
        <v>0.78</v>
      </c>
      <c r="K2503">
        <v>1.91</v>
      </c>
      <c r="L2503">
        <v>0.376</v>
      </c>
      <c r="M2503">
        <v>0.28399999999999997</v>
      </c>
      <c r="N2503">
        <v>-0.83299999999999996</v>
      </c>
      <c r="O2503">
        <v>-0.92500000000000004</v>
      </c>
    </row>
    <row r="2504" spans="1:15" x14ac:dyDescent="0.4">
      <c r="A2504">
        <v>2721</v>
      </c>
      <c r="B2504" t="s">
        <v>2218</v>
      </c>
      <c r="C2504" t="s">
        <v>42</v>
      </c>
      <c r="D2504" t="s">
        <v>2226</v>
      </c>
      <c r="E2504" t="s">
        <v>82</v>
      </c>
      <c r="F2504" t="s">
        <v>52</v>
      </c>
      <c r="G2504" t="s">
        <v>49</v>
      </c>
      <c r="I2504" t="s">
        <v>55</v>
      </c>
      <c r="J2504">
        <v>0.78</v>
      </c>
      <c r="K2504">
        <v>1.93</v>
      </c>
      <c r="L2504">
        <v>0.35799999999999998</v>
      </c>
      <c r="M2504">
        <v>0.28499999999999998</v>
      </c>
      <c r="N2504">
        <v>-0.81</v>
      </c>
      <c r="O2504">
        <v>-0.88300000000000001</v>
      </c>
    </row>
    <row r="2505" spans="1:15" x14ac:dyDescent="0.4">
      <c r="A2505">
        <v>2722</v>
      </c>
      <c r="B2505" t="s">
        <v>2218</v>
      </c>
      <c r="C2505" t="s">
        <v>42</v>
      </c>
      <c r="D2505" t="s">
        <v>2227</v>
      </c>
      <c r="E2505" t="s">
        <v>82</v>
      </c>
      <c r="F2505" t="s">
        <v>52</v>
      </c>
      <c r="G2505" t="s">
        <v>49</v>
      </c>
      <c r="I2505" t="s">
        <v>46</v>
      </c>
      <c r="J2505">
        <v>0.78</v>
      </c>
      <c r="K2505">
        <v>1.72</v>
      </c>
      <c r="L2505">
        <v>0.36299999999999999</v>
      </c>
      <c r="M2505">
        <v>8.2000000000000003E-2</v>
      </c>
      <c r="N2505">
        <v>-0.73799999999999999</v>
      </c>
      <c r="O2505">
        <v>-1.018</v>
      </c>
    </row>
    <row r="2506" spans="1:15" x14ac:dyDescent="0.4">
      <c r="A2506">
        <v>2723</v>
      </c>
      <c r="B2506" t="s">
        <v>2228</v>
      </c>
      <c r="C2506" t="s">
        <v>124</v>
      </c>
      <c r="D2506" t="s">
        <v>2229</v>
      </c>
      <c r="E2506" t="s">
        <v>44</v>
      </c>
      <c r="F2506" t="s">
        <v>45</v>
      </c>
      <c r="G2506" t="s">
        <v>49</v>
      </c>
      <c r="I2506" t="s">
        <v>46</v>
      </c>
      <c r="K2506">
        <v>2.0699999999999998</v>
      </c>
      <c r="L2506">
        <v>0.26700000000000002</v>
      </c>
      <c r="M2506">
        <v>0.33900000000000002</v>
      </c>
      <c r="N2506">
        <v>-0.84599999999999997</v>
      </c>
      <c r="O2506">
        <v>-0.77400000000000002</v>
      </c>
    </row>
    <row r="2507" spans="1:15" x14ac:dyDescent="0.4">
      <c r="A2507">
        <v>2724</v>
      </c>
      <c r="B2507" t="s">
        <v>2228</v>
      </c>
      <c r="C2507" t="s">
        <v>124</v>
      </c>
      <c r="D2507" t="s">
        <v>2230</v>
      </c>
      <c r="E2507" t="s">
        <v>44</v>
      </c>
      <c r="F2507" t="s">
        <v>45</v>
      </c>
      <c r="G2507" t="s">
        <v>49</v>
      </c>
      <c r="I2507" t="s">
        <v>46</v>
      </c>
      <c r="K2507">
        <v>2.52</v>
      </c>
      <c r="L2507">
        <v>3.9E-2</v>
      </c>
      <c r="M2507">
        <v>0.55700000000000005</v>
      </c>
      <c r="N2507">
        <v>-0.91400000000000003</v>
      </c>
      <c r="O2507">
        <v>-0.39500000000000002</v>
      </c>
    </row>
    <row r="2508" spans="1:15" x14ac:dyDescent="0.4">
      <c r="A2508">
        <v>2725</v>
      </c>
      <c r="B2508" t="s">
        <v>2228</v>
      </c>
      <c r="C2508" t="s">
        <v>124</v>
      </c>
      <c r="D2508" t="s">
        <v>2231</v>
      </c>
      <c r="E2508" t="s">
        <v>44</v>
      </c>
      <c r="F2508" t="s">
        <v>45</v>
      </c>
      <c r="G2508" t="s">
        <v>49</v>
      </c>
      <c r="I2508" t="s">
        <v>46</v>
      </c>
      <c r="K2508">
        <v>2.29</v>
      </c>
      <c r="L2508">
        <v>3.6999999999999998E-2</v>
      </c>
      <c r="M2508">
        <v>0.32900000000000001</v>
      </c>
      <c r="N2508">
        <v>-1.073</v>
      </c>
      <c r="O2508">
        <v>-0.78100000000000003</v>
      </c>
    </row>
    <row r="2509" spans="1:15" x14ac:dyDescent="0.4">
      <c r="A2509">
        <v>2726</v>
      </c>
      <c r="B2509" t="s">
        <v>2228</v>
      </c>
      <c r="C2509" t="s">
        <v>124</v>
      </c>
      <c r="D2509" t="s">
        <v>2232</v>
      </c>
      <c r="E2509" t="s">
        <v>44</v>
      </c>
      <c r="F2509" t="s">
        <v>45</v>
      </c>
      <c r="G2509" t="s">
        <v>49</v>
      </c>
      <c r="I2509" t="s">
        <v>46</v>
      </c>
      <c r="K2509">
        <v>2.29</v>
      </c>
      <c r="L2509">
        <v>-4.5999999999999999E-2</v>
      </c>
      <c r="M2509">
        <v>0.247</v>
      </c>
      <c r="N2509">
        <v>-1.0429999999999999</v>
      </c>
      <c r="O2509">
        <v>-0.75</v>
      </c>
    </row>
    <row r="2510" spans="1:15" x14ac:dyDescent="0.4">
      <c r="A2510">
        <v>2727</v>
      </c>
      <c r="B2510" t="s">
        <v>2228</v>
      </c>
      <c r="C2510" t="s">
        <v>124</v>
      </c>
      <c r="D2510" t="s">
        <v>2233</v>
      </c>
      <c r="E2510" t="s">
        <v>44</v>
      </c>
      <c r="F2510" t="s">
        <v>45</v>
      </c>
      <c r="G2510" t="s">
        <v>49</v>
      </c>
      <c r="I2510" t="s">
        <v>46</v>
      </c>
      <c r="K2510">
        <v>2.13</v>
      </c>
      <c r="L2510">
        <v>0.20100000000000001</v>
      </c>
      <c r="M2510">
        <v>0.33200000000000002</v>
      </c>
      <c r="N2510">
        <v>-0.85699999999999998</v>
      </c>
      <c r="O2510">
        <v>-0.72599999999999998</v>
      </c>
    </row>
    <row r="2511" spans="1:15" x14ac:dyDescent="0.4">
      <c r="A2511">
        <v>2728</v>
      </c>
      <c r="B2511" t="s">
        <v>2228</v>
      </c>
      <c r="C2511" t="s">
        <v>124</v>
      </c>
      <c r="D2511" t="s">
        <v>2234</v>
      </c>
      <c r="E2511" t="s">
        <v>44</v>
      </c>
      <c r="F2511" t="s">
        <v>45</v>
      </c>
      <c r="G2511" t="s">
        <v>49</v>
      </c>
      <c r="I2511" t="s">
        <v>46</v>
      </c>
      <c r="K2511">
        <v>2.13</v>
      </c>
      <c r="L2511">
        <v>0.224</v>
      </c>
      <c r="M2511">
        <v>0.35399999999999998</v>
      </c>
      <c r="N2511">
        <v>-0.76600000000000001</v>
      </c>
      <c r="O2511">
        <v>-0.63600000000000001</v>
      </c>
    </row>
    <row r="2512" spans="1:15" x14ac:dyDescent="0.4">
      <c r="A2512">
        <v>2729</v>
      </c>
      <c r="B2512" t="s">
        <v>2228</v>
      </c>
      <c r="C2512" t="s">
        <v>124</v>
      </c>
      <c r="D2512" t="s">
        <v>2235</v>
      </c>
      <c r="E2512" t="s">
        <v>44</v>
      </c>
      <c r="F2512" t="s">
        <v>45</v>
      </c>
      <c r="G2512" t="s">
        <v>49</v>
      </c>
      <c r="I2512" t="s">
        <v>46</v>
      </c>
      <c r="K2512">
        <v>2.08</v>
      </c>
      <c r="L2512">
        <v>0.28100000000000003</v>
      </c>
      <c r="M2512">
        <v>0.36099999999999999</v>
      </c>
      <c r="N2512">
        <v>-0.76500000000000001</v>
      </c>
      <c r="O2512">
        <v>-0.68500000000000005</v>
      </c>
    </row>
    <row r="2513" spans="1:15" x14ac:dyDescent="0.4">
      <c r="A2513">
        <v>2730</v>
      </c>
      <c r="B2513" t="s">
        <v>2228</v>
      </c>
      <c r="C2513" t="s">
        <v>124</v>
      </c>
      <c r="D2513" t="s">
        <v>2236</v>
      </c>
      <c r="E2513" t="s">
        <v>44</v>
      </c>
      <c r="F2513" t="s">
        <v>45</v>
      </c>
      <c r="G2513" t="s">
        <v>49</v>
      </c>
      <c r="I2513" t="s">
        <v>46</v>
      </c>
      <c r="K2513">
        <v>2.17</v>
      </c>
      <c r="L2513">
        <v>0.251</v>
      </c>
      <c r="M2513">
        <v>0.41899999999999998</v>
      </c>
      <c r="N2513">
        <v>-0.81299999999999994</v>
      </c>
      <c r="O2513">
        <v>-0.64500000000000002</v>
      </c>
    </row>
    <row r="2514" spans="1:15" x14ac:dyDescent="0.4">
      <c r="A2514">
        <v>2731</v>
      </c>
      <c r="B2514" t="s">
        <v>2228</v>
      </c>
      <c r="C2514" t="s">
        <v>124</v>
      </c>
      <c r="D2514" t="s">
        <v>2237</v>
      </c>
      <c r="E2514" t="s">
        <v>44</v>
      </c>
      <c r="F2514" t="s">
        <v>45</v>
      </c>
      <c r="G2514" t="s">
        <v>49</v>
      </c>
      <c r="I2514" t="s">
        <v>46</v>
      </c>
      <c r="K2514">
        <v>2.38</v>
      </c>
      <c r="L2514">
        <v>-1.0999999999999999E-2</v>
      </c>
      <c r="M2514">
        <v>0.36799999999999999</v>
      </c>
      <c r="N2514">
        <v>-0.997</v>
      </c>
      <c r="O2514">
        <v>-0.61699999999999999</v>
      </c>
    </row>
    <row r="2515" spans="1:15" x14ac:dyDescent="0.4">
      <c r="A2515">
        <v>2732</v>
      </c>
      <c r="B2515" t="s">
        <v>2228</v>
      </c>
      <c r="C2515" t="s">
        <v>124</v>
      </c>
      <c r="D2515" t="s">
        <v>2238</v>
      </c>
      <c r="E2515" t="s">
        <v>44</v>
      </c>
      <c r="F2515" t="s">
        <v>45</v>
      </c>
      <c r="G2515" t="s">
        <v>49</v>
      </c>
      <c r="I2515" t="s">
        <v>46</v>
      </c>
      <c r="K2515">
        <v>2.35</v>
      </c>
      <c r="L2515">
        <v>-6.0999999999999999E-2</v>
      </c>
      <c r="M2515">
        <v>0.29299999999999998</v>
      </c>
      <c r="N2515">
        <v>-1.1499999999999999</v>
      </c>
      <c r="O2515">
        <v>-0.79600000000000004</v>
      </c>
    </row>
    <row r="2516" spans="1:15" x14ac:dyDescent="0.4">
      <c r="A2516">
        <v>2733</v>
      </c>
      <c r="B2516" t="s">
        <v>2228</v>
      </c>
      <c r="C2516" t="s">
        <v>124</v>
      </c>
      <c r="D2516" t="s">
        <v>2239</v>
      </c>
      <c r="E2516" t="s">
        <v>44</v>
      </c>
      <c r="F2516" t="s">
        <v>45</v>
      </c>
      <c r="G2516" t="s">
        <v>49</v>
      </c>
      <c r="I2516" t="s">
        <v>46</v>
      </c>
      <c r="K2516">
        <v>2.14</v>
      </c>
      <c r="L2516">
        <v>-5.5E-2</v>
      </c>
      <c r="M2516">
        <v>0.08</v>
      </c>
      <c r="N2516">
        <v>-1.147</v>
      </c>
      <c r="O2516">
        <v>-1.012</v>
      </c>
    </row>
    <row r="2517" spans="1:15" x14ac:dyDescent="0.4">
      <c r="A2517">
        <v>2734</v>
      </c>
      <c r="B2517" t="s">
        <v>2228</v>
      </c>
      <c r="C2517" t="s">
        <v>124</v>
      </c>
      <c r="D2517" t="s">
        <v>2240</v>
      </c>
      <c r="E2517" t="s">
        <v>44</v>
      </c>
      <c r="F2517" t="s">
        <v>45</v>
      </c>
      <c r="G2517" t="s">
        <v>49</v>
      </c>
      <c r="I2517" t="s">
        <v>46</v>
      </c>
      <c r="K2517">
        <v>2.2999999999999998</v>
      </c>
      <c r="L2517">
        <v>2.4E-2</v>
      </c>
      <c r="M2517">
        <v>0.32100000000000001</v>
      </c>
      <c r="N2517">
        <v>-1.125</v>
      </c>
      <c r="O2517">
        <v>-0.82799999999999996</v>
      </c>
    </row>
    <row r="2518" spans="1:15" x14ac:dyDescent="0.4">
      <c r="A2518">
        <v>2735</v>
      </c>
      <c r="B2518" t="s">
        <v>2228</v>
      </c>
      <c r="C2518" t="s">
        <v>124</v>
      </c>
      <c r="D2518" t="s">
        <v>2241</v>
      </c>
      <c r="E2518" t="s">
        <v>44</v>
      </c>
      <c r="F2518" t="s">
        <v>45</v>
      </c>
      <c r="G2518" t="s">
        <v>49</v>
      </c>
      <c r="I2518" t="s">
        <v>46</v>
      </c>
      <c r="K2518">
        <v>2.19</v>
      </c>
      <c r="L2518">
        <v>4.9000000000000002E-2</v>
      </c>
      <c r="M2518">
        <v>0.24</v>
      </c>
      <c r="N2518">
        <v>-1.0760000000000001</v>
      </c>
      <c r="O2518">
        <v>-0.88500000000000001</v>
      </c>
    </row>
    <row r="2519" spans="1:15" x14ac:dyDescent="0.4">
      <c r="A2519">
        <v>2736</v>
      </c>
      <c r="B2519" t="s">
        <v>2228</v>
      </c>
      <c r="C2519" t="s">
        <v>124</v>
      </c>
      <c r="D2519" t="s">
        <v>2242</v>
      </c>
      <c r="E2519" t="s">
        <v>44</v>
      </c>
      <c r="F2519" t="s">
        <v>45</v>
      </c>
      <c r="G2519" t="s">
        <v>49</v>
      </c>
      <c r="I2519" t="s">
        <v>46</v>
      </c>
      <c r="K2519">
        <v>2.33</v>
      </c>
      <c r="L2519">
        <v>0.115</v>
      </c>
      <c r="M2519">
        <v>0.45</v>
      </c>
      <c r="N2519">
        <v>-0.96899999999999997</v>
      </c>
      <c r="O2519">
        <v>-0.63400000000000001</v>
      </c>
    </row>
    <row r="2520" spans="1:15" x14ac:dyDescent="0.4">
      <c r="A2520">
        <v>2737</v>
      </c>
      <c r="B2520" t="s">
        <v>2228</v>
      </c>
      <c r="C2520" t="s">
        <v>124</v>
      </c>
      <c r="D2520" t="s">
        <v>2243</v>
      </c>
      <c r="E2520" t="s">
        <v>44</v>
      </c>
      <c r="F2520" t="s">
        <v>45</v>
      </c>
      <c r="G2520" t="s">
        <v>49</v>
      </c>
      <c r="I2520" t="s">
        <v>46</v>
      </c>
      <c r="K2520">
        <v>2.3199999999999998</v>
      </c>
      <c r="L2520">
        <v>0.04</v>
      </c>
      <c r="M2520">
        <v>0.36299999999999999</v>
      </c>
      <c r="N2520">
        <v>-0.91600000000000004</v>
      </c>
      <c r="O2520">
        <v>-0.59299999999999997</v>
      </c>
    </row>
    <row r="2521" spans="1:15" x14ac:dyDescent="0.4">
      <c r="A2521">
        <v>2738</v>
      </c>
      <c r="B2521" t="s">
        <v>2228</v>
      </c>
      <c r="C2521" t="s">
        <v>124</v>
      </c>
      <c r="D2521" t="s">
        <v>2244</v>
      </c>
      <c r="E2521" t="s">
        <v>44</v>
      </c>
      <c r="F2521" t="s">
        <v>45</v>
      </c>
      <c r="G2521" t="s">
        <v>49</v>
      </c>
      <c r="I2521" t="s">
        <v>46</v>
      </c>
      <c r="K2521">
        <v>2.63</v>
      </c>
      <c r="L2521">
        <v>-0.218</v>
      </c>
      <c r="M2521">
        <v>0.41399999999999998</v>
      </c>
      <c r="N2521">
        <v>-1.234</v>
      </c>
      <c r="O2521">
        <v>-0.60099999999999998</v>
      </c>
    </row>
    <row r="2522" spans="1:15" x14ac:dyDescent="0.4">
      <c r="A2522">
        <v>2739</v>
      </c>
      <c r="B2522" t="s">
        <v>2228</v>
      </c>
      <c r="C2522" t="s">
        <v>124</v>
      </c>
      <c r="D2522" t="s">
        <v>2245</v>
      </c>
      <c r="E2522" t="s">
        <v>44</v>
      </c>
      <c r="F2522" t="s">
        <v>45</v>
      </c>
      <c r="G2522" t="s">
        <v>49</v>
      </c>
      <c r="I2522" t="s">
        <v>46</v>
      </c>
      <c r="K2522">
        <v>2.4</v>
      </c>
      <c r="L2522">
        <v>-0.14199999999999999</v>
      </c>
      <c r="M2522">
        <v>0.26</v>
      </c>
      <c r="N2522">
        <v>-1.1970000000000001</v>
      </c>
      <c r="O2522">
        <v>-0.79500000000000004</v>
      </c>
    </row>
    <row r="2523" spans="1:15" x14ac:dyDescent="0.4">
      <c r="A2523">
        <v>2740</v>
      </c>
      <c r="B2523" t="s">
        <v>2228</v>
      </c>
      <c r="C2523" t="s">
        <v>124</v>
      </c>
      <c r="D2523" t="s">
        <v>2246</v>
      </c>
      <c r="E2523" t="s">
        <v>44</v>
      </c>
      <c r="F2523" t="s">
        <v>45</v>
      </c>
      <c r="G2523" t="s">
        <v>49</v>
      </c>
      <c r="I2523" t="s">
        <v>46</v>
      </c>
      <c r="K2523">
        <v>2.2000000000000002</v>
      </c>
      <c r="L2523">
        <v>0.106</v>
      </c>
      <c r="M2523">
        <v>0.30399999999999999</v>
      </c>
      <c r="N2523">
        <v>-0.90900000000000003</v>
      </c>
      <c r="O2523">
        <v>-0.71099999999999997</v>
      </c>
    </row>
    <row r="2524" spans="1:15" x14ac:dyDescent="0.4">
      <c r="A2524">
        <v>2741</v>
      </c>
      <c r="B2524" t="s">
        <v>2228</v>
      </c>
      <c r="C2524" t="s">
        <v>124</v>
      </c>
      <c r="D2524" t="s">
        <v>2247</v>
      </c>
      <c r="E2524" t="s">
        <v>44</v>
      </c>
      <c r="F2524" t="s">
        <v>45</v>
      </c>
      <c r="G2524" t="s">
        <v>49</v>
      </c>
      <c r="I2524" t="s">
        <v>46</v>
      </c>
      <c r="K2524">
        <v>2.5099999999999998</v>
      </c>
      <c r="L2524">
        <v>-0.19600000000000001</v>
      </c>
      <c r="M2524">
        <v>0.314</v>
      </c>
      <c r="N2524">
        <v>-1.3540000000000001</v>
      </c>
      <c r="O2524">
        <v>-0.84399999999999997</v>
      </c>
    </row>
    <row r="2525" spans="1:15" x14ac:dyDescent="0.4">
      <c r="A2525">
        <v>2742</v>
      </c>
      <c r="B2525" t="s">
        <v>2228</v>
      </c>
      <c r="C2525" t="s">
        <v>124</v>
      </c>
      <c r="D2525" t="s">
        <v>2248</v>
      </c>
      <c r="E2525" t="s">
        <v>44</v>
      </c>
      <c r="F2525" t="s">
        <v>45</v>
      </c>
      <c r="G2525" t="s">
        <v>49</v>
      </c>
      <c r="I2525" t="s">
        <v>46</v>
      </c>
      <c r="K2525">
        <v>2.34</v>
      </c>
      <c r="L2525">
        <v>-1.6E-2</v>
      </c>
      <c r="M2525">
        <v>0.32100000000000001</v>
      </c>
      <c r="N2525">
        <v>-0.999</v>
      </c>
      <c r="O2525">
        <v>-0.66200000000000003</v>
      </c>
    </row>
    <row r="2526" spans="1:15" x14ac:dyDescent="0.4">
      <c r="A2526">
        <v>2743</v>
      </c>
      <c r="B2526" t="s">
        <v>2228</v>
      </c>
      <c r="C2526" t="s">
        <v>124</v>
      </c>
      <c r="D2526" t="s">
        <v>2249</v>
      </c>
      <c r="E2526" t="s">
        <v>44</v>
      </c>
      <c r="F2526" t="s">
        <v>45</v>
      </c>
      <c r="G2526" t="s">
        <v>49</v>
      </c>
      <c r="I2526" t="s">
        <v>46</v>
      </c>
      <c r="K2526">
        <v>2.09</v>
      </c>
      <c r="L2526">
        <v>8.0000000000000002E-3</v>
      </c>
      <c r="M2526">
        <v>9.9000000000000005E-2</v>
      </c>
      <c r="N2526">
        <v>-1.101</v>
      </c>
      <c r="O2526">
        <v>-1.0109999999999999</v>
      </c>
    </row>
    <row r="2527" spans="1:15" x14ac:dyDescent="0.4">
      <c r="A2527">
        <v>2744</v>
      </c>
      <c r="B2527" t="s">
        <v>2228</v>
      </c>
      <c r="C2527" t="s">
        <v>124</v>
      </c>
      <c r="D2527" t="s">
        <v>2250</v>
      </c>
      <c r="E2527" t="s">
        <v>44</v>
      </c>
      <c r="F2527" t="s">
        <v>45</v>
      </c>
      <c r="G2527" t="s">
        <v>49</v>
      </c>
      <c r="I2527" t="s">
        <v>46</v>
      </c>
      <c r="K2527">
        <v>2.11</v>
      </c>
      <c r="L2527">
        <v>2.3E-2</v>
      </c>
      <c r="M2527">
        <v>0.128</v>
      </c>
      <c r="N2527">
        <v>-1.03</v>
      </c>
      <c r="O2527">
        <v>-0.92400000000000004</v>
      </c>
    </row>
    <row r="2528" spans="1:15" x14ac:dyDescent="0.4">
      <c r="A2528">
        <v>2745</v>
      </c>
      <c r="B2528" t="s">
        <v>2228</v>
      </c>
      <c r="C2528" t="s">
        <v>124</v>
      </c>
      <c r="D2528" t="s">
        <v>2251</v>
      </c>
      <c r="E2528" t="s">
        <v>44</v>
      </c>
      <c r="F2528" t="s">
        <v>45</v>
      </c>
      <c r="G2528" t="s">
        <v>49</v>
      </c>
      <c r="I2528" t="s">
        <v>46</v>
      </c>
      <c r="K2528">
        <v>2.2400000000000002</v>
      </c>
      <c r="L2528">
        <v>0.193</v>
      </c>
      <c r="M2528">
        <v>0.434</v>
      </c>
      <c r="N2528">
        <v>-0.88600000000000001</v>
      </c>
      <c r="O2528">
        <v>-0.64500000000000002</v>
      </c>
    </row>
    <row r="2529" spans="1:20" x14ac:dyDescent="0.4">
      <c r="A2529">
        <v>2746</v>
      </c>
      <c r="B2529" t="s">
        <v>2228</v>
      </c>
      <c r="C2529" t="s">
        <v>124</v>
      </c>
      <c r="D2529" t="s">
        <v>2252</v>
      </c>
      <c r="E2529" t="s">
        <v>44</v>
      </c>
      <c r="F2529" t="s">
        <v>45</v>
      </c>
      <c r="G2529" t="s">
        <v>49</v>
      </c>
      <c r="I2529" t="s">
        <v>46</v>
      </c>
      <c r="K2529">
        <v>2.35</v>
      </c>
      <c r="L2529">
        <v>0.03</v>
      </c>
      <c r="M2529">
        <v>0.378</v>
      </c>
      <c r="N2529">
        <v>-0.95299999999999996</v>
      </c>
      <c r="O2529">
        <v>-0.60499999999999998</v>
      </c>
    </row>
    <row r="2530" spans="1:20" x14ac:dyDescent="0.4">
      <c r="A2530">
        <v>2747</v>
      </c>
      <c r="B2530" t="s">
        <v>2228</v>
      </c>
      <c r="C2530" t="s">
        <v>124</v>
      </c>
      <c r="D2530" t="s">
        <v>2253</v>
      </c>
      <c r="E2530" t="s">
        <v>44</v>
      </c>
      <c r="F2530" t="s">
        <v>45</v>
      </c>
      <c r="G2530" t="s">
        <v>49</v>
      </c>
      <c r="I2530" t="s">
        <v>46</v>
      </c>
      <c r="K2530">
        <v>2.23</v>
      </c>
      <c r="L2530">
        <v>0.3</v>
      </c>
      <c r="M2530">
        <v>0.52800000000000002</v>
      </c>
      <c r="N2530">
        <v>-0.68400000000000005</v>
      </c>
      <c r="O2530">
        <v>-0.45700000000000002</v>
      </c>
    </row>
    <row r="2531" spans="1:20" x14ac:dyDescent="0.4">
      <c r="A2531">
        <v>2748</v>
      </c>
      <c r="B2531" t="s">
        <v>2228</v>
      </c>
      <c r="C2531" t="s">
        <v>124</v>
      </c>
      <c r="D2531" t="s">
        <v>2254</v>
      </c>
      <c r="E2531" t="s">
        <v>44</v>
      </c>
      <c r="F2531" t="s">
        <v>45</v>
      </c>
      <c r="G2531" t="s">
        <v>49</v>
      </c>
      <c r="I2531" t="s">
        <v>46</v>
      </c>
      <c r="K2531">
        <v>2.5499999999999998</v>
      </c>
      <c r="L2531">
        <v>-7.0000000000000007E-2</v>
      </c>
      <c r="M2531">
        <v>0.48099999999999998</v>
      </c>
      <c r="N2531">
        <v>-1.0640000000000001</v>
      </c>
      <c r="O2531">
        <v>-0.51400000000000001</v>
      </c>
    </row>
    <row r="2532" spans="1:20" x14ac:dyDescent="0.4">
      <c r="A2532">
        <v>2749</v>
      </c>
      <c r="B2532" t="s">
        <v>2228</v>
      </c>
      <c r="C2532" t="s">
        <v>124</v>
      </c>
      <c r="D2532" t="s">
        <v>2255</v>
      </c>
      <c r="E2532" t="s">
        <v>44</v>
      </c>
      <c r="F2532" t="s">
        <v>45</v>
      </c>
      <c r="G2532" t="s">
        <v>49</v>
      </c>
      <c r="I2532" t="s">
        <v>46</v>
      </c>
      <c r="K2532">
        <v>2.31</v>
      </c>
      <c r="L2532">
        <v>6.0000000000000001E-3</v>
      </c>
      <c r="M2532">
        <v>0.315</v>
      </c>
      <c r="N2532">
        <v>-0.878</v>
      </c>
      <c r="O2532">
        <v>-0.56899999999999995</v>
      </c>
    </row>
    <row r="2533" spans="1:20" x14ac:dyDescent="0.4">
      <c r="A2533">
        <v>2750</v>
      </c>
      <c r="B2533" t="s">
        <v>2256</v>
      </c>
      <c r="C2533" t="s">
        <v>124</v>
      </c>
      <c r="D2533" t="s">
        <v>134</v>
      </c>
      <c r="E2533" t="s">
        <v>82</v>
      </c>
      <c r="F2533" t="s">
        <v>52</v>
      </c>
      <c r="G2533" t="s">
        <v>49</v>
      </c>
      <c r="H2533" t="s">
        <v>47</v>
      </c>
      <c r="I2533" t="s">
        <v>46</v>
      </c>
      <c r="K2533">
        <v>1.59</v>
      </c>
    </row>
    <row r="2534" spans="1:20" x14ac:dyDescent="0.4">
      <c r="A2534">
        <v>2751</v>
      </c>
      <c r="B2534" t="s">
        <v>2256</v>
      </c>
      <c r="C2534" t="s">
        <v>124</v>
      </c>
      <c r="D2534" t="s">
        <v>132</v>
      </c>
      <c r="E2534" t="s">
        <v>82</v>
      </c>
      <c r="F2534" t="s">
        <v>52</v>
      </c>
      <c r="G2534" t="s">
        <v>49</v>
      </c>
      <c r="H2534" t="s">
        <v>47</v>
      </c>
      <c r="I2534" t="s">
        <v>46</v>
      </c>
      <c r="K2534">
        <v>1.89</v>
      </c>
      <c r="L2534">
        <v>0.217</v>
      </c>
      <c r="M2534">
        <v>0.107</v>
      </c>
      <c r="S2534">
        <v>0.93</v>
      </c>
      <c r="T2534">
        <v>-0.18</v>
      </c>
    </row>
    <row r="2535" spans="1:20" x14ac:dyDescent="0.4">
      <c r="A2535">
        <v>2752</v>
      </c>
      <c r="B2535" t="s">
        <v>2256</v>
      </c>
      <c r="C2535" t="s">
        <v>124</v>
      </c>
      <c r="D2535" t="s">
        <v>2257</v>
      </c>
      <c r="E2535" t="s">
        <v>82</v>
      </c>
      <c r="F2535" t="s">
        <v>52</v>
      </c>
      <c r="G2535" t="s">
        <v>49</v>
      </c>
      <c r="H2535" t="s">
        <v>47</v>
      </c>
      <c r="I2535" t="s">
        <v>46</v>
      </c>
      <c r="K2535">
        <v>1.77</v>
      </c>
    </row>
    <row r="2536" spans="1:20" x14ac:dyDescent="0.4">
      <c r="A2536">
        <v>2753</v>
      </c>
      <c r="B2536" t="s">
        <v>2256</v>
      </c>
      <c r="C2536" t="s">
        <v>124</v>
      </c>
      <c r="D2536" t="s">
        <v>635</v>
      </c>
      <c r="E2536" t="s">
        <v>82</v>
      </c>
      <c r="F2536" t="s">
        <v>52</v>
      </c>
      <c r="G2536" t="s">
        <v>49</v>
      </c>
      <c r="H2536" t="s">
        <v>47</v>
      </c>
      <c r="I2536" t="s">
        <v>46</v>
      </c>
      <c r="K2536">
        <v>1.92</v>
      </c>
      <c r="L2536">
        <v>0.40699999999999997</v>
      </c>
      <c r="M2536">
        <v>0.33100000000000002</v>
      </c>
      <c r="S2536">
        <v>1.01</v>
      </c>
      <c r="T2536">
        <v>-0.06</v>
      </c>
    </row>
    <row r="2537" spans="1:20" x14ac:dyDescent="0.4">
      <c r="A2537">
        <v>2754</v>
      </c>
      <c r="B2537" t="s">
        <v>2256</v>
      </c>
      <c r="C2537" t="s">
        <v>124</v>
      </c>
      <c r="D2537" t="s">
        <v>1503</v>
      </c>
      <c r="E2537" t="s">
        <v>82</v>
      </c>
      <c r="F2537" t="s">
        <v>52</v>
      </c>
      <c r="G2537" t="s">
        <v>49</v>
      </c>
      <c r="H2537" t="s">
        <v>47</v>
      </c>
      <c r="I2537" t="s">
        <v>46</v>
      </c>
      <c r="K2537">
        <v>1.83</v>
      </c>
      <c r="L2537">
        <v>0.24099999999999999</v>
      </c>
      <c r="M2537">
        <v>7.0000000000000007E-2</v>
      </c>
      <c r="S2537">
        <v>1.04</v>
      </c>
      <c r="T2537">
        <v>-0.13</v>
      </c>
    </row>
    <row r="2538" spans="1:20" x14ac:dyDescent="0.4">
      <c r="A2538">
        <v>2755</v>
      </c>
      <c r="B2538" t="s">
        <v>2256</v>
      </c>
      <c r="C2538" t="s">
        <v>124</v>
      </c>
      <c r="D2538" t="s">
        <v>2258</v>
      </c>
      <c r="E2538" t="s">
        <v>82</v>
      </c>
      <c r="F2538" t="s">
        <v>52</v>
      </c>
      <c r="G2538" t="s">
        <v>49</v>
      </c>
      <c r="H2538" t="s">
        <v>47</v>
      </c>
      <c r="I2538" t="s">
        <v>46</v>
      </c>
      <c r="K2538">
        <v>1.9</v>
      </c>
      <c r="L2538">
        <v>0.28299999999999997</v>
      </c>
      <c r="M2538">
        <v>0.186</v>
      </c>
      <c r="S2538">
        <v>1.07</v>
      </c>
      <c r="T2538">
        <v>-0.03</v>
      </c>
    </row>
    <row r="2539" spans="1:20" x14ac:dyDescent="0.4">
      <c r="A2539">
        <v>2756</v>
      </c>
      <c r="B2539" t="s">
        <v>2256</v>
      </c>
      <c r="C2539" t="s">
        <v>124</v>
      </c>
      <c r="D2539" t="s">
        <v>637</v>
      </c>
      <c r="E2539" t="s">
        <v>82</v>
      </c>
      <c r="F2539" t="s">
        <v>52</v>
      </c>
      <c r="G2539" t="s">
        <v>49</v>
      </c>
      <c r="H2539" t="s">
        <v>47</v>
      </c>
      <c r="I2539" t="s">
        <v>46</v>
      </c>
      <c r="K2539">
        <v>1.87</v>
      </c>
      <c r="L2539">
        <v>0.32800000000000001</v>
      </c>
      <c r="M2539">
        <v>0.20100000000000001</v>
      </c>
      <c r="S2539">
        <v>1.0900000000000001</v>
      </c>
      <c r="T2539">
        <v>-0.04</v>
      </c>
    </row>
    <row r="2540" spans="1:20" x14ac:dyDescent="0.4">
      <c r="A2540">
        <v>2757</v>
      </c>
      <c r="B2540" t="s">
        <v>2256</v>
      </c>
      <c r="C2540" t="s">
        <v>124</v>
      </c>
      <c r="D2540" t="s">
        <v>2259</v>
      </c>
      <c r="E2540" t="s">
        <v>82</v>
      </c>
      <c r="F2540" t="s">
        <v>52</v>
      </c>
      <c r="G2540" t="s">
        <v>49</v>
      </c>
      <c r="H2540" t="s">
        <v>47</v>
      </c>
      <c r="I2540" t="s">
        <v>46</v>
      </c>
      <c r="K2540">
        <v>1.64</v>
      </c>
      <c r="L2540">
        <v>0.36</v>
      </c>
      <c r="M2540">
        <v>4.0000000000000001E-3</v>
      </c>
      <c r="S2540">
        <v>1</v>
      </c>
      <c r="T2540">
        <v>-0.35</v>
      </c>
    </row>
    <row r="2541" spans="1:20" x14ac:dyDescent="0.4">
      <c r="A2541">
        <v>2758</v>
      </c>
      <c r="B2541" t="s">
        <v>2256</v>
      </c>
      <c r="C2541" t="s">
        <v>124</v>
      </c>
      <c r="D2541" t="s">
        <v>2260</v>
      </c>
      <c r="E2541" t="s">
        <v>82</v>
      </c>
      <c r="F2541" t="s">
        <v>52</v>
      </c>
      <c r="G2541" t="s">
        <v>49</v>
      </c>
      <c r="H2541" t="s">
        <v>47</v>
      </c>
      <c r="I2541" t="s">
        <v>46</v>
      </c>
      <c r="K2541">
        <v>1.74</v>
      </c>
      <c r="L2541">
        <v>0.26500000000000001</v>
      </c>
      <c r="M2541">
        <v>2E-3</v>
      </c>
      <c r="S2541">
        <v>1.04</v>
      </c>
      <c r="T2541">
        <v>-0.22</v>
      </c>
    </row>
    <row r="2542" spans="1:20" x14ac:dyDescent="0.4">
      <c r="A2542">
        <v>2759</v>
      </c>
      <c r="B2542" t="s">
        <v>2256</v>
      </c>
      <c r="C2542" t="s">
        <v>124</v>
      </c>
      <c r="D2542" t="s">
        <v>2261</v>
      </c>
      <c r="E2542" t="s">
        <v>82</v>
      </c>
      <c r="F2542" t="s">
        <v>52</v>
      </c>
      <c r="G2542" t="s">
        <v>49</v>
      </c>
      <c r="H2542" t="s">
        <v>47</v>
      </c>
      <c r="I2542" t="s">
        <v>46</v>
      </c>
      <c r="K2542">
        <v>1.58</v>
      </c>
      <c r="L2542">
        <v>0.27</v>
      </c>
      <c r="M2542">
        <v>-0.14899999999999999</v>
      </c>
      <c r="S2542">
        <v>1.1000000000000001</v>
      </c>
      <c r="T2542">
        <v>-0.32</v>
      </c>
    </row>
    <row r="2543" spans="1:20" x14ac:dyDescent="0.4">
      <c r="A2543">
        <v>2760</v>
      </c>
      <c r="B2543" t="s">
        <v>2256</v>
      </c>
      <c r="C2543" t="s">
        <v>124</v>
      </c>
      <c r="D2543" t="s">
        <v>1841</v>
      </c>
      <c r="E2543" t="s">
        <v>82</v>
      </c>
      <c r="F2543" t="s">
        <v>52</v>
      </c>
      <c r="G2543" t="s">
        <v>49</v>
      </c>
      <c r="H2543" t="s">
        <v>47</v>
      </c>
      <c r="I2543" t="s">
        <v>46</v>
      </c>
      <c r="K2543">
        <v>1.84</v>
      </c>
      <c r="L2543">
        <v>0.316</v>
      </c>
      <c r="M2543">
        <v>0.155</v>
      </c>
      <c r="S2543">
        <v>0.89</v>
      </c>
      <c r="T2543">
        <v>-0.27</v>
      </c>
    </row>
    <row r="2544" spans="1:20" x14ac:dyDescent="0.4">
      <c r="A2544">
        <v>2761</v>
      </c>
      <c r="B2544" t="s">
        <v>2256</v>
      </c>
      <c r="C2544" t="s">
        <v>124</v>
      </c>
      <c r="D2544" t="s">
        <v>129</v>
      </c>
      <c r="E2544" t="s">
        <v>82</v>
      </c>
      <c r="F2544" t="s">
        <v>52</v>
      </c>
      <c r="G2544" t="s">
        <v>49</v>
      </c>
      <c r="H2544" t="s">
        <v>47</v>
      </c>
      <c r="I2544" t="s">
        <v>46</v>
      </c>
      <c r="K2544">
        <v>1.99</v>
      </c>
      <c r="L2544">
        <v>0.34200000000000003</v>
      </c>
      <c r="M2544">
        <v>0.33</v>
      </c>
      <c r="S2544">
        <v>1.05</v>
      </c>
      <c r="T2544">
        <v>0.04</v>
      </c>
    </row>
    <row r="2545" spans="1:20" x14ac:dyDescent="0.4">
      <c r="A2545">
        <v>2762</v>
      </c>
      <c r="B2545" t="s">
        <v>2256</v>
      </c>
      <c r="C2545" t="s">
        <v>124</v>
      </c>
      <c r="D2545" t="s">
        <v>1446</v>
      </c>
      <c r="E2545" t="s">
        <v>82</v>
      </c>
      <c r="F2545" t="s">
        <v>52</v>
      </c>
      <c r="G2545" t="s">
        <v>49</v>
      </c>
      <c r="H2545" t="s">
        <v>47</v>
      </c>
      <c r="I2545" t="s">
        <v>46</v>
      </c>
      <c r="K2545">
        <v>2.02</v>
      </c>
    </row>
    <row r="2546" spans="1:20" x14ac:dyDescent="0.4">
      <c r="A2546">
        <v>2763</v>
      </c>
      <c r="B2546" t="s">
        <v>2256</v>
      </c>
      <c r="C2546" t="s">
        <v>124</v>
      </c>
      <c r="D2546" t="s">
        <v>638</v>
      </c>
      <c r="E2546" t="s">
        <v>82</v>
      </c>
      <c r="F2546" t="s">
        <v>52</v>
      </c>
      <c r="G2546" t="s">
        <v>49</v>
      </c>
      <c r="H2546" t="s">
        <v>47</v>
      </c>
      <c r="I2546" t="s">
        <v>46</v>
      </c>
      <c r="K2546">
        <v>2.0499999999999998</v>
      </c>
      <c r="L2546">
        <v>0.40500000000000003</v>
      </c>
      <c r="M2546">
        <v>0.45500000000000002</v>
      </c>
      <c r="S2546">
        <v>1.08</v>
      </c>
      <c r="T2546">
        <v>0.13</v>
      </c>
    </row>
    <row r="2547" spans="1:20" x14ac:dyDescent="0.4">
      <c r="A2547">
        <v>2764</v>
      </c>
      <c r="B2547" t="s">
        <v>2256</v>
      </c>
      <c r="C2547" t="s">
        <v>124</v>
      </c>
      <c r="D2547" t="s">
        <v>128</v>
      </c>
      <c r="E2547" t="s">
        <v>82</v>
      </c>
      <c r="F2547" t="s">
        <v>52</v>
      </c>
      <c r="G2547" t="s">
        <v>49</v>
      </c>
      <c r="H2547" t="s">
        <v>47</v>
      </c>
      <c r="I2547" t="s">
        <v>46</v>
      </c>
      <c r="K2547">
        <v>1.98</v>
      </c>
      <c r="L2547">
        <v>0.33200000000000002</v>
      </c>
      <c r="M2547">
        <v>0.315</v>
      </c>
      <c r="S2547">
        <v>0.92</v>
      </c>
      <c r="T2547">
        <v>-0.1</v>
      </c>
    </row>
    <row r="2548" spans="1:20" x14ac:dyDescent="0.4">
      <c r="A2548">
        <v>2765</v>
      </c>
      <c r="B2548" t="s">
        <v>2256</v>
      </c>
      <c r="C2548" t="s">
        <v>124</v>
      </c>
      <c r="D2548" t="s">
        <v>1447</v>
      </c>
      <c r="E2548" t="s">
        <v>82</v>
      </c>
      <c r="F2548" t="s">
        <v>45</v>
      </c>
      <c r="G2548" t="s">
        <v>49</v>
      </c>
      <c r="H2548" t="s">
        <v>47</v>
      </c>
      <c r="I2548" t="s">
        <v>46</v>
      </c>
      <c r="K2548">
        <v>2.0699999999999998</v>
      </c>
    </row>
    <row r="2549" spans="1:20" x14ac:dyDescent="0.4">
      <c r="A2549">
        <v>2766</v>
      </c>
      <c r="B2549" t="s">
        <v>2256</v>
      </c>
      <c r="C2549" t="s">
        <v>124</v>
      </c>
      <c r="D2549" t="s">
        <v>331</v>
      </c>
      <c r="E2549" t="s">
        <v>82</v>
      </c>
      <c r="F2549" t="s">
        <v>52</v>
      </c>
      <c r="G2549" t="s">
        <v>49</v>
      </c>
      <c r="H2549" t="s">
        <v>47</v>
      </c>
      <c r="I2549" t="s">
        <v>55</v>
      </c>
      <c r="K2549">
        <v>1.88</v>
      </c>
      <c r="L2549">
        <v>0.501</v>
      </c>
      <c r="M2549">
        <v>0.38</v>
      </c>
      <c r="S2549">
        <v>1.05</v>
      </c>
      <c r="T2549">
        <v>-7.0000000000000007E-2</v>
      </c>
    </row>
    <row r="2550" spans="1:20" x14ac:dyDescent="0.4">
      <c r="A2550">
        <v>2767</v>
      </c>
      <c r="B2550" t="s">
        <v>2256</v>
      </c>
      <c r="C2550" t="s">
        <v>124</v>
      </c>
      <c r="D2550" t="s">
        <v>1543</v>
      </c>
      <c r="E2550" t="s">
        <v>82</v>
      </c>
      <c r="F2550" t="s">
        <v>52</v>
      </c>
      <c r="G2550" t="s">
        <v>49</v>
      </c>
      <c r="H2550" t="s">
        <v>47</v>
      </c>
      <c r="I2550" t="s">
        <v>46</v>
      </c>
      <c r="K2550">
        <v>1.82</v>
      </c>
      <c r="L2550">
        <v>0.45900000000000002</v>
      </c>
      <c r="M2550">
        <v>0.28299999999999997</v>
      </c>
      <c r="S2550">
        <v>1.02</v>
      </c>
      <c r="T2550">
        <v>-0.16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"/>
  <sheetViews>
    <sheetView zoomScaleNormal="100" workbookViewId="0">
      <selection activeCell="A2" sqref="A2"/>
    </sheetView>
  </sheetViews>
  <sheetFormatPr defaultRowHeight="12.3" x14ac:dyDescent="0.4"/>
  <cols>
    <col min="1" max="1" width="18.77734375" customWidth="1"/>
    <col min="2" max="1025" width="11.5"/>
  </cols>
  <sheetData>
    <row r="1" spans="1:2" x14ac:dyDescent="0.4">
      <c r="A1" t="s">
        <v>0</v>
      </c>
      <c r="B1" t="s">
        <v>2262</v>
      </c>
    </row>
    <row r="2" spans="1:2" x14ac:dyDescent="0.4">
      <c r="A2" t="s">
        <v>2</v>
      </c>
      <c r="B2" t="s">
        <v>2263</v>
      </c>
    </row>
    <row r="3" spans="1:2" x14ac:dyDescent="0.4">
      <c r="A3" t="s">
        <v>15</v>
      </c>
      <c r="B3">
        <v>1.3</v>
      </c>
    </row>
    <row r="4" spans="1:2" x14ac:dyDescent="0.4">
      <c r="A4" t="s">
        <v>9</v>
      </c>
      <c r="B4">
        <v>1.7</v>
      </c>
    </row>
    <row r="5" spans="1:2" x14ac:dyDescent="0.4">
      <c r="A5" t="s">
        <v>8</v>
      </c>
      <c r="B5">
        <v>1.9</v>
      </c>
    </row>
    <row r="6" spans="1:2" x14ac:dyDescent="0.4">
      <c r="A6" t="s">
        <v>14</v>
      </c>
      <c r="B6">
        <v>2.1</v>
      </c>
    </row>
    <row r="7" spans="1:2" x14ac:dyDescent="0.4">
      <c r="A7" t="s">
        <v>2264</v>
      </c>
      <c r="B7">
        <v>2.6</v>
      </c>
    </row>
    <row r="8" spans="1:2" x14ac:dyDescent="0.4">
      <c r="A8" t="s">
        <v>2265</v>
      </c>
      <c r="B8">
        <v>2.7</v>
      </c>
    </row>
    <row r="9" spans="1:2" x14ac:dyDescent="0.4">
      <c r="A9" t="s">
        <v>2266</v>
      </c>
      <c r="B9">
        <v>3.6</v>
      </c>
    </row>
    <row r="10" spans="1:2" x14ac:dyDescent="0.4">
      <c r="A10" t="s">
        <v>2267</v>
      </c>
      <c r="B10">
        <v>3.9</v>
      </c>
    </row>
    <row r="11" spans="1:2" x14ac:dyDescent="0.4">
      <c r="A11" t="s">
        <v>2268</v>
      </c>
      <c r="B11">
        <v>4.5999999999999996</v>
      </c>
    </row>
    <row r="12" spans="1:2" x14ac:dyDescent="0.4">
      <c r="A12" t="s">
        <v>2269</v>
      </c>
      <c r="B12">
        <v>4.8</v>
      </c>
    </row>
    <row r="13" spans="1:2" x14ac:dyDescent="0.4">
      <c r="A13" t="s">
        <v>2270</v>
      </c>
      <c r="B13">
        <v>5.0999999999999996</v>
      </c>
    </row>
    <row r="14" spans="1:2" x14ac:dyDescent="0.4">
      <c r="A14" t="s">
        <v>2271</v>
      </c>
      <c r="B14">
        <v>5.5</v>
      </c>
    </row>
    <row r="15" spans="1:2" x14ac:dyDescent="0.4">
      <c r="A15" t="s">
        <v>2272</v>
      </c>
      <c r="B15">
        <v>5.7</v>
      </c>
    </row>
    <row r="16" spans="1:2" x14ac:dyDescent="0.4">
      <c r="A16" t="s">
        <v>2273</v>
      </c>
      <c r="B16">
        <v>6.3</v>
      </c>
    </row>
    <row r="17" spans="1:2" x14ac:dyDescent="0.4">
      <c r="A17" t="s">
        <v>2274</v>
      </c>
      <c r="B17">
        <v>8.6999999999999993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"/>
  <sheetViews>
    <sheetView zoomScaleNormal="100" workbookViewId="0">
      <selection activeCell="B1" sqref="B1"/>
    </sheetView>
  </sheetViews>
  <sheetFormatPr defaultRowHeight="12.3" x14ac:dyDescent="0.4"/>
  <cols>
    <col min="1" max="1" width="18.38671875" customWidth="1"/>
    <col min="2" max="1025" width="11.5"/>
  </cols>
  <sheetData>
    <row r="1" spans="1:3" x14ac:dyDescent="0.4">
      <c r="A1" s="2" t="s">
        <v>0</v>
      </c>
      <c r="B1" s="2" t="s">
        <v>2275</v>
      </c>
      <c r="C1" s="2"/>
    </row>
    <row r="2" spans="1:3" x14ac:dyDescent="0.4">
      <c r="A2" s="2" t="s">
        <v>2</v>
      </c>
      <c r="B2" s="2" t="s">
        <v>2276</v>
      </c>
      <c r="C2" s="2"/>
    </row>
    <row r="3" spans="1:3" x14ac:dyDescent="0.4">
      <c r="A3" s="2" t="s">
        <v>2277</v>
      </c>
      <c r="B3" s="3">
        <v>13700000000000</v>
      </c>
      <c r="C3" s="2"/>
    </row>
    <row r="4" spans="1:3" x14ac:dyDescent="0.4">
      <c r="A4" s="2" t="s">
        <v>15</v>
      </c>
      <c r="B4" s="3">
        <v>27700000000000</v>
      </c>
      <c r="C4" s="2"/>
    </row>
    <row r="5" spans="1:3" x14ac:dyDescent="0.4">
      <c r="A5" s="2" t="s">
        <v>11</v>
      </c>
      <c r="B5" s="3">
        <f>5200000000000*2</f>
        <v>10400000000000</v>
      </c>
      <c r="C5" s="2"/>
    </row>
    <row r="6" spans="1:3" x14ac:dyDescent="0.4">
      <c r="A6" s="2" t="s">
        <v>2278</v>
      </c>
      <c r="B6" s="3">
        <v>15000000000000</v>
      </c>
      <c r="C6" s="2"/>
    </row>
    <row r="7" spans="1:3" x14ac:dyDescent="0.4">
      <c r="A7" s="2" t="s">
        <v>12</v>
      </c>
      <c r="B7" s="3">
        <v>17500000000000</v>
      </c>
      <c r="C7" s="2"/>
    </row>
    <row r="8" spans="1:3" x14ac:dyDescent="0.4">
      <c r="A8" s="2" t="s">
        <v>8</v>
      </c>
      <c r="B8" s="3">
        <v>5600000000000</v>
      </c>
      <c r="C8" s="2"/>
    </row>
    <row r="9" spans="1:3" x14ac:dyDescent="0.4">
      <c r="A9" s="2" t="s">
        <v>2279</v>
      </c>
      <c r="B9" s="3">
        <f>13850000000000*2</f>
        <v>27700000000000</v>
      </c>
      <c r="C9" s="2"/>
    </row>
    <row r="10" spans="1:3" x14ac:dyDescent="0.4">
      <c r="A10" s="2" t="s">
        <v>2266</v>
      </c>
      <c r="B10" s="3">
        <v>15500000000000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"/>
  <sheetViews>
    <sheetView zoomScaleNormal="100" workbookViewId="0">
      <selection activeCell="F12" sqref="F12"/>
    </sheetView>
  </sheetViews>
  <sheetFormatPr defaultRowHeight="12.3" x14ac:dyDescent="0.4"/>
  <cols>
    <col min="1" max="2" width="11.5"/>
    <col min="3" max="3" width="19.77734375" customWidth="1"/>
    <col min="4" max="5" width="11.5"/>
    <col min="6" max="6" width="19.77734375" customWidth="1"/>
    <col min="7" max="8" width="11.5"/>
    <col min="9" max="9" width="21.38671875" customWidth="1"/>
    <col min="10" max="1025" width="11.5"/>
  </cols>
  <sheetData>
    <row r="1" spans="1:4" x14ac:dyDescent="0.4">
      <c r="A1" t="s">
        <v>18</v>
      </c>
      <c r="B1" t="s">
        <v>2280</v>
      </c>
    </row>
    <row r="2" spans="1:4" x14ac:dyDescent="0.4">
      <c r="A2" s="4" t="s">
        <v>2281</v>
      </c>
      <c r="B2" s="4" t="s">
        <v>2282</v>
      </c>
      <c r="C2" t="s">
        <v>2283</v>
      </c>
      <c r="D2" t="s">
        <v>2263</v>
      </c>
    </row>
    <row r="3" spans="1:4" x14ac:dyDescent="0.4">
      <c r="A3" s="5">
        <v>0</v>
      </c>
      <c r="B3" s="5" t="s">
        <v>2284</v>
      </c>
    </row>
    <row r="4" spans="1:4" ht="36.9" x14ac:dyDescent="0.4">
      <c r="A4" s="5">
        <v>1</v>
      </c>
      <c r="B4" s="5" t="s">
        <v>2285</v>
      </c>
      <c r="C4" t="s">
        <v>2286</v>
      </c>
      <c r="D4">
        <v>4.0999999999999996</v>
      </c>
    </row>
    <row r="5" spans="1:4" ht="36.9" x14ac:dyDescent="0.4">
      <c r="A5" s="5">
        <v>2</v>
      </c>
      <c r="B5" s="5" t="s">
        <v>2287</v>
      </c>
      <c r="C5" t="s">
        <v>2288</v>
      </c>
      <c r="D5">
        <v>5.25</v>
      </c>
    </row>
    <row r="6" spans="1:4" ht="36.9" x14ac:dyDescent="0.4">
      <c r="A6" s="5">
        <v>3</v>
      </c>
      <c r="B6" s="5" t="s">
        <v>2289</v>
      </c>
      <c r="C6" t="s">
        <v>2268</v>
      </c>
      <c r="D6">
        <v>4.5999999999999996</v>
      </c>
    </row>
    <row r="7" spans="1:4" ht="36.9" x14ac:dyDescent="0.4">
      <c r="A7" s="5">
        <v>4</v>
      </c>
      <c r="B7" s="5" t="s">
        <v>2290</v>
      </c>
      <c r="C7" t="s">
        <v>2291</v>
      </c>
      <c r="D7">
        <v>3.8666666666666698</v>
      </c>
    </row>
    <row r="8" spans="1:4" x14ac:dyDescent="0.4">
      <c r="A8" s="5">
        <v>5</v>
      </c>
      <c r="B8" s="5" t="s">
        <v>2292</v>
      </c>
      <c r="C8" t="s">
        <v>2293</v>
      </c>
      <c r="D8" s="2">
        <v>4.3624999999999998</v>
      </c>
    </row>
    <row r="9" spans="1:4" ht="24.6" x14ac:dyDescent="0.4">
      <c r="A9" s="5">
        <v>6</v>
      </c>
      <c r="B9" s="5" t="s">
        <v>2294</v>
      </c>
      <c r="C9" t="s">
        <v>14</v>
      </c>
      <c r="D9">
        <v>2.1</v>
      </c>
    </row>
    <row r="10" spans="1:4" ht="24.6" x14ac:dyDescent="0.4">
      <c r="A10" s="5">
        <v>7</v>
      </c>
      <c r="B10" s="5" t="s">
        <v>2295</v>
      </c>
      <c r="C10" t="s">
        <v>14</v>
      </c>
      <c r="D10">
        <v>2.1</v>
      </c>
    </row>
    <row r="11" spans="1:4" ht="24.6" x14ac:dyDescent="0.4">
      <c r="A11" s="5">
        <v>8</v>
      </c>
      <c r="B11" s="5" t="s">
        <v>2296</v>
      </c>
      <c r="C11" t="s">
        <v>14</v>
      </c>
      <c r="D11">
        <v>2.1</v>
      </c>
    </row>
    <row r="12" spans="1:4" x14ac:dyDescent="0.4">
      <c r="A12" s="5">
        <v>9</v>
      </c>
      <c r="B12" s="5" t="s">
        <v>2297</v>
      </c>
      <c r="C12" t="s">
        <v>14</v>
      </c>
      <c r="D12">
        <v>2.1</v>
      </c>
    </row>
    <row r="13" spans="1:4" x14ac:dyDescent="0.4">
      <c r="A13" s="5">
        <v>10</v>
      </c>
      <c r="B13" s="5" t="s">
        <v>2298</v>
      </c>
      <c r="C13" t="s">
        <v>9</v>
      </c>
      <c r="D13">
        <v>1.7</v>
      </c>
    </row>
    <row r="14" spans="1:4" ht="24.6" x14ac:dyDescent="0.4">
      <c r="A14" s="5">
        <v>11</v>
      </c>
      <c r="B14" s="5" t="s">
        <v>2299</v>
      </c>
      <c r="C14" t="s">
        <v>2273</v>
      </c>
      <c r="D14">
        <v>6.3</v>
      </c>
    </row>
    <row r="15" spans="1:4" x14ac:dyDescent="0.4">
      <c r="A15" s="5">
        <v>12</v>
      </c>
      <c r="B15" s="5" t="s">
        <v>2300</v>
      </c>
      <c r="C15" t="s">
        <v>2266</v>
      </c>
      <c r="D15">
        <v>3.6</v>
      </c>
    </row>
    <row r="16" spans="1:4" ht="24.6" x14ac:dyDescent="0.4">
      <c r="A16" s="5">
        <v>13</v>
      </c>
      <c r="B16" s="5" t="s">
        <v>2301</v>
      </c>
    </row>
    <row r="17" spans="1:4" ht="49.2" x14ac:dyDescent="0.4">
      <c r="A17" s="5">
        <v>14</v>
      </c>
      <c r="B17" s="5" t="s">
        <v>2302</v>
      </c>
      <c r="C17" t="s">
        <v>2266</v>
      </c>
      <c r="D17">
        <v>3.6</v>
      </c>
    </row>
    <row r="18" spans="1:4" x14ac:dyDescent="0.4">
      <c r="A18" s="5">
        <v>15</v>
      </c>
      <c r="B18" s="5" t="s">
        <v>2303</v>
      </c>
    </row>
    <row r="19" spans="1:4" ht="36.9" x14ac:dyDescent="0.4">
      <c r="A19" s="5">
        <v>16</v>
      </c>
      <c r="B19" s="5" t="s">
        <v>2304</v>
      </c>
      <c r="C19" t="s">
        <v>15</v>
      </c>
      <c r="D19">
        <v>1.3</v>
      </c>
    </row>
    <row r="20" spans="1:4" x14ac:dyDescent="0.4">
      <c r="A20" s="5">
        <v>254</v>
      </c>
      <c r="B20" s="5" t="s">
        <v>2305</v>
      </c>
    </row>
    <row r="21" spans="1:4" x14ac:dyDescent="0.4">
      <c r="A21" s="5">
        <v>255</v>
      </c>
      <c r="B21" s="5" t="s">
        <v>2306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30"/>
  <sheetViews>
    <sheetView topLeftCell="J34" zoomScaleNormal="100" workbookViewId="0">
      <selection activeCell="S28" sqref="S28"/>
    </sheetView>
  </sheetViews>
  <sheetFormatPr defaultRowHeight="12.3" x14ac:dyDescent="0.4"/>
  <cols>
    <col min="1" max="1025" width="15.0546875" customWidth="1"/>
  </cols>
  <sheetData>
    <row r="1" spans="1:31" ht="15" x14ac:dyDescent="0.5">
      <c r="A1" s="6" t="s">
        <v>2307</v>
      </c>
      <c r="B1" s="6" t="s">
        <v>21</v>
      </c>
      <c r="C1" s="6" t="s">
        <v>23</v>
      </c>
      <c r="D1" s="6" t="s">
        <v>2308</v>
      </c>
      <c r="E1" s="6" t="s">
        <v>2309</v>
      </c>
      <c r="F1" s="6" t="s">
        <v>2310</v>
      </c>
      <c r="G1" s="6" t="s">
        <v>2311</v>
      </c>
      <c r="H1" s="6" t="s">
        <v>24</v>
      </c>
      <c r="I1" s="6" t="s">
        <v>2312</v>
      </c>
      <c r="J1" s="6" t="s">
        <v>2313</v>
      </c>
      <c r="K1" s="6" t="s">
        <v>2314</v>
      </c>
      <c r="L1" s="6" t="s">
        <v>2315</v>
      </c>
      <c r="M1" s="6" t="s">
        <v>2316</v>
      </c>
      <c r="N1" s="6" t="s">
        <v>2317</v>
      </c>
      <c r="O1" s="6" t="s">
        <v>2318</v>
      </c>
      <c r="P1" s="6" t="s">
        <v>2319</v>
      </c>
      <c r="Q1" s="6" t="s">
        <v>2320</v>
      </c>
      <c r="R1" s="6" t="s">
        <v>2321</v>
      </c>
      <c r="S1" s="6" t="s">
        <v>2322</v>
      </c>
      <c r="T1" s="6" t="s">
        <v>2323</v>
      </c>
      <c r="U1" s="6" t="s">
        <v>2324</v>
      </c>
      <c r="V1" s="6" t="s">
        <v>2325</v>
      </c>
      <c r="W1" s="6" t="s">
        <v>2326</v>
      </c>
      <c r="X1" s="6" t="s">
        <v>2327</v>
      </c>
      <c r="Y1" s="6" t="s">
        <v>2328</v>
      </c>
      <c r="Z1" s="6" t="s">
        <v>2329</v>
      </c>
      <c r="AA1" s="6" t="s">
        <v>2330</v>
      </c>
      <c r="AB1" s="6" t="s">
        <v>2331</v>
      </c>
      <c r="AC1" s="6" t="s">
        <v>2332</v>
      </c>
      <c r="AD1" s="6" t="s">
        <v>2333</v>
      </c>
      <c r="AE1" s="6" t="s">
        <v>2334</v>
      </c>
    </row>
    <row r="2" spans="1:31" ht="15" x14ac:dyDescent="0.5">
      <c r="A2" s="6">
        <v>1</v>
      </c>
      <c r="B2" s="6" t="s">
        <v>2335</v>
      </c>
      <c r="C2" s="6" t="s">
        <v>2336</v>
      </c>
      <c r="D2" s="6" t="s">
        <v>2337</v>
      </c>
      <c r="E2" s="6" t="s">
        <v>2338</v>
      </c>
      <c r="F2" s="6" t="s">
        <v>2339</v>
      </c>
      <c r="G2" s="6" t="s">
        <v>2340</v>
      </c>
      <c r="H2" s="6" t="s">
        <v>116</v>
      </c>
      <c r="I2" s="6" t="s">
        <v>52</v>
      </c>
      <c r="J2" s="6">
        <v>12.72</v>
      </c>
      <c r="K2" s="6">
        <v>206.7</v>
      </c>
      <c r="L2" s="6"/>
      <c r="M2" s="6">
        <v>380</v>
      </c>
      <c r="N2" s="6">
        <v>25</v>
      </c>
      <c r="O2" s="6"/>
      <c r="P2" s="6"/>
      <c r="Q2" s="6">
        <v>1.25</v>
      </c>
      <c r="R2" s="6">
        <v>2.0299999999999998</v>
      </c>
      <c r="S2" s="6">
        <v>61.54</v>
      </c>
      <c r="T2" s="6" t="s">
        <v>45</v>
      </c>
      <c r="U2" s="6"/>
      <c r="V2" s="6"/>
      <c r="W2" s="6"/>
      <c r="X2" s="6"/>
      <c r="Y2" s="6"/>
      <c r="Z2" s="6"/>
      <c r="AA2" s="6">
        <v>0.11</v>
      </c>
      <c r="AB2" s="6">
        <v>9.2999999999999999E-2</v>
      </c>
      <c r="AC2" s="6" t="s">
        <v>2341</v>
      </c>
      <c r="AD2" s="6" t="s">
        <v>2342</v>
      </c>
      <c r="AE2" s="6" t="s">
        <v>2343</v>
      </c>
    </row>
    <row r="3" spans="1:31" ht="15" x14ac:dyDescent="0.5">
      <c r="A3" s="6">
        <v>2</v>
      </c>
      <c r="B3" s="6" t="s">
        <v>2335</v>
      </c>
      <c r="C3" s="6" t="s">
        <v>2336</v>
      </c>
      <c r="D3" s="6" t="s">
        <v>2337</v>
      </c>
      <c r="E3" s="6" t="s">
        <v>2338</v>
      </c>
      <c r="F3" s="6" t="s">
        <v>2339</v>
      </c>
      <c r="G3" s="6" t="s">
        <v>2344</v>
      </c>
      <c r="H3" s="6" t="s">
        <v>116</v>
      </c>
      <c r="I3" s="6" t="s">
        <v>52</v>
      </c>
      <c r="J3" s="6">
        <v>14.91</v>
      </c>
      <c r="K3" s="6">
        <v>293.2</v>
      </c>
      <c r="L3" s="6"/>
      <c r="M3" s="6">
        <v>380</v>
      </c>
      <c r="N3" s="6">
        <v>25</v>
      </c>
      <c r="O3" s="6"/>
      <c r="P3" s="6"/>
      <c r="Q3" s="6">
        <v>1.26</v>
      </c>
      <c r="R3" s="6">
        <v>2.48</v>
      </c>
      <c r="S3" s="6">
        <v>50.85</v>
      </c>
      <c r="T3" s="6" t="s">
        <v>45</v>
      </c>
      <c r="U3" s="6"/>
      <c r="V3" s="6"/>
      <c r="W3" s="6"/>
      <c r="X3" s="6"/>
      <c r="Y3" s="6"/>
      <c r="Z3" s="6"/>
      <c r="AA3" s="6">
        <v>3.6999999999999998E-2</v>
      </c>
      <c r="AB3" s="6">
        <v>3.5000000000000003E-2</v>
      </c>
      <c r="AC3" s="6" t="s">
        <v>2341</v>
      </c>
      <c r="AD3" s="6" t="s">
        <v>2342</v>
      </c>
      <c r="AE3" s="6" t="s">
        <v>2343</v>
      </c>
    </row>
    <row r="4" spans="1:31" ht="15" x14ac:dyDescent="0.5">
      <c r="A4" s="6">
        <v>3</v>
      </c>
      <c r="B4" s="6" t="s">
        <v>2335</v>
      </c>
      <c r="C4" s="6" t="s">
        <v>2336</v>
      </c>
      <c r="D4" s="6" t="s">
        <v>2337</v>
      </c>
      <c r="E4" s="6" t="s">
        <v>2338</v>
      </c>
      <c r="F4" s="6" t="s">
        <v>2339</v>
      </c>
      <c r="G4" s="6" t="s">
        <v>2345</v>
      </c>
      <c r="H4" s="6" t="s">
        <v>116</v>
      </c>
      <c r="I4" s="6" t="s">
        <v>52</v>
      </c>
      <c r="J4" s="6">
        <v>16.63</v>
      </c>
      <c r="K4" s="6">
        <v>311.89999999999998</v>
      </c>
      <c r="L4" s="6"/>
      <c r="M4" s="6">
        <v>380</v>
      </c>
      <c r="N4" s="6">
        <v>25</v>
      </c>
      <c r="O4" s="6"/>
      <c r="P4" s="6"/>
      <c r="Q4" s="6">
        <v>1.31</v>
      </c>
      <c r="R4" s="6">
        <v>2.46</v>
      </c>
      <c r="S4" s="6">
        <v>53.32</v>
      </c>
      <c r="T4" s="6" t="s">
        <v>45</v>
      </c>
      <c r="U4" s="6"/>
      <c r="V4" s="6"/>
      <c r="W4" s="6"/>
      <c r="X4" s="6"/>
      <c r="Y4" s="6"/>
      <c r="Z4" s="6"/>
      <c r="AA4" s="6">
        <v>8.5999999999999993E-2</v>
      </c>
      <c r="AB4" s="6">
        <v>6.4000000000000001E-2</v>
      </c>
      <c r="AC4" s="6" t="s">
        <v>2341</v>
      </c>
      <c r="AD4" s="6" t="s">
        <v>2342</v>
      </c>
      <c r="AE4" s="6" t="s">
        <v>2343</v>
      </c>
    </row>
    <row r="5" spans="1:31" ht="15" x14ac:dyDescent="0.5">
      <c r="A5" s="6">
        <v>4</v>
      </c>
      <c r="B5" s="6" t="s">
        <v>2346</v>
      </c>
      <c r="C5" s="6" t="s">
        <v>2347</v>
      </c>
      <c r="D5" s="6" t="s">
        <v>2348</v>
      </c>
      <c r="E5" s="6" t="s">
        <v>2338</v>
      </c>
      <c r="F5" s="6" t="s">
        <v>2339</v>
      </c>
      <c r="G5" s="6" t="s">
        <v>2349</v>
      </c>
      <c r="H5" s="6" t="s">
        <v>2350</v>
      </c>
      <c r="I5" s="6" t="s">
        <v>45</v>
      </c>
      <c r="J5" s="6">
        <v>14.3</v>
      </c>
      <c r="K5" s="6">
        <v>388</v>
      </c>
      <c r="L5" s="6">
        <v>200</v>
      </c>
      <c r="M5" s="6">
        <v>400</v>
      </c>
      <c r="N5" s="6">
        <v>25</v>
      </c>
      <c r="O5" s="6"/>
      <c r="P5" s="6">
        <v>0.5</v>
      </c>
      <c r="Q5" s="6">
        <v>2.36</v>
      </c>
      <c r="R5" s="6">
        <v>5.85</v>
      </c>
      <c r="S5" s="6">
        <v>40.700000000000003</v>
      </c>
      <c r="T5" s="6" t="s">
        <v>2351</v>
      </c>
      <c r="U5" s="6"/>
      <c r="V5" s="6"/>
      <c r="W5" s="6"/>
      <c r="X5" s="6"/>
      <c r="Y5" s="6"/>
      <c r="Z5" s="6"/>
      <c r="AA5" s="6">
        <v>8.5999999999999993E-2</v>
      </c>
      <c r="AB5" s="6">
        <v>3.5999999999999997E-2</v>
      </c>
      <c r="AC5" s="6" t="s">
        <v>2341</v>
      </c>
      <c r="AD5" s="6" t="s">
        <v>2352</v>
      </c>
      <c r="AE5" s="6" t="s">
        <v>2353</v>
      </c>
    </row>
    <row r="6" spans="1:31" ht="15" x14ac:dyDescent="0.5">
      <c r="A6" s="6">
        <v>5</v>
      </c>
      <c r="B6" s="6" t="s">
        <v>2346</v>
      </c>
      <c r="C6" s="6" t="s">
        <v>98</v>
      </c>
      <c r="D6" s="6" t="s">
        <v>2354</v>
      </c>
      <c r="E6" s="6" t="s">
        <v>2338</v>
      </c>
      <c r="F6" s="6" t="s">
        <v>2339</v>
      </c>
      <c r="G6" s="6" t="s">
        <v>2349</v>
      </c>
      <c r="H6" s="6" t="s">
        <v>2350</v>
      </c>
      <c r="I6" s="6" t="s">
        <v>45</v>
      </c>
      <c r="J6" s="6">
        <v>10.9</v>
      </c>
      <c r="K6" s="6">
        <v>132</v>
      </c>
      <c r="L6" s="6">
        <v>192</v>
      </c>
      <c r="M6" s="6">
        <v>400</v>
      </c>
      <c r="N6" s="6">
        <v>25</v>
      </c>
      <c r="O6" s="6"/>
      <c r="P6" s="6">
        <v>0.48</v>
      </c>
      <c r="Q6" s="6">
        <v>2.3199999999999998</v>
      </c>
      <c r="R6" s="6">
        <v>2.63</v>
      </c>
      <c r="S6" s="6">
        <v>87.4</v>
      </c>
      <c r="T6" s="6" t="s">
        <v>2351</v>
      </c>
      <c r="U6" s="6"/>
      <c r="V6" s="6"/>
      <c r="W6" s="6"/>
      <c r="X6" s="6"/>
      <c r="Y6" s="6"/>
      <c r="Z6" s="6"/>
      <c r="AA6" s="6">
        <v>0.23200000000000001</v>
      </c>
      <c r="AB6" s="6">
        <v>0.1</v>
      </c>
      <c r="AC6" s="6" t="s">
        <v>2341</v>
      </c>
      <c r="AD6" s="6" t="s">
        <v>2352</v>
      </c>
      <c r="AE6" s="6" t="s">
        <v>2353</v>
      </c>
    </row>
    <row r="7" spans="1:31" ht="15" x14ac:dyDescent="0.5">
      <c r="A7" s="6">
        <v>6</v>
      </c>
      <c r="B7" s="6" t="s">
        <v>2346</v>
      </c>
      <c r="C7" s="6" t="s">
        <v>2355</v>
      </c>
      <c r="D7" s="6" t="s">
        <v>2356</v>
      </c>
      <c r="E7" s="6" t="s">
        <v>2338</v>
      </c>
      <c r="F7" s="6" t="s">
        <v>2339</v>
      </c>
      <c r="G7" s="6" t="s">
        <v>2349</v>
      </c>
      <c r="H7" s="6" t="s">
        <v>2350</v>
      </c>
      <c r="I7" s="6" t="s">
        <v>45</v>
      </c>
      <c r="J7" s="6">
        <v>17.5</v>
      </c>
      <c r="K7" s="6">
        <v>269</v>
      </c>
      <c r="L7" s="6">
        <v>223</v>
      </c>
      <c r="M7" s="6">
        <v>400</v>
      </c>
      <c r="N7" s="6">
        <v>25</v>
      </c>
      <c r="O7" s="6"/>
      <c r="P7" s="6">
        <v>0.55800000000000005</v>
      </c>
      <c r="Q7" s="6">
        <v>1.48</v>
      </c>
      <c r="R7" s="6">
        <v>2.2599999999999998</v>
      </c>
      <c r="S7" s="6">
        <v>66.599999999999994</v>
      </c>
      <c r="T7" s="6" t="s">
        <v>2351</v>
      </c>
      <c r="U7" s="6"/>
      <c r="V7" s="6"/>
      <c r="W7" s="6"/>
      <c r="X7" s="6"/>
      <c r="Y7" s="6"/>
      <c r="Z7" s="6"/>
      <c r="AA7" s="6">
        <v>0.13500000000000001</v>
      </c>
      <c r="AB7" s="6">
        <v>9.0999999999999998E-2</v>
      </c>
      <c r="AC7" s="6" t="s">
        <v>2341</v>
      </c>
      <c r="AD7" s="6" t="s">
        <v>2352</v>
      </c>
      <c r="AE7" s="6" t="s">
        <v>2353</v>
      </c>
    </row>
    <row r="8" spans="1:31" ht="15" x14ac:dyDescent="0.5">
      <c r="A8" s="6">
        <v>7</v>
      </c>
      <c r="B8" s="6" t="s">
        <v>2346</v>
      </c>
      <c r="C8" s="6" t="s">
        <v>109</v>
      </c>
      <c r="D8" s="6" t="s">
        <v>2357</v>
      </c>
      <c r="E8" s="6" t="s">
        <v>2338</v>
      </c>
      <c r="F8" s="6" t="s">
        <v>2339</v>
      </c>
      <c r="G8" s="6" t="s">
        <v>2349</v>
      </c>
      <c r="H8" s="6" t="s">
        <v>2350</v>
      </c>
      <c r="I8" s="6" t="s">
        <v>45</v>
      </c>
      <c r="J8" s="6">
        <v>10.5</v>
      </c>
      <c r="K8" s="6">
        <v>384</v>
      </c>
      <c r="L8" s="6">
        <v>212</v>
      </c>
      <c r="M8" s="6">
        <v>400</v>
      </c>
      <c r="N8" s="6">
        <v>25</v>
      </c>
      <c r="O8" s="6"/>
      <c r="P8" s="6">
        <v>0.53</v>
      </c>
      <c r="Q8" s="6">
        <v>0.86</v>
      </c>
      <c r="R8" s="6">
        <v>3.17</v>
      </c>
      <c r="S8" s="6">
        <v>27.3</v>
      </c>
      <c r="T8" s="6" t="s">
        <v>2351</v>
      </c>
      <c r="U8" s="6"/>
      <c r="V8" s="6"/>
      <c r="W8" s="6"/>
      <c r="X8" s="6"/>
      <c r="Y8" s="6"/>
      <c r="Z8" s="6"/>
      <c r="AA8" s="6">
        <v>0.08</v>
      </c>
      <c r="AB8" s="6">
        <v>9.2999999999999999E-2</v>
      </c>
      <c r="AC8" s="6" t="s">
        <v>2341</v>
      </c>
      <c r="AD8" s="6" t="s">
        <v>2352</v>
      </c>
      <c r="AE8" s="6" t="s">
        <v>2353</v>
      </c>
    </row>
    <row r="9" spans="1:31" ht="15" x14ac:dyDescent="0.5">
      <c r="A9" s="6">
        <v>8</v>
      </c>
      <c r="B9" s="6" t="s">
        <v>2346</v>
      </c>
      <c r="C9" s="6" t="s">
        <v>91</v>
      </c>
      <c r="D9" s="6" t="s">
        <v>2348</v>
      </c>
      <c r="E9" s="6" t="s">
        <v>2338</v>
      </c>
      <c r="F9" s="6" t="s">
        <v>2339</v>
      </c>
      <c r="G9" s="6" t="s">
        <v>2349</v>
      </c>
      <c r="H9" s="6" t="s">
        <v>2350</v>
      </c>
      <c r="I9" s="6" t="s">
        <v>45</v>
      </c>
      <c r="J9" s="6">
        <v>9.4</v>
      </c>
      <c r="K9" s="6">
        <v>214</v>
      </c>
      <c r="L9" s="6">
        <v>188</v>
      </c>
      <c r="M9" s="6">
        <v>400</v>
      </c>
      <c r="N9" s="6">
        <v>25</v>
      </c>
      <c r="O9" s="6"/>
      <c r="P9" s="6">
        <v>0.47</v>
      </c>
      <c r="Q9" s="6">
        <v>1.56</v>
      </c>
      <c r="R9" s="6">
        <v>3.19</v>
      </c>
      <c r="S9" s="6">
        <v>52.3</v>
      </c>
      <c r="T9" s="6" t="s">
        <v>2351</v>
      </c>
      <c r="U9" s="6"/>
      <c r="V9" s="6"/>
      <c r="W9" s="6"/>
      <c r="X9" s="6"/>
      <c r="Y9" s="6"/>
      <c r="Z9" s="6"/>
      <c r="AA9" s="6">
        <v>7.1999999999999995E-2</v>
      </c>
      <c r="AB9" s="6">
        <v>4.5999999999999999E-2</v>
      </c>
      <c r="AC9" s="6" t="s">
        <v>2341</v>
      </c>
      <c r="AD9" s="6" t="s">
        <v>2352</v>
      </c>
      <c r="AE9" s="6" t="s">
        <v>2353</v>
      </c>
    </row>
    <row r="10" spans="1:31" ht="15" x14ac:dyDescent="0.5">
      <c r="A10" s="6">
        <v>9</v>
      </c>
      <c r="B10" s="6" t="s">
        <v>2346</v>
      </c>
      <c r="C10" s="6" t="s">
        <v>2358</v>
      </c>
      <c r="D10" s="6" t="s">
        <v>2348</v>
      </c>
      <c r="E10" s="6" t="s">
        <v>2338</v>
      </c>
      <c r="F10" s="6" t="s">
        <v>2339</v>
      </c>
      <c r="G10" s="6" t="s">
        <v>2359</v>
      </c>
      <c r="H10" s="6" t="s">
        <v>2350</v>
      </c>
      <c r="I10" s="6" t="s">
        <v>45</v>
      </c>
      <c r="J10" s="6">
        <v>10.1</v>
      </c>
      <c r="K10" s="6">
        <v>272</v>
      </c>
      <c r="L10" s="6">
        <v>210</v>
      </c>
      <c r="M10" s="6">
        <v>400</v>
      </c>
      <c r="N10" s="6">
        <v>25</v>
      </c>
      <c r="O10" s="6"/>
      <c r="P10" s="6">
        <v>0.52500000000000002</v>
      </c>
      <c r="Q10" s="6">
        <v>1.53</v>
      </c>
      <c r="R10" s="6">
        <v>3.77</v>
      </c>
      <c r="S10" s="6">
        <v>40.5</v>
      </c>
      <c r="T10" s="6" t="s">
        <v>2351</v>
      </c>
      <c r="U10" s="6"/>
      <c r="V10" s="6"/>
      <c r="W10" s="6"/>
      <c r="X10" s="6"/>
      <c r="Y10" s="6"/>
      <c r="Z10" s="6"/>
      <c r="AA10" s="6">
        <v>0.11600000000000001</v>
      </c>
      <c r="AB10" s="6">
        <v>7.5999999999999998E-2</v>
      </c>
      <c r="AC10" s="6" t="s">
        <v>2341</v>
      </c>
      <c r="AD10" s="6" t="s">
        <v>2352</v>
      </c>
      <c r="AE10" s="6" t="s">
        <v>2353</v>
      </c>
    </row>
    <row r="11" spans="1:31" ht="15" x14ac:dyDescent="0.5">
      <c r="A11" s="6">
        <v>10</v>
      </c>
      <c r="B11" s="6" t="s">
        <v>2346</v>
      </c>
      <c r="C11" s="6" t="s">
        <v>2360</v>
      </c>
      <c r="D11" s="6" t="s">
        <v>2348</v>
      </c>
      <c r="E11" s="6" t="s">
        <v>2338</v>
      </c>
      <c r="F11" s="6" t="s">
        <v>2339</v>
      </c>
      <c r="G11" s="6" t="s">
        <v>2359</v>
      </c>
      <c r="H11" s="6" t="s">
        <v>2350</v>
      </c>
      <c r="I11" s="6" t="s">
        <v>45</v>
      </c>
      <c r="J11" s="6">
        <v>13.6</v>
      </c>
      <c r="K11" s="6">
        <v>464</v>
      </c>
      <c r="L11" s="6">
        <v>195</v>
      </c>
      <c r="M11" s="6">
        <v>400</v>
      </c>
      <c r="N11" s="6">
        <v>25</v>
      </c>
      <c r="O11" s="6"/>
      <c r="P11" s="6">
        <v>0.48799999999999999</v>
      </c>
      <c r="Q11" s="6">
        <v>1.38</v>
      </c>
      <c r="R11" s="6">
        <v>4.71</v>
      </c>
      <c r="S11" s="6">
        <v>29.4</v>
      </c>
      <c r="T11" s="6" t="s">
        <v>2351</v>
      </c>
      <c r="U11" s="6"/>
      <c r="V11" s="6"/>
      <c r="W11" s="6"/>
      <c r="X11" s="6"/>
      <c r="Y11" s="6"/>
      <c r="Z11" s="6"/>
      <c r="AA11" s="6">
        <v>6.0999999999999999E-2</v>
      </c>
      <c r="AB11" s="6">
        <v>4.3999999999999997E-2</v>
      </c>
      <c r="AC11" s="6" t="s">
        <v>2341</v>
      </c>
      <c r="AD11" s="6" t="s">
        <v>2352</v>
      </c>
      <c r="AE11" s="6" t="s">
        <v>2353</v>
      </c>
    </row>
    <row r="12" spans="1:31" ht="15" x14ac:dyDescent="0.5">
      <c r="A12" s="6">
        <v>11</v>
      </c>
      <c r="B12" s="6" t="s">
        <v>2346</v>
      </c>
      <c r="C12" s="6" t="s">
        <v>2361</v>
      </c>
      <c r="D12" s="6" t="s">
        <v>2362</v>
      </c>
      <c r="E12" s="6" t="s">
        <v>2338</v>
      </c>
      <c r="F12" s="6" t="s">
        <v>2339</v>
      </c>
      <c r="G12" s="6" t="s">
        <v>2359</v>
      </c>
      <c r="H12" s="6" t="s">
        <v>2350</v>
      </c>
      <c r="I12" s="6" t="s">
        <v>45</v>
      </c>
      <c r="J12" s="6">
        <v>7</v>
      </c>
      <c r="K12" s="6">
        <v>134</v>
      </c>
      <c r="L12" s="6">
        <v>215</v>
      </c>
      <c r="M12" s="6">
        <v>400</v>
      </c>
      <c r="N12" s="6">
        <v>25</v>
      </c>
      <c r="O12" s="6"/>
      <c r="P12" s="6">
        <v>0.53800000000000003</v>
      </c>
      <c r="Q12" s="6">
        <v>1.6</v>
      </c>
      <c r="R12" s="6">
        <v>2.99</v>
      </c>
      <c r="S12" s="6">
        <v>53.6</v>
      </c>
      <c r="T12" s="6" t="s">
        <v>2351</v>
      </c>
      <c r="U12" s="6"/>
      <c r="V12" s="6"/>
      <c r="W12" s="6"/>
      <c r="X12" s="6"/>
      <c r="Y12" s="6"/>
      <c r="Z12" s="6"/>
      <c r="AA12" s="6">
        <v>7.0999999999999994E-2</v>
      </c>
      <c r="AB12" s="6">
        <v>4.3999999999999997E-2</v>
      </c>
      <c r="AC12" s="6" t="s">
        <v>2341</v>
      </c>
      <c r="AD12" s="6" t="s">
        <v>2352</v>
      </c>
      <c r="AE12" s="6" t="s">
        <v>2353</v>
      </c>
    </row>
    <row r="13" spans="1:31" ht="15" x14ac:dyDescent="0.5">
      <c r="A13" s="6">
        <v>12</v>
      </c>
      <c r="B13" s="6" t="s">
        <v>2346</v>
      </c>
      <c r="C13" s="6" t="s">
        <v>2363</v>
      </c>
      <c r="D13" s="6" t="s">
        <v>2356</v>
      </c>
      <c r="E13" s="6" t="s">
        <v>2338</v>
      </c>
      <c r="F13" s="6" t="s">
        <v>2339</v>
      </c>
      <c r="G13" s="6" t="s">
        <v>2359</v>
      </c>
      <c r="H13" s="6" t="s">
        <v>2350</v>
      </c>
      <c r="I13" s="6" t="s">
        <v>45</v>
      </c>
      <c r="J13" s="6">
        <v>13.4</v>
      </c>
      <c r="K13" s="6">
        <v>465</v>
      </c>
      <c r="L13" s="6">
        <v>255</v>
      </c>
      <c r="M13" s="6">
        <v>400</v>
      </c>
      <c r="N13" s="6">
        <v>25</v>
      </c>
      <c r="O13" s="6"/>
      <c r="P13" s="6">
        <v>0.63800000000000001</v>
      </c>
      <c r="Q13" s="6">
        <v>1.03</v>
      </c>
      <c r="R13" s="6">
        <v>3.05</v>
      </c>
      <c r="S13" s="6">
        <v>33.799999999999997</v>
      </c>
      <c r="T13" s="6" t="s">
        <v>2351</v>
      </c>
      <c r="U13" s="6"/>
      <c r="V13" s="6"/>
      <c r="W13" s="6"/>
      <c r="X13" s="6"/>
      <c r="Y13" s="6"/>
      <c r="Z13" s="6"/>
      <c r="AA13" s="6">
        <v>4.5999999999999999E-2</v>
      </c>
      <c r="AB13" s="6">
        <v>4.4999999999999998E-2</v>
      </c>
      <c r="AC13" s="6" t="s">
        <v>2341</v>
      </c>
      <c r="AD13" s="6" t="s">
        <v>2352</v>
      </c>
      <c r="AE13" s="6" t="s">
        <v>2353</v>
      </c>
    </row>
    <row r="14" spans="1:31" ht="15" x14ac:dyDescent="0.5">
      <c r="A14" s="6">
        <v>13</v>
      </c>
      <c r="B14" s="6" t="s">
        <v>2346</v>
      </c>
      <c r="C14" s="6" t="s">
        <v>2364</v>
      </c>
      <c r="D14" s="6" t="s">
        <v>2365</v>
      </c>
      <c r="E14" s="6" t="s">
        <v>2338</v>
      </c>
      <c r="F14" s="6" t="s">
        <v>2339</v>
      </c>
      <c r="G14" s="6" t="s">
        <v>2359</v>
      </c>
      <c r="H14" s="6" t="s">
        <v>2350</v>
      </c>
      <c r="I14" s="6" t="s">
        <v>45</v>
      </c>
      <c r="J14" s="6">
        <v>8.3000000000000007</v>
      </c>
      <c r="K14" s="6">
        <v>139</v>
      </c>
      <c r="L14" s="6">
        <v>232</v>
      </c>
      <c r="M14" s="6">
        <v>400</v>
      </c>
      <c r="N14" s="6">
        <v>25</v>
      </c>
      <c r="O14" s="6"/>
      <c r="P14" s="6">
        <v>0.57999999999999996</v>
      </c>
      <c r="Q14" s="6">
        <v>1.17</v>
      </c>
      <c r="R14" s="6">
        <v>1.96</v>
      </c>
      <c r="S14" s="6">
        <v>64</v>
      </c>
      <c r="T14" s="6" t="s">
        <v>2351</v>
      </c>
      <c r="U14" s="6"/>
      <c r="V14" s="6"/>
      <c r="W14" s="6"/>
      <c r="X14" s="6"/>
      <c r="Y14" s="6"/>
      <c r="Z14" s="6"/>
      <c r="AA14" s="6">
        <v>0.06</v>
      </c>
      <c r="AB14" s="6">
        <v>5.0999999999999997E-2</v>
      </c>
      <c r="AC14" s="6" t="s">
        <v>2341</v>
      </c>
      <c r="AD14" s="6" t="s">
        <v>2352</v>
      </c>
      <c r="AE14" s="6" t="s">
        <v>2353</v>
      </c>
    </row>
    <row r="15" spans="1:31" ht="15" x14ac:dyDescent="0.5">
      <c r="A15" s="6">
        <v>14</v>
      </c>
      <c r="B15" s="6" t="s">
        <v>2366</v>
      </c>
      <c r="C15" s="6" t="s">
        <v>2367</v>
      </c>
      <c r="D15" s="6" t="s">
        <v>2368</v>
      </c>
      <c r="E15" s="6" t="s">
        <v>2338</v>
      </c>
      <c r="F15" s="6" t="s">
        <v>2339</v>
      </c>
      <c r="G15" s="6" t="s">
        <v>2369</v>
      </c>
      <c r="H15" s="6" t="s">
        <v>2350</v>
      </c>
      <c r="I15" s="6" t="s">
        <v>45</v>
      </c>
      <c r="J15" s="6">
        <v>15.05</v>
      </c>
      <c r="K15" s="6">
        <v>68.400000000000006</v>
      </c>
      <c r="L15" s="6"/>
      <c r="M15" s="6">
        <v>380</v>
      </c>
      <c r="N15" s="6">
        <v>30</v>
      </c>
      <c r="O15" s="6"/>
      <c r="P15" s="6"/>
      <c r="Q15" s="6">
        <v>2.36</v>
      </c>
      <c r="R15" s="6">
        <v>1.07</v>
      </c>
      <c r="S15" s="6">
        <v>220</v>
      </c>
      <c r="T15" s="6" t="s">
        <v>2370</v>
      </c>
      <c r="U15" s="6" t="s">
        <v>2371</v>
      </c>
      <c r="V15" s="6">
        <v>3.262</v>
      </c>
      <c r="W15" s="6">
        <v>0.221</v>
      </c>
      <c r="X15" s="6"/>
      <c r="Y15" s="6"/>
      <c r="Z15" s="6"/>
      <c r="AA15" s="6">
        <v>0.18</v>
      </c>
      <c r="AB15" s="6">
        <v>7.5999999999999998E-2</v>
      </c>
      <c r="AC15" s="6" t="s">
        <v>2341</v>
      </c>
      <c r="AD15" s="6" t="s">
        <v>2352</v>
      </c>
      <c r="AE15" s="6" t="s">
        <v>2372</v>
      </c>
    </row>
    <row r="16" spans="1:31" ht="15" x14ac:dyDescent="0.5">
      <c r="A16" s="6">
        <v>15</v>
      </c>
      <c r="B16" s="6" t="s">
        <v>2366</v>
      </c>
      <c r="C16" s="6" t="s">
        <v>2367</v>
      </c>
      <c r="D16" s="6" t="s">
        <v>2368</v>
      </c>
      <c r="E16" s="6" t="s">
        <v>2338</v>
      </c>
      <c r="F16" s="6" t="s">
        <v>2339</v>
      </c>
      <c r="G16" s="6" t="s">
        <v>2373</v>
      </c>
      <c r="H16" s="6" t="s">
        <v>2350</v>
      </c>
      <c r="I16" s="6" t="s">
        <v>45</v>
      </c>
      <c r="J16" s="6">
        <v>5.95</v>
      </c>
      <c r="K16" s="6">
        <v>27</v>
      </c>
      <c r="L16" s="6"/>
      <c r="M16" s="6">
        <v>380</v>
      </c>
      <c r="N16" s="6">
        <v>30</v>
      </c>
      <c r="O16" s="6"/>
      <c r="P16" s="6"/>
      <c r="Q16" s="6">
        <v>2.95</v>
      </c>
      <c r="R16" s="6">
        <v>1.34</v>
      </c>
      <c r="S16" s="6">
        <v>220</v>
      </c>
      <c r="T16" s="6" t="s">
        <v>2370</v>
      </c>
      <c r="U16" s="6" t="s">
        <v>2371</v>
      </c>
      <c r="V16" s="6">
        <v>2.1360000000000001</v>
      </c>
      <c r="W16" s="6">
        <v>0.11600000000000001</v>
      </c>
      <c r="X16" s="6"/>
      <c r="Y16" s="6"/>
      <c r="Z16" s="6"/>
      <c r="AA16" s="6">
        <v>0.31</v>
      </c>
      <c r="AB16" s="6">
        <v>0.105</v>
      </c>
      <c r="AC16" s="6" t="s">
        <v>2341</v>
      </c>
      <c r="AD16" s="6" t="s">
        <v>2352</v>
      </c>
      <c r="AE16" s="6" t="s">
        <v>2372</v>
      </c>
    </row>
    <row r="17" spans="1:31" ht="15" x14ac:dyDescent="0.5">
      <c r="A17" s="6">
        <v>16</v>
      </c>
      <c r="B17" s="6" t="s">
        <v>2374</v>
      </c>
      <c r="C17" s="6" t="s">
        <v>2375</v>
      </c>
      <c r="D17" s="6" t="s">
        <v>2348</v>
      </c>
      <c r="E17" s="6" t="s">
        <v>2338</v>
      </c>
      <c r="F17" s="6" t="s">
        <v>2339</v>
      </c>
      <c r="G17" s="6" t="s">
        <v>2376</v>
      </c>
      <c r="H17" s="6" t="s">
        <v>2350</v>
      </c>
      <c r="I17" s="6" t="s">
        <v>45</v>
      </c>
      <c r="J17" s="6">
        <v>9.1</v>
      </c>
      <c r="K17" s="6">
        <v>49.4</v>
      </c>
      <c r="L17" s="6">
        <v>194</v>
      </c>
      <c r="M17" s="6">
        <v>375</v>
      </c>
      <c r="N17" s="6">
        <v>27.6</v>
      </c>
      <c r="O17" s="6"/>
      <c r="P17" s="6">
        <v>0.51700000000000002</v>
      </c>
      <c r="Q17" s="6">
        <v>4.7300000000000004</v>
      </c>
      <c r="R17" s="6">
        <v>2.57</v>
      </c>
      <c r="S17" s="6">
        <v>184.35</v>
      </c>
      <c r="T17" s="6" t="s">
        <v>2370</v>
      </c>
      <c r="U17" s="6" t="s">
        <v>2377</v>
      </c>
      <c r="V17" s="6">
        <v>1.2549999999999999</v>
      </c>
      <c r="W17" s="6">
        <v>4.2000000000000003E-2</v>
      </c>
      <c r="X17" s="6">
        <v>61.131999999999998</v>
      </c>
      <c r="Y17" s="6">
        <v>0.33200000000000002</v>
      </c>
      <c r="Z17" s="6">
        <v>0.95499999999999996</v>
      </c>
      <c r="AA17" s="6">
        <v>0.58399999999999996</v>
      </c>
      <c r="AB17" s="6">
        <v>0.123</v>
      </c>
      <c r="AC17" s="6" t="s">
        <v>2341</v>
      </c>
      <c r="AD17" s="6" t="s">
        <v>2378</v>
      </c>
      <c r="AE17" s="6" t="s">
        <v>2379</v>
      </c>
    </row>
    <row r="18" spans="1:31" ht="15" x14ac:dyDescent="0.5">
      <c r="A18" s="6">
        <v>17</v>
      </c>
      <c r="B18" s="6" t="s">
        <v>2374</v>
      </c>
      <c r="C18" s="6" t="s">
        <v>2380</v>
      </c>
      <c r="D18" s="6" t="s">
        <v>2348</v>
      </c>
      <c r="E18" s="6" t="s">
        <v>2338</v>
      </c>
      <c r="F18" s="6" t="s">
        <v>2339</v>
      </c>
      <c r="G18" s="6" t="s">
        <v>2376</v>
      </c>
      <c r="H18" s="6" t="s">
        <v>2350</v>
      </c>
      <c r="I18" s="6" t="s">
        <v>45</v>
      </c>
      <c r="J18" s="6">
        <v>9.08</v>
      </c>
      <c r="K18" s="6">
        <v>67.2</v>
      </c>
      <c r="L18" s="6">
        <v>269</v>
      </c>
      <c r="M18" s="6">
        <v>375</v>
      </c>
      <c r="N18" s="6">
        <v>15.5</v>
      </c>
      <c r="O18" s="6"/>
      <c r="P18" s="6">
        <v>0.71799999999999997</v>
      </c>
      <c r="Q18" s="6">
        <v>3.26</v>
      </c>
      <c r="R18" s="6">
        <v>2.41</v>
      </c>
      <c r="S18" s="6">
        <v>135.16</v>
      </c>
      <c r="T18" s="6" t="s">
        <v>2370</v>
      </c>
      <c r="U18" s="6" t="s">
        <v>2377</v>
      </c>
      <c r="V18" s="6">
        <v>1.393</v>
      </c>
      <c r="W18" s="6">
        <v>6.8000000000000005E-2</v>
      </c>
      <c r="X18" s="6">
        <v>50.841999999999999</v>
      </c>
      <c r="Y18" s="6">
        <v>0.376</v>
      </c>
      <c r="Z18" s="6">
        <v>1.343</v>
      </c>
      <c r="AA18" s="6">
        <v>0.68300000000000005</v>
      </c>
      <c r="AB18" s="6">
        <v>0.20899999999999999</v>
      </c>
      <c r="AC18" s="6" t="s">
        <v>2341</v>
      </c>
      <c r="AD18" s="6" t="s">
        <v>2378</v>
      </c>
      <c r="AE18" s="6" t="s">
        <v>2379</v>
      </c>
    </row>
    <row r="19" spans="1:31" ht="15" x14ac:dyDescent="0.5">
      <c r="A19" s="6">
        <v>18</v>
      </c>
      <c r="B19" s="6" t="s">
        <v>2374</v>
      </c>
      <c r="C19" s="6" t="s">
        <v>2381</v>
      </c>
      <c r="D19" s="6" t="s">
        <v>2382</v>
      </c>
      <c r="E19" s="6" t="s">
        <v>2338</v>
      </c>
      <c r="F19" s="6" t="s">
        <v>2339</v>
      </c>
      <c r="G19" s="6" t="s">
        <v>2376</v>
      </c>
      <c r="H19" s="6" t="s">
        <v>2350</v>
      </c>
      <c r="I19" s="6" t="s">
        <v>45</v>
      </c>
      <c r="J19" s="6">
        <v>17.5</v>
      </c>
      <c r="K19" s="6">
        <v>36.1</v>
      </c>
      <c r="L19" s="6">
        <v>172</v>
      </c>
      <c r="M19" s="6">
        <v>375</v>
      </c>
      <c r="N19" s="6">
        <v>26.4</v>
      </c>
      <c r="O19" s="6"/>
      <c r="P19" s="6">
        <v>0.45900000000000002</v>
      </c>
      <c r="Q19" s="6">
        <v>3.77</v>
      </c>
      <c r="R19" s="6">
        <v>0.78</v>
      </c>
      <c r="S19" s="6">
        <v>485.34</v>
      </c>
      <c r="T19" s="6" t="s">
        <v>2370</v>
      </c>
      <c r="U19" s="6" t="s">
        <v>2377</v>
      </c>
      <c r="V19" s="6">
        <v>2.1320000000000001</v>
      </c>
      <c r="W19" s="6">
        <v>0.09</v>
      </c>
      <c r="X19" s="6">
        <v>306.238</v>
      </c>
      <c r="Y19" s="6">
        <v>0.63100000000000001</v>
      </c>
      <c r="Z19" s="6">
        <v>0.34699999999999998</v>
      </c>
      <c r="AA19" s="6">
        <v>1.0620000000000001</v>
      </c>
      <c r="AB19" s="6">
        <v>0.28100000000000003</v>
      </c>
      <c r="AC19" s="6" t="s">
        <v>2341</v>
      </c>
      <c r="AD19" s="6" t="s">
        <v>2378</v>
      </c>
      <c r="AE19" s="6" t="s">
        <v>2379</v>
      </c>
    </row>
    <row r="20" spans="1:31" ht="15" x14ac:dyDescent="0.5">
      <c r="A20" s="6">
        <v>19</v>
      </c>
      <c r="B20" s="6" t="s">
        <v>2374</v>
      </c>
      <c r="C20" s="6" t="s">
        <v>2383</v>
      </c>
      <c r="D20" s="6" t="s">
        <v>2382</v>
      </c>
      <c r="E20" s="6" t="s">
        <v>2338</v>
      </c>
      <c r="F20" s="6" t="s">
        <v>2339</v>
      </c>
      <c r="G20" s="6" t="s">
        <v>2376</v>
      </c>
      <c r="H20" s="6" t="s">
        <v>2350</v>
      </c>
      <c r="I20" s="6" t="s">
        <v>45</v>
      </c>
      <c r="J20" s="6">
        <v>5.63</v>
      </c>
      <c r="K20" s="6">
        <v>32.9</v>
      </c>
      <c r="L20" s="6">
        <v>139</v>
      </c>
      <c r="M20" s="6">
        <v>375</v>
      </c>
      <c r="N20" s="6">
        <v>22.3</v>
      </c>
      <c r="O20" s="6"/>
      <c r="P20" s="6">
        <v>0.37</v>
      </c>
      <c r="Q20" s="6">
        <v>1.2</v>
      </c>
      <c r="R20" s="6">
        <v>0.7</v>
      </c>
      <c r="S20" s="6">
        <v>171.35</v>
      </c>
      <c r="T20" s="6" t="s">
        <v>2370</v>
      </c>
      <c r="U20" s="6" t="s">
        <v>2377</v>
      </c>
      <c r="V20" s="6">
        <v>1.0580000000000001</v>
      </c>
      <c r="W20" s="6">
        <v>0.14199999999999999</v>
      </c>
      <c r="X20" s="6">
        <v>114.979</v>
      </c>
      <c r="Y20" s="6">
        <v>0.67100000000000004</v>
      </c>
      <c r="Z20" s="6">
        <v>0.193</v>
      </c>
      <c r="AA20" s="6">
        <v>0.222</v>
      </c>
      <c r="AB20" s="6">
        <v>0.18099999999999999</v>
      </c>
      <c r="AC20" s="6" t="s">
        <v>2341</v>
      </c>
      <c r="AD20" s="6" t="s">
        <v>2378</v>
      </c>
      <c r="AE20" s="6" t="s">
        <v>2379</v>
      </c>
    </row>
    <row r="21" spans="1:31" ht="15" x14ac:dyDescent="0.5">
      <c r="A21" s="6">
        <v>20</v>
      </c>
      <c r="B21" s="6" t="s">
        <v>2374</v>
      </c>
      <c r="C21" s="6" t="s">
        <v>2384</v>
      </c>
      <c r="D21" s="6" t="s">
        <v>2362</v>
      </c>
      <c r="E21" s="6" t="s">
        <v>2338</v>
      </c>
      <c r="F21" s="6" t="s">
        <v>2339</v>
      </c>
      <c r="G21" s="6" t="s">
        <v>2376</v>
      </c>
      <c r="H21" s="6" t="s">
        <v>2350</v>
      </c>
      <c r="I21" s="6" t="s">
        <v>45</v>
      </c>
      <c r="J21" s="6">
        <v>6.11</v>
      </c>
      <c r="K21" s="6">
        <v>23.7</v>
      </c>
      <c r="L21" s="6">
        <v>146</v>
      </c>
      <c r="M21" s="6">
        <v>375</v>
      </c>
      <c r="N21" s="6">
        <v>18.8</v>
      </c>
      <c r="O21" s="6"/>
      <c r="P21" s="6">
        <v>0.39</v>
      </c>
      <c r="Q21" s="6">
        <v>2.69</v>
      </c>
      <c r="R21" s="6">
        <v>1.05</v>
      </c>
      <c r="S21" s="6">
        <v>257.14</v>
      </c>
      <c r="T21" s="6" t="s">
        <v>2370</v>
      </c>
      <c r="U21" s="6" t="s">
        <v>2377</v>
      </c>
      <c r="V21" s="6">
        <v>1.2929999999999999</v>
      </c>
      <c r="W21" s="6">
        <v>7.6999999999999999E-2</v>
      </c>
      <c r="X21" s="6">
        <v>98.792000000000002</v>
      </c>
      <c r="Y21" s="6">
        <v>0.38400000000000001</v>
      </c>
      <c r="Z21" s="6">
        <v>0.59199999999999997</v>
      </c>
      <c r="AA21" s="6">
        <v>0.58499999999999996</v>
      </c>
      <c r="AB21" s="6">
        <v>0.218</v>
      </c>
      <c r="AC21" s="6" t="s">
        <v>2341</v>
      </c>
      <c r="AD21" s="6" t="s">
        <v>2378</v>
      </c>
      <c r="AE21" s="6" t="s">
        <v>2379</v>
      </c>
    </row>
    <row r="22" spans="1:31" ht="15" x14ac:dyDescent="0.5">
      <c r="A22" s="6">
        <v>21</v>
      </c>
      <c r="B22" s="6" t="s">
        <v>2374</v>
      </c>
      <c r="C22" s="6" t="s">
        <v>2385</v>
      </c>
      <c r="D22" s="6" t="s">
        <v>2362</v>
      </c>
      <c r="E22" s="6" t="s">
        <v>2338</v>
      </c>
      <c r="F22" s="6" t="s">
        <v>2339</v>
      </c>
      <c r="G22" s="6" t="s">
        <v>2376</v>
      </c>
      <c r="H22" s="6" t="s">
        <v>2350</v>
      </c>
      <c r="I22" s="6" t="s">
        <v>45</v>
      </c>
      <c r="J22" s="6">
        <v>6.33</v>
      </c>
      <c r="K22" s="6">
        <v>55.6</v>
      </c>
      <c r="L22" s="6">
        <v>162</v>
      </c>
      <c r="M22" s="6">
        <v>375</v>
      </c>
      <c r="N22" s="6">
        <v>19.899999999999999</v>
      </c>
      <c r="O22" s="6"/>
      <c r="P22" s="6">
        <v>0.432</v>
      </c>
      <c r="Q22" s="6">
        <v>1.72</v>
      </c>
      <c r="R22" s="6">
        <v>1.51</v>
      </c>
      <c r="S22" s="6">
        <v>113.86</v>
      </c>
      <c r="T22" s="6" t="s">
        <v>2370</v>
      </c>
      <c r="U22" s="6" t="s">
        <v>2377</v>
      </c>
      <c r="V22" s="6">
        <v>1.4330000000000001</v>
      </c>
      <c r="W22" s="6">
        <v>0.13300000000000001</v>
      </c>
      <c r="X22" s="6">
        <v>42.415999999999997</v>
      </c>
      <c r="Y22" s="6">
        <v>0.373</v>
      </c>
      <c r="Z22" s="6">
        <v>0.52600000000000002</v>
      </c>
      <c r="AA22" s="6">
        <v>0.223</v>
      </c>
      <c r="AB22" s="6">
        <v>0.13</v>
      </c>
      <c r="AC22" s="6" t="s">
        <v>2341</v>
      </c>
      <c r="AD22" s="6" t="s">
        <v>2378</v>
      </c>
      <c r="AE22" s="6" t="s">
        <v>2379</v>
      </c>
    </row>
    <row r="23" spans="1:31" ht="15" x14ac:dyDescent="0.5">
      <c r="A23" s="6">
        <v>22</v>
      </c>
      <c r="B23" s="6" t="s">
        <v>2374</v>
      </c>
      <c r="C23" s="6" t="s">
        <v>2172</v>
      </c>
      <c r="D23" s="6" t="s">
        <v>2382</v>
      </c>
      <c r="E23" s="6" t="s">
        <v>2338</v>
      </c>
      <c r="F23" s="6" t="s">
        <v>2339</v>
      </c>
      <c r="G23" s="6" t="s">
        <v>2376</v>
      </c>
      <c r="H23" s="6" t="s">
        <v>2350</v>
      </c>
      <c r="I23" s="6" t="s">
        <v>45</v>
      </c>
      <c r="J23" s="6">
        <v>11.61</v>
      </c>
      <c r="K23" s="6">
        <v>22.7</v>
      </c>
      <c r="L23" s="6">
        <v>279</v>
      </c>
      <c r="M23" s="6">
        <v>375</v>
      </c>
      <c r="N23" s="6">
        <v>16.3</v>
      </c>
      <c r="O23" s="6"/>
      <c r="P23" s="6">
        <v>0.74399999999999999</v>
      </c>
      <c r="Q23" s="6">
        <v>2.31</v>
      </c>
      <c r="R23" s="6">
        <v>0.45</v>
      </c>
      <c r="S23" s="6">
        <v>511.82</v>
      </c>
      <c r="T23" s="6" t="s">
        <v>2370</v>
      </c>
      <c r="U23" s="6" t="s">
        <v>2377</v>
      </c>
      <c r="V23" s="6">
        <v>1.65</v>
      </c>
      <c r="W23" s="6">
        <v>0.114</v>
      </c>
      <c r="X23" s="6">
        <v>290.041</v>
      </c>
      <c r="Y23" s="6">
        <v>0.56699999999999995</v>
      </c>
      <c r="Z23" s="6">
        <v>0.156</v>
      </c>
      <c r="AA23" s="6">
        <v>0.45100000000000001</v>
      </c>
      <c r="AB23" s="6">
        <v>0.19500000000000001</v>
      </c>
      <c r="AC23" s="6" t="s">
        <v>2341</v>
      </c>
      <c r="AD23" s="6" t="s">
        <v>2378</v>
      </c>
      <c r="AE23" s="6" t="s">
        <v>2379</v>
      </c>
    </row>
    <row r="24" spans="1:31" ht="15" x14ac:dyDescent="0.5">
      <c r="A24" s="6">
        <v>23</v>
      </c>
      <c r="B24" s="6" t="s">
        <v>2374</v>
      </c>
      <c r="C24" s="6" t="s">
        <v>2386</v>
      </c>
      <c r="D24" s="6" t="s">
        <v>2382</v>
      </c>
      <c r="E24" s="6" t="s">
        <v>2338</v>
      </c>
      <c r="F24" s="6" t="s">
        <v>2339</v>
      </c>
      <c r="G24" s="6" t="s">
        <v>2376</v>
      </c>
      <c r="H24" s="6" t="s">
        <v>2350</v>
      </c>
      <c r="I24" s="6" t="s">
        <v>45</v>
      </c>
      <c r="J24" s="6">
        <v>7.45</v>
      </c>
      <c r="K24" s="6">
        <v>53.2</v>
      </c>
      <c r="L24" s="6">
        <v>220</v>
      </c>
      <c r="M24" s="6">
        <v>375</v>
      </c>
      <c r="N24" s="6">
        <v>20.8</v>
      </c>
      <c r="O24" s="6"/>
      <c r="P24" s="6">
        <v>0.58599999999999997</v>
      </c>
      <c r="Q24" s="6">
        <v>1.22</v>
      </c>
      <c r="R24" s="6">
        <v>0.87</v>
      </c>
      <c r="S24" s="6">
        <v>140</v>
      </c>
      <c r="T24" s="6" t="s">
        <v>2370</v>
      </c>
      <c r="U24" s="6" t="s">
        <v>2377</v>
      </c>
      <c r="V24" s="6">
        <v>0.96899999999999997</v>
      </c>
      <c r="W24" s="6">
        <v>0.127</v>
      </c>
      <c r="X24" s="6">
        <v>70.861999999999995</v>
      </c>
      <c r="Y24" s="6">
        <v>0.50600000000000001</v>
      </c>
      <c r="Z24" s="6">
        <v>0.51300000000000001</v>
      </c>
      <c r="AA24" s="6">
        <v>0.36399999999999999</v>
      </c>
      <c r="AB24" s="6">
        <v>0.309</v>
      </c>
      <c r="AC24" s="6" t="s">
        <v>2341</v>
      </c>
      <c r="AD24" s="6" t="s">
        <v>2378</v>
      </c>
      <c r="AE24" s="6" t="s">
        <v>2379</v>
      </c>
    </row>
    <row r="25" spans="1:31" ht="15" x14ac:dyDescent="0.5">
      <c r="A25" s="6">
        <v>24</v>
      </c>
      <c r="B25" s="6" t="s">
        <v>2374</v>
      </c>
      <c r="C25" s="6" t="s">
        <v>2387</v>
      </c>
      <c r="D25" s="6" t="s">
        <v>2348</v>
      </c>
      <c r="E25" s="6" t="s">
        <v>2338</v>
      </c>
      <c r="F25" s="6" t="s">
        <v>2339</v>
      </c>
      <c r="G25" s="6" t="s">
        <v>2376</v>
      </c>
      <c r="H25" s="6" t="s">
        <v>2350</v>
      </c>
      <c r="I25" s="6" t="s">
        <v>45</v>
      </c>
      <c r="J25" s="6">
        <v>16.03</v>
      </c>
      <c r="K25" s="6">
        <v>199.4</v>
      </c>
      <c r="L25" s="6">
        <v>229</v>
      </c>
      <c r="M25" s="6">
        <v>375</v>
      </c>
      <c r="N25" s="6">
        <v>24.4</v>
      </c>
      <c r="O25" s="6"/>
      <c r="P25" s="6">
        <v>0.61099999999999999</v>
      </c>
      <c r="Q25" s="6">
        <v>2.27</v>
      </c>
      <c r="R25" s="6">
        <v>2.82</v>
      </c>
      <c r="S25" s="6">
        <v>80.349999999999994</v>
      </c>
      <c r="T25" s="6" t="s">
        <v>2370</v>
      </c>
      <c r="U25" s="6" t="s">
        <v>2377</v>
      </c>
      <c r="V25" s="6">
        <v>1.6850000000000001</v>
      </c>
      <c r="W25" s="6">
        <v>0.11899999999999999</v>
      </c>
      <c r="X25" s="6">
        <v>22.901</v>
      </c>
      <c r="Y25" s="6">
        <v>0.28499999999999998</v>
      </c>
      <c r="Z25" s="6">
        <v>1.097</v>
      </c>
      <c r="AA25" s="6">
        <v>0.251</v>
      </c>
      <c r="AB25" s="6">
        <v>0.113</v>
      </c>
      <c r="AC25" s="6" t="s">
        <v>2341</v>
      </c>
      <c r="AD25" s="6" t="s">
        <v>2378</v>
      </c>
      <c r="AE25" s="6" t="s">
        <v>2379</v>
      </c>
    </row>
    <row r="26" spans="1:31" ht="15" x14ac:dyDescent="0.5">
      <c r="A26" s="6">
        <v>25</v>
      </c>
      <c r="B26" s="6" t="s">
        <v>2374</v>
      </c>
      <c r="C26" s="6" t="s">
        <v>2388</v>
      </c>
      <c r="D26" s="6" t="s">
        <v>2348</v>
      </c>
      <c r="E26" s="6" t="s">
        <v>2338</v>
      </c>
      <c r="F26" s="6" t="s">
        <v>2339</v>
      </c>
      <c r="G26" s="6" t="s">
        <v>2376</v>
      </c>
      <c r="H26" s="6" t="s">
        <v>2350</v>
      </c>
      <c r="I26" s="6" t="s">
        <v>45</v>
      </c>
      <c r="J26" s="6">
        <v>10.36</v>
      </c>
      <c r="K26" s="6">
        <v>81.8</v>
      </c>
      <c r="L26" s="6">
        <v>201</v>
      </c>
      <c r="M26" s="6">
        <v>375</v>
      </c>
      <c r="N26" s="6">
        <v>24.3</v>
      </c>
      <c r="O26" s="6"/>
      <c r="P26" s="6">
        <v>0.53600000000000003</v>
      </c>
      <c r="Q26" s="6">
        <v>2.14</v>
      </c>
      <c r="R26" s="6">
        <v>1.69</v>
      </c>
      <c r="S26" s="6">
        <v>126.54</v>
      </c>
      <c r="T26" s="6" t="s">
        <v>2370</v>
      </c>
      <c r="U26" s="6" t="s">
        <v>2377</v>
      </c>
      <c r="V26" s="6">
        <v>1.3320000000000001</v>
      </c>
      <c r="W26" s="6">
        <v>0.1</v>
      </c>
      <c r="X26" s="6">
        <v>51.015999999999998</v>
      </c>
      <c r="Y26" s="6">
        <v>0.40300000000000002</v>
      </c>
      <c r="Z26" s="6">
        <v>0.42399999999999999</v>
      </c>
      <c r="AA26" s="6">
        <v>0.216</v>
      </c>
      <c r="AB26" s="6">
        <v>0.10199999999999999</v>
      </c>
      <c r="AC26" s="6" t="s">
        <v>2341</v>
      </c>
      <c r="AD26" s="6" t="s">
        <v>2378</v>
      </c>
      <c r="AE26" s="6" t="s">
        <v>2379</v>
      </c>
    </row>
    <row r="27" spans="1:31" ht="15" x14ac:dyDescent="0.5">
      <c r="A27" s="6">
        <v>26</v>
      </c>
      <c r="B27" s="6" t="s">
        <v>2374</v>
      </c>
      <c r="C27" s="6" t="s">
        <v>2389</v>
      </c>
      <c r="D27" s="6" t="s">
        <v>2390</v>
      </c>
      <c r="E27" s="6" t="s">
        <v>2338</v>
      </c>
      <c r="F27" s="6" t="s">
        <v>2339</v>
      </c>
      <c r="G27" s="6" t="s">
        <v>2376</v>
      </c>
      <c r="H27" s="6" t="s">
        <v>2350</v>
      </c>
      <c r="I27" s="6" t="s">
        <v>45</v>
      </c>
      <c r="J27" s="6">
        <v>11.64</v>
      </c>
      <c r="K27" s="6">
        <v>70</v>
      </c>
      <c r="L27" s="6">
        <v>198</v>
      </c>
      <c r="M27" s="6">
        <v>375</v>
      </c>
      <c r="N27" s="6">
        <v>30</v>
      </c>
      <c r="O27" s="6"/>
      <c r="P27" s="6">
        <v>0.52800000000000002</v>
      </c>
      <c r="Q27" s="6">
        <v>1.43</v>
      </c>
      <c r="R27" s="6">
        <v>0.86</v>
      </c>
      <c r="S27" s="6">
        <v>166.25</v>
      </c>
      <c r="T27" s="6" t="s">
        <v>2370</v>
      </c>
      <c r="U27" s="6" t="s">
        <v>2377</v>
      </c>
      <c r="V27" s="6">
        <v>0.90200000000000002</v>
      </c>
      <c r="W27" s="6">
        <v>0.10100000000000001</v>
      </c>
      <c r="X27" s="6">
        <v>84.018000000000001</v>
      </c>
      <c r="Y27" s="6">
        <v>0.505</v>
      </c>
      <c r="Z27" s="6">
        <v>0.32300000000000001</v>
      </c>
      <c r="AA27" s="6">
        <v>0.27200000000000002</v>
      </c>
      <c r="AB27" s="6">
        <v>0.19</v>
      </c>
      <c r="AC27" s="6" t="s">
        <v>2341</v>
      </c>
      <c r="AD27" s="6" t="s">
        <v>2378</v>
      </c>
      <c r="AE27" s="6" t="s">
        <v>2379</v>
      </c>
    </row>
    <row r="28" spans="1:31" ht="15" x14ac:dyDescent="0.5">
      <c r="A28" s="6">
        <v>27</v>
      </c>
      <c r="B28" s="6" t="s">
        <v>2374</v>
      </c>
      <c r="C28" s="6" t="s">
        <v>2391</v>
      </c>
      <c r="D28" s="6" t="s">
        <v>2390</v>
      </c>
      <c r="E28" s="6" t="s">
        <v>2338</v>
      </c>
      <c r="F28" s="6" t="s">
        <v>2339</v>
      </c>
      <c r="G28" s="6" t="s">
        <v>2376</v>
      </c>
      <c r="H28" s="6" t="s">
        <v>2350</v>
      </c>
      <c r="I28" s="6" t="s">
        <v>45</v>
      </c>
      <c r="J28" s="6">
        <v>6.67</v>
      </c>
      <c r="K28" s="6">
        <v>64.3</v>
      </c>
      <c r="L28" s="6">
        <v>159</v>
      </c>
      <c r="M28" s="6">
        <v>375</v>
      </c>
      <c r="N28" s="6">
        <v>23.8</v>
      </c>
      <c r="O28" s="6"/>
      <c r="P28" s="6">
        <v>0.42299999999999999</v>
      </c>
      <c r="Q28" s="6">
        <v>1.51</v>
      </c>
      <c r="R28" s="6">
        <v>1.45</v>
      </c>
      <c r="S28" s="6">
        <v>103.62</v>
      </c>
      <c r="T28" s="6" t="s">
        <v>2370</v>
      </c>
      <c r="U28" s="6" t="s">
        <v>2377</v>
      </c>
      <c r="V28" s="6">
        <v>1.37</v>
      </c>
      <c r="W28" s="6">
        <v>0.14599999999999999</v>
      </c>
      <c r="X28" s="6">
        <v>50.722999999999999</v>
      </c>
      <c r="Y28" s="6">
        <v>0.48899999999999999</v>
      </c>
      <c r="Z28" s="6">
        <v>0.32700000000000001</v>
      </c>
      <c r="AA28" s="6">
        <v>0.16600000000000001</v>
      </c>
      <c r="AB28" s="6">
        <v>0.111</v>
      </c>
      <c r="AC28" s="6" t="s">
        <v>2341</v>
      </c>
      <c r="AD28" s="6" t="s">
        <v>2378</v>
      </c>
      <c r="AE28" s="6" t="s">
        <v>2379</v>
      </c>
    </row>
    <row r="29" spans="1:31" ht="15" x14ac:dyDescent="0.5">
      <c r="A29" s="6">
        <v>28</v>
      </c>
      <c r="B29" s="6" t="s">
        <v>2374</v>
      </c>
      <c r="C29" s="6" t="s">
        <v>2392</v>
      </c>
      <c r="D29" s="6" t="s">
        <v>2393</v>
      </c>
      <c r="E29" s="6" t="s">
        <v>2338</v>
      </c>
      <c r="F29" s="6" t="s">
        <v>2339</v>
      </c>
      <c r="G29" s="6" t="s">
        <v>2376</v>
      </c>
      <c r="H29" s="6" t="s">
        <v>2350</v>
      </c>
      <c r="I29" s="6" t="s">
        <v>45</v>
      </c>
      <c r="J29" s="6">
        <v>7.28</v>
      </c>
      <c r="K29" s="6">
        <v>85.3</v>
      </c>
      <c r="L29" s="6">
        <v>246</v>
      </c>
      <c r="M29" s="6">
        <v>375</v>
      </c>
      <c r="N29" s="6">
        <v>22.8</v>
      </c>
      <c r="O29" s="6"/>
      <c r="P29" s="6">
        <v>0.65500000000000003</v>
      </c>
      <c r="Q29" s="6">
        <v>1.18</v>
      </c>
      <c r="R29" s="6">
        <v>1.38</v>
      </c>
      <c r="S29" s="6">
        <v>85.4</v>
      </c>
      <c r="T29" s="6" t="s">
        <v>2370</v>
      </c>
      <c r="U29" s="6" t="s">
        <v>2377</v>
      </c>
      <c r="V29" s="6">
        <v>1.103</v>
      </c>
      <c r="W29" s="6">
        <v>0.15</v>
      </c>
      <c r="X29" s="6">
        <v>33.76</v>
      </c>
      <c r="Y29" s="6">
        <v>0.39500000000000002</v>
      </c>
      <c r="Z29" s="6">
        <v>0.56999999999999995</v>
      </c>
      <c r="AA29" s="6">
        <v>0.192</v>
      </c>
      <c r="AB29" s="6">
        <v>0.16200000000000001</v>
      </c>
      <c r="AC29" s="6" t="s">
        <v>2341</v>
      </c>
      <c r="AD29" s="6" t="s">
        <v>2378</v>
      </c>
      <c r="AE29" s="6" t="s">
        <v>2379</v>
      </c>
    </row>
    <row r="30" spans="1:31" ht="15" x14ac:dyDescent="0.5">
      <c r="A30" s="6">
        <v>29</v>
      </c>
      <c r="B30" s="6" t="s">
        <v>2374</v>
      </c>
      <c r="C30" s="6" t="s">
        <v>2394</v>
      </c>
      <c r="D30" s="6" t="s">
        <v>2393</v>
      </c>
      <c r="E30" s="6" t="s">
        <v>2338</v>
      </c>
      <c r="F30" s="6" t="s">
        <v>2339</v>
      </c>
      <c r="G30" s="6" t="s">
        <v>2376</v>
      </c>
      <c r="H30" s="6" t="s">
        <v>2350</v>
      </c>
      <c r="I30" s="6" t="s">
        <v>45</v>
      </c>
      <c r="J30" s="6">
        <v>7.19</v>
      </c>
      <c r="K30" s="6">
        <v>43.1</v>
      </c>
      <c r="L30" s="6">
        <v>200</v>
      </c>
      <c r="M30" s="6">
        <v>375</v>
      </c>
      <c r="N30" s="6">
        <v>22.5</v>
      </c>
      <c r="O30" s="6"/>
      <c r="P30" s="6">
        <v>0.53200000000000003</v>
      </c>
      <c r="Q30" s="6">
        <v>2.02</v>
      </c>
      <c r="R30" s="6">
        <v>1.21</v>
      </c>
      <c r="S30" s="6">
        <v>166.61</v>
      </c>
      <c r="T30" s="6" t="s">
        <v>2370</v>
      </c>
      <c r="U30" s="6" t="s">
        <v>2377</v>
      </c>
      <c r="V30" s="6">
        <v>1.1160000000000001</v>
      </c>
      <c r="W30" s="6">
        <v>8.7999999999999995E-2</v>
      </c>
      <c r="X30" s="6">
        <v>61.075000000000003</v>
      </c>
      <c r="Y30" s="6">
        <v>0.36699999999999999</v>
      </c>
      <c r="Z30" s="6">
        <v>0.53700000000000003</v>
      </c>
      <c r="AA30" s="6">
        <v>0.32800000000000001</v>
      </c>
      <c r="AB30" s="6">
        <v>0.16200000000000001</v>
      </c>
      <c r="AC30" s="6" t="s">
        <v>2341</v>
      </c>
      <c r="AD30" s="6" t="s">
        <v>2378</v>
      </c>
      <c r="AE30" s="6" t="s">
        <v>2379</v>
      </c>
    </row>
    <row r="31" spans="1:31" ht="15" x14ac:dyDescent="0.5">
      <c r="A31" s="6">
        <v>30</v>
      </c>
      <c r="B31" s="6" t="s">
        <v>2374</v>
      </c>
      <c r="C31" s="6" t="s">
        <v>2395</v>
      </c>
      <c r="D31" s="6" t="s">
        <v>2390</v>
      </c>
      <c r="E31" s="6" t="s">
        <v>2338</v>
      </c>
      <c r="F31" s="6" t="s">
        <v>2339</v>
      </c>
      <c r="G31" s="6" t="s">
        <v>2376</v>
      </c>
      <c r="H31" s="6" t="s">
        <v>2350</v>
      </c>
      <c r="I31" s="6" t="s">
        <v>45</v>
      </c>
      <c r="J31" s="6">
        <v>12.89</v>
      </c>
      <c r="K31" s="6">
        <v>143.4</v>
      </c>
      <c r="L31" s="6">
        <v>251</v>
      </c>
      <c r="M31" s="6">
        <v>375</v>
      </c>
      <c r="N31" s="6">
        <v>26</v>
      </c>
      <c r="O31" s="6"/>
      <c r="P31" s="6">
        <v>0.66900000000000004</v>
      </c>
      <c r="Q31" s="6">
        <v>1.24</v>
      </c>
      <c r="R31" s="6">
        <v>1.38</v>
      </c>
      <c r="S31" s="6">
        <v>89.9</v>
      </c>
      <c r="T31" s="6" t="s">
        <v>2370</v>
      </c>
      <c r="U31" s="6" t="s">
        <v>2377</v>
      </c>
      <c r="V31" s="6">
        <v>1.143</v>
      </c>
      <c r="W31" s="6">
        <v>0.14799999999999999</v>
      </c>
      <c r="X31" s="6">
        <v>42.249000000000002</v>
      </c>
      <c r="Y31" s="6">
        <v>0.47</v>
      </c>
      <c r="Z31" s="6">
        <v>0.65700000000000003</v>
      </c>
      <c r="AA31" s="6">
        <v>0.27700000000000002</v>
      </c>
      <c r="AB31" s="6">
        <v>0.224</v>
      </c>
      <c r="AC31" s="6" t="s">
        <v>2341</v>
      </c>
      <c r="AD31" s="6" t="s">
        <v>2378</v>
      </c>
      <c r="AE31" s="6" t="s">
        <v>2379</v>
      </c>
    </row>
    <row r="32" spans="1:31" ht="15" x14ac:dyDescent="0.5">
      <c r="A32" s="6">
        <v>31</v>
      </c>
      <c r="B32" s="6" t="s">
        <v>2374</v>
      </c>
      <c r="C32" s="6" t="s">
        <v>2396</v>
      </c>
      <c r="D32" s="6" t="s">
        <v>2390</v>
      </c>
      <c r="E32" s="6" t="s">
        <v>2338</v>
      </c>
      <c r="F32" s="6" t="s">
        <v>2339</v>
      </c>
      <c r="G32" s="6" t="s">
        <v>2376</v>
      </c>
      <c r="H32" s="6" t="s">
        <v>2350</v>
      </c>
      <c r="I32" s="6" t="s">
        <v>45</v>
      </c>
      <c r="J32" s="6">
        <v>12.82</v>
      </c>
      <c r="K32" s="6">
        <v>156.30000000000001</v>
      </c>
      <c r="L32" s="6">
        <v>229</v>
      </c>
      <c r="M32" s="6">
        <v>375</v>
      </c>
      <c r="N32" s="6">
        <v>22.6</v>
      </c>
      <c r="O32" s="6"/>
      <c r="P32" s="6">
        <v>0.61099999999999999</v>
      </c>
      <c r="Q32" s="6">
        <v>1.52</v>
      </c>
      <c r="R32" s="6">
        <v>1.85</v>
      </c>
      <c r="S32" s="6">
        <v>82.04</v>
      </c>
      <c r="T32" s="6" t="s">
        <v>2370</v>
      </c>
      <c r="U32" s="6" t="s">
        <v>2377</v>
      </c>
      <c r="V32" s="6">
        <v>1.619</v>
      </c>
      <c r="W32" s="6">
        <v>0.17</v>
      </c>
      <c r="X32" s="6">
        <v>40.011000000000003</v>
      </c>
      <c r="Y32" s="6">
        <v>0.48799999999999999</v>
      </c>
      <c r="Z32" s="6">
        <v>0.77</v>
      </c>
      <c r="AA32" s="6">
        <v>0.308</v>
      </c>
      <c r="AB32" s="6">
        <v>0.20899999999999999</v>
      </c>
      <c r="AC32" s="6" t="s">
        <v>2341</v>
      </c>
      <c r="AD32" s="6" t="s">
        <v>2378</v>
      </c>
      <c r="AE32" s="6" t="s">
        <v>2379</v>
      </c>
    </row>
    <row r="33" spans="1:31" ht="15" x14ac:dyDescent="0.5">
      <c r="A33" s="6">
        <v>32</v>
      </c>
      <c r="B33" s="6" t="s">
        <v>2397</v>
      </c>
      <c r="C33" s="6" t="s">
        <v>2398</v>
      </c>
      <c r="D33" s="6" t="s">
        <v>2362</v>
      </c>
      <c r="E33" s="6" t="s">
        <v>2399</v>
      </c>
      <c r="F33" s="6" t="s">
        <v>2400</v>
      </c>
      <c r="G33" s="6" t="s">
        <v>2401</v>
      </c>
      <c r="H33" s="6" t="s">
        <v>2350</v>
      </c>
      <c r="I33" s="6" t="s">
        <v>45</v>
      </c>
      <c r="J33" s="6">
        <v>10.83</v>
      </c>
      <c r="K33" s="6">
        <v>134.1</v>
      </c>
      <c r="L33" s="6">
        <v>309</v>
      </c>
      <c r="M33" s="6">
        <v>375</v>
      </c>
      <c r="N33" s="6">
        <v>23.3</v>
      </c>
      <c r="O33" s="6"/>
      <c r="P33" s="6">
        <v>0.82499999999999996</v>
      </c>
      <c r="Q33" s="6">
        <v>1.28</v>
      </c>
      <c r="R33" s="6">
        <v>1.59</v>
      </c>
      <c r="S33" s="6">
        <v>80.819999999999993</v>
      </c>
      <c r="T33" s="6" t="s">
        <v>2370</v>
      </c>
      <c r="U33" s="6" t="s">
        <v>2377</v>
      </c>
      <c r="V33" s="6">
        <v>0.98099999999999998</v>
      </c>
      <c r="W33" s="6">
        <v>0.122</v>
      </c>
      <c r="X33" s="6">
        <v>22.760999999999999</v>
      </c>
      <c r="Y33" s="6">
        <v>0.28199999999999997</v>
      </c>
      <c r="Z33" s="6">
        <v>0.63</v>
      </c>
      <c r="AA33" s="6">
        <v>0.14299999999999999</v>
      </c>
      <c r="AB33" s="6">
        <v>0.115</v>
      </c>
      <c r="AC33" s="6" t="s">
        <v>2341</v>
      </c>
      <c r="AD33" s="6" t="s">
        <v>2378</v>
      </c>
      <c r="AE33" s="6" t="s">
        <v>2379</v>
      </c>
    </row>
    <row r="34" spans="1:31" ht="15" x14ac:dyDescent="0.5">
      <c r="A34" s="6">
        <v>33</v>
      </c>
      <c r="B34" s="6" t="s">
        <v>2397</v>
      </c>
      <c r="C34" s="6" t="s">
        <v>2398</v>
      </c>
      <c r="D34" s="6" t="s">
        <v>2362</v>
      </c>
      <c r="E34" s="6" t="s">
        <v>2399</v>
      </c>
      <c r="F34" s="6" t="s">
        <v>2400</v>
      </c>
      <c r="G34" s="6" t="s">
        <v>2401</v>
      </c>
      <c r="H34" s="6" t="s">
        <v>2350</v>
      </c>
      <c r="I34" s="6" t="s">
        <v>45</v>
      </c>
      <c r="J34" s="6">
        <v>8.7899999999999991</v>
      </c>
      <c r="K34" s="6">
        <v>161.4</v>
      </c>
      <c r="L34" s="6">
        <v>324</v>
      </c>
      <c r="M34" s="6">
        <v>375</v>
      </c>
      <c r="N34" s="6">
        <v>23.3</v>
      </c>
      <c r="O34" s="6"/>
      <c r="P34" s="6">
        <v>0.86499999999999999</v>
      </c>
      <c r="Q34" s="6">
        <v>1.01</v>
      </c>
      <c r="R34" s="6">
        <v>1.85</v>
      </c>
      <c r="S34" s="6">
        <v>54.46</v>
      </c>
      <c r="T34" s="6" t="s">
        <v>2370</v>
      </c>
      <c r="U34" s="6" t="s">
        <v>2377</v>
      </c>
      <c r="V34" s="6">
        <v>0.78300000000000003</v>
      </c>
      <c r="W34" s="6">
        <v>0.124</v>
      </c>
      <c r="X34" s="6">
        <v>12.167999999999999</v>
      </c>
      <c r="Y34" s="6">
        <v>0.223</v>
      </c>
      <c r="Z34" s="6">
        <v>1.3080000000000001</v>
      </c>
      <c r="AA34" s="6">
        <v>0.159</v>
      </c>
      <c r="AB34" s="6">
        <v>0.17599999999999999</v>
      </c>
      <c r="AC34" s="6" t="s">
        <v>2341</v>
      </c>
      <c r="AD34" s="6" t="s">
        <v>2378</v>
      </c>
      <c r="AE34" s="6" t="s">
        <v>2379</v>
      </c>
    </row>
    <row r="35" spans="1:31" ht="15" x14ac:dyDescent="0.5">
      <c r="A35" s="6">
        <v>34</v>
      </c>
      <c r="B35" s="6" t="s">
        <v>2397</v>
      </c>
      <c r="C35" s="6" t="s">
        <v>2398</v>
      </c>
      <c r="D35" s="6" t="s">
        <v>2362</v>
      </c>
      <c r="E35" s="6" t="s">
        <v>2399</v>
      </c>
      <c r="F35" s="6" t="s">
        <v>2400</v>
      </c>
      <c r="G35" s="6" t="s">
        <v>2402</v>
      </c>
      <c r="H35" s="6" t="s">
        <v>2350</v>
      </c>
      <c r="I35" s="6" t="s">
        <v>45</v>
      </c>
      <c r="J35" s="6">
        <v>13.09</v>
      </c>
      <c r="K35" s="6">
        <v>264.7</v>
      </c>
      <c r="L35" s="6">
        <v>314</v>
      </c>
      <c r="M35" s="6">
        <v>375</v>
      </c>
      <c r="N35" s="6">
        <v>22.4</v>
      </c>
      <c r="O35" s="6"/>
      <c r="P35" s="6">
        <v>0.83899999999999997</v>
      </c>
      <c r="Q35" s="6">
        <v>1.28</v>
      </c>
      <c r="R35" s="6">
        <v>2.59</v>
      </c>
      <c r="S35" s="6">
        <v>49.47</v>
      </c>
      <c r="T35" s="6" t="s">
        <v>2370</v>
      </c>
      <c r="U35" s="6" t="s">
        <v>2377</v>
      </c>
      <c r="V35" s="6">
        <v>1.266</v>
      </c>
      <c r="W35" s="6">
        <v>0.158</v>
      </c>
      <c r="X35" s="6">
        <v>11.510999999999999</v>
      </c>
      <c r="Y35" s="6">
        <v>0.23300000000000001</v>
      </c>
      <c r="Z35" s="6">
        <v>1.637</v>
      </c>
      <c r="AA35" s="6">
        <v>0.188</v>
      </c>
      <c r="AB35" s="6">
        <v>0.151</v>
      </c>
      <c r="AC35" s="6" t="s">
        <v>2341</v>
      </c>
      <c r="AD35" s="6" t="s">
        <v>2378</v>
      </c>
      <c r="AE35" s="6" t="s">
        <v>2379</v>
      </c>
    </row>
    <row r="36" spans="1:31" ht="15" x14ac:dyDescent="0.5">
      <c r="A36" s="6">
        <v>35</v>
      </c>
      <c r="B36" s="6" t="s">
        <v>2397</v>
      </c>
      <c r="C36" s="6" t="s">
        <v>2403</v>
      </c>
      <c r="D36" s="6" t="s">
        <v>2362</v>
      </c>
      <c r="E36" s="6" t="s">
        <v>2399</v>
      </c>
      <c r="F36" s="6" t="s">
        <v>2400</v>
      </c>
      <c r="G36" s="6" t="s">
        <v>2401</v>
      </c>
      <c r="H36" s="6" t="s">
        <v>2350</v>
      </c>
      <c r="I36" s="6" t="s">
        <v>45</v>
      </c>
      <c r="J36" s="6">
        <v>5.84</v>
      </c>
      <c r="K36" s="6">
        <v>92.3</v>
      </c>
      <c r="L36" s="6">
        <v>332</v>
      </c>
      <c r="M36" s="6">
        <v>375</v>
      </c>
      <c r="N36" s="6">
        <v>23.1</v>
      </c>
      <c r="O36" s="6"/>
      <c r="P36" s="6">
        <v>0.88500000000000001</v>
      </c>
      <c r="Q36" s="6">
        <v>0.64</v>
      </c>
      <c r="R36" s="6">
        <v>1.01</v>
      </c>
      <c r="S36" s="6">
        <v>63.3</v>
      </c>
      <c r="T36" s="6" t="s">
        <v>2370</v>
      </c>
      <c r="U36" s="6" t="s">
        <v>2377</v>
      </c>
      <c r="V36" s="6">
        <v>0.505</v>
      </c>
      <c r="W36" s="6">
        <v>0.126</v>
      </c>
      <c r="X36" s="6">
        <v>18.135999999999999</v>
      </c>
      <c r="Y36" s="6">
        <v>0.28699999999999998</v>
      </c>
      <c r="Z36" s="6">
        <v>0.64500000000000002</v>
      </c>
      <c r="AA36" s="6">
        <v>0.11700000000000001</v>
      </c>
      <c r="AB36" s="6">
        <v>0.191</v>
      </c>
      <c r="AC36" s="6" t="s">
        <v>2341</v>
      </c>
      <c r="AD36" s="6" t="s">
        <v>2378</v>
      </c>
      <c r="AE36" s="6" t="s">
        <v>2379</v>
      </c>
    </row>
    <row r="37" spans="1:31" ht="15" x14ac:dyDescent="0.5">
      <c r="A37" s="6">
        <v>36</v>
      </c>
      <c r="B37" s="6" t="s">
        <v>2397</v>
      </c>
      <c r="C37" s="6" t="s">
        <v>2403</v>
      </c>
      <c r="D37" s="6" t="s">
        <v>2362</v>
      </c>
      <c r="E37" s="6" t="s">
        <v>2399</v>
      </c>
      <c r="F37" s="6" t="s">
        <v>2400</v>
      </c>
      <c r="G37" s="6" t="s">
        <v>2402</v>
      </c>
      <c r="H37" s="6" t="s">
        <v>2350</v>
      </c>
      <c r="I37" s="6" t="s">
        <v>45</v>
      </c>
      <c r="J37" s="6">
        <v>10.26</v>
      </c>
      <c r="K37" s="6">
        <v>180</v>
      </c>
      <c r="L37" s="6">
        <v>321</v>
      </c>
      <c r="M37" s="6">
        <v>375</v>
      </c>
      <c r="N37" s="6">
        <v>23.2</v>
      </c>
      <c r="O37" s="6"/>
      <c r="P37" s="6">
        <v>0.85499999999999998</v>
      </c>
      <c r="Q37" s="6">
        <v>0.81</v>
      </c>
      <c r="R37" s="6">
        <v>1.43</v>
      </c>
      <c r="S37" s="6">
        <v>56.99</v>
      </c>
      <c r="T37" s="6" t="s">
        <v>2370</v>
      </c>
      <c r="U37" s="6" t="s">
        <v>2377</v>
      </c>
      <c r="V37" s="6">
        <v>0.91400000000000003</v>
      </c>
      <c r="W37" s="6">
        <v>0.18</v>
      </c>
      <c r="X37" s="6">
        <v>21.433</v>
      </c>
      <c r="Y37" s="6">
        <v>0.376</v>
      </c>
      <c r="Z37" s="6">
        <v>0.88100000000000001</v>
      </c>
      <c r="AA37" s="6">
        <v>0.189</v>
      </c>
      <c r="AB37" s="6">
        <v>0.23200000000000001</v>
      </c>
      <c r="AC37" s="6" t="s">
        <v>2341</v>
      </c>
      <c r="AD37" s="6" t="s">
        <v>2378</v>
      </c>
      <c r="AE37" s="6" t="s">
        <v>2379</v>
      </c>
    </row>
    <row r="38" spans="1:31" ht="15" x14ac:dyDescent="0.5">
      <c r="A38" s="6">
        <v>37</v>
      </c>
      <c r="B38" s="6" t="s">
        <v>2397</v>
      </c>
      <c r="C38" s="6" t="s">
        <v>2404</v>
      </c>
      <c r="D38" s="6" t="s">
        <v>2362</v>
      </c>
      <c r="E38" s="6" t="s">
        <v>2399</v>
      </c>
      <c r="F38" s="6" t="s">
        <v>2400</v>
      </c>
      <c r="G38" s="6" t="s">
        <v>2401</v>
      </c>
      <c r="H38" s="6" t="s">
        <v>2350</v>
      </c>
      <c r="I38" s="6" t="s">
        <v>45</v>
      </c>
      <c r="J38" s="6">
        <v>15.39</v>
      </c>
      <c r="K38" s="6">
        <v>162.4</v>
      </c>
      <c r="L38" s="6">
        <v>321</v>
      </c>
      <c r="M38" s="6">
        <v>375</v>
      </c>
      <c r="N38" s="6">
        <v>23.4</v>
      </c>
      <c r="O38" s="6"/>
      <c r="P38" s="6">
        <v>0.85599999999999998</v>
      </c>
      <c r="Q38" s="6">
        <v>1.19</v>
      </c>
      <c r="R38" s="6">
        <v>1.25</v>
      </c>
      <c r="S38" s="6">
        <v>94.75</v>
      </c>
      <c r="T38" s="6" t="s">
        <v>2370</v>
      </c>
      <c r="U38" s="6" t="s">
        <v>2377</v>
      </c>
      <c r="V38" s="6">
        <v>1.2490000000000001</v>
      </c>
      <c r="W38" s="6">
        <v>0.16800000000000001</v>
      </c>
      <c r="X38" s="6">
        <v>31.097999999999999</v>
      </c>
      <c r="Y38" s="6">
        <v>0.32800000000000001</v>
      </c>
      <c r="Z38" s="6">
        <v>0.53400000000000003</v>
      </c>
      <c r="AA38" s="6">
        <v>0.16600000000000001</v>
      </c>
      <c r="AB38" s="6">
        <v>0.13400000000000001</v>
      </c>
      <c r="AC38" s="6" t="s">
        <v>2341</v>
      </c>
      <c r="AD38" s="6" t="s">
        <v>2378</v>
      </c>
      <c r="AE38" s="6" t="s">
        <v>2379</v>
      </c>
    </row>
    <row r="39" spans="1:31" ht="15" x14ac:dyDescent="0.5">
      <c r="A39" s="6">
        <v>38</v>
      </c>
      <c r="B39" s="6" t="s">
        <v>2397</v>
      </c>
      <c r="C39" s="6" t="s">
        <v>2404</v>
      </c>
      <c r="D39" s="6" t="s">
        <v>2362</v>
      </c>
      <c r="E39" s="6" t="s">
        <v>2399</v>
      </c>
      <c r="F39" s="6" t="s">
        <v>2400</v>
      </c>
      <c r="G39" s="6" t="s">
        <v>2401</v>
      </c>
      <c r="H39" s="6" t="s">
        <v>2350</v>
      </c>
      <c r="I39" s="6" t="s">
        <v>45</v>
      </c>
      <c r="J39" s="6">
        <v>10.72</v>
      </c>
      <c r="K39" s="6">
        <v>172.2</v>
      </c>
      <c r="L39" s="6">
        <v>340</v>
      </c>
      <c r="M39" s="6">
        <v>375</v>
      </c>
      <c r="N39" s="6">
        <v>22.4</v>
      </c>
      <c r="O39" s="6"/>
      <c r="P39" s="6">
        <v>0.90700000000000003</v>
      </c>
      <c r="Q39" s="6">
        <v>1.05</v>
      </c>
      <c r="R39" s="6">
        <v>1.69</v>
      </c>
      <c r="S39" s="6">
        <v>62.25</v>
      </c>
      <c r="T39" s="6" t="s">
        <v>2370</v>
      </c>
      <c r="U39" s="6" t="s">
        <v>2377</v>
      </c>
      <c r="V39" s="6">
        <v>0.91400000000000003</v>
      </c>
      <c r="W39" s="6">
        <v>0.13900000000000001</v>
      </c>
      <c r="X39" s="6">
        <v>16.774999999999999</v>
      </c>
      <c r="Y39" s="6">
        <v>0.26900000000000002</v>
      </c>
      <c r="Z39" s="6">
        <v>1.0209999999999999</v>
      </c>
      <c r="AA39" s="6">
        <v>0.17100000000000001</v>
      </c>
      <c r="AB39" s="6">
        <v>0.20100000000000001</v>
      </c>
      <c r="AC39" s="6" t="s">
        <v>2341</v>
      </c>
      <c r="AD39" s="6" t="s">
        <v>2378</v>
      </c>
      <c r="AE39" s="6" t="s">
        <v>2379</v>
      </c>
    </row>
    <row r="40" spans="1:31" ht="15" x14ac:dyDescent="0.5">
      <c r="A40" s="6">
        <v>39</v>
      </c>
      <c r="B40" s="6" t="s">
        <v>2397</v>
      </c>
      <c r="C40" s="6" t="s">
        <v>2404</v>
      </c>
      <c r="D40" s="6" t="s">
        <v>2362</v>
      </c>
      <c r="E40" s="6" t="s">
        <v>2399</v>
      </c>
      <c r="F40" s="6" t="s">
        <v>2400</v>
      </c>
      <c r="G40" s="6" t="s">
        <v>2402</v>
      </c>
      <c r="H40" s="6" t="s">
        <v>2350</v>
      </c>
      <c r="I40" s="6" t="s">
        <v>45</v>
      </c>
      <c r="J40" s="6">
        <v>13.42</v>
      </c>
      <c r="K40" s="6">
        <v>233.5</v>
      </c>
      <c r="L40" s="6">
        <v>302</v>
      </c>
      <c r="M40" s="6">
        <v>375</v>
      </c>
      <c r="N40" s="6">
        <v>23.6</v>
      </c>
      <c r="O40" s="6"/>
      <c r="P40" s="6">
        <v>0.80600000000000005</v>
      </c>
      <c r="Q40" s="6">
        <v>1.1399999999999999</v>
      </c>
      <c r="R40" s="6">
        <v>1.98</v>
      </c>
      <c r="S40" s="6">
        <v>57.47</v>
      </c>
      <c r="T40" s="6" t="s">
        <v>2370</v>
      </c>
      <c r="U40" s="6" t="s">
        <v>2377</v>
      </c>
      <c r="V40" s="6">
        <v>1.3049999999999999</v>
      </c>
      <c r="W40" s="6">
        <v>0.184</v>
      </c>
      <c r="X40" s="6">
        <v>15.347</v>
      </c>
      <c r="Y40" s="6">
        <v>0.26700000000000002</v>
      </c>
      <c r="Z40" s="6">
        <v>1.0149999999999999</v>
      </c>
      <c r="AA40" s="6">
        <v>0.156</v>
      </c>
      <c r="AB40" s="6">
        <v>0.125</v>
      </c>
      <c r="AC40" s="6" t="s">
        <v>2341</v>
      </c>
      <c r="AD40" s="6" t="s">
        <v>2378</v>
      </c>
      <c r="AE40" s="6" t="s">
        <v>2379</v>
      </c>
    </row>
    <row r="41" spans="1:31" ht="15" x14ac:dyDescent="0.5">
      <c r="A41" s="6">
        <v>40</v>
      </c>
      <c r="B41" s="6" t="s">
        <v>2397</v>
      </c>
      <c r="C41" s="6" t="s">
        <v>2405</v>
      </c>
      <c r="D41" s="6" t="s">
        <v>2362</v>
      </c>
      <c r="E41" s="6" t="s">
        <v>2399</v>
      </c>
      <c r="F41" s="6" t="s">
        <v>2400</v>
      </c>
      <c r="G41" s="6" t="s">
        <v>2402</v>
      </c>
      <c r="H41" s="6" t="s">
        <v>2350</v>
      </c>
      <c r="I41" s="6" t="s">
        <v>45</v>
      </c>
      <c r="J41" s="6">
        <v>14.52</v>
      </c>
      <c r="K41" s="6">
        <v>60.3</v>
      </c>
      <c r="L41" s="6">
        <v>294</v>
      </c>
      <c r="M41" s="6">
        <v>375</v>
      </c>
      <c r="N41" s="6">
        <v>21.4</v>
      </c>
      <c r="O41" s="6"/>
      <c r="P41" s="6">
        <v>0.78300000000000003</v>
      </c>
      <c r="Q41" s="6">
        <v>1.99</v>
      </c>
      <c r="R41" s="6">
        <v>0.83</v>
      </c>
      <c r="S41" s="6">
        <v>240.97</v>
      </c>
      <c r="T41" s="6" t="s">
        <v>2370</v>
      </c>
      <c r="U41" s="6" t="s">
        <v>2377</v>
      </c>
      <c r="V41" s="6">
        <v>1.4990000000000001</v>
      </c>
      <c r="W41" s="6">
        <v>0.12</v>
      </c>
      <c r="X41" s="6">
        <v>92.507999999999996</v>
      </c>
      <c r="Y41" s="6">
        <v>0.38400000000000001</v>
      </c>
      <c r="Z41" s="6">
        <v>0.39</v>
      </c>
      <c r="AA41" s="6">
        <v>0.36099999999999999</v>
      </c>
      <c r="AB41" s="6">
        <v>0.17599999999999999</v>
      </c>
      <c r="AC41" s="6" t="s">
        <v>2341</v>
      </c>
      <c r="AD41" s="6" t="s">
        <v>2378</v>
      </c>
      <c r="AE41" s="6" t="s">
        <v>2379</v>
      </c>
    </row>
    <row r="42" spans="1:31" ht="15" x14ac:dyDescent="0.5">
      <c r="A42" s="6">
        <v>41</v>
      </c>
      <c r="B42" s="6" t="s">
        <v>2397</v>
      </c>
      <c r="C42" s="6" t="s">
        <v>2384</v>
      </c>
      <c r="D42" s="6" t="s">
        <v>2362</v>
      </c>
      <c r="E42" s="6" t="s">
        <v>2399</v>
      </c>
      <c r="F42" s="6" t="s">
        <v>2400</v>
      </c>
      <c r="G42" s="6" t="s">
        <v>2402</v>
      </c>
      <c r="H42" s="6" t="s">
        <v>2350</v>
      </c>
      <c r="I42" s="6" t="s">
        <v>45</v>
      </c>
      <c r="J42" s="6">
        <v>15.24</v>
      </c>
      <c r="K42" s="6">
        <v>88.2</v>
      </c>
      <c r="L42" s="6">
        <v>294</v>
      </c>
      <c r="M42" s="6">
        <v>375</v>
      </c>
      <c r="N42" s="6">
        <v>22.6</v>
      </c>
      <c r="O42" s="6"/>
      <c r="P42" s="6">
        <v>0.78300000000000003</v>
      </c>
      <c r="Q42" s="6">
        <v>1.56</v>
      </c>
      <c r="R42" s="6">
        <v>0.9</v>
      </c>
      <c r="S42" s="6">
        <v>172.87</v>
      </c>
      <c r="T42" s="6" t="s">
        <v>2370</v>
      </c>
      <c r="U42" s="6" t="s">
        <v>2377</v>
      </c>
      <c r="V42" s="6">
        <v>1.4510000000000001</v>
      </c>
      <c r="W42" s="6">
        <v>0.14899999999999999</v>
      </c>
      <c r="X42" s="6">
        <v>59.8</v>
      </c>
      <c r="Y42" s="6">
        <v>0.34599999999999997</v>
      </c>
      <c r="Z42" s="6">
        <v>0.50900000000000001</v>
      </c>
      <c r="AA42" s="6">
        <v>0.30399999999999999</v>
      </c>
      <c r="AB42" s="6">
        <v>0.19700000000000001</v>
      </c>
      <c r="AC42" s="6" t="s">
        <v>2341</v>
      </c>
      <c r="AD42" s="6" t="s">
        <v>2378</v>
      </c>
      <c r="AE42" s="6" t="s">
        <v>2379</v>
      </c>
    </row>
    <row r="43" spans="1:31" ht="15" x14ac:dyDescent="0.5">
      <c r="A43" s="6">
        <v>42</v>
      </c>
      <c r="B43" s="6" t="s">
        <v>2397</v>
      </c>
      <c r="C43" s="6" t="s">
        <v>2406</v>
      </c>
      <c r="D43" s="6" t="s">
        <v>2362</v>
      </c>
      <c r="E43" s="6" t="s">
        <v>2399</v>
      </c>
      <c r="F43" s="6" t="s">
        <v>2400</v>
      </c>
      <c r="G43" s="6" t="s">
        <v>2402</v>
      </c>
      <c r="H43" s="6" t="s">
        <v>2350</v>
      </c>
      <c r="I43" s="6" t="s">
        <v>45</v>
      </c>
      <c r="J43" s="6">
        <v>16.79</v>
      </c>
      <c r="K43" s="6">
        <v>138.19999999999999</v>
      </c>
      <c r="L43" s="6">
        <v>323</v>
      </c>
      <c r="M43" s="6">
        <v>375</v>
      </c>
      <c r="N43" s="6">
        <v>22</v>
      </c>
      <c r="O43" s="6"/>
      <c r="P43" s="6">
        <v>0.86</v>
      </c>
      <c r="Q43" s="6">
        <v>1.93</v>
      </c>
      <c r="R43" s="6">
        <v>1.59</v>
      </c>
      <c r="S43" s="6">
        <v>121.5</v>
      </c>
      <c r="T43" s="6" t="s">
        <v>2370</v>
      </c>
      <c r="U43" s="6" t="s">
        <v>2377</v>
      </c>
      <c r="V43" s="6">
        <v>1.5760000000000001</v>
      </c>
      <c r="W43" s="6">
        <v>0.13100000000000001</v>
      </c>
      <c r="X43" s="6">
        <v>44.561</v>
      </c>
      <c r="Y43" s="6">
        <v>0.36699999999999999</v>
      </c>
      <c r="Z43" s="6">
        <v>1.0269999999999999</v>
      </c>
      <c r="AA43" s="6">
        <v>0.45800000000000002</v>
      </c>
      <c r="AB43" s="6">
        <v>0.24399999999999999</v>
      </c>
      <c r="AC43" s="6" t="s">
        <v>2341</v>
      </c>
      <c r="AD43" s="6" t="s">
        <v>2378</v>
      </c>
      <c r="AE43" s="6" t="s">
        <v>2379</v>
      </c>
    </row>
    <row r="44" spans="1:31" ht="15" x14ac:dyDescent="0.5">
      <c r="A44" s="6">
        <v>43</v>
      </c>
      <c r="B44" s="6" t="s">
        <v>2397</v>
      </c>
      <c r="C44" s="6" t="s">
        <v>2406</v>
      </c>
      <c r="D44" s="6" t="s">
        <v>2362</v>
      </c>
      <c r="E44" s="6" t="s">
        <v>2399</v>
      </c>
      <c r="F44" s="6" t="s">
        <v>2400</v>
      </c>
      <c r="G44" s="6" t="s">
        <v>2402</v>
      </c>
      <c r="H44" s="6" t="s">
        <v>2350</v>
      </c>
      <c r="I44" s="6" t="s">
        <v>45</v>
      </c>
      <c r="J44" s="6">
        <v>18.010000000000002</v>
      </c>
      <c r="K44" s="6">
        <v>340.1</v>
      </c>
      <c r="L44" s="6">
        <v>318</v>
      </c>
      <c r="M44" s="6">
        <v>375</v>
      </c>
      <c r="N44" s="6">
        <v>21.9</v>
      </c>
      <c r="O44" s="6"/>
      <c r="P44" s="6">
        <v>0.84899999999999998</v>
      </c>
      <c r="Q44" s="6">
        <v>1.86</v>
      </c>
      <c r="R44" s="6">
        <v>3.51</v>
      </c>
      <c r="S44" s="6">
        <v>52.96</v>
      </c>
      <c r="T44" s="6" t="s">
        <v>2370</v>
      </c>
      <c r="U44" s="6" t="s">
        <v>2377</v>
      </c>
      <c r="V44" s="6">
        <v>1.8320000000000001</v>
      </c>
      <c r="W44" s="6">
        <v>0.158</v>
      </c>
      <c r="X44" s="6">
        <v>17.128</v>
      </c>
      <c r="Y44" s="6">
        <v>0.32300000000000001</v>
      </c>
      <c r="Z44" s="6">
        <v>2.2570000000000001</v>
      </c>
      <c r="AA44" s="6">
        <v>0.38700000000000001</v>
      </c>
      <c r="AB44" s="6">
        <v>0.20699999999999999</v>
      </c>
      <c r="AC44" s="6" t="s">
        <v>2341</v>
      </c>
      <c r="AD44" s="6" t="s">
        <v>2378</v>
      </c>
      <c r="AE44" s="6" t="s">
        <v>2379</v>
      </c>
    </row>
    <row r="45" spans="1:31" ht="15" x14ac:dyDescent="0.5">
      <c r="A45" s="6">
        <v>44</v>
      </c>
      <c r="B45" s="6" t="s">
        <v>2397</v>
      </c>
      <c r="C45" s="6" t="s">
        <v>2407</v>
      </c>
      <c r="D45" s="6" t="s">
        <v>2362</v>
      </c>
      <c r="E45" s="6" t="s">
        <v>2399</v>
      </c>
      <c r="F45" s="6" t="s">
        <v>2400</v>
      </c>
      <c r="G45" s="6" t="s">
        <v>2402</v>
      </c>
      <c r="H45" s="6" t="s">
        <v>2350</v>
      </c>
      <c r="I45" s="6" t="s">
        <v>45</v>
      </c>
      <c r="J45" s="6">
        <v>17.93</v>
      </c>
      <c r="K45" s="6">
        <v>98.8</v>
      </c>
      <c r="L45" s="6">
        <v>307</v>
      </c>
      <c r="M45" s="6">
        <v>375</v>
      </c>
      <c r="N45" s="6">
        <v>21.8</v>
      </c>
      <c r="O45" s="6"/>
      <c r="P45" s="6">
        <v>0.81899999999999995</v>
      </c>
      <c r="Q45" s="6">
        <v>1.75</v>
      </c>
      <c r="R45" s="6">
        <v>0.97</v>
      </c>
      <c r="S45" s="6">
        <v>181.37</v>
      </c>
      <c r="T45" s="6" t="s">
        <v>2370</v>
      </c>
      <c r="U45" s="6" t="s">
        <v>2377</v>
      </c>
      <c r="V45" s="6">
        <v>1.748</v>
      </c>
      <c r="W45" s="6">
        <v>0.159</v>
      </c>
      <c r="X45" s="6">
        <v>46.545000000000002</v>
      </c>
      <c r="Y45" s="6">
        <v>0.25700000000000001</v>
      </c>
      <c r="Z45" s="6">
        <v>0.26200000000000001</v>
      </c>
      <c r="AA45" s="6">
        <v>0.122</v>
      </c>
      <c r="AB45" s="6">
        <v>7.1999999999999995E-2</v>
      </c>
      <c r="AC45" s="6" t="s">
        <v>2341</v>
      </c>
      <c r="AD45" s="6" t="s">
        <v>2378</v>
      </c>
      <c r="AE45" s="6" t="s">
        <v>2379</v>
      </c>
    </row>
    <row r="46" spans="1:31" ht="15" x14ac:dyDescent="0.5">
      <c r="A46" s="6">
        <v>45</v>
      </c>
      <c r="B46" s="6" t="s">
        <v>2408</v>
      </c>
      <c r="C46" s="6" t="s">
        <v>2409</v>
      </c>
      <c r="D46" s="6" t="s">
        <v>2410</v>
      </c>
      <c r="E46" s="6" t="s">
        <v>2338</v>
      </c>
      <c r="F46" s="6" t="s">
        <v>2339</v>
      </c>
      <c r="G46" s="6" t="s">
        <v>2411</v>
      </c>
      <c r="H46" s="6" t="s">
        <v>2350</v>
      </c>
      <c r="I46" s="6" t="s">
        <v>45</v>
      </c>
      <c r="J46" s="6">
        <v>4.24</v>
      </c>
      <c r="K46" s="6">
        <v>35.200000000000003</v>
      </c>
      <c r="L46" s="6">
        <v>254</v>
      </c>
      <c r="M46" s="6">
        <v>350</v>
      </c>
      <c r="N46" s="6">
        <v>34.700000000000003</v>
      </c>
      <c r="O46" s="6"/>
      <c r="P46" s="6"/>
      <c r="Q46" s="6">
        <v>1.52</v>
      </c>
      <c r="R46" s="6">
        <v>0.92</v>
      </c>
      <c r="S46" s="6">
        <v>117.47</v>
      </c>
      <c r="T46" s="6" t="s">
        <v>45</v>
      </c>
      <c r="U46" s="6" t="s">
        <v>2371</v>
      </c>
      <c r="V46" s="6">
        <v>1.2929999999999999</v>
      </c>
      <c r="W46" s="6">
        <v>0.13500000000000001</v>
      </c>
      <c r="X46" s="6"/>
      <c r="Y46" s="6"/>
      <c r="Z46" s="6"/>
      <c r="AA46" s="6"/>
      <c r="AB46" s="6"/>
      <c r="AC46" s="6"/>
      <c r="AD46" s="6"/>
      <c r="AE46" s="6" t="s">
        <v>2412</v>
      </c>
    </row>
    <row r="47" spans="1:31" ht="15" x14ac:dyDescent="0.5">
      <c r="A47" s="6">
        <v>46</v>
      </c>
      <c r="B47" s="6" t="s">
        <v>2408</v>
      </c>
      <c r="C47" s="6" t="s">
        <v>604</v>
      </c>
      <c r="D47" s="6" t="s">
        <v>2413</v>
      </c>
      <c r="E47" s="6" t="s">
        <v>2338</v>
      </c>
      <c r="F47" s="6" t="s">
        <v>2339</v>
      </c>
      <c r="G47" s="6" t="s">
        <v>2411</v>
      </c>
      <c r="H47" s="6" t="s">
        <v>2350</v>
      </c>
      <c r="I47" s="6" t="s">
        <v>45</v>
      </c>
      <c r="J47" s="6">
        <v>4.46</v>
      </c>
      <c r="K47" s="6">
        <v>34</v>
      </c>
      <c r="L47" s="6">
        <v>255</v>
      </c>
      <c r="M47" s="6">
        <v>350</v>
      </c>
      <c r="N47" s="6">
        <v>34.700000000000003</v>
      </c>
      <c r="O47" s="6"/>
      <c r="P47" s="6"/>
      <c r="Q47" s="6">
        <v>1.41</v>
      </c>
      <c r="R47" s="6">
        <v>0.92</v>
      </c>
      <c r="S47" s="6">
        <v>111.82</v>
      </c>
      <c r="T47" s="6" t="s">
        <v>45</v>
      </c>
      <c r="U47" s="6" t="s">
        <v>2371</v>
      </c>
      <c r="V47" s="6">
        <v>0.93300000000000005</v>
      </c>
      <c r="W47" s="6">
        <v>0.112</v>
      </c>
      <c r="X47" s="6"/>
      <c r="Y47" s="6"/>
      <c r="Z47" s="6"/>
      <c r="AA47" s="6"/>
      <c r="AB47" s="6"/>
      <c r="AC47" s="6"/>
      <c r="AD47" s="6"/>
      <c r="AE47" s="6" t="s">
        <v>2412</v>
      </c>
    </row>
    <row r="48" spans="1:31" ht="15" x14ac:dyDescent="0.5">
      <c r="A48" s="6">
        <v>47</v>
      </c>
      <c r="B48" s="6" t="s">
        <v>2408</v>
      </c>
      <c r="C48" s="6" t="s">
        <v>2414</v>
      </c>
      <c r="D48" s="6" t="s">
        <v>2415</v>
      </c>
      <c r="E48" s="6" t="s">
        <v>2338</v>
      </c>
      <c r="F48" s="6" t="s">
        <v>2339</v>
      </c>
      <c r="G48" s="6" t="s">
        <v>2411</v>
      </c>
      <c r="H48" s="6" t="s">
        <v>2350</v>
      </c>
      <c r="I48" s="6" t="s">
        <v>45</v>
      </c>
      <c r="J48" s="6">
        <v>4.54</v>
      </c>
      <c r="K48" s="6">
        <v>38.9</v>
      </c>
      <c r="L48" s="6">
        <v>266</v>
      </c>
      <c r="M48" s="6">
        <v>350</v>
      </c>
      <c r="N48" s="6">
        <v>34.700000000000003</v>
      </c>
      <c r="O48" s="6"/>
      <c r="P48" s="6"/>
      <c r="Q48" s="6">
        <v>1.06</v>
      </c>
      <c r="R48" s="6">
        <v>0.77</v>
      </c>
      <c r="S48" s="6">
        <v>99.94</v>
      </c>
      <c r="T48" s="6" t="s">
        <v>45</v>
      </c>
      <c r="U48" s="6" t="s">
        <v>2371</v>
      </c>
      <c r="V48" s="6">
        <v>0.79400000000000004</v>
      </c>
      <c r="W48" s="6">
        <v>0.13300000000000001</v>
      </c>
      <c r="X48" s="6"/>
      <c r="Y48" s="6"/>
      <c r="Z48" s="6"/>
      <c r="AA48" s="6"/>
      <c r="AB48" s="6"/>
      <c r="AC48" s="6"/>
      <c r="AD48" s="6"/>
      <c r="AE48" s="6" t="s">
        <v>2412</v>
      </c>
    </row>
    <row r="49" spans="1:31" ht="15" x14ac:dyDescent="0.5">
      <c r="A49" s="6">
        <v>48</v>
      </c>
      <c r="B49" s="6" t="s">
        <v>2408</v>
      </c>
      <c r="C49" s="6" t="s">
        <v>2416</v>
      </c>
      <c r="D49" s="6" t="s">
        <v>2417</v>
      </c>
      <c r="E49" s="6" t="s">
        <v>2338</v>
      </c>
      <c r="F49" s="6" t="s">
        <v>2339</v>
      </c>
      <c r="G49" s="6" t="s">
        <v>2411</v>
      </c>
      <c r="H49" s="6" t="s">
        <v>2350</v>
      </c>
      <c r="I49" s="6" t="s">
        <v>45</v>
      </c>
      <c r="J49" s="6">
        <v>5.81</v>
      </c>
      <c r="K49" s="6">
        <v>59.5</v>
      </c>
      <c r="L49" s="6">
        <v>270</v>
      </c>
      <c r="M49" s="6">
        <v>350</v>
      </c>
      <c r="N49" s="6">
        <v>34.700000000000003</v>
      </c>
      <c r="O49" s="6"/>
      <c r="P49" s="6"/>
      <c r="Q49" s="6">
        <v>1.39</v>
      </c>
      <c r="R49" s="6">
        <v>1.06</v>
      </c>
      <c r="S49" s="6">
        <v>92.67</v>
      </c>
      <c r="T49" s="6" t="s">
        <v>45</v>
      </c>
      <c r="U49" s="6" t="s">
        <v>2371</v>
      </c>
      <c r="V49" s="6">
        <v>1.2150000000000001</v>
      </c>
      <c r="W49" s="6">
        <v>0.13100000000000001</v>
      </c>
      <c r="X49" s="6"/>
      <c r="Y49" s="6"/>
      <c r="Z49" s="6"/>
      <c r="AA49" s="6"/>
      <c r="AB49" s="6"/>
      <c r="AC49" s="6"/>
      <c r="AD49" s="6"/>
      <c r="AE49" s="6" t="s">
        <v>2412</v>
      </c>
    </row>
    <row r="50" spans="1:31" ht="15" x14ac:dyDescent="0.5">
      <c r="A50" s="6">
        <v>49</v>
      </c>
      <c r="B50" s="6" t="s">
        <v>2408</v>
      </c>
      <c r="C50" s="6" t="s">
        <v>606</v>
      </c>
      <c r="D50" s="6" t="s">
        <v>2418</v>
      </c>
      <c r="E50" s="6" t="s">
        <v>2338</v>
      </c>
      <c r="F50" s="6" t="s">
        <v>2339</v>
      </c>
      <c r="G50" s="6" t="s">
        <v>2411</v>
      </c>
      <c r="H50" s="6" t="s">
        <v>2350</v>
      </c>
      <c r="I50" s="6" t="s">
        <v>45</v>
      </c>
      <c r="J50" s="6">
        <v>4.21</v>
      </c>
      <c r="K50" s="6">
        <v>60.6</v>
      </c>
      <c r="L50" s="6">
        <v>268</v>
      </c>
      <c r="M50" s="6">
        <v>350</v>
      </c>
      <c r="N50" s="6">
        <v>34.700000000000003</v>
      </c>
      <c r="O50" s="6"/>
      <c r="P50" s="6"/>
      <c r="Q50" s="6">
        <v>1.1499999999999999</v>
      </c>
      <c r="R50" s="6">
        <v>1.23</v>
      </c>
      <c r="S50" s="6">
        <v>69.56</v>
      </c>
      <c r="T50" s="6" t="s">
        <v>45</v>
      </c>
      <c r="U50" s="6" t="s">
        <v>2371</v>
      </c>
      <c r="V50" s="6">
        <v>0.70799999999999996</v>
      </c>
      <c r="W50" s="6">
        <v>0.105</v>
      </c>
      <c r="X50" s="6"/>
      <c r="Y50" s="6"/>
      <c r="Z50" s="6"/>
      <c r="AA50" s="6"/>
      <c r="AB50" s="6"/>
      <c r="AC50" s="6"/>
      <c r="AD50" s="6"/>
      <c r="AE50" s="6" t="s">
        <v>2412</v>
      </c>
    </row>
    <row r="51" spans="1:31" ht="15" x14ac:dyDescent="0.5">
      <c r="A51" s="6">
        <v>50</v>
      </c>
      <c r="B51" s="6" t="s">
        <v>2408</v>
      </c>
      <c r="C51" s="6" t="s">
        <v>607</v>
      </c>
      <c r="D51" s="6" t="s">
        <v>2419</v>
      </c>
      <c r="E51" s="6" t="s">
        <v>2338</v>
      </c>
      <c r="F51" s="6" t="s">
        <v>2339</v>
      </c>
      <c r="G51" s="6" t="s">
        <v>2411</v>
      </c>
      <c r="H51" s="6" t="s">
        <v>2350</v>
      </c>
      <c r="I51" s="6" t="s">
        <v>45</v>
      </c>
      <c r="J51" s="6">
        <v>3.31</v>
      </c>
      <c r="K51" s="6">
        <v>61.8</v>
      </c>
      <c r="L51" s="6">
        <v>262</v>
      </c>
      <c r="M51" s="6">
        <v>350</v>
      </c>
      <c r="N51" s="6">
        <v>34.700000000000003</v>
      </c>
      <c r="O51" s="6"/>
      <c r="P51" s="6"/>
      <c r="Q51" s="6">
        <v>0.97</v>
      </c>
      <c r="R51" s="6">
        <v>1.34</v>
      </c>
      <c r="S51" s="6">
        <v>53.18</v>
      </c>
      <c r="T51" s="6" t="s">
        <v>45</v>
      </c>
      <c r="U51" s="6" t="s">
        <v>2371</v>
      </c>
      <c r="V51" s="6">
        <v>0.879</v>
      </c>
      <c r="W51" s="6">
        <v>0.13900000000000001</v>
      </c>
      <c r="X51" s="6"/>
      <c r="Y51" s="6"/>
      <c r="Z51" s="6"/>
      <c r="AA51" s="6"/>
      <c r="AB51" s="6"/>
      <c r="AC51" s="6"/>
      <c r="AD51" s="6"/>
      <c r="AE51" s="6" t="s">
        <v>2412</v>
      </c>
    </row>
    <row r="52" spans="1:31" ht="15" x14ac:dyDescent="0.5">
      <c r="A52" s="6">
        <v>51</v>
      </c>
      <c r="B52" s="6" t="s">
        <v>2408</v>
      </c>
      <c r="C52" s="6" t="s">
        <v>605</v>
      </c>
      <c r="D52" s="6" t="s">
        <v>2413</v>
      </c>
      <c r="E52" s="6" t="s">
        <v>2338</v>
      </c>
      <c r="F52" s="6" t="s">
        <v>2339</v>
      </c>
      <c r="G52" s="6" t="s">
        <v>2411</v>
      </c>
      <c r="H52" s="6" t="s">
        <v>2350</v>
      </c>
      <c r="I52" s="6" t="s">
        <v>45</v>
      </c>
      <c r="J52" s="6">
        <v>3.45</v>
      </c>
      <c r="K52" s="6">
        <v>38.5</v>
      </c>
      <c r="L52" s="6">
        <v>252</v>
      </c>
      <c r="M52" s="6">
        <v>350</v>
      </c>
      <c r="N52" s="6">
        <v>34.700000000000003</v>
      </c>
      <c r="O52" s="6"/>
      <c r="P52" s="6"/>
      <c r="Q52" s="6">
        <v>1.32</v>
      </c>
      <c r="R52" s="6">
        <v>1.07</v>
      </c>
      <c r="S52" s="6">
        <v>88.51</v>
      </c>
      <c r="T52" s="6" t="s">
        <v>45</v>
      </c>
      <c r="U52" s="6" t="s">
        <v>2371</v>
      </c>
      <c r="V52" s="6">
        <v>1.1000000000000001</v>
      </c>
      <c r="W52" s="6">
        <v>0.13500000000000001</v>
      </c>
      <c r="X52" s="6"/>
      <c r="Y52" s="6"/>
      <c r="Z52" s="6"/>
      <c r="AA52" s="6"/>
      <c r="AB52" s="6"/>
      <c r="AC52" s="6"/>
      <c r="AD52" s="6"/>
      <c r="AE52" s="6" t="s">
        <v>2412</v>
      </c>
    </row>
    <row r="53" spans="1:31" ht="15" x14ac:dyDescent="0.5">
      <c r="A53" s="6">
        <v>52</v>
      </c>
      <c r="B53" s="6" t="s">
        <v>2408</v>
      </c>
      <c r="C53" s="6" t="s">
        <v>601</v>
      </c>
      <c r="D53" s="6" t="s">
        <v>2417</v>
      </c>
      <c r="E53" s="6" t="s">
        <v>2338</v>
      </c>
      <c r="F53" s="6" t="s">
        <v>2339</v>
      </c>
      <c r="G53" s="6" t="s">
        <v>2411</v>
      </c>
      <c r="H53" s="6" t="s">
        <v>2350</v>
      </c>
      <c r="I53" s="6" t="s">
        <v>45</v>
      </c>
      <c r="J53" s="6">
        <v>6.07</v>
      </c>
      <c r="K53" s="6">
        <v>54.9</v>
      </c>
      <c r="L53" s="6">
        <v>272</v>
      </c>
      <c r="M53" s="6">
        <v>350</v>
      </c>
      <c r="N53" s="6">
        <v>34.700000000000003</v>
      </c>
      <c r="O53" s="6"/>
      <c r="P53" s="6"/>
      <c r="Q53" s="6">
        <v>1.65</v>
      </c>
      <c r="R53" s="6">
        <v>1.23</v>
      </c>
      <c r="S53" s="6">
        <v>96.6</v>
      </c>
      <c r="T53" s="6" t="s">
        <v>45</v>
      </c>
      <c r="U53" s="6" t="s">
        <v>2371</v>
      </c>
      <c r="V53" s="6">
        <v>1.282</v>
      </c>
      <c r="W53" s="6">
        <v>0.11799999999999999</v>
      </c>
      <c r="X53" s="6"/>
      <c r="Y53" s="6"/>
      <c r="Z53" s="6"/>
      <c r="AA53" s="6"/>
      <c r="AB53" s="6"/>
      <c r="AC53" s="6"/>
      <c r="AD53" s="6"/>
      <c r="AE53" s="6" t="s">
        <v>2412</v>
      </c>
    </row>
    <row r="54" spans="1:31" ht="15" x14ac:dyDescent="0.5">
      <c r="A54" s="6">
        <v>53</v>
      </c>
      <c r="B54" s="6" t="s">
        <v>2420</v>
      </c>
      <c r="C54" s="6" t="s">
        <v>2421</v>
      </c>
      <c r="D54" s="6" t="s">
        <v>2422</v>
      </c>
      <c r="E54" s="6" t="s">
        <v>2338</v>
      </c>
      <c r="F54" s="6" t="s">
        <v>2339</v>
      </c>
      <c r="G54" s="6" t="s">
        <v>2423</v>
      </c>
      <c r="H54" s="6" t="s">
        <v>116</v>
      </c>
      <c r="I54" s="6" t="s">
        <v>52</v>
      </c>
      <c r="J54" s="6">
        <v>17.079999999999998</v>
      </c>
      <c r="K54" s="6">
        <v>718.3</v>
      </c>
      <c r="L54" s="6">
        <v>324</v>
      </c>
      <c r="M54" s="6">
        <v>372</v>
      </c>
      <c r="N54" s="6">
        <v>25.9</v>
      </c>
      <c r="O54" s="6">
        <v>0.8</v>
      </c>
      <c r="P54" s="6">
        <v>0.87</v>
      </c>
      <c r="Q54" s="6">
        <v>0.97</v>
      </c>
      <c r="R54" s="6">
        <v>4.09</v>
      </c>
      <c r="S54" s="6">
        <v>23.88</v>
      </c>
      <c r="T54" s="6" t="s">
        <v>45</v>
      </c>
      <c r="U54" s="6" t="s">
        <v>2371</v>
      </c>
      <c r="V54" s="6">
        <v>1.98</v>
      </c>
      <c r="W54" s="6">
        <v>0.33100000000000002</v>
      </c>
      <c r="X54" s="6">
        <v>12.1</v>
      </c>
      <c r="Y54" s="6">
        <v>0.52</v>
      </c>
      <c r="Z54" s="6">
        <v>0.54</v>
      </c>
      <c r="AA54" s="6">
        <v>6.6000000000000003E-2</v>
      </c>
      <c r="AB54" s="6">
        <v>6.7000000000000004E-2</v>
      </c>
      <c r="AC54" s="6" t="s">
        <v>2424</v>
      </c>
      <c r="AD54" s="6" t="s">
        <v>2378</v>
      </c>
      <c r="AE54" s="6" t="s">
        <v>2425</v>
      </c>
    </row>
    <row r="55" spans="1:31" ht="15" x14ac:dyDescent="0.5">
      <c r="A55" s="6">
        <v>54</v>
      </c>
      <c r="B55" s="6" t="s">
        <v>2420</v>
      </c>
      <c r="C55" s="6" t="s">
        <v>2426</v>
      </c>
      <c r="D55" s="6" t="s">
        <v>2337</v>
      </c>
      <c r="E55" s="6" t="s">
        <v>2338</v>
      </c>
      <c r="F55" s="6" t="s">
        <v>2339</v>
      </c>
      <c r="G55" s="6" t="s">
        <v>2423</v>
      </c>
      <c r="H55" s="6" t="s">
        <v>116</v>
      </c>
      <c r="I55" s="6" t="s">
        <v>52</v>
      </c>
      <c r="J55" s="6">
        <v>28.7</v>
      </c>
      <c r="K55" s="6">
        <v>951.6</v>
      </c>
      <c r="L55" s="6">
        <v>331</v>
      </c>
      <c r="M55" s="6">
        <v>372</v>
      </c>
      <c r="N55" s="6">
        <v>25.9</v>
      </c>
      <c r="O55" s="6">
        <v>2.16</v>
      </c>
      <c r="P55" s="6">
        <v>0.89</v>
      </c>
      <c r="Q55" s="6">
        <v>1.25</v>
      </c>
      <c r="R55" s="6">
        <v>4.1399999999999997</v>
      </c>
      <c r="S55" s="6">
        <v>30.45</v>
      </c>
      <c r="T55" s="6" t="s">
        <v>45</v>
      </c>
      <c r="U55" s="6" t="s">
        <v>2371</v>
      </c>
      <c r="V55" s="6">
        <v>2.08</v>
      </c>
      <c r="W55" s="6">
        <v>0.26700000000000002</v>
      </c>
      <c r="X55" s="6">
        <v>12.4</v>
      </c>
      <c r="Y55" s="6">
        <v>0.41</v>
      </c>
      <c r="Z55" s="6">
        <v>0.46</v>
      </c>
      <c r="AA55" s="6">
        <v>5.1999999999999998E-2</v>
      </c>
      <c r="AB55" s="6">
        <v>4.2000000000000003E-2</v>
      </c>
      <c r="AC55" s="6" t="s">
        <v>2424</v>
      </c>
      <c r="AD55" s="6" t="s">
        <v>2378</v>
      </c>
      <c r="AE55" s="6" t="s">
        <v>2425</v>
      </c>
    </row>
    <row r="56" spans="1:31" ht="15" x14ac:dyDescent="0.5">
      <c r="A56" s="6">
        <v>55</v>
      </c>
      <c r="B56" s="6" t="s">
        <v>2420</v>
      </c>
      <c r="C56" s="6" t="s">
        <v>2427</v>
      </c>
      <c r="D56" s="6" t="s">
        <v>2422</v>
      </c>
      <c r="E56" s="6" t="s">
        <v>2338</v>
      </c>
      <c r="F56" s="6" t="s">
        <v>2339</v>
      </c>
      <c r="G56" s="6" t="s">
        <v>2423</v>
      </c>
      <c r="H56" s="6" t="s">
        <v>116</v>
      </c>
      <c r="I56" s="6" t="s">
        <v>52</v>
      </c>
      <c r="J56" s="6">
        <v>13.6</v>
      </c>
      <c r="K56" s="6">
        <v>750.6</v>
      </c>
      <c r="L56" s="6">
        <v>320</v>
      </c>
      <c r="M56" s="6">
        <v>372</v>
      </c>
      <c r="N56" s="6">
        <v>25.9</v>
      </c>
      <c r="O56" s="6">
        <v>0.56999999999999995</v>
      </c>
      <c r="P56" s="6">
        <v>0.86</v>
      </c>
      <c r="Q56" s="6">
        <v>0.88</v>
      </c>
      <c r="R56" s="6">
        <v>4.87</v>
      </c>
      <c r="S56" s="6">
        <v>18.12</v>
      </c>
      <c r="T56" s="6" t="s">
        <v>45</v>
      </c>
      <c r="U56" s="6" t="s">
        <v>2371</v>
      </c>
      <c r="V56" s="6">
        <v>1.1200000000000001</v>
      </c>
      <c r="W56" s="6">
        <v>0.20300000000000001</v>
      </c>
      <c r="X56" s="6">
        <v>6.6</v>
      </c>
      <c r="Y56" s="6">
        <v>0.36</v>
      </c>
      <c r="Z56" s="6">
        <v>0.28000000000000003</v>
      </c>
      <c r="AA56" s="6">
        <v>1.7999999999999999E-2</v>
      </c>
      <c r="AB56" s="6">
        <v>1.2999999999999999E-2</v>
      </c>
      <c r="AC56" s="6" t="s">
        <v>2424</v>
      </c>
      <c r="AD56" s="6" t="s">
        <v>2378</v>
      </c>
      <c r="AE56" s="6" t="s">
        <v>2425</v>
      </c>
    </row>
    <row r="57" spans="1:31" ht="15" x14ac:dyDescent="0.5">
      <c r="A57" s="6">
        <v>56</v>
      </c>
      <c r="B57" s="6" t="s">
        <v>2420</v>
      </c>
      <c r="C57" s="6" t="s">
        <v>2428</v>
      </c>
      <c r="D57" s="6" t="s">
        <v>2337</v>
      </c>
      <c r="E57" s="6" t="s">
        <v>2338</v>
      </c>
      <c r="F57" s="6" t="s">
        <v>2339</v>
      </c>
      <c r="G57" s="6" t="s">
        <v>2423</v>
      </c>
      <c r="H57" s="6" t="s">
        <v>116</v>
      </c>
      <c r="I57" s="6" t="s">
        <v>52</v>
      </c>
      <c r="J57" s="6">
        <v>15.78</v>
      </c>
      <c r="K57" s="6">
        <v>789.9</v>
      </c>
      <c r="L57" s="6">
        <v>327</v>
      </c>
      <c r="M57" s="6">
        <v>372</v>
      </c>
      <c r="N57" s="6">
        <v>25.9</v>
      </c>
      <c r="O57" s="6">
        <v>0.82</v>
      </c>
      <c r="P57" s="6">
        <v>0.88</v>
      </c>
      <c r="Q57" s="6">
        <v>1.06</v>
      </c>
      <c r="R57" s="6">
        <v>5.33</v>
      </c>
      <c r="S57" s="6">
        <v>20.09</v>
      </c>
      <c r="T57" s="6" t="s">
        <v>45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 t="s">
        <v>2425</v>
      </c>
    </row>
    <row r="58" spans="1:31" ht="15" x14ac:dyDescent="0.5">
      <c r="A58" s="6">
        <v>57</v>
      </c>
      <c r="B58" s="6" t="s">
        <v>2420</v>
      </c>
      <c r="C58" s="6" t="s">
        <v>2429</v>
      </c>
      <c r="D58" s="6" t="s">
        <v>2430</v>
      </c>
      <c r="E58" s="6" t="s">
        <v>2338</v>
      </c>
      <c r="F58" s="6" t="s">
        <v>2339</v>
      </c>
      <c r="G58" s="6" t="s">
        <v>2423</v>
      </c>
      <c r="H58" s="6" t="s">
        <v>97</v>
      </c>
      <c r="I58" s="6" t="s">
        <v>52</v>
      </c>
      <c r="J58" s="6">
        <v>18.850000000000001</v>
      </c>
      <c r="K58" s="6">
        <v>268.7</v>
      </c>
      <c r="L58" s="6">
        <v>253</v>
      </c>
      <c r="M58" s="6">
        <v>372</v>
      </c>
      <c r="N58" s="6">
        <v>25.9</v>
      </c>
      <c r="O58" s="6">
        <v>0.34</v>
      </c>
      <c r="P58" s="6">
        <v>0.68</v>
      </c>
      <c r="Q58" s="6">
        <v>2.04</v>
      </c>
      <c r="R58" s="6">
        <v>2.92</v>
      </c>
      <c r="S58" s="6">
        <v>69.95</v>
      </c>
      <c r="T58" s="6" t="s">
        <v>45</v>
      </c>
      <c r="U58" s="6" t="s">
        <v>2371</v>
      </c>
      <c r="V58" s="6">
        <v>3.14</v>
      </c>
      <c r="W58" s="6">
        <v>0.245</v>
      </c>
      <c r="X58" s="6">
        <v>41.4</v>
      </c>
      <c r="Y58" s="6">
        <v>0.59</v>
      </c>
      <c r="Z58" s="6">
        <v>0.28000000000000003</v>
      </c>
      <c r="AA58" s="6">
        <v>0.112</v>
      </c>
      <c r="AB58" s="6">
        <v>5.3999999999999999E-2</v>
      </c>
      <c r="AC58" s="6" t="s">
        <v>2424</v>
      </c>
      <c r="AD58" s="6" t="s">
        <v>2378</v>
      </c>
      <c r="AE58" s="6" t="s">
        <v>2425</v>
      </c>
    </row>
    <row r="59" spans="1:31" ht="15" x14ac:dyDescent="0.5">
      <c r="A59" s="6">
        <v>58</v>
      </c>
      <c r="B59" s="6" t="s">
        <v>2420</v>
      </c>
      <c r="C59" s="6" t="s">
        <v>2431</v>
      </c>
      <c r="D59" s="6" t="s">
        <v>2348</v>
      </c>
      <c r="E59" s="6" t="s">
        <v>2338</v>
      </c>
      <c r="F59" s="6" t="s">
        <v>2339</v>
      </c>
      <c r="G59" s="6" t="s">
        <v>2423</v>
      </c>
      <c r="H59" s="6" t="s">
        <v>116</v>
      </c>
      <c r="I59" s="6" t="s">
        <v>52</v>
      </c>
      <c r="J59" s="6">
        <v>18.63</v>
      </c>
      <c r="K59" s="6">
        <v>480.2</v>
      </c>
      <c r="L59" s="6">
        <v>298</v>
      </c>
      <c r="M59" s="6">
        <v>372</v>
      </c>
      <c r="N59" s="6">
        <v>25.9</v>
      </c>
      <c r="O59" s="6">
        <v>0.51</v>
      </c>
      <c r="P59" s="6">
        <v>0.8</v>
      </c>
      <c r="Q59" s="6">
        <v>1.65</v>
      </c>
      <c r="R59" s="6">
        <v>4.26</v>
      </c>
      <c r="S59" s="6">
        <v>38.89</v>
      </c>
      <c r="T59" s="6" t="s">
        <v>45</v>
      </c>
      <c r="U59" s="6" t="s">
        <v>2371</v>
      </c>
      <c r="V59" s="6">
        <v>1.44</v>
      </c>
      <c r="W59" s="6">
        <v>0.13700000000000001</v>
      </c>
      <c r="X59" s="6">
        <v>13.8</v>
      </c>
      <c r="Y59" s="6">
        <v>0.35</v>
      </c>
      <c r="Z59" s="6">
        <v>0.34</v>
      </c>
      <c r="AA59" s="6">
        <v>4.8000000000000001E-2</v>
      </c>
      <c r="AB59" s="6">
        <v>2.8000000000000001E-2</v>
      </c>
      <c r="AC59" s="6" t="s">
        <v>2424</v>
      </c>
      <c r="AD59" s="6" t="s">
        <v>2378</v>
      </c>
      <c r="AE59" s="6" t="s">
        <v>2425</v>
      </c>
    </row>
    <row r="60" spans="1:31" ht="15" x14ac:dyDescent="0.5">
      <c r="A60" s="6">
        <v>59</v>
      </c>
      <c r="B60" s="6" t="s">
        <v>2420</v>
      </c>
      <c r="C60" s="6" t="s">
        <v>2432</v>
      </c>
      <c r="D60" s="6" t="s">
        <v>2422</v>
      </c>
      <c r="E60" s="6" t="s">
        <v>2338</v>
      </c>
      <c r="F60" s="6" t="s">
        <v>2339</v>
      </c>
      <c r="G60" s="6" t="s">
        <v>2423</v>
      </c>
      <c r="H60" s="6" t="s">
        <v>116</v>
      </c>
      <c r="I60" s="6" t="s">
        <v>52</v>
      </c>
      <c r="J60" s="6">
        <v>19.07</v>
      </c>
      <c r="K60" s="6">
        <v>494.4</v>
      </c>
      <c r="L60" s="6">
        <v>294</v>
      </c>
      <c r="M60" s="6">
        <v>372</v>
      </c>
      <c r="N60" s="6">
        <v>25.9</v>
      </c>
      <c r="O60" s="6">
        <v>0.51</v>
      </c>
      <c r="P60" s="6">
        <v>0.79</v>
      </c>
      <c r="Q60" s="6">
        <v>1.58</v>
      </c>
      <c r="R60" s="6">
        <v>4.05</v>
      </c>
      <c r="S60" s="6">
        <v>39.35</v>
      </c>
      <c r="T60" s="6" t="s">
        <v>45</v>
      </c>
      <c r="U60" s="6" t="s">
        <v>2371</v>
      </c>
      <c r="V60" s="6">
        <v>3.11</v>
      </c>
      <c r="W60" s="6">
        <v>0.313</v>
      </c>
      <c r="X60" s="6">
        <v>13.2</v>
      </c>
      <c r="Y60" s="6">
        <v>0.33</v>
      </c>
      <c r="Z60" s="6">
        <v>0.7</v>
      </c>
      <c r="AA60" s="6">
        <v>9.5000000000000001E-2</v>
      </c>
      <c r="AB60" s="6">
        <v>0.06</v>
      </c>
      <c r="AC60" s="6" t="s">
        <v>2424</v>
      </c>
      <c r="AD60" s="6" t="s">
        <v>2378</v>
      </c>
      <c r="AE60" s="6" t="s">
        <v>2425</v>
      </c>
    </row>
    <row r="61" spans="1:31" ht="15" x14ac:dyDescent="0.5">
      <c r="A61" s="6">
        <v>60</v>
      </c>
      <c r="B61" s="6" t="s">
        <v>2420</v>
      </c>
      <c r="C61" s="6" t="s">
        <v>2433</v>
      </c>
      <c r="D61" s="6" t="s">
        <v>2422</v>
      </c>
      <c r="E61" s="6" t="s">
        <v>2338</v>
      </c>
      <c r="F61" s="6" t="s">
        <v>2339</v>
      </c>
      <c r="G61" s="6" t="s">
        <v>2423</v>
      </c>
      <c r="H61" s="6" t="s">
        <v>116</v>
      </c>
      <c r="I61" s="6" t="s">
        <v>52</v>
      </c>
      <c r="J61" s="6">
        <v>22.09</v>
      </c>
      <c r="K61" s="6">
        <v>874.2</v>
      </c>
      <c r="L61" s="6">
        <v>301</v>
      </c>
      <c r="M61" s="6">
        <v>372</v>
      </c>
      <c r="N61" s="6">
        <v>25.9</v>
      </c>
      <c r="O61" s="6">
        <v>0.75</v>
      </c>
      <c r="P61" s="6">
        <v>0.81</v>
      </c>
      <c r="Q61" s="6">
        <v>1.46</v>
      </c>
      <c r="R61" s="6">
        <v>5.81</v>
      </c>
      <c r="S61" s="6">
        <v>25.51</v>
      </c>
      <c r="T61" s="6" t="s">
        <v>45</v>
      </c>
      <c r="U61" s="6" t="s">
        <v>2371</v>
      </c>
      <c r="V61" s="6">
        <v>2.74</v>
      </c>
      <c r="W61" s="6">
        <v>0.30099999999999999</v>
      </c>
      <c r="X61" s="6">
        <v>8.5</v>
      </c>
      <c r="Y61" s="6">
        <v>0.33</v>
      </c>
      <c r="Z61" s="6">
        <v>0.37</v>
      </c>
      <c r="AA61" s="6">
        <v>3.1E-2</v>
      </c>
      <c r="AB61" s="6">
        <v>2.1999999999999999E-2</v>
      </c>
      <c r="AC61" s="6" t="s">
        <v>2424</v>
      </c>
      <c r="AD61" s="6" t="s">
        <v>2378</v>
      </c>
      <c r="AE61" s="6" t="s">
        <v>2425</v>
      </c>
    </row>
    <row r="62" spans="1:31" ht="15" x14ac:dyDescent="0.5">
      <c r="A62" s="6">
        <v>61</v>
      </c>
      <c r="B62" s="6" t="s">
        <v>2420</v>
      </c>
      <c r="C62" s="6" t="s">
        <v>2434</v>
      </c>
      <c r="D62" s="6" t="s">
        <v>2354</v>
      </c>
      <c r="E62" s="6" t="s">
        <v>2338</v>
      </c>
      <c r="F62" s="6" t="s">
        <v>2339</v>
      </c>
      <c r="G62" s="6" t="s">
        <v>2423</v>
      </c>
      <c r="H62" s="6" t="s">
        <v>2350</v>
      </c>
      <c r="I62" s="6" t="s">
        <v>52</v>
      </c>
      <c r="J62" s="6">
        <v>6.79</v>
      </c>
      <c r="K62" s="6">
        <v>146.69999999999999</v>
      </c>
      <c r="L62" s="6">
        <v>246</v>
      </c>
      <c r="M62" s="6">
        <v>372</v>
      </c>
      <c r="N62" s="6">
        <v>25.9</v>
      </c>
      <c r="O62" s="6">
        <v>0.09</v>
      </c>
      <c r="P62" s="6">
        <v>0.66</v>
      </c>
      <c r="Q62" s="6">
        <v>1.1299999999999999</v>
      </c>
      <c r="R62" s="6">
        <v>2.42</v>
      </c>
      <c r="S62" s="6">
        <v>46.84</v>
      </c>
      <c r="T62" s="6" t="s">
        <v>45</v>
      </c>
      <c r="U62" s="6" t="s">
        <v>2371</v>
      </c>
      <c r="V62" s="6">
        <v>0.97</v>
      </c>
      <c r="W62" s="6">
        <v>0.13800000000000001</v>
      </c>
      <c r="X62" s="6">
        <v>19.600000000000001</v>
      </c>
      <c r="Y62" s="6">
        <v>0.42</v>
      </c>
      <c r="Z62" s="6">
        <v>0.37</v>
      </c>
      <c r="AA62" s="6">
        <v>7.0999999999999994E-2</v>
      </c>
      <c r="AB62" s="6">
        <v>6.4000000000000001E-2</v>
      </c>
      <c r="AC62" s="6" t="s">
        <v>2424</v>
      </c>
      <c r="AD62" s="6" t="s">
        <v>2378</v>
      </c>
      <c r="AE62" s="6" t="s">
        <v>2425</v>
      </c>
    </row>
    <row r="63" spans="1:31" ht="15" x14ac:dyDescent="0.5">
      <c r="A63" s="6">
        <v>62</v>
      </c>
      <c r="B63" s="6" t="s">
        <v>2420</v>
      </c>
      <c r="C63" s="6" t="s">
        <v>650</v>
      </c>
      <c r="D63" s="6" t="s">
        <v>2354</v>
      </c>
      <c r="E63" s="6" t="s">
        <v>2338</v>
      </c>
      <c r="F63" s="6" t="s">
        <v>2339</v>
      </c>
      <c r="G63" s="6" t="s">
        <v>2423</v>
      </c>
      <c r="H63" s="6" t="s">
        <v>2350</v>
      </c>
      <c r="I63" s="6" t="s">
        <v>52</v>
      </c>
      <c r="J63" s="6">
        <v>10.65</v>
      </c>
      <c r="K63" s="6">
        <v>163.69999999999999</v>
      </c>
      <c r="L63" s="6">
        <v>223</v>
      </c>
      <c r="M63" s="6">
        <v>372</v>
      </c>
      <c r="N63" s="6">
        <v>25.9</v>
      </c>
      <c r="O63" s="6">
        <v>0.12</v>
      </c>
      <c r="P63" s="6">
        <v>0.6</v>
      </c>
      <c r="Q63" s="6">
        <v>1.75</v>
      </c>
      <c r="R63" s="6">
        <v>2.68</v>
      </c>
      <c r="S63" s="6">
        <v>65.34</v>
      </c>
      <c r="T63" s="6" t="s">
        <v>45</v>
      </c>
      <c r="U63" s="6" t="s">
        <v>2371</v>
      </c>
      <c r="V63" s="6">
        <v>2.0499999999999998</v>
      </c>
      <c r="W63" s="6">
        <v>0.18099999999999999</v>
      </c>
      <c r="X63" s="6">
        <v>24.8</v>
      </c>
      <c r="Y63" s="6">
        <v>0.37</v>
      </c>
      <c r="Z63" s="6">
        <v>0.24</v>
      </c>
      <c r="AA63" s="6">
        <v>5.7000000000000002E-2</v>
      </c>
      <c r="AB63" s="6">
        <v>3.2000000000000001E-2</v>
      </c>
      <c r="AC63" s="6" t="s">
        <v>2424</v>
      </c>
      <c r="AD63" s="6" t="s">
        <v>2378</v>
      </c>
      <c r="AE63" s="6" t="s">
        <v>2425</v>
      </c>
    </row>
    <row r="64" spans="1:31" ht="15" x14ac:dyDescent="0.5">
      <c r="A64" s="6">
        <v>63</v>
      </c>
      <c r="B64" s="6" t="s">
        <v>2420</v>
      </c>
      <c r="C64" s="6" t="s">
        <v>2435</v>
      </c>
      <c r="D64" s="6" t="s">
        <v>2354</v>
      </c>
      <c r="E64" s="6" t="s">
        <v>2338</v>
      </c>
      <c r="F64" s="6" t="s">
        <v>2339</v>
      </c>
      <c r="G64" s="6" t="s">
        <v>2423</v>
      </c>
      <c r="H64" s="6" t="s">
        <v>2350</v>
      </c>
      <c r="I64" s="6" t="s">
        <v>52</v>
      </c>
      <c r="J64" s="6">
        <v>6.97</v>
      </c>
      <c r="K64" s="6">
        <v>140.6</v>
      </c>
      <c r="L64" s="6">
        <v>268</v>
      </c>
      <c r="M64" s="6">
        <v>372</v>
      </c>
      <c r="N64" s="6">
        <v>25.9</v>
      </c>
      <c r="O64" s="6">
        <v>0.13</v>
      </c>
      <c r="P64" s="6">
        <v>0.72</v>
      </c>
      <c r="Q64" s="6">
        <v>1.1499999999999999</v>
      </c>
      <c r="R64" s="6">
        <v>2.35</v>
      </c>
      <c r="S64" s="6">
        <v>49.16</v>
      </c>
      <c r="T64" s="6" t="s">
        <v>45</v>
      </c>
      <c r="U64" s="6" t="s">
        <v>2371</v>
      </c>
      <c r="V64" s="6">
        <v>1.65</v>
      </c>
      <c r="W64" s="6">
        <v>0.22900000000000001</v>
      </c>
      <c r="X64" s="6">
        <v>17.8</v>
      </c>
      <c r="Y64" s="6">
        <v>0.36</v>
      </c>
      <c r="Z64" s="6">
        <v>0.37</v>
      </c>
      <c r="AA64" s="6">
        <v>6.4000000000000001E-2</v>
      </c>
      <c r="AB64" s="6">
        <v>5.6000000000000001E-2</v>
      </c>
      <c r="AC64" s="6" t="s">
        <v>2424</v>
      </c>
      <c r="AD64" s="6" t="s">
        <v>2378</v>
      </c>
      <c r="AE64" s="6" t="s">
        <v>2425</v>
      </c>
    </row>
    <row r="65" spans="1:31" ht="15" x14ac:dyDescent="0.5">
      <c r="A65" s="6">
        <v>64</v>
      </c>
      <c r="B65" s="6" t="s">
        <v>2420</v>
      </c>
      <c r="C65" s="6" t="s">
        <v>2436</v>
      </c>
      <c r="D65" s="6" t="s">
        <v>2437</v>
      </c>
      <c r="E65" s="6" t="s">
        <v>2338</v>
      </c>
      <c r="F65" s="6" t="s">
        <v>2339</v>
      </c>
      <c r="G65" s="6" t="s">
        <v>2423</v>
      </c>
      <c r="H65" s="6" t="s">
        <v>2350</v>
      </c>
      <c r="I65" s="6" t="s">
        <v>52</v>
      </c>
      <c r="J65" s="6">
        <v>19.02</v>
      </c>
      <c r="K65" s="6">
        <v>317.10000000000002</v>
      </c>
      <c r="L65" s="6">
        <v>283</v>
      </c>
      <c r="M65" s="6">
        <v>372</v>
      </c>
      <c r="N65" s="6">
        <v>25.9</v>
      </c>
      <c r="O65" s="6">
        <v>0.44</v>
      </c>
      <c r="P65" s="6">
        <v>0.76</v>
      </c>
      <c r="Q65" s="6">
        <v>2.2000000000000002</v>
      </c>
      <c r="R65" s="6">
        <v>3.66</v>
      </c>
      <c r="S65" s="6">
        <v>60.04</v>
      </c>
      <c r="T65" s="6" t="s">
        <v>45</v>
      </c>
      <c r="U65" s="6" t="s">
        <v>2371</v>
      </c>
      <c r="V65" s="6">
        <v>2.1800000000000002</v>
      </c>
      <c r="W65" s="6">
        <v>0.16400000000000001</v>
      </c>
      <c r="X65" s="6">
        <v>18.7</v>
      </c>
      <c r="Y65" s="6">
        <v>0.33</v>
      </c>
      <c r="Z65" s="6">
        <v>0.19</v>
      </c>
      <c r="AA65" s="6">
        <v>3.5000000000000003E-2</v>
      </c>
      <c r="AB65" s="6">
        <v>1.7000000000000001E-2</v>
      </c>
      <c r="AC65" s="6" t="s">
        <v>2424</v>
      </c>
      <c r="AD65" s="6" t="s">
        <v>2378</v>
      </c>
      <c r="AE65" s="6" t="s">
        <v>2425</v>
      </c>
    </row>
    <row r="66" spans="1:31" ht="15" x14ac:dyDescent="0.5">
      <c r="A66" s="6">
        <v>65</v>
      </c>
      <c r="B66" s="6" t="s">
        <v>2420</v>
      </c>
      <c r="C66" s="6" t="s">
        <v>2438</v>
      </c>
      <c r="D66" s="6" t="s">
        <v>2417</v>
      </c>
      <c r="E66" s="6" t="s">
        <v>2338</v>
      </c>
      <c r="F66" s="6" t="s">
        <v>2339</v>
      </c>
      <c r="G66" s="6" t="s">
        <v>2423</v>
      </c>
      <c r="H66" s="6" t="s">
        <v>2350</v>
      </c>
      <c r="I66" s="6" t="s">
        <v>52</v>
      </c>
      <c r="J66" s="6">
        <v>8.69</v>
      </c>
      <c r="K66" s="6">
        <v>171.6</v>
      </c>
      <c r="L66" s="6">
        <v>238</v>
      </c>
      <c r="M66" s="6">
        <v>372</v>
      </c>
      <c r="N66" s="6">
        <v>25.9</v>
      </c>
      <c r="O66" s="6">
        <v>0.11</v>
      </c>
      <c r="P66" s="6">
        <v>0.64</v>
      </c>
      <c r="Q66" s="6">
        <v>1.4</v>
      </c>
      <c r="R66" s="6">
        <v>2.77</v>
      </c>
      <c r="S66" s="6">
        <v>50.63</v>
      </c>
      <c r="T66" s="6" t="s">
        <v>45</v>
      </c>
      <c r="U66" s="6" t="s">
        <v>2371</v>
      </c>
      <c r="V66" s="6">
        <v>2.2799999999999998</v>
      </c>
      <c r="W66" s="6">
        <v>0.25900000000000001</v>
      </c>
      <c r="X66" s="6">
        <v>28.4</v>
      </c>
      <c r="Y66" s="6">
        <v>0.56000000000000005</v>
      </c>
      <c r="Z66" s="6">
        <v>0.23</v>
      </c>
      <c r="AA66" s="6">
        <v>5.1999999999999998E-2</v>
      </c>
      <c r="AB66" s="6">
        <v>3.6999999999999998E-2</v>
      </c>
      <c r="AC66" s="6" t="s">
        <v>2424</v>
      </c>
      <c r="AD66" s="6" t="s">
        <v>2378</v>
      </c>
      <c r="AE66" s="6" t="s">
        <v>2425</v>
      </c>
    </row>
    <row r="67" spans="1:31" ht="15" x14ac:dyDescent="0.5">
      <c r="A67" s="6">
        <v>66</v>
      </c>
      <c r="B67" s="6" t="s">
        <v>2420</v>
      </c>
      <c r="C67" s="6" t="s">
        <v>2439</v>
      </c>
      <c r="D67" s="6" t="s">
        <v>2417</v>
      </c>
      <c r="E67" s="6" t="s">
        <v>2338</v>
      </c>
      <c r="F67" s="6" t="s">
        <v>2339</v>
      </c>
      <c r="G67" s="6" t="s">
        <v>2423</v>
      </c>
      <c r="H67" s="6" t="s">
        <v>2350</v>
      </c>
      <c r="I67" s="6" t="s">
        <v>52</v>
      </c>
      <c r="J67" s="6">
        <v>12.38</v>
      </c>
      <c r="K67" s="6">
        <v>180</v>
      </c>
      <c r="L67" s="6">
        <v>242</v>
      </c>
      <c r="M67" s="6">
        <v>372</v>
      </c>
      <c r="N67" s="6">
        <v>25.9</v>
      </c>
      <c r="O67" s="6">
        <v>0.16</v>
      </c>
      <c r="P67" s="6">
        <v>0.65</v>
      </c>
      <c r="Q67" s="6">
        <v>1.82</v>
      </c>
      <c r="R67" s="6">
        <v>2.64</v>
      </c>
      <c r="S67" s="6">
        <v>69.39</v>
      </c>
      <c r="T67" s="6" t="s">
        <v>45</v>
      </c>
      <c r="U67" s="6" t="s">
        <v>2371</v>
      </c>
      <c r="V67" s="6">
        <v>3</v>
      </c>
      <c r="W67" s="6">
        <v>0.26200000000000001</v>
      </c>
      <c r="X67" s="6">
        <v>31.7</v>
      </c>
      <c r="Y67" s="6">
        <v>0.44</v>
      </c>
      <c r="Z67" s="6">
        <v>0.62</v>
      </c>
      <c r="AA67" s="6">
        <v>0.2</v>
      </c>
      <c r="AB67" s="6">
        <v>0.109</v>
      </c>
      <c r="AC67" s="6" t="s">
        <v>2424</v>
      </c>
      <c r="AD67" s="6" t="s">
        <v>2378</v>
      </c>
      <c r="AE67" s="6" t="s">
        <v>2425</v>
      </c>
    </row>
    <row r="68" spans="1:31" ht="15" x14ac:dyDescent="0.5">
      <c r="A68" s="6">
        <v>67</v>
      </c>
      <c r="B68" s="6" t="s">
        <v>2420</v>
      </c>
      <c r="C68" s="6" t="s">
        <v>2440</v>
      </c>
      <c r="D68" s="6" t="s">
        <v>2441</v>
      </c>
      <c r="E68" s="6" t="s">
        <v>2338</v>
      </c>
      <c r="F68" s="6" t="s">
        <v>2339</v>
      </c>
      <c r="G68" s="6" t="s">
        <v>2423</v>
      </c>
      <c r="H68" s="6" t="s">
        <v>2350</v>
      </c>
      <c r="I68" s="6" t="s">
        <v>52</v>
      </c>
      <c r="J68" s="6">
        <v>17.09</v>
      </c>
      <c r="K68" s="6">
        <v>495</v>
      </c>
      <c r="L68" s="6">
        <v>309</v>
      </c>
      <c r="M68" s="6">
        <v>372</v>
      </c>
      <c r="N68" s="6">
        <v>25.9</v>
      </c>
      <c r="O68" s="6">
        <v>0.6</v>
      </c>
      <c r="P68" s="6">
        <v>0.83</v>
      </c>
      <c r="Q68" s="6">
        <v>1.5</v>
      </c>
      <c r="R68" s="6">
        <v>4.34</v>
      </c>
      <c r="S68" s="6">
        <v>34.99</v>
      </c>
      <c r="T68" s="6" t="s">
        <v>45</v>
      </c>
      <c r="U68" s="6" t="s">
        <v>2371</v>
      </c>
      <c r="V68" s="6">
        <v>2.16</v>
      </c>
      <c r="W68" s="6">
        <v>0.22</v>
      </c>
      <c r="X68" s="6">
        <v>10.8</v>
      </c>
      <c r="Y68" s="6">
        <v>0.34</v>
      </c>
      <c r="Z68" s="6">
        <v>0.33</v>
      </c>
      <c r="AA68" s="6">
        <v>3.5000000000000003E-2</v>
      </c>
      <c r="AB68" s="6">
        <v>2.3E-2</v>
      </c>
      <c r="AC68" s="6" t="s">
        <v>2424</v>
      </c>
      <c r="AD68" s="6" t="s">
        <v>2378</v>
      </c>
      <c r="AE68" s="6" t="s">
        <v>2425</v>
      </c>
    </row>
    <row r="69" spans="1:31" ht="15" x14ac:dyDescent="0.5">
      <c r="A69" s="6">
        <v>68</v>
      </c>
      <c r="B69" s="6" t="s">
        <v>2420</v>
      </c>
      <c r="C69" s="6" t="s">
        <v>2442</v>
      </c>
      <c r="D69" s="6" t="s">
        <v>2443</v>
      </c>
      <c r="E69" s="6" t="s">
        <v>2338</v>
      </c>
      <c r="F69" s="6" t="s">
        <v>2339</v>
      </c>
      <c r="G69" s="6" t="s">
        <v>2423</v>
      </c>
      <c r="H69" s="6" t="s">
        <v>2350</v>
      </c>
      <c r="I69" s="6" t="s">
        <v>52</v>
      </c>
      <c r="J69" s="6">
        <v>12.36</v>
      </c>
      <c r="K69" s="6">
        <v>238</v>
      </c>
      <c r="L69" s="6">
        <v>286</v>
      </c>
      <c r="M69" s="6">
        <v>372</v>
      </c>
      <c r="N69" s="6">
        <v>25.9</v>
      </c>
      <c r="O69" s="6">
        <v>0.27</v>
      </c>
      <c r="P69" s="6">
        <v>0.77</v>
      </c>
      <c r="Q69" s="6">
        <v>1.39</v>
      </c>
      <c r="R69" s="6">
        <v>2.58</v>
      </c>
      <c r="S69" s="6">
        <v>53.96</v>
      </c>
      <c r="T69" s="6" t="s">
        <v>45</v>
      </c>
      <c r="U69" s="6" t="s">
        <v>2371</v>
      </c>
      <c r="V69" s="6">
        <v>2.19</v>
      </c>
      <c r="W69" s="6">
        <v>0.252</v>
      </c>
      <c r="X69" s="6">
        <v>20.5</v>
      </c>
      <c r="Y69" s="6">
        <v>0.38</v>
      </c>
      <c r="Z69" s="6">
        <v>0.15</v>
      </c>
      <c r="AA69" s="6">
        <v>3.1E-2</v>
      </c>
      <c r="AB69" s="6">
        <v>2.1999999999999999E-2</v>
      </c>
      <c r="AC69" s="6" t="s">
        <v>2424</v>
      </c>
      <c r="AD69" s="6" t="s">
        <v>2378</v>
      </c>
      <c r="AE69" s="6" t="s">
        <v>2425</v>
      </c>
    </row>
    <row r="70" spans="1:31" ht="15" x14ac:dyDescent="0.5">
      <c r="A70" s="6">
        <v>69</v>
      </c>
      <c r="B70" s="6" t="s">
        <v>2420</v>
      </c>
      <c r="C70" s="6" t="s">
        <v>2444</v>
      </c>
      <c r="D70" s="6" t="s">
        <v>2445</v>
      </c>
      <c r="E70" s="6" t="s">
        <v>2338</v>
      </c>
      <c r="F70" s="6" t="s">
        <v>2339</v>
      </c>
      <c r="G70" s="6" t="s">
        <v>2423</v>
      </c>
      <c r="H70" s="6" t="s">
        <v>2350</v>
      </c>
      <c r="I70" s="6" t="s">
        <v>52</v>
      </c>
      <c r="J70" s="6">
        <v>15.23</v>
      </c>
      <c r="K70" s="6">
        <v>357.4</v>
      </c>
      <c r="L70" s="6">
        <v>320</v>
      </c>
      <c r="M70" s="6">
        <v>372</v>
      </c>
      <c r="N70" s="6">
        <v>25.9</v>
      </c>
      <c r="O70" s="6">
        <v>0.68</v>
      </c>
      <c r="P70" s="6">
        <v>0.86</v>
      </c>
      <c r="Q70" s="6">
        <v>1.97</v>
      </c>
      <c r="R70" s="6">
        <v>4.05</v>
      </c>
      <c r="S70" s="6">
        <v>51.73</v>
      </c>
      <c r="T70" s="6" t="s">
        <v>45</v>
      </c>
      <c r="U70" s="6" t="s">
        <v>2371</v>
      </c>
      <c r="V70" s="6">
        <v>3.57</v>
      </c>
      <c r="W70" s="6">
        <v>0.246</v>
      </c>
      <c r="X70" s="6">
        <v>20.2</v>
      </c>
      <c r="Y70" s="6">
        <v>0.33</v>
      </c>
      <c r="Z70" s="6">
        <v>0.4</v>
      </c>
      <c r="AA70" s="6">
        <v>9.1999999999999998E-2</v>
      </c>
      <c r="AB70" s="6">
        <v>3.7999999999999999E-2</v>
      </c>
      <c r="AC70" s="6" t="s">
        <v>2424</v>
      </c>
      <c r="AD70" s="6" t="s">
        <v>2378</v>
      </c>
      <c r="AE70" s="6" t="s">
        <v>2425</v>
      </c>
    </row>
    <row r="71" spans="1:31" ht="15" x14ac:dyDescent="0.5">
      <c r="A71" s="6">
        <v>70</v>
      </c>
      <c r="B71" s="6" t="s">
        <v>2420</v>
      </c>
      <c r="C71" s="6" t="s">
        <v>602</v>
      </c>
      <c r="D71" s="6" t="s">
        <v>2410</v>
      </c>
      <c r="E71" s="6" t="s">
        <v>2338</v>
      </c>
      <c r="F71" s="6" t="s">
        <v>2339</v>
      </c>
      <c r="G71" s="6" t="s">
        <v>2423</v>
      </c>
      <c r="H71" s="6" t="s">
        <v>2350</v>
      </c>
      <c r="I71" s="6" t="s">
        <v>45</v>
      </c>
      <c r="J71" s="6">
        <v>7.3</v>
      </c>
      <c r="K71" s="6">
        <v>52.1</v>
      </c>
      <c r="L71" s="6">
        <v>216</v>
      </c>
      <c r="M71" s="6">
        <v>372</v>
      </c>
      <c r="N71" s="6">
        <v>25.9</v>
      </c>
      <c r="O71" s="6">
        <v>0.08</v>
      </c>
      <c r="P71" s="6">
        <v>0.57999999999999996</v>
      </c>
      <c r="Q71" s="6">
        <v>2.1800000000000002</v>
      </c>
      <c r="R71" s="6">
        <v>1.53</v>
      </c>
      <c r="S71" s="6">
        <v>142.69999999999999</v>
      </c>
      <c r="T71" s="6" t="s">
        <v>45</v>
      </c>
      <c r="U71" s="6" t="s">
        <v>2371</v>
      </c>
      <c r="V71" s="6">
        <v>2.7</v>
      </c>
      <c r="W71" s="6">
        <v>0.19600000000000001</v>
      </c>
      <c r="X71" s="6">
        <v>65</v>
      </c>
      <c r="Y71" s="6">
        <v>0.44</v>
      </c>
      <c r="Z71" s="6">
        <v>0.33</v>
      </c>
      <c r="AA71" s="6">
        <v>0.216</v>
      </c>
      <c r="AB71" s="6">
        <v>9.8000000000000004E-2</v>
      </c>
      <c r="AC71" s="6" t="s">
        <v>2424</v>
      </c>
      <c r="AD71" s="6" t="s">
        <v>2378</v>
      </c>
      <c r="AE71" s="6" t="s">
        <v>2425</v>
      </c>
    </row>
    <row r="72" spans="1:31" ht="15" x14ac:dyDescent="0.5">
      <c r="A72" s="6">
        <v>71</v>
      </c>
      <c r="B72" s="6" t="s">
        <v>2420</v>
      </c>
      <c r="C72" s="6" t="s">
        <v>605</v>
      </c>
      <c r="D72" s="6" t="s">
        <v>2413</v>
      </c>
      <c r="E72" s="6" t="s">
        <v>2338</v>
      </c>
      <c r="F72" s="6" t="s">
        <v>2339</v>
      </c>
      <c r="G72" s="6" t="s">
        <v>2423</v>
      </c>
      <c r="H72" s="6" t="s">
        <v>2350</v>
      </c>
      <c r="I72" s="6" t="s">
        <v>45</v>
      </c>
      <c r="J72" s="6">
        <v>6.44</v>
      </c>
      <c r="K72" s="6">
        <v>115.1</v>
      </c>
      <c r="L72" s="6">
        <v>242</v>
      </c>
      <c r="M72" s="6">
        <v>372</v>
      </c>
      <c r="N72" s="6">
        <v>25.9</v>
      </c>
      <c r="O72" s="6">
        <v>0.09</v>
      </c>
      <c r="P72" s="6">
        <v>0.65</v>
      </c>
      <c r="Q72" s="6">
        <v>1.1599999999999999</v>
      </c>
      <c r="R72" s="6">
        <v>2.08</v>
      </c>
      <c r="S72" s="6">
        <v>56.23</v>
      </c>
      <c r="T72" s="6" t="s">
        <v>45</v>
      </c>
      <c r="U72" s="6" t="s">
        <v>2371</v>
      </c>
      <c r="V72" s="6">
        <v>1.42</v>
      </c>
      <c r="W72" s="6">
        <v>0.186</v>
      </c>
      <c r="X72" s="6">
        <v>37.700000000000003</v>
      </c>
      <c r="Y72" s="6">
        <v>0.65</v>
      </c>
      <c r="Z72" s="6">
        <v>0.28999999999999998</v>
      </c>
      <c r="AA72" s="6">
        <v>0.109</v>
      </c>
      <c r="AB72" s="6">
        <v>8.8999999999999996E-2</v>
      </c>
      <c r="AC72" s="6" t="s">
        <v>2424</v>
      </c>
      <c r="AD72" s="6" t="s">
        <v>2378</v>
      </c>
      <c r="AE72" s="6" t="s">
        <v>2425</v>
      </c>
    </row>
    <row r="73" spans="1:31" ht="15" x14ac:dyDescent="0.5">
      <c r="A73" s="6">
        <v>72</v>
      </c>
      <c r="B73" s="6" t="s">
        <v>2420</v>
      </c>
      <c r="C73" s="6" t="s">
        <v>2446</v>
      </c>
      <c r="D73" s="6" t="s">
        <v>2430</v>
      </c>
      <c r="E73" s="6" t="s">
        <v>2338</v>
      </c>
      <c r="F73" s="6" t="s">
        <v>2339</v>
      </c>
      <c r="G73" s="6" t="s">
        <v>2423</v>
      </c>
      <c r="H73" s="6" t="s">
        <v>97</v>
      </c>
      <c r="I73" s="6" t="s">
        <v>45</v>
      </c>
      <c r="J73" s="6">
        <v>8.9600000000000009</v>
      </c>
      <c r="K73" s="6">
        <v>139.69999999999999</v>
      </c>
      <c r="L73" s="6">
        <v>223</v>
      </c>
      <c r="M73" s="6">
        <v>372</v>
      </c>
      <c r="N73" s="6">
        <v>25.9</v>
      </c>
      <c r="O73" s="6">
        <v>0.1</v>
      </c>
      <c r="P73" s="6">
        <v>0.6</v>
      </c>
      <c r="Q73" s="6">
        <v>1.61</v>
      </c>
      <c r="R73" s="6">
        <v>2.5</v>
      </c>
      <c r="S73" s="6">
        <v>64.16</v>
      </c>
      <c r="T73" s="6" t="s">
        <v>45</v>
      </c>
      <c r="U73" s="6" t="s">
        <v>2371</v>
      </c>
      <c r="V73" s="6">
        <v>2.12</v>
      </c>
      <c r="W73" s="6">
        <v>0.21299999999999999</v>
      </c>
      <c r="X73" s="6">
        <v>41.3</v>
      </c>
      <c r="Y73" s="6">
        <v>0.65</v>
      </c>
      <c r="Z73" s="6">
        <v>0.21</v>
      </c>
      <c r="AA73" s="6">
        <v>8.7999999999999995E-2</v>
      </c>
      <c r="AB73" s="6">
        <v>5.7000000000000002E-2</v>
      </c>
      <c r="AC73" s="6" t="s">
        <v>2424</v>
      </c>
      <c r="AD73" s="6" t="s">
        <v>2378</v>
      </c>
      <c r="AE73" s="6" t="s">
        <v>2425</v>
      </c>
    </row>
    <row r="74" spans="1:31" ht="15" x14ac:dyDescent="0.5">
      <c r="A74" s="6">
        <v>73</v>
      </c>
      <c r="B74" s="6" t="s">
        <v>2420</v>
      </c>
      <c r="C74" s="6" t="s">
        <v>2447</v>
      </c>
      <c r="D74" s="6" t="s">
        <v>2417</v>
      </c>
      <c r="E74" s="6" t="s">
        <v>2338</v>
      </c>
      <c r="F74" s="6" t="s">
        <v>2339</v>
      </c>
      <c r="G74" s="6" t="s">
        <v>2423</v>
      </c>
      <c r="H74" s="6" t="s">
        <v>2350</v>
      </c>
      <c r="I74" s="6" t="s">
        <v>45</v>
      </c>
      <c r="J74" s="6">
        <v>6.34</v>
      </c>
      <c r="K74" s="6">
        <v>80</v>
      </c>
      <c r="L74" s="6">
        <v>234</v>
      </c>
      <c r="M74" s="6">
        <v>372</v>
      </c>
      <c r="N74" s="6">
        <v>25.9</v>
      </c>
      <c r="O74" s="6">
        <v>0.08</v>
      </c>
      <c r="P74" s="6">
        <v>0.63</v>
      </c>
      <c r="Q74" s="6">
        <v>1.4</v>
      </c>
      <c r="R74" s="6">
        <v>1.77</v>
      </c>
      <c r="S74" s="6">
        <v>79.25</v>
      </c>
      <c r="T74" s="6" t="s">
        <v>45</v>
      </c>
      <c r="U74" s="6" t="s">
        <v>2371</v>
      </c>
      <c r="V74" s="6">
        <v>1.1499999999999999</v>
      </c>
      <c r="W74" s="6">
        <v>0.13200000000000001</v>
      </c>
      <c r="X74" s="6">
        <v>41.9</v>
      </c>
      <c r="Y74" s="6">
        <v>0.53</v>
      </c>
      <c r="Z74" s="6">
        <v>0.44</v>
      </c>
      <c r="AA74" s="6">
        <v>0.183</v>
      </c>
      <c r="AB74" s="6">
        <v>0.13100000000000001</v>
      </c>
      <c r="AC74" s="6" t="s">
        <v>2424</v>
      </c>
      <c r="AD74" s="6" t="s">
        <v>2378</v>
      </c>
      <c r="AE74" s="6" t="s">
        <v>2425</v>
      </c>
    </row>
    <row r="75" spans="1:31" ht="15" x14ac:dyDescent="0.5">
      <c r="A75" s="6">
        <v>74</v>
      </c>
      <c r="B75" s="6" t="s">
        <v>2420</v>
      </c>
      <c r="C75" s="6" t="s">
        <v>2448</v>
      </c>
      <c r="D75" s="6" t="s">
        <v>2449</v>
      </c>
      <c r="E75" s="6" t="s">
        <v>2338</v>
      </c>
      <c r="F75" s="6" t="s">
        <v>2339</v>
      </c>
      <c r="G75" s="6" t="s">
        <v>2423</v>
      </c>
      <c r="H75" s="6" t="s">
        <v>2350</v>
      </c>
      <c r="I75" s="6" t="s">
        <v>45</v>
      </c>
      <c r="J75" s="6">
        <v>6.56</v>
      </c>
      <c r="K75" s="6">
        <v>106.4</v>
      </c>
      <c r="L75" s="6">
        <v>205</v>
      </c>
      <c r="M75" s="6">
        <v>372</v>
      </c>
      <c r="N75" s="6">
        <v>25.9</v>
      </c>
      <c r="O75" s="6">
        <v>7.0000000000000007E-2</v>
      </c>
      <c r="P75" s="6">
        <v>0.55000000000000004</v>
      </c>
      <c r="Q75" s="6">
        <v>1.54</v>
      </c>
      <c r="R75" s="6">
        <v>2.5</v>
      </c>
      <c r="S75" s="6">
        <v>61.61</v>
      </c>
      <c r="T75" s="6" t="s">
        <v>45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 t="s">
        <v>2425</v>
      </c>
    </row>
    <row r="76" spans="1:31" ht="15" x14ac:dyDescent="0.5">
      <c r="A76" s="6">
        <v>75</v>
      </c>
      <c r="B76" s="6" t="s">
        <v>2420</v>
      </c>
      <c r="C76" s="6" t="s">
        <v>2450</v>
      </c>
      <c r="D76" s="6" t="s">
        <v>2451</v>
      </c>
      <c r="E76" s="6" t="s">
        <v>2338</v>
      </c>
      <c r="F76" s="6" t="s">
        <v>2339</v>
      </c>
      <c r="G76" s="6" t="s">
        <v>2423</v>
      </c>
      <c r="H76" s="6" t="s">
        <v>2350</v>
      </c>
      <c r="I76" s="6" t="s">
        <v>45</v>
      </c>
      <c r="J76" s="6">
        <v>11.74</v>
      </c>
      <c r="K76" s="6">
        <v>111.3</v>
      </c>
      <c r="L76" s="6">
        <v>219</v>
      </c>
      <c r="M76" s="6">
        <v>372</v>
      </c>
      <c r="N76" s="6">
        <v>25.9</v>
      </c>
      <c r="O76" s="6">
        <v>0.14000000000000001</v>
      </c>
      <c r="P76" s="6">
        <v>0.59</v>
      </c>
      <c r="Q76" s="6">
        <v>2.0699999999999998</v>
      </c>
      <c r="R76" s="6">
        <v>1.96</v>
      </c>
      <c r="S76" s="6">
        <v>106.06</v>
      </c>
      <c r="T76" s="6" t="s">
        <v>45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 t="s">
        <v>2425</v>
      </c>
    </row>
    <row r="77" spans="1:31" ht="15" x14ac:dyDescent="0.5">
      <c r="A77" s="6">
        <v>76</v>
      </c>
      <c r="B77" s="6" t="s">
        <v>2420</v>
      </c>
      <c r="C77" s="6" t="s">
        <v>2452</v>
      </c>
      <c r="D77" s="6" t="s">
        <v>2453</v>
      </c>
      <c r="E77" s="6" t="s">
        <v>2338</v>
      </c>
      <c r="F77" s="6" t="s">
        <v>2339</v>
      </c>
      <c r="G77" s="6" t="s">
        <v>2423</v>
      </c>
      <c r="H77" s="6" t="s">
        <v>2350</v>
      </c>
      <c r="I77" s="6" t="s">
        <v>45</v>
      </c>
      <c r="J77" s="6">
        <v>7.02</v>
      </c>
      <c r="K77" s="6">
        <v>76.2</v>
      </c>
      <c r="L77" s="6">
        <v>238</v>
      </c>
      <c r="M77" s="6">
        <v>372</v>
      </c>
      <c r="N77" s="6">
        <v>25.9</v>
      </c>
      <c r="O77" s="6">
        <v>0.09</v>
      </c>
      <c r="P77" s="6">
        <v>0.64</v>
      </c>
      <c r="Q77" s="6">
        <v>1.55</v>
      </c>
      <c r="R77" s="6">
        <v>1.67</v>
      </c>
      <c r="S77" s="6">
        <v>92.85</v>
      </c>
      <c r="T77" s="6" t="s">
        <v>45</v>
      </c>
      <c r="U77" s="6" t="s">
        <v>2371</v>
      </c>
      <c r="V77" s="6">
        <v>1.89</v>
      </c>
      <c r="W77" s="6">
        <v>0.18099999999999999</v>
      </c>
      <c r="X77" s="6">
        <v>54.2</v>
      </c>
      <c r="Y77" s="6">
        <v>0.55000000000000004</v>
      </c>
      <c r="Z77" s="6">
        <v>0.2</v>
      </c>
      <c r="AA77" s="6">
        <v>0.108</v>
      </c>
      <c r="AB77" s="6">
        <v>6.5000000000000002E-2</v>
      </c>
      <c r="AC77" s="6" t="s">
        <v>2424</v>
      </c>
      <c r="AD77" s="6" t="s">
        <v>2378</v>
      </c>
      <c r="AE77" s="6" t="s">
        <v>2425</v>
      </c>
    </row>
    <row r="78" spans="1:31" ht="15" x14ac:dyDescent="0.5">
      <c r="A78" s="6">
        <v>77</v>
      </c>
      <c r="B78" s="6" t="s">
        <v>2420</v>
      </c>
      <c r="C78" s="6" t="s">
        <v>2454</v>
      </c>
      <c r="D78" s="6" t="s">
        <v>2368</v>
      </c>
      <c r="E78" s="6" t="s">
        <v>2338</v>
      </c>
      <c r="F78" s="6" t="s">
        <v>2339</v>
      </c>
      <c r="G78" s="6" t="s">
        <v>2423</v>
      </c>
      <c r="H78" s="6" t="s">
        <v>2350</v>
      </c>
      <c r="I78" s="6" t="s">
        <v>45</v>
      </c>
      <c r="J78" s="6">
        <v>7.17</v>
      </c>
      <c r="K78" s="6">
        <v>42</v>
      </c>
      <c r="L78" s="6">
        <v>231</v>
      </c>
      <c r="M78" s="6">
        <v>372</v>
      </c>
      <c r="N78" s="6">
        <v>25.9</v>
      </c>
      <c r="O78" s="6">
        <v>0.09</v>
      </c>
      <c r="P78" s="6">
        <v>0.62</v>
      </c>
      <c r="Q78" s="6">
        <v>1.78</v>
      </c>
      <c r="R78" s="6">
        <v>1.1000000000000001</v>
      </c>
      <c r="S78" s="6">
        <v>163.57</v>
      </c>
      <c r="T78" s="6" t="s">
        <v>45</v>
      </c>
      <c r="U78" s="6" t="s">
        <v>2371</v>
      </c>
      <c r="V78" s="6">
        <v>2.72</v>
      </c>
      <c r="W78" s="6">
        <v>0.245</v>
      </c>
      <c r="X78" s="6">
        <v>103.8</v>
      </c>
      <c r="Y78" s="6">
        <v>0.63</v>
      </c>
      <c r="Z78" s="6">
        <v>0.56000000000000005</v>
      </c>
      <c r="AA78" s="6">
        <v>0.57699999999999996</v>
      </c>
      <c r="AB78" s="6">
        <v>0.32400000000000001</v>
      </c>
      <c r="AC78" s="6" t="s">
        <v>2424</v>
      </c>
      <c r="AD78" s="6" t="s">
        <v>2378</v>
      </c>
      <c r="AE78" s="6" t="s">
        <v>2425</v>
      </c>
    </row>
    <row r="79" spans="1:31" ht="15" x14ac:dyDescent="0.5">
      <c r="A79" s="6">
        <v>78</v>
      </c>
      <c r="B79" s="6" t="s">
        <v>2420</v>
      </c>
      <c r="C79" s="6" t="s">
        <v>2455</v>
      </c>
      <c r="D79" s="6" t="s">
        <v>2456</v>
      </c>
      <c r="E79" s="6" t="s">
        <v>2338</v>
      </c>
      <c r="F79" s="6" t="s">
        <v>2339</v>
      </c>
      <c r="G79" s="6" t="s">
        <v>2423</v>
      </c>
      <c r="H79" s="6" t="s">
        <v>2350</v>
      </c>
      <c r="I79" s="6" t="s">
        <v>45</v>
      </c>
      <c r="J79" s="6">
        <v>4.67</v>
      </c>
      <c r="K79" s="6">
        <v>51.2</v>
      </c>
      <c r="L79" s="6">
        <v>216</v>
      </c>
      <c r="M79" s="6">
        <v>372</v>
      </c>
      <c r="N79" s="6">
        <v>25.9</v>
      </c>
      <c r="O79" s="6">
        <v>0.05</v>
      </c>
      <c r="P79" s="6">
        <v>0.57999999999999996</v>
      </c>
      <c r="Q79" s="6">
        <v>1.67</v>
      </c>
      <c r="R79" s="6">
        <v>1.84</v>
      </c>
      <c r="S79" s="6">
        <v>90.65</v>
      </c>
      <c r="T79" s="6" t="s">
        <v>45</v>
      </c>
      <c r="U79" s="6" t="s">
        <v>2371</v>
      </c>
      <c r="V79" s="6">
        <v>1.86</v>
      </c>
      <c r="W79" s="6">
        <v>0.17899999999999999</v>
      </c>
      <c r="X79" s="6">
        <v>45.5</v>
      </c>
      <c r="Y79" s="6">
        <v>0.5</v>
      </c>
      <c r="Z79" s="6">
        <v>0.32</v>
      </c>
      <c r="AA79" s="6">
        <v>0.14399999999999999</v>
      </c>
      <c r="AB79" s="6">
        <v>8.6999999999999994E-2</v>
      </c>
      <c r="AC79" s="6" t="s">
        <v>2424</v>
      </c>
      <c r="AD79" s="6" t="s">
        <v>2378</v>
      </c>
      <c r="AE79" s="6" t="s">
        <v>2425</v>
      </c>
    </row>
    <row r="80" spans="1:31" ht="15" x14ac:dyDescent="0.5">
      <c r="A80" s="6">
        <v>79</v>
      </c>
      <c r="B80" s="6" t="s">
        <v>2457</v>
      </c>
      <c r="C80" s="6" t="s">
        <v>2458</v>
      </c>
      <c r="D80" s="6" t="s">
        <v>2459</v>
      </c>
      <c r="E80" s="6" t="s">
        <v>2338</v>
      </c>
      <c r="F80" s="6" t="s">
        <v>2339</v>
      </c>
      <c r="G80" s="6" t="s">
        <v>2460</v>
      </c>
      <c r="H80" s="6" t="s">
        <v>2350</v>
      </c>
      <c r="I80" s="6" t="s">
        <v>45</v>
      </c>
      <c r="J80" s="6">
        <v>11.03</v>
      </c>
      <c r="K80" s="6">
        <v>120.9</v>
      </c>
      <c r="L80" s="6"/>
      <c r="M80" s="6">
        <v>350</v>
      </c>
      <c r="N80" s="6">
        <v>22</v>
      </c>
      <c r="O80" s="6"/>
      <c r="P80" s="6"/>
      <c r="Q80" s="6">
        <v>2.3199999999999998</v>
      </c>
      <c r="R80" s="6">
        <v>2.4900000000000002</v>
      </c>
      <c r="S80" s="6">
        <v>91.2</v>
      </c>
      <c r="T80" s="6" t="s">
        <v>2370</v>
      </c>
      <c r="U80" s="6" t="s">
        <v>2371</v>
      </c>
      <c r="V80" s="6">
        <v>3.32</v>
      </c>
      <c r="W80" s="6">
        <v>0.22900000000000001</v>
      </c>
      <c r="X80" s="6"/>
      <c r="Y80" s="6"/>
      <c r="Z80" s="6"/>
      <c r="AA80" s="6"/>
      <c r="AB80" s="6"/>
      <c r="AC80" s="6"/>
      <c r="AD80" s="6"/>
      <c r="AE80" s="6" t="s">
        <v>2461</v>
      </c>
    </row>
    <row r="81" spans="1:31" ht="15" x14ac:dyDescent="0.5">
      <c r="A81" s="6">
        <v>80</v>
      </c>
      <c r="B81" s="6" t="s">
        <v>2457</v>
      </c>
      <c r="C81" s="6" t="s">
        <v>2458</v>
      </c>
      <c r="D81" s="6" t="s">
        <v>2459</v>
      </c>
      <c r="E81" s="6" t="s">
        <v>2338</v>
      </c>
      <c r="F81" s="6" t="s">
        <v>2339</v>
      </c>
      <c r="G81" s="6" t="s">
        <v>2462</v>
      </c>
      <c r="H81" s="6" t="s">
        <v>2350</v>
      </c>
      <c r="I81" s="6" t="s">
        <v>45</v>
      </c>
      <c r="J81" s="6">
        <v>5.7</v>
      </c>
      <c r="K81" s="6">
        <v>56.8</v>
      </c>
      <c r="L81" s="6"/>
      <c r="M81" s="6">
        <v>350</v>
      </c>
      <c r="N81" s="6">
        <v>22</v>
      </c>
      <c r="O81" s="6"/>
      <c r="P81" s="6"/>
      <c r="Q81" s="6">
        <v>1.18</v>
      </c>
      <c r="R81" s="6">
        <v>1.24</v>
      </c>
      <c r="S81" s="6">
        <v>100.27</v>
      </c>
      <c r="T81" s="6" t="s">
        <v>2370</v>
      </c>
      <c r="U81" s="6" t="s">
        <v>2371</v>
      </c>
      <c r="V81" s="6">
        <v>0.9</v>
      </c>
      <c r="W81" s="6">
        <v>0.122</v>
      </c>
      <c r="X81" s="6"/>
      <c r="Y81" s="6"/>
      <c r="Z81" s="6"/>
      <c r="AA81" s="6"/>
      <c r="AB81" s="6"/>
      <c r="AC81" s="6"/>
      <c r="AD81" s="6"/>
      <c r="AE81" s="6" t="s">
        <v>2461</v>
      </c>
    </row>
    <row r="82" spans="1:31" ht="15" x14ac:dyDescent="0.5">
      <c r="A82" s="6">
        <v>81</v>
      </c>
      <c r="B82" s="6" t="s">
        <v>2463</v>
      </c>
      <c r="C82" s="6" t="s">
        <v>2464</v>
      </c>
      <c r="D82" s="6" t="s">
        <v>2430</v>
      </c>
      <c r="E82" s="6" t="s">
        <v>2338</v>
      </c>
      <c r="F82" s="6" t="s">
        <v>2400</v>
      </c>
      <c r="G82" s="6" t="s">
        <v>2465</v>
      </c>
      <c r="H82" s="6" t="s">
        <v>97</v>
      </c>
      <c r="I82" s="6"/>
      <c r="J82" s="6">
        <v>31.6</v>
      </c>
      <c r="K82" s="6"/>
      <c r="L82" s="6"/>
      <c r="M82" s="6"/>
      <c r="N82" s="6"/>
      <c r="O82" s="6"/>
      <c r="P82" s="6"/>
      <c r="Q82" s="6">
        <v>2.48</v>
      </c>
      <c r="R82" s="6"/>
      <c r="S82" s="6"/>
      <c r="T82" s="6"/>
      <c r="U82" s="6" t="s">
        <v>2371</v>
      </c>
      <c r="V82" s="6">
        <v>0.33500000000000002</v>
      </c>
      <c r="W82" s="6">
        <v>0.14499999999999999</v>
      </c>
      <c r="X82" s="6"/>
      <c r="Y82" s="6">
        <v>0.28999999999999998</v>
      </c>
      <c r="Z82" s="6"/>
      <c r="AA82" s="6">
        <v>0.24299999999999999</v>
      </c>
      <c r="AB82" s="6">
        <v>9.9000000000000005E-2</v>
      </c>
      <c r="AC82" s="6" t="s">
        <v>2341</v>
      </c>
      <c r="AD82" s="6" t="s">
        <v>2378</v>
      </c>
      <c r="AE82" s="6" t="s">
        <v>2466</v>
      </c>
    </row>
    <row r="83" spans="1:31" ht="15" x14ac:dyDescent="0.5">
      <c r="A83" s="6">
        <v>82</v>
      </c>
      <c r="B83" s="6" t="s">
        <v>2463</v>
      </c>
      <c r="C83" s="6" t="s">
        <v>2464</v>
      </c>
      <c r="D83" s="6" t="s">
        <v>2430</v>
      </c>
      <c r="E83" s="6" t="s">
        <v>2338</v>
      </c>
      <c r="F83" s="6" t="s">
        <v>2339</v>
      </c>
      <c r="G83" s="6" t="s">
        <v>2467</v>
      </c>
      <c r="H83" s="6" t="s">
        <v>97</v>
      </c>
      <c r="I83" s="6"/>
      <c r="J83" s="6">
        <v>30.5</v>
      </c>
      <c r="K83" s="6"/>
      <c r="L83" s="6"/>
      <c r="M83" s="6"/>
      <c r="N83" s="6"/>
      <c r="O83" s="6"/>
      <c r="P83" s="6"/>
      <c r="Q83" s="6">
        <v>1.55</v>
      </c>
      <c r="R83" s="6"/>
      <c r="S83" s="6"/>
      <c r="T83" s="6"/>
      <c r="U83" s="6" t="s">
        <v>2371</v>
      </c>
      <c r="V83" s="6">
        <v>0.17</v>
      </c>
      <c r="W83" s="6">
        <v>0.11</v>
      </c>
      <c r="X83" s="6"/>
      <c r="Y83" s="6">
        <v>0.36</v>
      </c>
      <c r="Z83" s="6"/>
      <c r="AA83" s="6">
        <v>0.158</v>
      </c>
      <c r="AB83" s="6">
        <v>0.10199999999999999</v>
      </c>
      <c r="AC83" s="6" t="s">
        <v>2341</v>
      </c>
      <c r="AD83" s="6" t="s">
        <v>2378</v>
      </c>
      <c r="AE83" s="6" t="s">
        <v>2466</v>
      </c>
    </row>
    <row r="84" spans="1:31" ht="15" x14ac:dyDescent="0.5">
      <c r="A84" s="6">
        <v>83</v>
      </c>
      <c r="B84" s="6" t="s">
        <v>2468</v>
      </c>
      <c r="C84" s="6" t="s">
        <v>2448</v>
      </c>
      <c r="D84" s="6" t="s">
        <v>2449</v>
      </c>
      <c r="E84" s="6" t="s">
        <v>2338</v>
      </c>
      <c r="F84" s="6" t="s">
        <v>2339</v>
      </c>
      <c r="G84" s="6" t="s">
        <v>2423</v>
      </c>
      <c r="H84" s="6" t="s">
        <v>2350</v>
      </c>
      <c r="I84" s="6" t="s">
        <v>45</v>
      </c>
      <c r="J84" s="6">
        <v>7.54</v>
      </c>
      <c r="K84" s="6">
        <v>97.9</v>
      </c>
      <c r="L84" s="6"/>
      <c r="M84" s="6"/>
      <c r="N84" s="6"/>
      <c r="O84" s="6"/>
      <c r="P84" s="6"/>
      <c r="Q84" s="6">
        <v>2.4500000000000002</v>
      </c>
      <c r="R84" s="6">
        <v>3.18</v>
      </c>
      <c r="S84" s="6">
        <v>77</v>
      </c>
      <c r="T84" s="6" t="s">
        <v>45</v>
      </c>
      <c r="U84" s="6" t="s">
        <v>2371</v>
      </c>
      <c r="V84" s="6">
        <v>2.8</v>
      </c>
      <c r="W84" s="6">
        <v>0.183</v>
      </c>
      <c r="X84" s="6"/>
      <c r="Y84" s="6"/>
      <c r="Z84" s="6"/>
      <c r="AA84" s="6"/>
      <c r="AB84" s="6"/>
      <c r="AC84" s="6"/>
      <c r="AD84" s="6"/>
      <c r="AE84" s="6" t="s">
        <v>2469</v>
      </c>
    </row>
    <row r="85" spans="1:31" ht="15" x14ac:dyDescent="0.5">
      <c r="A85" s="6">
        <v>84</v>
      </c>
      <c r="B85" s="6" t="s">
        <v>2470</v>
      </c>
      <c r="C85" s="6" t="s">
        <v>2471</v>
      </c>
      <c r="D85" s="6" t="s">
        <v>2368</v>
      </c>
      <c r="E85" s="6" t="s">
        <v>2338</v>
      </c>
      <c r="F85" s="6" t="s">
        <v>2339</v>
      </c>
      <c r="G85" s="6" t="s">
        <v>2472</v>
      </c>
      <c r="H85" s="6" t="s">
        <v>2350</v>
      </c>
      <c r="I85" s="6" t="s">
        <v>45</v>
      </c>
      <c r="J85" s="6">
        <v>6.44</v>
      </c>
      <c r="K85" s="6">
        <v>41.5</v>
      </c>
      <c r="L85" s="6">
        <v>230</v>
      </c>
      <c r="M85" s="6">
        <v>360</v>
      </c>
      <c r="N85" s="6">
        <v>20</v>
      </c>
      <c r="O85" s="6">
        <v>0.106</v>
      </c>
      <c r="P85" s="6"/>
      <c r="Q85" s="6">
        <v>1.91</v>
      </c>
      <c r="R85" s="6">
        <v>1.2</v>
      </c>
      <c r="S85" s="6">
        <v>150</v>
      </c>
      <c r="T85" s="6" t="s">
        <v>2370</v>
      </c>
      <c r="U85" s="6" t="s">
        <v>2371</v>
      </c>
      <c r="V85" s="6">
        <v>2.5950000000000002</v>
      </c>
      <c r="W85" s="6">
        <v>0.218</v>
      </c>
      <c r="X85" s="6">
        <v>81.78</v>
      </c>
      <c r="Y85" s="6">
        <v>0.51900000000000002</v>
      </c>
      <c r="Z85" s="6">
        <v>0.44800000000000001</v>
      </c>
      <c r="AA85" s="6">
        <v>0.70299999999999996</v>
      </c>
      <c r="AB85" s="6">
        <v>0.36599999999999999</v>
      </c>
      <c r="AC85" s="6" t="s">
        <v>2424</v>
      </c>
      <c r="AD85" s="6" t="s">
        <v>2378</v>
      </c>
      <c r="AE85" s="6" t="s">
        <v>2473</v>
      </c>
    </row>
    <row r="86" spans="1:31" ht="15" x14ac:dyDescent="0.5">
      <c r="A86" s="6">
        <v>85</v>
      </c>
      <c r="B86" s="6" t="s">
        <v>2470</v>
      </c>
      <c r="C86" s="6" t="s">
        <v>2471</v>
      </c>
      <c r="D86" s="6" t="s">
        <v>2368</v>
      </c>
      <c r="E86" s="6" t="s">
        <v>2338</v>
      </c>
      <c r="F86" s="6" t="s">
        <v>2339</v>
      </c>
      <c r="G86" s="6" t="s">
        <v>2474</v>
      </c>
      <c r="H86" s="6" t="s">
        <v>2350</v>
      </c>
      <c r="I86" s="6" t="s">
        <v>45</v>
      </c>
      <c r="J86" s="6">
        <v>5.44</v>
      </c>
      <c r="K86" s="6">
        <v>21.8</v>
      </c>
      <c r="L86" s="6">
        <v>226</v>
      </c>
      <c r="M86" s="6">
        <v>360</v>
      </c>
      <c r="N86" s="6">
        <v>20</v>
      </c>
      <c r="O86" s="6">
        <v>9.6000000000000002E-2</v>
      </c>
      <c r="P86" s="6"/>
      <c r="Q86" s="6">
        <v>3.03</v>
      </c>
      <c r="R86" s="6">
        <v>1.3</v>
      </c>
      <c r="S86" s="6">
        <v>221</v>
      </c>
      <c r="T86" s="6" t="s">
        <v>2370</v>
      </c>
      <c r="U86" s="6" t="s">
        <v>2371</v>
      </c>
      <c r="V86" s="6">
        <v>4.0949999999999998</v>
      </c>
      <c r="W86" s="6">
        <v>0.216</v>
      </c>
      <c r="X86" s="6">
        <v>123.26</v>
      </c>
      <c r="Y86" s="6">
        <v>0.56699999999999995</v>
      </c>
      <c r="Z86" s="6">
        <v>0.33</v>
      </c>
      <c r="AA86" s="6">
        <v>1.22</v>
      </c>
      <c r="AB86" s="6">
        <v>0.40699999999999997</v>
      </c>
      <c r="AC86" s="6" t="s">
        <v>2424</v>
      </c>
      <c r="AD86" s="6" t="s">
        <v>2378</v>
      </c>
      <c r="AE86" s="6" t="s">
        <v>2473</v>
      </c>
    </row>
    <row r="87" spans="1:31" ht="15" x14ac:dyDescent="0.5">
      <c r="A87" s="6">
        <v>86</v>
      </c>
      <c r="B87" s="6" t="s">
        <v>2475</v>
      </c>
      <c r="C87" s="6" t="s">
        <v>2476</v>
      </c>
      <c r="D87" s="6" t="s">
        <v>2422</v>
      </c>
      <c r="E87" s="6" t="s">
        <v>2338</v>
      </c>
      <c r="F87" s="6" t="s">
        <v>2400</v>
      </c>
      <c r="G87" s="6" t="s">
        <v>2477</v>
      </c>
      <c r="H87" s="6" t="s">
        <v>116</v>
      </c>
      <c r="I87" s="6" t="s">
        <v>52</v>
      </c>
      <c r="J87" s="6">
        <v>10.85</v>
      </c>
      <c r="K87" s="6">
        <v>228.5</v>
      </c>
      <c r="L87" s="6">
        <v>283</v>
      </c>
      <c r="M87" s="6">
        <v>370</v>
      </c>
      <c r="N87" s="6">
        <v>25</v>
      </c>
      <c r="O87" s="6"/>
      <c r="P87" s="6">
        <v>0.76400000000000001</v>
      </c>
      <c r="Q87" s="6">
        <v>0.95</v>
      </c>
      <c r="R87" s="6">
        <v>2</v>
      </c>
      <c r="S87" s="6">
        <v>47.47</v>
      </c>
      <c r="T87" s="6" t="s">
        <v>45</v>
      </c>
      <c r="U87" s="6" t="s">
        <v>2371</v>
      </c>
      <c r="V87" s="6">
        <v>1.1619999999999999</v>
      </c>
      <c r="W87" s="6">
        <v>0.19600000000000001</v>
      </c>
      <c r="X87" s="6">
        <v>10.776</v>
      </c>
      <c r="Y87" s="6">
        <v>0.22700000000000001</v>
      </c>
      <c r="Z87" s="6">
        <v>0.29899999999999999</v>
      </c>
      <c r="AA87" s="6">
        <v>0.03</v>
      </c>
      <c r="AB87" s="6">
        <v>3.2000000000000001E-2</v>
      </c>
      <c r="AC87" s="6" t="s">
        <v>2341</v>
      </c>
      <c r="AD87" s="6" t="s">
        <v>2378</v>
      </c>
      <c r="AE87" s="6" t="s">
        <v>2478</v>
      </c>
    </row>
    <row r="88" spans="1:31" ht="15" x14ac:dyDescent="0.5">
      <c r="A88" s="6">
        <v>87</v>
      </c>
      <c r="B88" s="6" t="s">
        <v>2475</v>
      </c>
      <c r="C88" s="6" t="s">
        <v>2476</v>
      </c>
      <c r="D88" s="6" t="s">
        <v>2422</v>
      </c>
      <c r="E88" s="6" t="s">
        <v>2338</v>
      </c>
      <c r="F88" s="6" t="s">
        <v>2400</v>
      </c>
      <c r="G88" s="6" t="s">
        <v>2479</v>
      </c>
      <c r="H88" s="6" t="s">
        <v>116</v>
      </c>
      <c r="I88" s="6" t="s">
        <v>52</v>
      </c>
      <c r="J88" s="6">
        <v>16.57</v>
      </c>
      <c r="K88" s="6">
        <v>564.29999999999995</v>
      </c>
      <c r="L88" s="6">
        <v>275</v>
      </c>
      <c r="M88" s="6">
        <v>370</v>
      </c>
      <c r="N88" s="6">
        <v>25</v>
      </c>
      <c r="O88" s="6"/>
      <c r="P88" s="6">
        <v>0.74399999999999999</v>
      </c>
      <c r="Q88" s="6">
        <v>1.24</v>
      </c>
      <c r="R88" s="6">
        <v>4.2300000000000004</v>
      </c>
      <c r="S88" s="6">
        <v>29.37</v>
      </c>
      <c r="T88" s="6" t="s">
        <v>45</v>
      </c>
      <c r="U88" s="6" t="s">
        <v>2371</v>
      </c>
      <c r="V88" s="6">
        <v>2.0089999999999999</v>
      </c>
      <c r="W88" s="6">
        <v>0.25900000000000001</v>
      </c>
      <c r="X88" s="6">
        <v>4.1120000000000001</v>
      </c>
      <c r="Y88" s="6">
        <v>0.14000000000000001</v>
      </c>
      <c r="Z88" s="6">
        <v>0.31</v>
      </c>
      <c r="AA88" s="6">
        <v>1.2999999999999999E-2</v>
      </c>
      <c r="AB88" s="6">
        <v>0.01</v>
      </c>
      <c r="AC88" s="6" t="s">
        <v>2341</v>
      </c>
      <c r="AD88" s="6" t="s">
        <v>2378</v>
      </c>
      <c r="AE88" s="6" t="s">
        <v>2478</v>
      </c>
    </row>
    <row r="89" spans="1:31" ht="15" x14ac:dyDescent="0.5">
      <c r="A89" s="6">
        <v>88</v>
      </c>
      <c r="B89" s="6" t="s">
        <v>2475</v>
      </c>
      <c r="C89" s="6" t="s">
        <v>2476</v>
      </c>
      <c r="D89" s="6" t="s">
        <v>2422</v>
      </c>
      <c r="E89" s="6" t="s">
        <v>2338</v>
      </c>
      <c r="F89" s="6" t="s">
        <v>2400</v>
      </c>
      <c r="G89" s="6" t="s">
        <v>2480</v>
      </c>
      <c r="H89" s="6" t="s">
        <v>116</v>
      </c>
      <c r="I89" s="6" t="s">
        <v>52</v>
      </c>
      <c r="J89" s="6">
        <v>9.25</v>
      </c>
      <c r="K89" s="6">
        <v>158.6</v>
      </c>
      <c r="L89" s="6">
        <v>277</v>
      </c>
      <c r="M89" s="6">
        <v>370</v>
      </c>
      <c r="N89" s="6">
        <v>25</v>
      </c>
      <c r="O89" s="6"/>
      <c r="P89" s="6">
        <v>0.748</v>
      </c>
      <c r="Q89" s="6">
        <v>0.9</v>
      </c>
      <c r="R89" s="6">
        <v>1.54</v>
      </c>
      <c r="S89" s="6">
        <v>58.32</v>
      </c>
      <c r="T89" s="6" t="s">
        <v>45</v>
      </c>
      <c r="U89" s="6" t="s">
        <v>2371</v>
      </c>
      <c r="V89" s="6">
        <v>0.95199999999999996</v>
      </c>
      <c r="W89" s="6">
        <v>0.17</v>
      </c>
      <c r="X89" s="6">
        <v>12.816000000000001</v>
      </c>
      <c r="Y89" s="6">
        <v>0.22</v>
      </c>
      <c r="Z89" s="6">
        <v>0.32500000000000001</v>
      </c>
      <c r="AA89" s="6">
        <v>4.2000000000000003E-2</v>
      </c>
      <c r="AB89" s="6">
        <v>4.5999999999999999E-2</v>
      </c>
      <c r="AC89" s="6" t="s">
        <v>2341</v>
      </c>
      <c r="AD89" s="6" t="s">
        <v>2378</v>
      </c>
      <c r="AE89" s="6" t="s">
        <v>2478</v>
      </c>
    </row>
    <row r="90" spans="1:31" ht="15" x14ac:dyDescent="0.5">
      <c r="A90" s="6">
        <v>89</v>
      </c>
      <c r="B90" s="6" t="s">
        <v>2481</v>
      </c>
      <c r="C90" s="6" t="s">
        <v>759</v>
      </c>
      <c r="D90" s="6" t="s">
        <v>2354</v>
      </c>
      <c r="E90" s="6" t="s">
        <v>2482</v>
      </c>
      <c r="F90" s="6" t="s">
        <v>2400</v>
      </c>
      <c r="G90" s="6"/>
      <c r="H90" s="6" t="s">
        <v>2350</v>
      </c>
      <c r="I90" s="6" t="s">
        <v>52</v>
      </c>
      <c r="J90" s="6">
        <v>16.37</v>
      </c>
      <c r="K90" s="6">
        <v>233.5</v>
      </c>
      <c r="L90" s="6">
        <v>300</v>
      </c>
      <c r="M90" s="6">
        <v>385</v>
      </c>
      <c r="N90" s="6">
        <v>25</v>
      </c>
      <c r="O90" s="6"/>
      <c r="P90" s="6"/>
      <c r="Q90" s="6">
        <v>2.37</v>
      </c>
      <c r="R90" s="6">
        <v>3.51</v>
      </c>
      <c r="S90" s="6">
        <v>68.59</v>
      </c>
      <c r="T90" s="6" t="s">
        <v>45</v>
      </c>
      <c r="U90" s="6"/>
      <c r="V90" s="6"/>
      <c r="W90" s="6"/>
      <c r="X90" s="6">
        <v>24.393999999999998</v>
      </c>
      <c r="Y90" s="6">
        <v>0.35299999999999998</v>
      </c>
      <c r="Z90" s="6">
        <v>1.5840000000000001</v>
      </c>
      <c r="AA90" s="6">
        <v>0.39800000000000002</v>
      </c>
      <c r="AB90" s="6">
        <v>0.16400000000000001</v>
      </c>
      <c r="AC90" s="6" t="s">
        <v>2483</v>
      </c>
      <c r="AD90" s="6" t="s">
        <v>2378</v>
      </c>
      <c r="AE90" s="6" t="s">
        <v>2484</v>
      </c>
    </row>
    <row r="91" spans="1:31" ht="15" x14ac:dyDescent="0.5">
      <c r="A91" s="6">
        <v>90</v>
      </c>
      <c r="B91" s="6" t="s">
        <v>2481</v>
      </c>
      <c r="C91" s="6" t="s">
        <v>305</v>
      </c>
      <c r="D91" s="6" t="s">
        <v>2417</v>
      </c>
      <c r="E91" s="6" t="s">
        <v>2482</v>
      </c>
      <c r="F91" s="6" t="s">
        <v>2400</v>
      </c>
      <c r="G91" s="6"/>
      <c r="H91" s="6" t="s">
        <v>2350</v>
      </c>
      <c r="I91" s="6" t="s">
        <v>52</v>
      </c>
      <c r="J91" s="6">
        <v>12.74</v>
      </c>
      <c r="K91" s="6">
        <v>249.4</v>
      </c>
      <c r="L91" s="6">
        <v>300</v>
      </c>
      <c r="M91" s="6">
        <v>385</v>
      </c>
      <c r="N91" s="6">
        <v>25</v>
      </c>
      <c r="O91" s="6"/>
      <c r="P91" s="6"/>
      <c r="Q91" s="6">
        <v>1.51</v>
      </c>
      <c r="R91" s="6">
        <v>2.97</v>
      </c>
      <c r="S91" s="6">
        <v>51.04</v>
      </c>
      <c r="T91" s="6" t="s">
        <v>45</v>
      </c>
      <c r="U91" s="6"/>
      <c r="V91" s="6"/>
      <c r="W91" s="6"/>
      <c r="X91" s="6">
        <v>20.995999999999999</v>
      </c>
      <c r="Y91" s="6">
        <v>0.41</v>
      </c>
      <c r="Z91" s="6">
        <v>1.0589999999999999</v>
      </c>
      <c r="AA91" s="6">
        <v>0.222</v>
      </c>
      <c r="AB91" s="6">
        <v>0.14799999999999999</v>
      </c>
      <c r="AC91" s="6" t="s">
        <v>2483</v>
      </c>
      <c r="AD91" s="6" t="s">
        <v>2378</v>
      </c>
      <c r="AE91" s="6" t="s">
        <v>2484</v>
      </c>
    </row>
    <row r="92" spans="1:31" ht="15" x14ac:dyDescent="0.5">
      <c r="A92" s="6">
        <v>91</v>
      </c>
      <c r="B92" s="6" t="s">
        <v>2481</v>
      </c>
      <c r="C92" s="6" t="s">
        <v>342</v>
      </c>
      <c r="D92" s="6" t="s">
        <v>2485</v>
      </c>
      <c r="E92" s="6" t="s">
        <v>2482</v>
      </c>
      <c r="F92" s="6" t="s">
        <v>2400</v>
      </c>
      <c r="G92" s="6"/>
      <c r="H92" s="6" t="s">
        <v>2350</v>
      </c>
      <c r="I92" s="6" t="s">
        <v>52</v>
      </c>
      <c r="J92" s="6">
        <v>13.8</v>
      </c>
      <c r="K92" s="6">
        <v>247.4</v>
      </c>
      <c r="L92" s="6">
        <v>300</v>
      </c>
      <c r="M92" s="6">
        <v>385</v>
      </c>
      <c r="N92" s="6">
        <v>25</v>
      </c>
      <c r="O92" s="6"/>
      <c r="P92" s="6"/>
      <c r="Q92" s="6">
        <v>2.3199999999999998</v>
      </c>
      <c r="R92" s="6">
        <v>3.89</v>
      </c>
      <c r="S92" s="6">
        <v>59.72</v>
      </c>
      <c r="T92" s="6" t="s">
        <v>45</v>
      </c>
      <c r="U92" s="6"/>
      <c r="V92" s="6"/>
      <c r="W92" s="6"/>
      <c r="X92" s="6">
        <v>23.968</v>
      </c>
      <c r="Y92" s="6">
        <v>0.40400000000000003</v>
      </c>
      <c r="Z92" s="6">
        <v>2.1219999999999999</v>
      </c>
      <c r="AA92" s="6">
        <v>0.50900000000000001</v>
      </c>
      <c r="AB92" s="6">
        <v>0.221</v>
      </c>
      <c r="AC92" s="6" t="s">
        <v>2483</v>
      </c>
      <c r="AD92" s="6" t="s">
        <v>2378</v>
      </c>
      <c r="AE92" s="6" t="s">
        <v>2484</v>
      </c>
    </row>
    <row r="93" spans="1:31" ht="15" x14ac:dyDescent="0.5">
      <c r="A93" s="6">
        <v>92</v>
      </c>
      <c r="B93" s="6" t="s">
        <v>2481</v>
      </c>
      <c r="C93" s="6" t="s">
        <v>2486</v>
      </c>
      <c r="D93" s="6" t="s">
        <v>2487</v>
      </c>
      <c r="E93" s="6" t="s">
        <v>2482</v>
      </c>
      <c r="F93" s="6" t="s">
        <v>2400</v>
      </c>
      <c r="G93" s="6"/>
      <c r="H93" s="6" t="s">
        <v>116</v>
      </c>
      <c r="I93" s="6" t="s">
        <v>52</v>
      </c>
      <c r="J93" s="6">
        <v>23.69</v>
      </c>
      <c r="K93" s="6">
        <v>558.6</v>
      </c>
      <c r="L93" s="6">
        <v>300</v>
      </c>
      <c r="M93" s="6">
        <v>385</v>
      </c>
      <c r="N93" s="6">
        <v>25</v>
      </c>
      <c r="O93" s="6"/>
      <c r="P93" s="6"/>
      <c r="Q93" s="6">
        <v>2.2200000000000002</v>
      </c>
      <c r="R93" s="6">
        <v>5.27</v>
      </c>
      <c r="S93" s="6">
        <v>44.58</v>
      </c>
      <c r="T93" s="6" t="s">
        <v>45</v>
      </c>
      <c r="U93" s="6"/>
      <c r="V93" s="6"/>
      <c r="W93" s="6"/>
      <c r="X93" s="6">
        <v>10.724</v>
      </c>
      <c r="Y93" s="6">
        <v>0.24399999999999999</v>
      </c>
      <c r="Z93" s="6">
        <v>1.1970000000000001</v>
      </c>
      <c r="AA93" s="6">
        <v>0.127</v>
      </c>
      <c r="AB93" s="6">
        <v>0.06</v>
      </c>
      <c r="AC93" s="6" t="s">
        <v>2483</v>
      </c>
      <c r="AD93" s="6" t="s">
        <v>2378</v>
      </c>
      <c r="AE93" s="6" t="s">
        <v>2484</v>
      </c>
    </row>
    <row r="94" spans="1:31" ht="15" x14ac:dyDescent="0.5">
      <c r="A94" s="6">
        <v>93</v>
      </c>
      <c r="B94" s="6" t="s">
        <v>2481</v>
      </c>
      <c r="C94" s="6" t="s">
        <v>2488</v>
      </c>
      <c r="D94" s="6" t="s">
        <v>2489</v>
      </c>
      <c r="E94" s="6" t="s">
        <v>2482</v>
      </c>
      <c r="F94" s="6" t="s">
        <v>2400</v>
      </c>
      <c r="G94" s="6"/>
      <c r="H94" s="6" t="s">
        <v>116</v>
      </c>
      <c r="I94" s="6" t="s">
        <v>52</v>
      </c>
      <c r="J94" s="6">
        <v>34.14</v>
      </c>
      <c r="K94" s="6">
        <v>768.7</v>
      </c>
      <c r="L94" s="6">
        <v>300</v>
      </c>
      <c r="M94" s="6">
        <v>385</v>
      </c>
      <c r="N94" s="6">
        <v>25</v>
      </c>
      <c r="O94" s="6"/>
      <c r="P94" s="6"/>
      <c r="Q94" s="6">
        <v>1.71</v>
      </c>
      <c r="R94" s="6">
        <v>3.82</v>
      </c>
      <c r="S94" s="6">
        <v>46.6</v>
      </c>
      <c r="T94" s="6" t="s">
        <v>45</v>
      </c>
      <c r="U94" s="6"/>
      <c r="V94" s="6"/>
      <c r="W94" s="6"/>
      <c r="X94" s="6">
        <v>12.025</v>
      </c>
      <c r="Y94" s="6">
        <v>0.26100000000000001</v>
      </c>
      <c r="Z94" s="6">
        <v>1.8</v>
      </c>
      <c r="AA94" s="6">
        <v>0.22</v>
      </c>
      <c r="AB94" s="6">
        <v>0.13500000000000001</v>
      </c>
      <c r="AC94" s="6" t="s">
        <v>2483</v>
      </c>
      <c r="AD94" s="6" t="s">
        <v>2378</v>
      </c>
      <c r="AE94" s="6" t="s">
        <v>2484</v>
      </c>
    </row>
    <row r="95" spans="1:31" ht="15" x14ac:dyDescent="0.5">
      <c r="A95" s="6">
        <v>94</v>
      </c>
      <c r="B95" s="6" t="s">
        <v>2481</v>
      </c>
      <c r="C95" s="6" t="s">
        <v>2433</v>
      </c>
      <c r="D95" s="6" t="s">
        <v>2422</v>
      </c>
      <c r="E95" s="6" t="s">
        <v>2482</v>
      </c>
      <c r="F95" s="6" t="s">
        <v>2400</v>
      </c>
      <c r="G95" s="6"/>
      <c r="H95" s="6" t="s">
        <v>116</v>
      </c>
      <c r="I95" s="6" t="s">
        <v>52</v>
      </c>
      <c r="J95" s="6">
        <v>22.46</v>
      </c>
      <c r="K95" s="6">
        <v>635.5</v>
      </c>
      <c r="L95" s="6">
        <v>300</v>
      </c>
      <c r="M95" s="6">
        <v>385</v>
      </c>
      <c r="N95" s="6">
        <v>25</v>
      </c>
      <c r="O95" s="6"/>
      <c r="P95" s="6"/>
      <c r="Q95" s="6">
        <v>1.61</v>
      </c>
      <c r="R95" s="6">
        <v>4.47</v>
      </c>
      <c r="S95" s="6">
        <v>35.93</v>
      </c>
      <c r="T95" s="6" t="s">
        <v>45</v>
      </c>
      <c r="U95" s="6"/>
      <c r="V95" s="6"/>
      <c r="W95" s="6"/>
      <c r="X95" s="6">
        <v>9.2230000000000008</v>
      </c>
      <c r="Y95" s="6">
        <v>0.25900000000000001</v>
      </c>
      <c r="Z95" s="6">
        <v>2.1440000000000001</v>
      </c>
      <c r="AA95" s="6">
        <v>0.19700000000000001</v>
      </c>
      <c r="AB95" s="6">
        <v>0.13300000000000001</v>
      </c>
      <c r="AC95" s="6" t="s">
        <v>2483</v>
      </c>
      <c r="AD95" s="6" t="s">
        <v>2378</v>
      </c>
      <c r="AE95" s="6" t="s">
        <v>2484</v>
      </c>
    </row>
    <row r="96" spans="1:31" ht="15" x14ac:dyDescent="0.5">
      <c r="A96" s="6">
        <v>95</v>
      </c>
      <c r="B96" s="6" t="s">
        <v>2490</v>
      </c>
      <c r="C96" s="6" t="s">
        <v>2491</v>
      </c>
      <c r="D96" s="6" t="s">
        <v>2362</v>
      </c>
      <c r="E96" s="6" t="s">
        <v>2399</v>
      </c>
      <c r="F96" s="6" t="s">
        <v>2492</v>
      </c>
      <c r="G96" s="6"/>
      <c r="H96" s="6" t="s">
        <v>2350</v>
      </c>
      <c r="I96" s="6" t="s">
        <v>45</v>
      </c>
      <c r="J96" s="6">
        <v>37.4</v>
      </c>
      <c r="K96" s="6">
        <v>698.9</v>
      </c>
      <c r="L96" s="6"/>
      <c r="M96" s="6"/>
      <c r="N96" s="6"/>
      <c r="O96" s="6"/>
      <c r="P96" s="6"/>
      <c r="Q96" s="6">
        <v>2.4500000000000002</v>
      </c>
      <c r="R96" s="6">
        <v>4.46</v>
      </c>
      <c r="S96" s="6">
        <v>54.69</v>
      </c>
      <c r="T96" s="6"/>
      <c r="U96" s="6" t="s">
        <v>2493</v>
      </c>
      <c r="V96" s="6">
        <v>1.784</v>
      </c>
      <c r="W96" s="6">
        <v>0.123</v>
      </c>
      <c r="X96" s="6"/>
      <c r="Y96" s="6"/>
      <c r="Z96" s="6"/>
      <c r="AA96" s="6"/>
      <c r="AB96" s="6"/>
      <c r="AC96" s="6"/>
      <c r="AD96" s="6"/>
      <c r="AE96" s="6" t="s">
        <v>2494</v>
      </c>
    </row>
    <row r="97" spans="1:31" ht="15" x14ac:dyDescent="0.5">
      <c r="A97" s="6">
        <v>96</v>
      </c>
      <c r="B97" s="6" t="s">
        <v>2490</v>
      </c>
      <c r="C97" s="6" t="s">
        <v>2495</v>
      </c>
      <c r="D97" s="6" t="s">
        <v>2362</v>
      </c>
      <c r="E97" s="6" t="s">
        <v>2399</v>
      </c>
      <c r="F97" s="6" t="s">
        <v>2492</v>
      </c>
      <c r="G97" s="6"/>
      <c r="H97" s="6" t="s">
        <v>2350</v>
      </c>
      <c r="I97" s="6" t="s">
        <v>45</v>
      </c>
      <c r="J97" s="6">
        <v>32.5</v>
      </c>
      <c r="K97" s="6">
        <v>448.4</v>
      </c>
      <c r="L97" s="6"/>
      <c r="M97" s="6"/>
      <c r="N97" s="6"/>
      <c r="O97" s="6"/>
      <c r="P97" s="6"/>
      <c r="Q97" s="6">
        <v>2.5499999999999998</v>
      </c>
      <c r="R97" s="6">
        <v>3.37</v>
      </c>
      <c r="S97" s="6">
        <v>74.55</v>
      </c>
      <c r="T97" s="6"/>
      <c r="U97" s="6" t="s">
        <v>2493</v>
      </c>
      <c r="V97" s="6"/>
      <c r="W97" s="6"/>
      <c r="X97" s="6"/>
      <c r="Y97" s="6"/>
      <c r="Z97" s="6"/>
      <c r="AA97" s="6"/>
      <c r="AB97" s="6"/>
      <c r="AC97" s="6"/>
      <c r="AD97" s="6"/>
      <c r="AE97" s="6" t="s">
        <v>2494</v>
      </c>
    </row>
    <row r="98" spans="1:31" ht="15" x14ac:dyDescent="0.5">
      <c r="A98" s="6">
        <v>97</v>
      </c>
      <c r="B98" s="6" t="s">
        <v>2490</v>
      </c>
      <c r="C98" s="6" t="s">
        <v>236</v>
      </c>
      <c r="D98" s="6" t="s">
        <v>2496</v>
      </c>
      <c r="E98" s="6" t="s">
        <v>2399</v>
      </c>
      <c r="F98" s="6" t="s">
        <v>2492</v>
      </c>
      <c r="G98" s="6"/>
      <c r="H98" s="6" t="s">
        <v>2350</v>
      </c>
      <c r="I98" s="6" t="s">
        <v>45</v>
      </c>
      <c r="J98" s="6">
        <v>23.99</v>
      </c>
      <c r="K98" s="6">
        <v>375.4</v>
      </c>
      <c r="L98" s="6"/>
      <c r="M98" s="6"/>
      <c r="N98" s="6"/>
      <c r="O98" s="6"/>
      <c r="P98" s="6"/>
      <c r="Q98" s="6">
        <v>2.46</v>
      </c>
      <c r="R98" s="6">
        <v>3.79</v>
      </c>
      <c r="S98" s="6">
        <v>64.84</v>
      </c>
      <c r="T98" s="6"/>
      <c r="U98" s="6" t="s">
        <v>2493</v>
      </c>
      <c r="V98" s="6">
        <v>2.5299999999999998</v>
      </c>
      <c r="W98" s="6">
        <v>0.17100000000000001</v>
      </c>
      <c r="X98" s="6"/>
      <c r="Y98" s="6"/>
      <c r="Z98" s="6"/>
      <c r="AA98" s="6"/>
      <c r="AB98" s="6"/>
      <c r="AC98" s="6"/>
      <c r="AD98" s="6"/>
      <c r="AE98" s="6" t="s">
        <v>2494</v>
      </c>
    </row>
    <row r="99" spans="1:31" ht="15" x14ac:dyDescent="0.5">
      <c r="A99" s="6">
        <v>98</v>
      </c>
      <c r="B99" s="6" t="s">
        <v>2490</v>
      </c>
      <c r="C99" s="6" t="s">
        <v>2497</v>
      </c>
      <c r="D99" s="6" t="s">
        <v>2498</v>
      </c>
      <c r="E99" s="6" t="s">
        <v>2399</v>
      </c>
      <c r="F99" s="6" t="s">
        <v>2492</v>
      </c>
      <c r="G99" s="6"/>
      <c r="H99" s="6" t="s">
        <v>116</v>
      </c>
      <c r="I99" s="6"/>
      <c r="J99" s="6">
        <v>49.45</v>
      </c>
      <c r="K99" s="6">
        <v>623.29999999999995</v>
      </c>
      <c r="L99" s="6"/>
      <c r="M99" s="6"/>
      <c r="N99" s="6"/>
      <c r="O99" s="6"/>
      <c r="P99" s="6"/>
      <c r="Q99" s="6">
        <v>3.74</v>
      </c>
      <c r="R99" s="6">
        <v>4.9400000000000004</v>
      </c>
      <c r="S99" s="6">
        <v>75.5</v>
      </c>
      <c r="T99" s="6"/>
      <c r="U99" s="6" t="s">
        <v>2493</v>
      </c>
      <c r="V99" s="6">
        <v>4.3819999999999997</v>
      </c>
      <c r="W99" s="6">
        <v>0.17599999999999999</v>
      </c>
      <c r="X99" s="6"/>
      <c r="Y99" s="6"/>
      <c r="Z99" s="6"/>
      <c r="AA99" s="6"/>
      <c r="AB99" s="6"/>
      <c r="AC99" s="6"/>
      <c r="AD99" s="6"/>
      <c r="AE99" s="6" t="s">
        <v>2494</v>
      </c>
    </row>
    <row r="100" spans="1:31" ht="15" x14ac:dyDescent="0.5">
      <c r="A100" s="6">
        <v>99</v>
      </c>
      <c r="B100" s="6" t="s">
        <v>2490</v>
      </c>
      <c r="C100" s="6" t="s">
        <v>587</v>
      </c>
      <c r="D100" s="6" t="s">
        <v>2499</v>
      </c>
      <c r="E100" s="6" t="s">
        <v>2399</v>
      </c>
      <c r="F100" s="6" t="s">
        <v>2492</v>
      </c>
      <c r="G100" s="6"/>
      <c r="H100" s="6" t="s">
        <v>116</v>
      </c>
      <c r="I100" s="6"/>
      <c r="J100" s="6">
        <v>39.99</v>
      </c>
      <c r="K100" s="6">
        <v>982.5</v>
      </c>
      <c r="L100" s="6"/>
      <c r="M100" s="6"/>
      <c r="N100" s="6"/>
      <c r="O100" s="6"/>
      <c r="P100" s="6"/>
      <c r="Q100" s="6">
        <v>2.14</v>
      </c>
      <c r="R100" s="6">
        <v>5.66</v>
      </c>
      <c r="S100" s="6">
        <v>37.130000000000003</v>
      </c>
      <c r="T100" s="6"/>
      <c r="U100" s="6" t="s">
        <v>2493</v>
      </c>
      <c r="V100" s="6">
        <v>3.4289999999999998</v>
      </c>
      <c r="W100" s="6">
        <v>0.24399999999999999</v>
      </c>
      <c r="X100" s="6"/>
      <c r="Y100" s="6"/>
      <c r="Z100" s="6"/>
      <c r="AA100" s="6"/>
      <c r="AB100" s="6"/>
      <c r="AC100" s="6"/>
      <c r="AD100" s="6"/>
      <c r="AE100" s="6" t="s">
        <v>2494</v>
      </c>
    </row>
    <row r="101" spans="1:31" ht="15" x14ac:dyDescent="0.5">
      <c r="A101" s="6">
        <v>100</v>
      </c>
      <c r="B101" s="6" t="s">
        <v>2490</v>
      </c>
      <c r="C101" s="6" t="s">
        <v>2500</v>
      </c>
      <c r="D101" s="6" t="s">
        <v>2501</v>
      </c>
      <c r="E101" s="6" t="s">
        <v>2399</v>
      </c>
      <c r="F101" s="6" t="s">
        <v>2492</v>
      </c>
      <c r="G101" s="6"/>
      <c r="H101" s="6" t="s">
        <v>116</v>
      </c>
      <c r="I101" s="6"/>
      <c r="J101" s="6">
        <v>31.13</v>
      </c>
      <c r="K101" s="6">
        <v>729.2</v>
      </c>
      <c r="L101" s="6"/>
      <c r="M101" s="6"/>
      <c r="N101" s="6"/>
      <c r="O101" s="6"/>
      <c r="P101" s="6"/>
      <c r="Q101" s="6">
        <v>2.1800000000000002</v>
      </c>
      <c r="R101" s="6">
        <v>4.88</v>
      </c>
      <c r="S101" s="6">
        <v>44.23</v>
      </c>
      <c r="T101" s="6"/>
      <c r="U101" s="6" t="s">
        <v>2493</v>
      </c>
      <c r="V101" s="6">
        <v>2.4969999999999999</v>
      </c>
      <c r="W101" s="6">
        <v>0.19500000000000001</v>
      </c>
      <c r="X101" s="6"/>
      <c r="Y101" s="6"/>
      <c r="Z101" s="6"/>
      <c r="AA101" s="6"/>
      <c r="AB101" s="6"/>
      <c r="AC101" s="6"/>
      <c r="AD101" s="6"/>
      <c r="AE101" s="6" t="s">
        <v>2494</v>
      </c>
    </row>
    <row r="102" spans="1:31" ht="15" x14ac:dyDescent="0.5">
      <c r="A102" s="6">
        <v>101</v>
      </c>
      <c r="B102" s="6" t="s">
        <v>2490</v>
      </c>
      <c r="C102" s="6" t="s">
        <v>2502</v>
      </c>
      <c r="D102" s="6" t="s">
        <v>2499</v>
      </c>
      <c r="E102" s="6" t="s">
        <v>2399</v>
      </c>
      <c r="F102" s="6" t="s">
        <v>2492</v>
      </c>
      <c r="G102" s="6"/>
      <c r="H102" s="6" t="s">
        <v>116</v>
      </c>
      <c r="I102" s="6"/>
      <c r="J102" s="6">
        <v>18.48</v>
      </c>
      <c r="K102" s="6">
        <v>586.70000000000005</v>
      </c>
      <c r="L102" s="6"/>
      <c r="M102" s="6"/>
      <c r="N102" s="6"/>
      <c r="O102" s="6"/>
      <c r="P102" s="6"/>
      <c r="Q102" s="6">
        <v>1.57</v>
      </c>
      <c r="R102" s="6">
        <v>4.5199999999999996</v>
      </c>
      <c r="S102" s="6">
        <v>33.799999999999997</v>
      </c>
      <c r="T102" s="6"/>
      <c r="U102" s="6" t="s">
        <v>2493</v>
      </c>
      <c r="V102" s="6">
        <v>1.9890000000000001</v>
      </c>
      <c r="W102" s="6">
        <v>0.22800000000000001</v>
      </c>
      <c r="X102" s="6"/>
      <c r="Y102" s="6"/>
      <c r="Z102" s="6"/>
      <c r="AA102" s="6"/>
      <c r="AB102" s="6"/>
      <c r="AC102" s="6"/>
      <c r="AD102" s="6"/>
      <c r="AE102" s="6" t="s">
        <v>2494</v>
      </c>
    </row>
    <row r="103" spans="1:31" ht="15" x14ac:dyDescent="0.5">
      <c r="A103" s="6">
        <v>102</v>
      </c>
      <c r="B103" s="6" t="s">
        <v>2490</v>
      </c>
      <c r="C103" s="6" t="s">
        <v>2503</v>
      </c>
      <c r="D103" s="6" t="s">
        <v>2499</v>
      </c>
      <c r="E103" s="6" t="s">
        <v>2399</v>
      </c>
      <c r="F103" s="6" t="s">
        <v>2492</v>
      </c>
      <c r="G103" s="6"/>
      <c r="H103" s="6" t="s">
        <v>116</v>
      </c>
      <c r="I103" s="6"/>
      <c r="J103" s="6">
        <v>24.88</v>
      </c>
      <c r="K103" s="6">
        <v>676</v>
      </c>
      <c r="L103" s="6"/>
      <c r="M103" s="6"/>
      <c r="N103" s="6"/>
      <c r="O103" s="6"/>
      <c r="P103" s="6"/>
      <c r="Q103" s="6">
        <v>1.94</v>
      </c>
      <c r="R103" s="6">
        <v>5.53</v>
      </c>
      <c r="S103" s="6">
        <v>34.549999999999997</v>
      </c>
      <c r="T103" s="6"/>
      <c r="U103" s="6" t="s">
        <v>2493</v>
      </c>
      <c r="V103" s="6">
        <v>2.9540000000000002</v>
      </c>
      <c r="W103" s="6">
        <v>0.23499999999999999</v>
      </c>
      <c r="X103" s="6"/>
      <c r="Y103" s="6"/>
      <c r="Z103" s="6"/>
      <c r="AA103" s="6"/>
      <c r="AB103" s="6"/>
      <c r="AC103" s="6"/>
      <c r="AD103" s="6"/>
      <c r="AE103" s="6" t="s">
        <v>2494</v>
      </c>
    </row>
    <row r="104" spans="1:31" ht="15" x14ac:dyDescent="0.5">
      <c r="A104" s="6">
        <v>103</v>
      </c>
      <c r="B104" s="6" t="s">
        <v>2490</v>
      </c>
      <c r="C104" s="6" t="s">
        <v>1597</v>
      </c>
      <c r="D104" s="6" t="s">
        <v>2504</v>
      </c>
      <c r="E104" s="6" t="s">
        <v>2399</v>
      </c>
      <c r="F104" s="6" t="s">
        <v>2492</v>
      </c>
      <c r="G104" s="6"/>
      <c r="H104" s="6" t="s">
        <v>116</v>
      </c>
      <c r="I104" s="6"/>
      <c r="J104" s="6">
        <v>26.96</v>
      </c>
      <c r="K104" s="6">
        <v>702.1</v>
      </c>
      <c r="L104" s="6"/>
      <c r="M104" s="6"/>
      <c r="N104" s="6"/>
      <c r="O104" s="6"/>
      <c r="P104" s="6"/>
      <c r="Q104" s="6">
        <v>1.72</v>
      </c>
      <c r="R104" s="6">
        <v>4.43</v>
      </c>
      <c r="S104" s="6">
        <v>38.57</v>
      </c>
      <c r="T104" s="6"/>
      <c r="U104" s="6" t="s">
        <v>2493</v>
      </c>
      <c r="V104" s="6">
        <v>2.427</v>
      </c>
      <c r="W104" s="6">
        <v>0.218</v>
      </c>
      <c r="X104" s="6"/>
      <c r="Y104" s="6"/>
      <c r="Z104" s="6"/>
      <c r="AA104" s="6"/>
      <c r="AB104" s="6"/>
      <c r="AC104" s="6"/>
      <c r="AD104" s="6"/>
      <c r="AE104" s="6" t="s">
        <v>2494</v>
      </c>
    </row>
    <row r="105" spans="1:31" ht="15" x14ac:dyDescent="0.5">
      <c r="A105" s="6">
        <v>104</v>
      </c>
      <c r="B105" s="6" t="s">
        <v>2490</v>
      </c>
      <c r="C105" s="6" t="s">
        <v>2505</v>
      </c>
      <c r="D105" s="6" t="s">
        <v>2390</v>
      </c>
      <c r="E105" s="6" t="s">
        <v>2399</v>
      </c>
      <c r="F105" s="6" t="s">
        <v>2492</v>
      </c>
      <c r="G105" s="6"/>
      <c r="H105" s="6" t="s">
        <v>2350</v>
      </c>
      <c r="I105" s="6" t="s">
        <v>45</v>
      </c>
      <c r="J105" s="6">
        <v>40.42</v>
      </c>
      <c r="K105" s="6">
        <v>1149.4000000000001</v>
      </c>
      <c r="L105" s="6"/>
      <c r="M105" s="6"/>
      <c r="N105" s="6"/>
      <c r="O105" s="6"/>
      <c r="P105" s="6"/>
      <c r="Q105" s="6">
        <v>1.91</v>
      </c>
      <c r="R105" s="6">
        <v>5.5</v>
      </c>
      <c r="S105" s="6">
        <v>34.119999999999997</v>
      </c>
      <c r="T105" s="6"/>
      <c r="U105" s="6" t="s">
        <v>2493</v>
      </c>
      <c r="V105" s="6">
        <v>3.1110000000000002</v>
      </c>
      <c r="W105" s="6">
        <v>0.26400000000000001</v>
      </c>
      <c r="X105" s="6"/>
      <c r="Y105" s="6"/>
      <c r="Z105" s="6"/>
      <c r="AA105" s="6"/>
      <c r="AB105" s="6"/>
      <c r="AC105" s="6"/>
      <c r="AD105" s="6"/>
      <c r="AE105" s="6" t="s">
        <v>2494</v>
      </c>
    </row>
    <row r="106" spans="1:31" ht="15" x14ac:dyDescent="0.5">
      <c r="A106" s="6">
        <v>105</v>
      </c>
      <c r="B106" s="6" t="s">
        <v>2506</v>
      </c>
      <c r="C106" s="6" t="s">
        <v>2507</v>
      </c>
      <c r="D106" s="6" t="s">
        <v>2430</v>
      </c>
      <c r="E106" s="6" t="s">
        <v>2482</v>
      </c>
      <c r="F106" s="6" t="s">
        <v>2400</v>
      </c>
      <c r="G106" s="6" t="s">
        <v>2508</v>
      </c>
      <c r="H106" s="6" t="s">
        <v>97</v>
      </c>
      <c r="I106" s="6" t="s">
        <v>52</v>
      </c>
      <c r="J106" s="6">
        <v>18.73</v>
      </c>
      <c r="K106" s="6">
        <v>363.8</v>
      </c>
      <c r="L106" s="6"/>
      <c r="M106" s="6">
        <v>400</v>
      </c>
      <c r="N106" s="6">
        <v>30</v>
      </c>
      <c r="O106" s="6"/>
      <c r="P106" s="6"/>
      <c r="Q106" s="6">
        <v>1.1100000000000001</v>
      </c>
      <c r="R106" s="6">
        <v>2.17</v>
      </c>
      <c r="S106" s="6">
        <v>51.48</v>
      </c>
      <c r="T106" s="6" t="s">
        <v>45</v>
      </c>
      <c r="U106" s="6" t="s">
        <v>2371</v>
      </c>
      <c r="V106" s="6">
        <v>0.83</v>
      </c>
      <c r="W106" s="6">
        <v>0.11899999999999999</v>
      </c>
      <c r="X106" s="6">
        <v>20.89</v>
      </c>
      <c r="Y106" s="6">
        <v>0.40600000000000003</v>
      </c>
      <c r="Z106" s="6">
        <v>0.26600000000000001</v>
      </c>
      <c r="AA106" s="6">
        <v>5.6000000000000001E-2</v>
      </c>
      <c r="AB106" s="6">
        <v>0.05</v>
      </c>
      <c r="AC106" s="6" t="s">
        <v>2341</v>
      </c>
      <c r="AD106" s="6" t="s">
        <v>2378</v>
      </c>
      <c r="AE106" s="6" t="s">
        <v>2509</v>
      </c>
    </row>
    <row r="107" spans="1:31" ht="15" x14ac:dyDescent="0.5">
      <c r="A107" s="6">
        <v>106</v>
      </c>
      <c r="B107" s="6" t="s">
        <v>2506</v>
      </c>
      <c r="C107" s="6" t="s">
        <v>2507</v>
      </c>
      <c r="D107" s="6" t="s">
        <v>2430</v>
      </c>
      <c r="E107" s="6" t="s">
        <v>2482</v>
      </c>
      <c r="F107" s="6" t="s">
        <v>2400</v>
      </c>
      <c r="G107" s="6" t="s">
        <v>2510</v>
      </c>
      <c r="H107" s="6" t="s">
        <v>97</v>
      </c>
      <c r="I107" s="6" t="s">
        <v>52</v>
      </c>
      <c r="J107" s="6">
        <v>21.14</v>
      </c>
      <c r="K107" s="6">
        <v>383.5</v>
      </c>
      <c r="L107" s="6"/>
      <c r="M107" s="6">
        <v>400</v>
      </c>
      <c r="N107" s="6">
        <v>30</v>
      </c>
      <c r="O107" s="6"/>
      <c r="P107" s="6"/>
      <c r="Q107" s="6">
        <v>1.26</v>
      </c>
      <c r="R107" s="6">
        <v>2.2999999999999998</v>
      </c>
      <c r="S107" s="6">
        <v>55.13</v>
      </c>
      <c r="T107" s="6" t="s">
        <v>45</v>
      </c>
      <c r="U107" s="6" t="s">
        <v>2371</v>
      </c>
      <c r="V107" s="6">
        <v>0.96</v>
      </c>
      <c r="W107" s="6">
        <v>0.122</v>
      </c>
      <c r="X107" s="6">
        <v>22.95</v>
      </c>
      <c r="Y107" s="6">
        <v>0.41599999999999998</v>
      </c>
      <c r="Z107" s="6">
        <v>0.27100000000000002</v>
      </c>
      <c r="AA107" s="6">
        <v>6.2E-2</v>
      </c>
      <c r="AB107" s="6">
        <v>4.9000000000000002E-2</v>
      </c>
      <c r="AC107" s="6" t="s">
        <v>2341</v>
      </c>
      <c r="AD107" s="6" t="s">
        <v>2378</v>
      </c>
      <c r="AE107" s="6" t="s">
        <v>2509</v>
      </c>
    </row>
    <row r="108" spans="1:31" ht="15" x14ac:dyDescent="0.5">
      <c r="A108" s="6">
        <v>107</v>
      </c>
      <c r="B108" s="6" t="s">
        <v>2506</v>
      </c>
      <c r="C108" s="6" t="s">
        <v>2507</v>
      </c>
      <c r="D108" s="6" t="s">
        <v>2430</v>
      </c>
      <c r="E108" s="6" t="s">
        <v>2482</v>
      </c>
      <c r="F108" s="6" t="s">
        <v>2400</v>
      </c>
      <c r="G108" s="6" t="s">
        <v>2511</v>
      </c>
      <c r="H108" s="6" t="s">
        <v>97</v>
      </c>
      <c r="I108" s="6" t="s">
        <v>52</v>
      </c>
      <c r="J108" s="6">
        <v>14.25</v>
      </c>
      <c r="K108" s="6">
        <v>342.9</v>
      </c>
      <c r="L108" s="6"/>
      <c r="M108" s="6">
        <v>400</v>
      </c>
      <c r="N108" s="6">
        <v>30</v>
      </c>
      <c r="O108" s="6"/>
      <c r="P108" s="6"/>
      <c r="Q108" s="6">
        <v>0.75</v>
      </c>
      <c r="R108" s="6">
        <v>1.81</v>
      </c>
      <c r="S108" s="6">
        <v>41.56</v>
      </c>
      <c r="T108" s="6" t="s">
        <v>45</v>
      </c>
      <c r="U108" s="6" t="s">
        <v>2371</v>
      </c>
      <c r="V108" s="6">
        <v>0.47</v>
      </c>
      <c r="W108" s="6">
        <v>9.9000000000000005E-2</v>
      </c>
      <c r="X108" s="6">
        <v>18.100000000000001</v>
      </c>
      <c r="Y108" s="6">
        <v>0.436</v>
      </c>
      <c r="Z108" s="6">
        <v>0.249</v>
      </c>
      <c r="AA108" s="6">
        <v>4.4999999999999998E-2</v>
      </c>
      <c r="AB108" s="6">
        <v>0.06</v>
      </c>
      <c r="AC108" s="6" t="s">
        <v>2341</v>
      </c>
      <c r="AD108" s="6" t="s">
        <v>2378</v>
      </c>
      <c r="AE108" s="6" t="s">
        <v>2509</v>
      </c>
    </row>
    <row r="109" spans="1:31" ht="15" x14ac:dyDescent="0.5">
      <c r="A109" s="6">
        <v>108</v>
      </c>
      <c r="B109" s="6" t="s">
        <v>2506</v>
      </c>
      <c r="C109" s="6" t="s">
        <v>2507</v>
      </c>
      <c r="D109" s="6" t="s">
        <v>2430</v>
      </c>
      <c r="E109" s="6" t="s">
        <v>2482</v>
      </c>
      <c r="F109" s="6" t="s">
        <v>2400</v>
      </c>
      <c r="G109" s="6" t="s">
        <v>2512</v>
      </c>
      <c r="H109" s="6" t="s">
        <v>97</v>
      </c>
      <c r="I109" s="6" t="s">
        <v>52</v>
      </c>
      <c r="J109" s="6">
        <v>16.39</v>
      </c>
      <c r="K109" s="6">
        <v>354.4</v>
      </c>
      <c r="L109" s="6"/>
      <c r="M109" s="6">
        <v>400</v>
      </c>
      <c r="N109" s="6">
        <v>30</v>
      </c>
      <c r="O109" s="6"/>
      <c r="P109" s="6"/>
      <c r="Q109" s="6">
        <v>0.91</v>
      </c>
      <c r="R109" s="6">
        <v>1.96</v>
      </c>
      <c r="S109" s="6">
        <v>46.25</v>
      </c>
      <c r="T109" s="6" t="s">
        <v>45</v>
      </c>
      <c r="U109" s="6" t="s">
        <v>2371</v>
      </c>
      <c r="V109" s="6">
        <v>0.69</v>
      </c>
      <c r="W109" s="6">
        <v>0.123</v>
      </c>
      <c r="X109" s="6">
        <v>19.8</v>
      </c>
      <c r="Y109" s="6">
        <v>0.42799999999999999</v>
      </c>
      <c r="Z109" s="6">
        <v>0.24299999999999999</v>
      </c>
      <c r="AA109" s="6">
        <v>4.8000000000000001E-2</v>
      </c>
      <c r="AB109" s="6">
        <v>5.2999999999999999E-2</v>
      </c>
      <c r="AC109" s="6" t="s">
        <v>2341</v>
      </c>
      <c r="AD109" s="6" t="s">
        <v>2378</v>
      </c>
      <c r="AE109" s="6" t="s">
        <v>2509</v>
      </c>
    </row>
    <row r="110" spans="1:31" ht="15" x14ac:dyDescent="0.5">
      <c r="A110" s="6">
        <v>109</v>
      </c>
      <c r="B110" s="6" t="s">
        <v>2513</v>
      </c>
      <c r="C110" s="6" t="s">
        <v>2514</v>
      </c>
      <c r="D110" s="6" t="s">
        <v>2430</v>
      </c>
      <c r="E110" s="6" t="s">
        <v>2482</v>
      </c>
      <c r="F110" s="6" t="s">
        <v>2400</v>
      </c>
      <c r="G110" s="6"/>
      <c r="H110" s="6" t="s">
        <v>97</v>
      </c>
      <c r="I110" s="6"/>
      <c r="J110" s="6">
        <v>23.9</v>
      </c>
      <c r="K110" s="6">
        <v>875.6</v>
      </c>
      <c r="L110" s="6">
        <v>251</v>
      </c>
      <c r="M110" s="6">
        <v>385</v>
      </c>
      <c r="N110" s="6">
        <v>30</v>
      </c>
      <c r="O110" s="6">
        <v>0.50401189999999996</v>
      </c>
      <c r="P110" s="6">
        <v>0.65200000000000002</v>
      </c>
      <c r="Q110" s="6">
        <v>1.6</v>
      </c>
      <c r="R110" s="6">
        <v>5.85</v>
      </c>
      <c r="S110" s="6">
        <v>27.3</v>
      </c>
      <c r="T110" s="6" t="s">
        <v>2515</v>
      </c>
      <c r="U110" s="6" t="s">
        <v>2371</v>
      </c>
      <c r="V110" s="6">
        <v>3.7519999999999998</v>
      </c>
      <c r="W110" s="6">
        <v>0.376</v>
      </c>
      <c r="X110" s="6"/>
      <c r="Y110" s="6"/>
      <c r="Z110" s="6"/>
      <c r="AA110" s="6"/>
      <c r="AB110" s="6"/>
      <c r="AC110" s="6"/>
      <c r="AD110" s="6"/>
      <c r="AE110" s="6" t="s">
        <v>2516</v>
      </c>
    </row>
    <row r="111" spans="1:31" ht="15" x14ac:dyDescent="0.5">
      <c r="A111" s="6">
        <v>110</v>
      </c>
      <c r="B111" s="6" t="s">
        <v>2513</v>
      </c>
      <c r="C111" s="6" t="s">
        <v>2517</v>
      </c>
      <c r="D111" s="6" t="s">
        <v>2430</v>
      </c>
      <c r="E111" s="6" t="s">
        <v>2482</v>
      </c>
      <c r="F111" s="6" t="s">
        <v>2400</v>
      </c>
      <c r="G111" s="6"/>
      <c r="H111" s="6" t="s">
        <v>97</v>
      </c>
      <c r="I111" s="6"/>
      <c r="J111" s="6">
        <v>18.39</v>
      </c>
      <c r="K111" s="6">
        <v>796.2</v>
      </c>
      <c r="L111" s="6">
        <v>246</v>
      </c>
      <c r="M111" s="6">
        <v>385</v>
      </c>
      <c r="N111" s="6">
        <v>30</v>
      </c>
      <c r="O111" s="6">
        <v>0.37046570000000001</v>
      </c>
      <c r="P111" s="6">
        <v>0.64</v>
      </c>
      <c r="Q111" s="6">
        <v>1.23</v>
      </c>
      <c r="R111" s="6">
        <v>5.31</v>
      </c>
      <c r="S111" s="6">
        <v>23.1</v>
      </c>
      <c r="T111" s="6" t="s">
        <v>2515</v>
      </c>
      <c r="U111" s="6" t="s">
        <v>2371</v>
      </c>
      <c r="V111" s="6">
        <v>2.8730000000000002</v>
      </c>
      <c r="W111" s="6">
        <v>0.375</v>
      </c>
      <c r="X111" s="6"/>
      <c r="Y111" s="6"/>
      <c r="Z111" s="6"/>
      <c r="AA111" s="6"/>
      <c r="AB111" s="6"/>
      <c r="AC111" s="6"/>
      <c r="AD111" s="6"/>
      <c r="AE111" s="6" t="s">
        <v>2516</v>
      </c>
    </row>
    <row r="112" spans="1:31" ht="15" x14ac:dyDescent="0.5">
      <c r="A112" s="6">
        <v>111</v>
      </c>
      <c r="B112" s="6" t="s">
        <v>2518</v>
      </c>
      <c r="C112" s="6" t="s">
        <v>601</v>
      </c>
      <c r="D112" s="6" t="s">
        <v>2417</v>
      </c>
      <c r="E112" s="6" t="s">
        <v>2482</v>
      </c>
      <c r="F112" s="6" t="s">
        <v>2400</v>
      </c>
      <c r="G112" s="6" t="s">
        <v>2519</v>
      </c>
      <c r="H112" s="6" t="s">
        <v>2350</v>
      </c>
      <c r="I112" s="6" t="s">
        <v>45</v>
      </c>
      <c r="J112" s="6">
        <v>9.18</v>
      </c>
      <c r="K112" s="6">
        <v>167.8</v>
      </c>
      <c r="L112" s="6"/>
      <c r="M112" s="6">
        <v>360</v>
      </c>
      <c r="N112" s="6">
        <v>25</v>
      </c>
      <c r="O112" s="6"/>
      <c r="P112" s="6"/>
      <c r="Q112" s="6">
        <v>1.36</v>
      </c>
      <c r="R112" s="6">
        <v>2.48</v>
      </c>
      <c r="S112" s="6">
        <v>54.71</v>
      </c>
      <c r="T112" s="6" t="s">
        <v>45</v>
      </c>
      <c r="U112" s="6" t="s">
        <v>2371</v>
      </c>
      <c r="V112" s="6">
        <v>1.454</v>
      </c>
      <c r="W112" s="6">
        <v>0.17100000000000001</v>
      </c>
      <c r="X112" s="6"/>
      <c r="Y112" s="6"/>
      <c r="Z112" s="6"/>
      <c r="AA112" s="6">
        <v>0.182</v>
      </c>
      <c r="AB112" s="6">
        <v>0.13500000000000001</v>
      </c>
      <c r="AC112" s="6" t="s">
        <v>2341</v>
      </c>
      <c r="AD112" s="6" t="s">
        <v>2352</v>
      </c>
      <c r="AE112" s="6" t="s">
        <v>2520</v>
      </c>
    </row>
    <row r="113" spans="1:31" ht="15" x14ac:dyDescent="0.5">
      <c r="A113" s="6">
        <v>112</v>
      </c>
      <c r="B113" s="6" t="s">
        <v>2518</v>
      </c>
      <c r="C113" s="6" t="s">
        <v>601</v>
      </c>
      <c r="D113" s="6" t="s">
        <v>2417</v>
      </c>
      <c r="E113" s="6" t="s">
        <v>2482</v>
      </c>
      <c r="F113" s="6" t="s">
        <v>2400</v>
      </c>
      <c r="G113" s="6" t="s">
        <v>2521</v>
      </c>
      <c r="H113" s="6" t="s">
        <v>2350</v>
      </c>
      <c r="I113" s="6" t="s">
        <v>45</v>
      </c>
      <c r="J113" s="6">
        <v>7.22</v>
      </c>
      <c r="K113" s="6">
        <v>139.30000000000001</v>
      </c>
      <c r="L113" s="6"/>
      <c r="M113" s="6">
        <v>360</v>
      </c>
      <c r="N113" s="6">
        <v>25</v>
      </c>
      <c r="O113" s="6"/>
      <c r="P113" s="6"/>
      <c r="Q113" s="6">
        <v>1.21</v>
      </c>
      <c r="R113" s="6">
        <v>2.34</v>
      </c>
      <c r="S113" s="6">
        <v>51.79</v>
      </c>
      <c r="T113" s="6" t="s">
        <v>45</v>
      </c>
      <c r="U113" s="6" t="s">
        <v>2371</v>
      </c>
      <c r="V113" s="6">
        <v>1.1879999999999999</v>
      </c>
      <c r="W113" s="6">
        <v>0.156</v>
      </c>
      <c r="X113" s="6"/>
      <c r="Y113" s="6"/>
      <c r="Z113" s="6"/>
      <c r="AA113" s="6">
        <v>0.17199999999999999</v>
      </c>
      <c r="AB113" s="6">
        <v>0.14299999999999999</v>
      </c>
      <c r="AC113" s="6" t="s">
        <v>2341</v>
      </c>
      <c r="AD113" s="6" t="s">
        <v>2352</v>
      </c>
      <c r="AE113" s="6" t="s">
        <v>2520</v>
      </c>
    </row>
    <row r="114" spans="1:31" ht="15" x14ac:dyDescent="0.5">
      <c r="A114" s="6">
        <v>113</v>
      </c>
      <c r="B114" s="6" t="s">
        <v>2518</v>
      </c>
      <c r="C114" s="6" t="s">
        <v>2522</v>
      </c>
      <c r="D114" s="6" t="s">
        <v>2417</v>
      </c>
      <c r="E114" s="6" t="s">
        <v>2482</v>
      </c>
      <c r="F114" s="6" t="s">
        <v>2400</v>
      </c>
      <c r="G114" s="6" t="s">
        <v>2519</v>
      </c>
      <c r="H114" s="6" t="s">
        <v>2350</v>
      </c>
      <c r="I114" s="6" t="s">
        <v>45</v>
      </c>
      <c r="J114" s="6">
        <v>9.27</v>
      </c>
      <c r="K114" s="6">
        <v>177.8</v>
      </c>
      <c r="L114" s="6"/>
      <c r="M114" s="6">
        <v>360</v>
      </c>
      <c r="N114" s="6">
        <v>25</v>
      </c>
      <c r="O114" s="6"/>
      <c r="P114" s="6"/>
      <c r="Q114" s="6">
        <v>1.45</v>
      </c>
      <c r="R114" s="6">
        <v>2.78</v>
      </c>
      <c r="S114" s="6">
        <v>52.12</v>
      </c>
      <c r="T114" s="6" t="s">
        <v>45</v>
      </c>
      <c r="U114" s="6" t="s">
        <v>2371</v>
      </c>
      <c r="V114" s="6">
        <v>1.496</v>
      </c>
      <c r="W114" s="6">
        <v>0.16500000000000001</v>
      </c>
      <c r="X114" s="6"/>
      <c r="Y114" s="6"/>
      <c r="Z114" s="6"/>
      <c r="AA114" s="6">
        <v>0.17899999999999999</v>
      </c>
      <c r="AB114" s="6">
        <v>0.125</v>
      </c>
      <c r="AC114" s="6" t="s">
        <v>2341</v>
      </c>
      <c r="AD114" s="6" t="s">
        <v>2352</v>
      </c>
      <c r="AE114" s="6" t="s">
        <v>2520</v>
      </c>
    </row>
    <row r="115" spans="1:31" ht="15" x14ac:dyDescent="0.5">
      <c r="A115" s="6">
        <v>114</v>
      </c>
      <c r="B115" s="6" t="s">
        <v>2518</v>
      </c>
      <c r="C115" s="6" t="s">
        <v>2522</v>
      </c>
      <c r="D115" s="6" t="s">
        <v>2417</v>
      </c>
      <c r="E115" s="6" t="s">
        <v>2482</v>
      </c>
      <c r="F115" s="6" t="s">
        <v>2400</v>
      </c>
      <c r="G115" s="6" t="s">
        <v>2521</v>
      </c>
      <c r="H115" s="6" t="s">
        <v>2350</v>
      </c>
      <c r="I115" s="6" t="s">
        <v>45</v>
      </c>
      <c r="J115" s="6">
        <v>7.09</v>
      </c>
      <c r="K115" s="6">
        <v>123</v>
      </c>
      <c r="L115" s="6"/>
      <c r="M115" s="6">
        <v>360</v>
      </c>
      <c r="N115" s="6">
        <v>25</v>
      </c>
      <c r="O115" s="6"/>
      <c r="P115" s="6"/>
      <c r="Q115" s="6">
        <v>1.26</v>
      </c>
      <c r="R115" s="6">
        <v>2.1800000000000002</v>
      </c>
      <c r="S115" s="6">
        <v>57.63</v>
      </c>
      <c r="T115" s="6" t="s">
        <v>45</v>
      </c>
      <c r="U115" s="6" t="s">
        <v>2371</v>
      </c>
      <c r="V115" s="6">
        <v>1.2290000000000001</v>
      </c>
      <c r="W115" s="6">
        <v>0.157</v>
      </c>
      <c r="X115" s="6"/>
      <c r="Y115" s="6"/>
      <c r="Z115" s="6"/>
      <c r="AA115" s="6">
        <v>0.19400000000000001</v>
      </c>
      <c r="AB115" s="6">
        <v>0.155</v>
      </c>
      <c r="AC115" s="6" t="s">
        <v>2341</v>
      </c>
      <c r="AD115" s="6" t="s">
        <v>2352</v>
      </c>
      <c r="AE115" s="6" t="s">
        <v>2520</v>
      </c>
    </row>
    <row r="116" spans="1:31" ht="15" x14ac:dyDescent="0.5">
      <c r="A116" s="6">
        <v>115</v>
      </c>
      <c r="B116" s="6" t="s">
        <v>2518</v>
      </c>
      <c r="C116" s="6" t="s">
        <v>2439</v>
      </c>
      <c r="D116" s="6" t="s">
        <v>2417</v>
      </c>
      <c r="E116" s="6" t="s">
        <v>2482</v>
      </c>
      <c r="F116" s="6" t="s">
        <v>2400</v>
      </c>
      <c r="G116" s="6" t="s">
        <v>2519</v>
      </c>
      <c r="H116" s="6" t="s">
        <v>2350</v>
      </c>
      <c r="I116" s="6" t="s">
        <v>52</v>
      </c>
      <c r="J116" s="6">
        <v>13.16</v>
      </c>
      <c r="K116" s="6">
        <v>434.7</v>
      </c>
      <c r="L116" s="6"/>
      <c r="M116" s="6">
        <v>360</v>
      </c>
      <c r="N116" s="6">
        <v>25</v>
      </c>
      <c r="O116" s="6"/>
      <c r="P116" s="6"/>
      <c r="Q116" s="6">
        <v>1.21</v>
      </c>
      <c r="R116" s="6">
        <v>3.99</v>
      </c>
      <c r="S116" s="6">
        <v>30.27</v>
      </c>
      <c r="T116" s="6" t="s">
        <v>45</v>
      </c>
      <c r="U116" s="6" t="s">
        <v>2371</v>
      </c>
      <c r="V116" s="6">
        <v>1.7689999999999999</v>
      </c>
      <c r="W116" s="6">
        <v>0.23400000000000001</v>
      </c>
      <c r="X116" s="6"/>
      <c r="Y116" s="6"/>
      <c r="Z116" s="6"/>
      <c r="AA116" s="6">
        <v>7.5999999999999998E-2</v>
      </c>
      <c r="AB116" s="6">
        <v>6.6000000000000003E-2</v>
      </c>
      <c r="AC116" s="6" t="s">
        <v>2341</v>
      </c>
      <c r="AD116" s="6" t="s">
        <v>2352</v>
      </c>
      <c r="AE116" s="6" t="s">
        <v>2520</v>
      </c>
    </row>
    <row r="117" spans="1:31" ht="15" x14ac:dyDescent="0.5">
      <c r="A117" s="6">
        <v>116</v>
      </c>
      <c r="B117" s="6" t="s">
        <v>2518</v>
      </c>
      <c r="C117" s="6" t="s">
        <v>2439</v>
      </c>
      <c r="D117" s="6" t="s">
        <v>2417</v>
      </c>
      <c r="E117" s="6" t="s">
        <v>2482</v>
      </c>
      <c r="F117" s="6" t="s">
        <v>2400</v>
      </c>
      <c r="G117" s="6" t="s">
        <v>2521</v>
      </c>
      <c r="H117" s="6" t="s">
        <v>2350</v>
      </c>
      <c r="I117" s="6" t="s">
        <v>52</v>
      </c>
      <c r="J117" s="6">
        <v>8.26</v>
      </c>
      <c r="K117" s="6">
        <v>197.7</v>
      </c>
      <c r="L117" s="6"/>
      <c r="M117" s="6">
        <v>360</v>
      </c>
      <c r="N117" s="6">
        <v>25</v>
      </c>
      <c r="O117" s="6"/>
      <c r="P117" s="6"/>
      <c r="Q117" s="6">
        <v>0.93</v>
      </c>
      <c r="R117" s="6">
        <v>2.23</v>
      </c>
      <c r="S117" s="6">
        <v>41.79</v>
      </c>
      <c r="T117" s="6" t="s">
        <v>45</v>
      </c>
      <c r="U117" s="6" t="s">
        <v>2371</v>
      </c>
      <c r="V117" s="6">
        <v>1.181</v>
      </c>
      <c r="W117" s="6">
        <v>0.20300000000000001</v>
      </c>
      <c r="X117" s="6"/>
      <c r="Y117" s="6"/>
      <c r="Z117" s="6"/>
      <c r="AA117" s="6">
        <v>9.0999999999999998E-2</v>
      </c>
      <c r="AB117" s="6">
        <v>0.1</v>
      </c>
      <c r="AC117" s="6" t="s">
        <v>2341</v>
      </c>
      <c r="AD117" s="6" t="s">
        <v>2352</v>
      </c>
      <c r="AE117" s="6" t="s">
        <v>2520</v>
      </c>
    </row>
    <row r="118" spans="1:31" ht="15" x14ac:dyDescent="0.5">
      <c r="A118" s="6">
        <v>117</v>
      </c>
      <c r="B118" s="6" t="s">
        <v>2518</v>
      </c>
      <c r="C118" s="6" t="s">
        <v>2438</v>
      </c>
      <c r="D118" s="6" t="s">
        <v>2417</v>
      </c>
      <c r="E118" s="6" t="s">
        <v>2482</v>
      </c>
      <c r="F118" s="6" t="s">
        <v>2400</v>
      </c>
      <c r="G118" s="6" t="s">
        <v>2519</v>
      </c>
      <c r="H118" s="6" t="s">
        <v>2350</v>
      </c>
      <c r="I118" s="6" t="s">
        <v>52</v>
      </c>
      <c r="J118" s="6">
        <v>15.22</v>
      </c>
      <c r="K118" s="6">
        <v>488</v>
      </c>
      <c r="L118" s="6"/>
      <c r="M118" s="6">
        <v>360</v>
      </c>
      <c r="N118" s="6">
        <v>25</v>
      </c>
      <c r="O118" s="6"/>
      <c r="P118" s="6"/>
      <c r="Q118" s="6">
        <v>1.46</v>
      </c>
      <c r="R118" s="6">
        <v>4.68</v>
      </c>
      <c r="S118" s="6">
        <v>31.18</v>
      </c>
      <c r="T118" s="6" t="s">
        <v>45</v>
      </c>
      <c r="U118" s="6" t="s">
        <v>2371</v>
      </c>
      <c r="V118" s="6">
        <v>1.958</v>
      </c>
      <c r="W118" s="6">
        <v>0.21099999999999999</v>
      </c>
      <c r="X118" s="6"/>
      <c r="Y118" s="6"/>
      <c r="Z118" s="6"/>
      <c r="AA118" s="6">
        <v>8.5000000000000006E-2</v>
      </c>
      <c r="AB118" s="6">
        <v>6.0999999999999999E-2</v>
      </c>
      <c r="AC118" s="6" t="s">
        <v>2341</v>
      </c>
      <c r="AD118" s="6" t="s">
        <v>2352</v>
      </c>
      <c r="AE118" s="6" t="s">
        <v>2520</v>
      </c>
    </row>
    <row r="119" spans="1:31" ht="15" x14ac:dyDescent="0.5">
      <c r="A119" s="6">
        <v>118</v>
      </c>
      <c r="B119" s="6" t="s">
        <v>2518</v>
      </c>
      <c r="C119" s="6" t="s">
        <v>2438</v>
      </c>
      <c r="D119" s="6" t="s">
        <v>2417</v>
      </c>
      <c r="E119" s="6" t="s">
        <v>2482</v>
      </c>
      <c r="F119" s="6" t="s">
        <v>2400</v>
      </c>
      <c r="G119" s="6" t="s">
        <v>2521</v>
      </c>
      <c r="H119" s="6" t="s">
        <v>2350</v>
      </c>
      <c r="I119" s="6" t="s">
        <v>52</v>
      </c>
      <c r="J119" s="6">
        <v>8.94</v>
      </c>
      <c r="K119" s="6">
        <v>257.8</v>
      </c>
      <c r="L119" s="6"/>
      <c r="M119" s="6">
        <v>360</v>
      </c>
      <c r="N119" s="6">
        <v>25</v>
      </c>
      <c r="O119" s="6"/>
      <c r="P119" s="6"/>
      <c r="Q119" s="6">
        <v>1.06</v>
      </c>
      <c r="R119" s="6">
        <v>3.06</v>
      </c>
      <c r="S119" s="6">
        <v>34.69</v>
      </c>
      <c r="T119" s="6" t="s">
        <v>45</v>
      </c>
      <c r="U119" s="6" t="s">
        <v>2371</v>
      </c>
      <c r="V119" s="6">
        <v>1.353</v>
      </c>
      <c r="W119" s="6">
        <v>0.20300000000000001</v>
      </c>
      <c r="X119" s="6"/>
      <c r="Y119" s="6"/>
      <c r="Z119" s="6"/>
      <c r="AA119" s="6">
        <v>8.4000000000000005E-2</v>
      </c>
      <c r="AB119" s="6">
        <v>0.08</v>
      </c>
      <c r="AC119" s="6" t="s">
        <v>2341</v>
      </c>
      <c r="AD119" s="6" t="s">
        <v>2352</v>
      </c>
      <c r="AE119" s="6" t="s">
        <v>2520</v>
      </c>
    </row>
    <row r="120" spans="1:31" ht="15" x14ac:dyDescent="0.5">
      <c r="A120" s="6">
        <v>119</v>
      </c>
      <c r="B120" s="6" t="s">
        <v>2523</v>
      </c>
      <c r="C120" s="6" t="s">
        <v>2524</v>
      </c>
      <c r="D120" s="6" t="s">
        <v>2430</v>
      </c>
      <c r="E120" s="6" t="s">
        <v>2399</v>
      </c>
      <c r="F120" s="6" t="s">
        <v>2492</v>
      </c>
      <c r="G120" s="6"/>
      <c r="H120" s="6" t="s">
        <v>97</v>
      </c>
      <c r="I120" s="6"/>
      <c r="J120" s="6">
        <v>32.549999999999997</v>
      </c>
      <c r="K120" s="6">
        <v>406.9</v>
      </c>
      <c r="L120" s="6"/>
      <c r="M120" s="6"/>
      <c r="N120" s="6">
        <v>20</v>
      </c>
      <c r="O120" s="6"/>
      <c r="P120" s="6"/>
      <c r="Q120" s="6">
        <v>2.86</v>
      </c>
      <c r="R120" s="6">
        <v>3.58</v>
      </c>
      <c r="S120" s="6">
        <v>80</v>
      </c>
      <c r="T120" s="6" t="s">
        <v>2515</v>
      </c>
      <c r="U120" s="6" t="s">
        <v>2371</v>
      </c>
      <c r="V120" s="6">
        <v>3.9430000000000001</v>
      </c>
      <c r="W120" s="6">
        <v>0.22</v>
      </c>
      <c r="X120" s="6"/>
      <c r="Y120" s="6"/>
      <c r="Z120" s="6"/>
      <c r="AA120" s="6"/>
      <c r="AB120" s="6"/>
      <c r="AC120" s="6"/>
      <c r="AD120" s="6"/>
      <c r="AE120" s="6" t="s">
        <v>2525</v>
      </c>
    </row>
    <row r="121" spans="1:31" ht="15" x14ac:dyDescent="0.5">
      <c r="A121" s="6">
        <v>120</v>
      </c>
      <c r="B121" s="6" t="s">
        <v>2523</v>
      </c>
      <c r="C121" s="6" t="s">
        <v>2526</v>
      </c>
      <c r="D121" s="6" t="s">
        <v>2430</v>
      </c>
      <c r="E121" s="6" t="s">
        <v>2399</v>
      </c>
      <c r="F121" s="6" t="s">
        <v>2492</v>
      </c>
      <c r="G121" s="6"/>
      <c r="H121" s="6" t="s">
        <v>97</v>
      </c>
      <c r="I121" s="6"/>
      <c r="J121" s="6">
        <v>29.66</v>
      </c>
      <c r="K121" s="6">
        <v>305.5</v>
      </c>
      <c r="L121" s="6"/>
      <c r="M121" s="6"/>
      <c r="N121" s="6">
        <v>20</v>
      </c>
      <c r="O121" s="6"/>
      <c r="P121" s="6"/>
      <c r="Q121" s="6">
        <v>3.04</v>
      </c>
      <c r="R121" s="6">
        <v>3.13</v>
      </c>
      <c r="S121" s="6">
        <v>97.09</v>
      </c>
      <c r="T121" s="6" t="s">
        <v>2515</v>
      </c>
      <c r="U121" s="6" t="s">
        <v>2371</v>
      </c>
      <c r="V121" s="6">
        <v>3.577</v>
      </c>
      <c r="W121" s="6">
        <v>0.188</v>
      </c>
      <c r="X121" s="6"/>
      <c r="Y121" s="6"/>
      <c r="Z121" s="6"/>
      <c r="AA121" s="6"/>
      <c r="AB121" s="6"/>
      <c r="AC121" s="6"/>
      <c r="AD121" s="6"/>
      <c r="AE121" s="6" t="s">
        <v>2525</v>
      </c>
    </row>
    <row r="122" spans="1:31" ht="15" x14ac:dyDescent="0.5">
      <c r="A122" s="6">
        <v>121</v>
      </c>
      <c r="B122" s="6" t="s">
        <v>2523</v>
      </c>
      <c r="C122" s="6" t="s">
        <v>2527</v>
      </c>
      <c r="D122" s="6" t="s">
        <v>2430</v>
      </c>
      <c r="E122" s="6" t="s">
        <v>2399</v>
      </c>
      <c r="F122" s="6" t="s">
        <v>2492</v>
      </c>
      <c r="G122" s="6"/>
      <c r="H122" s="6" t="s">
        <v>97</v>
      </c>
      <c r="I122" s="6"/>
      <c r="J122" s="6">
        <v>20.02</v>
      </c>
      <c r="K122" s="6">
        <v>512.5</v>
      </c>
      <c r="L122" s="6"/>
      <c r="M122" s="6"/>
      <c r="N122" s="6">
        <v>20</v>
      </c>
      <c r="O122" s="6"/>
      <c r="P122" s="6"/>
      <c r="Q122" s="6">
        <v>1.95</v>
      </c>
      <c r="R122" s="6">
        <v>4.9800000000000004</v>
      </c>
      <c r="S122" s="6">
        <v>39.06</v>
      </c>
      <c r="T122" s="6" t="s">
        <v>2515</v>
      </c>
      <c r="U122" s="6" t="s">
        <v>2371</v>
      </c>
      <c r="V122" s="6">
        <v>1.6160000000000001</v>
      </c>
      <c r="W122" s="6">
        <v>0.13300000000000001</v>
      </c>
      <c r="X122" s="6"/>
      <c r="Y122" s="6"/>
      <c r="Z122" s="6"/>
      <c r="AA122" s="6"/>
      <c r="AB122" s="6"/>
      <c r="AC122" s="6"/>
      <c r="AD122" s="6"/>
      <c r="AE122" s="6" t="s">
        <v>2525</v>
      </c>
    </row>
    <row r="123" spans="1:31" ht="15" x14ac:dyDescent="0.5">
      <c r="A123" s="6">
        <v>122</v>
      </c>
      <c r="B123" s="6" t="s">
        <v>2523</v>
      </c>
      <c r="C123" s="6" t="s">
        <v>915</v>
      </c>
      <c r="D123" s="6" t="s">
        <v>2430</v>
      </c>
      <c r="E123" s="6" t="s">
        <v>2399</v>
      </c>
      <c r="F123" s="6" t="s">
        <v>2492</v>
      </c>
      <c r="G123" s="6"/>
      <c r="H123" s="6" t="s">
        <v>97</v>
      </c>
      <c r="I123" s="6"/>
      <c r="J123" s="6">
        <v>24.7</v>
      </c>
      <c r="K123" s="6">
        <v>634.70000000000005</v>
      </c>
      <c r="L123" s="6"/>
      <c r="M123" s="6"/>
      <c r="N123" s="6">
        <v>20</v>
      </c>
      <c r="O123" s="6"/>
      <c r="P123" s="6"/>
      <c r="Q123" s="6">
        <v>1.76</v>
      </c>
      <c r="R123" s="6">
        <v>4.5199999999999996</v>
      </c>
      <c r="S123" s="6">
        <v>38.909999999999997</v>
      </c>
      <c r="T123" s="6" t="s">
        <v>2515</v>
      </c>
      <c r="U123" s="6" t="s">
        <v>2371</v>
      </c>
      <c r="V123" s="6">
        <v>2.4809999999999999</v>
      </c>
      <c r="W123" s="6">
        <v>0.22600000000000001</v>
      </c>
      <c r="X123" s="6"/>
      <c r="Y123" s="6"/>
      <c r="Z123" s="6"/>
      <c r="AA123" s="6"/>
      <c r="AB123" s="6"/>
      <c r="AC123" s="6"/>
      <c r="AD123" s="6"/>
      <c r="AE123" s="6" t="s">
        <v>2525</v>
      </c>
    </row>
    <row r="124" spans="1:31" ht="15" x14ac:dyDescent="0.5">
      <c r="A124" s="6">
        <v>123</v>
      </c>
      <c r="B124" s="6" t="s">
        <v>2523</v>
      </c>
      <c r="C124" s="6" t="s">
        <v>2528</v>
      </c>
      <c r="D124" s="6" t="s">
        <v>2430</v>
      </c>
      <c r="E124" s="6" t="s">
        <v>2399</v>
      </c>
      <c r="F124" s="6" t="s">
        <v>2492</v>
      </c>
      <c r="G124" s="6"/>
      <c r="H124" s="6" t="s">
        <v>97</v>
      </c>
      <c r="I124" s="6"/>
      <c r="J124" s="6">
        <v>26.92</v>
      </c>
      <c r="K124" s="6">
        <v>842.6</v>
      </c>
      <c r="L124" s="6"/>
      <c r="M124" s="6"/>
      <c r="N124" s="6">
        <v>20</v>
      </c>
      <c r="O124" s="6"/>
      <c r="P124" s="6"/>
      <c r="Q124" s="6">
        <v>1.62</v>
      </c>
      <c r="R124" s="6">
        <v>5.0599999999999996</v>
      </c>
      <c r="S124" s="6">
        <v>31.95</v>
      </c>
      <c r="T124" s="6" t="s">
        <v>2515</v>
      </c>
      <c r="U124" s="6" t="s">
        <v>2371</v>
      </c>
      <c r="V124" s="6">
        <v>1.946</v>
      </c>
      <c r="W124" s="6">
        <v>0.193</v>
      </c>
      <c r="X124" s="6"/>
      <c r="Y124" s="6"/>
      <c r="Z124" s="6"/>
      <c r="AA124" s="6"/>
      <c r="AB124" s="6"/>
      <c r="AC124" s="6"/>
      <c r="AD124" s="6"/>
      <c r="AE124" s="6" t="s">
        <v>2525</v>
      </c>
    </row>
    <row r="125" spans="1:31" ht="15" x14ac:dyDescent="0.5">
      <c r="A125" s="6">
        <v>124</v>
      </c>
      <c r="B125" s="6" t="s">
        <v>2523</v>
      </c>
      <c r="C125" s="6" t="s">
        <v>2529</v>
      </c>
      <c r="D125" s="6" t="s">
        <v>2430</v>
      </c>
      <c r="E125" s="6" t="s">
        <v>2399</v>
      </c>
      <c r="F125" s="6" t="s">
        <v>2492</v>
      </c>
      <c r="G125" s="6"/>
      <c r="H125" s="6" t="s">
        <v>97</v>
      </c>
      <c r="I125" s="6"/>
      <c r="J125" s="6">
        <v>16.25</v>
      </c>
      <c r="K125" s="6">
        <v>599.70000000000005</v>
      </c>
      <c r="L125" s="6"/>
      <c r="M125" s="6"/>
      <c r="N125" s="6">
        <v>20</v>
      </c>
      <c r="O125" s="6"/>
      <c r="P125" s="6"/>
      <c r="Q125" s="6">
        <v>1.47</v>
      </c>
      <c r="R125" s="6">
        <v>5.42</v>
      </c>
      <c r="S125" s="6">
        <v>27.1</v>
      </c>
      <c r="T125" s="6" t="s">
        <v>2515</v>
      </c>
      <c r="U125" s="6" t="s">
        <v>2371</v>
      </c>
      <c r="V125" s="6">
        <v>1.889</v>
      </c>
      <c r="W125" s="6">
        <v>0.20599999999999999</v>
      </c>
      <c r="X125" s="6"/>
      <c r="Y125" s="6"/>
      <c r="Z125" s="6"/>
      <c r="AA125" s="6"/>
      <c r="AB125" s="6"/>
      <c r="AC125" s="6"/>
      <c r="AD125" s="6"/>
      <c r="AE125" s="6" t="s">
        <v>2525</v>
      </c>
    </row>
    <row r="126" spans="1:31" ht="15" x14ac:dyDescent="0.5">
      <c r="A126" s="6">
        <v>125</v>
      </c>
      <c r="B126" s="6" t="s">
        <v>2523</v>
      </c>
      <c r="C126" s="6" t="s">
        <v>2530</v>
      </c>
      <c r="D126" s="6" t="s">
        <v>2430</v>
      </c>
      <c r="E126" s="6" t="s">
        <v>2399</v>
      </c>
      <c r="F126" s="6" t="s">
        <v>2492</v>
      </c>
      <c r="G126" s="6"/>
      <c r="H126" s="6" t="s">
        <v>97</v>
      </c>
      <c r="I126" s="6"/>
      <c r="J126" s="6">
        <v>22.7</v>
      </c>
      <c r="K126" s="6">
        <v>939.6</v>
      </c>
      <c r="L126" s="6"/>
      <c r="M126" s="6"/>
      <c r="N126" s="6">
        <v>20</v>
      </c>
      <c r="O126" s="6"/>
      <c r="P126" s="6"/>
      <c r="Q126" s="6">
        <v>1.3</v>
      </c>
      <c r="R126" s="6">
        <v>5.39</v>
      </c>
      <c r="S126" s="6">
        <v>24.15</v>
      </c>
      <c r="T126" s="6" t="s">
        <v>2515</v>
      </c>
      <c r="U126" s="6" t="s">
        <v>2371</v>
      </c>
      <c r="V126" s="6">
        <v>1.855</v>
      </c>
      <c r="W126" s="6">
        <v>0.22800000000000001</v>
      </c>
      <c r="X126" s="6"/>
      <c r="Y126" s="6"/>
      <c r="Z126" s="6"/>
      <c r="AA126" s="6"/>
      <c r="AB126" s="6"/>
      <c r="AC126" s="6"/>
      <c r="AD126" s="6"/>
      <c r="AE126" s="6" t="s">
        <v>2525</v>
      </c>
    </row>
    <row r="127" spans="1:31" ht="15" x14ac:dyDescent="0.5">
      <c r="A127" s="6">
        <v>126</v>
      </c>
      <c r="B127" s="6" t="s">
        <v>2531</v>
      </c>
      <c r="C127" s="6" t="s">
        <v>585</v>
      </c>
      <c r="D127" s="6" t="s">
        <v>2487</v>
      </c>
      <c r="E127" s="6" t="s">
        <v>2482</v>
      </c>
      <c r="F127" s="6" t="s">
        <v>2400</v>
      </c>
      <c r="G127" s="6" t="s">
        <v>2532</v>
      </c>
      <c r="H127" s="6" t="s">
        <v>116</v>
      </c>
      <c r="I127" s="6" t="s">
        <v>52</v>
      </c>
      <c r="J127" s="6"/>
      <c r="K127" s="6"/>
      <c r="L127" s="6"/>
      <c r="M127" s="6"/>
      <c r="N127" s="6"/>
      <c r="O127" s="6"/>
      <c r="P127" s="6"/>
      <c r="Q127" s="6">
        <v>1.4</v>
      </c>
      <c r="R127" s="6">
        <v>1.86</v>
      </c>
      <c r="S127" s="6">
        <v>75.2</v>
      </c>
      <c r="T127" s="6" t="s">
        <v>45</v>
      </c>
      <c r="U127" s="6"/>
      <c r="V127" s="6"/>
      <c r="W127" s="6"/>
      <c r="X127" s="6"/>
      <c r="Y127" s="6"/>
      <c r="Z127" s="6"/>
      <c r="AA127" s="6">
        <v>5.8000000000000003E-2</v>
      </c>
      <c r="AB127" s="6">
        <v>4.2000000000000003E-2</v>
      </c>
      <c r="AC127" s="6" t="s">
        <v>2341</v>
      </c>
      <c r="AD127" s="6" t="s">
        <v>2352</v>
      </c>
      <c r="AE127" s="6" t="s">
        <v>2533</v>
      </c>
    </row>
    <row r="128" spans="1:31" ht="15" x14ac:dyDescent="0.5">
      <c r="A128" s="6">
        <v>127</v>
      </c>
      <c r="B128" s="6" t="s">
        <v>2531</v>
      </c>
      <c r="C128" s="6" t="s">
        <v>585</v>
      </c>
      <c r="D128" s="6" t="s">
        <v>2487</v>
      </c>
      <c r="E128" s="6" t="s">
        <v>2482</v>
      </c>
      <c r="F128" s="6" t="s">
        <v>2400</v>
      </c>
      <c r="G128" s="6" t="s">
        <v>2534</v>
      </c>
      <c r="H128" s="6" t="s">
        <v>116</v>
      </c>
      <c r="I128" s="6" t="s">
        <v>52</v>
      </c>
      <c r="J128" s="6"/>
      <c r="K128" s="6"/>
      <c r="L128" s="6"/>
      <c r="M128" s="6"/>
      <c r="N128" s="6"/>
      <c r="O128" s="6"/>
      <c r="P128" s="6"/>
      <c r="Q128" s="6">
        <v>0.91</v>
      </c>
      <c r="R128" s="6">
        <v>1.17</v>
      </c>
      <c r="S128" s="6">
        <v>77.599999999999994</v>
      </c>
      <c r="T128" s="6" t="s">
        <v>45</v>
      </c>
      <c r="U128" s="6"/>
      <c r="V128" s="6"/>
      <c r="W128" s="6"/>
      <c r="X128" s="6"/>
      <c r="Y128" s="6"/>
      <c r="Z128" s="6"/>
      <c r="AA128" s="6">
        <v>6.0999999999999999E-2</v>
      </c>
      <c r="AB128" s="6">
        <v>6.7000000000000004E-2</v>
      </c>
      <c r="AC128" s="6" t="s">
        <v>2341</v>
      </c>
      <c r="AD128" s="6" t="s">
        <v>2352</v>
      </c>
      <c r="AE128" s="6" t="s">
        <v>2533</v>
      </c>
    </row>
    <row r="129" spans="1:31" ht="15" x14ac:dyDescent="0.5">
      <c r="A129" s="6">
        <v>128</v>
      </c>
      <c r="B129" s="6" t="s">
        <v>2535</v>
      </c>
      <c r="C129" s="6" t="s">
        <v>2536</v>
      </c>
      <c r="D129" s="6" t="s">
        <v>2413</v>
      </c>
      <c r="E129" s="6" t="s">
        <v>2338</v>
      </c>
      <c r="F129" s="6" t="s">
        <v>2339</v>
      </c>
      <c r="G129" s="6" t="s">
        <v>2537</v>
      </c>
      <c r="H129" s="6" t="s">
        <v>2350</v>
      </c>
      <c r="I129" s="6" t="s">
        <v>52</v>
      </c>
      <c r="J129" s="6">
        <v>10.25</v>
      </c>
      <c r="K129" s="6">
        <v>210.7</v>
      </c>
      <c r="L129" s="6">
        <v>293</v>
      </c>
      <c r="M129" s="6">
        <v>375</v>
      </c>
      <c r="N129" s="6">
        <v>24.2</v>
      </c>
      <c r="O129" s="6">
        <v>0.3</v>
      </c>
      <c r="P129" s="6">
        <v>0.78100000000000003</v>
      </c>
      <c r="Q129" s="6">
        <v>1.1100000000000001</v>
      </c>
      <c r="R129" s="6">
        <v>2.2799999999999998</v>
      </c>
      <c r="S129" s="6">
        <v>48.65</v>
      </c>
      <c r="T129" s="6" t="s">
        <v>45</v>
      </c>
      <c r="U129" s="6" t="s">
        <v>2371</v>
      </c>
      <c r="V129" s="6">
        <v>1.0840000000000001</v>
      </c>
      <c r="W129" s="6">
        <v>0.156</v>
      </c>
      <c r="X129" s="6"/>
      <c r="Y129" s="6"/>
      <c r="Z129" s="6"/>
      <c r="AA129" s="6">
        <v>6.9000000000000006E-2</v>
      </c>
      <c r="AB129" s="6">
        <v>6.2E-2</v>
      </c>
      <c r="AC129" s="6" t="s">
        <v>2341</v>
      </c>
      <c r="AD129" s="6" t="s">
        <v>2352</v>
      </c>
      <c r="AE129" s="6" t="s">
        <v>2538</v>
      </c>
    </row>
    <row r="130" spans="1:31" ht="15" x14ac:dyDescent="0.5">
      <c r="A130" s="6">
        <v>129</v>
      </c>
      <c r="B130" s="6" t="s">
        <v>2539</v>
      </c>
      <c r="C130" s="6" t="s">
        <v>2447</v>
      </c>
      <c r="D130" s="6" t="s">
        <v>2417</v>
      </c>
      <c r="E130" s="6" t="s">
        <v>2338</v>
      </c>
      <c r="F130" s="6" t="s">
        <v>2339</v>
      </c>
      <c r="G130" s="6" t="s">
        <v>2540</v>
      </c>
      <c r="H130" s="6" t="s">
        <v>2350</v>
      </c>
      <c r="I130" s="6" t="s">
        <v>45</v>
      </c>
      <c r="J130" s="6">
        <v>15.35</v>
      </c>
      <c r="K130" s="6">
        <v>155.4</v>
      </c>
      <c r="L130" s="6">
        <v>228</v>
      </c>
      <c r="M130" s="6">
        <v>370</v>
      </c>
      <c r="N130" s="6">
        <v>31</v>
      </c>
      <c r="O130" s="6">
        <v>0.16700000000000001</v>
      </c>
      <c r="P130" s="6">
        <v>0.61599999999999999</v>
      </c>
      <c r="Q130" s="6">
        <v>2.19</v>
      </c>
      <c r="R130" s="6">
        <v>2.2200000000000002</v>
      </c>
      <c r="S130" s="6">
        <v>98.79</v>
      </c>
      <c r="T130" s="6" t="s">
        <v>45</v>
      </c>
      <c r="U130" s="6" t="s">
        <v>2371</v>
      </c>
      <c r="V130" s="6">
        <v>2.488</v>
      </c>
      <c r="W130" s="6">
        <v>0.182</v>
      </c>
      <c r="X130" s="6"/>
      <c r="Y130" s="6"/>
      <c r="Z130" s="6"/>
      <c r="AA130" s="6">
        <v>0.20599999999999999</v>
      </c>
      <c r="AB130" s="6">
        <v>9.4E-2</v>
      </c>
      <c r="AC130" s="6" t="s">
        <v>2341</v>
      </c>
      <c r="AD130" s="6" t="s">
        <v>2352</v>
      </c>
      <c r="AE130" s="6" t="s">
        <v>2541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8"/>
  <sheetViews>
    <sheetView zoomScaleNormal="100" workbookViewId="0">
      <selection activeCell="E8" sqref="E8"/>
    </sheetView>
  </sheetViews>
  <sheetFormatPr defaultRowHeight="12.3" x14ac:dyDescent="0.4"/>
  <cols>
    <col min="1" max="1025" width="11.5"/>
  </cols>
  <sheetData>
    <row r="1" spans="1:5" ht="24.6" x14ac:dyDescent="0.4">
      <c r="A1" s="2"/>
      <c r="B1" s="5" t="s">
        <v>2542</v>
      </c>
      <c r="C1" s="5" t="s">
        <v>2543</v>
      </c>
      <c r="D1" s="5" t="s">
        <v>18</v>
      </c>
      <c r="E1" s="5" t="s">
        <v>2544</v>
      </c>
    </row>
    <row r="2" spans="1:5" ht="36.9" x14ac:dyDescent="0.4">
      <c r="A2" s="5" t="s">
        <v>581</v>
      </c>
      <c r="B2" s="5">
        <v>7</v>
      </c>
      <c r="C2" s="5">
        <v>4.5199999999999996</v>
      </c>
      <c r="D2" s="5" t="s">
        <v>2545</v>
      </c>
      <c r="E2" s="7" t="s">
        <v>2546</v>
      </c>
    </row>
    <row r="3" spans="1:5" ht="61.5" x14ac:dyDescent="0.4">
      <c r="A3" s="5" t="s">
        <v>2547</v>
      </c>
      <c r="B3" s="5">
        <v>10.5</v>
      </c>
      <c r="C3" s="5">
        <v>3.33</v>
      </c>
      <c r="D3" s="5" t="s">
        <v>2548</v>
      </c>
      <c r="E3" s="7" t="s">
        <v>2549</v>
      </c>
    </row>
    <row r="4" spans="1:5" ht="36.9" x14ac:dyDescent="0.4">
      <c r="A4" s="5" t="s">
        <v>2550</v>
      </c>
      <c r="B4" s="5">
        <v>7.8</v>
      </c>
      <c r="C4" s="5">
        <v>5.44</v>
      </c>
      <c r="D4" s="5" t="s">
        <v>2551</v>
      </c>
      <c r="E4" s="7" t="s">
        <v>2552</v>
      </c>
    </row>
    <row r="5" spans="1:5" ht="36.9" x14ac:dyDescent="0.4">
      <c r="A5" s="5" t="s">
        <v>2553</v>
      </c>
      <c r="B5" s="5">
        <v>9.1</v>
      </c>
      <c r="C5" s="5">
        <v>4.8899999999999997</v>
      </c>
      <c r="D5" s="5" t="s">
        <v>2551</v>
      </c>
      <c r="E5" s="7" t="s">
        <v>2552</v>
      </c>
    </row>
    <row r="6" spans="1:5" ht="36.9" x14ac:dyDescent="0.4">
      <c r="A6" s="5" t="s">
        <v>2554</v>
      </c>
      <c r="B6" s="5">
        <v>5.3</v>
      </c>
      <c r="C6" s="5">
        <v>4.99</v>
      </c>
      <c r="D6" s="5" t="s">
        <v>2551</v>
      </c>
      <c r="E6" s="7" t="s">
        <v>2552</v>
      </c>
    </row>
    <row r="7" spans="1:5" ht="36.9" x14ac:dyDescent="0.4">
      <c r="A7" s="5" t="s">
        <v>2555</v>
      </c>
      <c r="B7" s="5">
        <v>5.3</v>
      </c>
      <c r="C7" s="5">
        <v>5.33</v>
      </c>
      <c r="D7" s="5" t="s">
        <v>2551</v>
      </c>
      <c r="E7" s="7" t="s">
        <v>2552</v>
      </c>
    </row>
    <row r="8" spans="1:5" ht="36.9" x14ac:dyDescent="0.4">
      <c r="A8" s="5" t="s">
        <v>2464</v>
      </c>
      <c r="B8" s="5">
        <v>8.5</v>
      </c>
      <c r="C8" s="5">
        <v>6.75</v>
      </c>
      <c r="D8" s="5" t="s">
        <v>2556</v>
      </c>
      <c r="E8" s="7" t="s">
        <v>2557</v>
      </c>
    </row>
  </sheetData>
  <hyperlinks>
    <hyperlink ref="E2" r:id="rId1" xr:uid="{00000000-0004-0000-0700-000000000000}"/>
    <hyperlink ref="E3" r:id="rId2" xr:uid="{00000000-0004-0000-0700-000001000000}"/>
    <hyperlink ref="E4" r:id="rId3" xr:uid="{00000000-0004-0000-0700-000002000000}"/>
    <hyperlink ref="E5" r:id="rId4" xr:uid="{00000000-0004-0000-0700-000003000000}"/>
    <hyperlink ref="E6" r:id="rId5" xr:uid="{00000000-0004-0000-0700-000004000000}"/>
    <hyperlink ref="E7" r:id="rId6" xr:uid="{00000000-0004-0000-0700-000005000000}"/>
    <hyperlink ref="E8" r:id="rId7" xr:uid="{00000000-0004-0000-0700-000006000000}"/>
  </hyperlinks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4"/>
  <sheetViews>
    <sheetView zoomScaleNormal="100" workbookViewId="0">
      <selection activeCell="D2" sqref="D2"/>
    </sheetView>
  </sheetViews>
  <sheetFormatPr defaultRowHeight="12.3" x14ac:dyDescent="0.4"/>
  <cols>
    <col min="1" max="1" width="23.94140625" customWidth="1"/>
    <col min="2" max="1025" width="11.5"/>
  </cols>
  <sheetData>
    <row r="1" spans="1:8" x14ac:dyDescent="0.4">
      <c r="A1" t="s">
        <v>23</v>
      </c>
      <c r="B1" t="s">
        <v>2558</v>
      </c>
      <c r="C1" t="s">
        <v>2559</v>
      </c>
      <c r="D1" t="s">
        <v>2560</v>
      </c>
      <c r="E1" t="s">
        <v>18</v>
      </c>
      <c r="F1" t="s">
        <v>0</v>
      </c>
    </row>
    <row r="2" spans="1:8" x14ac:dyDescent="0.4">
      <c r="A2" s="5" t="s">
        <v>2561</v>
      </c>
      <c r="B2">
        <v>2.5</v>
      </c>
      <c r="C2">
        <v>1.2</v>
      </c>
      <c r="D2">
        <f t="shared" ref="D2:D9" si="0">AVERAGE(B2:C2)</f>
        <v>1.85</v>
      </c>
      <c r="E2" t="s">
        <v>2562</v>
      </c>
      <c r="F2" t="s">
        <v>2563</v>
      </c>
    </row>
    <row r="3" spans="1:8" x14ac:dyDescent="0.4">
      <c r="A3" s="5" t="s">
        <v>2564</v>
      </c>
      <c r="B3">
        <v>2</v>
      </c>
      <c r="C3">
        <v>0.6</v>
      </c>
      <c r="D3">
        <f t="shared" si="0"/>
        <v>1.3</v>
      </c>
      <c r="E3" t="s">
        <v>2562</v>
      </c>
      <c r="F3" t="s">
        <v>2563</v>
      </c>
    </row>
    <row r="4" spans="1:8" x14ac:dyDescent="0.4">
      <c r="A4" s="5" t="s">
        <v>2565</v>
      </c>
      <c r="B4">
        <v>1.4</v>
      </c>
      <c r="C4">
        <v>0.8</v>
      </c>
      <c r="D4">
        <f t="shared" si="0"/>
        <v>1.1000000000000001</v>
      </c>
      <c r="E4" t="s">
        <v>2562</v>
      </c>
      <c r="F4" t="s">
        <v>2563</v>
      </c>
    </row>
    <row r="5" spans="1:8" x14ac:dyDescent="0.4">
      <c r="A5" s="5" t="s">
        <v>2566</v>
      </c>
      <c r="B5">
        <v>3.7</v>
      </c>
      <c r="C5">
        <v>0.5</v>
      </c>
      <c r="D5">
        <f t="shared" si="0"/>
        <v>2.1</v>
      </c>
      <c r="E5" t="s">
        <v>2562</v>
      </c>
      <c r="F5" t="s">
        <v>2563</v>
      </c>
    </row>
    <row r="6" spans="1:8" x14ac:dyDescent="0.4">
      <c r="A6" s="5" t="s">
        <v>2567</v>
      </c>
      <c r="B6">
        <v>3.2</v>
      </c>
      <c r="C6">
        <v>1.6</v>
      </c>
      <c r="D6">
        <f t="shared" si="0"/>
        <v>2.4000000000000004</v>
      </c>
      <c r="E6" t="s">
        <v>2562</v>
      </c>
      <c r="F6" t="s">
        <v>2563</v>
      </c>
    </row>
    <row r="7" spans="1:8" x14ac:dyDescent="0.4">
      <c r="A7" s="5" t="s">
        <v>2568</v>
      </c>
      <c r="B7">
        <v>4</v>
      </c>
      <c r="C7">
        <v>2.8</v>
      </c>
      <c r="D7">
        <f t="shared" si="0"/>
        <v>3.4</v>
      </c>
      <c r="E7" t="s">
        <v>2562</v>
      </c>
      <c r="F7" t="s">
        <v>2563</v>
      </c>
      <c r="H7" s="5"/>
    </row>
    <row r="8" spans="1:8" x14ac:dyDescent="0.4">
      <c r="A8" s="5" t="s">
        <v>2569</v>
      </c>
      <c r="B8">
        <v>6.1</v>
      </c>
      <c r="C8">
        <v>3</v>
      </c>
      <c r="D8">
        <f t="shared" si="0"/>
        <v>4.55</v>
      </c>
      <c r="E8" t="s">
        <v>2562</v>
      </c>
      <c r="F8" t="s">
        <v>2563</v>
      </c>
      <c r="H8" s="5"/>
    </row>
    <row r="9" spans="1:8" x14ac:dyDescent="0.4">
      <c r="A9" s="8" t="s">
        <v>2570</v>
      </c>
      <c r="B9">
        <v>2</v>
      </c>
      <c r="C9">
        <v>0.8</v>
      </c>
      <c r="D9">
        <f t="shared" si="0"/>
        <v>1.4</v>
      </c>
      <c r="E9" t="s">
        <v>2562</v>
      </c>
      <c r="F9" t="s">
        <v>2563</v>
      </c>
      <c r="H9" s="5"/>
    </row>
    <row r="10" spans="1:8" x14ac:dyDescent="0.4">
      <c r="A10" t="s">
        <v>2570</v>
      </c>
      <c r="D10">
        <f>AVERAGE(4.8,4)</f>
        <v>4.4000000000000004</v>
      </c>
      <c r="E10" t="s">
        <v>2571</v>
      </c>
      <c r="F10" t="s">
        <v>2572</v>
      </c>
    </row>
    <row r="11" spans="1:8" x14ac:dyDescent="0.4">
      <c r="A11" t="s">
        <v>2573</v>
      </c>
      <c r="D11">
        <v>5</v>
      </c>
      <c r="E11" t="s">
        <v>2571</v>
      </c>
      <c r="F11" t="s">
        <v>2574</v>
      </c>
    </row>
    <row r="12" spans="1:8" x14ac:dyDescent="0.4">
      <c r="A12" s="8" t="s">
        <v>2575</v>
      </c>
      <c r="D12">
        <v>16</v>
      </c>
      <c r="E12" t="s">
        <v>2571</v>
      </c>
      <c r="F12" s="8" t="s">
        <v>2576</v>
      </c>
    </row>
    <row r="13" spans="1:8" x14ac:dyDescent="0.4">
      <c r="A13" s="5" t="s">
        <v>2577</v>
      </c>
      <c r="D13">
        <v>4</v>
      </c>
      <c r="E13" t="s">
        <v>2571</v>
      </c>
      <c r="F13" s="8" t="s">
        <v>2578</v>
      </c>
    </row>
    <row r="14" spans="1:8" x14ac:dyDescent="0.4">
      <c r="A14" s="5" t="s">
        <v>2577</v>
      </c>
      <c r="D14">
        <v>9</v>
      </c>
      <c r="E14" t="s">
        <v>2571</v>
      </c>
      <c r="F14" s="8" t="s">
        <v>2579</v>
      </c>
    </row>
    <row r="15" spans="1:8" x14ac:dyDescent="0.4">
      <c r="A15" s="5" t="s">
        <v>2569</v>
      </c>
      <c r="D15">
        <v>23</v>
      </c>
      <c r="E15" t="s">
        <v>2571</v>
      </c>
      <c r="F15" s="8" t="s">
        <v>2580</v>
      </c>
    </row>
    <row r="16" spans="1:8" x14ac:dyDescent="0.4">
      <c r="A16" s="5" t="s">
        <v>2581</v>
      </c>
      <c r="D16">
        <f>AVERAGE(6,3.2)</f>
        <v>4.5999999999999996</v>
      </c>
      <c r="E16" t="s">
        <v>2571</v>
      </c>
      <c r="F16" s="8" t="s">
        <v>2582</v>
      </c>
    </row>
    <row r="17" spans="1:6" x14ac:dyDescent="0.4">
      <c r="A17" s="5" t="s">
        <v>2583</v>
      </c>
      <c r="D17">
        <f>AVERAGE(7.6,2.4)</f>
        <v>5</v>
      </c>
      <c r="E17" t="s">
        <v>2571</v>
      </c>
      <c r="F17" s="8" t="s">
        <v>2582</v>
      </c>
    </row>
    <row r="18" spans="1:6" x14ac:dyDescent="0.4">
      <c r="A18" s="5" t="s">
        <v>2584</v>
      </c>
      <c r="D18">
        <v>4.4000000000000004</v>
      </c>
      <c r="E18" t="s">
        <v>2571</v>
      </c>
      <c r="F18" s="8" t="s">
        <v>2582</v>
      </c>
    </row>
    <row r="19" spans="1:6" x14ac:dyDescent="0.4">
      <c r="A19" s="5" t="s">
        <v>2577</v>
      </c>
      <c r="D19">
        <v>5.6</v>
      </c>
      <c r="E19" t="s">
        <v>2571</v>
      </c>
      <c r="F19" s="8" t="s">
        <v>2582</v>
      </c>
    </row>
    <row r="20" spans="1:6" x14ac:dyDescent="0.4">
      <c r="A20" s="5" t="s">
        <v>2585</v>
      </c>
      <c r="D20">
        <f>AVERAGE(12,7.6)</f>
        <v>9.8000000000000007</v>
      </c>
      <c r="E20" t="s">
        <v>2571</v>
      </c>
      <c r="F20" s="8" t="s">
        <v>2582</v>
      </c>
    </row>
    <row r="21" spans="1:6" x14ac:dyDescent="0.4">
      <c r="A21" s="5" t="s">
        <v>2586</v>
      </c>
      <c r="D21">
        <v>10.8</v>
      </c>
      <c r="E21" t="s">
        <v>2571</v>
      </c>
      <c r="F21" s="8" t="s">
        <v>2582</v>
      </c>
    </row>
    <row r="22" spans="1:6" ht="24.6" x14ac:dyDescent="0.4">
      <c r="A22" s="5" t="s">
        <v>2587</v>
      </c>
      <c r="D22">
        <f>15.1595744680851*10^-15*70000/0.000001*100</f>
        <v>0.10611702127659571</v>
      </c>
      <c r="E22" t="s">
        <v>2588</v>
      </c>
      <c r="F22" t="s">
        <v>2589</v>
      </c>
    </row>
    <row r="23" spans="1:6" x14ac:dyDescent="0.4">
      <c r="A23" s="5" t="s">
        <v>2590</v>
      </c>
      <c r="D23">
        <f>58.2446808510636*10^-15*70000/0.000001*100</f>
        <v>0.40771276595744521</v>
      </c>
      <c r="E23" t="s">
        <v>2588</v>
      </c>
      <c r="F23" t="s">
        <v>2589</v>
      </c>
    </row>
    <row r="24" spans="1:6" x14ac:dyDescent="0.4">
      <c r="A24" s="5" t="s">
        <v>2591</v>
      </c>
      <c r="D24">
        <f>70.2127659574468*10^-15*70000/0.000001*100</f>
        <v>0.49148936170212776</v>
      </c>
      <c r="E24" t="s">
        <v>2588</v>
      </c>
      <c r="F24" t="s">
        <v>2589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5933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Poorter</vt:lpstr>
      <vt:lpstr>Erb</vt:lpstr>
      <vt:lpstr>Poorter2015</vt:lpstr>
      <vt:lpstr>glopnet_data</vt:lpstr>
      <vt:lpstr>Asner</vt:lpstr>
      <vt:lpstr>Biome area</vt:lpstr>
      <vt:lpstr>MODIS_land_use</vt:lpstr>
      <vt:lpstr>Onoda</vt:lpstr>
      <vt:lpstr>C4 rubisco content</vt:lpstr>
      <vt:lpstr>marine_rubisco_content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Yinon Bar-on</cp:lastModifiedBy>
  <cp:revision>27</cp:revision>
  <dcterms:created xsi:type="dcterms:W3CDTF">2018-01-06T12:02:14Z</dcterms:created>
  <dcterms:modified xsi:type="dcterms:W3CDTF">2018-09-23T12:38:30Z</dcterms:modified>
  <dc:language>en-US</dc:language>
</cp:coreProperties>
</file>